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e1eef35ee0d8722/Documents/Tina-Tran-water-equality/data/wmms/sg_5120/"/>
    </mc:Choice>
  </mc:AlternateContent>
  <xr:revisionPtr revIDLastSave="307" documentId="11_F25DC773A252ABDACC10486C895F79E05BDE58EA" xr6:coauthVersionLast="47" xr6:coauthVersionMax="47" xr10:uidLastSave="{D51B5EB4-B0A2-42AC-8134-B0C0D7C54D0D}"/>
  <bookViews>
    <workbookView xWindow="-110" yWindow="-110" windowWidth="19420" windowHeight="10300" activeTab="1" xr2:uid="{00000000-000D-0000-FFFF-FFFF00000000}"/>
  </bookViews>
  <sheets>
    <sheet name="WMMS Output" sheetId="1" r:id="rId1"/>
    <sheet name="Analysis" sheetId="3" r:id="rId2"/>
  </sheets>
  <definedNames>
    <definedName name="_5120" localSheetId="1">Analysis!$A$10:$L$3674</definedName>
    <definedName name="_5120" localSheetId="0">'WMMS Output'!$A$1:$AG$3706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3" l="1"/>
  <c r="K14" i="3"/>
  <c r="K4" i="3"/>
  <c r="K5" i="3"/>
  <c r="K6" i="3"/>
  <c r="K7" i="3"/>
  <c r="K8" i="3"/>
  <c r="K9" i="3"/>
  <c r="K10" i="3"/>
  <c r="K11" i="3"/>
  <c r="K12" i="3"/>
  <c r="K13" i="3"/>
  <c r="K3" i="3"/>
  <c r="J3" i="3"/>
  <c r="J14" i="3" s="1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3002" i="3"/>
  <c r="G3003" i="3"/>
  <c r="G3004" i="3"/>
  <c r="G3005" i="3"/>
  <c r="G3006" i="3"/>
  <c r="G3007" i="3"/>
  <c r="G3008" i="3"/>
  <c r="G3009" i="3"/>
  <c r="G3010" i="3"/>
  <c r="G3011" i="3"/>
  <c r="G3012" i="3"/>
  <c r="G3013" i="3"/>
  <c r="G3014" i="3"/>
  <c r="G3015" i="3"/>
  <c r="G3016" i="3"/>
  <c r="G3017" i="3"/>
  <c r="G3018" i="3"/>
  <c r="G3019" i="3"/>
  <c r="G3020" i="3"/>
  <c r="G3021" i="3"/>
  <c r="G3022" i="3"/>
  <c r="G3023" i="3"/>
  <c r="G3024" i="3"/>
  <c r="G3025" i="3"/>
  <c r="G3026" i="3"/>
  <c r="G3027" i="3"/>
  <c r="G3028" i="3"/>
  <c r="G3029" i="3"/>
  <c r="G3030" i="3"/>
  <c r="G3031" i="3"/>
  <c r="G3032" i="3"/>
  <c r="G3033" i="3"/>
  <c r="G3034" i="3"/>
  <c r="G3035" i="3"/>
  <c r="G3036" i="3"/>
  <c r="G3037" i="3"/>
  <c r="G3038" i="3"/>
  <c r="G3039" i="3"/>
  <c r="G3040" i="3"/>
  <c r="G3041" i="3"/>
  <c r="G3042" i="3"/>
  <c r="G3043" i="3"/>
  <c r="G3044" i="3"/>
  <c r="G3045" i="3"/>
  <c r="G3046" i="3"/>
  <c r="G3047" i="3"/>
  <c r="G3048" i="3"/>
  <c r="G3049" i="3"/>
  <c r="G3050" i="3"/>
  <c r="G3051" i="3"/>
  <c r="G3052" i="3"/>
  <c r="G3053" i="3"/>
  <c r="G3054" i="3"/>
  <c r="G3055" i="3"/>
  <c r="G3056" i="3"/>
  <c r="G3057" i="3"/>
  <c r="G3058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  <c r="G3264" i="3"/>
  <c r="G3265" i="3"/>
  <c r="G3266" i="3"/>
  <c r="G3267" i="3"/>
  <c r="G3268" i="3"/>
  <c r="G3269" i="3"/>
  <c r="G3270" i="3"/>
  <c r="G3271" i="3"/>
  <c r="G3272" i="3"/>
  <c r="G3273" i="3"/>
  <c r="G3274" i="3"/>
  <c r="G3275" i="3"/>
  <c r="G3276" i="3"/>
  <c r="G3277" i="3"/>
  <c r="G3278" i="3"/>
  <c r="G3279" i="3"/>
  <c r="G3280" i="3"/>
  <c r="G3281" i="3"/>
  <c r="G3282" i="3"/>
  <c r="G3283" i="3"/>
  <c r="G3284" i="3"/>
  <c r="G3285" i="3"/>
  <c r="G3286" i="3"/>
  <c r="G3287" i="3"/>
  <c r="G3288" i="3"/>
  <c r="G3289" i="3"/>
  <c r="G3290" i="3"/>
  <c r="G3291" i="3"/>
  <c r="G3292" i="3"/>
  <c r="G3293" i="3"/>
  <c r="G3294" i="3"/>
  <c r="G3295" i="3"/>
  <c r="G3296" i="3"/>
  <c r="G3297" i="3"/>
  <c r="G3298" i="3"/>
  <c r="G3299" i="3"/>
  <c r="G3300" i="3"/>
  <c r="G3301" i="3"/>
  <c r="G3302" i="3"/>
  <c r="G3303" i="3"/>
  <c r="G3304" i="3"/>
  <c r="G3305" i="3"/>
  <c r="G3306" i="3"/>
  <c r="G3307" i="3"/>
  <c r="G3308" i="3"/>
  <c r="G3309" i="3"/>
  <c r="G3310" i="3"/>
  <c r="G3311" i="3"/>
  <c r="G3312" i="3"/>
  <c r="G3313" i="3"/>
  <c r="G3314" i="3"/>
  <c r="G3315" i="3"/>
  <c r="G3316" i="3"/>
  <c r="G3317" i="3"/>
  <c r="G3318" i="3"/>
  <c r="G3319" i="3"/>
  <c r="G3320" i="3"/>
  <c r="G3321" i="3"/>
  <c r="G3322" i="3"/>
  <c r="G3323" i="3"/>
  <c r="G3324" i="3"/>
  <c r="G3325" i="3"/>
  <c r="G3326" i="3"/>
  <c r="G3327" i="3"/>
  <c r="G3328" i="3"/>
  <c r="G3329" i="3"/>
  <c r="G3330" i="3"/>
  <c r="G3331" i="3"/>
  <c r="G3332" i="3"/>
  <c r="G3333" i="3"/>
  <c r="G3334" i="3"/>
  <c r="G3335" i="3"/>
  <c r="G3336" i="3"/>
  <c r="G3337" i="3"/>
  <c r="G3338" i="3"/>
  <c r="G3339" i="3"/>
  <c r="G3340" i="3"/>
  <c r="G3341" i="3"/>
  <c r="G3342" i="3"/>
  <c r="G3343" i="3"/>
  <c r="G3344" i="3"/>
  <c r="G3345" i="3"/>
  <c r="G3346" i="3"/>
  <c r="G3347" i="3"/>
  <c r="G3348" i="3"/>
  <c r="G3349" i="3"/>
  <c r="G3350" i="3"/>
  <c r="G3351" i="3"/>
  <c r="G3352" i="3"/>
  <c r="G3353" i="3"/>
  <c r="G3354" i="3"/>
  <c r="G3355" i="3"/>
  <c r="G3356" i="3"/>
  <c r="G3357" i="3"/>
  <c r="G3358" i="3"/>
  <c r="G3359" i="3"/>
  <c r="G3360" i="3"/>
  <c r="G3361" i="3"/>
  <c r="G3362" i="3"/>
  <c r="G3363" i="3"/>
  <c r="G3364" i="3"/>
  <c r="G3365" i="3"/>
  <c r="G3366" i="3"/>
  <c r="G3367" i="3"/>
  <c r="G3368" i="3"/>
  <c r="G3369" i="3"/>
  <c r="G3370" i="3"/>
  <c r="G3371" i="3"/>
  <c r="G3372" i="3"/>
  <c r="G3373" i="3"/>
  <c r="G3374" i="3"/>
  <c r="G3375" i="3"/>
  <c r="G3376" i="3"/>
  <c r="G3377" i="3"/>
  <c r="G3378" i="3"/>
  <c r="G3379" i="3"/>
  <c r="G3380" i="3"/>
  <c r="G3381" i="3"/>
  <c r="G3382" i="3"/>
  <c r="G3383" i="3"/>
  <c r="G3384" i="3"/>
  <c r="G3385" i="3"/>
  <c r="G3386" i="3"/>
  <c r="G3387" i="3"/>
  <c r="G3388" i="3"/>
  <c r="G3389" i="3"/>
  <c r="G3390" i="3"/>
  <c r="G3391" i="3"/>
  <c r="G3392" i="3"/>
  <c r="G3393" i="3"/>
  <c r="G3394" i="3"/>
  <c r="G3395" i="3"/>
  <c r="G3396" i="3"/>
  <c r="G3397" i="3"/>
  <c r="G3398" i="3"/>
  <c r="G3399" i="3"/>
  <c r="G3400" i="3"/>
  <c r="G3401" i="3"/>
  <c r="G3402" i="3"/>
  <c r="G3403" i="3"/>
  <c r="G3404" i="3"/>
  <c r="G3405" i="3"/>
  <c r="G3406" i="3"/>
  <c r="G3407" i="3"/>
  <c r="G3408" i="3"/>
  <c r="G3409" i="3"/>
  <c r="G3410" i="3"/>
  <c r="G3411" i="3"/>
  <c r="G3412" i="3"/>
  <c r="G3413" i="3"/>
  <c r="G3414" i="3"/>
  <c r="G3415" i="3"/>
  <c r="G3416" i="3"/>
  <c r="G3417" i="3"/>
  <c r="G3418" i="3"/>
  <c r="G3419" i="3"/>
  <c r="G3420" i="3"/>
  <c r="G3421" i="3"/>
  <c r="G3422" i="3"/>
  <c r="G3423" i="3"/>
  <c r="G3424" i="3"/>
  <c r="G3425" i="3"/>
  <c r="G3426" i="3"/>
  <c r="G3427" i="3"/>
  <c r="G3428" i="3"/>
  <c r="G3429" i="3"/>
  <c r="G3430" i="3"/>
  <c r="G3431" i="3"/>
  <c r="G3432" i="3"/>
  <c r="G3433" i="3"/>
  <c r="G3434" i="3"/>
  <c r="G3435" i="3"/>
  <c r="G3436" i="3"/>
  <c r="G3437" i="3"/>
  <c r="G3438" i="3"/>
  <c r="G3439" i="3"/>
  <c r="G3440" i="3"/>
  <c r="G3441" i="3"/>
  <c r="G3442" i="3"/>
  <c r="G3443" i="3"/>
  <c r="G3444" i="3"/>
  <c r="G3445" i="3"/>
  <c r="G3446" i="3"/>
  <c r="G3447" i="3"/>
  <c r="G3448" i="3"/>
  <c r="G3449" i="3"/>
  <c r="G3450" i="3"/>
  <c r="G3451" i="3"/>
  <c r="G3452" i="3"/>
  <c r="G3453" i="3"/>
  <c r="G3454" i="3"/>
  <c r="G3455" i="3"/>
  <c r="G3456" i="3"/>
  <c r="G3457" i="3"/>
  <c r="G3458" i="3"/>
  <c r="G3459" i="3"/>
  <c r="G3460" i="3"/>
  <c r="G3461" i="3"/>
  <c r="G3462" i="3"/>
  <c r="G3463" i="3"/>
  <c r="G3464" i="3"/>
  <c r="G3465" i="3"/>
  <c r="G3466" i="3"/>
  <c r="G3467" i="3"/>
  <c r="G3468" i="3"/>
  <c r="G3469" i="3"/>
  <c r="G3470" i="3"/>
  <c r="G3471" i="3"/>
  <c r="G3472" i="3"/>
  <c r="G3473" i="3"/>
  <c r="G3474" i="3"/>
  <c r="G3475" i="3"/>
  <c r="G3476" i="3"/>
  <c r="G3477" i="3"/>
  <c r="G3478" i="3"/>
  <c r="G3479" i="3"/>
  <c r="G3480" i="3"/>
  <c r="G3481" i="3"/>
  <c r="G3482" i="3"/>
  <c r="G3483" i="3"/>
  <c r="G3484" i="3"/>
  <c r="G3485" i="3"/>
  <c r="G3486" i="3"/>
  <c r="G3487" i="3"/>
  <c r="G3488" i="3"/>
  <c r="G3489" i="3"/>
  <c r="G3490" i="3"/>
  <c r="G3491" i="3"/>
  <c r="G3492" i="3"/>
  <c r="G3493" i="3"/>
  <c r="G3494" i="3"/>
  <c r="G3495" i="3"/>
  <c r="G3496" i="3"/>
  <c r="G3497" i="3"/>
  <c r="G3498" i="3"/>
  <c r="G3499" i="3"/>
  <c r="G3500" i="3"/>
  <c r="G3501" i="3"/>
  <c r="G3502" i="3"/>
  <c r="G3503" i="3"/>
  <c r="G3504" i="3"/>
  <c r="G3505" i="3"/>
  <c r="G3506" i="3"/>
  <c r="G3507" i="3"/>
  <c r="G3508" i="3"/>
  <c r="G3509" i="3"/>
  <c r="G3510" i="3"/>
  <c r="G3511" i="3"/>
  <c r="G3512" i="3"/>
  <c r="G3513" i="3"/>
  <c r="G3514" i="3"/>
  <c r="G3515" i="3"/>
  <c r="G3516" i="3"/>
  <c r="G3517" i="3"/>
  <c r="G3518" i="3"/>
  <c r="G3519" i="3"/>
  <c r="G3520" i="3"/>
  <c r="G3521" i="3"/>
  <c r="G3522" i="3"/>
  <c r="G3523" i="3"/>
  <c r="G3524" i="3"/>
  <c r="G3525" i="3"/>
  <c r="G3526" i="3"/>
  <c r="G3527" i="3"/>
  <c r="G3528" i="3"/>
  <c r="G3529" i="3"/>
  <c r="G3530" i="3"/>
  <c r="G3531" i="3"/>
  <c r="G3532" i="3"/>
  <c r="G3533" i="3"/>
  <c r="G3534" i="3"/>
  <c r="G3535" i="3"/>
  <c r="G3536" i="3"/>
  <c r="G3537" i="3"/>
  <c r="G3538" i="3"/>
  <c r="G3539" i="3"/>
  <c r="G3540" i="3"/>
  <c r="G3541" i="3"/>
  <c r="G3542" i="3"/>
  <c r="G3543" i="3"/>
  <c r="G3544" i="3"/>
  <c r="G3545" i="3"/>
  <c r="G3546" i="3"/>
  <c r="G3547" i="3"/>
  <c r="G3548" i="3"/>
  <c r="G3549" i="3"/>
  <c r="G3550" i="3"/>
  <c r="G3551" i="3"/>
  <c r="G3552" i="3"/>
  <c r="G3553" i="3"/>
  <c r="G3554" i="3"/>
  <c r="G3555" i="3"/>
  <c r="G3556" i="3"/>
  <c r="G3557" i="3"/>
  <c r="G3558" i="3"/>
  <c r="G3559" i="3"/>
  <c r="G3560" i="3"/>
  <c r="G3561" i="3"/>
  <c r="G3562" i="3"/>
  <c r="G3563" i="3"/>
  <c r="G3564" i="3"/>
  <c r="G3565" i="3"/>
  <c r="G3566" i="3"/>
  <c r="G3567" i="3"/>
  <c r="G3568" i="3"/>
  <c r="G3569" i="3"/>
  <c r="G3570" i="3"/>
  <c r="G3571" i="3"/>
  <c r="G3572" i="3"/>
  <c r="G3573" i="3"/>
  <c r="G3574" i="3"/>
  <c r="G3575" i="3"/>
  <c r="G3576" i="3"/>
  <c r="G3577" i="3"/>
  <c r="G3578" i="3"/>
  <c r="G3579" i="3"/>
  <c r="G3580" i="3"/>
  <c r="G3581" i="3"/>
  <c r="G3582" i="3"/>
  <c r="G3583" i="3"/>
  <c r="G3584" i="3"/>
  <c r="G3585" i="3"/>
  <c r="G3586" i="3"/>
  <c r="G3587" i="3"/>
  <c r="G3588" i="3"/>
  <c r="G3589" i="3"/>
  <c r="G3590" i="3"/>
  <c r="G3591" i="3"/>
  <c r="G3592" i="3"/>
  <c r="G3593" i="3"/>
  <c r="G3594" i="3"/>
  <c r="G3595" i="3"/>
  <c r="G3596" i="3"/>
  <c r="G3597" i="3"/>
  <c r="G3598" i="3"/>
  <c r="G3599" i="3"/>
  <c r="G3600" i="3"/>
  <c r="G3601" i="3"/>
  <c r="G3602" i="3"/>
  <c r="G3603" i="3"/>
  <c r="G3604" i="3"/>
  <c r="G3605" i="3"/>
  <c r="G3606" i="3"/>
  <c r="G3607" i="3"/>
  <c r="G3608" i="3"/>
  <c r="G3609" i="3"/>
  <c r="G3610" i="3"/>
  <c r="G3611" i="3"/>
  <c r="G3612" i="3"/>
  <c r="G3613" i="3"/>
  <c r="G3614" i="3"/>
  <c r="G3615" i="3"/>
  <c r="G3616" i="3"/>
  <c r="G3617" i="3"/>
  <c r="G3618" i="3"/>
  <c r="G3619" i="3"/>
  <c r="G3620" i="3"/>
  <c r="G3621" i="3"/>
  <c r="G3622" i="3"/>
  <c r="G3623" i="3"/>
  <c r="G3624" i="3"/>
  <c r="G3625" i="3"/>
  <c r="G3626" i="3"/>
  <c r="G3627" i="3"/>
  <c r="G3628" i="3"/>
  <c r="G3629" i="3"/>
  <c r="G3630" i="3"/>
  <c r="G3631" i="3"/>
  <c r="G3632" i="3"/>
  <c r="G3633" i="3"/>
  <c r="G3634" i="3"/>
  <c r="G3635" i="3"/>
  <c r="G3636" i="3"/>
  <c r="G3637" i="3"/>
  <c r="G3638" i="3"/>
  <c r="G3639" i="3"/>
  <c r="G3640" i="3"/>
  <c r="G3641" i="3"/>
  <c r="G3642" i="3"/>
  <c r="G3643" i="3"/>
  <c r="G3644" i="3"/>
  <c r="G3645" i="3"/>
  <c r="G3646" i="3"/>
  <c r="G3647" i="3"/>
  <c r="G3648" i="3"/>
  <c r="G3649" i="3"/>
  <c r="G3650" i="3"/>
  <c r="G3651" i="3"/>
  <c r="G3652" i="3"/>
  <c r="G3653" i="3"/>
  <c r="G3654" i="3"/>
  <c r="G3655" i="3"/>
  <c r="G3656" i="3"/>
  <c r="G3657" i="3"/>
  <c r="G3658" i="3"/>
  <c r="G3659" i="3"/>
  <c r="G3660" i="3"/>
  <c r="G3661" i="3"/>
  <c r="G3662" i="3"/>
  <c r="G3663" i="3"/>
  <c r="G3664" i="3"/>
  <c r="G3665" i="3"/>
  <c r="G3666" i="3"/>
  <c r="G3667" i="3"/>
  <c r="G3668" i="3"/>
  <c r="G3669" i="3"/>
  <c r="G3670" i="3"/>
  <c r="G3671" i="3"/>
  <c r="G3672" i="3"/>
  <c r="G3673" i="3"/>
  <c r="G3674" i="3"/>
  <c r="G22" i="3"/>
  <c r="J4" i="3"/>
  <c r="J5" i="3"/>
  <c r="J6" i="3"/>
  <c r="J7" i="3"/>
  <c r="J8" i="3"/>
  <c r="J9" i="3"/>
  <c r="J10" i="3"/>
  <c r="J11" i="3"/>
  <c r="J12" i="3"/>
  <c r="J13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66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79" i="3"/>
  <c r="K1280" i="3"/>
  <c r="K1281" i="3"/>
  <c r="K1282" i="3"/>
  <c r="K1283" i="3"/>
  <c r="K1284" i="3"/>
  <c r="K1285" i="3"/>
  <c r="K1286" i="3"/>
  <c r="K1287" i="3"/>
  <c r="K1288" i="3"/>
  <c r="K1289" i="3"/>
  <c r="K1290" i="3"/>
  <c r="K1291" i="3"/>
  <c r="K1292" i="3"/>
  <c r="K1293" i="3"/>
  <c r="K1294" i="3"/>
  <c r="K1295" i="3"/>
  <c r="K1296" i="3"/>
  <c r="K1297" i="3"/>
  <c r="K1298" i="3"/>
  <c r="K1299" i="3"/>
  <c r="K1300" i="3"/>
  <c r="K1301" i="3"/>
  <c r="K1302" i="3"/>
  <c r="K1303" i="3"/>
  <c r="K1304" i="3"/>
  <c r="K1305" i="3"/>
  <c r="K1306" i="3"/>
  <c r="K1307" i="3"/>
  <c r="K1308" i="3"/>
  <c r="K1309" i="3"/>
  <c r="K1310" i="3"/>
  <c r="K1311" i="3"/>
  <c r="K1312" i="3"/>
  <c r="K1313" i="3"/>
  <c r="K1314" i="3"/>
  <c r="K1315" i="3"/>
  <c r="K1316" i="3"/>
  <c r="K1317" i="3"/>
  <c r="K1318" i="3"/>
  <c r="K1319" i="3"/>
  <c r="K1320" i="3"/>
  <c r="K1321" i="3"/>
  <c r="K1322" i="3"/>
  <c r="K1323" i="3"/>
  <c r="K1324" i="3"/>
  <c r="K1325" i="3"/>
  <c r="K1326" i="3"/>
  <c r="K1327" i="3"/>
  <c r="K1328" i="3"/>
  <c r="K1329" i="3"/>
  <c r="K1330" i="3"/>
  <c r="K1331" i="3"/>
  <c r="K1332" i="3"/>
  <c r="K1333" i="3"/>
  <c r="K1334" i="3"/>
  <c r="K1335" i="3"/>
  <c r="K1336" i="3"/>
  <c r="K1337" i="3"/>
  <c r="K1338" i="3"/>
  <c r="K1339" i="3"/>
  <c r="K1340" i="3"/>
  <c r="K1341" i="3"/>
  <c r="K1342" i="3"/>
  <c r="K1343" i="3"/>
  <c r="K1344" i="3"/>
  <c r="K1345" i="3"/>
  <c r="K1346" i="3"/>
  <c r="K1347" i="3"/>
  <c r="K1348" i="3"/>
  <c r="K1349" i="3"/>
  <c r="K1350" i="3"/>
  <c r="K1351" i="3"/>
  <c r="K1352" i="3"/>
  <c r="K1353" i="3"/>
  <c r="K1354" i="3"/>
  <c r="K1355" i="3"/>
  <c r="K1356" i="3"/>
  <c r="K1357" i="3"/>
  <c r="K1358" i="3"/>
  <c r="K1359" i="3"/>
  <c r="K1360" i="3"/>
  <c r="K1361" i="3"/>
  <c r="K1362" i="3"/>
  <c r="K1363" i="3"/>
  <c r="K1364" i="3"/>
  <c r="K1365" i="3"/>
  <c r="K1366" i="3"/>
  <c r="K1367" i="3"/>
  <c r="K1368" i="3"/>
  <c r="K1369" i="3"/>
  <c r="K1370" i="3"/>
  <c r="K1371" i="3"/>
  <c r="K1372" i="3"/>
  <c r="K1373" i="3"/>
  <c r="K1374" i="3"/>
  <c r="K1375" i="3"/>
  <c r="K1376" i="3"/>
  <c r="K1377" i="3"/>
  <c r="K1378" i="3"/>
  <c r="K1379" i="3"/>
  <c r="K1380" i="3"/>
  <c r="K1381" i="3"/>
  <c r="K1382" i="3"/>
  <c r="K1383" i="3"/>
  <c r="K1384" i="3"/>
  <c r="K1385" i="3"/>
  <c r="K1386" i="3"/>
  <c r="K1387" i="3"/>
  <c r="K1388" i="3"/>
  <c r="K1389" i="3"/>
  <c r="K1390" i="3"/>
  <c r="K1391" i="3"/>
  <c r="K1392" i="3"/>
  <c r="K1393" i="3"/>
  <c r="K1394" i="3"/>
  <c r="K1395" i="3"/>
  <c r="K1396" i="3"/>
  <c r="K1397" i="3"/>
  <c r="K1398" i="3"/>
  <c r="K1399" i="3"/>
  <c r="K1400" i="3"/>
  <c r="K1401" i="3"/>
  <c r="K1402" i="3"/>
  <c r="K1403" i="3"/>
  <c r="K1404" i="3"/>
  <c r="K1405" i="3"/>
  <c r="K1406" i="3"/>
  <c r="K1407" i="3"/>
  <c r="K1408" i="3"/>
  <c r="K1409" i="3"/>
  <c r="K1410" i="3"/>
  <c r="K1411" i="3"/>
  <c r="K1412" i="3"/>
  <c r="K1413" i="3"/>
  <c r="K1414" i="3"/>
  <c r="K1415" i="3"/>
  <c r="K1416" i="3"/>
  <c r="K1417" i="3"/>
  <c r="K1418" i="3"/>
  <c r="K1419" i="3"/>
  <c r="K1420" i="3"/>
  <c r="K1421" i="3"/>
  <c r="K1422" i="3"/>
  <c r="K1423" i="3"/>
  <c r="K1424" i="3"/>
  <c r="K1425" i="3"/>
  <c r="K1426" i="3"/>
  <c r="K1427" i="3"/>
  <c r="K1428" i="3"/>
  <c r="K1429" i="3"/>
  <c r="K1430" i="3"/>
  <c r="K1431" i="3"/>
  <c r="K1432" i="3"/>
  <c r="K1433" i="3"/>
  <c r="K1434" i="3"/>
  <c r="K1435" i="3"/>
  <c r="K1436" i="3"/>
  <c r="K1437" i="3"/>
  <c r="K1438" i="3"/>
  <c r="K1439" i="3"/>
  <c r="K1440" i="3"/>
  <c r="K1441" i="3"/>
  <c r="K1442" i="3"/>
  <c r="K1443" i="3"/>
  <c r="K1444" i="3"/>
  <c r="K1445" i="3"/>
  <c r="K1446" i="3"/>
  <c r="K1447" i="3"/>
  <c r="K1448" i="3"/>
  <c r="K1449" i="3"/>
  <c r="K1450" i="3"/>
  <c r="K1451" i="3"/>
  <c r="K1452" i="3"/>
  <c r="K1453" i="3"/>
  <c r="K1454" i="3"/>
  <c r="K1455" i="3"/>
  <c r="K1456" i="3"/>
  <c r="K1457" i="3"/>
  <c r="K1458" i="3"/>
  <c r="K1459" i="3"/>
  <c r="K1460" i="3"/>
  <c r="K1461" i="3"/>
  <c r="K1462" i="3"/>
  <c r="K1463" i="3"/>
  <c r="K1464" i="3"/>
  <c r="K1465" i="3"/>
  <c r="K1466" i="3"/>
  <c r="K1467" i="3"/>
  <c r="K1468" i="3"/>
  <c r="K1469" i="3"/>
  <c r="K1470" i="3"/>
  <c r="K1471" i="3"/>
  <c r="K1472" i="3"/>
  <c r="K1473" i="3"/>
  <c r="K1474" i="3"/>
  <c r="K1475" i="3"/>
  <c r="K1476" i="3"/>
  <c r="K1477" i="3"/>
  <c r="K1478" i="3"/>
  <c r="K1479" i="3"/>
  <c r="K1480" i="3"/>
  <c r="K1481" i="3"/>
  <c r="K1482" i="3"/>
  <c r="K1483" i="3"/>
  <c r="K1484" i="3"/>
  <c r="K1485" i="3"/>
  <c r="K1486" i="3"/>
  <c r="K1487" i="3"/>
  <c r="K1488" i="3"/>
  <c r="K1489" i="3"/>
  <c r="K1490" i="3"/>
  <c r="K1491" i="3"/>
  <c r="K1492" i="3"/>
  <c r="K1493" i="3"/>
  <c r="K1494" i="3"/>
  <c r="K1495" i="3"/>
  <c r="K1496" i="3"/>
  <c r="K1497" i="3"/>
  <c r="K1498" i="3"/>
  <c r="K1499" i="3"/>
  <c r="K1500" i="3"/>
  <c r="K1501" i="3"/>
  <c r="K1502" i="3"/>
  <c r="K1503" i="3"/>
  <c r="K1504" i="3"/>
  <c r="K1505" i="3"/>
  <c r="K1506" i="3"/>
  <c r="K1507" i="3"/>
  <c r="K1508" i="3"/>
  <c r="K1509" i="3"/>
  <c r="K1510" i="3"/>
  <c r="K1511" i="3"/>
  <c r="K1512" i="3"/>
  <c r="K1513" i="3"/>
  <c r="K1514" i="3"/>
  <c r="K1515" i="3"/>
  <c r="K1516" i="3"/>
  <c r="K1517" i="3"/>
  <c r="K1518" i="3"/>
  <c r="K1519" i="3"/>
  <c r="K1520" i="3"/>
  <c r="K1521" i="3"/>
  <c r="K1522" i="3"/>
  <c r="K1523" i="3"/>
  <c r="K1524" i="3"/>
  <c r="K1525" i="3"/>
  <c r="K1526" i="3"/>
  <c r="K1527" i="3"/>
  <c r="K1528" i="3"/>
  <c r="K1529" i="3"/>
  <c r="K1530" i="3"/>
  <c r="K1531" i="3"/>
  <c r="K1532" i="3"/>
  <c r="K1533" i="3"/>
  <c r="K1534" i="3"/>
  <c r="K1535" i="3"/>
  <c r="K1536" i="3"/>
  <c r="K1537" i="3"/>
  <c r="K1538" i="3"/>
  <c r="K1539" i="3"/>
  <c r="K1540" i="3"/>
  <c r="K1541" i="3"/>
  <c r="K1542" i="3"/>
  <c r="K1543" i="3"/>
  <c r="K1544" i="3"/>
  <c r="K1545" i="3"/>
  <c r="K1546" i="3"/>
  <c r="K1547" i="3"/>
  <c r="K1548" i="3"/>
  <c r="K1549" i="3"/>
  <c r="K1550" i="3"/>
  <c r="K1551" i="3"/>
  <c r="K1552" i="3"/>
  <c r="K1553" i="3"/>
  <c r="K1554" i="3"/>
  <c r="K1555" i="3"/>
  <c r="K1556" i="3"/>
  <c r="K1557" i="3"/>
  <c r="K1558" i="3"/>
  <c r="K1559" i="3"/>
  <c r="K1560" i="3"/>
  <c r="K1561" i="3"/>
  <c r="K1562" i="3"/>
  <c r="K1563" i="3"/>
  <c r="K1564" i="3"/>
  <c r="K1565" i="3"/>
  <c r="K1566" i="3"/>
  <c r="K1567" i="3"/>
  <c r="K1568" i="3"/>
  <c r="K1569" i="3"/>
  <c r="K1570" i="3"/>
  <c r="K1571" i="3"/>
  <c r="K1572" i="3"/>
  <c r="K1573" i="3"/>
  <c r="K1574" i="3"/>
  <c r="K1575" i="3"/>
  <c r="K1576" i="3"/>
  <c r="K1577" i="3"/>
  <c r="K1578" i="3"/>
  <c r="K1579" i="3"/>
  <c r="K1580" i="3"/>
  <c r="K1581" i="3"/>
  <c r="K1582" i="3"/>
  <c r="K1583" i="3"/>
  <c r="K1584" i="3"/>
  <c r="K1585" i="3"/>
  <c r="K1586" i="3"/>
  <c r="K1587" i="3"/>
  <c r="K1588" i="3"/>
  <c r="K1589" i="3"/>
  <c r="K1590" i="3"/>
  <c r="K1591" i="3"/>
  <c r="K1592" i="3"/>
  <c r="K1593" i="3"/>
  <c r="K1594" i="3"/>
  <c r="K1595" i="3"/>
  <c r="K1596" i="3"/>
  <c r="K1597" i="3"/>
  <c r="K1598" i="3"/>
  <c r="K1599" i="3"/>
  <c r="K1600" i="3"/>
  <c r="K1601" i="3"/>
  <c r="K1602" i="3"/>
  <c r="K1603" i="3"/>
  <c r="K1604" i="3"/>
  <c r="K1605" i="3"/>
  <c r="K1606" i="3"/>
  <c r="K1607" i="3"/>
  <c r="K1608" i="3"/>
  <c r="K1609" i="3"/>
  <c r="K1610" i="3"/>
  <c r="K1611" i="3"/>
  <c r="K1612" i="3"/>
  <c r="K1613" i="3"/>
  <c r="K1614" i="3"/>
  <c r="K1615" i="3"/>
  <c r="K1616" i="3"/>
  <c r="K1617" i="3"/>
  <c r="K1618" i="3"/>
  <c r="K1619" i="3"/>
  <c r="K1620" i="3"/>
  <c r="K1621" i="3"/>
  <c r="K1622" i="3"/>
  <c r="K1623" i="3"/>
  <c r="K1624" i="3"/>
  <c r="K1625" i="3"/>
  <c r="K1626" i="3"/>
  <c r="K1627" i="3"/>
  <c r="K1628" i="3"/>
  <c r="K1629" i="3"/>
  <c r="K1630" i="3"/>
  <c r="K1631" i="3"/>
  <c r="K1632" i="3"/>
  <c r="K1633" i="3"/>
  <c r="K1634" i="3"/>
  <c r="K1635" i="3"/>
  <c r="K1636" i="3"/>
  <c r="K1637" i="3"/>
  <c r="K1638" i="3"/>
  <c r="K1639" i="3"/>
  <c r="K1640" i="3"/>
  <c r="K1641" i="3"/>
  <c r="K1642" i="3"/>
  <c r="K1643" i="3"/>
  <c r="K1644" i="3"/>
  <c r="K1645" i="3"/>
  <c r="K1646" i="3"/>
  <c r="K1647" i="3"/>
  <c r="K1648" i="3"/>
  <c r="K1649" i="3"/>
  <c r="K1650" i="3"/>
  <c r="K1651" i="3"/>
  <c r="K1652" i="3"/>
  <c r="K1653" i="3"/>
  <c r="K1654" i="3"/>
  <c r="K1655" i="3"/>
  <c r="K1656" i="3"/>
  <c r="K1657" i="3"/>
  <c r="K1658" i="3"/>
  <c r="K1659" i="3"/>
  <c r="K1660" i="3"/>
  <c r="K1661" i="3"/>
  <c r="K1662" i="3"/>
  <c r="K1663" i="3"/>
  <c r="K1664" i="3"/>
  <c r="K1665" i="3"/>
  <c r="K1666" i="3"/>
  <c r="K1667" i="3"/>
  <c r="K1668" i="3"/>
  <c r="K1669" i="3"/>
  <c r="K1670" i="3"/>
  <c r="K1671" i="3"/>
  <c r="K1672" i="3"/>
  <c r="K1673" i="3"/>
  <c r="K1674" i="3"/>
  <c r="K1675" i="3"/>
  <c r="K1676" i="3"/>
  <c r="K1677" i="3"/>
  <c r="K1678" i="3"/>
  <c r="K1679" i="3"/>
  <c r="K1680" i="3"/>
  <c r="K1681" i="3"/>
  <c r="K1682" i="3"/>
  <c r="K1683" i="3"/>
  <c r="K1684" i="3"/>
  <c r="K1685" i="3"/>
  <c r="K1686" i="3"/>
  <c r="K1687" i="3"/>
  <c r="K1688" i="3"/>
  <c r="K1689" i="3"/>
  <c r="K1690" i="3"/>
  <c r="K1691" i="3"/>
  <c r="K1692" i="3"/>
  <c r="K1693" i="3"/>
  <c r="K1694" i="3"/>
  <c r="K1695" i="3"/>
  <c r="K1696" i="3"/>
  <c r="K1697" i="3"/>
  <c r="K1698" i="3"/>
  <c r="K1699" i="3"/>
  <c r="K1700" i="3"/>
  <c r="K1701" i="3"/>
  <c r="K1702" i="3"/>
  <c r="K1703" i="3"/>
  <c r="K1704" i="3"/>
  <c r="K1705" i="3"/>
  <c r="K1706" i="3"/>
  <c r="K1707" i="3"/>
  <c r="K1708" i="3"/>
  <c r="K1709" i="3"/>
  <c r="K1710" i="3"/>
  <c r="K1711" i="3"/>
  <c r="K1712" i="3"/>
  <c r="K1713" i="3"/>
  <c r="K1714" i="3"/>
  <c r="K1715" i="3"/>
  <c r="K1716" i="3"/>
  <c r="K1717" i="3"/>
  <c r="K1718" i="3"/>
  <c r="K1719" i="3"/>
  <c r="K1720" i="3"/>
  <c r="K1721" i="3"/>
  <c r="K1722" i="3"/>
  <c r="K1723" i="3"/>
  <c r="K1724" i="3"/>
  <c r="K1725" i="3"/>
  <c r="K1726" i="3"/>
  <c r="K1727" i="3"/>
  <c r="K1728" i="3"/>
  <c r="K1729" i="3"/>
  <c r="K1730" i="3"/>
  <c r="K1731" i="3"/>
  <c r="K1732" i="3"/>
  <c r="K1733" i="3"/>
  <c r="K1734" i="3"/>
  <c r="K1735" i="3"/>
  <c r="K1736" i="3"/>
  <c r="K1737" i="3"/>
  <c r="K1738" i="3"/>
  <c r="K1739" i="3"/>
  <c r="K1740" i="3"/>
  <c r="K1741" i="3"/>
  <c r="K1742" i="3"/>
  <c r="K1743" i="3"/>
  <c r="K1744" i="3"/>
  <c r="K1745" i="3"/>
  <c r="K1746" i="3"/>
  <c r="K1747" i="3"/>
  <c r="K1748" i="3"/>
  <c r="K1749" i="3"/>
  <c r="K1750" i="3"/>
  <c r="K1751" i="3"/>
  <c r="K1752" i="3"/>
  <c r="K1753" i="3"/>
  <c r="K1754" i="3"/>
  <c r="K1755" i="3"/>
  <c r="K1756" i="3"/>
  <c r="K1757" i="3"/>
  <c r="K1758" i="3"/>
  <c r="K1759" i="3"/>
  <c r="K1760" i="3"/>
  <c r="K1761" i="3"/>
  <c r="K1762" i="3"/>
  <c r="K1763" i="3"/>
  <c r="K1764" i="3"/>
  <c r="K1765" i="3"/>
  <c r="K1766" i="3"/>
  <c r="K1767" i="3"/>
  <c r="K1768" i="3"/>
  <c r="K1769" i="3"/>
  <c r="K1770" i="3"/>
  <c r="K1771" i="3"/>
  <c r="K1772" i="3"/>
  <c r="K1773" i="3"/>
  <c r="K1774" i="3"/>
  <c r="K1775" i="3"/>
  <c r="K1776" i="3"/>
  <c r="K1777" i="3"/>
  <c r="K1778" i="3"/>
  <c r="K1779" i="3"/>
  <c r="K1780" i="3"/>
  <c r="K1781" i="3"/>
  <c r="K1782" i="3"/>
  <c r="K1783" i="3"/>
  <c r="K1784" i="3"/>
  <c r="K1785" i="3"/>
  <c r="K1786" i="3"/>
  <c r="K1787" i="3"/>
  <c r="K1788" i="3"/>
  <c r="K1789" i="3"/>
  <c r="K1790" i="3"/>
  <c r="K1791" i="3"/>
  <c r="K1792" i="3"/>
  <c r="K1793" i="3"/>
  <c r="K1794" i="3"/>
  <c r="K1795" i="3"/>
  <c r="K1796" i="3"/>
  <c r="K1797" i="3"/>
  <c r="K1798" i="3"/>
  <c r="K1799" i="3"/>
  <c r="K1800" i="3"/>
  <c r="K1801" i="3"/>
  <c r="K1802" i="3"/>
  <c r="K1803" i="3"/>
  <c r="K1804" i="3"/>
  <c r="K1805" i="3"/>
  <c r="K1806" i="3"/>
  <c r="K1807" i="3"/>
  <c r="K1808" i="3"/>
  <c r="K1809" i="3"/>
  <c r="K1810" i="3"/>
  <c r="K1811" i="3"/>
  <c r="K1812" i="3"/>
  <c r="K1813" i="3"/>
  <c r="K1814" i="3"/>
  <c r="K1815" i="3"/>
  <c r="K1816" i="3"/>
  <c r="K1817" i="3"/>
  <c r="K1818" i="3"/>
  <c r="K1819" i="3"/>
  <c r="K1820" i="3"/>
  <c r="K1821" i="3"/>
  <c r="K1822" i="3"/>
  <c r="K1823" i="3"/>
  <c r="K1824" i="3"/>
  <c r="K1825" i="3"/>
  <c r="K1826" i="3"/>
  <c r="K1827" i="3"/>
  <c r="K1828" i="3"/>
  <c r="K1829" i="3"/>
  <c r="K1830" i="3"/>
  <c r="K1831" i="3"/>
  <c r="K1832" i="3"/>
  <c r="K1833" i="3"/>
  <c r="K1834" i="3"/>
  <c r="K1835" i="3"/>
  <c r="K1836" i="3"/>
  <c r="K1837" i="3"/>
  <c r="K1838" i="3"/>
  <c r="K1839" i="3"/>
  <c r="K1840" i="3"/>
  <c r="K1841" i="3"/>
  <c r="K1842" i="3"/>
  <c r="K1843" i="3"/>
  <c r="K1844" i="3"/>
  <c r="K1845" i="3"/>
  <c r="K1846" i="3"/>
  <c r="K1847" i="3"/>
  <c r="K1848" i="3"/>
  <c r="K1849" i="3"/>
  <c r="K1850" i="3"/>
  <c r="K1851" i="3"/>
  <c r="K1852" i="3"/>
  <c r="K1853" i="3"/>
  <c r="K1854" i="3"/>
  <c r="K1855" i="3"/>
  <c r="K1856" i="3"/>
  <c r="K1857" i="3"/>
  <c r="K1858" i="3"/>
  <c r="K1859" i="3"/>
  <c r="K1860" i="3"/>
  <c r="K1861" i="3"/>
  <c r="K1862" i="3"/>
  <c r="K1863" i="3"/>
  <c r="K1864" i="3"/>
  <c r="K1865" i="3"/>
  <c r="K1866" i="3"/>
  <c r="K1867" i="3"/>
  <c r="K1868" i="3"/>
  <c r="K1869" i="3"/>
  <c r="K1870" i="3"/>
  <c r="K1871" i="3"/>
  <c r="K1872" i="3"/>
  <c r="K1873" i="3"/>
  <c r="K1874" i="3"/>
  <c r="K1875" i="3"/>
  <c r="K1876" i="3"/>
  <c r="K1877" i="3"/>
  <c r="K1878" i="3"/>
  <c r="K1879" i="3"/>
  <c r="K1880" i="3"/>
  <c r="K1881" i="3"/>
  <c r="K1882" i="3"/>
  <c r="K1883" i="3"/>
  <c r="K1884" i="3"/>
  <c r="K1885" i="3"/>
  <c r="K1886" i="3"/>
  <c r="K1887" i="3"/>
  <c r="K1888" i="3"/>
  <c r="K1889" i="3"/>
  <c r="K1890" i="3"/>
  <c r="K1891" i="3"/>
  <c r="K1892" i="3"/>
  <c r="K1893" i="3"/>
  <c r="K1894" i="3"/>
  <c r="K1895" i="3"/>
  <c r="K1896" i="3"/>
  <c r="K1897" i="3"/>
  <c r="K1898" i="3"/>
  <c r="K1899" i="3"/>
  <c r="K1900" i="3"/>
  <c r="K1901" i="3"/>
  <c r="K1902" i="3"/>
  <c r="K1903" i="3"/>
  <c r="K1904" i="3"/>
  <c r="K1905" i="3"/>
  <c r="K1906" i="3"/>
  <c r="K1907" i="3"/>
  <c r="K1908" i="3"/>
  <c r="K1909" i="3"/>
  <c r="K1910" i="3"/>
  <c r="K1911" i="3"/>
  <c r="K1912" i="3"/>
  <c r="K1913" i="3"/>
  <c r="K1914" i="3"/>
  <c r="K1915" i="3"/>
  <c r="K1916" i="3"/>
  <c r="K1917" i="3"/>
  <c r="K1918" i="3"/>
  <c r="K1919" i="3"/>
  <c r="K1920" i="3"/>
  <c r="K1921" i="3"/>
  <c r="K1922" i="3"/>
  <c r="K1923" i="3"/>
  <c r="K1924" i="3"/>
  <c r="K1925" i="3"/>
  <c r="K1926" i="3"/>
  <c r="K1927" i="3"/>
  <c r="K1928" i="3"/>
  <c r="K1929" i="3"/>
  <c r="K1930" i="3"/>
  <c r="K1931" i="3"/>
  <c r="K1932" i="3"/>
  <c r="K1933" i="3"/>
  <c r="K1934" i="3"/>
  <c r="K1935" i="3"/>
  <c r="K1936" i="3"/>
  <c r="K1937" i="3"/>
  <c r="K1938" i="3"/>
  <c r="K1939" i="3"/>
  <c r="K1940" i="3"/>
  <c r="K1941" i="3"/>
  <c r="K1942" i="3"/>
  <c r="K1943" i="3"/>
  <c r="K1944" i="3"/>
  <c r="K1945" i="3"/>
  <c r="K1946" i="3"/>
  <c r="K1947" i="3"/>
  <c r="K1948" i="3"/>
  <c r="K1949" i="3"/>
  <c r="K1950" i="3"/>
  <c r="K1951" i="3"/>
  <c r="K1952" i="3"/>
  <c r="K1953" i="3"/>
  <c r="K1954" i="3"/>
  <c r="K1955" i="3"/>
  <c r="K1956" i="3"/>
  <c r="K1957" i="3"/>
  <c r="K1958" i="3"/>
  <c r="K1959" i="3"/>
  <c r="K1960" i="3"/>
  <c r="K1961" i="3"/>
  <c r="K1962" i="3"/>
  <c r="K1963" i="3"/>
  <c r="K1964" i="3"/>
  <c r="K1965" i="3"/>
  <c r="K1966" i="3"/>
  <c r="K1967" i="3"/>
  <c r="K1968" i="3"/>
  <c r="K1969" i="3"/>
  <c r="K1970" i="3"/>
  <c r="K1971" i="3"/>
  <c r="K1972" i="3"/>
  <c r="K1973" i="3"/>
  <c r="K1974" i="3"/>
  <c r="K1975" i="3"/>
  <c r="K1976" i="3"/>
  <c r="K1977" i="3"/>
  <c r="K1978" i="3"/>
  <c r="K1979" i="3"/>
  <c r="K1980" i="3"/>
  <c r="K1981" i="3"/>
  <c r="K1982" i="3"/>
  <c r="K1983" i="3"/>
  <c r="K1984" i="3"/>
  <c r="K1985" i="3"/>
  <c r="K1986" i="3"/>
  <c r="K1987" i="3"/>
  <c r="K1988" i="3"/>
  <c r="K1989" i="3"/>
  <c r="K1990" i="3"/>
  <c r="K1991" i="3"/>
  <c r="K1992" i="3"/>
  <c r="K1993" i="3"/>
  <c r="K1994" i="3"/>
  <c r="K1995" i="3"/>
  <c r="K1996" i="3"/>
  <c r="K1997" i="3"/>
  <c r="K1998" i="3"/>
  <c r="K1999" i="3"/>
  <c r="K2000" i="3"/>
  <c r="K2001" i="3"/>
  <c r="K2002" i="3"/>
  <c r="K2003" i="3"/>
  <c r="K2004" i="3"/>
  <c r="K2005" i="3"/>
  <c r="K2006" i="3"/>
  <c r="K2007" i="3"/>
  <c r="K2008" i="3"/>
  <c r="K2009" i="3"/>
  <c r="K2010" i="3"/>
  <c r="K2011" i="3"/>
  <c r="K2012" i="3"/>
  <c r="K2013" i="3"/>
  <c r="K2014" i="3"/>
  <c r="K2015" i="3"/>
  <c r="K2016" i="3"/>
  <c r="K2017" i="3"/>
  <c r="K2018" i="3"/>
  <c r="K2019" i="3"/>
  <c r="K2020" i="3"/>
  <c r="K2021" i="3"/>
  <c r="K2022" i="3"/>
  <c r="K2023" i="3"/>
  <c r="K2024" i="3"/>
  <c r="K2025" i="3"/>
  <c r="K2026" i="3"/>
  <c r="K2027" i="3"/>
  <c r="K2028" i="3"/>
  <c r="K2029" i="3"/>
  <c r="K2030" i="3"/>
  <c r="K2031" i="3"/>
  <c r="K2032" i="3"/>
  <c r="K2033" i="3"/>
  <c r="K2034" i="3"/>
  <c r="K2035" i="3"/>
  <c r="K2036" i="3"/>
  <c r="K2037" i="3"/>
  <c r="K2038" i="3"/>
  <c r="K2039" i="3"/>
  <c r="K2040" i="3"/>
  <c r="K2041" i="3"/>
  <c r="K2042" i="3"/>
  <c r="K2043" i="3"/>
  <c r="K2044" i="3"/>
  <c r="K2045" i="3"/>
  <c r="K2046" i="3"/>
  <c r="K2047" i="3"/>
  <c r="K2048" i="3"/>
  <c r="K2049" i="3"/>
  <c r="K2050" i="3"/>
  <c r="K2051" i="3"/>
  <c r="K2052" i="3"/>
  <c r="K2053" i="3"/>
  <c r="K2054" i="3"/>
  <c r="K2055" i="3"/>
  <c r="K2056" i="3"/>
  <c r="K2057" i="3"/>
  <c r="K2058" i="3"/>
  <c r="K2059" i="3"/>
  <c r="K2060" i="3"/>
  <c r="K2061" i="3"/>
  <c r="K2062" i="3"/>
  <c r="K2063" i="3"/>
  <c r="K2064" i="3"/>
  <c r="K2065" i="3"/>
  <c r="K2066" i="3"/>
  <c r="K2067" i="3"/>
  <c r="K2068" i="3"/>
  <c r="K2069" i="3"/>
  <c r="K2070" i="3"/>
  <c r="K2071" i="3"/>
  <c r="K2072" i="3"/>
  <c r="K2073" i="3"/>
  <c r="K2074" i="3"/>
  <c r="K2075" i="3"/>
  <c r="K2076" i="3"/>
  <c r="K2077" i="3"/>
  <c r="K2078" i="3"/>
  <c r="K2079" i="3"/>
  <c r="K2080" i="3"/>
  <c r="K2081" i="3"/>
  <c r="K2082" i="3"/>
  <c r="K2083" i="3"/>
  <c r="K2084" i="3"/>
  <c r="K2085" i="3"/>
  <c r="K2086" i="3"/>
  <c r="K2087" i="3"/>
  <c r="K2088" i="3"/>
  <c r="K2089" i="3"/>
  <c r="K2090" i="3"/>
  <c r="K2091" i="3"/>
  <c r="K2092" i="3"/>
  <c r="K2093" i="3"/>
  <c r="K2094" i="3"/>
  <c r="K2095" i="3"/>
  <c r="K2096" i="3"/>
  <c r="K2097" i="3"/>
  <c r="K2098" i="3"/>
  <c r="K2099" i="3"/>
  <c r="K2100" i="3"/>
  <c r="K2101" i="3"/>
  <c r="K2102" i="3"/>
  <c r="K2103" i="3"/>
  <c r="K2104" i="3"/>
  <c r="K2105" i="3"/>
  <c r="K2106" i="3"/>
  <c r="K2107" i="3"/>
  <c r="K2108" i="3"/>
  <c r="K2109" i="3"/>
  <c r="K2110" i="3"/>
  <c r="K2111" i="3"/>
  <c r="K2112" i="3"/>
  <c r="K2113" i="3"/>
  <c r="K2114" i="3"/>
  <c r="K2115" i="3"/>
  <c r="K2116" i="3"/>
  <c r="K2117" i="3"/>
  <c r="K2118" i="3"/>
  <c r="K2119" i="3"/>
  <c r="K2120" i="3"/>
  <c r="K2121" i="3"/>
  <c r="K2122" i="3"/>
  <c r="K2123" i="3"/>
  <c r="K2124" i="3"/>
  <c r="K2125" i="3"/>
  <c r="K2126" i="3"/>
  <c r="K2127" i="3"/>
  <c r="K2128" i="3"/>
  <c r="K2129" i="3"/>
  <c r="K2130" i="3"/>
  <c r="K2131" i="3"/>
  <c r="K2132" i="3"/>
  <c r="K2133" i="3"/>
  <c r="K2134" i="3"/>
  <c r="K2135" i="3"/>
  <c r="K2136" i="3"/>
  <c r="K2137" i="3"/>
  <c r="K2138" i="3"/>
  <c r="K2139" i="3"/>
  <c r="K2140" i="3"/>
  <c r="K2141" i="3"/>
  <c r="K2142" i="3"/>
  <c r="K2143" i="3"/>
  <c r="K2144" i="3"/>
  <c r="K2145" i="3"/>
  <c r="K2146" i="3"/>
  <c r="K2147" i="3"/>
  <c r="K2148" i="3"/>
  <c r="K2149" i="3"/>
  <c r="K2150" i="3"/>
  <c r="K2151" i="3"/>
  <c r="K2152" i="3"/>
  <c r="K2153" i="3"/>
  <c r="K2154" i="3"/>
  <c r="K2155" i="3"/>
  <c r="K2156" i="3"/>
  <c r="K2157" i="3"/>
  <c r="K2158" i="3"/>
  <c r="K2159" i="3"/>
  <c r="K2160" i="3"/>
  <c r="K2161" i="3"/>
  <c r="K2162" i="3"/>
  <c r="K2163" i="3"/>
  <c r="K2164" i="3"/>
  <c r="K2165" i="3"/>
  <c r="K2166" i="3"/>
  <c r="K2167" i="3"/>
  <c r="K2168" i="3"/>
  <c r="K2169" i="3"/>
  <c r="K2170" i="3"/>
  <c r="K2171" i="3"/>
  <c r="K2172" i="3"/>
  <c r="K2173" i="3"/>
  <c r="K2174" i="3"/>
  <c r="K2175" i="3"/>
  <c r="K2176" i="3"/>
  <c r="K2177" i="3"/>
  <c r="K2178" i="3"/>
  <c r="K2179" i="3"/>
  <c r="K2180" i="3"/>
  <c r="K2181" i="3"/>
  <c r="K2182" i="3"/>
  <c r="K2183" i="3"/>
  <c r="K2184" i="3"/>
  <c r="K2185" i="3"/>
  <c r="K2186" i="3"/>
  <c r="K2187" i="3"/>
  <c r="K2188" i="3"/>
  <c r="K2189" i="3"/>
  <c r="K2190" i="3"/>
  <c r="K2191" i="3"/>
  <c r="K2192" i="3"/>
  <c r="K2193" i="3"/>
  <c r="K2194" i="3"/>
  <c r="K2195" i="3"/>
  <c r="K2196" i="3"/>
  <c r="K2197" i="3"/>
  <c r="K2198" i="3"/>
  <c r="K2199" i="3"/>
  <c r="K2200" i="3"/>
  <c r="K2201" i="3"/>
  <c r="K2202" i="3"/>
  <c r="K2203" i="3"/>
  <c r="K2204" i="3"/>
  <c r="K2205" i="3"/>
  <c r="K2206" i="3"/>
  <c r="K2207" i="3"/>
  <c r="K2208" i="3"/>
  <c r="K2209" i="3"/>
  <c r="K2210" i="3"/>
  <c r="K2211" i="3"/>
  <c r="K2212" i="3"/>
  <c r="K2213" i="3"/>
  <c r="K2214" i="3"/>
  <c r="K2215" i="3"/>
  <c r="K2216" i="3"/>
  <c r="K2217" i="3"/>
  <c r="K2218" i="3"/>
  <c r="K2219" i="3"/>
  <c r="K2220" i="3"/>
  <c r="K2221" i="3"/>
  <c r="K2222" i="3"/>
  <c r="K2223" i="3"/>
  <c r="K2224" i="3"/>
  <c r="K2225" i="3"/>
  <c r="K2226" i="3"/>
  <c r="K2227" i="3"/>
  <c r="K2228" i="3"/>
  <c r="K2229" i="3"/>
  <c r="K2230" i="3"/>
  <c r="K2231" i="3"/>
  <c r="K2232" i="3"/>
  <c r="K2233" i="3"/>
  <c r="K2234" i="3"/>
  <c r="K2235" i="3"/>
  <c r="K2236" i="3"/>
  <c r="K2237" i="3"/>
  <c r="K2238" i="3"/>
  <c r="K2239" i="3"/>
  <c r="K2240" i="3"/>
  <c r="K2241" i="3"/>
  <c r="K2242" i="3"/>
  <c r="K2243" i="3"/>
  <c r="K2244" i="3"/>
  <c r="K2245" i="3"/>
  <c r="K2246" i="3"/>
  <c r="K2247" i="3"/>
  <c r="K2248" i="3"/>
  <c r="K2249" i="3"/>
  <c r="K2250" i="3"/>
  <c r="K2251" i="3"/>
  <c r="K2252" i="3"/>
  <c r="K2253" i="3"/>
  <c r="K2254" i="3"/>
  <c r="K2255" i="3"/>
  <c r="K2256" i="3"/>
  <c r="K2257" i="3"/>
  <c r="K2258" i="3"/>
  <c r="K2259" i="3"/>
  <c r="K2260" i="3"/>
  <c r="K2261" i="3"/>
  <c r="K2262" i="3"/>
  <c r="K2263" i="3"/>
  <c r="K2264" i="3"/>
  <c r="K2265" i="3"/>
  <c r="K2266" i="3"/>
  <c r="K2267" i="3"/>
  <c r="K2268" i="3"/>
  <c r="K2269" i="3"/>
  <c r="K2270" i="3"/>
  <c r="K2271" i="3"/>
  <c r="K2272" i="3"/>
  <c r="K2273" i="3"/>
  <c r="K2274" i="3"/>
  <c r="K2275" i="3"/>
  <c r="K2276" i="3"/>
  <c r="K2277" i="3"/>
  <c r="K2278" i="3"/>
  <c r="K2279" i="3"/>
  <c r="K2280" i="3"/>
  <c r="K2281" i="3"/>
  <c r="K2282" i="3"/>
  <c r="K2283" i="3"/>
  <c r="K2284" i="3"/>
  <c r="K2285" i="3"/>
  <c r="K2286" i="3"/>
  <c r="K2287" i="3"/>
  <c r="K2288" i="3"/>
  <c r="K2289" i="3"/>
  <c r="K2290" i="3"/>
  <c r="K2291" i="3"/>
  <c r="K2292" i="3"/>
  <c r="K2293" i="3"/>
  <c r="K2294" i="3"/>
  <c r="K2295" i="3"/>
  <c r="K2296" i="3"/>
  <c r="K2297" i="3"/>
  <c r="K2298" i="3"/>
  <c r="K2299" i="3"/>
  <c r="K2300" i="3"/>
  <c r="K2301" i="3"/>
  <c r="K2302" i="3"/>
  <c r="K2303" i="3"/>
  <c r="K2304" i="3"/>
  <c r="K2305" i="3"/>
  <c r="K2306" i="3"/>
  <c r="K2307" i="3"/>
  <c r="K2308" i="3"/>
  <c r="K2309" i="3"/>
  <c r="K2310" i="3"/>
  <c r="K2311" i="3"/>
  <c r="K2312" i="3"/>
  <c r="K2313" i="3"/>
  <c r="K2314" i="3"/>
  <c r="K2315" i="3"/>
  <c r="K2316" i="3"/>
  <c r="K2317" i="3"/>
  <c r="K2318" i="3"/>
  <c r="K2319" i="3"/>
  <c r="K2320" i="3"/>
  <c r="K2321" i="3"/>
  <c r="K2322" i="3"/>
  <c r="K2323" i="3"/>
  <c r="K2324" i="3"/>
  <c r="K2325" i="3"/>
  <c r="K2326" i="3"/>
  <c r="K2327" i="3"/>
  <c r="K2328" i="3"/>
  <c r="K2329" i="3"/>
  <c r="K2330" i="3"/>
  <c r="K2331" i="3"/>
  <c r="K2332" i="3"/>
  <c r="K2333" i="3"/>
  <c r="K2334" i="3"/>
  <c r="K2335" i="3"/>
  <c r="K2336" i="3"/>
  <c r="K2337" i="3"/>
  <c r="K2338" i="3"/>
  <c r="K2339" i="3"/>
  <c r="K2340" i="3"/>
  <c r="K2341" i="3"/>
  <c r="K2342" i="3"/>
  <c r="K2343" i="3"/>
  <c r="K2344" i="3"/>
  <c r="K2345" i="3"/>
  <c r="K2346" i="3"/>
  <c r="K2347" i="3"/>
  <c r="K2348" i="3"/>
  <c r="K2349" i="3"/>
  <c r="K2350" i="3"/>
  <c r="K2351" i="3"/>
  <c r="K2352" i="3"/>
  <c r="K2353" i="3"/>
  <c r="K2354" i="3"/>
  <c r="K2355" i="3"/>
  <c r="K2356" i="3"/>
  <c r="K2357" i="3"/>
  <c r="K2358" i="3"/>
  <c r="K2359" i="3"/>
  <c r="K2360" i="3"/>
  <c r="K2361" i="3"/>
  <c r="K2362" i="3"/>
  <c r="K2363" i="3"/>
  <c r="K2364" i="3"/>
  <c r="K2365" i="3"/>
  <c r="K2366" i="3"/>
  <c r="K2367" i="3"/>
  <c r="K2368" i="3"/>
  <c r="K2369" i="3"/>
  <c r="K2370" i="3"/>
  <c r="K2371" i="3"/>
  <c r="K2372" i="3"/>
  <c r="K2373" i="3"/>
  <c r="K2374" i="3"/>
  <c r="K2375" i="3"/>
  <c r="K2376" i="3"/>
  <c r="K2377" i="3"/>
  <c r="K2378" i="3"/>
  <c r="K2379" i="3"/>
  <c r="K2380" i="3"/>
  <c r="K2381" i="3"/>
  <c r="K2382" i="3"/>
  <c r="K2383" i="3"/>
  <c r="K2384" i="3"/>
  <c r="K2385" i="3"/>
  <c r="K2386" i="3"/>
  <c r="K2387" i="3"/>
  <c r="K2388" i="3"/>
  <c r="K2389" i="3"/>
  <c r="K2390" i="3"/>
  <c r="K2391" i="3"/>
  <c r="K2392" i="3"/>
  <c r="K2393" i="3"/>
  <c r="K2394" i="3"/>
  <c r="K2395" i="3"/>
  <c r="K2396" i="3"/>
  <c r="K2397" i="3"/>
  <c r="K2398" i="3"/>
  <c r="K2399" i="3"/>
  <c r="K2400" i="3"/>
  <c r="K2401" i="3"/>
  <c r="K2402" i="3"/>
  <c r="K2403" i="3"/>
  <c r="K2404" i="3"/>
  <c r="K2405" i="3"/>
  <c r="K2406" i="3"/>
  <c r="K2407" i="3"/>
  <c r="K2408" i="3"/>
  <c r="K2409" i="3"/>
  <c r="K2410" i="3"/>
  <c r="K2411" i="3"/>
  <c r="K2412" i="3"/>
  <c r="K2413" i="3"/>
  <c r="K2414" i="3"/>
  <c r="K2415" i="3"/>
  <c r="K2416" i="3"/>
  <c r="K2417" i="3"/>
  <c r="K2418" i="3"/>
  <c r="K2419" i="3"/>
  <c r="K2420" i="3"/>
  <c r="K2421" i="3"/>
  <c r="K2422" i="3"/>
  <c r="K2423" i="3"/>
  <c r="K2424" i="3"/>
  <c r="K2425" i="3"/>
  <c r="K2426" i="3"/>
  <c r="K2427" i="3"/>
  <c r="K2428" i="3"/>
  <c r="K2429" i="3"/>
  <c r="K2430" i="3"/>
  <c r="K2431" i="3"/>
  <c r="K2432" i="3"/>
  <c r="K2433" i="3"/>
  <c r="K2434" i="3"/>
  <c r="K2435" i="3"/>
  <c r="K2436" i="3"/>
  <c r="K2437" i="3"/>
  <c r="K2438" i="3"/>
  <c r="K2439" i="3"/>
  <c r="K2440" i="3"/>
  <c r="K2441" i="3"/>
  <c r="K2442" i="3"/>
  <c r="K2443" i="3"/>
  <c r="K2444" i="3"/>
  <c r="K2445" i="3"/>
  <c r="K2446" i="3"/>
  <c r="K2447" i="3"/>
  <c r="K2448" i="3"/>
  <c r="K2449" i="3"/>
  <c r="K2450" i="3"/>
  <c r="K2451" i="3"/>
  <c r="K2452" i="3"/>
  <c r="K2453" i="3"/>
  <c r="K2454" i="3"/>
  <c r="K2455" i="3"/>
  <c r="K2456" i="3"/>
  <c r="K2457" i="3"/>
  <c r="K2458" i="3"/>
  <c r="K2459" i="3"/>
  <c r="K2460" i="3"/>
  <c r="K2461" i="3"/>
  <c r="K2462" i="3"/>
  <c r="K2463" i="3"/>
  <c r="K2464" i="3"/>
  <c r="K2465" i="3"/>
  <c r="K2466" i="3"/>
  <c r="K2467" i="3"/>
  <c r="K2468" i="3"/>
  <c r="K2469" i="3"/>
  <c r="K2470" i="3"/>
  <c r="K2471" i="3"/>
  <c r="K2472" i="3"/>
  <c r="K2473" i="3"/>
  <c r="K2474" i="3"/>
  <c r="K2475" i="3"/>
  <c r="K2476" i="3"/>
  <c r="K2477" i="3"/>
  <c r="K2478" i="3"/>
  <c r="K2479" i="3"/>
  <c r="K2480" i="3"/>
  <c r="K2481" i="3"/>
  <c r="K2482" i="3"/>
  <c r="K2483" i="3"/>
  <c r="K2484" i="3"/>
  <c r="K2485" i="3"/>
  <c r="K2486" i="3"/>
  <c r="K2487" i="3"/>
  <c r="K2488" i="3"/>
  <c r="K2489" i="3"/>
  <c r="K2490" i="3"/>
  <c r="K2491" i="3"/>
  <c r="K2492" i="3"/>
  <c r="K2493" i="3"/>
  <c r="K2494" i="3"/>
  <c r="K2495" i="3"/>
  <c r="K2496" i="3"/>
  <c r="K2497" i="3"/>
  <c r="K2498" i="3"/>
  <c r="K2499" i="3"/>
  <c r="K2500" i="3"/>
  <c r="K2501" i="3"/>
  <c r="K2502" i="3"/>
  <c r="K2503" i="3"/>
  <c r="K2504" i="3"/>
  <c r="K2505" i="3"/>
  <c r="K2506" i="3"/>
  <c r="K2507" i="3"/>
  <c r="K2508" i="3"/>
  <c r="K2509" i="3"/>
  <c r="K2510" i="3"/>
  <c r="K2511" i="3"/>
  <c r="K2512" i="3"/>
  <c r="K2513" i="3"/>
  <c r="K2514" i="3"/>
  <c r="K2515" i="3"/>
  <c r="K2516" i="3"/>
  <c r="K2517" i="3"/>
  <c r="K2518" i="3"/>
  <c r="K2519" i="3"/>
  <c r="K2520" i="3"/>
  <c r="K2521" i="3"/>
  <c r="K2522" i="3"/>
  <c r="K2523" i="3"/>
  <c r="K2524" i="3"/>
  <c r="K2525" i="3"/>
  <c r="K2526" i="3"/>
  <c r="K2527" i="3"/>
  <c r="K2528" i="3"/>
  <c r="K2529" i="3"/>
  <c r="K2530" i="3"/>
  <c r="K2531" i="3"/>
  <c r="K2532" i="3"/>
  <c r="K2533" i="3"/>
  <c r="K2534" i="3"/>
  <c r="K2535" i="3"/>
  <c r="K2536" i="3"/>
  <c r="K2537" i="3"/>
  <c r="K2538" i="3"/>
  <c r="K2539" i="3"/>
  <c r="K2540" i="3"/>
  <c r="K2541" i="3"/>
  <c r="K2542" i="3"/>
  <c r="K2543" i="3"/>
  <c r="K2544" i="3"/>
  <c r="K2545" i="3"/>
  <c r="K2546" i="3"/>
  <c r="K2547" i="3"/>
  <c r="K2548" i="3"/>
  <c r="K2549" i="3"/>
  <c r="K2550" i="3"/>
  <c r="K2551" i="3"/>
  <c r="K2552" i="3"/>
  <c r="K2553" i="3"/>
  <c r="K2554" i="3"/>
  <c r="K2555" i="3"/>
  <c r="K2556" i="3"/>
  <c r="K2557" i="3"/>
  <c r="K2558" i="3"/>
  <c r="K2559" i="3"/>
  <c r="K2560" i="3"/>
  <c r="K2561" i="3"/>
  <c r="K2562" i="3"/>
  <c r="K2563" i="3"/>
  <c r="K2564" i="3"/>
  <c r="K2565" i="3"/>
  <c r="K2566" i="3"/>
  <c r="K2567" i="3"/>
  <c r="K2568" i="3"/>
  <c r="K2569" i="3"/>
  <c r="K2570" i="3"/>
  <c r="K2571" i="3"/>
  <c r="K2572" i="3"/>
  <c r="K2573" i="3"/>
  <c r="K2574" i="3"/>
  <c r="K2575" i="3"/>
  <c r="K2576" i="3"/>
  <c r="K2577" i="3"/>
  <c r="K2578" i="3"/>
  <c r="K2579" i="3"/>
  <c r="K2580" i="3"/>
  <c r="K2581" i="3"/>
  <c r="K2582" i="3"/>
  <c r="K2583" i="3"/>
  <c r="K2584" i="3"/>
  <c r="K2585" i="3"/>
  <c r="K2586" i="3"/>
  <c r="K2587" i="3"/>
  <c r="K2588" i="3"/>
  <c r="K2589" i="3"/>
  <c r="K2590" i="3"/>
  <c r="K2591" i="3"/>
  <c r="K2592" i="3"/>
  <c r="K2593" i="3"/>
  <c r="K2594" i="3"/>
  <c r="K2595" i="3"/>
  <c r="K2596" i="3"/>
  <c r="K2597" i="3"/>
  <c r="K2598" i="3"/>
  <c r="K2599" i="3"/>
  <c r="K2600" i="3"/>
  <c r="K2601" i="3"/>
  <c r="K2602" i="3"/>
  <c r="K2603" i="3"/>
  <c r="K2604" i="3"/>
  <c r="K2605" i="3"/>
  <c r="K2606" i="3"/>
  <c r="K2607" i="3"/>
  <c r="K2608" i="3"/>
  <c r="K2609" i="3"/>
  <c r="K2610" i="3"/>
  <c r="K2611" i="3"/>
  <c r="K2612" i="3"/>
  <c r="K2613" i="3"/>
  <c r="K2614" i="3"/>
  <c r="K2615" i="3"/>
  <c r="K2616" i="3"/>
  <c r="K2617" i="3"/>
  <c r="K2618" i="3"/>
  <c r="K2619" i="3"/>
  <c r="K2620" i="3"/>
  <c r="K2621" i="3"/>
  <c r="K2622" i="3"/>
  <c r="K2623" i="3"/>
  <c r="K2624" i="3"/>
  <c r="K2625" i="3"/>
  <c r="K2626" i="3"/>
  <c r="K2627" i="3"/>
  <c r="K2628" i="3"/>
  <c r="K2629" i="3"/>
  <c r="K2630" i="3"/>
  <c r="K2631" i="3"/>
  <c r="K2632" i="3"/>
  <c r="K2633" i="3"/>
  <c r="K2634" i="3"/>
  <c r="K2635" i="3"/>
  <c r="K2636" i="3"/>
  <c r="K2637" i="3"/>
  <c r="K2638" i="3"/>
  <c r="K2639" i="3"/>
  <c r="K2640" i="3"/>
  <c r="K2641" i="3"/>
  <c r="K2642" i="3"/>
  <c r="K2643" i="3"/>
  <c r="K2644" i="3"/>
  <c r="K2645" i="3"/>
  <c r="K2646" i="3"/>
  <c r="K2647" i="3"/>
  <c r="K2648" i="3"/>
  <c r="K2649" i="3"/>
  <c r="K2650" i="3"/>
  <c r="K2651" i="3"/>
  <c r="K2652" i="3"/>
  <c r="K2653" i="3"/>
  <c r="K2654" i="3"/>
  <c r="K2655" i="3"/>
  <c r="K2656" i="3"/>
  <c r="K2657" i="3"/>
  <c r="K2658" i="3"/>
  <c r="K2659" i="3"/>
  <c r="K2660" i="3"/>
  <c r="K2661" i="3"/>
  <c r="K2662" i="3"/>
  <c r="K2663" i="3"/>
  <c r="K2664" i="3"/>
  <c r="K2665" i="3"/>
  <c r="K2666" i="3"/>
  <c r="K2667" i="3"/>
  <c r="K2668" i="3"/>
  <c r="K2669" i="3"/>
  <c r="K2670" i="3"/>
  <c r="K2671" i="3"/>
  <c r="K2672" i="3"/>
  <c r="K2673" i="3"/>
  <c r="K2674" i="3"/>
  <c r="K2675" i="3"/>
  <c r="K2676" i="3"/>
  <c r="K2677" i="3"/>
  <c r="K2678" i="3"/>
  <c r="K2679" i="3"/>
  <c r="K2680" i="3"/>
  <c r="K2681" i="3"/>
  <c r="K2682" i="3"/>
  <c r="K2683" i="3"/>
  <c r="K2684" i="3"/>
  <c r="K2685" i="3"/>
  <c r="K2686" i="3"/>
  <c r="K2687" i="3"/>
  <c r="K2688" i="3"/>
  <c r="K2689" i="3"/>
  <c r="K2690" i="3"/>
  <c r="K2691" i="3"/>
  <c r="K2692" i="3"/>
  <c r="K2693" i="3"/>
  <c r="K2694" i="3"/>
  <c r="K2695" i="3"/>
  <c r="K2696" i="3"/>
  <c r="K2697" i="3"/>
  <c r="K2698" i="3"/>
  <c r="K2699" i="3"/>
  <c r="K2700" i="3"/>
  <c r="K2701" i="3"/>
  <c r="K2702" i="3"/>
  <c r="K2703" i="3"/>
  <c r="K2704" i="3"/>
  <c r="K2705" i="3"/>
  <c r="K2706" i="3"/>
  <c r="K2707" i="3"/>
  <c r="K2708" i="3"/>
  <c r="K2709" i="3"/>
  <c r="K2710" i="3"/>
  <c r="K2711" i="3"/>
  <c r="K2712" i="3"/>
  <c r="K2713" i="3"/>
  <c r="K2714" i="3"/>
  <c r="K2715" i="3"/>
  <c r="K2716" i="3"/>
  <c r="K2717" i="3"/>
  <c r="K2718" i="3"/>
  <c r="K2719" i="3"/>
  <c r="K2720" i="3"/>
  <c r="K2721" i="3"/>
  <c r="K2722" i="3"/>
  <c r="K2723" i="3"/>
  <c r="K2724" i="3"/>
  <c r="K2725" i="3"/>
  <c r="K2726" i="3"/>
  <c r="K2727" i="3"/>
  <c r="K2728" i="3"/>
  <c r="K2729" i="3"/>
  <c r="K2730" i="3"/>
  <c r="K2731" i="3"/>
  <c r="K2732" i="3"/>
  <c r="K2733" i="3"/>
  <c r="K2734" i="3"/>
  <c r="K2735" i="3"/>
  <c r="K2736" i="3"/>
  <c r="K2737" i="3"/>
  <c r="K2738" i="3"/>
  <c r="K2739" i="3"/>
  <c r="K2740" i="3"/>
  <c r="K2741" i="3"/>
  <c r="K2742" i="3"/>
  <c r="K2743" i="3"/>
  <c r="K2744" i="3"/>
  <c r="K2745" i="3"/>
  <c r="K2746" i="3"/>
  <c r="K2747" i="3"/>
  <c r="K2748" i="3"/>
  <c r="K2749" i="3"/>
  <c r="K2750" i="3"/>
  <c r="K2751" i="3"/>
  <c r="K2752" i="3"/>
  <c r="K2753" i="3"/>
  <c r="K2754" i="3"/>
  <c r="K2755" i="3"/>
  <c r="K2756" i="3"/>
  <c r="K2757" i="3"/>
  <c r="K2758" i="3"/>
  <c r="K2759" i="3"/>
  <c r="K2760" i="3"/>
  <c r="K2761" i="3"/>
  <c r="K2762" i="3"/>
  <c r="K2763" i="3"/>
  <c r="K2764" i="3"/>
  <c r="K2765" i="3"/>
  <c r="K2766" i="3"/>
  <c r="K2767" i="3"/>
  <c r="K2768" i="3"/>
  <c r="K2769" i="3"/>
  <c r="K2770" i="3"/>
  <c r="K2771" i="3"/>
  <c r="K2772" i="3"/>
  <c r="K2773" i="3"/>
  <c r="K2774" i="3"/>
  <c r="K2775" i="3"/>
  <c r="K2776" i="3"/>
  <c r="K2777" i="3"/>
  <c r="K2778" i="3"/>
  <c r="K2779" i="3"/>
  <c r="K2780" i="3"/>
  <c r="K2781" i="3"/>
  <c r="K2782" i="3"/>
  <c r="K2783" i="3"/>
  <c r="K2784" i="3"/>
  <c r="K2785" i="3"/>
  <c r="K2786" i="3"/>
  <c r="K2787" i="3"/>
  <c r="K2788" i="3"/>
  <c r="K2789" i="3"/>
  <c r="K2790" i="3"/>
  <c r="K2791" i="3"/>
  <c r="K2792" i="3"/>
  <c r="K2793" i="3"/>
  <c r="K2794" i="3"/>
  <c r="K2795" i="3"/>
  <c r="K2796" i="3"/>
  <c r="K2797" i="3"/>
  <c r="K2798" i="3"/>
  <c r="K2799" i="3"/>
  <c r="K2800" i="3"/>
  <c r="K2801" i="3"/>
  <c r="K2802" i="3"/>
  <c r="K2803" i="3"/>
  <c r="K2804" i="3"/>
  <c r="K2805" i="3"/>
  <c r="K2806" i="3"/>
  <c r="K2807" i="3"/>
  <c r="K2808" i="3"/>
  <c r="K2809" i="3"/>
  <c r="K2810" i="3"/>
  <c r="K2811" i="3"/>
  <c r="K2812" i="3"/>
  <c r="K2813" i="3"/>
  <c r="K2814" i="3"/>
  <c r="K2815" i="3"/>
  <c r="K2816" i="3"/>
  <c r="K2817" i="3"/>
  <c r="K2818" i="3"/>
  <c r="K2819" i="3"/>
  <c r="K2820" i="3"/>
  <c r="K2821" i="3"/>
  <c r="K2822" i="3"/>
  <c r="K2823" i="3"/>
  <c r="K2824" i="3"/>
  <c r="K2825" i="3"/>
  <c r="K2826" i="3"/>
  <c r="K2827" i="3"/>
  <c r="K2828" i="3"/>
  <c r="K2829" i="3"/>
  <c r="K2830" i="3"/>
  <c r="K2831" i="3"/>
  <c r="K2832" i="3"/>
  <c r="K2833" i="3"/>
  <c r="K2834" i="3"/>
  <c r="K2835" i="3"/>
  <c r="K2836" i="3"/>
  <c r="K2837" i="3"/>
  <c r="K2838" i="3"/>
  <c r="K2839" i="3"/>
  <c r="K2840" i="3"/>
  <c r="K2841" i="3"/>
  <c r="K2842" i="3"/>
  <c r="K2843" i="3"/>
  <c r="K2844" i="3"/>
  <c r="K2845" i="3"/>
  <c r="K2846" i="3"/>
  <c r="K2847" i="3"/>
  <c r="K2848" i="3"/>
  <c r="K2849" i="3"/>
  <c r="K2850" i="3"/>
  <c r="K2851" i="3"/>
  <c r="K2852" i="3"/>
  <c r="K2853" i="3"/>
  <c r="K2854" i="3"/>
  <c r="K2855" i="3"/>
  <c r="K2856" i="3"/>
  <c r="K2857" i="3"/>
  <c r="K2858" i="3"/>
  <c r="K2859" i="3"/>
  <c r="K2860" i="3"/>
  <c r="K2861" i="3"/>
  <c r="K2862" i="3"/>
  <c r="K2863" i="3"/>
  <c r="K2864" i="3"/>
  <c r="K2865" i="3"/>
  <c r="K2866" i="3"/>
  <c r="K2867" i="3"/>
  <c r="K2868" i="3"/>
  <c r="K2869" i="3"/>
  <c r="K2870" i="3"/>
  <c r="K2871" i="3"/>
  <c r="K2872" i="3"/>
  <c r="K2873" i="3"/>
  <c r="K2874" i="3"/>
  <c r="K2875" i="3"/>
  <c r="K2876" i="3"/>
  <c r="K2877" i="3"/>
  <c r="K2878" i="3"/>
  <c r="K2879" i="3"/>
  <c r="K2880" i="3"/>
  <c r="K2881" i="3"/>
  <c r="K2882" i="3"/>
  <c r="K2883" i="3"/>
  <c r="K2884" i="3"/>
  <c r="K2885" i="3"/>
  <c r="K2886" i="3"/>
  <c r="K2887" i="3"/>
  <c r="K2888" i="3"/>
  <c r="K2889" i="3"/>
  <c r="K2890" i="3"/>
  <c r="K2891" i="3"/>
  <c r="K2892" i="3"/>
  <c r="K2893" i="3"/>
  <c r="K2894" i="3"/>
  <c r="K2895" i="3"/>
  <c r="K2896" i="3"/>
  <c r="K2897" i="3"/>
  <c r="K2898" i="3"/>
  <c r="K2899" i="3"/>
  <c r="K2900" i="3"/>
  <c r="K2901" i="3"/>
  <c r="K2902" i="3"/>
  <c r="K2903" i="3"/>
  <c r="K2904" i="3"/>
  <c r="K2905" i="3"/>
  <c r="K2906" i="3"/>
  <c r="K2907" i="3"/>
  <c r="K2908" i="3"/>
  <c r="K2909" i="3"/>
  <c r="K2910" i="3"/>
  <c r="K2911" i="3"/>
  <c r="K2912" i="3"/>
  <c r="K2913" i="3"/>
  <c r="K2914" i="3"/>
  <c r="K2915" i="3"/>
  <c r="K2916" i="3"/>
  <c r="K2917" i="3"/>
  <c r="K2918" i="3"/>
  <c r="K2919" i="3"/>
  <c r="K2920" i="3"/>
  <c r="K2921" i="3"/>
  <c r="K2922" i="3"/>
  <c r="K2923" i="3"/>
  <c r="K2924" i="3"/>
  <c r="K2925" i="3"/>
  <c r="K2926" i="3"/>
  <c r="K2927" i="3"/>
  <c r="K2928" i="3"/>
  <c r="K2929" i="3"/>
  <c r="K2930" i="3"/>
  <c r="K2931" i="3"/>
  <c r="K2932" i="3"/>
  <c r="K2933" i="3"/>
  <c r="K2934" i="3"/>
  <c r="K2935" i="3"/>
  <c r="K2936" i="3"/>
  <c r="K2937" i="3"/>
  <c r="K2938" i="3"/>
  <c r="K2939" i="3"/>
  <c r="K2940" i="3"/>
  <c r="K2941" i="3"/>
  <c r="K2942" i="3"/>
  <c r="K2943" i="3"/>
  <c r="K2944" i="3"/>
  <c r="K2945" i="3"/>
  <c r="K2946" i="3"/>
  <c r="K2947" i="3"/>
  <c r="K2948" i="3"/>
  <c r="K2949" i="3"/>
  <c r="K2950" i="3"/>
  <c r="K2951" i="3"/>
  <c r="K2952" i="3"/>
  <c r="K2953" i="3"/>
  <c r="K2954" i="3"/>
  <c r="K2955" i="3"/>
  <c r="K2956" i="3"/>
  <c r="K2957" i="3"/>
  <c r="K2958" i="3"/>
  <c r="K2959" i="3"/>
  <c r="K2960" i="3"/>
  <c r="K2961" i="3"/>
  <c r="K2962" i="3"/>
  <c r="K2963" i="3"/>
  <c r="K2964" i="3"/>
  <c r="K2965" i="3"/>
  <c r="K2966" i="3"/>
  <c r="K2967" i="3"/>
  <c r="K2968" i="3"/>
  <c r="K2969" i="3"/>
  <c r="K2970" i="3"/>
  <c r="K2971" i="3"/>
  <c r="K2972" i="3"/>
  <c r="K2973" i="3"/>
  <c r="K2974" i="3"/>
  <c r="K2975" i="3"/>
  <c r="K2976" i="3"/>
  <c r="K2977" i="3"/>
  <c r="K2978" i="3"/>
  <c r="K2979" i="3"/>
  <c r="K2980" i="3"/>
  <c r="K2981" i="3"/>
  <c r="K2982" i="3"/>
  <c r="K2983" i="3"/>
  <c r="K2984" i="3"/>
  <c r="K2985" i="3"/>
  <c r="K2986" i="3"/>
  <c r="K2987" i="3"/>
  <c r="K2988" i="3"/>
  <c r="K2989" i="3"/>
  <c r="K2990" i="3"/>
  <c r="K2991" i="3"/>
  <c r="K2992" i="3"/>
  <c r="K2993" i="3"/>
  <c r="K2994" i="3"/>
  <c r="K2995" i="3"/>
  <c r="K2996" i="3"/>
  <c r="K2997" i="3"/>
  <c r="K2998" i="3"/>
  <c r="K2999" i="3"/>
  <c r="K3000" i="3"/>
  <c r="K3001" i="3"/>
  <c r="K3002" i="3"/>
  <c r="K3003" i="3"/>
  <c r="K3004" i="3"/>
  <c r="K3005" i="3"/>
  <c r="K3006" i="3"/>
  <c r="K3007" i="3"/>
  <c r="K3008" i="3"/>
  <c r="K3009" i="3"/>
  <c r="K3010" i="3"/>
  <c r="K3011" i="3"/>
  <c r="K3012" i="3"/>
  <c r="K3013" i="3"/>
  <c r="K3014" i="3"/>
  <c r="K3015" i="3"/>
  <c r="K3016" i="3"/>
  <c r="K3017" i="3"/>
  <c r="K3018" i="3"/>
  <c r="K3019" i="3"/>
  <c r="K3020" i="3"/>
  <c r="K3021" i="3"/>
  <c r="K3022" i="3"/>
  <c r="K3023" i="3"/>
  <c r="K3024" i="3"/>
  <c r="K3025" i="3"/>
  <c r="K3026" i="3"/>
  <c r="K3027" i="3"/>
  <c r="K3028" i="3"/>
  <c r="K3029" i="3"/>
  <c r="K3030" i="3"/>
  <c r="K3031" i="3"/>
  <c r="K3032" i="3"/>
  <c r="K3033" i="3"/>
  <c r="K3034" i="3"/>
  <c r="K3035" i="3"/>
  <c r="K3036" i="3"/>
  <c r="K3037" i="3"/>
  <c r="K3038" i="3"/>
  <c r="K3039" i="3"/>
  <c r="K3040" i="3"/>
  <c r="K3041" i="3"/>
  <c r="K3042" i="3"/>
  <c r="K3043" i="3"/>
  <c r="K3044" i="3"/>
  <c r="K3045" i="3"/>
  <c r="K3046" i="3"/>
  <c r="K3047" i="3"/>
  <c r="K3048" i="3"/>
  <c r="K3049" i="3"/>
  <c r="K3050" i="3"/>
  <c r="K3051" i="3"/>
  <c r="K3052" i="3"/>
  <c r="K3053" i="3"/>
  <c r="K3054" i="3"/>
  <c r="K3055" i="3"/>
  <c r="K3056" i="3"/>
  <c r="K3057" i="3"/>
  <c r="K3058" i="3"/>
  <c r="K3059" i="3"/>
  <c r="K3060" i="3"/>
  <c r="K3061" i="3"/>
  <c r="K3062" i="3"/>
  <c r="K3063" i="3"/>
  <c r="K3064" i="3"/>
  <c r="K3065" i="3"/>
  <c r="K3066" i="3"/>
  <c r="K3067" i="3"/>
  <c r="K3068" i="3"/>
  <c r="K3069" i="3"/>
  <c r="K3070" i="3"/>
  <c r="K3071" i="3"/>
  <c r="K3072" i="3"/>
  <c r="K3073" i="3"/>
  <c r="K3074" i="3"/>
  <c r="K3075" i="3"/>
  <c r="K3076" i="3"/>
  <c r="K3077" i="3"/>
  <c r="K3078" i="3"/>
  <c r="K3079" i="3"/>
  <c r="K3080" i="3"/>
  <c r="K3081" i="3"/>
  <c r="K3082" i="3"/>
  <c r="K3083" i="3"/>
  <c r="K3084" i="3"/>
  <c r="K3085" i="3"/>
  <c r="K3086" i="3"/>
  <c r="K3087" i="3"/>
  <c r="K3088" i="3"/>
  <c r="K3089" i="3"/>
  <c r="K3090" i="3"/>
  <c r="K3091" i="3"/>
  <c r="K3092" i="3"/>
  <c r="K3093" i="3"/>
  <c r="K3094" i="3"/>
  <c r="K3095" i="3"/>
  <c r="K3096" i="3"/>
  <c r="K3097" i="3"/>
  <c r="K3098" i="3"/>
  <c r="K3099" i="3"/>
  <c r="K3100" i="3"/>
  <c r="K3101" i="3"/>
  <c r="K3102" i="3"/>
  <c r="K3103" i="3"/>
  <c r="K3104" i="3"/>
  <c r="K3105" i="3"/>
  <c r="K3106" i="3"/>
  <c r="K3107" i="3"/>
  <c r="K3108" i="3"/>
  <c r="K3109" i="3"/>
  <c r="K3110" i="3"/>
  <c r="K3111" i="3"/>
  <c r="K3112" i="3"/>
  <c r="K3113" i="3"/>
  <c r="K3114" i="3"/>
  <c r="K3115" i="3"/>
  <c r="K3116" i="3"/>
  <c r="K3117" i="3"/>
  <c r="K3118" i="3"/>
  <c r="K3119" i="3"/>
  <c r="K3120" i="3"/>
  <c r="K3121" i="3"/>
  <c r="K3122" i="3"/>
  <c r="K3123" i="3"/>
  <c r="K3124" i="3"/>
  <c r="K3125" i="3"/>
  <c r="K3126" i="3"/>
  <c r="K3127" i="3"/>
  <c r="K3128" i="3"/>
  <c r="K3129" i="3"/>
  <c r="K3130" i="3"/>
  <c r="K3131" i="3"/>
  <c r="K3132" i="3"/>
  <c r="K3133" i="3"/>
  <c r="K3134" i="3"/>
  <c r="K3135" i="3"/>
  <c r="K3136" i="3"/>
  <c r="K3137" i="3"/>
  <c r="K3138" i="3"/>
  <c r="K3139" i="3"/>
  <c r="K3140" i="3"/>
  <c r="K3141" i="3"/>
  <c r="K3142" i="3"/>
  <c r="K3143" i="3"/>
  <c r="K3144" i="3"/>
  <c r="K3145" i="3"/>
  <c r="K3146" i="3"/>
  <c r="K3147" i="3"/>
  <c r="K3148" i="3"/>
  <c r="K3149" i="3"/>
  <c r="K3150" i="3"/>
  <c r="K3151" i="3"/>
  <c r="K3152" i="3"/>
  <c r="K3153" i="3"/>
  <c r="K3154" i="3"/>
  <c r="K3155" i="3"/>
  <c r="K3156" i="3"/>
  <c r="K3157" i="3"/>
  <c r="K3158" i="3"/>
  <c r="K3159" i="3"/>
  <c r="K3160" i="3"/>
  <c r="K3161" i="3"/>
  <c r="K3162" i="3"/>
  <c r="K3163" i="3"/>
  <c r="K3164" i="3"/>
  <c r="K3165" i="3"/>
  <c r="K3166" i="3"/>
  <c r="K3167" i="3"/>
  <c r="K3168" i="3"/>
  <c r="K3169" i="3"/>
  <c r="K3170" i="3"/>
  <c r="K3171" i="3"/>
  <c r="K3172" i="3"/>
  <c r="K3173" i="3"/>
  <c r="K3174" i="3"/>
  <c r="K3175" i="3"/>
  <c r="K3176" i="3"/>
  <c r="K3177" i="3"/>
  <c r="K3178" i="3"/>
  <c r="K3179" i="3"/>
  <c r="K3180" i="3"/>
  <c r="K3181" i="3"/>
  <c r="K3182" i="3"/>
  <c r="K3183" i="3"/>
  <c r="K3184" i="3"/>
  <c r="K3185" i="3"/>
  <c r="K3186" i="3"/>
  <c r="K3187" i="3"/>
  <c r="K3188" i="3"/>
  <c r="K3189" i="3"/>
  <c r="K3190" i="3"/>
  <c r="K3191" i="3"/>
  <c r="K3192" i="3"/>
  <c r="K3193" i="3"/>
  <c r="K3194" i="3"/>
  <c r="K3195" i="3"/>
  <c r="K3196" i="3"/>
  <c r="K3197" i="3"/>
  <c r="K3198" i="3"/>
  <c r="K3199" i="3"/>
  <c r="K3200" i="3"/>
  <c r="K3201" i="3"/>
  <c r="K3202" i="3"/>
  <c r="K3203" i="3"/>
  <c r="K3204" i="3"/>
  <c r="K3205" i="3"/>
  <c r="K3206" i="3"/>
  <c r="K3207" i="3"/>
  <c r="K3208" i="3"/>
  <c r="K3209" i="3"/>
  <c r="K3210" i="3"/>
  <c r="K3211" i="3"/>
  <c r="K3212" i="3"/>
  <c r="K3213" i="3"/>
  <c r="K3214" i="3"/>
  <c r="K3215" i="3"/>
  <c r="K3216" i="3"/>
  <c r="K3217" i="3"/>
  <c r="K3218" i="3"/>
  <c r="K3219" i="3"/>
  <c r="K3220" i="3"/>
  <c r="K3221" i="3"/>
  <c r="K3222" i="3"/>
  <c r="K3223" i="3"/>
  <c r="K3224" i="3"/>
  <c r="K3225" i="3"/>
  <c r="K3226" i="3"/>
  <c r="K3227" i="3"/>
  <c r="K3228" i="3"/>
  <c r="K3229" i="3"/>
  <c r="K3230" i="3"/>
  <c r="K3231" i="3"/>
  <c r="K3232" i="3"/>
  <c r="K3233" i="3"/>
  <c r="K3234" i="3"/>
  <c r="K3235" i="3"/>
  <c r="K3236" i="3"/>
  <c r="K3237" i="3"/>
  <c r="K3238" i="3"/>
  <c r="K3239" i="3"/>
  <c r="K3240" i="3"/>
  <c r="K3241" i="3"/>
  <c r="K3242" i="3"/>
  <c r="K3243" i="3"/>
  <c r="K3244" i="3"/>
  <c r="K3245" i="3"/>
  <c r="K3246" i="3"/>
  <c r="K3247" i="3"/>
  <c r="K3248" i="3"/>
  <c r="K3249" i="3"/>
  <c r="K3250" i="3"/>
  <c r="K3251" i="3"/>
  <c r="K3252" i="3"/>
  <c r="K3253" i="3"/>
  <c r="K3254" i="3"/>
  <c r="K3255" i="3"/>
  <c r="K3256" i="3"/>
  <c r="K3257" i="3"/>
  <c r="K3258" i="3"/>
  <c r="K3259" i="3"/>
  <c r="K3260" i="3"/>
  <c r="K3261" i="3"/>
  <c r="K3262" i="3"/>
  <c r="K3263" i="3"/>
  <c r="K3264" i="3"/>
  <c r="K3265" i="3"/>
  <c r="K3266" i="3"/>
  <c r="K3267" i="3"/>
  <c r="K3268" i="3"/>
  <c r="K3269" i="3"/>
  <c r="K3270" i="3"/>
  <c r="K3271" i="3"/>
  <c r="K3272" i="3"/>
  <c r="K3273" i="3"/>
  <c r="K3274" i="3"/>
  <c r="K3275" i="3"/>
  <c r="K3276" i="3"/>
  <c r="K3277" i="3"/>
  <c r="K3278" i="3"/>
  <c r="K3279" i="3"/>
  <c r="K3280" i="3"/>
  <c r="K3281" i="3"/>
  <c r="K3282" i="3"/>
  <c r="K3283" i="3"/>
  <c r="K3284" i="3"/>
  <c r="K3285" i="3"/>
  <c r="K3286" i="3"/>
  <c r="K3287" i="3"/>
  <c r="K3288" i="3"/>
  <c r="K3289" i="3"/>
  <c r="K3290" i="3"/>
  <c r="K3291" i="3"/>
  <c r="K3292" i="3"/>
  <c r="K3293" i="3"/>
  <c r="K3294" i="3"/>
  <c r="K3295" i="3"/>
  <c r="K3296" i="3"/>
  <c r="K3297" i="3"/>
  <c r="K3298" i="3"/>
  <c r="K3299" i="3"/>
  <c r="K3300" i="3"/>
  <c r="K3301" i="3"/>
  <c r="K3302" i="3"/>
  <c r="K3303" i="3"/>
  <c r="K3304" i="3"/>
  <c r="K3305" i="3"/>
  <c r="K3306" i="3"/>
  <c r="K3307" i="3"/>
  <c r="K3308" i="3"/>
  <c r="K3309" i="3"/>
  <c r="K3310" i="3"/>
  <c r="K3311" i="3"/>
  <c r="K3312" i="3"/>
  <c r="K3313" i="3"/>
  <c r="K3314" i="3"/>
  <c r="K3315" i="3"/>
  <c r="K3316" i="3"/>
  <c r="K3317" i="3"/>
  <c r="K3318" i="3"/>
  <c r="K3319" i="3"/>
  <c r="K3320" i="3"/>
  <c r="K3321" i="3"/>
  <c r="K3322" i="3"/>
  <c r="K3323" i="3"/>
  <c r="K3324" i="3"/>
  <c r="K3325" i="3"/>
  <c r="K3326" i="3"/>
  <c r="K3327" i="3"/>
  <c r="K3328" i="3"/>
  <c r="K3329" i="3"/>
  <c r="K3330" i="3"/>
  <c r="K3331" i="3"/>
  <c r="K3332" i="3"/>
  <c r="K3333" i="3"/>
  <c r="K3334" i="3"/>
  <c r="K3335" i="3"/>
  <c r="K3336" i="3"/>
  <c r="K3337" i="3"/>
  <c r="K3338" i="3"/>
  <c r="K3339" i="3"/>
  <c r="K3340" i="3"/>
  <c r="K3341" i="3"/>
  <c r="K3342" i="3"/>
  <c r="K3343" i="3"/>
  <c r="K3344" i="3"/>
  <c r="K3345" i="3"/>
  <c r="K3346" i="3"/>
  <c r="K3347" i="3"/>
  <c r="K3348" i="3"/>
  <c r="K3349" i="3"/>
  <c r="K3350" i="3"/>
  <c r="K3351" i="3"/>
  <c r="K3352" i="3"/>
  <c r="K3353" i="3"/>
  <c r="K3354" i="3"/>
  <c r="K3355" i="3"/>
  <c r="K3356" i="3"/>
  <c r="K3357" i="3"/>
  <c r="K3358" i="3"/>
  <c r="K3359" i="3"/>
  <c r="K3360" i="3"/>
  <c r="K3361" i="3"/>
  <c r="K3362" i="3"/>
  <c r="K3363" i="3"/>
  <c r="K3364" i="3"/>
  <c r="K3365" i="3"/>
  <c r="K3366" i="3"/>
  <c r="K3367" i="3"/>
  <c r="K3368" i="3"/>
  <c r="K3369" i="3"/>
  <c r="K3370" i="3"/>
  <c r="K3371" i="3"/>
  <c r="K3372" i="3"/>
  <c r="K3373" i="3"/>
  <c r="K3374" i="3"/>
  <c r="K3375" i="3"/>
  <c r="K3376" i="3"/>
  <c r="K3377" i="3"/>
  <c r="K3378" i="3"/>
  <c r="K3379" i="3"/>
  <c r="K3380" i="3"/>
  <c r="K3381" i="3"/>
  <c r="K3382" i="3"/>
  <c r="K3383" i="3"/>
  <c r="K3384" i="3"/>
  <c r="K3385" i="3"/>
  <c r="K3386" i="3"/>
  <c r="K3387" i="3"/>
  <c r="K3388" i="3"/>
  <c r="K3389" i="3"/>
  <c r="K3390" i="3"/>
  <c r="K3391" i="3"/>
  <c r="K3392" i="3"/>
  <c r="K3393" i="3"/>
  <c r="K3394" i="3"/>
  <c r="K3395" i="3"/>
  <c r="K3396" i="3"/>
  <c r="K3397" i="3"/>
  <c r="K3398" i="3"/>
  <c r="K3399" i="3"/>
  <c r="K3400" i="3"/>
  <c r="K3401" i="3"/>
  <c r="K3402" i="3"/>
  <c r="K3403" i="3"/>
  <c r="K3404" i="3"/>
  <c r="K3405" i="3"/>
  <c r="K3406" i="3"/>
  <c r="K3407" i="3"/>
  <c r="K3408" i="3"/>
  <c r="K3409" i="3"/>
  <c r="K3410" i="3"/>
  <c r="K3411" i="3"/>
  <c r="K3412" i="3"/>
  <c r="K3413" i="3"/>
  <c r="K3414" i="3"/>
  <c r="K3415" i="3"/>
  <c r="K3416" i="3"/>
  <c r="K3417" i="3"/>
  <c r="K3418" i="3"/>
  <c r="K3419" i="3"/>
  <c r="K3420" i="3"/>
  <c r="K3421" i="3"/>
  <c r="K3422" i="3"/>
  <c r="K3423" i="3"/>
  <c r="K3424" i="3"/>
  <c r="K3425" i="3"/>
  <c r="K3426" i="3"/>
  <c r="K3427" i="3"/>
  <c r="K3428" i="3"/>
  <c r="K3429" i="3"/>
  <c r="K3430" i="3"/>
  <c r="K3431" i="3"/>
  <c r="K3432" i="3"/>
  <c r="K3433" i="3"/>
  <c r="K3434" i="3"/>
  <c r="K3435" i="3"/>
  <c r="K3436" i="3"/>
  <c r="K3437" i="3"/>
  <c r="K3438" i="3"/>
  <c r="K3439" i="3"/>
  <c r="K3440" i="3"/>
  <c r="K3441" i="3"/>
  <c r="K3442" i="3"/>
  <c r="K3443" i="3"/>
  <c r="K3444" i="3"/>
  <c r="K3445" i="3"/>
  <c r="K3446" i="3"/>
  <c r="K3447" i="3"/>
  <c r="K3448" i="3"/>
  <c r="K3449" i="3"/>
  <c r="K3450" i="3"/>
  <c r="K3451" i="3"/>
  <c r="K3452" i="3"/>
  <c r="K3453" i="3"/>
  <c r="K3454" i="3"/>
  <c r="K3455" i="3"/>
  <c r="K3456" i="3"/>
  <c r="K3457" i="3"/>
  <c r="K3458" i="3"/>
  <c r="K3459" i="3"/>
  <c r="K3460" i="3"/>
  <c r="K3461" i="3"/>
  <c r="K3462" i="3"/>
  <c r="K3463" i="3"/>
  <c r="K3464" i="3"/>
  <c r="K3465" i="3"/>
  <c r="K3466" i="3"/>
  <c r="K3467" i="3"/>
  <c r="K3468" i="3"/>
  <c r="K3469" i="3"/>
  <c r="K3470" i="3"/>
  <c r="K3471" i="3"/>
  <c r="K3472" i="3"/>
  <c r="K3473" i="3"/>
  <c r="K3474" i="3"/>
  <c r="K3475" i="3"/>
  <c r="K3476" i="3"/>
  <c r="K3477" i="3"/>
  <c r="K3478" i="3"/>
  <c r="K3479" i="3"/>
  <c r="K3480" i="3"/>
  <c r="K3481" i="3"/>
  <c r="K3482" i="3"/>
  <c r="K3483" i="3"/>
  <c r="K3484" i="3"/>
  <c r="K3485" i="3"/>
  <c r="K3486" i="3"/>
  <c r="K3487" i="3"/>
  <c r="K3488" i="3"/>
  <c r="K3489" i="3"/>
  <c r="K3490" i="3"/>
  <c r="K3491" i="3"/>
  <c r="K3492" i="3"/>
  <c r="K3493" i="3"/>
  <c r="K3494" i="3"/>
  <c r="K3495" i="3"/>
  <c r="K3496" i="3"/>
  <c r="K3497" i="3"/>
  <c r="K3498" i="3"/>
  <c r="K3499" i="3"/>
  <c r="K3500" i="3"/>
  <c r="K3501" i="3"/>
  <c r="K3502" i="3"/>
  <c r="K3503" i="3"/>
  <c r="K3504" i="3"/>
  <c r="K3505" i="3"/>
  <c r="K3506" i="3"/>
  <c r="K3507" i="3"/>
  <c r="K3508" i="3"/>
  <c r="K3509" i="3"/>
  <c r="K3510" i="3"/>
  <c r="K3511" i="3"/>
  <c r="K3512" i="3"/>
  <c r="K3513" i="3"/>
  <c r="K3514" i="3"/>
  <c r="K3515" i="3"/>
  <c r="K3516" i="3"/>
  <c r="K3517" i="3"/>
  <c r="K3518" i="3"/>
  <c r="K3519" i="3"/>
  <c r="K3520" i="3"/>
  <c r="K3521" i="3"/>
  <c r="K3522" i="3"/>
  <c r="K3523" i="3"/>
  <c r="K3524" i="3"/>
  <c r="K3525" i="3"/>
  <c r="K3526" i="3"/>
  <c r="K3527" i="3"/>
  <c r="K3528" i="3"/>
  <c r="K3529" i="3"/>
  <c r="K3530" i="3"/>
  <c r="K3531" i="3"/>
  <c r="K3532" i="3"/>
  <c r="K3533" i="3"/>
  <c r="K3534" i="3"/>
  <c r="K3535" i="3"/>
  <c r="K3536" i="3"/>
  <c r="K3537" i="3"/>
  <c r="K3538" i="3"/>
  <c r="K3539" i="3"/>
  <c r="K3540" i="3"/>
  <c r="K3541" i="3"/>
  <c r="K3542" i="3"/>
  <c r="K3543" i="3"/>
  <c r="K3544" i="3"/>
  <c r="K3545" i="3"/>
  <c r="K3546" i="3"/>
  <c r="K3547" i="3"/>
  <c r="K3548" i="3"/>
  <c r="K3549" i="3"/>
  <c r="K3550" i="3"/>
  <c r="K3551" i="3"/>
  <c r="K3552" i="3"/>
  <c r="K3553" i="3"/>
  <c r="K3554" i="3"/>
  <c r="K3555" i="3"/>
  <c r="K3556" i="3"/>
  <c r="K3557" i="3"/>
  <c r="K3558" i="3"/>
  <c r="K3559" i="3"/>
  <c r="K3560" i="3"/>
  <c r="K3561" i="3"/>
  <c r="K3562" i="3"/>
  <c r="K3563" i="3"/>
  <c r="K3564" i="3"/>
  <c r="K3565" i="3"/>
  <c r="K3566" i="3"/>
  <c r="K3567" i="3"/>
  <c r="K3568" i="3"/>
  <c r="K3569" i="3"/>
  <c r="K3570" i="3"/>
  <c r="K3571" i="3"/>
  <c r="K3572" i="3"/>
  <c r="K3573" i="3"/>
  <c r="K3574" i="3"/>
  <c r="K3575" i="3"/>
  <c r="K3576" i="3"/>
  <c r="K3577" i="3"/>
  <c r="K3578" i="3"/>
  <c r="K3579" i="3"/>
  <c r="K3580" i="3"/>
  <c r="K3581" i="3"/>
  <c r="K3582" i="3"/>
  <c r="K3583" i="3"/>
  <c r="K3584" i="3"/>
  <c r="K3585" i="3"/>
  <c r="K3586" i="3"/>
  <c r="K3587" i="3"/>
  <c r="K3588" i="3"/>
  <c r="K3589" i="3"/>
  <c r="K3590" i="3"/>
  <c r="K3591" i="3"/>
  <c r="K3592" i="3"/>
  <c r="K3593" i="3"/>
  <c r="K3594" i="3"/>
  <c r="K3595" i="3"/>
  <c r="K3596" i="3"/>
  <c r="K3597" i="3"/>
  <c r="K3598" i="3"/>
  <c r="K3599" i="3"/>
  <c r="K3600" i="3"/>
  <c r="K3601" i="3"/>
  <c r="K3602" i="3"/>
  <c r="K3603" i="3"/>
  <c r="K3604" i="3"/>
  <c r="K3605" i="3"/>
  <c r="K3606" i="3"/>
  <c r="K3607" i="3"/>
  <c r="K3608" i="3"/>
  <c r="K3609" i="3"/>
  <c r="K3610" i="3"/>
  <c r="K3611" i="3"/>
  <c r="K3612" i="3"/>
  <c r="K3613" i="3"/>
  <c r="K3614" i="3"/>
  <c r="K3615" i="3"/>
  <c r="K3616" i="3"/>
  <c r="K3617" i="3"/>
  <c r="K3618" i="3"/>
  <c r="K3619" i="3"/>
  <c r="K3620" i="3"/>
  <c r="K3621" i="3"/>
  <c r="K3622" i="3"/>
  <c r="K3623" i="3"/>
  <c r="K3624" i="3"/>
  <c r="K3625" i="3"/>
  <c r="K3626" i="3"/>
  <c r="K3627" i="3"/>
  <c r="K3628" i="3"/>
  <c r="K3629" i="3"/>
  <c r="K3630" i="3"/>
  <c r="K3631" i="3"/>
  <c r="K3632" i="3"/>
  <c r="K3633" i="3"/>
  <c r="K3634" i="3"/>
  <c r="K3635" i="3"/>
  <c r="K3636" i="3"/>
  <c r="K3637" i="3"/>
  <c r="K3638" i="3"/>
  <c r="K3639" i="3"/>
  <c r="K3640" i="3"/>
  <c r="K3641" i="3"/>
  <c r="K3642" i="3"/>
  <c r="K3643" i="3"/>
  <c r="K3644" i="3"/>
  <c r="K3645" i="3"/>
  <c r="K3646" i="3"/>
  <c r="K3647" i="3"/>
  <c r="K3648" i="3"/>
  <c r="K3649" i="3"/>
  <c r="K3650" i="3"/>
  <c r="K3651" i="3"/>
  <c r="K3652" i="3"/>
  <c r="K3653" i="3"/>
  <c r="K3654" i="3"/>
  <c r="K3655" i="3"/>
  <c r="K3656" i="3"/>
  <c r="K3657" i="3"/>
  <c r="K3658" i="3"/>
  <c r="K3659" i="3"/>
  <c r="K3660" i="3"/>
  <c r="K3661" i="3"/>
  <c r="K3662" i="3"/>
  <c r="K3663" i="3"/>
  <c r="K3664" i="3"/>
  <c r="K3665" i="3"/>
  <c r="K3666" i="3"/>
  <c r="K3667" i="3"/>
  <c r="K3668" i="3"/>
  <c r="K3669" i="3"/>
  <c r="K3670" i="3"/>
  <c r="K3671" i="3"/>
  <c r="K3672" i="3"/>
  <c r="K3673" i="3"/>
  <c r="K3674" i="3"/>
  <c r="K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4" i="3"/>
  <c r="N1075" i="3"/>
  <c r="N1076" i="3"/>
  <c r="N1077" i="3"/>
  <c r="N1078" i="3"/>
  <c r="N1079" i="3"/>
  <c r="N1080" i="3"/>
  <c r="N1081" i="3"/>
  <c r="N1082" i="3"/>
  <c r="N1083" i="3"/>
  <c r="N1084" i="3"/>
  <c r="N1085" i="3"/>
  <c r="N1086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3" i="3"/>
  <c r="N1104" i="3"/>
  <c r="N1105" i="3"/>
  <c r="N1106" i="3"/>
  <c r="N1107" i="3"/>
  <c r="N1108" i="3"/>
  <c r="N1109" i="3"/>
  <c r="N1110" i="3"/>
  <c r="N1111" i="3"/>
  <c r="N1112" i="3"/>
  <c r="N1113" i="3"/>
  <c r="N1114" i="3"/>
  <c r="N1115" i="3"/>
  <c r="N1116" i="3"/>
  <c r="N1117" i="3"/>
  <c r="N1118" i="3"/>
  <c r="N1119" i="3"/>
  <c r="N1120" i="3"/>
  <c r="N1121" i="3"/>
  <c r="N1122" i="3"/>
  <c r="N1123" i="3"/>
  <c r="N1124" i="3"/>
  <c r="N1125" i="3"/>
  <c r="N1126" i="3"/>
  <c r="N1127" i="3"/>
  <c r="N1128" i="3"/>
  <c r="N1129" i="3"/>
  <c r="N1130" i="3"/>
  <c r="N1131" i="3"/>
  <c r="N1132" i="3"/>
  <c r="N1133" i="3"/>
  <c r="N1134" i="3"/>
  <c r="N1135" i="3"/>
  <c r="N1136" i="3"/>
  <c r="N1137" i="3"/>
  <c r="N1138" i="3"/>
  <c r="N1139" i="3"/>
  <c r="N1140" i="3"/>
  <c r="N1141" i="3"/>
  <c r="N1142" i="3"/>
  <c r="N1143" i="3"/>
  <c r="N1144" i="3"/>
  <c r="N1145" i="3"/>
  <c r="N1146" i="3"/>
  <c r="N1147" i="3"/>
  <c r="N1148" i="3"/>
  <c r="N1149" i="3"/>
  <c r="N1150" i="3"/>
  <c r="N1151" i="3"/>
  <c r="N1152" i="3"/>
  <c r="N1153" i="3"/>
  <c r="N1154" i="3"/>
  <c r="N1155" i="3"/>
  <c r="N1156" i="3"/>
  <c r="N1157" i="3"/>
  <c r="N1158" i="3"/>
  <c r="N1159" i="3"/>
  <c r="N1160" i="3"/>
  <c r="N1161" i="3"/>
  <c r="N1162" i="3"/>
  <c r="N1163" i="3"/>
  <c r="N1164" i="3"/>
  <c r="N1165" i="3"/>
  <c r="N1166" i="3"/>
  <c r="N1167" i="3"/>
  <c r="N1168" i="3"/>
  <c r="N1169" i="3"/>
  <c r="N1170" i="3"/>
  <c r="N1171" i="3"/>
  <c r="N1172" i="3"/>
  <c r="N1173" i="3"/>
  <c r="N1174" i="3"/>
  <c r="N1175" i="3"/>
  <c r="N1176" i="3"/>
  <c r="N1177" i="3"/>
  <c r="N1178" i="3"/>
  <c r="N1179" i="3"/>
  <c r="N1180" i="3"/>
  <c r="N1181" i="3"/>
  <c r="N1182" i="3"/>
  <c r="N1183" i="3"/>
  <c r="N1184" i="3"/>
  <c r="N1185" i="3"/>
  <c r="N1186" i="3"/>
  <c r="N1187" i="3"/>
  <c r="N1188" i="3"/>
  <c r="N1189" i="3"/>
  <c r="N1190" i="3"/>
  <c r="N1191" i="3"/>
  <c r="N1192" i="3"/>
  <c r="N1193" i="3"/>
  <c r="N1194" i="3"/>
  <c r="N1195" i="3"/>
  <c r="N1196" i="3"/>
  <c r="N1197" i="3"/>
  <c r="N1198" i="3"/>
  <c r="N1199" i="3"/>
  <c r="N1200" i="3"/>
  <c r="N1201" i="3"/>
  <c r="N1202" i="3"/>
  <c r="N1203" i="3"/>
  <c r="N1204" i="3"/>
  <c r="N1205" i="3"/>
  <c r="N1206" i="3"/>
  <c r="N1207" i="3"/>
  <c r="N1208" i="3"/>
  <c r="N1209" i="3"/>
  <c r="N1210" i="3"/>
  <c r="N1211" i="3"/>
  <c r="N1212" i="3"/>
  <c r="N1213" i="3"/>
  <c r="N1214" i="3"/>
  <c r="N1215" i="3"/>
  <c r="N1216" i="3"/>
  <c r="N1217" i="3"/>
  <c r="N1218" i="3"/>
  <c r="N1219" i="3"/>
  <c r="N1220" i="3"/>
  <c r="N1221" i="3"/>
  <c r="N1222" i="3"/>
  <c r="N1223" i="3"/>
  <c r="N1224" i="3"/>
  <c r="N1225" i="3"/>
  <c r="N1226" i="3"/>
  <c r="N1227" i="3"/>
  <c r="N1228" i="3"/>
  <c r="N1229" i="3"/>
  <c r="N1230" i="3"/>
  <c r="N1231" i="3"/>
  <c r="N1232" i="3"/>
  <c r="N1233" i="3"/>
  <c r="N1234" i="3"/>
  <c r="N1235" i="3"/>
  <c r="N1236" i="3"/>
  <c r="N1237" i="3"/>
  <c r="N1238" i="3"/>
  <c r="N1239" i="3"/>
  <c r="N1240" i="3"/>
  <c r="N1241" i="3"/>
  <c r="N1242" i="3"/>
  <c r="N1243" i="3"/>
  <c r="N1244" i="3"/>
  <c r="N1245" i="3"/>
  <c r="N1246" i="3"/>
  <c r="N1247" i="3"/>
  <c r="N1248" i="3"/>
  <c r="N1249" i="3"/>
  <c r="N1250" i="3"/>
  <c r="N1251" i="3"/>
  <c r="N1252" i="3"/>
  <c r="N1253" i="3"/>
  <c r="N1254" i="3"/>
  <c r="N1255" i="3"/>
  <c r="N1256" i="3"/>
  <c r="N1257" i="3"/>
  <c r="N1258" i="3"/>
  <c r="N1259" i="3"/>
  <c r="N1260" i="3"/>
  <c r="N1261" i="3"/>
  <c r="N1262" i="3"/>
  <c r="N1263" i="3"/>
  <c r="N1264" i="3"/>
  <c r="N1265" i="3"/>
  <c r="N1266" i="3"/>
  <c r="N1267" i="3"/>
  <c r="N1268" i="3"/>
  <c r="N1269" i="3"/>
  <c r="N1270" i="3"/>
  <c r="N1271" i="3"/>
  <c r="N1272" i="3"/>
  <c r="N1273" i="3"/>
  <c r="N1274" i="3"/>
  <c r="N1275" i="3"/>
  <c r="N1276" i="3"/>
  <c r="N1277" i="3"/>
  <c r="N1278" i="3"/>
  <c r="N1279" i="3"/>
  <c r="N1280" i="3"/>
  <c r="N1281" i="3"/>
  <c r="N1282" i="3"/>
  <c r="N1283" i="3"/>
  <c r="N1284" i="3"/>
  <c r="N1285" i="3"/>
  <c r="N1286" i="3"/>
  <c r="N1287" i="3"/>
  <c r="N1288" i="3"/>
  <c r="N1289" i="3"/>
  <c r="N1290" i="3"/>
  <c r="N1291" i="3"/>
  <c r="N1292" i="3"/>
  <c r="N1293" i="3"/>
  <c r="N1294" i="3"/>
  <c r="N1295" i="3"/>
  <c r="N1296" i="3"/>
  <c r="N1297" i="3"/>
  <c r="N1298" i="3"/>
  <c r="N1299" i="3"/>
  <c r="N1300" i="3"/>
  <c r="N1301" i="3"/>
  <c r="N1302" i="3"/>
  <c r="N1303" i="3"/>
  <c r="N1304" i="3"/>
  <c r="N1305" i="3"/>
  <c r="N1306" i="3"/>
  <c r="N1307" i="3"/>
  <c r="N1308" i="3"/>
  <c r="N1309" i="3"/>
  <c r="N1310" i="3"/>
  <c r="N1311" i="3"/>
  <c r="N1312" i="3"/>
  <c r="N1313" i="3"/>
  <c r="N1314" i="3"/>
  <c r="N1315" i="3"/>
  <c r="N1316" i="3"/>
  <c r="N1317" i="3"/>
  <c r="N1318" i="3"/>
  <c r="N1319" i="3"/>
  <c r="N1320" i="3"/>
  <c r="N1321" i="3"/>
  <c r="N1322" i="3"/>
  <c r="N1323" i="3"/>
  <c r="N1324" i="3"/>
  <c r="N1325" i="3"/>
  <c r="N1326" i="3"/>
  <c r="N1327" i="3"/>
  <c r="N1328" i="3"/>
  <c r="N1329" i="3"/>
  <c r="N1330" i="3"/>
  <c r="N1331" i="3"/>
  <c r="N1332" i="3"/>
  <c r="N1333" i="3"/>
  <c r="N1334" i="3"/>
  <c r="N1335" i="3"/>
  <c r="N1336" i="3"/>
  <c r="N1337" i="3"/>
  <c r="N1338" i="3"/>
  <c r="N1339" i="3"/>
  <c r="N1340" i="3"/>
  <c r="N1341" i="3"/>
  <c r="N1342" i="3"/>
  <c r="N1343" i="3"/>
  <c r="N1344" i="3"/>
  <c r="N1345" i="3"/>
  <c r="N1346" i="3"/>
  <c r="N1347" i="3"/>
  <c r="N1348" i="3"/>
  <c r="N1349" i="3"/>
  <c r="N1350" i="3"/>
  <c r="N1351" i="3"/>
  <c r="N1352" i="3"/>
  <c r="N1353" i="3"/>
  <c r="N1354" i="3"/>
  <c r="N1355" i="3"/>
  <c r="N1356" i="3"/>
  <c r="N1357" i="3"/>
  <c r="N1358" i="3"/>
  <c r="N1359" i="3"/>
  <c r="N1360" i="3"/>
  <c r="N1361" i="3"/>
  <c r="N1362" i="3"/>
  <c r="N1363" i="3"/>
  <c r="N1364" i="3"/>
  <c r="N1365" i="3"/>
  <c r="N1366" i="3"/>
  <c r="N1367" i="3"/>
  <c r="N1368" i="3"/>
  <c r="N1369" i="3"/>
  <c r="N1370" i="3"/>
  <c r="N1371" i="3"/>
  <c r="N1372" i="3"/>
  <c r="N1373" i="3"/>
  <c r="N1374" i="3"/>
  <c r="N1375" i="3"/>
  <c r="N1376" i="3"/>
  <c r="N1377" i="3"/>
  <c r="N1378" i="3"/>
  <c r="N1379" i="3"/>
  <c r="N1380" i="3"/>
  <c r="N1381" i="3"/>
  <c r="N1382" i="3"/>
  <c r="N1383" i="3"/>
  <c r="N1384" i="3"/>
  <c r="N1385" i="3"/>
  <c r="N1386" i="3"/>
  <c r="N1387" i="3"/>
  <c r="N1388" i="3"/>
  <c r="N1389" i="3"/>
  <c r="N1390" i="3"/>
  <c r="N1391" i="3"/>
  <c r="N1392" i="3"/>
  <c r="N1393" i="3"/>
  <c r="N1394" i="3"/>
  <c r="N1395" i="3"/>
  <c r="N1396" i="3"/>
  <c r="N1397" i="3"/>
  <c r="N1398" i="3"/>
  <c r="N1399" i="3"/>
  <c r="N1400" i="3"/>
  <c r="N1401" i="3"/>
  <c r="N1402" i="3"/>
  <c r="N1403" i="3"/>
  <c r="N1404" i="3"/>
  <c r="N1405" i="3"/>
  <c r="N1406" i="3"/>
  <c r="N1407" i="3"/>
  <c r="N1408" i="3"/>
  <c r="N1409" i="3"/>
  <c r="N1410" i="3"/>
  <c r="N1411" i="3"/>
  <c r="N1412" i="3"/>
  <c r="N1413" i="3"/>
  <c r="N1414" i="3"/>
  <c r="N1415" i="3"/>
  <c r="N1416" i="3"/>
  <c r="N1417" i="3"/>
  <c r="N1418" i="3"/>
  <c r="N1419" i="3"/>
  <c r="N1420" i="3"/>
  <c r="N1421" i="3"/>
  <c r="N1422" i="3"/>
  <c r="N1423" i="3"/>
  <c r="N1424" i="3"/>
  <c r="N1425" i="3"/>
  <c r="N1426" i="3"/>
  <c r="N1427" i="3"/>
  <c r="N1428" i="3"/>
  <c r="N1429" i="3"/>
  <c r="N1430" i="3"/>
  <c r="N1431" i="3"/>
  <c r="N1432" i="3"/>
  <c r="N1433" i="3"/>
  <c r="N1434" i="3"/>
  <c r="N1435" i="3"/>
  <c r="N1436" i="3"/>
  <c r="N1437" i="3"/>
  <c r="N1438" i="3"/>
  <c r="N1439" i="3"/>
  <c r="N1440" i="3"/>
  <c r="N1441" i="3"/>
  <c r="N1442" i="3"/>
  <c r="N1443" i="3"/>
  <c r="N1444" i="3"/>
  <c r="N1445" i="3"/>
  <c r="N1446" i="3"/>
  <c r="N1447" i="3"/>
  <c r="N1448" i="3"/>
  <c r="N1449" i="3"/>
  <c r="N1450" i="3"/>
  <c r="N1451" i="3"/>
  <c r="N1452" i="3"/>
  <c r="N1453" i="3"/>
  <c r="N1454" i="3"/>
  <c r="N1455" i="3"/>
  <c r="N1456" i="3"/>
  <c r="N1457" i="3"/>
  <c r="N1458" i="3"/>
  <c r="N1459" i="3"/>
  <c r="N1460" i="3"/>
  <c r="N1461" i="3"/>
  <c r="N1462" i="3"/>
  <c r="N1463" i="3"/>
  <c r="N1464" i="3"/>
  <c r="N1465" i="3"/>
  <c r="N1466" i="3"/>
  <c r="N1467" i="3"/>
  <c r="N1468" i="3"/>
  <c r="N1469" i="3"/>
  <c r="N1470" i="3"/>
  <c r="N1471" i="3"/>
  <c r="N1472" i="3"/>
  <c r="N1473" i="3"/>
  <c r="N1474" i="3"/>
  <c r="N1475" i="3"/>
  <c r="N1476" i="3"/>
  <c r="N1477" i="3"/>
  <c r="N1478" i="3"/>
  <c r="N1479" i="3"/>
  <c r="N1480" i="3"/>
  <c r="N1481" i="3"/>
  <c r="N1482" i="3"/>
  <c r="N1483" i="3"/>
  <c r="N1484" i="3"/>
  <c r="N1485" i="3"/>
  <c r="N1486" i="3"/>
  <c r="N1487" i="3"/>
  <c r="N1488" i="3"/>
  <c r="N1489" i="3"/>
  <c r="N1490" i="3"/>
  <c r="N1491" i="3"/>
  <c r="N1492" i="3"/>
  <c r="N1493" i="3"/>
  <c r="N1494" i="3"/>
  <c r="N1495" i="3"/>
  <c r="N1496" i="3"/>
  <c r="N1497" i="3"/>
  <c r="N1498" i="3"/>
  <c r="N1499" i="3"/>
  <c r="N1500" i="3"/>
  <c r="N1501" i="3"/>
  <c r="N1502" i="3"/>
  <c r="N1503" i="3"/>
  <c r="N1504" i="3"/>
  <c r="N1505" i="3"/>
  <c r="N1506" i="3"/>
  <c r="N1507" i="3"/>
  <c r="N1508" i="3"/>
  <c r="N1509" i="3"/>
  <c r="N1510" i="3"/>
  <c r="N1511" i="3"/>
  <c r="N1512" i="3"/>
  <c r="N1513" i="3"/>
  <c r="N1514" i="3"/>
  <c r="N1515" i="3"/>
  <c r="N1516" i="3"/>
  <c r="N1517" i="3"/>
  <c r="N1518" i="3"/>
  <c r="N1519" i="3"/>
  <c r="N1520" i="3"/>
  <c r="N1521" i="3"/>
  <c r="N1522" i="3"/>
  <c r="N1523" i="3"/>
  <c r="N1524" i="3"/>
  <c r="N1525" i="3"/>
  <c r="N1526" i="3"/>
  <c r="N1527" i="3"/>
  <c r="N1528" i="3"/>
  <c r="N1529" i="3"/>
  <c r="N1530" i="3"/>
  <c r="N1531" i="3"/>
  <c r="N1532" i="3"/>
  <c r="N1533" i="3"/>
  <c r="N1534" i="3"/>
  <c r="N1535" i="3"/>
  <c r="N1536" i="3"/>
  <c r="N1537" i="3"/>
  <c r="N1538" i="3"/>
  <c r="N1539" i="3"/>
  <c r="N1540" i="3"/>
  <c r="N1541" i="3"/>
  <c r="N1542" i="3"/>
  <c r="N1543" i="3"/>
  <c r="N1544" i="3"/>
  <c r="N1545" i="3"/>
  <c r="N1546" i="3"/>
  <c r="N1547" i="3"/>
  <c r="N1548" i="3"/>
  <c r="N1549" i="3"/>
  <c r="N1550" i="3"/>
  <c r="N1551" i="3"/>
  <c r="N1552" i="3"/>
  <c r="N1553" i="3"/>
  <c r="N1554" i="3"/>
  <c r="N1555" i="3"/>
  <c r="N1556" i="3"/>
  <c r="N1557" i="3"/>
  <c r="N1558" i="3"/>
  <c r="N1559" i="3"/>
  <c r="N1560" i="3"/>
  <c r="N1561" i="3"/>
  <c r="N1562" i="3"/>
  <c r="N1563" i="3"/>
  <c r="N1564" i="3"/>
  <c r="N1565" i="3"/>
  <c r="N1566" i="3"/>
  <c r="N1567" i="3"/>
  <c r="N1568" i="3"/>
  <c r="N1569" i="3"/>
  <c r="N1570" i="3"/>
  <c r="N1571" i="3"/>
  <c r="N1572" i="3"/>
  <c r="N1573" i="3"/>
  <c r="N1574" i="3"/>
  <c r="N1575" i="3"/>
  <c r="N1576" i="3"/>
  <c r="N1577" i="3"/>
  <c r="N1578" i="3"/>
  <c r="N1579" i="3"/>
  <c r="N1580" i="3"/>
  <c r="N1581" i="3"/>
  <c r="N1582" i="3"/>
  <c r="N1583" i="3"/>
  <c r="N1584" i="3"/>
  <c r="N1585" i="3"/>
  <c r="N1586" i="3"/>
  <c r="N1587" i="3"/>
  <c r="N1588" i="3"/>
  <c r="N1589" i="3"/>
  <c r="N1590" i="3"/>
  <c r="N1591" i="3"/>
  <c r="N1592" i="3"/>
  <c r="N1593" i="3"/>
  <c r="N1594" i="3"/>
  <c r="N1595" i="3"/>
  <c r="N1596" i="3"/>
  <c r="N1597" i="3"/>
  <c r="N1598" i="3"/>
  <c r="N1599" i="3"/>
  <c r="N1600" i="3"/>
  <c r="N1601" i="3"/>
  <c r="N1602" i="3"/>
  <c r="N1603" i="3"/>
  <c r="N1604" i="3"/>
  <c r="N1605" i="3"/>
  <c r="N1606" i="3"/>
  <c r="N1607" i="3"/>
  <c r="N1608" i="3"/>
  <c r="N1609" i="3"/>
  <c r="N1610" i="3"/>
  <c r="N1611" i="3"/>
  <c r="N1612" i="3"/>
  <c r="N1613" i="3"/>
  <c r="N1614" i="3"/>
  <c r="N1615" i="3"/>
  <c r="N1616" i="3"/>
  <c r="N1617" i="3"/>
  <c r="N1618" i="3"/>
  <c r="N1619" i="3"/>
  <c r="N1620" i="3"/>
  <c r="N1621" i="3"/>
  <c r="N1622" i="3"/>
  <c r="N1623" i="3"/>
  <c r="N1624" i="3"/>
  <c r="N1625" i="3"/>
  <c r="N1626" i="3"/>
  <c r="N1627" i="3"/>
  <c r="N1628" i="3"/>
  <c r="N1629" i="3"/>
  <c r="N1630" i="3"/>
  <c r="N1631" i="3"/>
  <c r="N1632" i="3"/>
  <c r="N1633" i="3"/>
  <c r="N1634" i="3"/>
  <c r="N1635" i="3"/>
  <c r="N1636" i="3"/>
  <c r="N1637" i="3"/>
  <c r="N1638" i="3"/>
  <c r="N1639" i="3"/>
  <c r="N1640" i="3"/>
  <c r="N1641" i="3"/>
  <c r="N1642" i="3"/>
  <c r="N1643" i="3"/>
  <c r="N1644" i="3"/>
  <c r="N1645" i="3"/>
  <c r="N1646" i="3"/>
  <c r="N1647" i="3"/>
  <c r="N1648" i="3"/>
  <c r="N1649" i="3"/>
  <c r="N1650" i="3"/>
  <c r="N1651" i="3"/>
  <c r="N1652" i="3"/>
  <c r="N1653" i="3"/>
  <c r="N1654" i="3"/>
  <c r="N1655" i="3"/>
  <c r="N1656" i="3"/>
  <c r="N1657" i="3"/>
  <c r="N1658" i="3"/>
  <c r="N1659" i="3"/>
  <c r="N1660" i="3"/>
  <c r="N1661" i="3"/>
  <c r="N1662" i="3"/>
  <c r="N1663" i="3"/>
  <c r="N1664" i="3"/>
  <c r="N1665" i="3"/>
  <c r="N1666" i="3"/>
  <c r="N1667" i="3"/>
  <c r="N1668" i="3"/>
  <c r="N1669" i="3"/>
  <c r="N1670" i="3"/>
  <c r="N1671" i="3"/>
  <c r="N1672" i="3"/>
  <c r="N1673" i="3"/>
  <c r="N1674" i="3"/>
  <c r="N1675" i="3"/>
  <c r="N1676" i="3"/>
  <c r="N1677" i="3"/>
  <c r="N1678" i="3"/>
  <c r="N1679" i="3"/>
  <c r="N1680" i="3"/>
  <c r="N1681" i="3"/>
  <c r="N1682" i="3"/>
  <c r="N1683" i="3"/>
  <c r="N1684" i="3"/>
  <c r="N1685" i="3"/>
  <c r="N1686" i="3"/>
  <c r="N1687" i="3"/>
  <c r="N1688" i="3"/>
  <c r="N1689" i="3"/>
  <c r="N1690" i="3"/>
  <c r="N1691" i="3"/>
  <c r="N1692" i="3"/>
  <c r="N1693" i="3"/>
  <c r="N1694" i="3"/>
  <c r="N1695" i="3"/>
  <c r="N1696" i="3"/>
  <c r="N1697" i="3"/>
  <c r="N1698" i="3"/>
  <c r="N1699" i="3"/>
  <c r="N1700" i="3"/>
  <c r="N1701" i="3"/>
  <c r="N1702" i="3"/>
  <c r="N1703" i="3"/>
  <c r="N1704" i="3"/>
  <c r="N1705" i="3"/>
  <c r="N1706" i="3"/>
  <c r="N1707" i="3"/>
  <c r="N1708" i="3"/>
  <c r="N1709" i="3"/>
  <c r="N1710" i="3"/>
  <c r="N1711" i="3"/>
  <c r="N1712" i="3"/>
  <c r="N1713" i="3"/>
  <c r="N1714" i="3"/>
  <c r="N1715" i="3"/>
  <c r="N1716" i="3"/>
  <c r="N1717" i="3"/>
  <c r="N1718" i="3"/>
  <c r="N1719" i="3"/>
  <c r="N1720" i="3"/>
  <c r="N1721" i="3"/>
  <c r="N1722" i="3"/>
  <c r="N1723" i="3"/>
  <c r="N1724" i="3"/>
  <c r="N1725" i="3"/>
  <c r="N1726" i="3"/>
  <c r="N1727" i="3"/>
  <c r="N1728" i="3"/>
  <c r="N1729" i="3"/>
  <c r="N1730" i="3"/>
  <c r="N1731" i="3"/>
  <c r="N1732" i="3"/>
  <c r="N1733" i="3"/>
  <c r="N1734" i="3"/>
  <c r="N1735" i="3"/>
  <c r="N1736" i="3"/>
  <c r="N1737" i="3"/>
  <c r="N1738" i="3"/>
  <c r="N1739" i="3"/>
  <c r="N1740" i="3"/>
  <c r="N1741" i="3"/>
  <c r="N1742" i="3"/>
  <c r="N1743" i="3"/>
  <c r="N1744" i="3"/>
  <c r="N1745" i="3"/>
  <c r="N1746" i="3"/>
  <c r="N1747" i="3"/>
  <c r="N1748" i="3"/>
  <c r="N1749" i="3"/>
  <c r="N1750" i="3"/>
  <c r="N1751" i="3"/>
  <c r="N1752" i="3"/>
  <c r="N1753" i="3"/>
  <c r="N1754" i="3"/>
  <c r="N1755" i="3"/>
  <c r="N1756" i="3"/>
  <c r="N1757" i="3"/>
  <c r="N1758" i="3"/>
  <c r="N1759" i="3"/>
  <c r="N1760" i="3"/>
  <c r="N1761" i="3"/>
  <c r="N1762" i="3"/>
  <c r="N1763" i="3"/>
  <c r="N1764" i="3"/>
  <c r="N1765" i="3"/>
  <c r="N1766" i="3"/>
  <c r="N1767" i="3"/>
  <c r="N1768" i="3"/>
  <c r="N1769" i="3"/>
  <c r="N1770" i="3"/>
  <c r="N1771" i="3"/>
  <c r="N1772" i="3"/>
  <c r="N1773" i="3"/>
  <c r="N1774" i="3"/>
  <c r="N1775" i="3"/>
  <c r="N1776" i="3"/>
  <c r="N1777" i="3"/>
  <c r="N1778" i="3"/>
  <c r="N1779" i="3"/>
  <c r="N1780" i="3"/>
  <c r="N1781" i="3"/>
  <c r="N1782" i="3"/>
  <c r="N1783" i="3"/>
  <c r="N1784" i="3"/>
  <c r="N1785" i="3"/>
  <c r="N1786" i="3"/>
  <c r="N1787" i="3"/>
  <c r="N1788" i="3"/>
  <c r="N1789" i="3"/>
  <c r="N1790" i="3"/>
  <c r="N1791" i="3"/>
  <c r="N1792" i="3"/>
  <c r="N1793" i="3"/>
  <c r="N1794" i="3"/>
  <c r="N1795" i="3"/>
  <c r="N1796" i="3"/>
  <c r="N1797" i="3"/>
  <c r="N1798" i="3"/>
  <c r="N1799" i="3"/>
  <c r="N1800" i="3"/>
  <c r="N1801" i="3"/>
  <c r="N1802" i="3"/>
  <c r="N1803" i="3"/>
  <c r="N1804" i="3"/>
  <c r="N1805" i="3"/>
  <c r="N1806" i="3"/>
  <c r="N1807" i="3"/>
  <c r="N1808" i="3"/>
  <c r="N1809" i="3"/>
  <c r="N1810" i="3"/>
  <c r="N1811" i="3"/>
  <c r="N1812" i="3"/>
  <c r="N1813" i="3"/>
  <c r="N1814" i="3"/>
  <c r="N1815" i="3"/>
  <c r="N1816" i="3"/>
  <c r="N1817" i="3"/>
  <c r="N1818" i="3"/>
  <c r="N1819" i="3"/>
  <c r="N1820" i="3"/>
  <c r="N1821" i="3"/>
  <c r="N1822" i="3"/>
  <c r="N1823" i="3"/>
  <c r="N1824" i="3"/>
  <c r="N1825" i="3"/>
  <c r="N1826" i="3"/>
  <c r="N1827" i="3"/>
  <c r="N1828" i="3"/>
  <c r="N1829" i="3"/>
  <c r="N1830" i="3"/>
  <c r="N1831" i="3"/>
  <c r="N1832" i="3"/>
  <c r="N1833" i="3"/>
  <c r="N1834" i="3"/>
  <c r="N1835" i="3"/>
  <c r="N1836" i="3"/>
  <c r="N1837" i="3"/>
  <c r="N1838" i="3"/>
  <c r="N1839" i="3"/>
  <c r="N1840" i="3"/>
  <c r="N1841" i="3"/>
  <c r="N1842" i="3"/>
  <c r="N1843" i="3"/>
  <c r="N1844" i="3"/>
  <c r="N1845" i="3"/>
  <c r="N1846" i="3"/>
  <c r="N1847" i="3"/>
  <c r="N1848" i="3"/>
  <c r="N1849" i="3"/>
  <c r="N1850" i="3"/>
  <c r="N1851" i="3"/>
  <c r="N1852" i="3"/>
  <c r="N1853" i="3"/>
  <c r="N1854" i="3"/>
  <c r="N1855" i="3"/>
  <c r="N1856" i="3"/>
  <c r="N1857" i="3"/>
  <c r="N1858" i="3"/>
  <c r="N1859" i="3"/>
  <c r="N1860" i="3"/>
  <c r="N1861" i="3"/>
  <c r="N1862" i="3"/>
  <c r="N1863" i="3"/>
  <c r="N1864" i="3"/>
  <c r="N1865" i="3"/>
  <c r="N1866" i="3"/>
  <c r="N1867" i="3"/>
  <c r="N1868" i="3"/>
  <c r="N1869" i="3"/>
  <c r="N1870" i="3"/>
  <c r="N1871" i="3"/>
  <c r="N1872" i="3"/>
  <c r="N1873" i="3"/>
  <c r="N1874" i="3"/>
  <c r="N1875" i="3"/>
  <c r="N1876" i="3"/>
  <c r="N1877" i="3"/>
  <c r="N1878" i="3"/>
  <c r="N1879" i="3"/>
  <c r="N1880" i="3"/>
  <c r="N1881" i="3"/>
  <c r="N1882" i="3"/>
  <c r="N1883" i="3"/>
  <c r="N1884" i="3"/>
  <c r="N1885" i="3"/>
  <c r="N1886" i="3"/>
  <c r="N1887" i="3"/>
  <c r="N1888" i="3"/>
  <c r="N1889" i="3"/>
  <c r="N1890" i="3"/>
  <c r="N1891" i="3"/>
  <c r="N1892" i="3"/>
  <c r="N1893" i="3"/>
  <c r="N1894" i="3"/>
  <c r="N1895" i="3"/>
  <c r="N1896" i="3"/>
  <c r="N1897" i="3"/>
  <c r="N1898" i="3"/>
  <c r="N1899" i="3"/>
  <c r="N1900" i="3"/>
  <c r="N1901" i="3"/>
  <c r="N1902" i="3"/>
  <c r="N1903" i="3"/>
  <c r="N1904" i="3"/>
  <c r="N1905" i="3"/>
  <c r="N1906" i="3"/>
  <c r="N1907" i="3"/>
  <c r="N1908" i="3"/>
  <c r="N1909" i="3"/>
  <c r="N1910" i="3"/>
  <c r="N1911" i="3"/>
  <c r="N1912" i="3"/>
  <c r="N1913" i="3"/>
  <c r="N1914" i="3"/>
  <c r="N1915" i="3"/>
  <c r="N1916" i="3"/>
  <c r="N1917" i="3"/>
  <c r="N1918" i="3"/>
  <c r="N1919" i="3"/>
  <c r="N1920" i="3"/>
  <c r="N1921" i="3"/>
  <c r="N1922" i="3"/>
  <c r="N1923" i="3"/>
  <c r="N1924" i="3"/>
  <c r="N1925" i="3"/>
  <c r="N1926" i="3"/>
  <c r="N1927" i="3"/>
  <c r="N1928" i="3"/>
  <c r="N1929" i="3"/>
  <c r="N1930" i="3"/>
  <c r="N1931" i="3"/>
  <c r="N1932" i="3"/>
  <c r="N1933" i="3"/>
  <c r="N1934" i="3"/>
  <c r="N1935" i="3"/>
  <c r="N1936" i="3"/>
  <c r="N1937" i="3"/>
  <c r="N1938" i="3"/>
  <c r="N1939" i="3"/>
  <c r="N1940" i="3"/>
  <c r="N1941" i="3"/>
  <c r="N1942" i="3"/>
  <c r="N1943" i="3"/>
  <c r="N1944" i="3"/>
  <c r="N1945" i="3"/>
  <c r="N1946" i="3"/>
  <c r="N1947" i="3"/>
  <c r="N1948" i="3"/>
  <c r="N1949" i="3"/>
  <c r="N1950" i="3"/>
  <c r="N1951" i="3"/>
  <c r="N1952" i="3"/>
  <c r="N1953" i="3"/>
  <c r="N1954" i="3"/>
  <c r="N1955" i="3"/>
  <c r="N1956" i="3"/>
  <c r="N1957" i="3"/>
  <c r="N1958" i="3"/>
  <c r="N1959" i="3"/>
  <c r="N1960" i="3"/>
  <c r="N1961" i="3"/>
  <c r="N1962" i="3"/>
  <c r="N1963" i="3"/>
  <c r="N1964" i="3"/>
  <c r="N1965" i="3"/>
  <c r="N1966" i="3"/>
  <c r="N1967" i="3"/>
  <c r="N1968" i="3"/>
  <c r="N1969" i="3"/>
  <c r="N1970" i="3"/>
  <c r="N1971" i="3"/>
  <c r="N1972" i="3"/>
  <c r="N1973" i="3"/>
  <c r="N1974" i="3"/>
  <c r="N1975" i="3"/>
  <c r="N1976" i="3"/>
  <c r="N1977" i="3"/>
  <c r="N1978" i="3"/>
  <c r="N1979" i="3"/>
  <c r="N1980" i="3"/>
  <c r="N1981" i="3"/>
  <c r="N1982" i="3"/>
  <c r="N1983" i="3"/>
  <c r="N1984" i="3"/>
  <c r="N1985" i="3"/>
  <c r="N1986" i="3"/>
  <c r="N1987" i="3"/>
  <c r="N1988" i="3"/>
  <c r="N1989" i="3"/>
  <c r="N1990" i="3"/>
  <c r="N1991" i="3"/>
  <c r="N1992" i="3"/>
  <c r="N1993" i="3"/>
  <c r="N1994" i="3"/>
  <c r="N1995" i="3"/>
  <c r="N1996" i="3"/>
  <c r="N1997" i="3"/>
  <c r="N1998" i="3"/>
  <c r="N1999" i="3"/>
  <c r="N2000" i="3"/>
  <c r="N2001" i="3"/>
  <c r="N2002" i="3"/>
  <c r="N2003" i="3"/>
  <c r="N2004" i="3"/>
  <c r="N2005" i="3"/>
  <c r="N2006" i="3"/>
  <c r="N2007" i="3"/>
  <c r="N2008" i="3"/>
  <c r="N2009" i="3"/>
  <c r="N2010" i="3"/>
  <c r="N2011" i="3"/>
  <c r="N2012" i="3"/>
  <c r="N2013" i="3"/>
  <c r="N2014" i="3"/>
  <c r="N2015" i="3"/>
  <c r="N2016" i="3"/>
  <c r="N2017" i="3"/>
  <c r="N2018" i="3"/>
  <c r="N2019" i="3"/>
  <c r="N2020" i="3"/>
  <c r="N2021" i="3"/>
  <c r="N2022" i="3"/>
  <c r="N2023" i="3"/>
  <c r="N2024" i="3"/>
  <c r="N2025" i="3"/>
  <c r="N2026" i="3"/>
  <c r="N2027" i="3"/>
  <c r="N2028" i="3"/>
  <c r="N2029" i="3"/>
  <c r="N2030" i="3"/>
  <c r="N2031" i="3"/>
  <c r="N2032" i="3"/>
  <c r="N2033" i="3"/>
  <c r="N2034" i="3"/>
  <c r="N2035" i="3"/>
  <c r="N2036" i="3"/>
  <c r="N2037" i="3"/>
  <c r="N2038" i="3"/>
  <c r="N2039" i="3"/>
  <c r="N2040" i="3"/>
  <c r="N2041" i="3"/>
  <c r="N2042" i="3"/>
  <c r="N2043" i="3"/>
  <c r="N2044" i="3"/>
  <c r="N2045" i="3"/>
  <c r="N2046" i="3"/>
  <c r="N2047" i="3"/>
  <c r="N2048" i="3"/>
  <c r="N2049" i="3"/>
  <c r="N2050" i="3"/>
  <c r="N2051" i="3"/>
  <c r="N2052" i="3"/>
  <c r="N2053" i="3"/>
  <c r="N2054" i="3"/>
  <c r="N2055" i="3"/>
  <c r="N2056" i="3"/>
  <c r="N2057" i="3"/>
  <c r="N2058" i="3"/>
  <c r="N2059" i="3"/>
  <c r="N2060" i="3"/>
  <c r="N2061" i="3"/>
  <c r="N2062" i="3"/>
  <c r="N2063" i="3"/>
  <c r="N2064" i="3"/>
  <c r="N2065" i="3"/>
  <c r="N2066" i="3"/>
  <c r="N2067" i="3"/>
  <c r="N2068" i="3"/>
  <c r="N2069" i="3"/>
  <c r="N2070" i="3"/>
  <c r="N2071" i="3"/>
  <c r="N2072" i="3"/>
  <c r="N2073" i="3"/>
  <c r="N2074" i="3"/>
  <c r="N2075" i="3"/>
  <c r="N2076" i="3"/>
  <c r="N2077" i="3"/>
  <c r="N2078" i="3"/>
  <c r="N2079" i="3"/>
  <c r="N2080" i="3"/>
  <c r="N2081" i="3"/>
  <c r="N2082" i="3"/>
  <c r="N2083" i="3"/>
  <c r="N2084" i="3"/>
  <c r="N2085" i="3"/>
  <c r="N2086" i="3"/>
  <c r="N2087" i="3"/>
  <c r="N2088" i="3"/>
  <c r="N2089" i="3"/>
  <c r="N2090" i="3"/>
  <c r="N2091" i="3"/>
  <c r="N2092" i="3"/>
  <c r="N2093" i="3"/>
  <c r="N2094" i="3"/>
  <c r="N2095" i="3"/>
  <c r="N2096" i="3"/>
  <c r="N2097" i="3"/>
  <c r="N2098" i="3"/>
  <c r="N2099" i="3"/>
  <c r="N2100" i="3"/>
  <c r="N2101" i="3"/>
  <c r="N2102" i="3"/>
  <c r="N2103" i="3"/>
  <c r="N2104" i="3"/>
  <c r="N2105" i="3"/>
  <c r="N2106" i="3"/>
  <c r="N2107" i="3"/>
  <c r="N2108" i="3"/>
  <c r="N2109" i="3"/>
  <c r="N2110" i="3"/>
  <c r="N2111" i="3"/>
  <c r="N2112" i="3"/>
  <c r="N2113" i="3"/>
  <c r="N2114" i="3"/>
  <c r="N2115" i="3"/>
  <c r="N2116" i="3"/>
  <c r="N2117" i="3"/>
  <c r="N2118" i="3"/>
  <c r="N2119" i="3"/>
  <c r="N2120" i="3"/>
  <c r="N2121" i="3"/>
  <c r="N2122" i="3"/>
  <c r="N2123" i="3"/>
  <c r="N2124" i="3"/>
  <c r="N2125" i="3"/>
  <c r="N2126" i="3"/>
  <c r="N2127" i="3"/>
  <c r="N2128" i="3"/>
  <c r="N2129" i="3"/>
  <c r="N2130" i="3"/>
  <c r="N2131" i="3"/>
  <c r="N2132" i="3"/>
  <c r="N2133" i="3"/>
  <c r="N2134" i="3"/>
  <c r="N2135" i="3"/>
  <c r="N2136" i="3"/>
  <c r="N2137" i="3"/>
  <c r="N2138" i="3"/>
  <c r="N2139" i="3"/>
  <c r="N2140" i="3"/>
  <c r="N2141" i="3"/>
  <c r="N2142" i="3"/>
  <c r="N2143" i="3"/>
  <c r="N2144" i="3"/>
  <c r="N2145" i="3"/>
  <c r="N2146" i="3"/>
  <c r="N2147" i="3"/>
  <c r="N2148" i="3"/>
  <c r="N2149" i="3"/>
  <c r="N2150" i="3"/>
  <c r="N2151" i="3"/>
  <c r="N2152" i="3"/>
  <c r="N2153" i="3"/>
  <c r="N2154" i="3"/>
  <c r="N2155" i="3"/>
  <c r="N2156" i="3"/>
  <c r="N2157" i="3"/>
  <c r="N2158" i="3"/>
  <c r="N2159" i="3"/>
  <c r="N2160" i="3"/>
  <c r="N2161" i="3"/>
  <c r="N2162" i="3"/>
  <c r="N2163" i="3"/>
  <c r="N2164" i="3"/>
  <c r="N2165" i="3"/>
  <c r="N2166" i="3"/>
  <c r="N2167" i="3"/>
  <c r="N2168" i="3"/>
  <c r="N2169" i="3"/>
  <c r="N2170" i="3"/>
  <c r="N2171" i="3"/>
  <c r="N2172" i="3"/>
  <c r="N2173" i="3"/>
  <c r="N2174" i="3"/>
  <c r="N2175" i="3"/>
  <c r="N2176" i="3"/>
  <c r="N2177" i="3"/>
  <c r="N2178" i="3"/>
  <c r="N2179" i="3"/>
  <c r="N2180" i="3"/>
  <c r="N2181" i="3"/>
  <c r="N2182" i="3"/>
  <c r="N2183" i="3"/>
  <c r="N2184" i="3"/>
  <c r="N2185" i="3"/>
  <c r="N2186" i="3"/>
  <c r="N2187" i="3"/>
  <c r="N2188" i="3"/>
  <c r="N2189" i="3"/>
  <c r="N2190" i="3"/>
  <c r="N2191" i="3"/>
  <c r="N2192" i="3"/>
  <c r="N2193" i="3"/>
  <c r="N2194" i="3"/>
  <c r="N2195" i="3"/>
  <c r="N2196" i="3"/>
  <c r="N2197" i="3"/>
  <c r="N2198" i="3"/>
  <c r="N2199" i="3"/>
  <c r="N2200" i="3"/>
  <c r="N2201" i="3"/>
  <c r="N2202" i="3"/>
  <c r="N2203" i="3"/>
  <c r="N2204" i="3"/>
  <c r="N2205" i="3"/>
  <c r="N2206" i="3"/>
  <c r="N2207" i="3"/>
  <c r="N2208" i="3"/>
  <c r="N2209" i="3"/>
  <c r="N2210" i="3"/>
  <c r="N2211" i="3"/>
  <c r="N2212" i="3"/>
  <c r="N2213" i="3"/>
  <c r="N2214" i="3"/>
  <c r="N2215" i="3"/>
  <c r="N2216" i="3"/>
  <c r="N2217" i="3"/>
  <c r="N2218" i="3"/>
  <c r="N2219" i="3"/>
  <c r="N2220" i="3"/>
  <c r="N2221" i="3"/>
  <c r="N2222" i="3"/>
  <c r="N2223" i="3"/>
  <c r="N2224" i="3"/>
  <c r="N2225" i="3"/>
  <c r="N2226" i="3"/>
  <c r="N2227" i="3"/>
  <c r="N2228" i="3"/>
  <c r="N2229" i="3"/>
  <c r="N2230" i="3"/>
  <c r="N2231" i="3"/>
  <c r="N2232" i="3"/>
  <c r="N2233" i="3"/>
  <c r="N2234" i="3"/>
  <c r="N2235" i="3"/>
  <c r="N2236" i="3"/>
  <c r="N2237" i="3"/>
  <c r="N2238" i="3"/>
  <c r="N2239" i="3"/>
  <c r="N2240" i="3"/>
  <c r="N2241" i="3"/>
  <c r="N2242" i="3"/>
  <c r="N2243" i="3"/>
  <c r="N2244" i="3"/>
  <c r="N2245" i="3"/>
  <c r="N2246" i="3"/>
  <c r="N2247" i="3"/>
  <c r="N2248" i="3"/>
  <c r="N2249" i="3"/>
  <c r="N2250" i="3"/>
  <c r="N2251" i="3"/>
  <c r="N2252" i="3"/>
  <c r="N2253" i="3"/>
  <c r="N2254" i="3"/>
  <c r="N2255" i="3"/>
  <c r="N2256" i="3"/>
  <c r="N2257" i="3"/>
  <c r="N2258" i="3"/>
  <c r="N2259" i="3"/>
  <c r="N2260" i="3"/>
  <c r="N2261" i="3"/>
  <c r="N2262" i="3"/>
  <c r="N2263" i="3"/>
  <c r="N2264" i="3"/>
  <c r="N2265" i="3"/>
  <c r="N2266" i="3"/>
  <c r="N2267" i="3"/>
  <c r="N2268" i="3"/>
  <c r="N2269" i="3"/>
  <c r="N2270" i="3"/>
  <c r="N2271" i="3"/>
  <c r="N2272" i="3"/>
  <c r="N2273" i="3"/>
  <c r="N2274" i="3"/>
  <c r="N2275" i="3"/>
  <c r="N2276" i="3"/>
  <c r="N2277" i="3"/>
  <c r="N2278" i="3"/>
  <c r="N2279" i="3"/>
  <c r="N2280" i="3"/>
  <c r="N2281" i="3"/>
  <c r="N2282" i="3"/>
  <c r="N2283" i="3"/>
  <c r="N2284" i="3"/>
  <c r="N2285" i="3"/>
  <c r="N2286" i="3"/>
  <c r="N2287" i="3"/>
  <c r="N2288" i="3"/>
  <c r="N2289" i="3"/>
  <c r="N2290" i="3"/>
  <c r="N2291" i="3"/>
  <c r="N2292" i="3"/>
  <c r="N2293" i="3"/>
  <c r="N2294" i="3"/>
  <c r="N2295" i="3"/>
  <c r="N2296" i="3"/>
  <c r="N2297" i="3"/>
  <c r="N2298" i="3"/>
  <c r="N2299" i="3"/>
  <c r="N2300" i="3"/>
  <c r="N2301" i="3"/>
  <c r="N2302" i="3"/>
  <c r="N2303" i="3"/>
  <c r="N2304" i="3"/>
  <c r="N2305" i="3"/>
  <c r="N2306" i="3"/>
  <c r="N2307" i="3"/>
  <c r="N2308" i="3"/>
  <c r="N2309" i="3"/>
  <c r="N2310" i="3"/>
  <c r="N2311" i="3"/>
  <c r="N2312" i="3"/>
  <c r="N2313" i="3"/>
  <c r="N2314" i="3"/>
  <c r="N2315" i="3"/>
  <c r="N2316" i="3"/>
  <c r="N2317" i="3"/>
  <c r="N2318" i="3"/>
  <c r="N2319" i="3"/>
  <c r="N2320" i="3"/>
  <c r="N2321" i="3"/>
  <c r="N2322" i="3"/>
  <c r="N2323" i="3"/>
  <c r="N2324" i="3"/>
  <c r="N2325" i="3"/>
  <c r="N2326" i="3"/>
  <c r="N2327" i="3"/>
  <c r="N2328" i="3"/>
  <c r="N2329" i="3"/>
  <c r="N2330" i="3"/>
  <c r="N2331" i="3"/>
  <c r="N2332" i="3"/>
  <c r="N2333" i="3"/>
  <c r="N2334" i="3"/>
  <c r="N2335" i="3"/>
  <c r="N2336" i="3"/>
  <c r="N2337" i="3"/>
  <c r="N2338" i="3"/>
  <c r="N2339" i="3"/>
  <c r="N2340" i="3"/>
  <c r="N2341" i="3"/>
  <c r="N2342" i="3"/>
  <c r="N2343" i="3"/>
  <c r="N2344" i="3"/>
  <c r="N2345" i="3"/>
  <c r="N2346" i="3"/>
  <c r="N2347" i="3"/>
  <c r="N2348" i="3"/>
  <c r="N2349" i="3"/>
  <c r="N2350" i="3"/>
  <c r="N2351" i="3"/>
  <c r="N2352" i="3"/>
  <c r="N2353" i="3"/>
  <c r="N2354" i="3"/>
  <c r="N2355" i="3"/>
  <c r="N2356" i="3"/>
  <c r="N2357" i="3"/>
  <c r="N2358" i="3"/>
  <c r="N2359" i="3"/>
  <c r="N2360" i="3"/>
  <c r="N2361" i="3"/>
  <c r="N2362" i="3"/>
  <c r="N2363" i="3"/>
  <c r="N2364" i="3"/>
  <c r="N2365" i="3"/>
  <c r="N2366" i="3"/>
  <c r="N2367" i="3"/>
  <c r="N2368" i="3"/>
  <c r="N2369" i="3"/>
  <c r="N2370" i="3"/>
  <c r="N2371" i="3"/>
  <c r="N2372" i="3"/>
  <c r="N2373" i="3"/>
  <c r="N2374" i="3"/>
  <c r="N2375" i="3"/>
  <c r="N2376" i="3"/>
  <c r="N2377" i="3"/>
  <c r="N2378" i="3"/>
  <c r="N2379" i="3"/>
  <c r="N2380" i="3"/>
  <c r="N2381" i="3"/>
  <c r="N2382" i="3"/>
  <c r="N2383" i="3"/>
  <c r="N2384" i="3"/>
  <c r="N2385" i="3"/>
  <c r="N2386" i="3"/>
  <c r="N2387" i="3"/>
  <c r="N2388" i="3"/>
  <c r="N2389" i="3"/>
  <c r="N2390" i="3"/>
  <c r="N2391" i="3"/>
  <c r="N2392" i="3"/>
  <c r="N2393" i="3"/>
  <c r="N2394" i="3"/>
  <c r="N2395" i="3"/>
  <c r="N2396" i="3"/>
  <c r="N2397" i="3"/>
  <c r="N2398" i="3"/>
  <c r="N2399" i="3"/>
  <c r="N2400" i="3"/>
  <c r="N2401" i="3"/>
  <c r="N2402" i="3"/>
  <c r="N2403" i="3"/>
  <c r="N2404" i="3"/>
  <c r="N2405" i="3"/>
  <c r="N2406" i="3"/>
  <c r="N2407" i="3"/>
  <c r="N2408" i="3"/>
  <c r="N2409" i="3"/>
  <c r="N2410" i="3"/>
  <c r="N2411" i="3"/>
  <c r="N2412" i="3"/>
  <c r="N2413" i="3"/>
  <c r="N2414" i="3"/>
  <c r="N2415" i="3"/>
  <c r="N2416" i="3"/>
  <c r="N2417" i="3"/>
  <c r="N2418" i="3"/>
  <c r="N2419" i="3"/>
  <c r="N2420" i="3"/>
  <c r="N2421" i="3"/>
  <c r="N2422" i="3"/>
  <c r="N2423" i="3"/>
  <c r="N2424" i="3"/>
  <c r="N2425" i="3"/>
  <c r="N2426" i="3"/>
  <c r="N2427" i="3"/>
  <c r="N2428" i="3"/>
  <c r="N2429" i="3"/>
  <c r="N2430" i="3"/>
  <c r="N2431" i="3"/>
  <c r="N2432" i="3"/>
  <c r="N2433" i="3"/>
  <c r="N2434" i="3"/>
  <c r="N2435" i="3"/>
  <c r="N2436" i="3"/>
  <c r="N2437" i="3"/>
  <c r="N2438" i="3"/>
  <c r="N2439" i="3"/>
  <c r="N2440" i="3"/>
  <c r="N2441" i="3"/>
  <c r="N2442" i="3"/>
  <c r="N2443" i="3"/>
  <c r="N2444" i="3"/>
  <c r="N2445" i="3"/>
  <c r="N2446" i="3"/>
  <c r="N2447" i="3"/>
  <c r="N2448" i="3"/>
  <c r="N2449" i="3"/>
  <c r="N2450" i="3"/>
  <c r="N2451" i="3"/>
  <c r="N2452" i="3"/>
  <c r="N2453" i="3"/>
  <c r="N2454" i="3"/>
  <c r="N2455" i="3"/>
  <c r="N2456" i="3"/>
  <c r="N2457" i="3"/>
  <c r="N2458" i="3"/>
  <c r="N2459" i="3"/>
  <c r="N2460" i="3"/>
  <c r="N2461" i="3"/>
  <c r="N2462" i="3"/>
  <c r="N2463" i="3"/>
  <c r="N2464" i="3"/>
  <c r="N2465" i="3"/>
  <c r="N2466" i="3"/>
  <c r="N2467" i="3"/>
  <c r="N2468" i="3"/>
  <c r="N2469" i="3"/>
  <c r="N2470" i="3"/>
  <c r="N2471" i="3"/>
  <c r="N2472" i="3"/>
  <c r="N2473" i="3"/>
  <c r="N2474" i="3"/>
  <c r="N2475" i="3"/>
  <c r="N2476" i="3"/>
  <c r="N2477" i="3"/>
  <c r="N2478" i="3"/>
  <c r="N2479" i="3"/>
  <c r="N2480" i="3"/>
  <c r="N2481" i="3"/>
  <c r="N2482" i="3"/>
  <c r="N2483" i="3"/>
  <c r="N2484" i="3"/>
  <c r="N2485" i="3"/>
  <c r="N2486" i="3"/>
  <c r="N2487" i="3"/>
  <c r="N2488" i="3"/>
  <c r="N2489" i="3"/>
  <c r="N2490" i="3"/>
  <c r="N2491" i="3"/>
  <c r="N2492" i="3"/>
  <c r="N2493" i="3"/>
  <c r="N2494" i="3"/>
  <c r="N2495" i="3"/>
  <c r="N2496" i="3"/>
  <c r="N2497" i="3"/>
  <c r="N2498" i="3"/>
  <c r="N2499" i="3"/>
  <c r="N2500" i="3"/>
  <c r="N2501" i="3"/>
  <c r="N2502" i="3"/>
  <c r="N2503" i="3"/>
  <c r="N2504" i="3"/>
  <c r="N2505" i="3"/>
  <c r="N2506" i="3"/>
  <c r="N2507" i="3"/>
  <c r="N2508" i="3"/>
  <c r="N2509" i="3"/>
  <c r="N2510" i="3"/>
  <c r="N2511" i="3"/>
  <c r="N2512" i="3"/>
  <c r="N2513" i="3"/>
  <c r="N2514" i="3"/>
  <c r="N2515" i="3"/>
  <c r="N2516" i="3"/>
  <c r="N2517" i="3"/>
  <c r="N2518" i="3"/>
  <c r="N2519" i="3"/>
  <c r="N2520" i="3"/>
  <c r="N2521" i="3"/>
  <c r="N2522" i="3"/>
  <c r="N2523" i="3"/>
  <c r="N2524" i="3"/>
  <c r="N2525" i="3"/>
  <c r="N2526" i="3"/>
  <c r="N2527" i="3"/>
  <c r="N2528" i="3"/>
  <c r="N2529" i="3"/>
  <c r="N2530" i="3"/>
  <c r="N2531" i="3"/>
  <c r="N2532" i="3"/>
  <c r="N2533" i="3"/>
  <c r="N2534" i="3"/>
  <c r="N2535" i="3"/>
  <c r="N2536" i="3"/>
  <c r="N2537" i="3"/>
  <c r="N2538" i="3"/>
  <c r="N2539" i="3"/>
  <c r="N2540" i="3"/>
  <c r="N2541" i="3"/>
  <c r="N2542" i="3"/>
  <c r="N2543" i="3"/>
  <c r="N2544" i="3"/>
  <c r="N2545" i="3"/>
  <c r="N2546" i="3"/>
  <c r="N2547" i="3"/>
  <c r="N2548" i="3"/>
  <c r="N2549" i="3"/>
  <c r="N2550" i="3"/>
  <c r="N2551" i="3"/>
  <c r="N2552" i="3"/>
  <c r="N2553" i="3"/>
  <c r="N2554" i="3"/>
  <c r="N2555" i="3"/>
  <c r="N2556" i="3"/>
  <c r="N2557" i="3"/>
  <c r="N2558" i="3"/>
  <c r="N2559" i="3"/>
  <c r="N2560" i="3"/>
  <c r="N2561" i="3"/>
  <c r="N2562" i="3"/>
  <c r="N2563" i="3"/>
  <c r="N2564" i="3"/>
  <c r="N2565" i="3"/>
  <c r="N2566" i="3"/>
  <c r="N2567" i="3"/>
  <c r="N2568" i="3"/>
  <c r="N2569" i="3"/>
  <c r="N2570" i="3"/>
  <c r="N2571" i="3"/>
  <c r="N2572" i="3"/>
  <c r="N2573" i="3"/>
  <c r="N2574" i="3"/>
  <c r="N2575" i="3"/>
  <c r="N2576" i="3"/>
  <c r="N2577" i="3"/>
  <c r="N2578" i="3"/>
  <c r="N2579" i="3"/>
  <c r="N2580" i="3"/>
  <c r="N2581" i="3"/>
  <c r="N2582" i="3"/>
  <c r="N2583" i="3"/>
  <c r="N2584" i="3"/>
  <c r="N2585" i="3"/>
  <c r="N2586" i="3"/>
  <c r="N2587" i="3"/>
  <c r="N2588" i="3"/>
  <c r="N2589" i="3"/>
  <c r="N2590" i="3"/>
  <c r="N2591" i="3"/>
  <c r="N2592" i="3"/>
  <c r="N2593" i="3"/>
  <c r="N2594" i="3"/>
  <c r="N2595" i="3"/>
  <c r="N2596" i="3"/>
  <c r="N2597" i="3"/>
  <c r="N2598" i="3"/>
  <c r="N2599" i="3"/>
  <c r="N2600" i="3"/>
  <c r="N2601" i="3"/>
  <c r="N2602" i="3"/>
  <c r="N2603" i="3"/>
  <c r="N2604" i="3"/>
  <c r="N2605" i="3"/>
  <c r="N2606" i="3"/>
  <c r="N2607" i="3"/>
  <c r="N2608" i="3"/>
  <c r="N2609" i="3"/>
  <c r="N2610" i="3"/>
  <c r="N2611" i="3"/>
  <c r="N2612" i="3"/>
  <c r="N2613" i="3"/>
  <c r="N2614" i="3"/>
  <c r="N2615" i="3"/>
  <c r="N2616" i="3"/>
  <c r="N2617" i="3"/>
  <c r="N2618" i="3"/>
  <c r="N2619" i="3"/>
  <c r="N2620" i="3"/>
  <c r="N2621" i="3"/>
  <c r="N2622" i="3"/>
  <c r="N2623" i="3"/>
  <c r="N2624" i="3"/>
  <c r="N2625" i="3"/>
  <c r="N2626" i="3"/>
  <c r="N2627" i="3"/>
  <c r="N2628" i="3"/>
  <c r="N2629" i="3"/>
  <c r="N2630" i="3"/>
  <c r="N2631" i="3"/>
  <c r="N2632" i="3"/>
  <c r="N2633" i="3"/>
  <c r="N2634" i="3"/>
  <c r="N2635" i="3"/>
  <c r="N2636" i="3"/>
  <c r="N2637" i="3"/>
  <c r="N2638" i="3"/>
  <c r="N2639" i="3"/>
  <c r="N2640" i="3"/>
  <c r="N2641" i="3"/>
  <c r="N2642" i="3"/>
  <c r="N2643" i="3"/>
  <c r="N2644" i="3"/>
  <c r="N2645" i="3"/>
  <c r="N2646" i="3"/>
  <c r="N2647" i="3"/>
  <c r="N2648" i="3"/>
  <c r="N2649" i="3"/>
  <c r="N2650" i="3"/>
  <c r="N2651" i="3"/>
  <c r="N2652" i="3"/>
  <c r="N2653" i="3"/>
  <c r="N2654" i="3"/>
  <c r="N2655" i="3"/>
  <c r="N2656" i="3"/>
  <c r="N2657" i="3"/>
  <c r="N2658" i="3"/>
  <c r="N2659" i="3"/>
  <c r="N2660" i="3"/>
  <c r="N2661" i="3"/>
  <c r="N2662" i="3"/>
  <c r="N2663" i="3"/>
  <c r="N2664" i="3"/>
  <c r="N2665" i="3"/>
  <c r="N2666" i="3"/>
  <c r="N2667" i="3"/>
  <c r="N2668" i="3"/>
  <c r="N2669" i="3"/>
  <c r="N2670" i="3"/>
  <c r="N2671" i="3"/>
  <c r="N2672" i="3"/>
  <c r="N2673" i="3"/>
  <c r="N2674" i="3"/>
  <c r="N2675" i="3"/>
  <c r="N2676" i="3"/>
  <c r="N2677" i="3"/>
  <c r="N2678" i="3"/>
  <c r="N2679" i="3"/>
  <c r="N2680" i="3"/>
  <c r="N2681" i="3"/>
  <c r="N2682" i="3"/>
  <c r="N2683" i="3"/>
  <c r="N2684" i="3"/>
  <c r="N2685" i="3"/>
  <c r="N2686" i="3"/>
  <c r="N2687" i="3"/>
  <c r="N2688" i="3"/>
  <c r="N2689" i="3"/>
  <c r="N2690" i="3"/>
  <c r="N2691" i="3"/>
  <c r="N2692" i="3"/>
  <c r="N2693" i="3"/>
  <c r="N2694" i="3"/>
  <c r="N2695" i="3"/>
  <c r="N2696" i="3"/>
  <c r="N2697" i="3"/>
  <c r="N2698" i="3"/>
  <c r="N2699" i="3"/>
  <c r="N2700" i="3"/>
  <c r="N2701" i="3"/>
  <c r="N2702" i="3"/>
  <c r="N2703" i="3"/>
  <c r="N2704" i="3"/>
  <c r="N2705" i="3"/>
  <c r="N2706" i="3"/>
  <c r="N2707" i="3"/>
  <c r="N2708" i="3"/>
  <c r="N2709" i="3"/>
  <c r="N2710" i="3"/>
  <c r="N2711" i="3"/>
  <c r="N2712" i="3"/>
  <c r="N2713" i="3"/>
  <c r="N2714" i="3"/>
  <c r="N2715" i="3"/>
  <c r="N2716" i="3"/>
  <c r="N2717" i="3"/>
  <c r="N2718" i="3"/>
  <c r="N2719" i="3"/>
  <c r="N2720" i="3"/>
  <c r="N2721" i="3"/>
  <c r="N2722" i="3"/>
  <c r="N2723" i="3"/>
  <c r="N2724" i="3"/>
  <c r="N2725" i="3"/>
  <c r="N2726" i="3"/>
  <c r="N2727" i="3"/>
  <c r="N2728" i="3"/>
  <c r="N2729" i="3"/>
  <c r="N2730" i="3"/>
  <c r="N2731" i="3"/>
  <c r="N2732" i="3"/>
  <c r="N2733" i="3"/>
  <c r="N2734" i="3"/>
  <c r="N2735" i="3"/>
  <c r="N2736" i="3"/>
  <c r="N2737" i="3"/>
  <c r="N2738" i="3"/>
  <c r="N2739" i="3"/>
  <c r="N2740" i="3"/>
  <c r="N2741" i="3"/>
  <c r="N2742" i="3"/>
  <c r="N2743" i="3"/>
  <c r="N2744" i="3"/>
  <c r="N2745" i="3"/>
  <c r="N2746" i="3"/>
  <c r="N2747" i="3"/>
  <c r="N2748" i="3"/>
  <c r="N2749" i="3"/>
  <c r="N2750" i="3"/>
  <c r="N2751" i="3"/>
  <c r="N2752" i="3"/>
  <c r="N2753" i="3"/>
  <c r="N2754" i="3"/>
  <c r="N2755" i="3"/>
  <c r="N2756" i="3"/>
  <c r="N2757" i="3"/>
  <c r="N2758" i="3"/>
  <c r="N2759" i="3"/>
  <c r="N2760" i="3"/>
  <c r="N2761" i="3"/>
  <c r="N2762" i="3"/>
  <c r="N2763" i="3"/>
  <c r="N2764" i="3"/>
  <c r="N2765" i="3"/>
  <c r="N2766" i="3"/>
  <c r="N2767" i="3"/>
  <c r="N2768" i="3"/>
  <c r="N2769" i="3"/>
  <c r="N2770" i="3"/>
  <c r="N2771" i="3"/>
  <c r="N2772" i="3"/>
  <c r="N2773" i="3"/>
  <c r="N2774" i="3"/>
  <c r="N2775" i="3"/>
  <c r="N2776" i="3"/>
  <c r="N2777" i="3"/>
  <c r="N2778" i="3"/>
  <c r="N2779" i="3"/>
  <c r="N2780" i="3"/>
  <c r="N2781" i="3"/>
  <c r="N2782" i="3"/>
  <c r="N2783" i="3"/>
  <c r="N2784" i="3"/>
  <c r="N2785" i="3"/>
  <c r="N2786" i="3"/>
  <c r="N2787" i="3"/>
  <c r="N2788" i="3"/>
  <c r="N2789" i="3"/>
  <c r="N2790" i="3"/>
  <c r="N2791" i="3"/>
  <c r="N2792" i="3"/>
  <c r="N2793" i="3"/>
  <c r="N2794" i="3"/>
  <c r="N2795" i="3"/>
  <c r="N2796" i="3"/>
  <c r="N2797" i="3"/>
  <c r="N2798" i="3"/>
  <c r="N2799" i="3"/>
  <c r="N2800" i="3"/>
  <c r="N2801" i="3"/>
  <c r="N2802" i="3"/>
  <c r="N2803" i="3"/>
  <c r="N2804" i="3"/>
  <c r="N2805" i="3"/>
  <c r="N2806" i="3"/>
  <c r="N2807" i="3"/>
  <c r="N2808" i="3"/>
  <c r="N2809" i="3"/>
  <c r="N2810" i="3"/>
  <c r="N2811" i="3"/>
  <c r="N2812" i="3"/>
  <c r="N2813" i="3"/>
  <c r="N2814" i="3"/>
  <c r="N2815" i="3"/>
  <c r="N2816" i="3"/>
  <c r="N2817" i="3"/>
  <c r="N2818" i="3"/>
  <c r="N2819" i="3"/>
  <c r="N2820" i="3"/>
  <c r="N2821" i="3"/>
  <c r="N2822" i="3"/>
  <c r="N2823" i="3"/>
  <c r="N2824" i="3"/>
  <c r="N2825" i="3"/>
  <c r="N2826" i="3"/>
  <c r="N2827" i="3"/>
  <c r="N2828" i="3"/>
  <c r="N2829" i="3"/>
  <c r="N2830" i="3"/>
  <c r="N2831" i="3"/>
  <c r="N2832" i="3"/>
  <c r="N2833" i="3"/>
  <c r="N2834" i="3"/>
  <c r="N2835" i="3"/>
  <c r="N2836" i="3"/>
  <c r="N2837" i="3"/>
  <c r="N2838" i="3"/>
  <c r="N2839" i="3"/>
  <c r="N2840" i="3"/>
  <c r="N2841" i="3"/>
  <c r="N2842" i="3"/>
  <c r="N2843" i="3"/>
  <c r="N2844" i="3"/>
  <c r="N2845" i="3"/>
  <c r="N2846" i="3"/>
  <c r="N2847" i="3"/>
  <c r="N2848" i="3"/>
  <c r="N2849" i="3"/>
  <c r="N2850" i="3"/>
  <c r="N2851" i="3"/>
  <c r="N2852" i="3"/>
  <c r="N2853" i="3"/>
  <c r="N2854" i="3"/>
  <c r="N2855" i="3"/>
  <c r="N2856" i="3"/>
  <c r="N2857" i="3"/>
  <c r="N2858" i="3"/>
  <c r="N2859" i="3"/>
  <c r="N2860" i="3"/>
  <c r="N2861" i="3"/>
  <c r="N2862" i="3"/>
  <c r="N2863" i="3"/>
  <c r="N2864" i="3"/>
  <c r="N2865" i="3"/>
  <c r="N2866" i="3"/>
  <c r="N2867" i="3"/>
  <c r="N2868" i="3"/>
  <c r="N2869" i="3"/>
  <c r="N2870" i="3"/>
  <c r="N2871" i="3"/>
  <c r="N2872" i="3"/>
  <c r="N2873" i="3"/>
  <c r="N2874" i="3"/>
  <c r="N2875" i="3"/>
  <c r="N2876" i="3"/>
  <c r="N2877" i="3"/>
  <c r="N2878" i="3"/>
  <c r="N2879" i="3"/>
  <c r="N2880" i="3"/>
  <c r="N2881" i="3"/>
  <c r="N2882" i="3"/>
  <c r="N2883" i="3"/>
  <c r="N2884" i="3"/>
  <c r="N2885" i="3"/>
  <c r="N2886" i="3"/>
  <c r="N2887" i="3"/>
  <c r="N2888" i="3"/>
  <c r="N2889" i="3"/>
  <c r="N2890" i="3"/>
  <c r="N2891" i="3"/>
  <c r="N2892" i="3"/>
  <c r="N2893" i="3"/>
  <c r="N2894" i="3"/>
  <c r="N2895" i="3"/>
  <c r="N2896" i="3"/>
  <c r="N2897" i="3"/>
  <c r="N2898" i="3"/>
  <c r="N2899" i="3"/>
  <c r="N2900" i="3"/>
  <c r="N2901" i="3"/>
  <c r="N2902" i="3"/>
  <c r="N2903" i="3"/>
  <c r="N2904" i="3"/>
  <c r="N2905" i="3"/>
  <c r="N2906" i="3"/>
  <c r="N2907" i="3"/>
  <c r="N2908" i="3"/>
  <c r="N2909" i="3"/>
  <c r="N2910" i="3"/>
  <c r="N2911" i="3"/>
  <c r="N2912" i="3"/>
  <c r="N2913" i="3"/>
  <c r="N2914" i="3"/>
  <c r="N2915" i="3"/>
  <c r="N2916" i="3"/>
  <c r="N2917" i="3"/>
  <c r="N2918" i="3"/>
  <c r="N2919" i="3"/>
  <c r="N2920" i="3"/>
  <c r="N2921" i="3"/>
  <c r="N2922" i="3"/>
  <c r="N2923" i="3"/>
  <c r="N2924" i="3"/>
  <c r="N2925" i="3"/>
  <c r="N2926" i="3"/>
  <c r="N2927" i="3"/>
  <c r="N2928" i="3"/>
  <c r="N2929" i="3"/>
  <c r="N2930" i="3"/>
  <c r="N2931" i="3"/>
  <c r="N2932" i="3"/>
  <c r="N2933" i="3"/>
  <c r="N2934" i="3"/>
  <c r="N2935" i="3"/>
  <c r="N2936" i="3"/>
  <c r="N2937" i="3"/>
  <c r="N2938" i="3"/>
  <c r="N2939" i="3"/>
  <c r="N2940" i="3"/>
  <c r="N2941" i="3"/>
  <c r="N2942" i="3"/>
  <c r="N2943" i="3"/>
  <c r="N2944" i="3"/>
  <c r="N2945" i="3"/>
  <c r="N2946" i="3"/>
  <c r="N2947" i="3"/>
  <c r="N2948" i="3"/>
  <c r="N2949" i="3"/>
  <c r="N2950" i="3"/>
  <c r="N2951" i="3"/>
  <c r="N2952" i="3"/>
  <c r="N2953" i="3"/>
  <c r="N2954" i="3"/>
  <c r="N2955" i="3"/>
  <c r="N2956" i="3"/>
  <c r="N2957" i="3"/>
  <c r="N2958" i="3"/>
  <c r="N2959" i="3"/>
  <c r="N2960" i="3"/>
  <c r="N2961" i="3"/>
  <c r="N2962" i="3"/>
  <c r="N2963" i="3"/>
  <c r="N2964" i="3"/>
  <c r="N2965" i="3"/>
  <c r="N2966" i="3"/>
  <c r="N2967" i="3"/>
  <c r="N2968" i="3"/>
  <c r="N2969" i="3"/>
  <c r="N2970" i="3"/>
  <c r="N2971" i="3"/>
  <c r="N2972" i="3"/>
  <c r="N2973" i="3"/>
  <c r="N2974" i="3"/>
  <c r="N2975" i="3"/>
  <c r="N2976" i="3"/>
  <c r="N2977" i="3"/>
  <c r="N2978" i="3"/>
  <c r="N2979" i="3"/>
  <c r="N2980" i="3"/>
  <c r="N2981" i="3"/>
  <c r="N2982" i="3"/>
  <c r="N2983" i="3"/>
  <c r="N2984" i="3"/>
  <c r="N2985" i="3"/>
  <c r="N2986" i="3"/>
  <c r="N2987" i="3"/>
  <c r="N2988" i="3"/>
  <c r="N2989" i="3"/>
  <c r="N2990" i="3"/>
  <c r="N2991" i="3"/>
  <c r="N2992" i="3"/>
  <c r="N2993" i="3"/>
  <c r="N2994" i="3"/>
  <c r="N2995" i="3"/>
  <c r="N2996" i="3"/>
  <c r="N2997" i="3"/>
  <c r="N2998" i="3"/>
  <c r="N2999" i="3"/>
  <c r="N3000" i="3"/>
  <c r="N3001" i="3"/>
  <c r="N3002" i="3"/>
  <c r="N3003" i="3"/>
  <c r="N3004" i="3"/>
  <c r="N3005" i="3"/>
  <c r="N3006" i="3"/>
  <c r="N3007" i="3"/>
  <c r="N3008" i="3"/>
  <c r="N3009" i="3"/>
  <c r="N3010" i="3"/>
  <c r="N3011" i="3"/>
  <c r="N3012" i="3"/>
  <c r="N3013" i="3"/>
  <c r="N3014" i="3"/>
  <c r="N3015" i="3"/>
  <c r="N3016" i="3"/>
  <c r="N3017" i="3"/>
  <c r="N3018" i="3"/>
  <c r="N3019" i="3"/>
  <c r="N3020" i="3"/>
  <c r="N3021" i="3"/>
  <c r="N3022" i="3"/>
  <c r="N3023" i="3"/>
  <c r="N3024" i="3"/>
  <c r="N3025" i="3"/>
  <c r="N3026" i="3"/>
  <c r="N3027" i="3"/>
  <c r="N3028" i="3"/>
  <c r="N3029" i="3"/>
  <c r="N3030" i="3"/>
  <c r="N3031" i="3"/>
  <c r="N3032" i="3"/>
  <c r="N3033" i="3"/>
  <c r="N3034" i="3"/>
  <c r="N3035" i="3"/>
  <c r="N3036" i="3"/>
  <c r="N3037" i="3"/>
  <c r="N3038" i="3"/>
  <c r="N3039" i="3"/>
  <c r="N3040" i="3"/>
  <c r="N3041" i="3"/>
  <c r="N3042" i="3"/>
  <c r="N3043" i="3"/>
  <c r="N3044" i="3"/>
  <c r="N3045" i="3"/>
  <c r="N3046" i="3"/>
  <c r="N3047" i="3"/>
  <c r="N3048" i="3"/>
  <c r="N3049" i="3"/>
  <c r="N3050" i="3"/>
  <c r="N3051" i="3"/>
  <c r="N3052" i="3"/>
  <c r="N3053" i="3"/>
  <c r="N3054" i="3"/>
  <c r="N3055" i="3"/>
  <c r="N3056" i="3"/>
  <c r="N3057" i="3"/>
  <c r="N3058" i="3"/>
  <c r="N3059" i="3"/>
  <c r="N3060" i="3"/>
  <c r="N3061" i="3"/>
  <c r="N3062" i="3"/>
  <c r="N3063" i="3"/>
  <c r="N3064" i="3"/>
  <c r="N3065" i="3"/>
  <c r="N3066" i="3"/>
  <c r="N3067" i="3"/>
  <c r="N3068" i="3"/>
  <c r="N3069" i="3"/>
  <c r="N3070" i="3"/>
  <c r="N3071" i="3"/>
  <c r="N3072" i="3"/>
  <c r="N3073" i="3"/>
  <c r="N3074" i="3"/>
  <c r="N3075" i="3"/>
  <c r="N3076" i="3"/>
  <c r="N3077" i="3"/>
  <c r="N3078" i="3"/>
  <c r="N3079" i="3"/>
  <c r="N3080" i="3"/>
  <c r="N3081" i="3"/>
  <c r="N3082" i="3"/>
  <c r="N3083" i="3"/>
  <c r="N3084" i="3"/>
  <c r="N3085" i="3"/>
  <c r="N3086" i="3"/>
  <c r="N3087" i="3"/>
  <c r="N3088" i="3"/>
  <c r="N3089" i="3"/>
  <c r="N3090" i="3"/>
  <c r="N3091" i="3"/>
  <c r="N3092" i="3"/>
  <c r="N3093" i="3"/>
  <c r="N3094" i="3"/>
  <c r="N3095" i="3"/>
  <c r="N3096" i="3"/>
  <c r="N3097" i="3"/>
  <c r="N3098" i="3"/>
  <c r="N3099" i="3"/>
  <c r="N3100" i="3"/>
  <c r="N3101" i="3"/>
  <c r="N3102" i="3"/>
  <c r="N3103" i="3"/>
  <c r="N3104" i="3"/>
  <c r="N3105" i="3"/>
  <c r="N3106" i="3"/>
  <c r="N3107" i="3"/>
  <c r="N3108" i="3"/>
  <c r="N3109" i="3"/>
  <c r="N3110" i="3"/>
  <c r="N3111" i="3"/>
  <c r="N3112" i="3"/>
  <c r="N3113" i="3"/>
  <c r="N3114" i="3"/>
  <c r="N3115" i="3"/>
  <c r="N3116" i="3"/>
  <c r="N3117" i="3"/>
  <c r="N3118" i="3"/>
  <c r="N3119" i="3"/>
  <c r="N3120" i="3"/>
  <c r="N3121" i="3"/>
  <c r="N3122" i="3"/>
  <c r="N3123" i="3"/>
  <c r="N3124" i="3"/>
  <c r="N3125" i="3"/>
  <c r="N3126" i="3"/>
  <c r="N3127" i="3"/>
  <c r="N3128" i="3"/>
  <c r="N3129" i="3"/>
  <c r="N3130" i="3"/>
  <c r="N3131" i="3"/>
  <c r="N3132" i="3"/>
  <c r="N3133" i="3"/>
  <c r="N3134" i="3"/>
  <c r="N3135" i="3"/>
  <c r="N3136" i="3"/>
  <c r="N3137" i="3"/>
  <c r="N3138" i="3"/>
  <c r="N3139" i="3"/>
  <c r="N3140" i="3"/>
  <c r="N3141" i="3"/>
  <c r="N3142" i="3"/>
  <c r="N3143" i="3"/>
  <c r="N3144" i="3"/>
  <c r="N3145" i="3"/>
  <c r="N3146" i="3"/>
  <c r="N3147" i="3"/>
  <c r="N3148" i="3"/>
  <c r="N3149" i="3"/>
  <c r="N3150" i="3"/>
  <c r="N3151" i="3"/>
  <c r="N3152" i="3"/>
  <c r="N3153" i="3"/>
  <c r="N3154" i="3"/>
  <c r="N3155" i="3"/>
  <c r="N3156" i="3"/>
  <c r="N3157" i="3"/>
  <c r="N3158" i="3"/>
  <c r="N3159" i="3"/>
  <c r="N3160" i="3"/>
  <c r="N3161" i="3"/>
  <c r="N3162" i="3"/>
  <c r="N3163" i="3"/>
  <c r="N3164" i="3"/>
  <c r="N3165" i="3"/>
  <c r="N3166" i="3"/>
  <c r="N3167" i="3"/>
  <c r="N3168" i="3"/>
  <c r="N3169" i="3"/>
  <c r="N3170" i="3"/>
  <c r="N3171" i="3"/>
  <c r="N3172" i="3"/>
  <c r="N3173" i="3"/>
  <c r="N3174" i="3"/>
  <c r="N3175" i="3"/>
  <c r="N3176" i="3"/>
  <c r="N3177" i="3"/>
  <c r="N3178" i="3"/>
  <c r="N3179" i="3"/>
  <c r="N3180" i="3"/>
  <c r="N3181" i="3"/>
  <c r="N3182" i="3"/>
  <c r="N3183" i="3"/>
  <c r="N3184" i="3"/>
  <c r="N3185" i="3"/>
  <c r="N3186" i="3"/>
  <c r="N3187" i="3"/>
  <c r="N3188" i="3"/>
  <c r="N3189" i="3"/>
  <c r="N3190" i="3"/>
  <c r="N3191" i="3"/>
  <c r="N3192" i="3"/>
  <c r="N3193" i="3"/>
  <c r="N3194" i="3"/>
  <c r="N3195" i="3"/>
  <c r="N3196" i="3"/>
  <c r="N3197" i="3"/>
  <c r="N3198" i="3"/>
  <c r="N3199" i="3"/>
  <c r="N3200" i="3"/>
  <c r="N3201" i="3"/>
  <c r="N3202" i="3"/>
  <c r="N3203" i="3"/>
  <c r="N3204" i="3"/>
  <c r="N3205" i="3"/>
  <c r="N3206" i="3"/>
  <c r="N3207" i="3"/>
  <c r="N3208" i="3"/>
  <c r="N3209" i="3"/>
  <c r="N3210" i="3"/>
  <c r="N3211" i="3"/>
  <c r="N3212" i="3"/>
  <c r="N3213" i="3"/>
  <c r="N3214" i="3"/>
  <c r="N3215" i="3"/>
  <c r="N3216" i="3"/>
  <c r="N3217" i="3"/>
  <c r="N3218" i="3"/>
  <c r="N3219" i="3"/>
  <c r="N3220" i="3"/>
  <c r="N3221" i="3"/>
  <c r="N3222" i="3"/>
  <c r="N3223" i="3"/>
  <c r="N3224" i="3"/>
  <c r="N3225" i="3"/>
  <c r="N3226" i="3"/>
  <c r="N3227" i="3"/>
  <c r="N3228" i="3"/>
  <c r="N3229" i="3"/>
  <c r="N3230" i="3"/>
  <c r="N3231" i="3"/>
  <c r="N3232" i="3"/>
  <c r="N3233" i="3"/>
  <c r="N3234" i="3"/>
  <c r="N3235" i="3"/>
  <c r="N3236" i="3"/>
  <c r="N3237" i="3"/>
  <c r="N3238" i="3"/>
  <c r="N3239" i="3"/>
  <c r="N3240" i="3"/>
  <c r="N3241" i="3"/>
  <c r="N3242" i="3"/>
  <c r="N3243" i="3"/>
  <c r="N3244" i="3"/>
  <c r="N3245" i="3"/>
  <c r="N3246" i="3"/>
  <c r="N3247" i="3"/>
  <c r="N3248" i="3"/>
  <c r="N3249" i="3"/>
  <c r="N3250" i="3"/>
  <c r="N3251" i="3"/>
  <c r="N3252" i="3"/>
  <c r="N3253" i="3"/>
  <c r="N3254" i="3"/>
  <c r="N3255" i="3"/>
  <c r="N3256" i="3"/>
  <c r="N3257" i="3"/>
  <c r="N3258" i="3"/>
  <c r="N3259" i="3"/>
  <c r="N3260" i="3"/>
  <c r="N3261" i="3"/>
  <c r="N3262" i="3"/>
  <c r="N3263" i="3"/>
  <c r="N3264" i="3"/>
  <c r="N3265" i="3"/>
  <c r="N3266" i="3"/>
  <c r="N3267" i="3"/>
  <c r="N3268" i="3"/>
  <c r="N3269" i="3"/>
  <c r="N3270" i="3"/>
  <c r="N3271" i="3"/>
  <c r="N3272" i="3"/>
  <c r="N3273" i="3"/>
  <c r="N3274" i="3"/>
  <c r="N3275" i="3"/>
  <c r="N3276" i="3"/>
  <c r="N3277" i="3"/>
  <c r="N3278" i="3"/>
  <c r="N3279" i="3"/>
  <c r="N3280" i="3"/>
  <c r="N3281" i="3"/>
  <c r="N3282" i="3"/>
  <c r="N3283" i="3"/>
  <c r="N3284" i="3"/>
  <c r="N3285" i="3"/>
  <c r="N3286" i="3"/>
  <c r="N3287" i="3"/>
  <c r="N3288" i="3"/>
  <c r="N3289" i="3"/>
  <c r="N3290" i="3"/>
  <c r="N3291" i="3"/>
  <c r="N3292" i="3"/>
  <c r="N3293" i="3"/>
  <c r="N3294" i="3"/>
  <c r="N3295" i="3"/>
  <c r="N3296" i="3"/>
  <c r="N3297" i="3"/>
  <c r="N3298" i="3"/>
  <c r="N3299" i="3"/>
  <c r="N3300" i="3"/>
  <c r="N3301" i="3"/>
  <c r="N3302" i="3"/>
  <c r="N3303" i="3"/>
  <c r="N3304" i="3"/>
  <c r="N3305" i="3"/>
  <c r="N3306" i="3"/>
  <c r="N3307" i="3"/>
  <c r="N3308" i="3"/>
  <c r="N3309" i="3"/>
  <c r="N3310" i="3"/>
  <c r="N3311" i="3"/>
  <c r="N3312" i="3"/>
  <c r="N3313" i="3"/>
  <c r="N3314" i="3"/>
  <c r="N3315" i="3"/>
  <c r="N3316" i="3"/>
  <c r="N3317" i="3"/>
  <c r="N3318" i="3"/>
  <c r="N3319" i="3"/>
  <c r="N3320" i="3"/>
  <c r="N3321" i="3"/>
  <c r="N3322" i="3"/>
  <c r="N3323" i="3"/>
  <c r="N3324" i="3"/>
  <c r="N3325" i="3"/>
  <c r="N3326" i="3"/>
  <c r="N3327" i="3"/>
  <c r="N3328" i="3"/>
  <c r="N3329" i="3"/>
  <c r="N3330" i="3"/>
  <c r="N3331" i="3"/>
  <c r="N3332" i="3"/>
  <c r="N3333" i="3"/>
  <c r="N3334" i="3"/>
  <c r="N3335" i="3"/>
  <c r="N3336" i="3"/>
  <c r="N3337" i="3"/>
  <c r="N3338" i="3"/>
  <c r="N3339" i="3"/>
  <c r="N3340" i="3"/>
  <c r="N3341" i="3"/>
  <c r="N3342" i="3"/>
  <c r="N3343" i="3"/>
  <c r="N3344" i="3"/>
  <c r="N3345" i="3"/>
  <c r="N3346" i="3"/>
  <c r="N3347" i="3"/>
  <c r="N3348" i="3"/>
  <c r="N3349" i="3"/>
  <c r="N3350" i="3"/>
  <c r="N3351" i="3"/>
  <c r="N3352" i="3"/>
  <c r="N3353" i="3"/>
  <c r="N3354" i="3"/>
  <c r="N3355" i="3"/>
  <c r="N3356" i="3"/>
  <c r="N3357" i="3"/>
  <c r="N3358" i="3"/>
  <c r="N3359" i="3"/>
  <c r="N3360" i="3"/>
  <c r="N3361" i="3"/>
  <c r="N3362" i="3"/>
  <c r="N3363" i="3"/>
  <c r="N3364" i="3"/>
  <c r="N3365" i="3"/>
  <c r="N3366" i="3"/>
  <c r="N3367" i="3"/>
  <c r="N3368" i="3"/>
  <c r="N3369" i="3"/>
  <c r="N3370" i="3"/>
  <c r="N3371" i="3"/>
  <c r="N3372" i="3"/>
  <c r="N3373" i="3"/>
  <c r="N3374" i="3"/>
  <c r="N3375" i="3"/>
  <c r="N3376" i="3"/>
  <c r="N3377" i="3"/>
  <c r="N3378" i="3"/>
  <c r="N3379" i="3"/>
  <c r="N3380" i="3"/>
  <c r="N3381" i="3"/>
  <c r="N3382" i="3"/>
  <c r="N3383" i="3"/>
  <c r="N3384" i="3"/>
  <c r="N3385" i="3"/>
  <c r="N3386" i="3"/>
  <c r="N3387" i="3"/>
  <c r="N3388" i="3"/>
  <c r="N3389" i="3"/>
  <c r="N3390" i="3"/>
  <c r="N3391" i="3"/>
  <c r="N3392" i="3"/>
  <c r="N3393" i="3"/>
  <c r="N3394" i="3"/>
  <c r="N3395" i="3"/>
  <c r="N3396" i="3"/>
  <c r="N3397" i="3"/>
  <c r="N3398" i="3"/>
  <c r="N3399" i="3"/>
  <c r="N3400" i="3"/>
  <c r="N3401" i="3"/>
  <c r="N3402" i="3"/>
  <c r="N3403" i="3"/>
  <c r="N3404" i="3"/>
  <c r="N3405" i="3"/>
  <c r="N3406" i="3"/>
  <c r="N3407" i="3"/>
  <c r="N3408" i="3"/>
  <c r="N3409" i="3"/>
  <c r="N3410" i="3"/>
  <c r="N3411" i="3"/>
  <c r="N3412" i="3"/>
  <c r="N3413" i="3"/>
  <c r="N3414" i="3"/>
  <c r="N3415" i="3"/>
  <c r="N3416" i="3"/>
  <c r="N3417" i="3"/>
  <c r="N3418" i="3"/>
  <c r="N3419" i="3"/>
  <c r="N3420" i="3"/>
  <c r="N3421" i="3"/>
  <c r="N3422" i="3"/>
  <c r="N3423" i="3"/>
  <c r="N3424" i="3"/>
  <c r="N3425" i="3"/>
  <c r="N3426" i="3"/>
  <c r="N3427" i="3"/>
  <c r="N3428" i="3"/>
  <c r="N3429" i="3"/>
  <c r="N3430" i="3"/>
  <c r="N3431" i="3"/>
  <c r="N3432" i="3"/>
  <c r="N3433" i="3"/>
  <c r="N3434" i="3"/>
  <c r="N3435" i="3"/>
  <c r="N3436" i="3"/>
  <c r="N3437" i="3"/>
  <c r="N3438" i="3"/>
  <c r="N3439" i="3"/>
  <c r="N3440" i="3"/>
  <c r="N3441" i="3"/>
  <c r="N3442" i="3"/>
  <c r="N3443" i="3"/>
  <c r="N3444" i="3"/>
  <c r="N3445" i="3"/>
  <c r="N3446" i="3"/>
  <c r="N3447" i="3"/>
  <c r="N3448" i="3"/>
  <c r="N3449" i="3"/>
  <c r="N3450" i="3"/>
  <c r="N3451" i="3"/>
  <c r="N3452" i="3"/>
  <c r="N3453" i="3"/>
  <c r="N3454" i="3"/>
  <c r="N3455" i="3"/>
  <c r="N3456" i="3"/>
  <c r="N3457" i="3"/>
  <c r="N3458" i="3"/>
  <c r="N3459" i="3"/>
  <c r="N3460" i="3"/>
  <c r="N3461" i="3"/>
  <c r="N3462" i="3"/>
  <c r="N3463" i="3"/>
  <c r="N3464" i="3"/>
  <c r="N3465" i="3"/>
  <c r="N3466" i="3"/>
  <c r="N3467" i="3"/>
  <c r="N3468" i="3"/>
  <c r="N3469" i="3"/>
  <c r="N3470" i="3"/>
  <c r="N3471" i="3"/>
  <c r="N3472" i="3"/>
  <c r="N3473" i="3"/>
  <c r="N3474" i="3"/>
  <c r="N3475" i="3"/>
  <c r="N3476" i="3"/>
  <c r="N3477" i="3"/>
  <c r="N3478" i="3"/>
  <c r="N3479" i="3"/>
  <c r="N3480" i="3"/>
  <c r="N3481" i="3"/>
  <c r="N3482" i="3"/>
  <c r="N3483" i="3"/>
  <c r="N3484" i="3"/>
  <c r="N3485" i="3"/>
  <c r="N3486" i="3"/>
  <c r="N3487" i="3"/>
  <c r="N3488" i="3"/>
  <c r="N3489" i="3"/>
  <c r="N3490" i="3"/>
  <c r="N3491" i="3"/>
  <c r="N3492" i="3"/>
  <c r="N3493" i="3"/>
  <c r="N3494" i="3"/>
  <c r="N3495" i="3"/>
  <c r="N3496" i="3"/>
  <c r="N3497" i="3"/>
  <c r="N3498" i="3"/>
  <c r="N3499" i="3"/>
  <c r="N3500" i="3"/>
  <c r="N3501" i="3"/>
  <c r="N3502" i="3"/>
  <c r="N3503" i="3"/>
  <c r="N3504" i="3"/>
  <c r="N3505" i="3"/>
  <c r="N3506" i="3"/>
  <c r="N3507" i="3"/>
  <c r="N3508" i="3"/>
  <c r="N3509" i="3"/>
  <c r="N3510" i="3"/>
  <c r="N3511" i="3"/>
  <c r="N3512" i="3"/>
  <c r="N3513" i="3"/>
  <c r="N3514" i="3"/>
  <c r="N3515" i="3"/>
  <c r="N3516" i="3"/>
  <c r="N3517" i="3"/>
  <c r="N3518" i="3"/>
  <c r="N3519" i="3"/>
  <c r="N3520" i="3"/>
  <c r="N3521" i="3"/>
  <c r="N3522" i="3"/>
  <c r="N3523" i="3"/>
  <c r="N3524" i="3"/>
  <c r="N3525" i="3"/>
  <c r="N3526" i="3"/>
  <c r="N3527" i="3"/>
  <c r="N3528" i="3"/>
  <c r="N3529" i="3"/>
  <c r="N3530" i="3"/>
  <c r="N3531" i="3"/>
  <c r="N3532" i="3"/>
  <c r="N3533" i="3"/>
  <c r="N3534" i="3"/>
  <c r="N3535" i="3"/>
  <c r="N3536" i="3"/>
  <c r="N3537" i="3"/>
  <c r="N3538" i="3"/>
  <c r="N3539" i="3"/>
  <c r="N3540" i="3"/>
  <c r="N3541" i="3"/>
  <c r="N3542" i="3"/>
  <c r="N3543" i="3"/>
  <c r="N3544" i="3"/>
  <c r="N3545" i="3"/>
  <c r="N3546" i="3"/>
  <c r="N3547" i="3"/>
  <c r="N3548" i="3"/>
  <c r="N3549" i="3"/>
  <c r="N3550" i="3"/>
  <c r="N3551" i="3"/>
  <c r="N3552" i="3"/>
  <c r="N3553" i="3"/>
  <c r="N3554" i="3"/>
  <c r="N3555" i="3"/>
  <c r="N3556" i="3"/>
  <c r="N3557" i="3"/>
  <c r="N3558" i="3"/>
  <c r="N3559" i="3"/>
  <c r="N3560" i="3"/>
  <c r="N3561" i="3"/>
  <c r="N3562" i="3"/>
  <c r="N3563" i="3"/>
  <c r="N3564" i="3"/>
  <c r="N3565" i="3"/>
  <c r="N3566" i="3"/>
  <c r="N3567" i="3"/>
  <c r="N3568" i="3"/>
  <c r="N3569" i="3"/>
  <c r="N3570" i="3"/>
  <c r="N3571" i="3"/>
  <c r="N3572" i="3"/>
  <c r="N3573" i="3"/>
  <c r="N3574" i="3"/>
  <c r="N3575" i="3"/>
  <c r="N3576" i="3"/>
  <c r="N3577" i="3"/>
  <c r="N3578" i="3"/>
  <c r="N3579" i="3"/>
  <c r="N3580" i="3"/>
  <c r="N3581" i="3"/>
  <c r="N3582" i="3"/>
  <c r="N3583" i="3"/>
  <c r="N3584" i="3"/>
  <c r="N3585" i="3"/>
  <c r="N3586" i="3"/>
  <c r="N3587" i="3"/>
  <c r="N3588" i="3"/>
  <c r="N3589" i="3"/>
  <c r="N3590" i="3"/>
  <c r="N3591" i="3"/>
  <c r="N3592" i="3"/>
  <c r="N3593" i="3"/>
  <c r="N3594" i="3"/>
  <c r="N3595" i="3"/>
  <c r="N3596" i="3"/>
  <c r="N3597" i="3"/>
  <c r="N3598" i="3"/>
  <c r="N3599" i="3"/>
  <c r="N3600" i="3"/>
  <c r="N3601" i="3"/>
  <c r="N3602" i="3"/>
  <c r="N3603" i="3"/>
  <c r="N3604" i="3"/>
  <c r="N3605" i="3"/>
  <c r="N3606" i="3"/>
  <c r="N3607" i="3"/>
  <c r="N3608" i="3"/>
  <c r="N3609" i="3"/>
  <c r="N3610" i="3"/>
  <c r="N3611" i="3"/>
  <c r="N3612" i="3"/>
  <c r="N3613" i="3"/>
  <c r="N3614" i="3"/>
  <c r="N3615" i="3"/>
  <c r="N3616" i="3"/>
  <c r="N3617" i="3"/>
  <c r="N3618" i="3"/>
  <c r="N3619" i="3"/>
  <c r="N3620" i="3"/>
  <c r="N3621" i="3"/>
  <c r="N3622" i="3"/>
  <c r="N3623" i="3"/>
  <c r="N3624" i="3"/>
  <c r="N3625" i="3"/>
  <c r="N3626" i="3"/>
  <c r="N3627" i="3"/>
  <c r="N3628" i="3"/>
  <c r="N3629" i="3"/>
  <c r="N3630" i="3"/>
  <c r="N3631" i="3"/>
  <c r="N3632" i="3"/>
  <c r="N3633" i="3"/>
  <c r="N3634" i="3"/>
  <c r="N3635" i="3"/>
  <c r="N3636" i="3"/>
  <c r="N3637" i="3"/>
  <c r="N3638" i="3"/>
  <c r="N3639" i="3"/>
  <c r="N3640" i="3"/>
  <c r="N3641" i="3"/>
  <c r="N3642" i="3"/>
  <c r="N3643" i="3"/>
  <c r="N3644" i="3"/>
  <c r="N3645" i="3"/>
  <c r="N3646" i="3"/>
  <c r="N3647" i="3"/>
  <c r="N3648" i="3"/>
  <c r="N3649" i="3"/>
  <c r="N3650" i="3"/>
  <c r="N3651" i="3"/>
  <c r="N3652" i="3"/>
  <c r="N3653" i="3"/>
  <c r="N3654" i="3"/>
  <c r="N3655" i="3"/>
  <c r="N3656" i="3"/>
  <c r="N3657" i="3"/>
  <c r="N3658" i="3"/>
  <c r="N3659" i="3"/>
  <c r="N3660" i="3"/>
  <c r="N3661" i="3"/>
  <c r="N3662" i="3"/>
  <c r="N3663" i="3"/>
  <c r="N3664" i="3"/>
  <c r="N3665" i="3"/>
  <c r="N3666" i="3"/>
  <c r="N3667" i="3"/>
  <c r="N3668" i="3"/>
  <c r="N3669" i="3"/>
  <c r="N3670" i="3"/>
  <c r="N3671" i="3"/>
  <c r="N3672" i="3"/>
  <c r="N3673" i="3"/>
  <c r="N3674" i="3"/>
  <c r="N22" i="3"/>
  <c r="E1461" i="3"/>
  <c r="E1524" i="3"/>
  <c r="E1773" i="3"/>
  <c r="E1813" i="3"/>
  <c r="E1996" i="3"/>
  <c r="E2014" i="3"/>
  <c r="E2158" i="3"/>
  <c r="E2189" i="3"/>
  <c r="E2333" i="3"/>
  <c r="E2364" i="3"/>
  <c r="E2508" i="3"/>
  <c r="E2526" i="3"/>
  <c r="E2618" i="3"/>
  <c r="E2720" i="3"/>
  <c r="E2802" i="3"/>
  <c r="E2874" i="3"/>
  <c r="E2976" i="3"/>
  <c r="E3058" i="3"/>
  <c r="E3130" i="3"/>
  <c r="E3232" i="3"/>
  <c r="E3314" i="3"/>
  <c r="E3357" i="3"/>
  <c r="E3365" i="3"/>
  <c r="E3405" i="3"/>
  <c r="E3437" i="3"/>
  <c r="E3469" i="3"/>
  <c r="E3501" i="3"/>
  <c r="E3533" i="3"/>
  <c r="E3557" i="3"/>
  <c r="E3559" i="3"/>
  <c r="E3581" i="3"/>
  <c r="E3599" i="3"/>
  <c r="E3600" i="3"/>
  <c r="E3621" i="3"/>
  <c r="E3623" i="3"/>
  <c r="E3645" i="3"/>
  <c r="E3663" i="3"/>
  <c r="E3664" i="3"/>
  <c r="M14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32" i="3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M1154" i="3"/>
  <c r="M1155" i="3"/>
  <c r="M1156" i="3"/>
  <c r="M1157" i="3"/>
  <c r="M1158" i="3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M1172" i="3"/>
  <c r="M1173" i="3"/>
  <c r="M1174" i="3"/>
  <c r="M1175" i="3"/>
  <c r="M1176" i="3"/>
  <c r="M1177" i="3"/>
  <c r="M1178" i="3"/>
  <c r="M1179" i="3"/>
  <c r="M1180" i="3"/>
  <c r="M1181" i="3"/>
  <c r="M1182" i="3"/>
  <c r="M1183" i="3"/>
  <c r="M1184" i="3"/>
  <c r="M1185" i="3"/>
  <c r="M1186" i="3"/>
  <c r="M1187" i="3"/>
  <c r="M1188" i="3"/>
  <c r="M1189" i="3"/>
  <c r="M1190" i="3"/>
  <c r="M1191" i="3"/>
  <c r="M1192" i="3"/>
  <c r="M1193" i="3"/>
  <c r="M1194" i="3"/>
  <c r="M1195" i="3"/>
  <c r="M1196" i="3"/>
  <c r="M1197" i="3"/>
  <c r="M1198" i="3"/>
  <c r="M1199" i="3"/>
  <c r="M1200" i="3"/>
  <c r="M1201" i="3"/>
  <c r="M1202" i="3"/>
  <c r="M1203" i="3"/>
  <c r="M1204" i="3"/>
  <c r="M1205" i="3"/>
  <c r="M1206" i="3"/>
  <c r="M1207" i="3"/>
  <c r="M1208" i="3"/>
  <c r="M1209" i="3"/>
  <c r="M1210" i="3"/>
  <c r="M1211" i="3"/>
  <c r="M1212" i="3"/>
  <c r="M1213" i="3"/>
  <c r="M1214" i="3"/>
  <c r="M1215" i="3"/>
  <c r="M1216" i="3"/>
  <c r="M1217" i="3"/>
  <c r="M1218" i="3"/>
  <c r="M1219" i="3"/>
  <c r="M1220" i="3"/>
  <c r="M1221" i="3"/>
  <c r="M1222" i="3"/>
  <c r="M1223" i="3"/>
  <c r="M1224" i="3"/>
  <c r="M1225" i="3"/>
  <c r="M1226" i="3"/>
  <c r="M1227" i="3"/>
  <c r="M1228" i="3"/>
  <c r="M1229" i="3"/>
  <c r="M1230" i="3"/>
  <c r="M1231" i="3"/>
  <c r="M1232" i="3"/>
  <c r="M1233" i="3"/>
  <c r="M1234" i="3"/>
  <c r="M1235" i="3"/>
  <c r="M1236" i="3"/>
  <c r="M1237" i="3"/>
  <c r="M1238" i="3"/>
  <c r="M1239" i="3"/>
  <c r="M1240" i="3"/>
  <c r="M1241" i="3"/>
  <c r="M1242" i="3"/>
  <c r="M1243" i="3"/>
  <c r="M1244" i="3"/>
  <c r="M1245" i="3"/>
  <c r="M1246" i="3"/>
  <c r="M1247" i="3"/>
  <c r="M1248" i="3"/>
  <c r="M1249" i="3"/>
  <c r="M1250" i="3"/>
  <c r="M1251" i="3"/>
  <c r="M1252" i="3"/>
  <c r="M1253" i="3"/>
  <c r="M1254" i="3"/>
  <c r="M1255" i="3"/>
  <c r="M1256" i="3"/>
  <c r="M1257" i="3"/>
  <c r="M1258" i="3"/>
  <c r="M1259" i="3"/>
  <c r="M1260" i="3"/>
  <c r="M1261" i="3"/>
  <c r="M1262" i="3"/>
  <c r="M1263" i="3"/>
  <c r="M1264" i="3"/>
  <c r="M1265" i="3"/>
  <c r="M1266" i="3"/>
  <c r="M1267" i="3"/>
  <c r="M1268" i="3"/>
  <c r="M1269" i="3"/>
  <c r="M1270" i="3"/>
  <c r="M1271" i="3"/>
  <c r="M1272" i="3"/>
  <c r="M1273" i="3"/>
  <c r="M1274" i="3"/>
  <c r="M1275" i="3"/>
  <c r="M1276" i="3"/>
  <c r="M1277" i="3"/>
  <c r="M1278" i="3"/>
  <c r="M1279" i="3"/>
  <c r="M1280" i="3"/>
  <c r="M1281" i="3"/>
  <c r="M1282" i="3"/>
  <c r="M1283" i="3"/>
  <c r="M1284" i="3"/>
  <c r="M1285" i="3"/>
  <c r="M1286" i="3"/>
  <c r="M1287" i="3"/>
  <c r="M1288" i="3"/>
  <c r="M1289" i="3"/>
  <c r="M1290" i="3"/>
  <c r="M1291" i="3"/>
  <c r="M1292" i="3"/>
  <c r="M1293" i="3"/>
  <c r="M1294" i="3"/>
  <c r="M1295" i="3"/>
  <c r="M1296" i="3"/>
  <c r="M1297" i="3"/>
  <c r="M1298" i="3"/>
  <c r="M1299" i="3"/>
  <c r="M1300" i="3"/>
  <c r="M1301" i="3"/>
  <c r="M1302" i="3"/>
  <c r="M1303" i="3"/>
  <c r="M1304" i="3"/>
  <c r="M1305" i="3"/>
  <c r="M1306" i="3"/>
  <c r="M1307" i="3"/>
  <c r="M1308" i="3"/>
  <c r="M1309" i="3"/>
  <c r="M1310" i="3"/>
  <c r="M1311" i="3"/>
  <c r="M1312" i="3"/>
  <c r="M1313" i="3"/>
  <c r="M1314" i="3"/>
  <c r="M1315" i="3"/>
  <c r="M1316" i="3"/>
  <c r="M1317" i="3"/>
  <c r="M1318" i="3"/>
  <c r="M1319" i="3"/>
  <c r="M1320" i="3"/>
  <c r="M1321" i="3"/>
  <c r="M1322" i="3"/>
  <c r="M1323" i="3"/>
  <c r="M1324" i="3"/>
  <c r="M1325" i="3"/>
  <c r="M1326" i="3"/>
  <c r="M1327" i="3"/>
  <c r="M1328" i="3"/>
  <c r="M1329" i="3"/>
  <c r="M1330" i="3"/>
  <c r="M1331" i="3"/>
  <c r="M1332" i="3"/>
  <c r="M1333" i="3"/>
  <c r="M1334" i="3"/>
  <c r="M1335" i="3"/>
  <c r="M1336" i="3"/>
  <c r="M1337" i="3"/>
  <c r="M1338" i="3"/>
  <c r="M1339" i="3"/>
  <c r="M1340" i="3"/>
  <c r="M1341" i="3"/>
  <c r="M1342" i="3"/>
  <c r="M1343" i="3"/>
  <c r="M1344" i="3"/>
  <c r="M1345" i="3"/>
  <c r="M1346" i="3"/>
  <c r="M1347" i="3"/>
  <c r="M1348" i="3"/>
  <c r="M1349" i="3"/>
  <c r="M1350" i="3"/>
  <c r="M1351" i="3"/>
  <c r="M1352" i="3"/>
  <c r="M1353" i="3"/>
  <c r="M1354" i="3"/>
  <c r="M1355" i="3"/>
  <c r="M1356" i="3"/>
  <c r="M1357" i="3"/>
  <c r="M1358" i="3"/>
  <c r="M1359" i="3"/>
  <c r="M1360" i="3"/>
  <c r="M1361" i="3"/>
  <c r="M1362" i="3"/>
  <c r="M1363" i="3"/>
  <c r="M1364" i="3"/>
  <c r="M1365" i="3"/>
  <c r="M1366" i="3"/>
  <c r="M1367" i="3"/>
  <c r="M1368" i="3"/>
  <c r="M1369" i="3"/>
  <c r="M1370" i="3"/>
  <c r="M1371" i="3"/>
  <c r="M1372" i="3"/>
  <c r="M1373" i="3"/>
  <c r="M1374" i="3"/>
  <c r="M1375" i="3"/>
  <c r="M1376" i="3"/>
  <c r="M1377" i="3"/>
  <c r="M1378" i="3"/>
  <c r="M1379" i="3"/>
  <c r="M1380" i="3"/>
  <c r="M1381" i="3"/>
  <c r="M1382" i="3"/>
  <c r="M1383" i="3"/>
  <c r="M1384" i="3"/>
  <c r="M1385" i="3"/>
  <c r="M1386" i="3"/>
  <c r="M1387" i="3"/>
  <c r="M1388" i="3"/>
  <c r="M1389" i="3"/>
  <c r="M1390" i="3"/>
  <c r="M1391" i="3"/>
  <c r="M1392" i="3"/>
  <c r="M1393" i="3"/>
  <c r="M1394" i="3"/>
  <c r="M1395" i="3"/>
  <c r="M1396" i="3"/>
  <c r="M1397" i="3"/>
  <c r="M1398" i="3"/>
  <c r="M1399" i="3"/>
  <c r="M1400" i="3"/>
  <c r="M1401" i="3"/>
  <c r="M1402" i="3"/>
  <c r="M1403" i="3"/>
  <c r="M1404" i="3"/>
  <c r="M1405" i="3"/>
  <c r="M1406" i="3"/>
  <c r="M1407" i="3"/>
  <c r="M1408" i="3"/>
  <c r="M1409" i="3"/>
  <c r="M1410" i="3"/>
  <c r="M1411" i="3"/>
  <c r="M1412" i="3"/>
  <c r="M1413" i="3"/>
  <c r="M1414" i="3"/>
  <c r="M1415" i="3"/>
  <c r="M1416" i="3"/>
  <c r="M1417" i="3"/>
  <c r="M1418" i="3"/>
  <c r="M1419" i="3"/>
  <c r="M1420" i="3"/>
  <c r="M1421" i="3"/>
  <c r="M1422" i="3"/>
  <c r="M1423" i="3"/>
  <c r="M1424" i="3"/>
  <c r="M1425" i="3"/>
  <c r="M1426" i="3"/>
  <c r="M1427" i="3"/>
  <c r="M1428" i="3"/>
  <c r="M1429" i="3"/>
  <c r="M1430" i="3"/>
  <c r="M1431" i="3"/>
  <c r="M1432" i="3"/>
  <c r="M1433" i="3"/>
  <c r="M1434" i="3"/>
  <c r="M1435" i="3"/>
  <c r="M1436" i="3"/>
  <c r="M1437" i="3"/>
  <c r="M1438" i="3"/>
  <c r="M1439" i="3"/>
  <c r="M1440" i="3"/>
  <c r="M1441" i="3"/>
  <c r="M1442" i="3"/>
  <c r="M1443" i="3"/>
  <c r="M1444" i="3"/>
  <c r="M1445" i="3"/>
  <c r="M1446" i="3"/>
  <c r="M1447" i="3"/>
  <c r="M1448" i="3"/>
  <c r="M1449" i="3"/>
  <c r="M1450" i="3"/>
  <c r="M1451" i="3"/>
  <c r="M1452" i="3"/>
  <c r="M1453" i="3"/>
  <c r="M1454" i="3"/>
  <c r="M1455" i="3"/>
  <c r="M1456" i="3"/>
  <c r="M1457" i="3"/>
  <c r="M1458" i="3"/>
  <c r="M1459" i="3"/>
  <c r="M1460" i="3"/>
  <c r="M1461" i="3"/>
  <c r="M1462" i="3"/>
  <c r="M1463" i="3"/>
  <c r="M1464" i="3"/>
  <c r="M1465" i="3"/>
  <c r="M1466" i="3"/>
  <c r="M1467" i="3"/>
  <c r="M1468" i="3"/>
  <c r="M1469" i="3"/>
  <c r="M1470" i="3"/>
  <c r="M1471" i="3"/>
  <c r="M1472" i="3"/>
  <c r="M1473" i="3"/>
  <c r="M1474" i="3"/>
  <c r="M1475" i="3"/>
  <c r="M1476" i="3"/>
  <c r="M1477" i="3"/>
  <c r="M1478" i="3"/>
  <c r="M1479" i="3"/>
  <c r="M1480" i="3"/>
  <c r="M1481" i="3"/>
  <c r="M1482" i="3"/>
  <c r="M1483" i="3"/>
  <c r="M1484" i="3"/>
  <c r="M1485" i="3"/>
  <c r="M1486" i="3"/>
  <c r="M1487" i="3"/>
  <c r="M1488" i="3"/>
  <c r="M1489" i="3"/>
  <c r="M1490" i="3"/>
  <c r="M1491" i="3"/>
  <c r="M1492" i="3"/>
  <c r="M1493" i="3"/>
  <c r="M1494" i="3"/>
  <c r="M1495" i="3"/>
  <c r="M1496" i="3"/>
  <c r="M1497" i="3"/>
  <c r="M1498" i="3"/>
  <c r="M1499" i="3"/>
  <c r="M1500" i="3"/>
  <c r="M1501" i="3"/>
  <c r="M1502" i="3"/>
  <c r="M1503" i="3"/>
  <c r="M1504" i="3"/>
  <c r="M1505" i="3"/>
  <c r="M1506" i="3"/>
  <c r="M1507" i="3"/>
  <c r="M1508" i="3"/>
  <c r="M1509" i="3"/>
  <c r="M1510" i="3"/>
  <c r="M1511" i="3"/>
  <c r="M1512" i="3"/>
  <c r="M1513" i="3"/>
  <c r="M1514" i="3"/>
  <c r="M1515" i="3"/>
  <c r="M1516" i="3"/>
  <c r="M1517" i="3"/>
  <c r="M1518" i="3"/>
  <c r="M1519" i="3"/>
  <c r="M1520" i="3"/>
  <c r="M1521" i="3"/>
  <c r="M1522" i="3"/>
  <c r="M1523" i="3"/>
  <c r="M1524" i="3"/>
  <c r="M1525" i="3"/>
  <c r="M1526" i="3"/>
  <c r="M1527" i="3"/>
  <c r="M1528" i="3"/>
  <c r="M1529" i="3"/>
  <c r="M1530" i="3"/>
  <c r="M1531" i="3"/>
  <c r="M1532" i="3"/>
  <c r="M1533" i="3"/>
  <c r="M1534" i="3"/>
  <c r="M1535" i="3"/>
  <c r="M1536" i="3"/>
  <c r="M1537" i="3"/>
  <c r="M1538" i="3"/>
  <c r="M1539" i="3"/>
  <c r="M1540" i="3"/>
  <c r="M1541" i="3"/>
  <c r="M1542" i="3"/>
  <c r="M1543" i="3"/>
  <c r="M1544" i="3"/>
  <c r="M1545" i="3"/>
  <c r="M1546" i="3"/>
  <c r="M1547" i="3"/>
  <c r="M1548" i="3"/>
  <c r="M1549" i="3"/>
  <c r="M1550" i="3"/>
  <c r="M1551" i="3"/>
  <c r="M1552" i="3"/>
  <c r="M1553" i="3"/>
  <c r="M1554" i="3"/>
  <c r="M1555" i="3"/>
  <c r="M1556" i="3"/>
  <c r="M1557" i="3"/>
  <c r="M1558" i="3"/>
  <c r="M1559" i="3"/>
  <c r="M1560" i="3"/>
  <c r="M1561" i="3"/>
  <c r="M1562" i="3"/>
  <c r="M1563" i="3"/>
  <c r="M1564" i="3"/>
  <c r="M1565" i="3"/>
  <c r="M1566" i="3"/>
  <c r="M1567" i="3"/>
  <c r="M1568" i="3"/>
  <c r="M1569" i="3"/>
  <c r="M1570" i="3"/>
  <c r="M1571" i="3"/>
  <c r="M1572" i="3"/>
  <c r="M1573" i="3"/>
  <c r="M1574" i="3"/>
  <c r="M1575" i="3"/>
  <c r="M1576" i="3"/>
  <c r="M1577" i="3"/>
  <c r="M1578" i="3"/>
  <c r="M1579" i="3"/>
  <c r="M1580" i="3"/>
  <c r="M1581" i="3"/>
  <c r="M1582" i="3"/>
  <c r="M1583" i="3"/>
  <c r="M1584" i="3"/>
  <c r="M1585" i="3"/>
  <c r="M1586" i="3"/>
  <c r="M1587" i="3"/>
  <c r="M1588" i="3"/>
  <c r="M1589" i="3"/>
  <c r="M1590" i="3"/>
  <c r="M1591" i="3"/>
  <c r="M1592" i="3"/>
  <c r="M1593" i="3"/>
  <c r="M1594" i="3"/>
  <c r="M1595" i="3"/>
  <c r="M1596" i="3"/>
  <c r="M1597" i="3"/>
  <c r="M1598" i="3"/>
  <c r="M1599" i="3"/>
  <c r="M1600" i="3"/>
  <c r="M1601" i="3"/>
  <c r="M1602" i="3"/>
  <c r="M1603" i="3"/>
  <c r="M1604" i="3"/>
  <c r="M1605" i="3"/>
  <c r="M1606" i="3"/>
  <c r="M1607" i="3"/>
  <c r="M1608" i="3"/>
  <c r="M1609" i="3"/>
  <c r="M1610" i="3"/>
  <c r="M1611" i="3"/>
  <c r="M1612" i="3"/>
  <c r="M1613" i="3"/>
  <c r="M1614" i="3"/>
  <c r="M1615" i="3"/>
  <c r="M1616" i="3"/>
  <c r="M1617" i="3"/>
  <c r="M1618" i="3"/>
  <c r="M1619" i="3"/>
  <c r="M1620" i="3"/>
  <c r="M1621" i="3"/>
  <c r="M1622" i="3"/>
  <c r="M1623" i="3"/>
  <c r="M1624" i="3"/>
  <c r="M1625" i="3"/>
  <c r="M1626" i="3"/>
  <c r="M1627" i="3"/>
  <c r="M1628" i="3"/>
  <c r="M1629" i="3"/>
  <c r="M1630" i="3"/>
  <c r="M1631" i="3"/>
  <c r="M1632" i="3"/>
  <c r="M1633" i="3"/>
  <c r="M1634" i="3"/>
  <c r="M1635" i="3"/>
  <c r="M1636" i="3"/>
  <c r="M1637" i="3"/>
  <c r="M1638" i="3"/>
  <c r="M1639" i="3"/>
  <c r="M1640" i="3"/>
  <c r="M1641" i="3"/>
  <c r="M1642" i="3"/>
  <c r="M1643" i="3"/>
  <c r="M1644" i="3"/>
  <c r="M1645" i="3"/>
  <c r="M1646" i="3"/>
  <c r="M1647" i="3"/>
  <c r="M1648" i="3"/>
  <c r="M1649" i="3"/>
  <c r="M1650" i="3"/>
  <c r="M1651" i="3"/>
  <c r="M1652" i="3"/>
  <c r="M1653" i="3"/>
  <c r="M1654" i="3"/>
  <c r="M1655" i="3"/>
  <c r="M1656" i="3"/>
  <c r="M1657" i="3"/>
  <c r="M1658" i="3"/>
  <c r="M1659" i="3"/>
  <c r="M1660" i="3"/>
  <c r="M1661" i="3"/>
  <c r="M1662" i="3"/>
  <c r="M1663" i="3"/>
  <c r="M1664" i="3"/>
  <c r="M1665" i="3"/>
  <c r="M1666" i="3"/>
  <c r="M1667" i="3"/>
  <c r="M1668" i="3"/>
  <c r="M1669" i="3"/>
  <c r="M1670" i="3"/>
  <c r="M1671" i="3"/>
  <c r="M1672" i="3"/>
  <c r="M1673" i="3"/>
  <c r="M1674" i="3"/>
  <c r="M1675" i="3"/>
  <c r="M1676" i="3"/>
  <c r="M1677" i="3"/>
  <c r="M1678" i="3"/>
  <c r="M1679" i="3"/>
  <c r="M1680" i="3"/>
  <c r="M1681" i="3"/>
  <c r="M1682" i="3"/>
  <c r="M1683" i="3"/>
  <c r="M1684" i="3"/>
  <c r="M1685" i="3"/>
  <c r="M1686" i="3"/>
  <c r="M1687" i="3"/>
  <c r="M1688" i="3"/>
  <c r="M1689" i="3"/>
  <c r="M1690" i="3"/>
  <c r="M1691" i="3"/>
  <c r="M1692" i="3"/>
  <c r="M1693" i="3"/>
  <c r="M1694" i="3"/>
  <c r="M1695" i="3"/>
  <c r="M1696" i="3"/>
  <c r="M1697" i="3"/>
  <c r="M1698" i="3"/>
  <c r="M1699" i="3"/>
  <c r="M1700" i="3"/>
  <c r="M1701" i="3"/>
  <c r="M1702" i="3"/>
  <c r="M1703" i="3"/>
  <c r="M1704" i="3"/>
  <c r="M1705" i="3"/>
  <c r="M1706" i="3"/>
  <c r="M1707" i="3"/>
  <c r="M1708" i="3"/>
  <c r="M1709" i="3"/>
  <c r="M1710" i="3"/>
  <c r="M1711" i="3"/>
  <c r="M1712" i="3"/>
  <c r="M1713" i="3"/>
  <c r="M1714" i="3"/>
  <c r="M1715" i="3"/>
  <c r="M1716" i="3"/>
  <c r="M1717" i="3"/>
  <c r="M1718" i="3"/>
  <c r="M1719" i="3"/>
  <c r="M1720" i="3"/>
  <c r="M1721" i="3"/>
  <c r="M1722" i="3"/>
  <c r="M1723" i="3"/>
  <c r="M1724" i="3"/>
  <c r="M1725" i="3"/>
  <c r="M1726" i="3"/>
  <c r="M1727" i="3"/>
  <c r="M1728" i="3"/>
  <c r="M1729" i="3"/>
  <c r="M1730" i="3"/>
  <c r="M1731" i="3"/>
  <c r="M1732" i="3"/>
  <c r="M1733" i="3"/>
  <c r="M1734" i="3"/>
  <c r="M1735" i="3"/>
  <c r="M1736" i="3"/>
  <c r="M1737" i="3"/>
  <c r="M1738" i="3"/>
  <c r="M1739" i="3"/>
  <c r="M1740" i="3"/>
  <c r="M1741" i="3"/>
  <c r="M1742" i="3"/>
  <c r="M1743" i="3"/>
  <c r="M1744" i="3"/>
  <c r="M1745" i="3"/>
  <c r="M1746" i="3"/>
  <c r="M1747" i="3"/>
  <c r="M1748" i="3"/>
  <c r="M1749" i="3"/>
  <c r="M1750" i="3"/>
  <c r="M1751" i="3"/>
  <c r="M1752" i="3"/>
  <c r="M1753" i="3"/>
  <c r="M1754" i="3"/>
  <c r="M1755" i="3"/>
  <c r="M1756" i="3"/>
  <c r="M1757" i="3"/>
  <c r="M1758" i="3"/>
  <c r="M1759" i="3"/>
  <c r="M1760" i="3"/>
  <c r="M1761" i="3"/>
  <c r="M1762" i="3"/>
  <c r="M1763" i="3"/>
  <c r="M1764" i="3"/>
  <c r="M1765" i="3"/>
  <c r="M1766" i="3"/>
  <c r="M1767" i="3"/>
  <c r="M1768" i="3"/>
  <c r="M1769" i="3"/>
  <c r="M1770" i="3"/>
  <c r="M1771" i="3"/>
  <c r="M1772" i="3"/>
  <c r="M1773" i="3"/>
  <c r="M1774" i="3"/>
  <c r="M1775" i="3"/>
  <c r="M1776" i="3"/>
  <c r="M1777" i="3"/>
  <c r="M1778" i="3"/>
  <c r="M1779" i="3"/>
  <c r="M1780" i="3"/>
  <c r="M1781" i="3"/>
  <c r="M1782" i="3"/>
  <c r="M1783" i="3"/>
  <c r="M1784" i="3"/>
  <c r="M1785" i="3"/>
  <c r="M1786" i="3"/>
  <c r="M1787" i="3"/>
  <c r="M1788" i="3"/>
  <c r="M1789" i="3"/>
  <c r="M1790" i="3"/>
  <c r="M1791" i="3"/>
  <c r="M1792" i="3"/>
  <c r="M1793" i="3"/>
  <c r="M1794" i="3"/>
  <c r="M1795" i="3"/>
  <c r="M1796" i="3"/>
  <c r="M1797" i="3"/>
  <c r="M1798" i="3"/>
  <c r="M1799" i="3"/>
  <c r="M1800" i="3"/>
  <c r="M1801" i="3"/>
  <c r="M1802" i="3"/>
  <c r="M1803" i="3"/>
  <c r="M1804" i="3"/>
  <c r="M1805" i="3"/>
  <c r="M1806" i="3"/>
  <c r="M1807" i="3"/>
  <c r="M1808" i="3"/>
  <c r="M1809" i="3"/>
  <c r="M1810" i="3"/>
  <c r="M1811" i="3"/>
  <c r="M1812" i="3"/>
  <c r="M1813" i="3"/>
  <c r="M1814" i="3"/>
  <c r="M1815" i="3"/>
  <c r="M1816" i="3"/>
  <c r="M1817" i="3"/>
  <c r="M1818" i="3"/>
  <c r="M1819" i="3"/>
  <c r="M1820" i="3"/>
  <c r="M1821" i="3"/>
  <c r="M1822" i="3"/>
  <c r="M1823" i="3"/>
  <c r="M1824" i="3"/>
  <c r="M1825" i="3"/>
  <c r="M1826" i="3"/>
  <c r="M1827" i="3"/>
  <c r="M1828" i="3"/>
  <c r="M1829" i="3"/>
  <c r="M1830" i="3"/>
  <c r="M1831" i="3"/>
  <c r="M1832" i="3"/>
  <c r="M1833" i="3"/>
  <c r="M1834" i="3"/>
  <c r="M1835" i="3"/>
  <c r="M1836" i="3"/>
  <c r="M1837" i="3"/>
  <c r="M1838" i="3"/>
  <c r="M1839" i="3"/>
  <c r="M1840" i="3"/>
  <c r="M1841" i="3"/>
  <c r="M1842" i="3"/>
  <c r="M1843" i="3"/>
  <c r="M1844" i="3"/>
  <c r="M1845" i="3"/>
  <c r="M1846" i="3"/>
  <c r="M1847" i="3"/>
  <c r="M1848" i="3"/>
  <c r="M1849" i="3"/>
  <c r="M1850" i="3"/>
  <c r="M1851" i="3"/>
  <c r="M1852" i="3"/>
  <c r="M1853" i="3"/>
  <c r="M1854" i="3"/>
  <c r="M1855" i="3"/>
  <c r="M1856" i="3"/>
  <c r="M1857" i="3"/>
  <c r="M1858" i="3"/>
  <c r="M1859" i="3"/>
  <c r="M1860" i="3"/>
  <c r="M1861" i="3"/>
  <c r="M1862" i="3"/>
  <c r="M1863" i="3"/>
  <c r="M1864" i="3"/>
  <c r="M1865" i="3"/>
  <c r="M1866" i="3"/>
  <c r="M1867" i="3"/>
  <c r="M1868" i="3"/>
  <c r="M1869" i="3"/>
  <c r="M1870" i="3"/>
  <c r="M1871" i="3"/>
  <c r="M1872" i="3"/>
  <c r="M1873" i="3"/>
  <c r="M1874" i="3"/>
  <c r="M1875" i="3"/>
  <c r="M1876" i="3"/>
  <c r="M1877" i="3"/>
  <c r="M1878" i="3"/>
  <c r="M1879" i="3"/>
  <c r="M1880" i="3"/>
  <c r="M1881" i="3"/>
  <c r="M1882" i="3"/>
  <c r="M1883" i="3"/>
  <c r="M1884" i="3"/>
  <c r="M1885" i="3"/>
  <c r="M1886" i="3"/>
  <c r="M1887" i="3"/>
  <c r="M1888" i="3"/>
  <c r="M1889" i="3"/>
  <c r="M1890" i="3"/>
  <c r="M1891" i="3"/>
  <c r="M1892" i="3"/>
  <c r="M1893" i="3"/>
  <c r="M1894" i="3"/>
  <c r="M1895" i="3"/>
  <c r="M1896" i="3"/>
  <c r="M1897" i="3"/>
  <c r="M1898" i="3"/>
  <c r="M1899" i="3"/>
  <c r="M1900" i="3"/>
  <c r="M1901" i="3"/>
  <c r="M1902" i="3"/>
  <c r="M1903" i="3"/>
  <c r="M1904" i="3"/>
  <c r="M1905" i="3"/>
  <c r="M1906" i="3"/>
  <c r="M1907" i="3"/>
  <c r="M1908" i="3"/>
  <c r="M1909" i="3"/>
  <c r="M1910" i="3"/>
  <c r="M1911" i="3"/>
  <c r="M1912" i="3"/>
  <c r="M1913" i="3"/>
  <c r="M1914" i="3"/>
  <c r="M1915" i="3"/>
  <c r="M1916" i="3"/>
  <c r="M1917" i="3"/>
  <c r="M1918" i="3"/>
  <c r="M1919" i="3"/>
  <c r="M1920" i="3"/>
  <c r="M1921" i="3"/>
  <c r="M1922" i="3"/>
  <c r="M1923" i="3"/>
  <c r="M1924" i="3"/>
  <c r="M1925" i="3"/>
  <c r="M1926" i="3"/>
  <c r="M1927" i="3"/>
  <c r="M1928" i="3"/>
  <c r="M1929" i="3"/>
  <c r="M1930" i="3"/>
  <c r="M1931" i="3"/>
  <c r="M1932" i="3"/>
  <c r="M1933" i="3"/>
  <c r="M1934" i="3"/>
  <c r="M1935" i="3"/>
  <c r="M1936" i="3"/>
  <c r="M1937" i="3"/>
  <c r="M1938" i="3"/>
  <c r="M1939" i="3"/>
  <c r="M1940" i="3"/>
  <c r="M1941" i="3"/>
  <c r="M1942" i="3"/>
  <c r="M1943" i="3"/>
  <c r="M1944" i="3"/>
  <c r="M1945" i="3"/>
  <c r="M1946" i="3"/>
  <c r="M1947" i="3"/>
  <c r="M1948" i="3"/>
  <c r="M1949" i="3"/>
  <c r="M1950" i="3"/>
  <c r="M1951" i="3"/>
  <c r="M1952" i="3"/>
  <c r="M1953" i="3"/>
  <c r="M1954" i="3"/>
  <c r="M1955" i="3"/>
  <c r="M1956" i="3"/>
  <c r="M1957" i="3"/>
  <c r="M1958" i="3"/>
  <c r="M1959" i="3"/>
  <c r="M1960" i="3"/>
  <c r="M1961" i="3"/>
  <c r="M1962" i="3"/>
  <c r="M1963" i="3"/>
  <c r="M1964" i="3"/>
  <c r="M1965" i="3"/>
  <c r="M1966" i="3"/>
  <c r="M1967" i="3"/>
  <c r="M1968" i="3"/>
  <c r="M1969" i="3"/>
  <c r="M1970" i="3"/>
  <c r="M1971" i="3"/>
  <c r="M1972" i="3"/>
  <c r="M1973" i="3"/>
  <c r="M1974" i="3"/>
  <c r="M1975" i="3"/>
  <c r="M1976" i="3"/>
  <c r="M1977" i="3"/>
  <c r="M1978" i="3"/>
  <c r="M1979" i="3"/>
  <c r="M1980" i="3"/>
  <c r="M1981" i="3"/>
  <c r="M1982" i="3"/>
  <c r="M1983" i="3"/>
  <c r="M1984" i="3"/>
  <c r="M1985" i="3"/>
  <c r="M1986" i="3"/>
  <c r="M1987" i="3"/>
  <c r="M1988" i="3"/>
  <c r="M1989" i="3"/>
  <c r="M1990" i="3"/>
  <c r="M1991" i="3"/>
  <c r="M1992" i="3"/>
  <c r="M1993" i="3"/>
  <c r="M1994" i="3"/>
  <c r="M1995" i="3"/>
  <c r="M1996" i="3"/>
  <c r="M1997" i="3"/>
  <c r="M1998" i="3"/>
  <c r="M1999" i="3"/>
  <c r="M2000" i="3"/>
  <c r="M2001" i="3"/>
  <c r="M2002" i="3"/>
  <c r="M2003" i="3"/>
  <c r="M2004" i="3"/>
  <c r="M2005" i="3"/>
  <c r="M2006" i="3"/>
  <c r="M2007" i="3"/>
  <c r="M2008" i="3"/>
  <c r="M2009" i="3"/>
  <c r="M2010" i="3"/>
  <c r="M2011" i="3"/>
  <c r="M2012" i="3"/>
  <c r="M2013" i="3"/>
  <c r="M2014" i="3"/>
  <c r="M2015" i="3"/>
  <c r="M2016" i="3"/>
  <c r="M2017" i="3"/>
  <c r="M2018" i="3"/>
  <c r="M2019" i="3"/>
  <c r="M2020" i="3"/>
  <c r="M2021" i="3"/>
  <c r="M2022" i="3"/>
  <c r="M2023" i="3"/>
  <c r="M2024" i="3"/>
  <c r="M2025" i="3"/>
  <c r="M2026" i="3"/>
  <c r="M2027" i="3"/>
  <c r="M2028" i="3"/>
  <c r="M2029" i="3"/>
  <c r="M2030" i="3"/>
  <c r="M2031" i="3"/>
  <c r="M2032" i="3"/>
  <c r="M2033" i="3"/>
  <c r="M2034" i="3"/>
  <c r="M2035" i="3"/>
  <c r="M2036" i="3"/>
  <c r="M2037" i="3"/>
  <c r="M2038" i="3"/>
  <c r="M2039" i="3"/>
  <c r="M2040" i="3"/>
  <c r="M2041" i="3"/>
  <c r="M2042" i="3"/>
  <c r="M2043" i="3"/>
  <c r="M2044" i="3"/>
  <c r="M2045" i="3"/>
  <c r="M2046" i="3"/>
  <c r="M2047" i="3"/>
  <c r="M2048" i="3"/>
  <c r="M2049" i="3"/>
  <c r="M2050" i="3"/>
  <c r="M2051" i="3"/>
  <c r="M2052" i="3"/>
  <c r="M2053" i="3"/>
  <c r="M2054" i="3"/>
  <c r="M2055" i="3"/>
  <c r="M2056" i="3"/>
  <c r="M2057" i="3"/>
  <c r="M2058" i="3"/>
  <c r="M2059" i="3"/>
  <c r="M2060" i="3"/>
  <c r="M2061" i="3"/>
  <c r="M2062" i="3"/>
  <c r="M2063" i="3"/>
  <c r="M2064" i="3"/>
  <c r="M2065" i="3"/>
  <c r="M2066" i="3"/>
  <c r="M2067" i="3"/>
  <c r="M2068" i="3"/>
  <c r="M2069" i="3"/>
  <c r="M2070" i="3"/>
  <c r="M2071" i="3"/>
  <c r="M2072" i="3"/>
  <c r="M2073" i="3"/>
  <c r="M2074" i="3"/>
  <c r="M2075" i="3"/>
  <c r="M2076" i="3"/>
  <c r="M2077" i="3"/>
  <c r="M2078" i="3"/>
  <c r="M2079" i="3"/>
  <c r="M2080" i="3"/>
  <c r="M2081" i="3"/>
  <c r="M2082" i="3"/>
  <c r="M2083" i="3"/>
  <c r="M2084" i="3"/>
  <c r="M2085" i="3"/>
  <c r="M2086" i="3"/>
  <c r="M2087" i="3"/>
  <c r="M2088" i="3"/>
  <c r="M2089" i="3"/>
  <c r="M2090" i="3"/>
  <c r="M2091" i="3"/>
  <c r="M2092" i="3"/>
  <c r="M2093" i="3"/>
  <c r="M2094" i="3"/>
  <c r="M2095" i="3"/>
  <c r="M2096" i="3"/>
  <c r="M2097" i="3"/>
  <c r="M2098" i="3"/>
  <c r="M2099" i="3"/>
  <c r="M2100" i="3"/>
  <c r="M2101" i="3"/>
  <c r="M2102" i="3"/>
  <c r="M2103" i="3"/>
  <c r="M2104" i="3"/>
  <c r="M2105" i="3"/>
  <c r="M2106" i="3"/>
  <c r="M2107" i="3"/>
  <c r="M2108" i="3"/>
  <c r="M2109" i="3"/>
  <c r="M2110" i="3"/>
  <c r="M2111" i="3"/>
  <c r="M2112" i="3"/>
  <c r="M2113" i="3"/>
  <c r="M2114" i="3"/>
  <c r="M2115" i="3"/>
  <c r="M2116" i="3"/>
  <c r="M2117" i="3"/>
  <c r="M2118" i="3"/>
  <c r="M2119" i="3"/>
  <c r="M2120" i="3"/>
  <c r="M2121" i="3"/>
  <c r="M2122" i="3"/>
  <c r="M2123" i="3"/>
  <c r="M2124" i="3"/>
  <c r="M2125" i="3"/>
  <c r="M2126" i="3"/>
  <c r="M2127" i="3"/>
  <c r="M2128" i="3"/>
  <c r="M2129" i="3"/>
  <c r="M2130" i="3"/>
  <c r="M2131" i="3"/>
  <c r="M2132" i="3"/>
  <c r="M2133" i="3"/>
  <c r="M2134" i="3"/>
  <c r="M2135" i="3"/>
  <c r="M2136" i="3"/>
  <c r="M2137" i="3"/>
  <c r="M2138" i="3"/>
  <c r="M2139" i="3"/>
  <c r="M2140" i="3"/>
  <c r="M2141" i="3"/>
  <c r="M2142" i="3"/>
  <c r="M2143" i="3"/>
  <c r="M2144" i="3"/>
  <c r="M2145" i="3"/>
  <c r="M2146" i="3"/>
  <c r="M2147" i="3"/>
  <c r="M2148" i="3"/>
  <c r="M2149" i="3"/>
  <c r="M2150" i="3"/>
  <c r="M2151" i="3"/>
  <c r="M2152" i="3"/>
  <c r="M2153" i="3"/>
  <c r="M2154" i="3"/>
  <c r="M2155" i="3"/>
  <c r="M2156" i="3"/>
  <c r="M2157" i="3"/>
  <c r="M2158" i="3"/>
  <c r="M2159" i="3"/>
  <c r="M2160" i="3"/>
  <c r="M2161" i="3"/>
  <c r="M2162" i="3"/>
  <c r="M2163" i="3"/>
  <c r="M2164" i="3"/>
  <c r="M2165" i="3"/>
  <c r="M2166" i="3"/>
  <c r="M2167" i="3"/>
  <c r="M2168" i="3"/>
  <c r="M2169" i="3"/>
  <c r="M2170" i="3"/>
  <c r="M2171" i="3"/>
  <c r="M2172" i="3"/>
  <c r="M2173" i="3"/>
  <c r="M2174" i="3"/>
  <c r="M2175" i="3"/>
  <c r="M2176" i="3"/>
  <c r="M2177" i="3"/>
  <c r="M2178" i="3"/>
  <c r="M2179" i="3"/>
  <c r="M2180" i="3"/>
  <c r="M2181" i="3"/>
  <c r="M2182" i="3"/>
  <c r="M2183" i="3"/>
  <c r="M2184" i="3"/>
  <c r="M2185" i="3"/>
  <c r="M2186" i="3"/>
  <c r="M2187" i="3"/>
  <c r="M2188" i="3"/>
  <c r="M2189" i="3"/>
  <c r="M2190" i="3"/>
  <c r="M2191" i="3"/>
  <c r="M2192" i="3"/>
  <c r="M2193" i="3"/>
  <c r="M2194" i="3"/>
  <c r="M2195" i="3"/>
  <c r="M2196" i="3"/>
  <c r="M2197" i="3"/>
  <c r="M2198" i="3"/>
  <c r="M2199" i="3"/>
  <c r="M2200" i="3"/>
  <c r="M2201" i="3"/>
  <c r="M2202" i="3"/>
  <c r="M2203" i="3"/>
  <c r="M2204" i="3"/>
  <c r="M2205" i="3"/>
  <c r="M2206" i="3"/>
  <c r="M2207" i="3"/>
  <c r="M2208" i="3"/>
  <c r="M2209" i="3"/>
  <c r="M2210" i="3"/>
  <c r="M2211" i="3"/>
  <c r="M2212" i="3"/>
  <c r="M2213" i="3"/>
  <c r="M2214" i="3"/>
  <c r="M2215" i="3"/>
  <c r="M2216" i="3"/>
  <c r="M2217" i="3"/>
  <c r="M2218" i="3"/>
  <c r="M2219" i="3"/>
  <c r="M2220" i="3"/>
  <c r="M2221" i="3"/>
  <c r="M2222" i="3"/>
  <c r="M2223" i="3"/>
  <c r="M2224" i="3"/>
  <c r="M2225" i="3"/>
  <c r="M2226" i="3"/>
  <c r="M2227" i="3"/>
  <c r="M2228" i="3"/>
  <c r="M2229" i="3"/>
  <c r="M2230" i="3"/>
  <c r="M2231" i="3"/>
  <c r="M2232" i="3"/>
  <c r="M2233" i="3"/>
  <c r="M2234" i="3"/>
  <c r="M2235" i="3"/>
  <c r="M2236" i="3"/>
  <c r="M2237" i="3"/>
  <c r="M2238" i="3"/>
  <c r="M2239" i="3"/>
  <c r="M2240" i="3"/>
  <c r="M2241" i="3"/>
  <c r="M2242" i="3"/>
  <c r="M2243" i="3"/>
  <c r="M2244" i="3"/>
  <c r="M2245" i="3"/>
  <c r="M2246" i="3"/>
  <c r="M2247" i="3"/>
  <c r="M2248" i="3"/>
  <c r="M2249" i="3"/>
  <c r="M2250" i="3"/>
  <c r="M2251" i="3"/>
  <c r="M2252" i="3"/>
  <c r="M2253" i="3"/>
  <c r="M2254" i="3"/>
  <c r="M2255" i="3"/>
  <c r="M2256" i="3"/>
  <c r="M2257" i="3"/>
  <c r="M2258" i="3"/>
  <c r="M2259" i="3"/>
  <c r="M2260" i="3"/>
  <c r="M2261" i="3"/>
  <c r="M2262" i="3"/>
  <c r="M2263" i="3"/>
  <c r="M2264" i="3"/>
  <c r="M2265" i="3"/>
  <c r="M2266" i="3"/>
  <c r="M2267" i="3"/>
  <c r="M2268" i="3"/>
  <c r="M2269" i="3"/>
  <c r="M2270" i="3"/>
  <c r="M2271" i="3"/>
  <c r="M2272" i="3"/>
  <c r="M2273" i="3"/>
  <c r="M2274" i="3"/>
  <c r="M2275" i="3"/>
  <c r="M2276" i="3"/>
  <c r="M2277" i="3"/>
  <c r="M2278" i="3"/>
  <c r="M2279" i="3"/>
  <c r="M2280" i="3"/>
  <c r="M2281" i="3"/>
  <c r="M2282" i="3"/>
  <c r="M2283" i="3"/>
  <c r="M2284" i="3"/>
  <c r="M2285" i="3"/>
  <c r="M2286" i="3"/>
  <c r="M2287" i="3"/>
  <c r="M2288" i="3"/>
  <c r="M2289" i="3"/>
  <c r="M2290" i="3"/>
  <c r="M2291" i="3"/>
  <c r="M2292" i="3"/>
  <c r="M2293" i="3"/>
  <c r="M2294" i="3"/>
  <c r="M2295" i="3"/>
  <c r="M2296" i="3"/>
  <c r="M2297" i="3"/>
  <c r="M2298" i="3"/>
  <c r="M2299" i="3"/>
  <c r="M2300" i="3"/>
  <c r="M2301" i="3"/>
  <c r="M2302" i="3"/>
  <c r="M2303" i="3"/>
  <c r="M2304" i="3"/>
  <c r="M2305" i="3"/>
  <c r="M2306" i="3"/>
  <c r="M2307" i="3"/>
  <c r="M2308" i="3"/>
  <c r="M2309" i="3"/>
  <c r="M2310" i="3"/>
  <c r="M2311" i="3"/>
  <c r="M2312" i="3"/>
  <c r="M2313" i="3"/>
  <c r="M2314" i="3"/>
  <c r="M2315" i="3"/>
  <c r="M2316" i="3"/>
  <c r="M2317" i="3"/>
  <c r="M2318" i="3"/>
  <c r="M2319" i="3"/>
  <c r="M2320" i="3"/>
  <c r="M2321" i="3"/>
  <c r="M2322" i="3"/>
  <c r="M2323" i="3"/>
  <c r="M2324" i="3"/>
  <c r="M2325" i="3"/>
  <c r="M2326" i="3"/>
  <c r="M2327" i="3"/>
  <c r="M2328" i="3"/>
  <c r="M2329" i="3"/>
  <c r="M2330" i="3"/>
  <c r="M2331" i="3"/>
  <c r="M2332" i="3"/>
  <c r="M2333" i="3"/>
  <c r="M2334" i="3"/>
  <c r="M2335" i="3"/>
  <c r="M2336" i="3"/>
  <c r="M2337" i="3"/>
  <c r="M2338" i="3"/>
  <c r="M2339" i="3"/>
  <c r="M2340" i="3"/>
  <c r="M2341" i="3"/>
  <c r="M2342" i="3"/>
  <c r="M2343" i="3"/>
  <c r="M2344" i="3"/>
  <c r="M2345" i="3"/>
  <c r="M2346" i="3"/>
  <c r="M2347" i="3"/>
  <c r="M2348" i="3"/>
  <c r="M2349" i="3"/>
  <c r="M2350" i="3"/>
  <c r="M2351" i="3"/>
  <c r="M2352" i="3"/>
  <c r="M2353" i="3"/>
  <c r="M2354" i="3"/>
  <c r="M2355" i="3"/>
  <c r="M2356" i="3"/>
  <c r="M2357" i="3"/>
  <c r="M2358" i="3"/>
  <c r="M2359" i="3"/>
  <c r="M2360" i="3"/>
  <c r="M2361" i="3"/>
  <c r="M2362" i="3"/>
  <c r="M2363" i="3"/>
  <c r="M2364" i="3"/>
  <c r="M2365" i="3"/>
  <c r="M2366" i="3"/>
  <c r="M2367" i="3"/>
  <c r="M2368" i="3"/>
  <c r="M2369" i="3"/>
  <c r="M2370" i="3"/>
  <c r="M2371" i="3"/>
  <c r="M2372" i="3"/>
  <c r="M2373" i="3"/>
  <c r="M2374" i="3"/>
  <c r="M2375" i="3"/>
  <c r="M2376" i="3"/>
  <c r="M2377" i="3"/>
  <c r="M2378" i="3"/>
  <c r="M2379" i="3"/>
  <c r="M2380" i="3"/>
  <c r="M2381" i="3"/>
  <c r="M2382" i="3"/>
  <c r="M2383" i="3"/>
  <c r="M2384" i="3"/>
  <c r="M2385" i="3"/>
  <c r="M2386" i="3"/>
  <c r="M2387" i="3"/>
  <c r="M2388" i="3"/>
  <c r="M2389" i="3"/>
  <c r="M2390" i="3"/>
  <c r="M2391" i="3"/>
  <c r="M2392" i="3"/>
  <c r="M2393" i="3"/>
  <c r="M2394" i="3"/>
  <c r="M2395" i="3"/>
  <c r="M2396" i="3"/>
  <c r="M2397" i="3"/>
  <c r="M2398" i="3"/>
  <c r="M2399" i="3"/>
  <c r="M2400" i="3"/>
  <c r="M2401" i="3"/>
  <c r="M2402" i="3"/>
  <c r="M2403" i="3"/>
  <c r="M2404" i="3"/>
  <c r="M2405" i="3"/>
  <c r="M2406" i="3"/>
  <c r="M2407" i="3"/>
  <c r="M2408" i="3"/>
  <c r="M2409" i="3"/>
  <c r="M2410" i="3"/>
  <c r="M2411" i="3"/>
  <c r="M2412" i="3"/>
  <c r="M2413" i="3"/>
  <c r="M2414" i="3"/>
  <c r="M2415" i="3"/>
  <c r="M2416" i="3"/>
  <c r="M2417" i="3"/>
  <c r="M2418" i="3"/>
  <c r="M2419" i="3"/>
  <c r="M2420" i="3"/>
  <c r="M2421" i="3"/>
  <c r="M2422" i="3"/>
  <c r="M2423" i="3"/>
  <c r="M2424" i="3"/>
  <c r="M2425" i="3"/>
  <c r="M2426" i="3"/>
  <c r="M2427" i="3"/>
  <c r="M2428" i="3"/>
  <c r="M2429" i="3"/>
  <c r="M2430" i="3"/>
  <c r="M2431" i="3"/>
  <c r="M2432" i="3"/>
  <c r="M2433" i="3"/>
  <c r="M2434" i="3"/>
  <c r="M2435" i="3"/>
  <c r="M2436" i="3"/>
  <c r="M2437" i="3"/>
  <c r="M2438" i="3"/>
  <c r="M2439" i="3"/>
  <c r="M2440" i="3"/>
  <c r="M2441" i="3"/>
  <c r="M2442" i="3"/>
  <c r="M2443" i="3"/>
  <c r="M2444" i="3"/>
  <c r="M2445" i="3"/>
  <c r="M2446" i="3"/>
  <c r="M2447" i="3"/>
  <c r="M2448" i="3"/>
  <c r="M2449" i="3"/>
  <c r="M2450" i="3"/>
  <c r="M2451" i="3"/>
  <c r="M2452" i="3"/>
  <c r="M2453" i="3"/>
  <c r="M2454" i="3"/>
  <c r="M2455" i="3"/>
  <c r="M2456" i="3"/>
  <c r="M2457" i="3"/>
  <c r="M2458" i="3"/>
  <c r="M2459" i="3"/>
  <c r="M2460" i="3"/>
  <c r="M2461" i="3"/>
  <c r="M2462" i="3"/>
  <c r="M2463" i="3"/>
  <c r="M2464" i="3"/>
  <c r="M2465" i="3"/>
  <c r="M2466" i="3"/>
  <c r="M2467" i="3"/>
  <c r="M2468" i="3"/>
  <c r="M2469" i="3"/>
  <c r="M2470" i="3"/>
  <c r="M2471" i="3"/>
  <c r="M2472" i="3"/>
  <c r="M2473" i="3"/>
  <c r="M2474" i="3"/>
  <c r="M2475" i="3"/>
  <c r="M2476" i="3"/>
  <c r="M2477" i="3"/>
  <c r="M2478" i="3"/>
  <c r="M2479" i="3"/>
  <c r="M2480" i="3"/>
  <c r="M2481" i="3"/>
  <c r="M2482" i="3"/>
  <c r="M2483" i="3"/>
  <c r="M2484" i="3"/>
  <c r="M2485" i="3"/>
  <c r="M2486" i="3"/>
  <c r="M2487" i="3"/>
  <c r="M2488" i="3"/>
  <c r="M2489" i="3"/>
  <c r="M2490" i="3"/>
  <c r="M2491" i="3"/>
  <c r="M2492" i="3"/>
  <c r="M2493" i="3"/>
  <c r="M2494" i="3"/>
  <c r="M2495" i="3"/>
  <c r="M2496" i="3"/>
  <c r="M2497" i="3"/>
  <c r="M2498" i="3"/>
  <c r="M2499" i="3"/>
  <c r="M2500" i="3"/>
  <c r="M2501" i="3"/>
  <c r="M2502" i="3"/>
  <c r="M2503" i="3"/>
  <c r="M2504" i="3"/>
  <c r="M2505" i="3"/>
  <c r="M2506" i="3"/>
  <c r="M2507" i="3"/>
  <c r="M2508" i="3"/>
  <c r="M2509" i="3"/>
  <c r="M2510" i="3"/>
  <c r="M2511" i="3"/>
  <c r="M2512" i="3"/>
  <c r="M2513" i="3"/>
  <c r="M2514" i="3"/>
  <c r="M2515" i="3"/>
  <c r="M2516" i="3"/>
  <c r="M2517" i="3"/>
  <c r="M2518" i="3"/>
  <c r="M2519" i="3"/>
  <c r="M2520" i="3"/>
  <c r="M2521" i="3"/>
  <c r="M2522" i="3"/>
  <c r="M2523" i="3"/>
  <c r="M2524" i="3"/>
  <c r="M2525" i="3"/>
  <c r="M2526" i="3"/>
  <c r="M2527" i="3"/>
  <c r="M2528" i="3"/>
  <c r="M2529" i="3"/>
  <c r="M2530" i="3"/>
  <c r="M2531" i="3"/>
  <c r="M2532" i="3"/>
  <c r="M2533" i="3"/>
  <c r="M2534" i="3"/>
  <c r="M2535" i="3"/>
  <c r="M2536" i="3"/>
  <c r="M2537" i="3"/>
  <c r="M2538" i="3"/>
  <c r="M2539" i="3"/>
  <c r="M2540" i="3"/>
  <c r="M2541" i="3"/>
  <c r="M2542" i="3"/>
  <c r="M2543" i="3"/>
  <c r="M2544" i="3"/>
  <c r="M2545" i="3"/>
  <c r="M2546" i="3"/>
  <c r="M2547" i="3"/>
  <c r="M2548" i="3"/>
  <c r="M2549" i="3"/>
  <c r="M2550" i="3"/>
  <c r="M2551" i="3"/>
  <c r="M2552" i="3"/>
  <c r="M2553" i="3"/>
  <c r="M2554" i="3"/>
  <c r="M2555" i="3"/>
  <c r="M2556" i="3"/>
  <c r="M2557" i="3"/>
  <c r="M2558" i="3"/>
  <c r="M2559" i="3"/>
  <c r="M2560" i="3"/>
  <c r="M2561" i="3"/>
  <c r="M2562" i="3"/>
  <c r="M2563" i="3"/>
  <c r="M2564" i="3"/>
  <c r="M2565" i="3"/>
  <c r="M2566" i="3"/>
  <c r="M2567" i="3"/>
  <c r="M2568" i="3"/>
  <c r="M2569" i="3"/>
  <c r="M2570" i="3"/>
  <c r="M2571" i="3"/>
  <c r="M2572" i="3"/>
  <c r="M2573" i="3"/>
  <c r="M2574" i="3"/>
  <c r="M2575" i="3"/>
  <c r="M2576" i="3"/>
  <c r="M2577" i="3"/>
  <c r="M2578" i="3"/>
  <c r="M2579" i="3"/>
  <c r="M2580" i="3"/>
  <c r="M2581" i="3"/>
  <c r="M2582" i="3"/>
  <c r="M2583" i="3"/>
  <c r="M2584" i="3"/>
  <c r="M2585" i="3"/>
  <c r="M2586" i="3"/>
  <c r="M2587" i="3"/>
  <c r="M2588" i="3"/>
  <c r="M2589" i="3"/>
  <c r="M2590" i="3"/>
  <c r="M2591" i="3"/>
  <c r="M2592" i="3"/>
  <c r="M2593" i="3"/>
  <c r="M2594" i="3"/>
  <c r="M2595" i="3"/>
  <c r="M2596" i="3"/>
  <c r="M2597" i="3"/>
  <c r="M2598" i="3"/>
  <c r="M2599" i="3"/>
  <c r="M2600" i="3"/>
  <c r="M2601" i="3"/>
  <c r="M2602" i="3"/>
  <c r="M2603" i="3"/>
  <c r="M2604" i="3"/>
  <c r="M2605" i="3"/>
  <c r="M2606" i="3"/>
  <c r="M2607" i="3"/>
  <c r="M2608" i="3"/>
  <c r="M2609" i="3"/>
  <c r="M2610" i="3"/>
  <c r="M2611" i="3"/>
  <c r="M2612" i="3"/>
  <c r="M2613" i="3"/>
  <c r="M2614" i="3"/>
  <c r="M2615" i="3"/>
  <c r="M2616" i="3"/>
  <c r="M2617" i="3"/>
  <c r="M2618" i="3"/>
  <c r="M2619" i="3"/>
  <c r="M2620" i="3"/>
  <c r="M2621" i="3"/>
  <c r="M2622" i="3"/>
  <c r="M2623" i="3"/>
  <c r="M2624" i="3"/>
  <c r="M2625" i="3"/>
  <c r="M2626" i="3"/>
  <c r="M2627" i="3"/>
  <c r="M2628" i="3"/>
  <c r="M2629" i="3"/>
  <c r="M2630" i="3"/>
  <c r="M2631" i="3"/>
  <c r="M2632" i="3"/>
  <c r="M2633" i="3"/>
  <c r="M2634" i="3"/>
  <c r="M2635" i="3"/>
  <c r="M2636" i="3"/>
  <c r="M2637" i="3"/>
  <c r="M2638" i="3"/>
  <c r="M2639" i="3"/>
  <c r="M2640" i="3"/>
  <c r="M2641" i="3"/>
  <c r="M2642" i="3"/>
  <c r="M2643" i="3"/>
  <c r="M2644" i="3"/>
  <c r="M2645" i="3"/>
  <c r="M2646" i="3"/>
  <c r="M2647" i="3"/>
  <c r="M2648" i="3"/>
  <c r="M2649" i="3"/>
  <c r="M2650" i="3"/>
  <c r="M2651" i="3"/>
  <c r="M2652" i="3"/>
  <c r="M2653" i="3"/>
  <c r="M2654" i="3"/>
  <c r="M2655" i="3"/>
  <c r="M2656" i="3"/>
  <c r="M2657" i="3"/>
  <c r="M2658" i="3"/>
  <c r="M2659" i="3"/>
  <c r="M2660" i="3"/>
  <c r="M2661" i="3"/>
  <c r="M2662" i="3"/>
  <c r="M2663" i="3"/>
  <c r="M2664" i="3"/>
  <c r="M2665" i="3"/>
  <c r="M2666" i="3"/>
  <c r="M2667" i="3"/>
  <c r="M2668" i="3"/>
  <c r="M2669" i="3"/>
  <c r="M2670" i="3"/>
  <c r="M2671" i="3"/>
  <c r="M2672" i="3"/>
  <c r="M2673" i="3"/>
  <c r="M2674" i="3"/>
  <c r="M2675" i="3"/>
  <c r="M2676" i="3"/>
  <c r="M2677" i="3"/>
  <c r="M2678" i="3"/>
  <c r="M2679" i="3"/>
  <c r="M2680" i="3"/>
  <c r="M2681" i="3"/>
  <c r="M2682" i="3"/>
  <c r="M2683" i="3"/>
  <c r="M2684" i="3"/>
  <c r="M2685" i="3"/>
  <c r="M2686" i="3"/>
  <c r="M2687" i="3"/>
  <c r="M2688" i="3"/>
  <c r="M2689" i="3"/>
  <c r="M2690" i="3"/>
  <c r="M2691" i="3"/>
  <c r="M2692" i="3"/>
  <c r="M2693" i="3"/>
  <c r="M2694" i="3"/>
  <c r="M2695" i="3"/>
  <c r="M2696" i="3"/>
  <c r="M2697" i="3"/>
  <c r="M2698" i="3"/>
  <c r="M2699" i="3"/>
  <c r="M2700" i="3"/>
  <c r="M2701" i="3"/>
  <c r="M2702" i="3"/>
  <c r="M2703" i="3"/>
  <c r="M2704" i="3"/>
  <c r="M2705" i="3"/>
  <c r="M2706" i="3"/>
  <c r="M2707" i="3"/>
  <c r="M2708" i="3"/>
  <c r="M2709" i="3"/>
  <c r="M2710" i="3"/>
  <c r="M2711" i="3"/>
  <c r="M2712" i="3"/>
  <c r="M2713" i="3"/>
  <c r="M2714" i="3"/>
  <c r="M2715" i="3"/>
  <c r="M2716" i="3"/>
  <c r="M2717" i="3"/>
  <c r="M2718" i="3"/>
  <c r="M2719" i="3"/>
  <c r="M2720" i="3"/>
  <c r="M2721" i="3"/>
  <c r="M2722" i="3"/>
  <c r="M2723" i="3"/>
  <c r="M2724" i="3"/>
  <c r="M2725" i="3"/>
  <c r="M2726" i="3"/>
  <c r="M2727" i="3"/>
  <c r="M2728" i="3"/>
  <c r="M2729" i="3"/>
  <c r="M2730" i="3"/>
  <c r="M2731" i="3"/>
  <c r="M2732" i="3"/>
  <c r="M2733" i="3"/>
  <c r="M2734" i="3"/>
  <c r="M2735" i="3"/>
  <c r="M2736" i="3"/>
  <c r="M2737" i="3"/>
  <c r="M2738" i="3"/>
  <c r="M2739" i="3"/>
  <c r="M2740" i="3"/>
  <c r="M2741" i="3"/>
  <c r="M2742" i="3"/>
  <c r="M2743" i="3"/>
  <c r="M2744" i="3"/>
  <c r="M2745" i="3"/>
  <c r="M2746" i="3"/>
  <c r="M2747" i="3"/>
  <c r="M2748" i="3"/>
  <c r="M2749" i="3"/>
  <c r="M2750" i="3"/>
  <c r="M2751" i="3"/>
  <c r="M2752" i="3"/>
  <c r="M2753" i="3"/>
  <c r="M2754" i="3"/>
  <c r="M2755" i="3"/>
  <c r="M2756" i="3"/>
  <c r="M2757" i="3"/>
  <c r="M2758" i="3"/>
  <c r="M2759" i="3"/>
  <c r="M2760" i="3"/>
  <c r="M2761" i="3"/>
  <c r="M2762" i="3"/>
  <c r="M2763" i="3"/>
  <c r="M2764" i="3"/>
  <c r="M2765" i="3"/>
  <c r="M2766" i="3"/>
  <c r="M2767" i="3"/>
  <c r="M2768" i="3"/>
  <c r="M2769" i="3"/>
  <c r="M2770" i="3"/>
  <c r="M2771" i="3"/>
  <c r="M2772" i="3"/>
  <c r="M2773" i="3"/>
  <c r="M2774" i="3"/>
  <c r="M2775" i="3"/>
  <c r="M2776" i="3"/>
  <c r="M2777" i="3"/>
  <c r="M2778" i="3"/>
  <c r="M2779" i="3"/>
  <c r="M2780" i="3"/>
  <c r="M2781" i="3"/>
  <c r="M2782" i="3"/>
  <c r="M2783" i="3"/>
  <c r="M2784" i="3"/>
  <c r="M2785" i="3"/>
  <c r="M2786" i="3"/>
  <c r="M2787" i="3"/>
  <c r="M2788" i="3"/>
  <c r="M2789" i="3"/>
  <c r="M2790" i="3"/>
  <c r="M2791" i="3"/>
  <c r="M2792" i="3"/>
  <c r="M2793" i="3"/>
  <c r="M2794" i="3"/>
  <c r="M2795" i="3"/>
  <c r="M2796" i="3"/>
  <c r="M2797" i="3"/>
  <c r="M2798" i="3"/>
  <c r="M2799" i="3"/>
  <c r="M2800" i="3"/>
  <c r="M2801" i="3"/>
  <c r="M2802" i="3"/>
  <c r="M2803" i="3"/>
  <c r="M2804" i="3"/>
  <c r="M2805" i="3"/>
  <c r="M2806" i="3"/>
  <c r="M2807" i="3"/>
  <c r="M2808" i="3"/>
  <c r="M2809" i="3"/>
  <c r="M2810" i="3"/>
  <c r="M2811" i="3"/>
  <c r="M2812" i="3"/>
  <c r="M2813" i="3"/>
  <c r="M2814" i="3"/>
  <c r="M2815" i="3"/>
  <c r="M2816" i="3"/>
  <c r="M2817" i="3"/>
  <c r="M2818" i="3"/>
  <c r="M2819" i="3"/>
  <c r="M2820" i="3"/>
  <c r="M2821" i="3"/>
  <c r="M2822" i="3"/>
  <c r="M2823" i="3"/>
  <c r="M2824" i="3"/>
  <c r="M2825" i="3"/>
  <c r="M2826" i="3"/>
  <c r="M2827" i="3"/>
  <c r="M2828" i="3"/>
  <c r="M2829" i="3"/>
  <c r="M2830" i="3"/>
  <c r="M2831" i="3"/>
  <c r="M2832" i="3"/>
  <c r="M2833" i="3"/>
  <c r="M2834" i="3"/>
  <c r="M2835" i="3"/>
  <c r="M2836" i="3"/>
  <c r="M2837" i="3"/>
  <c r="M2838" i="3"/>
  <c r="M2839" i="3"/>
  <c r="M2840" i="3"/>
  <c r="M2841" i="3"/>
  <c r="M2842" i="3"/>
  <c r="M2843" i="3"/>
  <c r="M2844" i="3"/>
  <c r="M2845" i="3"/>
  <c r="M2846" i="3"/>
  <c r="M2847" i="3"/>
  <c r="M2848" i="3"/>
  <c r="M2849" i="3"/>
  <c r="M2850" i="3"/>
  <c r="M2851" i="3"/>
  <c r="M2852" i="3"/>
  <c r="M2853" i="3"/>
  <c r="M2854" i="3"/>
  <c r="M2855" i="3"/>
  <c r="M2856" i="3"/>
  <c r="M2857" i="3"/>
  <c r="M2858" i="3"/>
  <c r="M2859" i="3"/>
  <c r="M2860" i="3"/>
  <c r="M2861" i="3"/>
  <c r="M2862" i="3"/>
  <c r="M2863" i="3"/>
  <c r="M2864" i="3"/>
  <c r="M2865" i="3"/>
  <c r="M2866" i="3"/>
  <c r="M2867" i="3"/>
  <c r="M2868" i="3"/>
  <c r="M2869" i="3"/>
  <c r="M2870" i="3"/>
  <c r="M2871" i="3"/>
  <c r="M2872" i="3"/>
  <c r="M2873" i="3"/>
  <c r="M2874" i="3"/>
  <c r="M2875" i="3"/>
  <c r="M2876" i="3"/>
  <c r="M2877" i="3"/>
  <c r="M2878" i="3"/>
  <c r="M2879" i="3"/>
  <c r="M2880" i="3"/>
  <c r="M2881" i="3"/>
  <c r="M2882" i="3"/>
  <c r="M2883" i="3"/>
  <c r="M2884" i="3"/>
  <c r="M2885" i="3"/>
  <c r="M2886" i="3"/>
  <c r="M2887" i="3"/>
  <c r="M2888" i="3"/>
  <c r="M2889" i="3"/>
  <c r="M2890" i="3"/>
  <c r="M2891" i="3"/>
  <c r="M2892" i="3"/>
  <c r="M2893" i="3"/>
  <c r="M2894" i="3"/>
  <c r="M2895" i="3"/>
  <c r="M2896" i="3"/>
  <c r="M2897" i="3"/>
  <c r="M2898" i="3"/>
  <c r="M2899" i="3"/>
  <c r="M2900" i="3"/>
  <c r="M2901" i="3"/>
  <c r="M2902" i="3"/>
  <c r="M2903" i="3"/>
  <c r="M2904" i="3"/>
  <c r="M2905" i="3"/>
  <c r="M2906" i="3"/>
  <c r="M2907" i="3"/>
  <c r="M2908" i="3"/>
  <c r="M2909" i="3"/>
  <c r="M2910" i="3"/>
  <c r="M2911" i="3"/>
  <c r="M2912" i="3"/>
  <c r="M2913" i="3"/>
  <c r="M2914" i="3"/>
  <c r="M2915" i="3"/>
  <c r="M2916" i="3"/>
  <c r="M2917" i="3"/>
  <c r="M2918" i="3"/>
  <c r="M2919" i="3"/>
  <c r="M2920" i="3"/>
  <c r="M2921" i="3"/>
  <c r="M2922" i="3"/>
  <c r="M2923" i="3"/>
  <c r="M2924" i="3"/>
  <c r="M2925" i="3"/>
  <c r="M2926" i="3"/>
  <c r="M2927" i="3"/>
  <c r="M2928" i="3"/>
  <c r="M2929" i="3"/>
  <c r="M2930" i="3"/>
  <c r="M2931" i="3"/>
  <c r="M2932" i="3"/>
  <c r="M2933" i="3"/>
  <c r="M2934" i="3"/>
  <c r="M2935" i="3"/>
  <c r="M2936" i="3"/>
  <c r="M2937" i="3"/>
  <c r="M2938" i="3"/>
  <c r="M2939" i="3"/>
  <c r="M2940" i="3"/>
  <c r="M2941" i="3"/>
  <c r="M2942" i="3"/>
  <c r="M2943" i="3"/>
  <c r="M2944" i="3"/>
  <c r="M2945" i="3"/>
  <c r="M2946" i="3"/>
  <c r="M2947" i="3"/>
  <c r="M2948" i="3"/>
  <c r="M2949" i="3"/>
  <c r="M2950" i="3"/>
  <c r="M2951" i="3"/>
  <c r="M2952" i="3"/>
  <c r="M2953" i="3"/>
  <c r="M2954" i="3"/>
  <c r="M2955" i="3"/>
  <c r="M2956" i="3"/>
  <c r="M2957" i="3"/>
  <c r="M2958" i="3"/>
  <c r="M2959" i="3"/>
  <c r="M2960" i="3"/>
  <c r="M2961" i="3"/>
  <c r="M2962" i="3"/>
  <c r="M2963" i="3"/>
  <c r="M2964" i="3"/>
  <c r="M2965" i="3"/>
  <c r="M2966" i="3"/>
  <c r="M2967" i="3"/>
  <c r="M2968" i="3"/>
  <c r="M2969" i="3"/>
  <c r="M2970" i="3"/>
  <c r="M2971" i="3"/>
  <c r="M2972" i="3"/>
  <c r="M2973" i="3"/>
  <c r="M2974" i="3"/>
  <c r="M2975" i="3"/>
  <c r="M2976" i="3"/>
  <c r="M2977" i="3"/>
  <c r="M2978" i="3"/>
  <c r="M2979" i="3"/>
  <c r="M2980" i="3"/>
  <c r="M2981" i="3"/>
  <c r="M2982" i="3"/>
  <c r="M2983" i="3"/>
  <c r="M2984" i="3"/>
  <c r="M2985" i="3"/>
  <c r="M2986" i="3"/>
  <c r="M2987" i="3"/>
  <c r="M2988" i="3"/>
  <c r="M2989" i="3"/>
  <c r="M2990" i="3"/>
  <c r="M2991" i="3"/>
  <c r="M2992" i="3"/>
  <c r="M2993" i="3"/>
  <c r="M2994" i="3"/>
  <c r="M2995" i="3"/>
  <c r="M2996" i="3"/>
  <c r="M2997" i="3"/>
  <c r="M2998" i="3"/>
  <c r="M2999" i="3"/>
  <c r="M3000" i="3"/>
  <c r="M3001" i="3"/>
  <c r="M3002" i="3"/>
  <c r="M3003" i="3"/>
  <c r="M3004" i="3"/>
  <c r="M3005" i="3"/>
  <c r="M3006" i="3"/>
  <c r="M3007" i="3"/>
  <c r="M3008" i="3"/>
  <c r="M3009" i="3"/>
  <c r="M3010" i="3"/>
  <c r="M3011" i="3"/>
  <c r="M3012" i="3"/>
  <c r="M3013" i="3"/>
  <c r="M3014" i="3"/>
  <c r="M3015" i="3"/>
  <c r="M3016" i="3"/>
  <c r="M3017" i="3"/>
  <c r="M3018" i="3"/>
  <c r="M3019" i="3"/>
  <c r="M3020" i="3"/>
  <c r="M3021" i="3"/>
  <c r="M3022" i="3"/>
  <c r="M3023" i="3"/>
  <c r="M3024" i="3"/>
  <c r="M3025" i="3"/>
  <c r="M3026" i="3"/>
  <c r="M3027" i="3"/>
  <c r="M3028" i="3"/>
  <c r="M3029" i="3"/>
  <c r="M3030" i="3"/>
  <c r="M3031" i="3"/>
  <c r="M3032" i="3"/>
  <c r="M3033" i="3"/>
  <c r="M3034" i="3"/>
  <c r="M3035" i="3"/>
  <c r="M3036" i="3"/>
  <c r="M3037" i="3"/>
  <c r="M3038" i="3"/>
  <c r="M3039" i="3"/>
  <c r="M3040" i="3"/>
  <c r="M3041" i="3"/>
  <c r="M3042" i="3"/>
  <c r="M3043" i="3"/>
  <c r="M3044" i="3"/>
  <c r="M3045" i="3"/>
  <c r="M3046" i="3"/>
  <c r="M3047" i="3"/>
  <c r="M3048" i="3"/>
  <c r="M3049" i="3"/>
  <c r="M3050" i="3"/>
  <c r="M3051" i="3"/>
  <c r="M3052" i="3"/>
  <c r="M3053" i="3"/>
  <c r="M3054" i="3"/>
  <c r="M3055" i="3"/>
  <c r="M3056" i="3"/>
  <c r="M3057" i="3"/>
  <c r="M3058" i="3"/>
  <c r="M3059" i="3"/>
  <c r="M3060" i="3"/>
  <c r="M3061" i="3"/>
  <c r="M3062" i="3"/>
  <c r="M3063" i="3"/>
  <c r="M3064" i="3"/>
  <c r="M3065" i="3"/>
  <c r="M3066" i="3"/>
  <c r="M3067" i="3"/>
  <c r="M3068" i="3"/>
  <c r="M3069" i="3"/>
  <c r="M3070" i="3"/>
  <c r="M3071" i="3"/>
  <c r="M3072" i="3"/>
  <c r="M3073" i="3"/>
  <c r="M3074" i="3"/>
  <c r="M3075" i="3"/>
  <c r="M3076" i="3"/>
  <c r="M3077" i="3"/>
  <c r="M3078" i="3"/>
  <c r="M3079" i="3"/>
  <c r="M3080" i="3"/>
  <c r="M3081" i="3"/>
  <c r="M3082" i="3"/>
  <c r="M3083" i="3"/>
  <c r="M3084" i="3"/>
  <c r="M3085" i="3"/>
  <c r="M3086" i="3"/>
  <c r="M3087" i="3"/>
  <c r="M3088" i="3"/>
  <c r="M3089" i="3"/>
  <c r="M3090" i="3"/>
  <c r="M3091" i="3"/>
  <c r="M3092" i="3"/>
  <c r="M3093" i="3"/>
  <c r="M3094" i="3"/>
  <c r="M3095" i="3"/>
  <c r="M3096" i="3"/>
  <c r="M3097" i="3"/>
  <c r="M3098" i="3"/>
  <c r="M3099" i="3"/>
  <c r="M3100" i="3"/>
  <c r="M3101" i="3"/>
  <c r="M3102" i="3"/>
  <c r="M3103" i="3"/>
  <c r="M3104" i="3"/>
  <c r="M3105" i="3"/>
  <c r="M3106" i="3"/>
  <c r="M3107" i="3"/>
  <c r="M3108" i="3"/>
  <c r="M3109" i="3"/>
  <c r="M3110" i="3"/>
  <c r="M3111" i="3"/>
  <c r="M3112" i="3"/>
  <c r="M3113" i="3"/>
  <c r="M3114" i="3"/>
  <c r="M3115" i="3"/>
  <c r="M3116" i="3"/>
  <c r="M3117" i="3"/>
  <c r="M3118" i="3"/>
  <c r="M3119" i="3"/>
  <c r="M3120" i="3"/>
  <c r="M3121" i="3"/>
  <c r="M3122" i="3"/>
  <c r="M3123" i="3"/>
  <c r="M3124" i="3"/>
  <c r="M3125" i="3"/>
  <c r="M3126" i="3"/>
  <c r="M3127" i="3"/>
  <c r="M3128" i="3"/>
  <c r="M3129" i="3"/>
  <c r="M3130" i="3"/>
  <c r="M3131" i="3"/>
  <c r="M3132" i="3"/>
  <c r="M3133" i="3"/>
  <c r="M3134" i="3"/>
  <c r="M3135" i="3"/>
  <c r="M3136" i="3"/>
  <c r="M3137" i="3"/>
  <c r="M3138" i="3"/>
  <c r="M3139" i="3"/>
  <c r="M3140" i="3"/>
  <c r="M3141" i="3"/>
  <c r="M3142" i="3"/>
  <c r="M3143" i="3"/>
  <c r="M3144" i="3"/>
  <c r="M3145" i="3"/>
  <c r="M3146" i="3"/>
  <c r="M3147" i="3"/>
  <c r="M3148" i="3"/>
  <c r="M3149" i="3"/>
  <c r="M3150" i="3"/>
  <c r="M3151" i="3"/>
  <c r="M3152" i="3"/>
  <c r="M3153" i="3"/>
  <c r="M3154" i="3"/>
  <c r="M3155" i="3"/>
  <c r="M3156" i="3"/>
  <c r="M3157" i="3"/>
  <c r="M3158" i="3"/>
  <c r="M3159" i="3"/>
  <c r="M3160" i="3"/>
  <c r="M3161" i="3"/>
  <c r="M3162" i="3"/>
  <c r="M3163" i="3"/>
  <c r="M3164" i="3"/>
  <c r="M3165" i="3"/>
  <c r="M3166" i="3"/>
  <c r="M3167" i="3"/>
  <c r="M3168" i="3"/>
  <c r="M3169" i="3"/>
  <c r="M3170" i="3"/>
  <c r="M3171" i="3"/>
  <c r="M3172" i="3"/>
  <c r="M3173" i="3"/>
  <c r="M3174" i="3"/>
  <c r="M3175" i="3"/>
  <c r="M3176" i="3"/>
  <c r="M3177" i="3"/>
  <c r="M3178" i="3"/>
  <c r="M3179" i="3"/>
  <c r="M3180" i="3"/>
  <c r="M3181" i="3"/>
  <c r="M3182" i="3"/>
  <c r="M3183" i="3"/>
  <c r="M3184" i="3"/>
  <c r="M3185" i="3"/>
  <c r="M3186" i="3"/>
  <c r="M3187" i="3"/>
  <c r="M3188" i="3"/>
  <c r="M3189" i="3"/>
  <c r="M3190" i="3"/>
  <c r="M3191" i="3"/>
  <c r="M3192" i="3"/>
  <c r="M3193" i="3"/>
  <c r="M3194" i="3"/>
  <c r="M3195" i="3"/>
  <c r="M3196" i="3"/>
  <c r="M3197" i="3"/>
  <c r="M3198" i="3"/>
  <c r="M3199" i="3"/>
  <c r="M3200" i="3"/>
  <c r="M3201" i="3"/>
  <c r="M3202" i="3"/>
  <c r="M3203" i="3"/>
  <c r="M3204" i="3"/>
  <c r="M3205" i="3"/>
  <c r="M3206" i="3"/>
  <c r="M3207" i="3"/>
  <c r="M3208" i="3"/>
  <c r="M3209" i="3"/>
  <c r="M3210" i="3"/>
  <c r="M3211" i="3"/>
  <c r="M3212" i="3"/>
  <c r="M3213" i="3"/>
  <c r="M3214" i="3"/>
  <c r="M3215" i="3"/>
  <c r="M3216" i="3"/>
  <c r="M3217" i="3"/>
  <c r="M3218" i="3"/>
  <c r="M3219" i="3"/>
  <c r="M3220" i="3"/>
  <c r="M3221" i="3"/>
  <c r="M3222" i="3"/>
  <c r="M3223" i="3"/>
  <c r="M3224" i="3"/>
  <c r="M3225" i="3"/>
  <c r="M3226" i="3"/>
  <c r="M3227" i="3"/>
  <c r="M3228" i="3"/>
  <c r="M3229" i="3"/>
  <c r="M3230" i="3"/>
  <c r="M3231" i="3"/>
  <c r="M3232" i="3"/>
  <c r="M3233" i="3"/>
  <c r="M3234" i="3"/>
  <c r="M3235" i="3"/>
  <c r="M3236" i="3"/>
  <c r="M3237" i="3"/>
  <c r="M3238" i="3"/>
  <c r="M3239" i="3"/>
  <c r="M3240" i="3"/>
  <c r="M3241" i="3"/>
  <c r="M3242" i="3"/>
  <c r="M3243" i="3"/>
  <c r="M3244" i="3"/>
  <c r="M3245" i="3"/>
  <c r="M3246" i="3"/>
  <c r="M3247" i="3"/>
  <c r="M3248" i="3"/>
  <c r="M3249" i="3"/>
  <c r="M3250" i="3"/>
  <c r="M3251" i="3"/>
  <c r="M3252" i="3"/>
  <c r="M3253" i="3"/>
  <c r="M3254" i="3"/>
  <c r="M3255" i="3"/>
  <c r="M3256" i="3"/>
  <c r="M3257" i="3"/>
  <c r="M3258" i="3"/>
  <c r="M3259" i="3"/>
  <c r="M3260" i="3"/>
  <c r="M3261" i="3"/>
  <c r="M3262" i="3"/>
  <c r="M3263" i="3"/>
  <c r="M3264" i="3"/>
  <c r="M3265" i="3"/>
  <c r="M3266" i="3"/>
  <c r="M3267" i="3"/>
  <c r="M3268" i="3"/>
  <c r="M3269" i="3"/>
  <c r="M3270" i="3"/>
  <c r="M3271" i="3"/>
  <c r="M3272" i="3"/>
  <c r="M3273" i="3"/>
  <c r="M3274" i="3"/>
  <c r="M3275" i="3"/>
  <c r="M3276" i="3"/>
  <c r="M3277" i="3"/>
  <c r="M3278" i="3"/>
  <c r="M3279" i="3"/>
  <c r="M3280" i="3"/>
  <c r="M3281" i="3"/>
  <c r="M3282" i="3"/>
  <c r="M3283" i="3"/>
  <c r="M3284" i="3"/>
  <c r="M3285" i="3"/>
  <c r="M3286" i="3"/>
  <c r="M3287" i="3"/>
  <c r="M3288" i="3"/>
  <c r="M3289" i="3"/>
  <c r="M3290" i="3"/>
  <c r="M3291" i="3"/>
  <c r="M3292" i="3"/>
  <c r="M3293" i="3"/>
  <c r="M3294" i="3"/>
  <c r="M3295" i="3"/>
  <c r="M3296" i="3"/>
  <c r="M3297" i="3"/>
  <c r="M3298" i="3"/>
  <c r="M3299" i="3"/>
  <c r="M3300" i="3"/>
  <c r="M3301" i="3"/>
  <c r="M3302" i="3"/>
  <c r="M3303" i="3"/>
  <c r="M3304" i="3"/>
  <c r="M3305" i="3"/>
  <c r="M3306" i="3"/>
  <c r="M3307" i="3"/>
  <c r="M3308" i="3"/>
  <c r="M3309" i="3"/>
  <c r="M3310" i="3"/>
  <c r="M3311" i="3"/>
  <c r="M3312" i="3"/>
  <c r="M3313" i="3"/>
  <c r="M3314" i="3"/>
  <c r="M3315" i="3"/>
  <c r="M3316" i="3"/>
  <c r="M3317" i="3"/>
  <c r="M3318" i="3"/>
  <c r="M3319" i="3"/>
  <c r="M3320" i="3"/>
  <c r="M3321" i="3"/>
  <c r="M3322" i="3"/>
  <c r="M3323" i="3"/>
  <c r="M3324" i="3"/>
  <c r="M3325" i="3"/>
  <c r="M3326" i="3"/>
  <c r="M3327" i="3"/>
  <c r="M3328" i="3"/>
  <c r="M3329" i="3"/>
  <c r="M3330" i="3"/>
  <c r="M3331" i="3"/>
  <c r="M3332" i="3"/>
  <c r="M3333" i="3"/>
  <c r="M3334" i="3"/>
  <c r="M3335" i="3"/>
  <c r="M3336" i="3"/>
  <c r="M3337" i="3"/>
  <c r="M3338" i="3"/>
  <c r="M3339" i="3"/>
  <c r="M3340" i="3"/>
  <c r="M3341" i="3"/>
  <c r="M3342" i="3"/>
  <c r="M3343" i="3"/>
  <c r="M3344" i="3"/>
  <c r="M3345" i="3"/>
  <c r="M3346" i="3"/>
  <c r="M3347" i="3"/>
  <c r="M3348" i="3"/>
  <c r="M3349" i="3"/>
  <c r="M3350" i="3"/>
  <c r="M3351" i="3"/>
  <c r="M3352" i="3"/>
  <c r="M3353" i="3"/>
  <c r="M3354" i="3"/>
  <c r="M3355" i="3"/>
  <c r="M3356" i="3"/>
  <c r="M3357" i="3"/>
  <c r="M3358" i="3"/>
  <c r="M3359" i="3"/>
  <c r="M3360" i="3"/>
  <c r="M3361" i="3"/>
  <c r="M3362" i="3"/>
  <c r="M3363" i="3"/>
  <c r="M3364" i="3"/>
  <c r="M3365" i="3"/>
  <c r="M3366" i="3"/>
  <c r="M3367" i="3"/>
  <c r="M3368" i="3"/>
  <c r="M3369" i="3"/>
  <c r="M3370" i="3"/>
  <c r="M3371" i="3"/>
  <c r="M3372" i="3"/>
  <c r="M3373" i="3"/>
  <c r="M3374" i="3"/>
  <c r="M3375" i="3"/>
  <c r="M3376" i="3"/>
  <c r="M3377" i="3"/>
  <c r="M3378" i="3"/>
  <c r="M3379" i="3"/>
  <c r="M3380" i="3"/>
  <c r="M3381" i="3"/>
  <c r="M3382" i="3"/>
  <c r="M3383" i="3"/>
  <c r="M3384" i="3"/>
  <c r="M3385" i="3"/>
  <c r="M3386" i="3"/>
  <c r="M3387" i="3"/>
  <c r="M3388" i="3"/>
  <c r="M3389" i="3"/>
  <c r="M3390" i="3"/>
  <c r="M3391" i="3"/>
  <c r="M3392" i="3"/>
  <c r="M3393" i="3"/>
  <c r="M3394" i="3"/>
  <c r="M3395" i="3"/>
  <c r="M3396" i="3"/>
  <c r="M3397" i="3"/>
  <c r="M3398" i="3"/>
  <c r="M3399" i="3"/>
  <c r="M3400" i="3"/>
  <c r="M3401" i="3"/>
  <c r="M3402" i="3"/>
  <c r="M3403" i="3"/>
  <c r="M3404" i="3"/>
  <c r="M3405" i="3"/>
  <c r="M3406" i="3"/>
  <c r="M3407" i="3"/>
  <c r="M3408" i="3"/>
  <c r="M3409" i="3"/>
  <c r="M3410" i="3"/>
  <c r="M3411" i="3"/>
  <c r="M3412" i="3"/>
  <c r="M3413" i="3"/>
  <c r="M3414" i="3"/>
  <c r="M3415" i="3"/>
  <c r="M3416" i="3"/>
  <c r="M3417" i="3"/>
  <c r="M3418" i="3"/>
  <c r="M3419" i="3"/>
  <c r="M3420" i="3"/>
  <c r="M3421" i="3"/>
  <c r="M3422" i="3"/>
  <c r="M3423" i="3"/>
  <c r="M3424" i="3"/>
  <c r="M3425" i="3"/>
  <c r="M3426" i="3"/>
  <c r="M3427" i="3"/>
  <c r="M3428" i="3"/>
  <c r="M3429" i="3"/>
  <c r="M3430" i="3"/>
  <c r="M3431" i="3"/>
  <c r="M3432" i="3"/>
  <c r="M3433" i="3"/>
  <c r="M3434" i="3"/>
  <c r="M3435" i="3"/>
  <c r="M3436" i="3"/>
  <c r="M3437" i="3"/>
  <c r="M3438" i="3"/>
  <c r="M3439" i="3"/>
  <c r="M3440" i="3"/>
  <c r="M3441" i="3"/>
  <c r="M3442" i="3"/>
  <c r="M3443" i="3"/>
  <c r="M3444" i="3"/>
  <c r="M3445" i="3"/>
  <c r="M3446" i="3"/>
  <c r="M3447" i="3"/>
  <c r="M3448" i="3"/>
  <c r="M3449" i="3"/>
  <c r="M3450" i="3"/>
  <c r="M3451" i="3"/>
  <c r="M3452" i="3"/>
  <c r="M3453" i="3"/>
  <c r="M3454" i="3"/>
  <c r="M3455" i="3"/>
  <c r="M3456" i="3"/>
  <c r="M3457" i="3"/>
  <c r="M3458" i="3"/>
  <c r="M3459" i="3"/>
  <c r="M3460" i="3"/>
  <c r="M3461" i="3"/>
  <c r="M3462" i="3"/>
  <c r="M3463" i="3"/>
  <c r="M3464" i="3"/>
  <c r="M3465" i="3"/>
  <c r="M3466" i="3"/>
  <c r="M3467" i="3"/>
  <c r="M3468" i="3"/>
  <c r="M3469" i="3"/>
  <c r="M3470" i="3"/>
  <c r="M3471" i="3"/>
  <c r="M3472" i="3"/>
  <c r="M3473" i="3"/>
  <c r="M3474" i="3"/>
  <c r="M3475" i="3"/>
  <c r="M3476" i="3"/>
  <c r="M3477" i="3"/>
  <c r="M3478" i="3"/>
  <c r="M3479" i="3"/>
  <c r="M3480" i="3"/>
  <c r="M3481" i="3"/>
  <c r="M3482" i="3"/>
  <c r="M3483" i="3"/>
  <c r="M3484" i="3"/>
  <c r="M3485" i="3"/>
  <c r="M3486" i="3"/>
  <c r="M3487" i="3"/>
  <c r="M3488" i="3"/>
  <c r="M3489" i="3"/>
  <c r="M3490" i="3"/>
  <c r="M3491" i="3"/>
  <c r="M3492" i="3"/>
  <c r="M3493" i="3"/>
  <c r="M3494" i="3"/>
  <c r="M3495" i="3"/>
  <c r="M3496" i="3"/>
  <c r="M3497" i="3"/>
  <c r="M3498" i="3"/>
  <c r="M3499" i="3"/>
  <c r="M3500" i="3"/>
  <c r="M3501" i="3"/>
  <c r="M3502" i="3"/>
  <c r="M3503" i="3"/>
  <c r="M3504" i="3"/>
  <c r="M3505" i="3"/>
  <c r="M3506" i="3"/>
  <c r="M3507" i="3"/>
  <c r="M3508" i="3"/>
  <c r="M3509" i="3"/>
  <c r="M3510" i="3"/>
  <c r="M3511" i="3"/>
  <c r="M3512" i="3"/>
  <c r="M3513" i="3"/>
  <c r="M3514" i="3"/>
  <c r="M3515" i="3"/>
  <c r="M3516" i="3"/>
  <c r="M3517" i="3"/>
  <c r="M3518" i="3"/>
  <c r="M3519" i="3"/>
  <c r="M3520" i="3"/>
  <c r="M3521" i="3"/>
  <c r="M3522" i="3"/>
  <c r="M3523" i="3"/>
  <c r="M3524" i="3"/>
  <c r="M3525" i="3"/>
  <c r="M3526" i="3"/>
  <c r="M3527" i="3"/>
  <c r="M3528" i="3"/>
  <c r="M3529" i="3"/>
  <c r="M3530" i="3"/>
  <c r="M3531" i="3"/>
  <c r="M3532" i="3"/>
  <c r="M3533" i="3"/>
  <c r="M3534" i="3"/>
  <c r="M3535" i="3"/>
  <c r="M3536" i="3"/>
  <c r="M3537" i="3"/>
  <c r="M3538" i="3"/>
  <c r="M3539" i="3"/>
  <c r="M3540" i="3"/>
  <c r="M3541" i="3"/>
  <c r="M3542" i="3"/>
  <c r="M3543" i="3"/>
  <c r="M3544" i="3"/>
  <c r="M3545" i="3"/>
  <c r="M3546" i="3"/>
  <c r="M3547" i="3"/>
  <c r="M3548" i="3"/>
  <c r="M3549" i="3"/>
  <c r="M3550" i="3"/>
  <c r="M3551" i="3"/>
  <c r="M3552" i="3"/>
  <c r="M3553" i="3"/>
  <c r="M3554" i="3"/>
  <c r="M3555" i="3"/>
  <c r="M3556" i="3"/>
  <c r="M3557" i="3"/>
  <c r="M3558" i="3"/>
  <c r="M3559" i="3"/>
  <c r="M3560" i="3"/>
  <c r="M3561" i="3"/>
  <c r="M3562" i="3"/>
  <c r="M3563" i="3"/>
  <c r="M3564" i="3"/>
  <c r="M3565" i="3"/>
  <c r="M3566" i="3"/>
  <c r="M3567" i="3"/>
  <c r="M3568" i="3"/>
  <c r="M3569" i="3"/>
  <c r="M3570" i="3"/>
  <c r="M3571" i="3"/>
  <c r="M3572" i="3"/>
  <c r="M3573" i="3"/>
  <c r="M3574" i="3"/>
  <c r="M3575" i="3"/>
  <c r="M3576" i="3"/>
  <c r="M3577" i="3"/>
  <c r="M3578" i="3"/>
  <c r="M3579" i="3"/>
  <c r="M3580" i="3"/>
  <c r="M3581" i="3"/>
  <c r="M3582" i="3"/>
  <c r="M3583" i="3"/>
  <c r="M3584" i="3"/>
  <c r="M3585" i="3"/>
  <c r="M3586" i="3"/>
  <c r="M3587" i="3"/>
  <c r="M3588" i="3"/>
  <c r="M3589" i="3"/>
  <c r="M3590" i="3"/>
  <c r="M3591" i="3"/>
  <c r="M3592" i="3"/>
  <c r="M3593" i="3"/>
  <c r="M3594" i="3"/>
  <c r="M3595" i="3"/>
  <c r="M3596" i="3"/>
  <c r="M3597" i="3"/>
  <c r="M3598" i="3"/>
  <c r="M3599" i="3"/>
  <c r="M3600" i="3"/>
  <c r="M3601" i="3"/>
  <c r="M3602" i="3"/>
  <c r="M3603" i="3"/>
  <c r="M3604" i="3"/>
  <c r="M3605" i="3"/>
  <c r="M3606" i="3"/>
  <c r="M3607" i="3"/>
  <c r="M3608" i="3"/>
  <c r="M3609" i="3"/>
  <c r="M3610" i="3"/>
  <c r="M3611" i="3"/>
  <c r="M3612" i="3"/>
  <c r="M3613" i="3"/>
  <c r="M3614" i="3"/>
  <c r="M3615" i="3"/>
  <c r="M3616" i="3"/>
  <c r="M3617" i="3"/>
  <c r="M3618" i="3"/>
  <c r="M3619" i="3"/>
  <c r="M3620" i="3"/>
  <c r="M3621" i="3"/>
  <c r="M3622" i="3"/>
  <c r="M3623" i="3"/>
  <c r="M3624" i="3"/>
  <c r="M3625" i="3"/>
  <c r="M3626" i="3"/>
  <c r="M3627" i="3"/>
  <c r="M3628" i="3"/>
  <c r="M3629" i="3"/>
  <c r="M3630" i="3"/>
  <c r="M3631" i="3"/>
  <c r="M3632" i="3"/>
  <c r="M3633" i="3"/>
  <c r="M3634" i="3"/>
  <c r="M3635" i="3"/>
  <c r="M3636" i="3"/>
  <c r="M3637" i="3"/>
  <c r="M3638" i="3"/>
  <c r="M3639" i="3"/>
  <c r="M3640" i="3"/>
  <c r="M3641" i="3"/>
  <c r="M3642" i="3"/>
  <c r="M3643" i="3"/>
  <c r="M3644" i="3"/>
  <c r="M3645" i="3"/>
  <c r="M3646" i="3"/>
  <c r="M3647" i="3"/>
  <c r="M3648" i="3"/>
  <c r="M3649" i="3"/>
  <c r="M3650" i="3"/>
  <c r="M3651" i="3"/>
  <c r="M3652" i="3"/>
  <c r="M3653" i="3"/>
  <c r="M3654" i="3"/>
  <c r="M3655" i="3"/>
  <c r="M3656" i="3"/>
  <c r="M3657" i="3"/>
  <c r="M3658" i="3"/>
  <c r="M3659" i="3"/>
  <c r="M3660" i="3"/>
  <c r="M3661" i="3"/>
  <c r="M3662" i="3"/>
  <c r="M3663" i="3"/>
  <c r="M3664" i="3"/>
  <c r="M3665" i="3"/>
  <c r="M3666" i="3"/>
  <c r="M3667" i="3"/>
  <c r="M3668" i="3"/>
  <c r="M3669" i="3"/>
  <c r="M3670" i="3"/>
  <c r="M3671" i="3"/>
  <c r="M3672" i="3"/>
  <c r="M3673" i="3"/>
  <c r="M3674" i="3"/>
  <c r="M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7" i="3"/>
  <c r="J1448" i="3"/>
  <c r="J1449" i="3"/>
  <c r="J1450" i="3"/>
  <c r="J1451" i="3"/>
  <c r="J1452" i="3"/>
  <c r="J1453" i="3"/>
  <c r="J1454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J1472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J1506" i="3"/>
  <c r="J1507" i="3"/>
  <c r="J1508" i="3"/>
  <c r="J1509" i="3"/>
  <c r="J1510" i="3"/>
  <c r="J1511" i="3"/>
  <c r="J1512" i="3"/>
  <c r="J1513" i="3"/>
  <c r="J1514" i="3"/>
  <c r="J1515" i="3"/>
  <c r="J1516" i="3"/>
  <c r="J1517" i="3"/>
  <c r="J1518" i="3"/>
  <c r="J1519" i="3"/>
  <c r="J1520" i="3"/>
  <c r="J1521" i="3"/>
  <c r="J1522" i="3"/>
  <c r="J1523" i="3"/>
  <c r="J1524" i="3"/>
  <c r="J1525" i="3"/>
  <c r="J1526" i="3"/>
  <c r="J1527" i="3"/>
  <c r="J1528" i="3"/>
  <c r="J1529" i="3"/>
  <c r="J1530" i="3"/>
  <c r="J1531" i="3"/>
  <c r="J1532" i="3"/>
  <c r="J1533" i="3"/>
  <c r="J1534" i="3"/>
  <c r="J1535" i="3"/>
  <c r="J1536" i="3"/>
  <c r="J1537" i="3"/>
  <c r="J1538" i="3"/>
  <c r="J1539" i="3"/>
  <c r="J1540" i="3"/>
  <c r="J1541" i="3"/>
  <c r="J1542" i="3"/>
  <c r="J1543" i="3"/>
  <c r="J1544" i="3"/>
  <c r="J1545" i="3"/>
  <c r="J1546" i="3"/>
  <c r="J1547" i="3"/>
  <c r="J1548" i="3"/>
  <c r="J1549" i="3"/>
  <c r="J1550" i="3"/>
  <c r="J1551" i="3"/>
  <c r="J1552" i="3"/>
  <c r="J1553" i="3"/>
  <c r="J1554" i="3"/>
  <c r="J1555" i="3"/>
  <c r="J1556" i="3"/>
  <c r="J1557" i="3"/>
  <c r="J1558" i="3"/>
  <c r="J1559" i="3"/>
  <c r="J1560" i="3"/>
  <c r="J1561" i="3"/>
  <c r="J1562" i="3"/>
  <c r="J1563" i="3"/>
  <c r="J1564" i="3"/>
  <c r="J1565" i="3"/>
  <c r="J1566" i="3"/>
  <c r="J1567" i="3"/>
  <c r="J1568" i="3"/>
  <c r="J1569" i="3"/>
  <c r="J1570" i="3"/>
  <c r="J1571" i="3"/>
  <c r="J1572" i="3"/>
  <c r="J1573" i="3"/>
  <c r="J1574" i="3"/>
  <c r="J1575" i="3"/>
  <c r="J1576" i="3"/>
  <c r="J1577" i="3"/>
  <c r="J1578" i="3"/>
  <c r="J1579" i="3"/>
  <c r="J1580" i="3"/>
  <c r="J1581" i="3"/>
  <c r="J1582" i="3"/>
  <c r="J1583" i="3"/>
  <c r="J1584" i="3"/>
  <c r="J1585" i="3"/>
  <c r="J1586" i="3"/>
  <c r="J1587" i="3"/>
  <c r="J1588" i="3"/>
  <c r="J1589" i="3"/>
  <c r="J1590" i="3"/>
  <c r="J1591" i="3"/>
  <c r="J1592" i="3"/>
  <c r="J1593" i="3"/>
  <c r="J1594" i="3"/>
  <c r="J1595" i="3"/>
  <c r="J1596" i="3"/>
  <c r="J1597" i="3"/>
  <c r="J1598" i="3"/>
  <c r="J1599" i="3"/>
  <c r="J1600" i="3"/>
  <c r="J1601" i="3"/>
  <c r="J1602" i="3"/>
  <c r="J1603" i="3"/>
  <c r="J1604" i="3"/>
  <c r="J1605" i="3"/>
  <c r="J1606" i="3"/>
  <c r="J1607" i="3"/>
  <c r="J1608" i="3"/>
  <c r="J1609" i="3"/>
  <c r="J1610" i="3"/>
  <c r="J1611" i="3"/>
  <c r="J1612" i="3"/>
  <c r="J1613" i="3"/>
  <c r="J1614" i="3"/>
  <c r="J1615" i="3"/>
  <c r="J1616" i="3"/>
  <c r="J1617" i="3"/>
  <c r="J1618" i="3"/>
  <c r="J1619" i="3"/>
  <c r="J1620" i="3"/>
  <c r="J1621" i="3"/>
  <c r="J1622" i="3"/>
  <c r="J1623" i="3"/>
  <c r="J1624" i="3"/>
  <c r="J1625" i="3"/>
  <c r="J1626" i="3"/>
  <c r="J1627" i="3"/>
  <c r="J1628" i="3"/>
  <c r="J1629" i="3"/>
  <c r="J1630" i="3"/>
  <c r="J1631" i="3"/>
  <c r="J1632" i="3"/>
  <c r="J1633" i="3"/>
  <c r="J1634" i="3"/>
  <c r="J1635" i="3"/>
  <c r="J1636" i="3"/>
  <c r="J1637" i="3"/>
  <c r="J1638" i="3"/>
  <c r="J1639" i="3"/>
  <c r="J1640" i="3"/>
  <c r="J1641" i="3"/>
  <c r="J1642" i="3"/>
  <c r="J1643" i="3"/>
  <c r="J1644" i="3"/>
  <c r="J1645" i="3"/>
  <c r="J1646" i="3"/>
  <c r="J1647" i="3"/>
  <c r="J1648" i="3"/>
  <c r="J1649" i="3"/>
  <c r="J1650" i="3"/>
  <c r="J1651" i="3"/>
  <c r="J1652" i="3"/>
  <c r="J1653" i="3"/>
  <c r="J1654" i="3"/>
  <c r="J1655" i="3"/>
  <c r="J1656" i="3"/>
  <c r="J1657" i="3"/>
  <c r="J1658" i="3"/>
  <c r="J1659" i="3"/>
  <c r="J1660" i="3"/>
  <c r="J1661" i="3"/>
  <c r="J1662" i="3"/>
  <c r="J1663" i="3"/>
  <c r="J1664" i="3"/>
  <c r="J1665" i="3"/>
  <c r="J1666" i="3"/>
  <c r="J1667" i="3"/>
  <c r="J1668" i="3"/>
  <c r="J1669" i="3"/>
  <c r="J1670" i="3"/>
  <c r="J1671" i="3"/>
  <c r="J1672" i="3"/>
  <c r="J1673" i="3"/>
  <c r="J1674" i="3"/>
  <c r="J1675" i="3"/>
  <c r="J1676" i="3"/>
  <c r="J1677" i="3"/>
  <c r="J1678" i="3"/>
  <c r="J1679" i="3"/>
  <c r="J1680" i="3"/>
  <c r="J1681" i="3"/>
  <c r="J1682" i="3"/>
  <c r="J1683" i="3"/>
  <c r="J1684" i="3"/>
  <c r="J1685" i="3"/>
  <c r="J1686" i="3"/>
  <c r="J1687" i="3"/>
  <c r="J1688" i="3"/>
  <c r="J1689" i="3"/>
  <c r="J1690" i="3"/>
  <c r="J1691" i="3"/>
  <c r="J1692" i="3"/>
  <c r="J1693" i="3"/>
  <c r="J1694" i="3"/>
  <c r="J1695" i="3"/>
  <c r="J1696" i="3"/>
  <c r="J1697" i="3"/>
  <c r="J1698" i="3"/>
  <c r="J1699" i="3"/>
  <c r="J1700" i="3"/>
  <c r="J1701" i="3"/>
  <c r="J1702" i="3"/>
  <c r="J1703" i="3"/>
  <c r="J1704" i="3"/>
  <c r="J1705" i="3"/>
  <c r="J1706" i="3"/>
  <c r="J1707" i="3"/>
  <c r="J1708" i="3"/>
  <c r="J1709" i="3"/>
  <c r="J1710" i="3"/>
  <c r="J1711" i="3"/>
  <c r="J1712" i="3"/>
  <c r="J1713" i="3"/>
  <c r="J1714" i="3"/>
  <c r="J1715" i="3"/>
  <c r="J1716" i="3"/>
  <c r="J1717" i="3"/>
  <c r="J1718" i="3"/>
  <c r="J1719" i="3"/>
  <c r="J1720" i="3"/>
  <c r="J1721" i="3"/>
  <c r="J1722" i="3"/>
  <c r="J1723" i="3"/>
  <c r="J1724" i="3"/>
  <c r="J1725" i="3"/>
  <c r="J1726" i="3"/>
  <c r="J1727" i="3"/>
  <c r="J1728" i="3"/>
  <c r="J1729" i="3"/>
  <c r="J1730" i="3"/>
  <c r="J1731" i="3"/>
  <c r="J1732" i="3"/>
  <c r="J1733" i="3"/>
  <c r="J1734" i="3"/>
  <c r="J1735" i="3"/>
  <c r="J1736" i="3"/>
  <c r="J1737" i="3"/>
  <c r="J1738" i="3"/>
  <c r="J1739" i="3"/>
  <c r="J1740" i="3"/>
  <c r="J1741" i="3"/>
  <c r="J1742" i="3"/>
  <c r="J1743" i="3"/>
  <c r="J1744" i="3"/>
  <c r="J1745" i="3"/>
  <c r="J1746" i="3"/>
  <c r="J1747" i="3"/>
  <c r="J1748" i="3"/>
  <c r="J1749" i="3"/>
  <c r="J1750" i="3"/>
  <c r="J1751" i="3"/>
  <c r="J1752" i="3"/>
  <c r="J1753" i="3"/>
  <c r="J1754" i="3"/>
  <c r="J1755" i="3"/>
  <c r="J1756" i="3"/>
  <c r="J1757" i="3"/>
  <c r="J1758" i="3"/>
  <c r="J1759" i="3"/>
  <c r="J1760" i="3"/>
  <c r="J1761" i="3"/>
  <c r="J1762" i="3"/>
  <c r="J1763" i="3"/>
  <c r="J1764" i="3"/>
  <c r="J1765" i="3"/>
  <c r="J1766" i="3"/>
  <c r="J1767" i="3"/>
  <c r="J1768" i="3"/>
  <c r="J1769" i="3"/>
  <c r="J1770" i="3"/>
  <c r="J1771" i="3"/>
  <c r="J1772" i="3"/>
  <c r="J1773" i="3"/>
  <c r="J1774" i="3"/>
  <c r="J1775" i="3"/>
  <c r="J1776" i="3"/>
  <c r="J1777" i="3"/>
  <c r="J1778" i="3"/>
  <c r="J1779" i="3"/>
  <c r="J1780" i="3"/>
  <c r="J1781" i="3"/>
  <c r="J1782" i="3"/>
  <c r="J1783" i="3"/>
  <c r="J1784" i="3"/>
  <c r="J1785" i="3"/>
  <c r="J1786" i="3"/>
  <c r="J1787" i="3"/>
  <c r="J1788" i="3"/>
  <c r="J1789" i="3"/>
  <c r="J1790" i="3"/>
  <c r="J1791" i="3"/>
  <c r="J1792" i="3"/>
  <c r="J1793" i="3"/>
  <c r="J1794" i="3"/>
  <c r="J1795" i="3"/>
  <c r="J1796" i="3"/>
  <c r="J1797" i="3"/>
  <c r="J1798" i="3"/>
  <c r="J1799" i="3"/>
  <c r="J1800" i="3"/>
  <c r="J1801" i="3"/>
  <c r="J1802" i="3"/>
  <c r="J1803" i="3"/>
  <c r="J1804" i="3"/>
  <c r="J1805" i="3"/>
  <c r="J1806" i="3"/>
  <c r="J1807" i="3"/>
  <c r="J1808" i="3"/>
  <c r="J1809" i="3"/>
  <c r="J1810" i="3"/>
  <c r="J1811" i="3"/>
  <c r="J1812" i="3"/>
  <c r="J1813" i="3"/>
  <c r="J1814" i="3"/>
  <c r="J1815" i="3"/>
  <c r="J1816" i="3"/>
  <c r="J1817" i="3"/>
  <c r="J1818" i="3"/>
  <c r="J1819" i="3"/>
  <c r="J1820" i="3"/>
  <c r="J1821" i="3"/>
  <c r="J1822" i="3"/>
  <c r="J1823" i="3"/>
  <c r="J1824" i="3"/>
  <c r="J1825" i="3"/>
  <c r="J1826" i="3"/>
  <c r="J1827" i="3"/>
  <c r="J1828" i="3"/>
  <c r="J1829" i="3"/>
  <c r="J1830" i="3"/>
  <c r="J1831" i="3"/>
  <c r="J1832" i="3"/>
  <c r="J1833" i="3"/>
  <c r="J1834" i="3"/>
  <c r="J1835" i="3"/>
  <c r="J1836" i="3"/>
  <c r="J1837" i="3"/>
  <c r="J1838" i="3"/>
  <c r="J1839" i="3"/>
  <c r="J1840" i="3"/>
  <c r="J1841" i="3"/>
  <c r="J1842" i="3"/>
  <c r="J1843" i="3"/>
  <c r="J1844" i="3"/>
  <c r="J1845" i="3"/>
  <c r="J1846" i="3"/>
  <c r="J1847" i="3"/>
  <c r="J1848" i="3"/>
  <c r="J1849" i="3"/>
  <c r="J1850" i="3"/>
  <c r="J1851" i="3"/>
  <c r="J1852" i="3"/>
  <c r="J1853" i="3"/>
  <c r="J1854" i="3"/>
  <c r="J1855" i="3"/>
  <c r="J1856" i="3"/>
  <c r="J1857" i="3"/>
  <c r="J1858" i="3"/>
  <c r="J1859" i="3"/>
  <c r="J1860" i="3"/>
  <c r="J1861" i="3"/>
  <c r="J1862" i="3"/>
  <c r="J1863" i="3"/>
  <c r="J1864" i="3"/>
  <c r="J1865" i="3"/>
  <c r="J1866" i="3"/>
  <c r="J1867" i="3"/>
  <c r="J1868" i="3"/>
  <c r="J1869" i="3"/>
  <c r="J1870" i="3"/>
  <c r="J1871" i="3"/>
  <c r="J1872" i="3"/>
  <c r="J1873" i="3"/>
  <c r="J1874" i="3"/>
  <c r="J1875" i="3"/>
  <c r="J1876" i="3"/>
  <c r="J1877" i="3"/>
  <c r="J1878" i="3"/>
  <c r="J1879" i="3"/>
  <c r="J1880" i="3"/>
  <c r="J1881" i="3"/>
  <c r="J1882" i="3"/>
  <c r="J1883" i="3"/>
  <c r="J1884" i="3"/>
  <c r="J1885" i="3"/>
  <c r="J1886" i="3"/>
  <c r="J1887" i="3"/>
  <c r="J1888" i="3"/>
  <c r="J1889" i="3"/>
  <c r="J1890" i="3"/>
  <c r="J1891" i="3"/>
  <c r="J1892" i="3"/>
  <c r="J1893" i="3"/>
  <c r="J1894" i="3"/>
  <c r="J1895" i="3"/>
  <c r="J1896" i="3"/>
  <c r="J1897" i="3"/>
  <c r="J1898" i="3"/>
  <c r="J1899" i="3"/>
  <c r="J1900" i="3"/>
  <c r="J1901" i="3"/>
  <c r="J1902" i="3"/>
  <c r="J1903" i="3"/>
  <c r="J1904" i="3"/>
  <c r="J1905" i="3"/>
  <c r="J1906" i="3"/>
  <c r="J1907" i="3"/>
  <c r="J1908" i="3"/>
  <c r="J1909" i="3"/>
  <c r="J1910" i="3"/>
  <c r="J1911" i="3"/>
  <c r="J1912" i="3"/>
  <c r="J1913" i="3"/>
  <c r="J1914" i="3"/>
  <c r="J1915" i="3"/>
  <c r="J1916" i="3"/>
  <c r="J1917" i="3"/>
  <c r="J1918" i="3"/>
  <c r="J1919" i="3"/>
  <c r="J1920" i="3"/>
  <c r="J1921" i="3"/>
  <c r="J1922" i="3"/>
  <c r="J1923" i="3"/>
  <c r="J1924" i="3"/>
  <c r="J1925" i="3"/>
  <c r="J1926" i="3"/>
  <c r="J1927" i="3"/>
  <c r="J1928" i="3"/>
  <c r="J1929" i="3"/>
  <c r="J1930" i="3"/>
  <c r="J1931" i="3"/>
  <c r="J1932" i="3"/>
  <c r="J1933" i="3"/>
  <c r="J1934" i="3"/>
  <c r="J1935" i="3"/>
  <c r="J1936" i="3"/>
  <c r="J1937" i="3"/>
  <c r="J1938" i="3"/>
  <c r="J1939" i="3"/>
  <c r="J1940" i="3"/>
  <c r="J1941" i="3"/>
  <c r="J1942" i="3"/>
  <c r="J1943" i="3"/>
  <c r="J1944" i="3"/>
  <c r="J1945" i="3"/>
  <c r="J1946" i="3"/>
  <c r="J1947" i="3"/>
  <c r="J1948" i="3"/>
  <c r="J1949" i="3"/>
  <c r="J1950" i="3"/>
  <c r="J1951" i="3"/>
  <c r="J1952" i="3"/>
  <c r="J1953" i="3"/>
  <c r="J1954" i="3"/>
  <c r="J1955" i="3"/>
  <c r="J1956" i="3"/>
  <c r="J1957" i="3"/>
  <c r="J1958" i="3"/>
  <c r="J1959" i="3"/>
  <c r="J1960" i="3"/>
  <c r="J1961" i="3"/>
  <c r="J1962" i="3"/>
  <c r="J1963" i="3"/>
  <c r="J1964" i="3"/>
  <c r="J1965" i="3"/>
  <c r="J1966" i="3"/>
  <c r="J1967" i="3"/>
  <c r="J1968" i="3"/>
  <c r="J1969" i="3"/>
  <c r="J1970" i="3"/>
  <c r="J1971" i="3"/>
  <c r="J1972" i="3"/>
  <c r="J1973" i="3"/>
  <c r="J1974" i="3"/>
  <c r="J1975" i="3"/>
  <c r="J1976" i="3"/>
  <c r="J1977" i="3"/>
  <c r="J1978" i="3"/>
  <c r="J1979" i="3"/>
  <c r="J1980" i="3"/>
  <c r="J1981" i="3"/>
  <c r="J1982" i="3"/>
  <c r="J1983" i="3"/>
  <c r="J1984" i="3"/>
  <c r="J1985" i="3"/>
  <c r="J1986" i="3"/>
  <c r="J1987" i="3"/>
  <c r="J1988" i="3"/>
  <c r="J1989" i="3"/>
  <c r="J1990" i="3"/>
  <c r="J1991" i="3"/>
  <c r="J1992" i="3"/>
  <c r="J1993" i="3"/>
  <c r="J1994" i="3"/>
  <c r="J1995" i="3"/>
  <c r="J1996" i="3"/>
  <c r="J1997" i="3"/>
  <c r="J1998" i="3"/>
  <c r="J1999" i="3"/>
  <c r="J2000" i="3"/>
  <c r="J2001" i="3"/>
  <c r="J2002" i="3"/>
  <c r="J2003" i="3"/>
  <c r="J2004" i="3"/>
  <c r="J2005" i="3"/>
  <c r="J2006" i="3"/>
  <c r="J2007" i="3"/>
  <c r="J2008" i="3"/>
  <c r="J2009" i="3"/>
  <c r="J2010" i="3"/>
  <c r="J2011" i="3"/>
  <c r="J2012" i="3"/>
  <c r="J2013" i="3"/>
  <c r="J2014" i="3"/>
  <c r="J2015" i="3"/>
  <c r="J2016" i="3"/>
  <c r="J2017" i="3"/>
  <c r="J2018" i="3"/>
  <c r="J2019" i="3"/>
  <c r="J2020" i="3"/>
  <c r="J2021" i="3"/>
  <c r="J2022" i="3"/>
  <c r="J2023" i="3"/>
  <c r="J2024" i="3"/>
  <c r="J2025" i="3"/>
  <c r="J2026" i="3"/>
  <c r="J2027" i="3"/>
  <c r="J2028" i="3"/>
  <c r="J2029" i="3"/>
  <c r="J2030" i="3"/>
  <c r="J2031" i="3"/>
  <c r="J2032" i="3"/>
  <c r="J2033" i="3"/>
  <c r="J2034" i="3"/>
  <c r="J2035" i="3"/>
  <c r="J2036" i="3"/>
  <c r="J2037" i="3"/>
  <c r="J2038" i="3"/>
  <c r="J2039" i="3"/>
  <c r="J2040" i="3"/>
  <c r="J2041" i="3"/>
  <c r="J2042" i="3"/>
  <c r="J2043" i="3"/>
  <c r="J2044" i="3"/>
  <c r="J2045" i="3"/>
  <c r="J2046" i="3"/>
  <c r="J2047" i="3"/>
  <c r="J2048" i="3"/>
  <c r="J2049" i="3"/>
  <c r="J2050" i="3"/>
  <c r="J2051" i="3"/>
  <c r="J2052" i="3"/>
  <c r="J2053" i="3"/>
  <c r="J2054" i="3"/>
  <c r="J2055" i="3"/>
  <c r="J2056" i="3"/>
  <c r="J2057" i="3"/>
  <c r="J2058" i="3"/>
  <c r="J2059" i="3"/>
  <c r="J2060" i="3"/>
  <c r="J2061" i="3"/>
  <c r="J2062" i="3"/>
  <c r="J2063" i="3"/>
  <c r="J2064" i="3"/>
  <c r="J2065" i="3"/>
  <c r="J2066" i="3"/>
  <c r="J2067" i="3"/>
  <c r="J2068" i="3"/>
  <c r="J2069" i="3"/>
  <c r="J2070" i="3"/>
  <c r="J2071" i="3"/>
  <c r="J2072" i="3"/>
  <c r="J2073" i="3"/>
  <c r="J2074" i="3"/>
  <c r="J2075" i="3"/>
  <c r="J2076" i="3"/>
  <c r="J2077" i="3"/>
  <c r="J2078" i="3"/>
  <c r="J2079" i="3"/>
  <c r="J2080" i="3"/>
  <c r="J2081" i="3"/>
  <c r="J2082" i="3"/>
  <c r="J2083" i="3"/>
  <c r="J2084" i="3"/>
  <c r="J2085" i="3"/>
  <c r="J2086" i="3"/>
  <c r="J2087" i="3"/>
  <c r="J2088" i="3"/>
  <c r="J2089" i="3"/>
  <c r="J2090" i="3"/>
  <c r="J2091" i="3"/>
  <c r="J2092" i="3"/>
  <c r="J2093" i="3"/>
  <c r="J2094" i="3"/>
  <c r="J2095" i="3"/>
  <c r="J2096" i="3"/>
  <c r="J2097" i="3"/>
  <c r="J2098" i="3"/>
  <c r="J2099" i="3"/>
  <c r="J2100" i="3"/>
  <c r="J2101" i="3"/>
  <c r="J2102" i="3"/>
  <c r="J2103" i="3"/>
  <c r="J2104" i="3"/>
  <c r="J2105" i="3"/>
  <c r="J2106" i="3"/>
  <c r="J2107" i="3"/>
  <c r="J2108" i="3"/>
  <c r="J2109" i="3"/>
  <c r="J2110" i="3"/>
  <c r="J2111" i="3"/>
  <c r="J2112" i="3"/>
  <c r="J2113" i="3"/>
  <c r="J2114" i="3"/>
  <c r="J2115" i="3"/>
  <c r="J2116" i="3"/>
  <c r="J2117" i="3"/>
  <c r="J2118" i="3"/>
  <c r="J2119" i="3"/>
  <c r="J2120" i="3"/>
  <c r="J2121" i="3"/>
  <c r="J2122" i="3"/>
  <c r="J2123" i="3"/>
  <c r="J2124" i="3"/>
  <c r="J2125" i="3"/>
  <c r="J2126" i="3"/>
  <c r="J2127" i="3"/>
  <c r="J2128" i="3"/>
  <c r="J2129" i="3"/>
  <c r="J2130" i="3"/>
  <c r="J2131" i="3"/>
  <c r="J2132" i="3"/>
  <c r="J2133" i="3"/>
  <c r="J2134" i="3"/>
  <c r="J2135" i="3"/>
  <c r="J2136" i="3"/>
  <c r="J2137" i="3"/>
  <c r="J2138" i="3"/>
  <c r="J2139" i="3"/>
  <c r="J2140" i="3"/>
  <c r="J2141" i="3"/>
  <c r="J2142" i="3"/>
  <c r="J2143" i="3"/>
  <c r="J2144" i="3"/>
  <c r="J2145" i="3"/>
  <c r="J2146" i="3"/>
  <c r="J2147" i="3"/>
  <c r="J2148" i="3"/>
  <c r="J2149" i="3"/>
  <c r="J2150" i="3"/>
  <c r="J2151" i="3"/>
  <c r="J2152" i="3"/>
  <c r="J2153" i="3"/>
  <c r="J2154" i="3"/>
  <c r="J2155" i="3"/>
  <c r="J2156" i="3"/>
  <c r="J2157" i="3"/>
  <c r="J2158" i="3"/>
  <c r="J2159" i="3"/>
  <c r="J2160" i="3"/>
  <c r="J2161" i="3"/>
  <c r="J2162" i="3"/>
  <c r="J2163" i="3"/>
  <c r="J2164" i="3"/>
  <c r="J2165" i="3"/>
  <c r="J2166" i="3"/>
  <c r="J2167" i="3"/>
  <c r="J2168" i="3"/>
  <c r="J2169" i="3"/>
  <c r="J2170" i="3"/>
  <c r="J2171" i="3"/>
  <c r="J2172" i="3"/>
  <c r="J2173" i="3"/>
  <c r="J2174" i="3"/>
  <c r="J2175" i="3"/>
  <c r="J2176" i="3"/>
  <c r="J2177" i="3"/>
  <c r="J2178" i="3"/>
  <c r="J2179" i="3"/>
  <c r="J2180" i="3"/>
  <c r="J2181" i="3"/>
  <c r="J2182" i="3"/>
  <c r="J2183" i="3"/>
  <c r="J2184" i="3"/>
  <c r="J2185" i="3"/>
  <c r="J2186" i="3"/>
  <c r="J2187" i="3"/>
  <c r="J2188" i="3"/>
  <c r="J2189" i="3"/>
  <c r="J2190" i="3"/>
  <c r="J2191" i="3"/>
  <c r="J2192" i="3"/>
  <c r="J2193" i="3"/>
  <c r="J2194" i="3"/>
  <c r="J2195" i="3"/>
  <c r="J2196" i="3"/>
  <c r="J2197" i="3"/>
  <c r="J2198" i="3"/>
  <c r="J2199" i="3"/>
  <c r="J2200" i="3"/>
  <c r="J2201" i="3"/>
  <c r="J2202" i="3"/>
  <c r="J2203" i="3"/>
  <c r="J2204" i="3"/>
  <c r="J2205" i="3"/>
  <c r="J2206" i="3"/>
  <c r="J2207" i="3"/>
  <c r="J2208" i="3"/>
  <c r="J2209" i="3"/>
  <c r="J2210" i="3"/>
  <c r="J2211" i="3"/>
  <c r="J2212" i="3"/>
  <c r="J2213" i="3"/>
  <c r="J2214" i="3"/>
  <c r="J2215" i="3"/>
  <c r="J2216" i="3"/>
  <c r="J2217" i="3"/>
  <c r="J2218" i="3"/>
  <c r="J2219" i="3"/>
  <c r="J2220" i="3"/>
  <c r="J2221" i="3"/>
  <c r="J2222" i="3"/>
  <c r="J2223" i="3"/>
  <c r="J2224" i="3"/>
  <c r="J2225" i="3"/>
  <c r="J2226" i="3"/>
  <c r="J2227" i="3"/>
  <c r="J2228" i="3"/>
  <c r="J2229" i="3"/>
  <c r="J2230" i="3"/>
  <c r="J2231" i="3"/>
  <c r="J2232" i="3"/>
  <c r="J2233" i="3"/>
  <c r="J2234" i="3"/>
  <c r="J2235" i="3"/>
  <c r="J2236" i="3"/>
  <c r="J2237" i="3"/>
  <c r="J2238" i="3"/>
  <c r="J2239" i="3"/>
  <c r="J2240" i="3"/>
  <c r="J2241" i="3"/>
  <c r="J2242" i="3"/>
  <c r="J2243" i="3"/>
  <c r="J2244" i="3"/>
  <c r="J2245" i="3"/>
  <c r="J2246" i="3"/>
  <c r="J2247" i="3"/>
  <c r="J2248" i="3"/>
  <c r="J2249" i="3"/>
  <c r="J2250" i="3"/>
  <c r="J2251" i="3"/>
  <c r="J2252" i="3"/>
  <c r="J2253" i="3"/>
  <c r="J2254" i="3"/>
  <c r="J2255" i="3"/>
  <c r="J2256" i="3"/>
  <c r="J2257" i="3"/>
  <c r="J2258" i="3"/>
  <c r="J2259" i="3"/>
  <c r="J2260" i="3"/>
  <c r="J2261" i="3"/>
  <c r="J2262" i="3"/>
  <c r="J2263" i="3"/>
  <c r="J2264" i="3"/>
  <c r="J2265" i="3"/>
  <c r="J2266" i="3"/>
  <c r="J2267" i="3"/>
  <c r="J2268" i="3"/>
  <c r="J2269" i="3"/>
  <c r="J2270" i="3"/>
  <c r="J2271" i="3"/>
  <c r="J2272" i="3"/>
  <c r="J2273" i="3"/>
  <c r="J2274" i="3"/>
  <c r="J2275" i="3"/>
  <c r="J2276" i="3"/>
  <c r="J2277" i="3"/>
  <c r="J2278" i="3"/>
  <c r="J2279" i="3"/>
  <c r="J2280" i="3"/>
  <c r="J2281" i="3"/>
  <c r="J2282" i="3"/>
  <c r="J2283" i="3"/>
  <c r="J2284" i="3"/>
  <c r="J2285" i="3"/>
  <c r="J2286" i="3"/>
  <c r="J2287" i="3"/>
  <c r="J2288" i="3"/>
  <c r="J2289" i="3"/>
  <c r="J2290" i="3"/>
  <c r="J2291" i="3"/>
  <c r="J2292" i="3"/>
  <c r="J2293" i="3"/>
  <c r="J2294" i="3"/>
  <c r="J2295" i="3"/>
  <c r="J2296" i="3"/>
  <c r="J2297" i="3"/>
  <c r="J2298" i="3"/>
  <c r="J2299" i="3"/>
  <c r="J2300" i="3"/>
  <c r="J2301" i="3"/>
  <c r="J2302" i="3"/>
  <c r="J2303" i="3"/>
  <c r="J2304" i="3"/>
  <c r="J2305" i="3"/>
  <c r="J2306" i="3"/>
  <c r="J2307" i="3"/>
  <c r="J2308" i="3"/>
  <c r="J2309" i="3"/>
  <c r="J2310" i="3"/>
  <c r="J2311" i="3"/>
  <c r="J2312" i="3"/>
  <c r="J2313" i="3"/>
  <c r="J2314" i="3"/>
  <c r="J2315" i="3"/>
  <c r="J2316" i="3"/>
  <c r="J2317" i="3"/>
  <c r="J2318" i="3"/>
  <c r="J2319" i="3"/>
  <c r="J2320" i="3"/>
  <c r="J2321" i="3"/>
  <c r="J2322" i="3"/>
  <c r="J2323" i="3"/>
  <c r="J2324" i="3"/>
  <c r="J2325" i="3"/>
  <c r="J2326" i="3"/>
  <c r="J2327" i="3"/>
  <c r="J2328" i="3"/>
  <c r="J2329" i="3"/>
  <c r="J2330" i="3"/>
  <c r="J2331" i="3"/>
  <c r="J2332" i="3"/>
  <c r="J2333" i="3"/>
  <c r="J2334" i="3"/>
  <c r="J2335" i="3"/>
  <c r="J2336" i="3"/>
  <c r="J2337" i="3"/>
  <c r="J2338" i="3"/>
  <c r="J2339" i="3"/>
  <c r="J2340" i="3"/>
  <c r="J2341" i="3"/>
  <c r="J2342" i="3"/>
  <c r="J2343" i="3"/>
  <c r="J2344" i="3"/>
  <c r="J2345" i="3"/>
  <c r="J2346" i="3"/>
  <c r="J2347" i="3"/>
  <c r="J2348" i="3"/>
  <c r="J2349" i="3"/>
  <c r="J2350" i="3"/>
  <c r="J2351" i="3"/>
  <c r="J2352" i="3"/>
  <c r="J2353" i="3"/>
  <c r="J2354" i="3"/>
  <c r="J2355" i="3"/>
  <c r="J2356" i="3"/>
  <c r="J2357" i="3"/>
  <c r="J2358" i="3"/>
  <c r="J2359" i="3"/>
  <c r="J2360" i="3"/>
  <c r="J2361" i="3"/>
  <c r="J2362" i="3"/>
  <c r="J2363" i="3"/>
  <c r="J2364" i="3"/>
  <c r="J2365" i="3"/>
  <c r="J2366" i="3"/>
  <c r="J2367" i="3"/>
  <c r="J2368" i="3"/>
  <c r="J2369" i="3"/>
  <c r="J2370" i="3"/>
  <c r="J2371" i="3"/>
  <c r="J2372" i="3"/>
  <c r="J2373" i="3"/>
  <c r="J2374" i="3"/>
  <c r="J2375" i="3"/>
  <c r="J2376" i="3"/>
  <c r="J2377" i="3"/>
  <c r="J2378" i="3"/>
  <c r="J2379" i="3"/>
  <c r="J2380" i="3"/>
  <c r="J2381" i="3"/>
  <c r="J2382" i="3"/>
  <c r="J2383" i="3"/>
  <c r="J2384" i="3"/>
  <c r="J2385" i="3"/>
  <c r="J2386" i="3"/>
  <c r="J2387" i="3"/>
  <c r="J2388" i="3"/>
  <c r="J2389" i="3"/>
  <c r="J2390" i="3"/>
  <c r="J2391" i="3"/>
  <c r="J2392" i="3"/>
  <c r="J2393" i="3"/>
  <c r="J2394" i="3"/>
  <c r="J2395" i="3"/>
  <c r="J2396" i="3"/>
  <c r="J2397" i="3"/>
  <c r="J2398" i="3"/>
  <c r="J2399" i="3"/>
  <c r="J2400" i="3"/>
  <c r="J2401" i="3"/>
  <c r="J2402" i="3"/>
  <c r="J2403" i="3"/>
  <c r="J2404" i="3"/>
  <c r="J2405" i="3"/>
  <c r="J2406" i="3"/>
  <c r="J2407" i="3"/>
  <c r="J2408" i="3"/>
  <c r="J2409" i="3"/>
  <c r="J2410" i="3"/>
  <c r="J2411" i="3"/>
  <c r="J2412" i="3"/>
  <c r="J2413" i="3"/>
  <c r="J2414" i="3"/>
  <c r="J2415" i="3"/>
  <c r="J2416" i="3"/>
  <c r="J2417" i="3"/>
  <c r="J2418" i="3"/>
  <c r="J2419" i="3"/>
  <c r="J2420" i="3"/>
  <c r="J2421" i="3"/>
  <c r="J2422" i="3"/>
  <c r="J2423" i="3"/>
  <c r="J2424" i="3"/>
  <c r="J2425" i="3"/>
  <c r="J2426" i="3"/>
  <c r="J2427" i="3"/>
  <c r="J2428" i="3"/>
  <c r="J2429" i="3"/>
  <c r="J2430" i="3"/>
  <c r="J2431" i="3"/>
  <c r="J2432" i="3"/>
  <c r="J2433" i="3"/>
  <c r="J2434" i="3"/>
  <c r="J2435" i="3"/>
  <c r="J2436" i="3"/>
  <c r="J2437" i="3"/>
  <c r="J2438" i="3"/>
  <c r="J2439" i="3"/>
  <c r="J2440" i="3"/>
  <c r="J2441" i="3"/>
  <c r="J2442" i="3"/>
  <c r="J2443" i="3"/>
  <c r="J2444" i="3"/>
  <c r="J2445" i="3"/>
  <c r="J2446" i="3"/>
  <c r="J2447" i="3"/>
  <c r="J2448" i="3"/>
  <c r="J2449" i="3"/>
  <c r="J2450" i="3"/>
  <c r="J2451" i="3"/>
  <c r="J2452" i="3"/>
  <c r="J2453" i="3"/>
  <c r="J2454" i="3"/>
  <c r="J2455" i="3"/>
  <c r="J2456" i="3"/>
  <c r="J2457" i="3"/>
  <c r="J2458" i="3"/>
  <c r="J2459" i="3"/>
  <c r="J2460" i="3"/>
  <c r="J2461" i="3"/>
  <c r="J2462" i="3"/>
  <c r="J2463" i="3"/>
  <c r="J2464" i="3"/>
  <c r="J2465" i="3"/>
  <c r="J2466" i="3"/>
  <c r="J2467" i="3"/>
  <c r="J2468" i="3"/>
  <c r="J2469" i="3"/>
  <c r="J2470" i="3"/>
  <c r="J2471" i="3"/>
  <c r="J2472" i="3"/>
  <c r="J2473" i="3"/>
  <c r="J2474" i="3"/>
  <c r="J2475" i="3"/>
  <c r="J2476" i="3"/>
  <c r="J2477" i="3"/>
  <c r="J2478" i="3"/>
  <c r="J2479" i="3"/>
  <c r="J2480" i="3"/>
  <c r="J2481" i="3"/>
  <c r="J2482" i="3"/>
  <c r="J2483" i="3"/>
  <c r="J2484" i="3"/>
  <c r="J2485" i="3"/>
  <c r="J2486" i="3"/>
  <c r="J2487" i="3"/>
  <c r="J2488" i="3"/>
  <c r="J2489" i="3"/>
  <c r="J2490" i="3"/>
  <c r="J2491" i="3"/>
  <c r="J2492" i="3"/>
  <c r="J2493" i="3"/>
  <c r="J2494" i="3"/>
  <c r="J2495" i="3"/>
  <c r="J2496" i="3"/>
  <c r="J2497" i="3"/>
  <c r="J2498" i="3"/>
  <c r="J2499" i="3"/>
  <c r="J2500" i="3"/>
  <c r="J2501" i="3"/>
  <c r="J2502" i="3"/>
  <c r="J2503" i="3"/>
  <c r="J2504" i="3"/>
  <c r="J2505" i="3"/>
  <c r="J2506" i="3"/>
  <c r="J2507" i="3"/>
  <c r="J2508" i="3"/>
  <c r="J2509" i="3"/>
  <c r="J2510" i="3"/>
  <c r="J2511" i="3"/>
  <c r="J2512" i="3"/>
  <c r="J2513" i="3"/>
  <c r="J2514" i="3"/>
  <c r="J2515" i="3"/>
  <c r="J2516" i="3"/>
  <c r="J2517" i="3"/>
  <c r="J2518" i="3"/>
  <c r="J2519" i="3"/>
  <c r="J2520" i="3"/>
  <c r="J2521" i="3"/>
  <c r="J2522" i="3"/>
  <c r="J2523" i="3"/>
  <c r="J2524" i="3"/>
  <c r="J2525" i="3"/>
  <c r="J2526" i="3"/>
  <c r="J2527" i="3"/>
  <c r="J2528" i="3"/>
  <c r="J2529" i="3"/>
  <c r="J2530" i="3"/>
  <c r="J2531" i="3"/>
  <c r="J2532" i="3"/>
  <c r="J2533" i="3"/>
  <c r="J2534" i="3"/>
  <c r="J2535" i="3"/>
  <c r="J2536" i="3"/>
  <c r="J2537" i="3"/>
  <c r="J2538" i="3"/>
  <c r="J2539" i="3"/>
  <c r="J2540" i="3"/>
  <c r="J2541" i="3"/>
  <c r="J2542" i="3"/>
  <c r="J2543" i="3"/>
  <c r="J2544" i="3"/>
  <c r="J2545" i="3"/>
  <c r="J2546" i="3"/>
  <c r="J2547" i="3"/>
  <c r="J2548" i="3"/>
  <c r="J2549" i="3"/>
  <c r="J2550" i="3"/>
  <c r="J2551" i="3"/>
  <c r="J2552" i="3"/>
  <c r="J2553" i="3"/>
  <c r="J2554" i="3"/>
  <c r="J2555" i="3"/>
  <c r="J2556" i="3"/>
  <c r="J2557" i="3"/>
  <c r="J2558" i="3"/>
  <c r="J2559" i="3"/>
  <c r="J2560" i="3"/>
  <c r="J2561" i="3"/>
  <c r="J2562" i="3"/>
  <c r="J2563" i="3"/>
  <c r="J2564" i="3"/>
  <c r="J2565" i="3"/>
  <c r="J2566" i="3"/>
  <c r="J2567" i="3"/>
  <c r="J2568" i="3"/>
  <c r="J2569" i="3"/>
  <c r="J2570" i="3"/>
  <c r="J2571" i="3"/>
  <c r="J2572" i="3"/>
  <c r="J2573" i="3"/>
  <c r="J2574" i="3"/>
  <c r="J2575" i="3"/>
  <c r="J2576" i="3"/>
  <c r="J2577" i="3"/>
  <c r="J2578" i="3"/>
  <c r="J2579" i="3"/>
  <c r="J2580" i="3"/>
  <c r="J2581" i="3"/>
  <c r="J2582" i="3"/>
  <c r="J2583" i="3"/>
  <c r="J2584" i="3"/>
  <c r="J2585" i="3"/>
  <c r="J2586" i="3"/>
  <c r="J2587" i="3"/>
  <c r="J2588" i="3"/>
  <c r="J2589" i="3"/>
  <c r="J2590" i="3"/>
  <c r="J2591" i="3"/>
  <c r="J2592" i="3"/>
  <c r="J2593" i="3"/>
  <c r="J2594" i="3"/>
  <c r="J2595" i="3"/>
  <c r="J2596" i="3"/>
  <c r="J2597" i="3"/>
  <c r="J2598" i="3"/>
  <c r="J2599" i="3"/>
  <c r="J2600" i="3"/>
  <c r="J2601" i="3"/>
  <c r="J2602" i="3"/>
  <c r="J2603" i="3"/>
  <c r="J2604" i="3"/>
  <c r="J2605" i="3"/>
  <c r="J2606" i="3"/>
  <c r="J2607" i="3"/>
  <c r="J2608" i="3"/>
  <c r="J2609" i="3"/>
  <c r="J2610" i="3"/>
  <c r="J2611" i="3"/>
  <c r="J2612" i="3"/>
  <c r="J2613" i="3"/>
  <c r="J2614" i="3"/>
  <c r="J2615" i="3"/>
  <c r="J2616" i="3"/>
  <c r="J2617" i="3"/>
  <c r="J2618" i="3"/>
  <c r="J2619" i="3"/>
  <c r="J2620" i="3"/>
  <c r="J2621" i="3"/>
  <c r="J2622" i="3"/>
  <c r="J2623" i="3"/>
  <c r="J2624" i="3"/>
  <c r="J2625" i="3"/>
  <c r="J2626" i="3"/>
  <c r="J2627" i="3"/>
  <c r="J2628" i="3"/>
  <c r="J2629" i="3"/>
  <c r="J2630" i="3"/>
  <c r="J2631" i="3"/>
  <c r="J2632" i="3"/>
  <c r="J2633" i="3"/>
  <c r="J2634" i="3"/>
  <c r="J2635" i="3"/>
  <c r="J2636" i="3"/>
  <c r="J2637" i="3"/>
  <c r="J2638" i="3"/>
  <c r="J2639" i="3"/>
  <c r="J2640" i="3"/>
  <c r="J2641" i="3"/>
  <c r="J2642" i="3"/>
  <c r="J2643" i="3"/>
  <c r="J2644" i="3"/>
  <c r="J2645" i="3"/>
  <c r="J2646" i="3"/>
  <c r="J2647" i="3"/>
  <c r="J2648" i="3"/>
  <c r="J2649" i="3"/>
  <c r="J2650" i="3"/>
  <c r="J2651" i="3"/>
  <c r="J2652" i="3"/>
  <c r="J2653" i="3"/>
  <c r="J2654" i="3"/>
  <c r="J2655" i="3"/>
  <c r="J2656" i="3"/>
  <c r="J2657" i="3"/>
  <c r="J2658" i="3"/>
  <c r="J2659" i="3"/>
  <c r="J2660" i="3"/>
  <c r="J2661" i="3"/>
  <c r="J2662" i="3"/>
  <c r="J2663" i="3"/>
  <c r="J2664" i="3"/>
  <c r="J2665" i="3"/>
  <c r="J2666" i="3"/>
  <c r="J2667" i="3"/>
  <c r="J2668" i="3"/>
  <c r="J2669" i="3"/>
  <c r="J2670" i="3"/>
  <c r="J2671" i="3"/>
  <c r="J2672" i="3"/>
  <c r="J2673" i="3"/>
  <c r="J2674" i="3"/>
  <c r="J2675" i="3"/>
  <c r="J2676" i="3"/>
  <c r="J2677" i="3"/>
  <c r="J2678" i="3"/>
  <c r="J2679" i="3"/>
  <c r="J2680" i="3"/>
  <c r="J2681" i="3"/>
  <c r="J2682" i="3"/>
  <c r="J2683" i="3"/>
  <c r="J2684" i="3"/>
  <c r="J2685" i="3"/>
  <c r="J2686" i="3"/>
  <c r="J2687" i="3"/>
  <c r="J2688" i="3"/>
  <c r="J2689" i="3"/>
  <c r="J2690" i="3"/>
  <c r="J2691" i="3"/>
  <c r="J2692" i="3"/>
  <c r="J2693" i="3"/>
  <c r="J2694" i="3"/>
  <c r="J2695" i="3"/>
  <c r="J2696" i="3"/>
  <c r="J2697" i="3"/>
  <c r="J2698" i="3"/>
  <c r="J2699" i="3"/>
  <c r="J2700" i="3"/>
  <c r="J2701" i="3"/>
  <c r="J2702" i="3"/>
  <c r="J2703" i="3"/>
  <c r="J2704" i="3"/>
  <c r="J2705" i="3"/>
  <c r="J2706" i="3"/>
  <c r="J2707" i="3"/>
  <c r="J2708" i="3"/>
  <c r="J2709" i="3"/>
  <c r="J2710" i="3"/>
  <c r="J2711" i="3"/>
  <c r="J2712" i="3"/>
  <c r="J2713" i="3"/>
  <c r="J2714" i="3"/>
  <c r="J2715" i="3"/>
  <c r="J2716" i="3"/>
  <c r="J2717" i="3"/>
  <c r="J2718" i="3"/>
  <c r="J2719" i="3"/>
  <c r="J2720" i="3"/>
  <c r="J2721" i="3"/>
  <c r="J2722" i="3"/>
  <c r="J2723" i="3"/>
  <c r="J2724" i="3"/>
  <c r="J2725" i="3"/>
  <c r="J2726" i="3"/>
  <c r="J2727" i="3"/>
  <c r="J2728" i="3"/>
  <c r="J2729" i="3"/>
  <c r="J2730" i="3"/>
  <c r="J2731" i="3"/>
  <c r="J2732" i="3"/>
  <c r="J2733" i="3"/>
  <c r="J2734" i="3"/>
  <c r="J2735" i="3"/>
  <c r="J2736" i="3"/>
  <c r="J2737" i="3"/>
  <c r="J2738" i="3"/>
  <c r="J2739" i="3"/>
  <c r="J2740" i="3"/>
  <c r="J2741" i="3"/>
  <c r="J2742" i="3"/>
  <c r="J2743" i="3"/>
  <c r="J2744" i="3"/>
  <c r="J2745" i="3"/>
  <c r="J2746" i="3"/>
  <c r="J2747" i="3"/>
  <c r="J2748" i="3"/>
  <c r="J2749" i="3"/>
  <c r="J2750" i="3"/>
  <c r="J2751" i="3"/>
  <c r="J2752" i="3"/>
  <c r="J2753" i="3"/>
  <c r="J2754" i="3"/>
  <c r="J2755" i="3"/>
  <c r="J2756" i="3"/>
  <c r="J2757" i="3"/>
  <c r="J2758" i="3"/>
  <c r="J2759" i="3"/>
  <c r="J2760" i="3"/>
  <c r="J2761" i="3"/>
  <c r="J2762" i="3"/>
  <c r="J2763" i="3"/>
  <c r="J2764" i="3"/>
  <c r="J2765" i="3"/>
  <c r="J2766" i="3"/>
  <c r="J2767" i="3"/>
  <c r="J2768" i="3"/>
  <c r="J2769" i="3"/>
  <c r="J2770" i="3"/>
  <c r="J2771" i="3"/>
  <c r="J2772" i="3"/>
  <c r="J2773" i="3"/>
  <c r="J2774" i="3"/>
  <c r="J2775" i="3"/>
  <c r="J2776" i="3"/>
  <c r="J2777" i="3"/>
  <c r="J2778" i="3"/>
  <c r="J2779" i="3"/>
  <c r="J2780" i="3"/>
  <c r="J2781" i="3"/>
  <c r="J2782" i="3"/>
  <c r="J2783" i="3"/>
  <c r="J2784" i="3"/>
  <c r="J2785" i="3"/>
  <c r="J2786" i="3"/>
  <c r="J2787" i="3"/>
  <c r="J2788" i="3"/>
  <c r="J2789" i="3"/>
  <c r="J2790" i="3"/>
  <c r="J2791" i="3"/>
  <c r="J2792" i="3"/>
  <c r="J2793" i="3"/>
  <c r="J2794" i="3"/>
  <c r="J2795" i="3"/>
  <c r="J2796" i="3"/>
  <c r="J2797" i="3"/>
  <c r="J2798" i="3"/>
  <c r="J2799" i="3"/>
  <c r="J2800" i="3"/>
  <c r="J2801" i="3"/>
  <c r="J2802" i="3"/>
  <c r="J2803" i="3"/>
  <c r="J2804" i="3"/>
  <c r="J2805" i="3"/>
  <c r="J2806" i="3"/>
  <c r="J2807" i="3"/>
  <c r="J2808" i="3"/>
  <c r="J2809" i="3"/>
  <c r="J2810" i="3"/>
  <c r="J2811" i="3"/>
  <c r="J2812" i="3"/>
  <c r="J2813" i="3"/>
  <c r="J2814" i="3"/>
  <c r="J2815" i="3"/>
  <c r="J2816" i="3"/>
  <c r="J2817" i="3"/>
  <c r="J2818" i="3"/>
  <c r="J2819" i="3"/>
  <c r="J2820" i="3"/>
  <c r="J2821" i="3"/>
  <c r="J2822" i="3"/>
  <c r="J2823" i="3"/>
  <c r="J2824" i="3"/>
  <c r="J2825" i="3"/>
  <c r="J2826" i="3"/>
  <c r="J2827" i="3"/>
  <c r="J2828" i="3"/>
  <c r="J2829" i="3"/>
  <c r="J2830" i="3"/>
  <c r="J2831" i="3"/>
  <c r="J2832" i="3"/>
  <c r="J2833" i="3"/>
  <c r="J2834" i="3"/>
  <c r="J2835" i="3"/>
  <c r="J2836" i="3"/>
  <c r="J2837" i="3"/>
  <c r="J2838" i="3"/>
  <c r="J2839" i="3"/>
  <c r="J2840" i="3"/>
  <c r="J2841" i="3"/>
  <c r="J2842" i="3"/>
  <c r="J2843" i="3"/>
  <c r="J2844" i="3"/>
  <c r="J2845" i="3"/>
  <c r="J2846" i="3"/>
  <c r="J2847" i="3"/>
  <c r="J2848" i="3"/>
  <c r="J2849" i="3"/>
  <c r="J2850" i="3"/>
  <c r="J2851" i="3"/>
  <c r="J2852" i="3"/>
  <c r="J2853" i="3"/>
  <c r="J2854" i="3"/>
  <c r="J2855" i="3"/>
  <c r="J2856" i="3"/>
  <c r="J2857" i="3"/>
  <c r="J2858" i="3"/>
  <c r="J2859" i="3"/>
  <c r="J2860" i="3"/>
  <c r="J2861" i="3"/>
  <c r="J2862" i="3"/>
  <c r="J2863" i="3"/>
  <c r="J2864" i="3"/>
  <c r="J2865" i="3"/>
  <c r="J2866" i="3"/>
  <c r="J2867" i="3"/>
  <c r="J2868" i="3"/>
  <c r="J2869" i="3"/>
  <c r="J2870" i="3"/>
  <c r="J2871" i="3"/>
  <c r="J2872" i="3"/>
  <c r="J2873" i="3"/>
  <c r="J2874" i="3"/>
  <c r="J2875" i="3"/>
  <c r="J2876" i="3"/>
  <c r="J2877" i="3"/>
  <c r="J2878" i="3"/>
  <c r="J2879" i="3"/>
  <c r="J2880" i="3"/>
  <c r="J2881" i="3"/>
  <c r="J2882" i="3"/>
  <c r="J2883" i="3"/>
  <c r="J2884" i="3"/>
  <c r="J2885" i="3"/>
  <c r="J2886" i="3"/>
  <c r="J2887" i="3"/>
  <c r="J2888" i="3"/>
  <c r="J2889" i="3"/>
  <c r="J2890" i="3"/>
  <c r="J2891" i="3"/>
  <c r="J2892" i="3"/>
  <c r="J2893" i="3"/>
  <c r="J2894" i="3"/>
  <c r="J2895" i="3"/>
  <c r="J2896" i="3"/>
  <c r="J2897" i="3"/>
  <c r="J2898" i="3"/>
  <c r="J2899" i="3"/>
  <c r="J2900" i="3"/>
  <c r="J2901" i="3"/>
  <c r="J2902" i="3"/>
  <c r="J2903" i="3"/>
  <c r="J2904" i="3"/>
  <c r="J2905" i="3"/>
  <c r="J2906" i="3"/>
  <c r="J2907" i="3"/>
  <c r="J2908" i="3"/>
  <c r="J2909" i="3"/>
  <c r="J2910" i="3"/>
  <c r="J2911" i="3"/>
  <c r="J2912" i="3"/>
  <c r="J2913" i="3"/>
  <c r="J2914" i="3"/>
  <c r="J2915" i="3"/>
  <c r="J2916" i="3"/>
  <c r="J2917" i="3"/>
  <c r="J2918" i="3"/>
  <c r="J2919" i="3"/>
  <c r="J2920" i="3"/>
  <c r="J2921" i="3"/>
  <c r="J2922" i="3"/>
  <c r="J2923" i="3"/>
  <c r="J2924" i="3"/>
  <c r="J2925" i="3"/>
  <c r="J2926" i="3"/>
  <c r="J2927" i="3"/>
  <c r="J2928" i="3"/>
  <c r="J2929" i="3"/>
  <c r="J2930" i="3"/>
  <c r="J2931" i="3"/>
  <c r="J2932" i="3"/>
  <c r="J2933" i="3"/>
  <c r="J2934" i="3"/>
  <c r="J2935" i="3"/>
  <c r="J2936" i="3"/>
  <c r="J2937" i="3"/>
  <c r="J2938" i="3"/>
  <c r="J2939" i="3"/>
  <c r="J2940" i="3"/>
  <c r="J2941" i="3"/>
  <c r="J2942" i="3"/>
  <c r="J2943" i="3"/>
  <c r="J2944" i="3"/>
  <c r="J2945" i="3"/>
  <c r="J2946" i="3"/>
  <c r="J2947" i="3"/>
  <c r="J2948" i="3"/>
  <c r="J2949" i="3"/>
  <c r="J2950" i="3"/>
  <c r="J2951" i="3"/>
  <c r="J2952" i="3"/>
  <c r="J2953" i="3"/>
  <c r="J2954" i="3"/>
  <c r="J2955" i="3"/>
  <c r="J2956" i="3"/>
  <c r="J2957" i="3"/>
  <c r="J2958" i="3"/>
  <c r="J2959" i="3"/>
  <c r="J2960" i="3"/>
  <c r="J2961" i="3"/>
  <c r="J2962" i="3"/>
  <c r="J2963" i="3"/>
  <c r="J2964" i="3"/>
  <c r="J2965" i="3"/>
  <c r="J2966" i="3"/>
  <c r="J2967" i="3"/>
  <c r="J2968" i="3"/>
  <c r="J2969" i="3"/>
  <c r="J2970" i="3"/>
  <c r="J2971" i="3"/>
  <c r="J2972" i="3"/>
  <c r="J2973" i="3"/>
  <c r="J2974" i="3"/>
  <c r="J2975" i="3"/>
  <c r="J2976" i="3"/>
  <c r="J2977" i="3"/>
  <c r="J2978" i="3"/>
  <c r="J2979" i="3"/>
  <c r="J2980" i="3"/>
  <c r="J2981" i="3"/>
  <c r="J2982" i="3"/>
  <c r="J2983" i="3"/>
  <c r="J2984" i="3"/>
  <c r="J2985" i="3"/>
  <c r="J2986" i="3"/>
  <c r="J2987" i="3"/>
  <c r="J2988" i="3"/>
  <c r="J2989" i="3"/>
  <c r="J2990" i="3"/>
  <c r="J2991" i="3"/>
  <c r="J2992" i="3"/>
  <c r="J2993" i="3"/>
  <c r="J2994" i="3"/>
  <c r="J2995" i="3"/>
  <c r="J2996" i="3"/>
  <c r="J2997" i="3"/>
  <c r="J2998" i="3"/>
  <c r="J2999" i="3"/>
  <c r="J3000" i="3"/>
  <c r="J3001" i="3"/>
  <c r="J3002" i="3"/>
  <c r="J3003" i="3"/>
  <c r="J3004" i="3"/>
  <c r="J3005" i="3"/>
  <c r="J3006" i="3"/>
  <c r="J3007" i="3"/>
  <c r="J3008" i="3"/>
  <c r="J3009" i="3"/>
  <c r="J3010" i="3"/>
  <c r="J3011" i="3"/>
  <c r="J3012" i="3"/>
  <c r="J3013" i="3"/>
  <c r="J3014" i="3"/>
  <c r="J3015" i="3"/>
  <c r="J3016" i="3"/>
  <c r="J3017" i="3"/>
  <c r="J3018" i="3"/>
  <c r="J3019" i="3"/>
  <c r="J3020" i="3"/>
  <c r="J3021" i="3"/>
  <c r="J3022" i="3"/>
  <c r="J3023" i="3"/>
  <c r="J3024" i="3"/>
  <c r="J3025" i="3"/>
  <c r="J3026" i="3"/>
  <c r="J3027" i="3"/>
  <c r="J3028" i="3"/>
  <c r="J3029" i="3"/>
  <c r="J3030" i="3"/>
  <c r="J3031" i="3"/>
  <c r="J3032" i="3"/>
  <c r="J3033" i="3"/>
  <c r="J3034" i="3"/>
  <c r="J3035" i="3"/>
  <c r="J3036" i="3"/>
  <c r="J3037" i="3"/>
  <c r="J3038" i="3"/>
  <c r="J3039" i="3"/>
  <c r="J3040" i="3"/>
  <c r="J3041" i="3"/>
  <c r="J3042" i="3"/>
  <c r="J3043" i="3"/>
  <c r="J3044" i="3"/>
  <c r="J3045" i="3"/>
  <c r="J3046" i="3"/>
  <c r="J3047" i="3"/>
  <c r="J3048" i="3"/>
  <c r="J3049" i="3"/>
  <c r="J3050" i="3"/>
  <c r="J3051" i="3"/>
  <c r="J3052" i="3"/>
  <c r="J3053" i="3"/>
  <c r="J3054" i="3"/>
  <c r="J3055" i="3"/>
  <c r="J3056" i="3"/>
  <c r="J3057" i="3"/>
  <c r="J3058" i="3"/>
  <c r="J3059" i="3"/>
  <c r="J3060" i="3"/>
  <c r="J3061" i="3"/>
  <c r="J3062" i="3"/>
  <c r="J3063" i="3"/>
  <c r="J3064" i="3"/>
  <c r="J3065" i="3"/>
  <c r="J3066" i="3"/>
  <c r="J3067" i="3"/>
  <c r="J3068" i="3"/>
  <c r="J3069" i="3"/>
  <c r="J3070" i="3"/>
  <c r="J3071" i="3"/>
  <c r="J3072" i="3"/>
  <c r="J3073" i="3"/>
  <c r="J3074" i="3"/>
  <c r="J3075" i="3"/>
  <c r="J3076" i="3"/>
  <c r="J3077" i="3"/>
  <c r="J3078" i="3"/>
  <c r="J3079" i="3"/>
  <c r="J3080" i="3"/>
  <c r="J3081" i="3"/>
  <c r="J3082" i="3"/>
  <c r="J3083" i="3"/>
  <c r="J3084" i="3"/>
  <c r="J3085" i="3"/>
  <c r="J3086" i="3"/>
  <c r="J3087" i="3"/>
  <c r="J3088" i="3"/>
  <c r="J3089" i="3"/>
  <c r="J3090" i="3"/>
  <c r="J3091" i="3"/>
  <c r="J3092" i="3"/>
  <c r="J3093" i="3"/>
  <c r="J3094" i="3"/>
  <c r="J3095" i="3"/>
  <c r="J3096" i="3"/>
  <c r="J3097" i="3"/>
  <c r="J3098" i="3"/>
  <c r="J3099" i="3"/>
  <c r="J3100" i="3"/>
  <c r="J3101" i="3"/>
  <c r="J3102" i="3"/>
  <c r="J3103" i="3"/>
  <c r="J3104" i="3"/>
  <c r="J3105" i="3"/>
  <c r="J3106" i="3"/>
  <c r="J3107" i="3"/>
  <c r="J3108" i="3"/>
  <c r="J3109" i="3"/>
  <c r="J3110" i="3"/>
  <c r="J3111" i="3"/>
  <c r="J3112" i="3"/>
  <c r="J3113" i="3"/>
  <c r="J3114" i="3"/>
  <c r="J3115" i="3"/>
  <c r="J3116" i="3"/>
  <c r="J3117" i="3"/>
  <c r="J3118" i="3"/>
  <c r="J3119" i="3"/>
  <c r="J3120" i="3"/>
  <c r="J3121" i="3"/>
  <c r="J3122" i="3"/>
  <c r="J3123" i="3"/>
  <c r="J3124" i="3"/>
  <c r="J3125" i="3"/>
  <c r="J3126" i="3"/>
  <c r="J3127" i="3"/>
  <c r="J3128" i="3"/>
  <c r="J3129" i="3"/>
  <c r="J3130" i="3"/>
  <c r="J3131" i="3"/>
  <c r="J3132" i="3"/>
  <c r="J3133" i="3"/>
  <c r="J3134" i="3"/>
  <c r="J3135" i="3"/>
  <c r="J3136" i="3"/>
  <c r="J3137" i="3"/>
  <c r="J3138" i="3"/>
  <c r="J3139" i="3"/>
  <c r="J3140" i="3"/>
  <c r="J3141" i="3"/>
  <c r="J3142" i="3"/>
  <c r="J3143" i="3"/>
  <c r="J3144" i="3"/>
  <c r="J3145" i="3"/>
  <c r="J3146" i="3"/>
  <c r="J3147" i="3"/>
  <c r="J3148" i="3"/>
  <c r="J3149" i="3"/>
  <c r="J3150" i="3"/>
  <c r="J3151" i="3"/>
  <c r="J3152" i="3"/>
  <c r="J3153" i="3"/>
  <c r="J3154" i="3"/>
  <c r="J3155" i="3"/>
  <c r="J3156" i="3"/>
  <c r="J3157" i="3"/>
  <c r="J3158" i="3"/>
  <c r="J3159" i="3"/>
  <c r="J3160" i="3"/>
  <c r="J3161" i="3"/>
  <c r="J3162" i="3"/>
  <c r="J3163" i="3"/>
  <c r="J3164" i="3"/>
  <c r="J3165" i="3"/>
  <c r="J3166" i="3"/>
  <c r="J3167" i="3"/>
  <c r="J3168" i="3"/>
  <c r="J3169" i="3"/>
  <c r="J3170" i="3"/>
  <c r="J3171" i="3"/>
  <c r="J3172" i="3"/>
  <c r="J3173" i="3"/>
  <c r="J3174" i="3"/>
  <c r="J3175" i="3"/>
  <c r="J3176" i="3"/>
  <c r="J3177" i="3"/>
  <c r="J3178" i="3"/>
  <c r="J3179" i="3"/>
  <c r="J3180" i="3"/>
  <c r="J3181" i="3"/>
  <c r="J3182" i="3"/>
  <c r="J3183" i="3"/>
  <c r="J3184" i="3"/>
  <c r="J3185" i="3"/>
  <c r="J3186" i="3"/>
  <c r="J3187" i="3"/>
  <c r="J3188" i="3"/>
  <c r="J3189" i="3"/>
  <c r="J3190" i="3"/>
  <c r="J3191" i="3"/>
  <c r="J3192" i="3"/>
  <c r="J3193" i="3"/>
  <c r="J3194" i="3"/>
  <c r="J3195" i="3"/>
  <c r="J3196" i="3"/>
  <c r="J3197" i="3"/>
  <c r="J3198" i="3"/>
  <c r="J3199" i="3"/>
  <c r="J3200" i="3"/>
  <c r="J3201" i="3"/>
  <c r="J3202" i="3"/>
  <c r="J3203" i="3"/>
  <c r="J3204" i="3"/>
  <c r="J3205" i="3"/>
  <c r="J3206" i="3"/>
  <c r="J3207" i="3"/>
  <c r="J3208" i="3"/>
  <c r="J3209" i="3"/>
  <c r="J3210" i="3"/>
  <c r="J3211" i="3"/>
  <c r="J3212" i="3"/>
  <c r="J3213" i="3"/>
  <c r="J3214" i="3"/>
  <c r="J3215" i="3"/>
  <c r="J3216" i="3"/>
  <c r="J3217" i="3"/>
  <c r="J3218" i="3"/>
  <c r="J3219" i="3"/>
  <c r="J3220" i="3"/>
  <c r="J3221" i="3"/>
  <c r="J3222" i="3"/>
  <c r="J3223" i="3"/>
  <c r="J3224" i="3"/>
  <c r="J3225" i="3"/>
  <c r="J3226" i="3"/>
  <c r="J3227" i="3"/>
  <c r="J3228" i="3"/>
  <c r="J3229" i="3"/>
  <c r="J3230" i="3"/>
  <c r="J3231" i="3"/>
  <c r="J3232" i="3"/>
  <c r="J3233" i="3"/>
  <c r="J3234" i="3"/>
  <c r="J3235" i="3"/>
  <c r="J3236" i="3"/>
  <c r="J3237" i="3"/>
  <c r="J3238" i="3"/>
  <c r="J3239" i="3"/>
  <c r="J3240" i="3"/>
  <c r="J3241" i="3"/>
  <c r="J3242" i="3"/>
  <c r="J3243" i="3"/>
  <c r="J3244" i="3"/>
  <c r="J3245" i="3"/>
  <c r="J3246" i="3"/>
  <c r="J3247" i="3"/>
  <c r="J3248" i="3"/>
  <c r="J3249" i="3"/>
  <c r="J3250" i="3"/>
  <c r="J3251" i="3"/>
  <c r="J3252" i="3"/>
  <c r="J3253" i="3"/>
  <c r="J3254" i="3"/>
  <c r="J3255" i="3"/>
  <c r="J3256" i="3"/>
  <c r="J3257" i="3"/>
  <c r="J3258" i="3"/>
  <c r="J3259" i="3"/>
  <c r="J3260" i="3"/>
  <c r="J3261" i="3"/>
  <c r="J3262" i="3"/>
  <c r="J3263" i="3"/>
  <c r="J3264" i="3"/>
  <c r="J3265" i="3"/>
  <c r="J3266" i="3"/>
  <c r="J3267" i="3"/>
  <c r="J3268" i="3"/>
  <c r="J3269" i="3"/>
  <c r="J3270" i="3"/>
  <c r="J3271" i="3"/>
  <c r="J3272" i="3"/>
  <c r="J3273" i="3"/>
  <c r="J3274" i="3"/>
  <c r="J3275" i="3"/>
  <c r="J3276" i="3"/>
  <c r="J3277" i="3"/>
  <c r="J3278" i="3"/>
  <c r="J3279" i="3"/>
  <c r="J3280" i="3"/>
  <c r="J3281" i="3"/>
  <c r="J3282" i="3"/>
  <c r="J3283" i="3"/>
  <c r="J3284" i="3"/>
  <c r="J3285" i="3"/>
  <c r="J3286" i="3"/>
  <c r="J3287" i="3"/>
  <c r="J3288" i="3"/>
  <c r="J3289" i="3"/>
  <c r="J3290" i="3"/>
  <c r="J3291" i="3"/>
  <c r="J3292" i="3"/>
  <c r="J3293" i="3"/>
  <c r="J3294" i="3"/>
  <c r="J3295" i="3"/>
  <c r="J3296" i="3"/>
  <c r="J3297" i="3"/>
  <c r="J3298" i="3"/>
  <c r="J3299" i="3"/>
  <c r="J3300" i="3"/>
  <c r="J3301" i="3"/>
  <c r="J3302" i="3"/>
  <c r="J3303" i="3"/>
  <c r="J3304" i="3"/>
  <c r="J3305" i="3"/>
  <c r="J3306" i="3"/>
  <c r="J3307" i="3"/>
  <c r="J3308" i="3"/>
  <c r="J3309" i="3"/>
  <c r="J3310" i="3"/>
  <c r="J3311" i="3"/>
  <c r="J3312" i="3"/>
  <c r="J3313" i="3"/>
  <c r="J3314" i="3"/>
  <c r="J3315" i="3"/>
  <c r="J3316" i="3"/>
  <c r="J3317" i="3"/>
  <c r="J3318" i="3"/>
  <c r="J3319" i="3"/>
  <c r="J3320" i="3"/>
  <c r="J3321" i="3"/>
  <c r="J3322" i="3"/>
  <c r="J3323" i="3"/>
  <c r="J3324" i="3"/>
  <c r="J3325" i="3"/>
  <c r="J3326" i="3"/>
  <c r="J3327" i="3"/>
  <c r="J3328" i="3"/>
  <c r="J3329" i="3"/>
  <c r="J3330" i="3"/>
  <c r="J3331" i="3"/>
  <c r="J3332" i="3"/>
  <c r="J3333" i="3"/>
  <c r="J3334" i="3"/>
  <c r="J3335" i="3"/>
  <c r="J3336" i="3"/>
  <c r="J3337" i="3"/>
  <c r="J3338" i="3"/>
  <c r="J3339" i="3"/>
  <c r="J3340" i="3"/>
  <c r="J3341" i="3"/>
  <c r="J3342" i="3"/>
  <c r="J3343" i="3"/>
  <c r="J3344" i="3"/>
  <c r="J3345" i="3"/>
  <c r="J3346" i="3"/>
  <c r="J3347" i="3"/>
  <c r="J3348" i="3"/>
  <c r="J3349" i="3"/>
  <c r="J3350" i="3"/>
  <c r="J3351" i="3"/>
  <c r="J3352" i="3"/>
  <c r="J3353" i="3"/>
  <c r="J3354" i="3"/>
  <c r="J3355" i="3"/>
  <c r="J3356" i="3"/>
  <c r="J3357" i="3"/>
  <c r="J3358" i="3"/>
  <c r="J3359" i="3"/>
  <c r="J3360" i="3"/>
  <c r="J3361" i="3"/>
  <c r="J3362" i="3"/>
  <c r="J3363" i="3"/>
  <c r="J3364" i="3"/>
  <c r="J3365" i="3"/>
  <c r="J3366" i="3"/>
  <c r="J3367" i="3"/>
  <c r="J3368" i="3"/>
  <c r="J3369" i="3"/>
  <c r="J3370" i="3"/>
  <c r="J3371" i="3"/>
  <c r="J3372" i="3"/>
  <c r="J3373" i="3"/>
  <c r="J3374" i="3"/>
  <c r="J3375" i="3"/>
  <c r="J3376" i="3"/>
  <c r="J3377" i="3"/>
  <c r="J3378" i="3"/>
  <c r="J3379" i="3"/>
  <c r="J3380" i="3"/>
  <c r="J3381" i="3"/>
  <c r="J3382" i="3"/>
  <c r="J3383" i="3"/>
  <c r="J3384" i="3"/>
  <c r="J3385" i="3"/>
  <c r="J3386" i="3"/>
  <c r="J3387" i="3"/>
  <c r="J3388" i="3"/>
  <c r="J3389" i="3"/>
  <c r="J3390" i="3"/>
  <c r="J3391" i="3"/>
  <c r="J3392" i="3"/>
  <c r="J3393" i="3"/>
  <c r="J3394" i="3"/>
  <c r="J3395" i="3"/>
  <c r="J3396" i="3"/>
  <c r="J3397" i="3"/>
  <c r="J3398" i="3"/>
  <c r="J3399" i="3"/>
  <c r="J3400" i="3"/>
  <c r="J3401" i="3"/>
  <c r="J3402" i="3"/>
  <c r="J3403" i="3"/>
  <c r="J3404" i="3"/>
  <c r="J3405" i="3"/>
  <c r="J3406" i="3"/>
  <c r="J3407" i="3"/>
  <c r="J3408" i="3"/>
  <c r="J3409" i="3"/>
  <c r="J3410" i="3"/>
  <c r="J3411" i="3"/>
  <c r="J3412" i="3"/>
  <c r="J3413" i="3"/>
  <c r="J3414" i="3"/>
  <c r="J3415" i="3"/>
  <c r="J3416" i="3"/>
  <c r="J3417" i="3"/>
  <c r="J3418" i="3"/>
  <c r="J3419" i="3"/>
  <c r="J3420" i="3"/>
  <c r="J3421" i="3"/>
  <c r="J3422" i="3"/>
  <c r="J3423" i="3"/>
  <c r="J3424" i="3"/>
  <c r="J3425" i="3"/>
  <c r="J3426" i="3"/>
  <c r="J3427" i="3"/>
  <c r="J3428" i="3"/>
  <c r="J3429" i="3"/>
  <c r="J3430" i="3"/>
  <c r="J3431" i="3"/>
  <c r="J3432" i="3"/>
  <c r="J3433" i="3"/>
  <c r="J3434" i="3"/>
  <c r="J3435" i="3"/>
  <c r="J3436" i="3"/>
  <c r="J3437" i="3"/>
  <c r="J3438" i="3"/>
  <c r="J3439" i="3"/>
  <c r="J3440" i="3"/>
  <c r="J3441" i="3"/>
  <c r="J3442" i="3"/>
  <c r="J3443" i="3"/>
  <c r="J3444" i="3"/>
  <c r="J3445" i="3"/>
  <c r="J3446" i="3"/>
  <c r="J3447" i="3"/>
  <c r="J3448" i="3"/>
  <c r="J3449" i="3"/>
  <c r="J3450" i="3"/>
  <c r="J3451" i="3"/>
  <c r="J3452" i="3"/>
  <c r="J3453" i="3"/>
  <c r="J3454" i="3"/>
  <c r="J3455" i="3"/>
  <c r="J3456" i="3"/>
  <c r="J3457" i="3"/>
  <c r="J3458" i="3"/>
  <c r="J3459" i="3"/>
  <c r="J3460" i="3"/>
  <c r="J3461" i="3"/>
  <c r="J3462" i="3"/>
  <c r="J3463" i="3"/>
  <c r="J3464" i="3"/>
  <c r="J3465" i="3"/>
  <c r="J3466" i="3"/>
  <c r="J3467" i="3"/>
  <c r="J3468" i="3"/>
  <c r="J3469" i="3"/>
  <c r="J3470" i="3"/>
  <c r="J3471" i="3"/>
  <c r="J3472" i="3"/>
  <c r="J3473" i="3"/>
  <c r="J3474" i="3"/>
  <c r="J3475" i="3"/>
  <c r="J3476" i="3"/>
  <c r="J3477" i="3"/>
  <c r="J3478" i="3"/>
  <c r="J3479" i="3"/>
  <c r="J3480" i="3"/>
  <c r="J3481" i="3"/>
  <c r="J3482" i="3"/>
  <c r="J3483" i="3"/>
  <c r="J3484" i="3"/>
  <c r="J3485" i="3"/>
  <c r="J3486" i="3"/>
  <c r="J3487" i="3"/>
  <c r="J3488" i="3"/>
  <c r="J3489" i="3"/>
  <c r="J3490" i="3"/>
  <c r="J3491" i="3"/>
  <c r="J3492" i="3"/>
  <c r="J3493" i="3"/>
  <c r="J3494" i="3"/>
  <c r="J3495" i="3"/>
  <c r="J3496" i="3"/>
  <c r="J3497" i="3"/>
  <c r="J3498" i="3"/>
  <c r="J3499" i="3"/>
  <c r="J3500" i="3"/>
  <c r="J3501" i="3"/>
  <c r="J3502" i="3"/>
  <c r="J3503" i="3"/>
  <c r="J3504" i="3"/>
  <c r="J3505" i="3"/>
  <c r="J3506" i="3"/>
  <c r="J3507" i="3"/>
  <c r="J3508" i="3"/>
  <c r="J3509" i="3"/>
  <c r="J3510" i="3"/>
  <c r="J3511" i="3"/>
  <c r="J3512" i="3"/>
  <c r="J3513" i="3"/>
  <c r="J3514" i="3"/>
  <c r="J3515" i="3"/>
  <c r="J3516" i="3"/>
  <c r="J3517" i="3"/>
  <c r="J3518" i="3"/>
  <c r="J3519" i="3"/>
  <c r="J3520" i="3"/>
  <c r="J3521" i="3"/>
  <c r="J3522" i="3"/>
  <c r="J3523" i="3"/>
  <c r="J3524" i="3"/>
  <c r="J3525" i="3"/>
  <c r="J3526" i="3"/>
  <c r="J3527" i="3"/>
  <c r="J3528" i="3"/>
  <c r="J3529" i="3"/>
  <c r="J3530" i="3"/>
  <c r="J3531" i="3"/>
  <c r="J3532" i="3"/>
  <c r="J3533" i="3"/>
  <c r="J3534" i="3"/>
  <c r="J3535" i="3"/>
  <c r="J3536" i="3"/>
  <c r="J3537" i="3"/>
  <c r="J3538" i="3"/>
  <c r="J3539" i="3"/>
  <c r="J3540" i="3"/>
  <c r="J3541" i="3"/>
  <c r="J3542" i="3"/>
  <c r="J3543" i="3"/>
  <c r="J3544" i="3"/>
  <c r="J3545" i="3"/>
  <c r="J3546" i="3"/>
  <c r="J3547" i="3"/>
  <c r="J3548" i="3"/>
  <c r="J3549" i="3"/>
  <c r="J3550" i="3"/>
  <c r="J3551" i="3"/>
  <c r="J3552" i="3"/>
  <c r="J3553" i="3"/>
  <c r="J3554" i="3"/>
  <c r="J3555" i="3"/>
  <c r="J3556" i="3"/>
  <c r="J3557" i="3"/>
  <c r="J3558" i="3"/>
  <c r="J3559" i="3"/>
  <c r="J3560" i="3"/>
  <c r="J3561" i="3"/>
  <c r="J3562" i="3"/>
  <c r="J3563" i="3"/>
  <c r="J3564" i="3"/>
  <c r="J3565" i="3"/>
  <c r="J3566" i="3"/>
  <c r="J3567" i="3"/>
  <c r="J3568" i="3"/>
  <c r="J3569" i="3"/>
  <c r="J3570" i="3"/>
  <c r="J3571" i="3"/>
  <c r="J3572" i="3"/>
  <c r="J3573" i="3"/>
  <c r="J3574" i="3"/>
  <c r="J3575" i="3"/>
  <c r="J3576" i="3"/>
  <c r="J3577" i="3"/>
  <c r="J3578" i="3"/>
  <c r="J3579" i="3"/>
  <c r="J3580" i="3"/>
  <c r="J3581" i="3"/>
  <c r="J3582" i="3"/>
  <c r="J3583" i="3"/>
  <c r="J3584" i="3"/>
  <c r="J3585" i="3"/>
  <c r="J3586" i="3"/>
  <c r="J3587" i="3"/>
  <c r="J3588" i="3"/>
  <c r="J3589" i="3"/>
  <c r="J3590" i="3"/>
  <c r="J3591" i="3"/>
  <c r="J3592" i="3"/>
  <c r="J3593" i="3"/>
  <c r="J3594" i="3"/>
  <c r="J3595" i="3"/>
  <c r="J3596" i="3"/>
  <c r="J3597" i="3"/>
  <c r="J3598" i="3"/>
  <c r="J3599" i="3"/>
  <c r="J3600" i="3"/>
  <c r="J3601" i="3"/>
  <c r="J3602" i="3"/>
  <c r="J3603" i="3"/>
  <c r="J3604" i="3"/>
  <c r="J3605" i="3"/>
  <c r="J3606" i="3"/>
  <c r="J3607" i="3"/>
  <c r="J3608" i="3"/>
  <c r="J3609" i="3"/>
  <c r="J3610" i="3"/>
  <c r="J3611" i="3"/>
  <c r="J3612" i="3"/>
  <c r="J3613" i="3"/>
  <c r="J3614" i="3"/>
  <c r="J3615" i="3"/>
  <c r="J3616" i="3"/>
  <c r="J3617" i="3"/>
  <c r="J3618" i="3"/>
  <c r="J3619" i="3"/>
  <c r="J3620" i="3"/>
  <c r="J3621" i="3"/>
  <c r="J3622" i="3"/>
  <c r="J3623" i="3"/>
  <c r="J3624" i="3"/>
  <c r="J3625" i="3"/>
  <c r="J3626" i="3"/>
  <c r="J3627" i="3"/>
  <c r="J3628" i="3"/>
  <c r="J3629" i="3"/>
  <c r="J3630" i="3"/>
  <c r="J3631" i="3"/>
  <c r="J3632" i="3"/>
  <c r="J3633" i="3"/>
  <c r="J3634" i="3"/>
  <c r="J3635" i="3"/>
  <c r="J3636" i="3"/>
  <c r="J3637" i="3"/>
  <c r="J3638" i="3"/>
  <c r="J3639" i="3"/>
  <c r="J3640" i="3"/>
  <c r="J3641" i="3"/>
  <c r="J3642" i="3"/>
  <c r="J3643" i="3"/>
  <c r="J3644" i="3"/>
  <c r="J3645" i="3"/>
  <c r="J3646" i="3"/>
  <c r="J3647" i="3"/>
  <c r="J3648" i="3"/>
  <c r="J3649" i="3"/>
  <c r="J3650" i="3"/>
  <c r="J3651" i="3"/>
  <c r="J3652" i="3"/>
  <c r="J3653" i="3"/>
  <c r="J3654" i="3"/>
  <c r="J3655" i="3"/>
  <c r="J3656" i="3"/>
  <c r="J3657" i="3"/>
  <c r="J3658" i="3"/>
  <c r="J3659" i="3"/>
  <c r="J3660" i="3"/>
  <c r="J3661" i="3"/>
  <c r="J3662" i="3"/>
  <c r="J3663" i="3"/>
  <c r="J3664" i="3"/>
  <c r="J3665" i="3"/>
  <c r="J3666" i="3"/>
  <c r="J3667" i="3"/>
  <c r="J3668" i="3"/>
  <c r="J3669" i="3"/>
  <c r="J3670" i="3"/>
  <c r="J3671" i="3"/>
  <c r="J3672" i="3"/>
  <c r="J3673" i="3"/>
  <c r="J3674" i="3"/>
  <c r="J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5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101" i="3"/>
  <c r="F102" i="3"/>
  <c r="F103" i="3"/>
  <c r="F106" i="3"/>
  <c r="F108" i="3"/>
  <c r="F109" i="3"/>
  <c r="F110" i="3"/>
  <c r="F111" i="3"/>
  <c r="F112" i="3"/>
  <c r="F113" i="3"/>
  <c r="F115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8" i="3"/>
  <c r="F139" i="3"/>
  <c r="F140" i="3"/>
  <c r="F141" i="3"/>
  <c r="F142" i="3"/>
  <c r="F143" i="3"/>
  <c r="F144" i="3"/>
  <c r="F145" i="3"/>
  <c r="F146" i="3"/>
  <c r="F147" i="3"/>
  <c r="F148" i="3"/>
  <c r="F152" i="3"/>
  <c r="F154" i="3"/>
  <c r="F155" i="3"/>
  <c r="F156" i="3"/>
  <c r="F158" i="3"/>
  <c r="F159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5" i="3"/>
  <c r="F456" i="3"/>
  <c r="F457" i="3"/>
  <c r="F461" i="3"/>
  <c r="F462" i="3"/>
  <c r="F463" i="3"/>
  <c r="F464" i="3"/>
  <c r="F465" i="3"/>
  <c r="F466" i="3"/>
  <c r="F467" i="3"/>
  <c r="F468" i="3"/>
  <c r="F470" i="3"/>
  <c r="F471" i="3"/>
  <c r="F472" i="3"/>
  <c r="F473" i="3"/>
  <c r="F474" i="3"/>
  <c r="F475" i="3"/>
  <c r="F476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2" i="3"/>
  <c r="F493" i="3"/>
  <c r="F494" i="3"/>
  <c r="F502" i="3"/>
  <c r="F503" i="3"/>
  <c r="F506" i="3"/>
  <c r="F507" i="3"/>
  <c r="F508" i="3"/>
  <c r="F509" i="3"/>
  <c r="F510" i="3"/>
  <c r="F511" i="3"/>
  <c r="F512" i="3"/>
  <c r="F516" i="3"/>
  <c r="F517" i="3"/>
  <c r="F519" i="3"/>
  <c r="F520" i="3"/>
  <c r="F521" i="3"/>
  <c r="F522" i="3"/>
  <c r="F523" i="3"/>
  <c r="F524" i="3"/>
  <c r="F525" i="3"/>
  <c r="F526" i="3"/>
  <c r="F527" i="3"/>
  <c r="F530" i="3"/>
  <c r="F532" i="3"/>
  <c r="F533" i="3"/>
  <c r="F534" i="3"/>
  <c r="F535" i="3"/>
  <c r="F538" i="3"/>
  <c r="F539" i="3"/>
  <c r="F542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4" i="3"/>
  <c r="F575" i="3"/>
  <c r="F576" i="3"/>
  <c r="F577" i="3"/>
  <c r="F578" i="3"/>
  <c r="F581" i="3"/>
  <c r="F582" i="3"/>
  <c r="F583" i="3"/>
  <c r="F584" i="3"/>
  <c r="F585" i="3"/>
  <c r="F586" i="3"/>
  <c r="F587" i="3"/>
  <c r="F589" i="3"/>
  <c r="F591" i="3"/>
  <c r="F592" i="3"/>
  <c r="F593" i="3"/>
  <c r="F594" i="3"/>
  <c r="F595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8" i="3"/>
  <c r="F759" i="3"/>
  <c r="F760" i="3"/>
  <c r="F761" i="3"/>
  <c r="F762" i="3"/>
  <c r="F763" i="3"/>
  <c r="F764" i="3"/>
  <c r="F765" i="3"/>
  <c r="F766" i="3"/>
  <c r="F767" i="3"/>
  <c r="F773" i="3"/>
  <c r="F777" i="3"/>
  <c r="F778" i="3"/>
  <c r="F779" i="3"/>
  <c r="F780" i="3"/>
  <c r="F782" i="3"/>
  <c r="F783" i="3"/>
  <c r="F784" i="3"/>
  <c r="F785" i="3"/>
  <c r="F786" i="3"/>
  <c r="F787" i="3"/>
  <c r="F788" i="3"/>
  <c r="F789" i="3"/>
  <c r="F791" i="3"/>
  <c r="F792" i="3"/>
  <c r="F793" i="3"/>
  <c r="F794" i="3"/>
  <c r="F795" i="3"/>
  <c r="F796" i="3"/>
  <c r="F797" i="3"/>
  <c r="F798" i="3"/>
  <c r="F799" i="3"/>
  <c r="F800" i="3"/>
  <c r="F804" i="3"/>
  <c r="F806" i="3"/>
  <c r="F807" i="3"/>
  <c r="F808" i="3"/>
  <c r="F810" i="3"/>
  <c r="F811" i="3"/>
  <c r="F812" i="3"/>
  <c r="F813" i="3"/>
  <c r="F814" i="3"/>
  <c r="F815" i="3"/>
  <c r="F816" i="3"/>
  <c r="F819" i="3"/>
  <c r="F820" i="3"/>
  <c r="F821" i="3"/>
  <c r="F822" i="3"/>
  <c r="F823" i="3"/>
  <c r="F824" i="3"/>
  <c r="F825" i="3"/>
  <c r="F826" i="3"/>
  <c r="F827" i="3"/>
  <c r="F836" i="3"/>
  <c r="F839" i="3"/>
  <c r="F840" i="3"/>
  <c r="F842" i="3"/>
  <c r="F843" i="3"/>
  <c r="F844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91" i="3"/>
  <c r="F895" i="3"/>
  <c r="F896" i="3"/>
  <c r="F897" i="3"/>
  <c r="F898" i="3"/>
  <c r="F901" i="3"/>
  <c r="F902" i="3"/>
  <c r="F903" i="3"/>
  <c r="F906" i="3"/>
  <c r="F907" i="3"/>
  <c r="F908" i="3"/>
  <c r="F910" i="3"/>
  <c r="F911" i="3"/>
  <c r="F912" i="3"/>
  <c r="F913" i="3"/>
  <c r="F914" i="3"/>
  <c r="F915" i="3"/>
  <c r="F916" i="3"/>
  <c r="F917" i="3"/>
  <c r="F918" i="3"/>
  <c r="F919" i="3"/>
  <c r="F920" i="3"/>
  <c r="F924" i="3"/>
  <c r="F928" i="3"/>
  <c r="F930" i="3"/>
  <c r="F931" i="3"/>
  <c r="F932" i="3"/>
  <c r="F933" i="3"/>
  <c r="F934" i="3"/>
  <c r="F935" i="3"/>
  <c r="F936" i="3"/>
  <c r="F937" i="3"/>
  <c r="F938" i="3"/>
  <c r="F939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3" i="3"/>
  <c r="F974" i="3"/>
  <c r="F975" i="3"/>
  <c r="F976" i="3"/>
  <c r="F977" i="3"/>
  <c r="F979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2" i="3"/>
  <c r="F1093" i="3"/>
  <c r="F1094" i="3"/>
  <c r="F1095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2" i="3"/>
  <c r="F1143" i="3"/>
  <c r="F1144" i="3"/>
  <c r="F1145" i="3"/>
  <c r="F1146" i="3"/>
  <c r="F1147" i="3"/>
  <c r="F1148" i="3"/>
  <c r="F1149" i="3"/>
  <c r="F1150" i="3"/>
  <c r="F1152" i="3"/>
  <c r="F1154" i="3"/>
  <c r="F1155" i="3"/>
  <c r="F1156" i="3"/>
  <c r="F1157" i="3"/>
  <c r="F1158" i="3"/>
  <c r="F1160" i="3"/>
  <c r="F1161" i="3"/>
  <c r="F1162" i="3"/>
  <c r="F1163" i="3"/>
  <c r="F1164" i="3"/>
  <c r="F1165" i="3"/>
  <c r="F1166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91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4" i="3"/>
  <c r="F1225" i="3"/>
  <c r="F1226" i="3"/>
  <c r="F1227" i="3"/>
  <c r="F1228" i="3"/>
  <c r="F1230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5" i="3"/>
  <c r="F1256" i="3"/>
  <c r="F1257" i="3"/>
  <c r="F1258" i="3"/>
  <c r="F1259" i="3"/>
  <c r="F1260" i="3"/>
  <c r="F1261" i="3"/>
  <c r="F1262" i="3"/>
  <c r="F1263" i="3"/>
  <c r="F1264" i="3"/>
  <c r="F1265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7" i="3"/>
  <c r="F1288" i="3"/>
  <c r="F1289" i="3"/>
  <c r="F1290" i="3"/>
  <c r="F1291" i="3"/>
  <c r="F1292" i="3"/>
  <c r="F1295" i="3"/>
  <c r="F1296" i="3"/>
  <c r="F1297" i="3"/>
  <c r="F1298" i="3"/>
  <c r="F1300" i="3"/>
  <c r="F1301" i="3"/>
  <c r="F1302" i="3"/>
  <c r="F1303" i="3"/>
  <c r="F1304" i="3"/>
  <c r="F1305" i="3"/>
  <c r="F1306" i="3"/>
  <c r="F1307" i="3"/>
  <c r="F1308" i="3"/>
  <c r="F1313" i="3"/>
  <c r="F1314" i="3"/>
  <c r="F1315" i="3"/>
  <c r="F1316" i="3"/>
  <c r="F1317" i="3"/>
  <c r="F1318" i="3"/>
  <c r="F1319" i="3"/>
  <c r="F1320" i="3"/>
  <c r="F1321" i="3"/>
  <c r="F1323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4" i="3"/>
  <c r="F1495" i="3"/>
  <c r="F1496" i="3"/>
  <c r="F1497" i="3"/>
  <c r="F1498" i="3"/>
  <c r="F1499" i="3"/>
  <c r="F1500" i="3"/>
  <c r="F1501" i="3"/>
  <c r="F1502" i="3"/>
  <c r="F1503" i="3"/>
  <c r="F1504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2" i="3"/>
  <c r="F1523" i="3"/>
  <c r="F1524" i="3"/>
  <c r="F1525" i="3"/>
  <c r="F1526" i="3"/>
  <c r="F1527" i="3"/>
  <c r="F1528" i="3"/>
  <c r="F1532" i="3"/>
  <c r="F1533" i="3"/>
  <c r="F1534" i="3"/>
  <c r="F1535" i="3"/>
  <c r="F1536" i="3"/>
  <c r="F1538" i="3"/>
  <c r="F1539" i="3"/>
  <c r="F1540" i="3"/>
  <c r="F1541" i="3"/>
  <c r="F1547" i="3"/>
  <c r="F1548" i="3"/>
  <c r="F1549" i="3"/>
  <c r="F1550" i="3"/>
  <c r="F1552" i="3"/>
  <c r="F1553" i="3"/>
  <c r="F1554" i="3"/>
  <c r="F1555" i="3"/>
  <c r="F1562" i="3"/>
  <c r="F1563" i="3"/>
  <c r="F1564" i="3"/>
  <c r="F1565" i="3"/>
  <c r="F1568" i="3"/>
  <c r="F1570" i="3"/>
  <c r="F1571" i="3"/>
  <c r="F1573" i="3"/>
  <c r="F1574" i="3"/>
  <c r="F1575" i="3"/>
  <c r="F1576" i="3"/>
  <c r="F1577" i="3"/>
  <c r="F1578" i="3"/>
  <c r="F1579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602" i="3"/>
  <c r="F1603" i="3"/>
  <c r="F1604" i="3"/>
  <c r="F1605" i="3"/>
  <c r="F1606" i="3"/>
  <c r="F1607" i="3"/>
  <c r="F1608" i="3"/>
  <c r="F1609" i="3"/>
  <c r="F1610" i="3"/>
  <c r="F1611" i="3"/>
  <c r="F1612" i="3"/>
  <c r="F1614" i="3"/>
  <c r="F1615" i="3"/>
  <c r="F1616" i="3"/>
  <c r="F1617" i="3"/>
  <c r="F1618" i="3"/>
  <c r="F1619" i="3"/>
  <c r="F1620" i="3"/>
  <c r="F1621" i="3"/>
  <c r="F1622" i="3"/>
  <c r="F1623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702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900" i="3"/>
  <c r="F1901" i="3"/>
  <c r="F1902" i="3"/>
  <c r="F1903" i="3"/>
  <c r="F1904" i="3"/>
  <c r="F1905" i="3"/>
  <c r="F1906" i="3"/>
  <c r="F1908" i="3"/>
  <c r="F1909" i="3"/>
  <c r="F1910" i="3"/>
  <c r="F1911" i="3"/>
  <c r="F1912" i="3"/>
  <c r="F1913" i="3"/>
  <c r="F1914" i="3"/>
  <c r="F1916" i="3"/>
  <c r="F1917" i="3"/>
  <c r="F1918" i="3"/>
  <c r="F1919" i="3"/>
  <c r="F1920" i="3"/>
  <c r="F1921" i="3"/>
  <c r="F1922" i="3"/>
  <c r="F1923" i="3"/>
  <c r="F1924" i="3"/>
  <c r="F1925" i="3"/>
  <c r="F1926" i="3"/>
  <c r="F1928" i="3"/>
  <c r="F1929" i="3"/>
  <c r="F1930" i="3"/>
  <c r="F1931" i="3"/>
  <c r="F1932" i="3"/>
  <c r="F1933" i="3"/>
  <c r="F1934" i="3"/>
  <c r="F1935" i="3"/>
  <c r="F1936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70" i="3"/>
  <c r="F1971" i="3"/>
  <c r="F1974" i="3"/>
  <c r="F1975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5" i="3"/>
  <c r="F2026" i="3"/>
  <c r="F2027" i="3"/>
  <c r="F2028" i="3"/>
  <c r="F2029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8" i="3"/>
  <c r="F2279" i="3"/>
  <c r="F2280" i="3"/>
  <c r="F2281" i="3"/>
  <c r="F2282" i="3"/>
  <c r="F2283" i="3"/>
  <c r="F2284" i="3"/>
  <c r="F2286" i="3"/>
  <c r="F2287" i="3"/>
  <c r="F2288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4" i="3"/>
  <c r="F2305" i="3"/>
  <c r="F2306" i="3"/>
  <c r="F2307" i="3"/>
  <c r="F2308" i="3"/>
  <c r="F2309" i="3"/>
  <c r="F2310" i="3"/>
  <c r="F2311" i="3"/>
  <c r="F2312" i="3"/>
  <c r="F2313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1" i="3"/>
  <c r="F2332" i="3"/>
  <c r="F2333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9" i="3"/>
  <c r="F2360" i="3"/>
  <c r="F2361" i="3"/>
  <c r="F2362" i="3"/>
  <c r="F2363" i="3"/>
  <c r="F2364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3" i="3"/>
  <c r="F2434" i="3"/>
  <c r="F2435" i="3"/>
  <c r="F2436" i="3"/>
  <c r="F2437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50" i="3"/>
  <c r="F2652" i="3"/>
  <c r="F2653" i="3"/>
  <c r="F2654" i="3"/>
  <c r="F2655" i="3"/>
  <c r="F2656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7" i="3"/>
  <c r="F2678" i="3"/>
  <c r="F2679" i="3"/>
  <c r="F2680" i="3"/>
  <c r="F2681" i="3"/>
  <c r="F2682" i="3"/>
  <c r="F2683" i="3"/>
  <c r="F2684" i="3"/>
  <c r="F2685" i="3"/>
  <c r="F2686" i="3"/>
  <c r="F2687" i="3"/>
  <c r="F2690" i="3"/>
  <c r="F2692" i="3"/>
  <c r="F2693" i="3"/>
  <c r="F2694" i="3"/>
  <c r="F2695" i="3"/>
  <c r="F2696" i="3"/>
  <c r="F2697" i="3"/>
  <c r="F2698" i="3"/>
  <c r="F2699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7" i="3"/>
  <c r="F2738" i="3"/>
  <c r="F2739" i="3"/>
  <c r="F2741" i="3"/>
  <c r="F2742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8" i="3"/>
  <c r="F2759" i="3"/>
  <c r="F2760" i="3"/>
  <c r="F2761" i="3"/>
  <c r="F2762" i="3"/>
  <c r="F2763" i="3"/>
  <c r="F2764" i="3"/>
  <c r="F2765" i="3"/>
  <c r="F2766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1" i="3"/>
  <c r="F2792" i="3"/>
  <c r="F2793" i="3"/>
  <c r="F2794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1" i="3"/>
  <c r="F2962" i="3"/>
  <c r="F2963" i="3"/>
  <c r="F2964" i="3"/>
  <c r="F2965" i="3"/>
  <c r="F2968" i="3"/>
  <c r="F2969" i="3"/>
  <c r="F2970" i="3"/>
  <c r="F2971" i="3"/>
  <c r="F2972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6" i="3"/>
  <c r="F2997" i="3"/>
  <c r="F2998" i="3"/>
  <c r="F2999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21" i="3"/>
  <c r="F3022" i="3"/>
  <c r="F3023" i="3"/>
  <c r="F3024" i="3"/>
  <c r="F3029" i="3"/>
  <c r="F3030" i="3"/>
  <c r="F3031" i="3"/>
  <c r="F3032" i="3"/>
  <c r="F3033" i="3"/>
  <c r="F3037" i="3"/>
  <c r="F3038" i="3"/>
  <c r="F3039" i="3"/>
  <c r="F3041" i="3"/>
  <c r="F3043" i="3"/>
  <c r="F3049" i="3"/>
  <c r="F3050" i="3"/>
  <c r="F3051" i="3"/>
  <c r="F3052" i="3"/>
  <c r="F3059" i="3"/>
  <c r="F3060" i="3"/>
  <c r="F3061" i="3"/>
  <c r="F3062" i="3"/>
  <c r="F3063" i="3"/>
  <c r="F3064" i="3"/>
  <c r="F3065" i="3"/>
  <c r="F3066" i="3"/>
  <c r="F3067" i="3"/>
  <c r="F3068" i="3"/>
  <c r="F3070" i="3"/>
  <c r="F3071" i="3"/>
  <c r="F3075" i="3"/>
  <c r="F3078" i="3"/>
  <c r="F3079" i="3"/>
  <c r="F3080" i="3"/>
  <c r="F3081" i="3"/>
  <c r="F3082" i="3"/>
  <c r="F3085" i="3"/>
  <c r="F3087" i="3"/>
  <c r="F3088" i="3"/>
  <c r="F3089" i="3"/>
  <c r="F3090" i="3"/>
  <c r="F3091" i="3"/>
  <c r="F3094" i="3"/>
  <c r="F3095" i="3"/>
  <c r="F3096" i="3"/>
  <c r="F3097" i="3"/>
  <c r="F3098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40" i="3"/>
  <c r="F3341" i="3"/>
  <c r="F3342" i="3"/>
  <c r="F3343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9" i="3"/>
  <c r="F3460" i="3"/>
  <c r="F3463" i="3"/>
  <c r="F3464" i="3"/>
  <c r="F3465" i="3"/>
  <c r="F3466" i="3"/>
  <c r="F3467" i="3"/>
  <c r="F3468" i="3"/>
  <c r="F3477" i="3"/>
  <c r="F3478" i="3"/>
  <c r="F3479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22" i="3"/>
  <c r="D23" i="3"/>
  <c r="E23" i="3" s="1"/>
  <c r="D24" i="3"/>
  <c r="E24" i="3" s="1"/>
  <c r="D25" i="3"/>
  <c r="E25" i="3" s="1"/>
  <c r="D26" i="3"/>
  <c r="E26" i="3" s="1"/>
  <c r="D27" i="3"/>
  <c r="E27" i="3" s="1"/>
  <c r="D28" i="3"/>
  <c r="E28" i="3" s="1"/>
  <c r="D29" i="3"/>
  <c r="E29" i="3" s="1"/>
  <c r="D30" i="3"/>
  <c r="E30" i="3" s="1"/>
  <c r="D31" i="3"/>
  <c r="E31" i="3" s="1"/>
  <c r="D32" i="3"/>
  <c r="E32" i="3" s="1"/>
  <c r="D33" i="3"/>
  <c r="E33" i="3" s="1"/>
  <c r="D34" i="3"/>
  <c r="E34" i="3" s="1"/>
  <c r="D35" i="3"/>
  <c r="E35" i="3" s="1"/>
  <c r="D36" i="3"/>
  <c r="E36" i="3" s="1"/>
  <c r="D37" i="3"/>
  <c r="E37" i="3" s="1"/>
  <c r="D38" i="3"/>
  <c r="E38" i="3" s="1"/>
  <c r="D39" i="3"/>
  <c r="E39" i="3" s="1"/>
  <c r="D40" i="3"/>
  <c r="E40" i="3" s="1"/>
  <c r="D41" i="3"/>
  <c r="E41" i="3" s="1"/>
  <c r="D42" i="3"/>
  <c r="E42" i="3" s="1"/>
  <c r="D43" i="3"/>
  <c r="E43" i="3" s="1"/>
  <c r="D44" i="3"/>
  <c r="E44" i="3" s="1"/>
  <c r="D45" i="3"/>
  <c r="E45" i="3" s="1"/>
  <c r="D46" i="3"/>
  <c r="E46" i="3" s="1"/>
  <c r="D47" i="3"/>
  <c r="E47" i="3" s="1"/>
  <c r="D48" i="3"/>
  <c r="E48" i="3" s="1"/>
  <c r="D49" i="3"/>
  <c r="E49" i="3" s="1"/>
  <c r="D50" i="3"/>
  <c r="E50" i="3" s="1"/>
  <c r="D51" i="3"/>
  <c r="E51" i="3" s="1"/>
  <c r="D52" i="3"/>
  <c r="D53" i="3"/>
  <c r="D54" i="3"/>
  <c r="D55" i="3"/>
  <c r="E55" i="3" s="1"/>
  <c r="D56" i="3"/>
  <c r="D57" i="3"/>
  <c r="E57" i="3" s="1"/>
  <c r="D58" i="3"/>
  <c r="E58" i="3" s="1"/>
  <c r="D59" i="3"/>
  <c r="E59" i="3" s="1"/>
  <c r="D60" i="3"/>
  <c r="E60" i="3" s="1"/>
  <c r="D61" i="3"/>
  <c r="E61" i="3" s="1"/>
  <c r="D62" i="3"/>
  <c r="E62" i="3" s="1"/>
  <c r="D63" i="3"/>
  <c r="E63" i="3" s="1"/>
  <c r="D64" i="3"/>
  <c r="E64" i="3" s="1"/>
  <c r="D65" i="3"/>
  <c r="E65" i="3" s="1"/>
  <c r="D66" i="3"/>
  <c r="E66" i="3" s="1"/>
  <c r="D67" i="3"/>
  <c r="E67" i="3" s="1"/>
  <c r="D68" i="3"/>
  <c r="E68" i="3" s="1"/>
  <c r="D69" i="3"/>
  <c r="E69" i="3" s="1"/>
  <c r="D70" i="3"/>
  <c r="E70" i="3" s="1"/>
  <c r="D71" i="3"/>
  <c r="E71" i="3" s="1"/>
  <c r="D72" i="3"/>
  <c r="E72" i="3" s="1"/>
  <c r="D73" i="3"/>
  <c r="E73" i="3" s="1"/>
  <c r="D74" i="3"/>
  <c r="E74" i="3" s="1"/>
  <c r="D75" i="3"/>
  <c r="E75" i="3" s="1"/>
  <c r="D76" i="3"/>
  <c r="E76" i="3" s="1"/>
  <c r="D77" i="3"/>
  <c r="D78" i="3"/>
  <c r="D79" i="3"/>
  <c r="E79" i="3" s="1"/>
  <c r="D80" i="3"/>
  <c r="E80" i="3" s="1"/>
  <c r="D81" i="3"/>
  <c r="E81" i="3" s="1"/>
  <c r="D82" i="3"/>
  <c r="E82" i="3" s="1"/>
  <c r="D83" i="3"/>
  <c r="E83" i="3" s="1"/>
  <c r="D84" i="3"/>
  <c r="E84" i="3" s="1"/>
  <c r="D85" i="3"/>
  <c r="E85" i="3" s="1"/>
  <c r="D86" i="3"/>
  <c r="E86" i="3" s="1"/>
  <c r="D87" i="3"/>
  <c r="E87" i="3" s="1"/>
  <c r="D88" i="3"/>
  <c r="E88" i="3" s="1"/>
  <c r="D89" i="3"/>
  <c r="E89" i="3" s="1"/>
  <c r="D90" i="3"/>
  <c r="E90" i="3" s="1"/>
  <c r="D91" i="3"/>
  <c r="E91" i="3" s="1"/>
  <c r="D92" i="3"/>
  <c r="E92" i="3" s="1"/>
  <c r="D93" i="3"/>
  <c r="E93" i="3" s="1"/>
  <c r="D94" i="3"/>
  <c r="E94" i="3" s="1"/>
  <c r="D95" i="3"/>
  <c r="E95" i="3" s="1"/>
  <c r="D96" i="3"/>
  <c r="E96" i="3" s="1"/>
  <c r="D97" i="3"/>
  <c r="D98" i="3"/>
  <c r="D99" i="3"/>
  <c r="D100" i="3"/>
  <c r="D101" i="3"/>
  <c r="E101" i="3" s="1"/>
  <c r="D102" i="3"/>
  <c r="E102" i="3" s="1"/>
  <c r="D103" i="3"/>
  <c r="E103" i="3" s="1"/>
  <c r="D104" i="3"/>
  <c r="D105" i="3"/>
  <c r="D106" i="3"/>
  <c r="E106" i="3" s="1"/>
  <c r="D107" i="3"/>
  <c r="D108" i="3"/>
  <c r="E108" i="3" s="1"/>
  <c r="D109" i="3"/>
  <c r="E109" i="3" s="1"/>
  <c r="D110" i="3"/>
  <c r="E110" i="3" s="1"/>
  <c r="D111" i="3"/>
  <c r="E111" i="3" s="1"/>
  <c r="D112" i="3"/>
  <c r="E112" i="3" s="1"/>
  <c r="D113" i="3"/>
  <c r="E113" i="3" s="1"/>
  <c r="D114" i="3"/>
  <c r="D115" i="3"/>
  <c r="E115" i="3" s="1"/>
  <c r="D116" i="3"/>
  <c r="D117" i="3"/>
  <c r="E117" i="3" s="1"/>
  <c r="D118" i="3"/>
  <c r="E118" i="3" s="1"/>
  <c r="D119" i="3"/>
  <c r="E119" i="3" s="1"/>
  <c r="D120" i="3"/>
  <c r="E120" i="3" s="1"/>
  <c r="D121" i="3"/>
  <c r="E121" i="3" s="1"/>
  <c r="D122" i="3"/>
  <c r="E122" i="3" s="1"/>
  <c r="D123" i="3"/>
  <c r="E123" i="3" s="1"/>
  <c r="D124" i="3"/>
  <c r="E124" i="3" s="1"/>
  <c r="D125" i="3"/>
  <c r="E125" i="3" s="1"/>
  <c r="D126" i="3"/>
  <c r="E126" i="3" s="1"/>
  <c r="D127" i="3"/>
  <c r="E127" i="3" s="1"/>
  <c r="D128" i="3"/>
  <c r="E128" i="3" s="1"/>
  <c r="D129" i="3"/>
  <c r="E129" i="3" s="1"/>
  <c r="D130" i="3"/>
  <c r="E130" i="3" s="1"/>
  <c r="D131" i="3"/>
  <c r="E131" i="3" s="1"/>
  <c r="D132" i="3"/>
  <c r="E132" i="3" s="1"/>
  <c r="D133" i="3"/>
  <c r="E133" i="3" s="1"/>
  <c r="D134" i="3"/>
  <c r="E134" i="3" s="1"/>
  <c r="D135" i="3"/>
  <c r="E135" i="3" s="1"/>
  <c r="D136" i="3"/>
  <c r="D137" i="3"/>
  <c r="D138" i="3"/>
  <c r="E138" i="3" s="1"/>
  <c r="D139" i="3"/>
  <c r="E139" i="3" s="1"/>
  <c r="D140" i="3"/>
  <c r="E140" i="3" s="1"/>
  <c r="D141" i="3"/>
  <c r="E141" i="3" s="1"/>
  <c r="D142" i="3"/>
  <c r="E142" i="3" s="1"/>
  <c r="D143" i="3"/>
  <c r="E143" i="3" s="1"/>
  <c r="D144" i="3"/>
  <c r="E144" i="3" s="1"/>
  <c r="D145" i="3"/>
  <c r="E145" i="3" s="1"/>
  <c r="D146" i="3"/>
  <c r="E146" i="3" s="1"/>
  <c r="D147" i="3"/>
  <c r="E147" i="3" s="1"/>
  <c r="D148" i="3"/>
  <c r="E148" i="3" s="1"/>
  <c r="D149" i="3"/>
  <c r="D150" i="3"/>
  <c r="D151" i="3"/>
  <c r="D152" i="3"/>
  <c r="E152" i="3" s="1"/>
  <c r="D153" i="3"/>
  <c r="D154" i="3"/>
  <c r="E154" i="3" s="1"/>
  <c r="D155" i="3"/>
  <c r="E155" i="3" s="1"/>
  <c r="D156" i="3"/>
  <c r="E156" i="3" s="1"/>
  <c r="D157" i="3"/>
  <c r="D158" i="3"/>
  <c r="E158" i="3" s="1"/>
  <c r="D159" i="3"/>
  <c r="E159" i="3" s="1"/>
  <c r="D160" i="3"/>
  <c r="D161" i="3"/>
  <c r="D162" i="3"/>
  <c r="E162" i="3" s="1"/>
  <c r="D163" i="3"/>
  <c r="E163" i="3" s="1"/>
  <c r="D164" i="3"/>
  <c r="E164" i="3" s="1"/>
  <c r="D165" i="3"/>
  <c r="E165" i="3" s="1"/>
  <c r="D166" i="3"/>
  <c r="E166" i="3" s="1"/>
  <c r="D167" i="3"/>
  <c r="E167" i="3" s="1"/>
  <c r="D168" i="3"/>
  <c r="E168" i="3" s="1"/>
  <c r="D169" i="3"/>
  <c r="E169" i="3" s="1"/>
  <c r="D170" i="3"/>
  <c r="E170" i="3" s="1"/>
  <c r="D171" i="3"/>
  <c r="E171" i="3" s="1"/>
  <c r="D172" i="3"/>
  <c r="E172" i="3" s="1"/>
  <c r="D173" i="3"/>
  <c r="E173" i="3" s="1"/>
  <c r="D174" i="3"/>
  <c r="E174" i="3" s="1"/>
  <c r="D175" i="3"/>
  <c r="E175" i="3" s="1"/>
  <c r="D176" i="3"/>
  <c r="D177" i="3"/>
  <c r="D178" i="3"/>
  <c r="E178" i="3" s="1"/>
  <c r="D179" i="3"/>
  <c r="E179" i="3" s="1"/>
  <c r="D180" i="3"/>
  <c r="E180" i="3" s="1"/>
  <c r="D181" i="3"/>
  <c r="E181" i="3" s="1"/>
  <c r="D182" i="3"/>
  <c r="E182" i="3" s="1"/>
  <c r="D183" i="3"/>
  <c r="E183" i="3" s="1"/>
  <c r="D184" i="3"/>
  <c r="E184" i="3" s="1"/>
  <c r="D185" i="3"/>
  <c r="E185" i="3" s="1"/>
  <c r="D186" i="3"/>
  <c r="E186" i="3" s="1"/>
  <c r="D187" i="3"/>
  <c r="E187" i="3" s="1"/>
  <c r="D188" i="3"/>
  <c r="E188" i="3" s="1"/>
  <c r="D189" i="3"/>
  <c r="E189" i="3" s="1"/>
  <c r="D190" i="3"/>
  <c r="E190" i="3" s="1"/>
  <c r="D191" i="3"/>
  <c r="E191" i="3" s="1"/>
  <c r="D192" i="3"/>
  <c r="E192" i="3" s="1"/>
  <c r="D193" i="3"/>
  <c r="E193" i="3" s="1"/>
  <c r="D194" i="3"/>
  <c r="D195" i="3"/>
  <c r="E195" i="3" s="1"/>
  <c r="D196" i="3"/>
  <c r="E196" i="3" s="1"/>
  <c r="D197" i="3"/>
  <c r="E197" i="3" s="1"/>
  <c r="D198" i="3"/>
  <c r="E198" i="3" s="1"/>
  <c r="D199" i="3"/>
  <c r="E199" i="3" s="1"/>
  <c r="D200" i="3"/>
  <c r="E200" i="3" s="1"/>
  <c r="D201" i="3"/>
  <c r="E201" i="3" s="1"/>
  <c r="D202" i="3"/>
  <c r="E202" i="3" s="1"/>
  <c r="D203" i="3"/>
  <c r="E203" i="3" s="1"/>
  <c r="D204" i="3"/>
  <c r="E204" i="3" s="1"/>
  <c r="D205" i="3"/>
  <c r="E205" i="3" s="1"/>
  <c r="D206" i="3"/>
  <c r="E206" i="3" s="1"/>
  <c r="D207" i="3"/>
  <c r="E207" i="3" s="1"/>
  <c r="D208" i="3"/>
  <c r="E208" i="3" s="1"/>
  <c r="D209" i="3"/>
  <c r="E209" i="3" s="1"/>
  <c r="D210" i="3"/>
  <c r="E210" i="3" s="1"/>
  <c r="D211" i="3"/>
  <c r="E211" i="3" s="1"/>
  <c r="D212" i="3"/>
  <c r="E212" i="3" s="1"/>
  <c r="D213" i="3"/>
  <c r="E213" i="3" s="1"/>
  <c r="D214" i="3"/>
  <c r="E214" i="3" s="1"/>
  <c r="D215" i="3"/>
  <c r="E215" i="3" s="1"/>
  <c r="D216" i="3"/>
  <c r="E216" i="3" s="1"/>
  <c r="D217" i="3"/>
  <c r="E217" i="3" s="1"/>
  <c r="D218" i="3"/>
  <c r="E218" i="3" s="1"/>
  <c r="D219" i="3"/>
  <c r="E219" i="3" s="1"/>
  <c r="D220" i="3"/>
  <c r="E220" i="3" s="1"/>
  <c r="D221" i="3"/>
  <c r="E221" i="3" s="1"/>
  <c r="D222" i="3"/>
  <c r="E222" i="3" s="1"/>
  <c r="D223" i="3"/>
  <c r="E223" i="3" s="1"/>
  <c r="D224" i="3"/>
  <c r="E224" i="3" s="1"/>
  <c r="D225" i="3"/>
  <c r="E225" i="3" s="1"/>
  <c r="D226" i="3"/>
  <c r="E226" i="3" s="1"/>
  <c r="D227" i="3"/>
  <c r="E227" i="3" s="1"/>
  <c r="D228" i="3"/>
  <c r="E228" i="3" s="1"/>
  <c r="D229" i="3"/>
  <c r="E229" i="3" s="1"/>
  <c r="D230" i="3"/>
  <c r="E230" i="3" s="1"/>
  <c r="D231" i="3"/>
  <c r="E231" i="3" s="1"/>
  <c r="D232" i="3"/>
  <c r="E232" i="3" s="1"/>
  <c r="D233" i="3"/>
  <c r="E233" i="3" s="1"/>
  <c r="D234" i="3"/>
  <c r="E234" i="3" s="1"/>
  <c r="D235" i="3"/>
  <c r="E235" i="3" s="1"/>
  <c r="D236" i="3"/>
  <c r="E236" i="3" s="1"/>
  <c r="D237" i="3"/>
  <c r="E237" i="3" s="1"/>
  <c r="D238" i="3"/>
  <c r="E238" i="3" s="1"/>
  <c r="D239" i="3"/>
  <c r="E239" i="3" s="1"/>
  <c r="D240" i="3"/>
  <c r="E240" i="3" s="1"/>
  <c r="D241" i="3"/>
  <c r="E241" i="3" s="1"/>
  <c r="D242" i="3"/>
  <c r="E242" i="3" s="1"/>
  <c r="D243" i="3"/>
  <c r="E243" i="3" s="1"/>
  <c r="D244" i="3"/>
  <c r="E244" i="3" s="1"/>
  <c r="D245" i="3"/>
  <c r="E245" i="3" s="1"/>
  <c r="D246" i="3"/>
  <c r="E246" i="3" s="1"/>
  <c r="D247" i="3"/>
  <c r="E247" i="3" s="1"/>
  <c r="D248" i="3"/>
  <c r="E248" i="3" s="1"/>
  <c r="D249" i="3"/>
  <c r="E249" i="3" s="1"/>
  <c r="D250" i="3"/>
  <c r="E250" i="3" s="1"/>
  <c r="D251" i="3"/>
  <c r="E251" i="3" s="1"/>
  <c r="D252" i="3"/>
  <c r="E252" i="3" s="1"/>
  <c r="D253" i="3"/>
  <c r="E253" i="3" s="1"/>
  <c r="D254" i="3"/>
  <c r="E254" i="3" s="1"/>
  <c r="D255" i="3"/>
  <c r="E255" i="3" s="1"/>
  <c r="D256" i="3"/>
  <c r="E256" i="3" s="1"/>
  <c r="D257" i="3"/>
  <c r="E257" i="3" s="1"/>
  <c r="D258" i="3"/>
  <c r="E258" i="3" s="1"/>
  <c r="D259" i="3"/>
  <c r="E259" i="3" s="1"/>
  <c r="D260" i="3"/>
  <c r="E260" i="3" s="1"/>
  <c r="D261" i="3"/>
  <c r="E261" i="3" s="1"/>
  <c r="D262" i="3"/>
  <c r="E262" i="3" s="1"/>
  <c r="D263" i="3"/>
  <c r="E263" i="3" s="1"/>
  <c r="D264" i="3"/>
  <c r="E264" i="3" s="1"/>
  <c r="D265" i="3"/>
  <c r="E265" i="3" s="1"/>
  <c r="D266" i="3"/>
  <c r="E266" i="3" s="1"/>
  <c r="D267" i="3"/>
  <c r="D268" i="3"/>
  <c r="E268" i="3" s="1"/>
  <c r="D269" i="3"/>
  <c r="E269" i="3" s="1"/>
  <c r="D270" i="3"/>
  <c r="E270" i="3" s="1"/>
  <c r="D271" i="3"/>
  <c r="E271" i="3" s="1"/>
  <c r="D272" i="3"/>
  <c r="E272" i="3" s="1"/>
  <c r="D273" i="3"/>
  <c r="E273" i="3" s="1"/>
  <c r="D274" i="3"/>
  <c r="E274" i="3" s="1"/>
  <c r="D275" i="3"/>
  <c r="E275" i="3" s="1"/>
  <c r="D276" i="3"/>
  <c r="E276" i="3" s="1"/>
  <c r="D277" i="3"/>
  <c r="E277" i="3" s="1"/>
  <c r="D278" i="3"/>
  <c r="E278" i="3" s="1"/>
  <c r="D279" i="3"/>
  <c r="E279" i="3" s="1"/>
  <c r="D280" i="3"/>
  <c r="E280" i="3" s="1"/>
  <c r="D281" i="3"/>
  <c r="E281" i="3" s="1"/>
  <c r="D282" i="3"/>
  <c r="E282" i="3" s="1"/>
  <c r="D283" i="3"/>
  <c r="E283" i="3" s="1"/>
  <c r="D284" i="3"/>
  <c r="E284" i="3" s="1"/>
  <c r="D285" i="3"/>
  <c r="E285" i="3" s="1"/>
  <c r="D286" i="3"/>
  <c r="E286" i="3" s="1"/>
  <c r="D287" i="3"/>
  <c r="E287" i="3" s="1"/>
  <c r="D288" i="3"/>
  <c r="E288" i="3" s="1"/>
  <c r="D289" i="3"/>
  <c r="E289" i="3" s="1"/>
  <c r="D290" i="3"/>
  <c r="E290" i="3" s="1"/>
  <c r="D291" i="3"/>
  <c r="E291" i="3" s="1"/>
  <c r="D292" i="3"/>
  <c r="E292" i="3" s="1"/>
  <c r="D293" i="3"/>
  <c r="E293" i="3" s="1"/>
  <c r="D294" i="3"/>
  <c r="E294" i="3" s="1"/>
  <c r="D295" i="3"/>
  <c r="E295" i="3" s="1"/>
  <c r="D296" i="3"/>
  <c r="E296" i="3" s="1"/>
  <c r="D297" i="3"/>
  <c r="E297" i="3" s="1"/>
  <c r="D298" i="3"/>
  <c r="E298" i="3" s="1"/>
  <c r="D299" i="3"/>
  <c r="E299" i="3" s="1"/>
  <c r="D300" i="3"/>
  <c r="E300" i="3" s="1"/>
  <c r="D301" i="3"/>
  <c r="E301" i="3" s="1"/>
  <c r="D302" i="3"/>
  <c r="E302" i="3" s="1"/>
  <c r="D303" i="3"/>
  <c r="E303" i="3" s="1"/>
  <c r="D304" i="3"/>
  <c r="E304" i="3" s="1"/>
  <c r="D305" i="3"/>
  <c r="E305" i="3" s="1"/>
  <c r="D306" i="3"/>
  <c r="E306" i="3" s="1"/>
  <c r="D307" i="3"/>
  <c r="E307" i="3" s="1"/>
  <c r="D308" i="3"/>
  <c r="E308" i="3" s="1"/>
  <c r="D309" i="3"/>
  <c r="E309" i="3" s="1"/>
  <c r="D310" i="3"/>
  <c r="E310" i="3" s="1"/>
  <c r="D311" i="3"/>
  <c r="E311" i="3" s="1"/>
  <c r="D312" i="3"/>
  <c r="E312" i="3" s="1"/>
  <c r="D313" i="3"/>
  <c r="E313" i="3" s="1"/>
  <c r="D314" i="3"/>
  <c r="E314" i="3" s="1"/>
  <c r="D315" i="3"/>
  <c r="E315" i="3" s="1"/>
  <c r="D316" i="3"/>
  <c r="E316" i="3" s="1"/>
  <c r="D317" i="3"/>
  <c r="E317" i="3" s="1"/>
  <c r="D318" i="3"/>
  <c r="E318" i="3" s="1"/>
  <c r="D319" i="3"/>
  <c r="E319" i="3" s="1"/>
  <c r="D320" i="3"/>
  <c r="E320" i="3" s="1"/>
  <c r="D321" i="3"/>
  <c r="E321" i="3" s="1"/>
  <c r="D322" i="3"/>
  <c r="E322" i="3" s="1"/>
  <c r="D323" i="3"/>
  <c r="E323" i="3" s="1"/>
  <c r="D324" i="3"/>
  <c r="E324" i="3" s="1"/>
  <c r="D325" i="3"/>
  <c r="E325" i="3" s="1"/>
  <c r="D326" i="3"/>
  <c r="E326" i="3" s="1"/>
  <c r="D327" i="3"/>
  <c r="E327" i="3" s="1"/>
  <c r="D328" i="3"/>
  <c r="E328" i="3" s="1"/>
  <c r="D329" i="3"/>
  <c r="E329" i="3" s="1"/>
  <c r="D330" i="3"/>
  <c r="E330" i="3" s="1"/>
  <c r="D331" i="3"/>
  <c r="E331" i="3" s="1"/>
  <c r="D332" i="3"/>
  <c r="E332" i="3" s="1"/>
  <c r="D333" i="3"/>
  <c r="E333" i="3" s="1"/>
  <c r="D334" i="3"/>
  <c r="E334" i="3" s="1"/>
  <c r="D335" i="3"/>
  <c r="E335" i="3" s="1"/>
  <c r="D336" i="3"/>
  <c r="E336" i="3" s="1"/>
  <c r="D337" i="3"/>
  <c r="E337" i="3" s="1"/>
  <c r="D338" i="3"/>
  <c r="E338" i="3" s="1"/>
  <c r="D339" i="3"/>
  <c r="E339" i="3" s="1"/>
  <c r="D340" i="3"/>
  <c r="E340" i="3" s="1"/>
  <c r="D341" i="3"/>
  <c r="E341" i="3" s="1"/>
  <c r="D342" i="3"/>
  <c r="E342" i="3" s="1"/>
  <c r="D343" i="3"/>
  <c r="E343" i="3" s="1"/>
  <c r="D344" i="3"/>
  <c r="E344" i="3" s="1"/>
  <c r="D345" i="3"/>
  <c r="E345" i="3" s="1"/>
  <c r="D346" i="3"/>
  <c r="E346" i="3" s="1"/>
  <c r="D347" i="3"/>
  <c r="E347" i="3" s="1"/>
  <c r="D348" i="3"/>
  <c r="E348" i="3" s="1"/>
  <c r="D349" i="3"/>
  <c r="E349" i="3" s="1"/>
  <c r="D350" i="3"/>
  <c r="E350" i="3" s="1"/>
  <c r="D351" i="3"/>
  <c r="E351" i="3" s="1"/>
  <c r="D352" i="3"/>
  <c r="E352" i="3" s="1"/>
  <c r="D353" i="3"/>
  <c r="E353" i="3" s="1"/>
  <c r="D354" i="3"/>
  <c r="E354" i="3" s="1"/>
  <c r="D355" i="3"/>
  <c r="E355" i="3" s="1"/>
  <c r="D356" i="3"/>
  <c r="E356" i="3" s="1"/>
  <c r="D357" i="3"/>
  <c r="E357" i="3" s="1"/>
  <c r="D358" i="3"/>
  <c r="E358" i="3" s="1"/>
  <c r="D359" i="3"/>
  <c r="E359" i="3" s="1"/>
  <c r="D360" i="3"/>
  <c r="E360" i="3" s="1"/>
  <c r="D361" i="3"/>
  <c r="E361" i="3" s="1"/>
  <c r="D362" i="3"/>
  <c r="E362" i="3" s="1"/>
  <c r="D363" i="3"/>
  <c r="E363" i="3" s="1"/>
  <c r="D364" i="3"/>
  <c r="E364" i="3" s="1"/>
  <c r="D365" i="3"/>
  <c r="E365" i="3" s="1"/>
  <c r="D366" i="3"/>
  <c r="E366" i="3" s="1"/>
  <c r="D367" i="3"/>
  <c r="E367" i="3" s="1"/>
  <c r="D368" i="3"/>
  <c r="E368" i="3" s="1"/>
  <c r="D369" i="3"/>
  <c r="E369" i="3" s="1"/>
  <c r="D370" i="3"/>
  <c r="E370" i="3" s="1"/>
  <c r="D371" i="3"/>
  <c r="E371" i="3" s="1"/>
  <c r="D372" i="3"/>
  <c r="E372" i="3" s="1"/>
  <c r="D373" i="3"/>
  <c r="E373" i="3" s="1"/>
  <c r="D374" i="3"/>
  <c r="E374" i="3" s="1"/>
  <c r="D375" i="3"/>
  <c r="E375" i="3" s="1"/>
  <c r="D376" i="3"/>
  <c r="E376" i="3" s="1"/>
  <c r="D377" i="3"/>
  <c r="E377" i="3" s="1"/>
  <c r="D378" i="3"/>
  <c r="E378" i="3" s="1"/>
  <c r="D379" i="3"/>
  <c r="E379" i="3" s="1"/>
  <c r="D380" i="3"/>
  <c r="E380" i="3" s="1"/>
  <c r="D381" i="3"/>
  <c r="E381" i="3" s="1"/>
  <c r="D382" i="3"/>
  <c r="E382" i="3" s="1"/>
  <c r="D383" i="3"/>
  <c r="E383" i="3" s="1"/>
  <c r="D384" i="3"/>
  <c r="E384" i="3" s="1"/>
  <c r="D385" i="3"/>
  <c r="E385" i="3" s="1"/>
  <c r="D386" i="3"/>
  <c r="E386" i="3" s="1"/>
  <c r="D387" i="3"/>
  <c r="E387" i="3" s="1"/>
  <c r="D388" i="3"/>
  <c r="E388" i="3" s="1"/>
  <c r="D389" i="3"/>
  <c r="E389" i="3" s="1"/>
  <c r="D390" i="3"/>
  <c r="E390" i="3" s="1"/>
  <c r="D391" i="3"/>
  <c r="E391" i="3" s="1"/>
  <c r="D392" i="3"/>
  <c r="E392" i="3" s="1"/>
  <c r="D393" i="3"/>
  <c r="E393" i="3" s="1"/>
  <c r="D394" i="3"/>
  <c r="E394" i="3" s="1"/>
  <c r="D395" i="3"/>
  <c r="E395" i="3" s="1"/>
  <c r="D396" i="3"/>
  <c r="E396" i="3" s="1"/>
  <c r="D397" i="3"/>
  <c r="E397" i="3" s="1"/>
  <c r="D398" i="3"/>
  <c r="E398" i="3" s="1"/>
  <c r="D399" i="3"/>
  <c r="D400" i="3"/>
  <c r="D401" i="3"/>
  <c r="E401" i="3" s="1"/>
  <c r="D402" i="3"/>
  <c r="E402" i="3" s="1"/>
  <c r="D403" i="3"/>
  <c r="E403" i="3" s="1"/>
  <c r="D404" i="3"/>
  <c r="E404" i="3" s="1"/>
  <c r="D405" i="3"/>
  <c r="E405" i="3" s="1"/>
  <c r="D406" i="3"/>
  <c r="E406" i="3" s="1"/>
  <c r="D407" i="3"/>
  <c r="E407" i="3" s="1"/>
  <c r="D408" i="3"/>
  <c r="E408" i="3" s="1"/>
  <c r="D409" i="3"/>
  <c r="E409" i="3" s="1"/>
  <c r="D410" i="3"/>
  <c r="E410" i="3" s="1"/>
  <c r="D411" i="3"/>
  <c r="E411" i="3" s="1"/>
  <c r="D412" i="3"/>
  <c r="E412" i="3" s="1"/>
  <c r="D413" i="3"/>
  <c r="E413" i="3" s="1"/>
  <c r="D414" i="3"/>
  <c r="E414" i="3" s="1"/>
  <c r="D415" i="3"/>
  <c r="E415" i="3" s="1"/>
  <c r="D416" i="3"/>
  <c r="E416" i="3" s="1"/>
  <c r="D417" i="3"/>
  <c r="E417" i="3" s="1"/>
  <c r="D418" i="3"/>
  <c r="E418" i="3" s="1"/>
  <c r="D419" i="3"/>
  <c r="E419" i="3" s="1"/>
  <c r="D420" i="3"/>
  <c r="E420" i="3" s="1"/>
  <c r="D421" i="3"/>
  <c r="E421" i="3" s="1"/>
  <c r="D422" i="3"/>
  <c r="E422" i="3" s="1"/>
  <c r="D423" i="3"/>
  <c r="E423" i="3" s="1"/>
  <c r="D424" i="3"/>
  <c r="E424" i="3" s="1"/>
  <c r="D425" i="3"/>
  <c r="E425" i="3" s="1"/>
  <c r="D426" i="3"/>
  <c r="E426" i="3" s="1"/>
  <c r="D427" i="3"/>
  <c r="E427" i="3" s="1"/>
  <c r="D428" i="3"/>
  <c r="E428" i="3" s="1"/>
  <c r="D429" i="3"/>
  <c r="E429" i="3" s="1"/>
  <c r="D430" i="3"/>
  <c r="E430" i="3" s="1"/>
  <c r="D431" i="3"/>
  <c r="E431" i="3" s="1"/>
  <c r="D432" i="3"/>
  <c r="E432" i="3" s="1"/>
  <c r="D433" i="3"/>
  <c r="E433" i="3" s="1"/>
  <c r="D434" i="3"/>
  <c r="E434" i="3" s="1"/>
  <c r="D435" i="3"/>
  <c r="E435" i="3" s="1"/>
  <c r="D436" i="3"/>
  <c r="E436" i="3" s="1"/>
  <c r="D437" i="3"/>
  <c r="E437" i="3" s="1"/>
  <c r="D438" i="3"/>
  <c r="E438" i="3" s="1"/>
  <c r="D439" i="3"/>
  <c r="E439" i="3" s="1"/>
  <c r="D440" i="3"/>
  <c r="E440" i="3" s="1"/>
  <c r="D441" i="3"/>
  <c r="E441" i="3" s="1"/>
  <c r="D442" i="3"/>
  <c r="E442" i="3" s="1"/>
  <c r="D443" i="3"/>
  <c r="E443" i="3" s="1"/>
  <c r="D444" i="3"/>
  <c r="E444" i="3" s="1"/>
  <c r="D445" i="3"/>
  <c r="E445" i="3" s="1"/>
  <c r="D446" i="3"/>
  <c r="E446" i="3" s="1"/>
  <c r="D447" i="3"/>
  <c r="E447" i="3" s="1"/>
  <c r="D448" i="3"/>
  <c r="E448" i="3" s="1"/>
  <c r="D449" i="3"/>
  <c r="E449" i="3" s="1"/>
  <c r="D450" i="3"/>
  <c r="E450" i="3" s="1"/>
  <c r="D451" i="3"/>
  <c r="E451" i="3" s="1"/>
  <c r="D452" i="3"/>
  <c r="E452" i="3" s="1"/>
  <c r="D453" i="3"/>
  <c r="E453" i="3" s="1"/>
  <c r="D454" i="3"/>
  <c r="D455" i="3"/>
  <c r="E455" i="3" s="1"/>
  <c r="D456" i="3"/>
  <c r="E456" i="3" s="1"/>
  <c r="D457" i="3"/>
  <c r="E457" i="3" s="1"/>
  <c r="D458" i="3"/>
  <c r="D459" i="3"/>
  <c r="D460" i="3"/>
  <c r="D461" i="3"/>
  <c r="E461" i="3" s="1"/>
  <c r="D462" i="3"/>
  <c r="E462" i="3" s="1"/>
  <c r="D463" i="3"/>
  <c r="E463" i="3" s="1"/>
  <c r="D464" i="3"/>
  <c r="E464" i="3" s="1"/>
  <c r="D465" i="3"/>
  <c r="E465" i="3" s="1"/>
  <c r="D466" i="3"/>
  <c r="E466" i="3" s="1"/>
  <c r="D467" i="3"/>
  <c r="E467" i="3" s="1"/>
  <c r="D468" i="3"/>
  <c r="E468" i="3" s="1"/>
  <c r="D469" i="3"/>
  <c r="D470" i="3"/>
  <c r="E470" i="3" s="1"/>
  <c r="D471" i="3"/>
  <c r="E471" i="3" s="1"/>
  <c r="D472" i="3"/>
  <c r="E472" i="3" s="1"/>
  <c r="D473" i="3"/>
  <c r="E473" i="3" s="1"/>
  <c r="D474" i="3"/>
  <c r="E474" i="3" s="1"/>
  <c r="D475" i="3"/>
  <c r="E475" i="3" s="1"/>
  <c r="D476" i="3"/>
  <c r="E476" i="3" s="1"/>
  <c r="D477" i="3"/>
  <c r="D478" i="3"/>
  <c r="D479" i="3"/>
  <c r="E479" i="3" s="1"/>
  <c r="D480" i="3"/>
  <c r="E480" i="3" s="1"/>
  <c r="D481" i="3"/>
  <c r="E481" i="3" s="1"/>
  <c r="D482" i="3"/>
  <c r="E482" i="3" s="1"/>
  <c r="D483" i="3"/>
  <c r="E483" i="3" s="1"/>
  <c r="D484" i="3"/>
  <c r="E484" i="3" s="1"/>
  <c r="D485" i="3"/>
  <c r="E485" i="3" s="1"/>
  <c r="D486" i="3"/>
  <c r="E486" i="3" s="1"/>
  <c r="D487" i="3"/>
  <c r="E487" i="3" s="1"/>
  <c r="D488" i="3"/>
  <c r="E488" i="3" s="1"/>
  <c r="D489" i="3"/>
  <c r="E489" i="3" s="1"/>
  <c r="D490" i="3"/>
  <c r="E490" i="3" s="1"/>
  <c r="D491" i="3"/>
  <c r="D492" i="3"/>
  <c r="E492" i="3" s="1"/>
  <c r="D493" i="3"/>
  <c r="E493" i="3" s="1"/>
  <c r="D494" i="3"/>
  <c r="E494" i="3" s="1"/>
  <c r="D495" i="3"/>
  <c r="D496" i="3"/>
  <c r="D497" i="3"/>
  <c r="D498" i="3"/>
  <c r="D499" i="3"/>
  <c r="D500" i="3"/>
  <c r="D501" i="3"/>
  <c r="D502" i="3"/>
  <c r="E502" i="3" s="1"/>
  <c r="D503" i="3"/>
  <c r="E503" i="3" s="1"/>
  <c r="D504" i="3"/>
  <c r="D505" i="3"/>
  <c r="D506" i="3"/>
  <c r="E506" i="3" s="1"/>
  <c r="D507" i="3"/>
  <c r="E507" i="3" s="1"/>
  <c r="D508" i="3"/>
  <c r="E508" i="3" s="1"/>
  <c r="D509" i="3"/>
  <c r="E509" i="3" s="1"/>
  <c r="D510" i="3"/>
  <c r="E510" i="3" s="1"/>
  <c r="D511" i="3"/>
  <c r="E511" i="3" s="1"/>
  <c r="D512" i="3"/>
  <c r="E512" i="3" s="1"/>
  <c r="D513" i="3"/>
  <c r="D514" i="3"/>
  <c r="D515" i="3"/>
  <c r="D516" i="3"/>
  <c r="E516" i="3" s="1"/>
  <c r="D517" i="3"/>
  <c r="E517" i="3" s="1"/>
  <c r="D518" i="3"/>
  <c r="D519" i="3"/>
  <c r="E519" i="3" s="1"/>
  <c r="D520" i="3"/>
  <c r="E520" i="3" s="1"/>
  <c r="D521" i="3"/>
  <c r="E521" i="3" s="1"/>
  <c r="D522" i="3"/>
  <c r="E522" i="3" s="1"/>
  <c r="D523" i="3"/>
  <c r="E523" i="3" s="1"/>
  <c r="D524" i="3"/>
  <c r="E524" i="3" s="1"/>
  <c r="D525" i="3"/>
  <c r="E525" i="3" s="1"/>
  <c r="D526" i="3"/>
  <c r="E526" i="3" s="1"/>
  <c r="D527" i="3"/>
  <c r="E527" i="3" s="1"/>
  <c r="D528" i="3"/>
  <c r="D529" i="3"/>
  <c r="D530" i="3"/>
  <c r="E530" i="3" s="1"/>
  <c r="D531" i="3"/>
  <c r="D532" i="3"/>
  <c r="E532" i="3" s="1"/>
  <c r="D533" i="3"/>
  <c r="E533" i="3" s="1"/>
  <c r="D534" i="3"/>
  <c r="E534" i="3" s="1"/>
  <c r="D535" i="3"/>
  <c r="E535" i="3" s="1"/>
  <c r="D536" i="3"/>
  <c r="D537" i="3"/>
  <c r="D538" i="3"/>
  <c r="E538" i="3" s="1"/>
  <c r="D539" i="3"/>
  <c r="E539" i="3" s="1"/>
  <c r="D540" i="3"/>
  <c r="D541" i="3"/>
  <c r="D542" i="3"/>
  <c r="E542" i="3" s="1"/>
  <c r="D543" i="3"/>
  <c r="D544" i="3"/>
  <c r="D545" i="3"/>
  <c r="E545" i="3" s="1"/>
  <c r="D546" i="3"/>
  <c r="E546" i="3" s="1"/>
  <c r="D547" i="3"/>
  <c r="E547" i="3" s="1"/>
  <c r="D548" i="3"/>
  <c r="E548" i="3" s="1"/>
  <c r="D549" i="3"/>
  <c r="E549" i="3" s="1"/>
  <c r="D550" i="3"/>
  <c r="E550" i="3" s="1"/>
  <c r="D551" i="3"/>
  <c r="E551" i="3" s="1"/>
  <c r="D552" i="3"/>
  <c r="E552" i="3" s="1"/>
  <c r="D553" i="3"/>
  <c r="E553" i="3" s="1"/>
  <c r="D554" i="3"/>
  <c r="E554" i="3" s="1"/>
  <c r="D555" i="3"/>
  <c r="E555" i="3" s="1"/>
  <c r="D556" i="3"/>
  <c r="E556" i="3" s="1"/>
  <c r="D557" i="3"/>
  <c r="E557" i="3" s="1"/>
  <c r="D558" i="3"/>
  <c r="E558" i="3" s="1"/>
  <c r="D559" i="3"/>
  <c r="E559" i="3" s="1"/>
  <c r="D560" i="3"/>
  <c r="E560" i="3" s="1"/>
  <c r="D561" i="3"/>
  <c r="E561" i="3" s="1"/>
  <c r="D562" i="3"/>
  <c r="E562" i="3" s="1"/>
  <c r="D563" i="3"/>
  <c r="E563" i="3" s="1"/>
  <c r="D564" i="3"/>
  <c r="E564" i="3" s="1"/>
  <c r="D565" i="3"/>
  <c r="E565" i="3" s="1"/>
  <c r="D566" i="3"/>
  <c r="E566" i="3" s="1"/>
  <c r="D567" i="3"/>
  <c r="E567" i="3" s="1"/>
  <c r="D568" i="3"/>
  <c r="E568" i="3" s="1"/>
  <c r="D569" i="3"/>
  <c r="E569" i="3" s="1"/>
  <c r="D570" i="3"/>
  <c r="E570" i="3" s="1"/>
  <c r="D571" i="3"/>
  <c r="E571" i="3" s="1"/>
  <c r="D572" i="3"/>
  <c r="E572" i="3" s="1"/>
  <c r="D573" i="3"/>
  <c r="D574" i="3"/>
  <c r="E574" i="3" s="1"/>
  <c r="D575" i="3"/>
  <c r="E575" i="3" s="1"/>
  <c r="D576" i="3"/>
  <c r="E576" i="3" s="1"/>
  <c r="D577" i="3"/>
  <c r="E577" i="3" s="1"/>
  <c r="D578" i="3"/>
  <c r="E578" i="3" s="1"/>
  <c r="D579" i="3"/>
  <c r="D580" i="3"/>
  <c r="D581" i="3"/>
  <c r="E581" i="3" s="1"/>
  <c r="D582" i="3"/>
  <c r="E582" i="3" s="1"/>
  <c r="D583" i="3"/>
  <c r="E583" i="3" s="1"/>
  <c r="D584" i="3"/>
  <c r="E584" i="3" s="1"/>
  <c r="D585" i="3"/>
  <c r="E585" i="3" s="1"/>
  <c r="D586" i="3"/>
  <c r="E586" i="3" s="1"/>
  <c r="D587" i="3"/>
  <c r="E587" i="3" s="1"/>
  <c r="D588" i="3"/>
  <c r="D589" i="3"/>
  <c r="E589" i="3" s="1"/>
  <c r="D590" i="3"/>
  <c r="D591" i="3"/>
  <c r="E591" i="3" s="1"/>
  <c r="D592" i="3"/>
  <c r="E592" i="3" s="1"/>
  <c r="D593" i="3"/>
  <c r="E593" i="3" s="1"/>
  <c r="D594" i="3"/>
  <c r="E594" i="3" s="1"/>
  <c r="D595" i="3"/>
  <c r="E595" i="3" s="1"/>
  <c r="D596" i="3"/>
  <c r="D597" i="3"/>
  <c r="E597" i="3" s="1"/>
  <c r="D598" i="3"/>
  <c r="E598" i="3" s="1"/>
  <c r="D599" i="3"/>
  <c r="E599" i="3" s="1"/>
  <c r="D600" i="3"/>
  <c r="E600" i="3" s="1"/>
  <c r="D601" i="3"/>
  <c r="E601" i="3" s="1"/>
  <c r="D602" i="3"/>
  <c r="E602" i="3" s="1"/>
  <c r="D603" i="3"/>
  <c r="E603" i="3" s="1"/>
  <c r="D604" i="3"/>
  <c r="E604" i="3" s="1"/>
  <c r="D605" i="3"/>
  <c r="E605" i="3" s="1"/>
  <c r="D606" i="3"/>
  <c r="E606" i="3" s="1"/>
  <c r="D607" i="3"/>
  <c r="E607" i="3" s="1"/>
  <c r="D608" i="3"/>
  <c r="E608" i="3" s="1"/>
  <c r="D609" i="3"/>
  <c r="E609" i="3" s="1"/>
  <c r="D610" i="3"/>
  <c r="E610" i="3" s="1"/>
  <c r="D611" i="3"/>
  <c r="E611" i="3" s="1"/>
  <c r="D612" i="3"/>
  <c r="E612" i="3" s="1"/>
  <c r="D613" i="3"/>
  <c r="E613" i="3" s="1"/>
  <c r="D614" i="3"/>
  <c r="E614" i="3" s="1"/>
  <c r="D615" i="3"/>
  <c r="E615" i="3" s="1"/>
  <c r="D616" i="3"/>
  <c r="D617" i="3"/>
  <c r="E617" i="3" s="1"/>
  <c r="D618" i="3"/>
  <c r="E618" i="3" s="1"/>
  <c r="D619" i="3"/>
  <c r="E619" i="3" s="1"/>
  <c r="D620" i="3"/>
  <c r="E620" i="3" s="1"/>
  <c r="D621" i="3"/>
  <c r="E621" i="3" s="1"/>
  <c r="D622" i="3"/>
  <c r="E622" i="3" s="1"/>
  <c r="D623" i="3"/>
  <c r="E623" i="3" s="1"/>
  <c r="D624" i="3"/>
  <c r="E624" i="3" s="1"/>
  <c r="D625" i="3"/>
  <c r="E625" i="3" s="1"/>
  <c r="D626" i="3"/>
  <c r="E626" i="3" s="1"/>
  <c r="D627" i="3"/>
  <c r="E627" i="3" s="1"/>
  <c r="D628" i="3"/>
  <c r="E628" i="3" s="1"/>
  <c r="D629" i="3"/>
  <c r="E629" i="3" s="1"/>
  <c r="D630" i="3"/>
  <c r="E630" i="3" s="1"/>
  <c r="D631" i="3"/>
  <c r="E631" i="3" s="1"/>
  <c r="D632" i="3"/>
  <c r="E632" i="3" s="1"/>
  <c r="D633" i="3"/>
  <c r="E633" i="3" s="1"/>
  <c r="D634" i="3"/>
  <c r="E634" i="3" s="1"/>
  <c r="D635" i="3"/>
  <c r="E635" i="3" s="1"/>
  <c r="D636" i="3"/>
  <c r="E636" i="3" s="1"/>
  <c r="D637" i="3"/>
  <c r="E637" i="3" s="1"/>
  <c r="D638" i="3"/>
  <c r="E638" i="3" s="1"/>
  <c r="D639" i="3"/>
  <c r="E639" i="3" s="1"/>
  <c r="D640" i="3"/>
  <c r="E640" i="3" s="1"/>
  <c r="D641" i="3"/>
  <c r="E641" i="3" s="1"/>
  <c r="D642" i="3"/>
  <c r="E642" i="3" s="1"/>
  <c r="D643" i="3"/>
  <c r="E643" i="3" s="1"/>
  <c r="D644" i="3"/>
  <c r="E644" i="3" s="1"/>
  <c r="D645" i="3"/>
  <c r="E645" i="3" s="1"/>
  <c r="D646" i="3"/>
  <c r="E646" i="3" s="1"/>
  <c r="D647" i="3"/>
  <c r="E647" i="3" s="1"/>
  <c r="D648" i="3"/>
  <c r="E648" i="3" s="1"/>
  <c r="D649" i="3"/>
  <c r="E649" i="3" s="1"/>
  <c r="D650" i="3"/>
  <c r="E650" i="3" s="1"/>
  <c r="D651" i="3"/>
  <c r="E651" i="3" s="1"/>
  <c r="D652" i="3"/>
  <c r="E652" i="3" s="1"/>
  <c r="D653" i="3"/>
  <c r="E653" i="3" s="1"/>
  <c r="D654" i="3"/>
  <c r="E654" i="3" s="1"/>
  <c r="D655" i="3"/>
  <c r="E655" i="3" s="1"/>
  <c r="D656" i="3"/>
  <c r="E656" i="3" s="1"/>
  <c r="D657" i="3"/>
  <c r="E657" i="3" s="1"/>
  <c r="D658" i="3"/>
  <c r="E658" i="3" s="1"/>
  <c r="D659" i="3"/>
  <c r="E659" i="3" s="1"/>
  <c r="D660" i="3"/>
  <c r="E660" i="3" s="1"/>
  <c r="D661" i="3"/>
  <c r="E661" i="3" s="1"/>
  <c r="D662" i="3"/>
  <c r="E662" i="3" s="1"/>
  <c r="D663" i="3"/>
  <c r="E663" i="3" s="1"/>
  <c r="D664" i="3"/>
  <c r="E664" i="3" s="1"/>
  <c r="D665" i="3"/>
  <c r="E665" i="3" s="1"/>
  <c r="D666" i="3"/>
  <c r="E666" i="3" s="1"/>
  <c r="D667" i="3"/>
  <c r="E667" i="3" s="1"/>
  <c r="D668" i="3"/>
  <c r="E668" i="3" s="1"/>
  <c r="D669" i="3"/>
  <c r="E669" i="3" s="1"/>
  <c r="D670" i="3"/>
  <c r="E670" i="3" s="1"/>
  <c r="D671" i="3"/>
  <c r="E671" i="3" s="1"/>
  <c r="D672" i="3"/>
  <c r="E672" i="3" s="1"/>
  <c r="D673" i="3"/>
  <c r="E673" i="3" s="1"/>
  <c r="D674" i="3"/>
  <c r="E674" i="3" s="1"/>
  <c r="D675" i="3"/>
  <c r="E675" i="3" s="1"/>
  <c r="D676" i="3"/>
  <c r="E676" i="3" s="1"/>
  <c r="D677" i="3"/>
  <c r="E677" i="3" s="1"/>
  <c r="D678" i="3"/>
  <c r="E678" i="3" s="1"/>
  <c r="D679" i="3"/>
  <c r="E679" i="3" s="1"/>
  <c r="D680" i="3"/>
  <c r="E680" i="3" s="1"/>
  <c r="D681" i="3"/>
  <c r="E681" i="3" s="1"/>
  <c r="D682" i="3"/>
  <c r="E682" i="3" s="1"/>
  <c r="D683" i="3"/>
  <c r="E683" i="3" s="1"/>
  <c r="D684" i="3"/>
  <c r="E684" i="3" s="1"/>
  <c r="D685" i="3"/>
  <c r="E685" i="3" s="1"/>
  <c r="D686" i="3"/>
  <c r="E686" i="3" s="1"/>
  <c r="D687" i="3"/>
  <c r="E687" i="3" s="1"/>
  <c r="D688" i="3"/>
  <c r="E688" i="3" s="1"/>
  <c r="D689" i="3"/>
  <c r="E689" i="3" s="1"/>
  <c r="D690" i="3"/>
  <c r="E690" i="3" s="1"/>
  <c r="D691" i="3"/>
  <c r="E691" i="3" s="1"/>
  <c r="D692" i="3"/>
  <c r="E692" i="3" s="1"/>
  <c r="D693" i="3"/>
  <c r="E693" i="3" s="1"/>
  <c r="D694" i="3"/>
  <c r="E694" i="3" s="1"/>
  <c r="D695" i="3"/>
  <c r="E695" i="3" s="1"/>
  <c r="D696" i="3"/>
  <c r="E696" i="3" s="1"/>
  <c r="D697" i="3"/>
  <c r="E697" i="3" s="1"/>
  <c r="D698" i="3"/>
  <c r="E698" i="3" s="1"/>
  <c r="D699" i="3"/>
  <c r="E699" i="3" s="1"/>
  <c r="D700" i="3"/>
  <c r="E700" i="3" s="1"/>
  <c r="D701" i="3"/>
  <c r="E701" i="3" s="1"/>
  <c r="D702" i="3"/>
  <c r="E702" i="3" s="1"/>
  <c r="D703" i="3"/>
  <c r="E703" i="3" s="1"/>
  <c r="D704" i="3"/>
  <c r="E704" i="3" s="1"/>
  <c r="D705" i="3"/>
  <c r="E705" i="3" s="1"/>
  <c r="D706" i="3"/>
  <c r="E706" i="3" s="1"/>
  <c r="D707" i="3"/>
  <c r="E707" i="3" s="1"/>
  <c r="D708" i="3"/>
  <c r="E708" i="3" s="1"/>
  <c r="D709" i="3"/>
  <c r="E709" i="3" s="1"/>
  <c r="D710" i="3"/>
  <c r="E710" i="3" s="1"/>
  <c r="D711" i="3"/>
  <c r="E711" i="3" s="1"/>
  <c r="D712" i="3"/>
  <c r="E712" i="3" s="1"/>
  <c r="D713" i="3"/>
  <c r="E713" i="3" s="1"/>
  <c r="D714" i="3"/>
  <c r="E714" i="3" s="1"/>
  <c r="D715" i="3"/>
  <c r="E715" i="3" s="1"/>
  <c r="D716" i="3"/>
  <c r="E716" i="3" s="1"/>
  <c r="D717" i="3"/>
  <c r="E717" i="3" s="1"/>
  <c r="D718" i="3"/>
  <c r="E718" i="3" s="1"/>
  <c r="D719" i="3"/>
  <c r="E719" i="3" s="1"/>
  <c r="D720" i="3"/>
  <c r="E720" i="3" s="1"/>
  <c r="D721" i="3"/>
  <c r="E721" i="3" s="1"/>
  <c r="D722" i="3"/>
  <c r="E722" i="3" s="1"/>
  <c r="D723" i="3"/>
  <c r="E723" i="3" s="1"/>
  <c r="D724" i="3"/>
  <c r="E724" i="3" s="1"/>
  <c r="D725" i="3"/>
  <c r="E725" i="3" s="1"/>
  <c r="D726" i="3"/>
  <c r="E726" i="3" s="1"/>
  <c r="D727" i="3"/>
  <c r="E727" i="3" s="1"/>
  <c r="D728" i="3"/>
  <c r="E728" i="3" s="1"/>
  <c r="D729" i="3"/>
  <c r="E729" i="3" s="1"/>
  <c r="D730" i="3"/>
  <c r="E730" i="3" s="1"/>
  <c r="D731" i="3"/>
  <c r="E731" i="3" s="1"/>
  <c r="D732" i="3"/>
  <c r="E732" i="3" s="1"/>
  <c r="D733" i="3"/>
  <c r="E733" i="3" s="1"/>
  <c r="D734" i="3"/>
  <c r="E734" i="3" s="1"/>
  <c r="D735" i="3"/>
  <c r="E735" i="3" s="1"/>
  <c r="D736" i="3"/>
  <c r="E736" i="3" s="1"/>
  <c r="D737" i="3"/>
  <c r="E737" i="3" s="1"/>
  <c r="D738" i="3"/>
  <c r="E738" i="3" s="1"/>
  <c r="D739" i="3"/>
  <c r="E739" i="3" s="1"/>
  <c r="D740" i="3"/>
  <c r="E740" i="3" s="1"/>
  <c r="D741" i="3"/>
  <c r="E741" i="3" s="1"/>
  <c r="D742" i="3"/>
  <c r="E742" i="3" s="1"/>
  <c r="D743" i="3"/>
  <c r="E743" i="3" s="1"/>
  <c r="D744" i="3"/>
  <c r="E744" i="3" s="1"/>
  <c r="D745" i="3"/>
  <c r="E745" i="3" s="1"/>
  <c r="D746" i="3"/>
  <c r="E746" i="3" s="1"/>
  <c r="D747" i="3"/>
  <c r="E747" i="3" s="1"/>
  <c r="D748" i="3"/>
  <c r="E748" i="3" s="1"/>
  <c r="D749" i="3"/>
  <c r="E749" i="3" s="1"/>
  <c r="D750" i="3"/>
  <c r="E750" i="3" s="1"/>
  <c r="D751" i="3"/>
  <c r="E751" i="3" s="1"/>
  <c r="D752" i="3"/>
  <c r="E752" i="3" s="1"/>
  <c r="D753" i="3"/>
  <c r="E753" i="3" s="1"/>
  <c r="D754" i="3"/>
  <c r="E754" i="3" s="1"/>
  <c r="D755" i="3"/>
  <c r="D756" i="3"/>
  <c r="D757" i="3"/>
  <c r="D758" i="3"/>
  <c r="E758" i="3" s="1"/>
  <c r="D759" i="3"/>
  <c r="E759" i="3" s="1"/>
  <c r="D760" i="3"/>
  <c r="E760" i="3" s="1"/>
  <c r="D761" i="3"/>
  <c r="E761" i="3" s="1"/>
  <c r="D762" i="3"/>
  <c r="E762" i="3" s="1"/>
  <c r="D763" i="3"/>
  <c r="E763" i="3" s="1"/>
  <c r="D764" i="3"/>
  <c r="E764" i="3" s="1"/>
  <c r="D765" i="3"/>
  <c r="E765" i="3" s="1"/>
  <c r="D766" i="3"/>
  <c r="E766" i="3" s="1"/>
  <c r="D767" i="3"/>
  <c r="E767" i="3" s="1"/>
  <c r="D768" i="3"/>
  <c r="D769" i="3"/>
  <c r="D770" i="3"/>
  <c r="D771" i="3"/>
  <c r="D772" i="3"/>
  <c r="D773" i="3"/>
  <c r="E773" i="3" s="1"/>
  <c r="D774" i="3"/>
  <c r="D775" i="3"/>
  <c r="D776" i="3"/>
  <c r="D777" i="3"/>
  <c r="E777" i="3" s="1"/>
  <c r="D778" i="3"/>
  <c r="E778" i="3" s="1"/>
  <c r="D779" i="3"/>
  <c r="E779" i="3" s="1"/>
  <c r="D780" i="3"/>
  <c r="E780" i="3" s="1"/>
  <c r="D781" i="3"/>
  <c r="D782" i="3"/>
  <c r="E782" i="3" s="1"/>
  <c r="D783" i="3"/>
  <c r="E783" i="3" s="1"/>
  <c r="D784" i="3"/>
  <c r="E784" i="3" s="1"/>
  <c r="D785" i="3"/>
  <c r="E785" i="3" s="1"/>
  <c r="D786" i="3"/>
  <c r="E786" i="3" s="1"/>
  <c r="D787" i="3"/>
  <c r="E787" i="3" s="1"/>
  <c r="D788" i="3"/>
  <c r="E788" i="3" s="1"/>
  <c r="D789" i="3"/>
  <c r="E789" i="3" s="1"/>
  <c r="D790" i="3"/>
  <c r="D791" i="3"/>
  <c r="E791" i="3" s="1"/>
  <c r="D792" i="3"/>
  <c r="E792" i="3" s="1"/>
  <c r="D793" i="3"/>
  <c r="E793" i="3" s="1"/>
  <c r="D794" i="3"/>
  <c r="E794" i="3" s="1"/>
  <c r="D795" i="3"/>
  <c r="E795" i="3" s="1"/>
  <c r="D796" i="3"/>
  <c r="E796" i="3" s="1"/>
  <c r="D797" i="3"/>
  <c r="E797" i="3" s="1"/>
  <c r="D798" i="3"/>
  <c r="E798" i="3" s="1"/>
  <c r="D799" i="3"/>
  <c r="E799" i="3" s="1"/>
  <c r="D800" i="3"/>
  <c r="E800" i="3" s="1"/>
  <c r="D801" i="3"/>
  <c r="D802" i="3"/>
  <c r="D803" i="3"/>
  <c r="D804" i="3"/>
  <c r="E804" i="3" s="1"/>
  <c r="D805" i="3"/>
  <c r="D806" i="3"/>
  <c r="E806" i="3" s="1"/>
  <c r="D807" i="3"/>
  <c r="E807" i="3" s="1"/>
  <c r="D808" i="3"/>
  <c r="E808" i="3" s="1"/>
  <c r="D809" i="3"/>
  <c r="D810" i="3"/>
  <c r="E810" i="3" s="1"/>
  <c r="D811" i="3"/>
  <c r="E811" i="3" s="1"/>
  <c r="D812" i="3"/>
  <c r="E812" i="3" s="1"/>
  <c r="D813" i="3"/>
  <c r="E813" i="3" s="1"/>
  <c r="D814" i="3"/>
  <c r="E814" i="3" s="1"/>
  <c r="D815" i="3"/>
  <c r="E815" i="3" s="1"/>
  <c r="D816" i="3"/>
  <c r="E816" i="3" s="1"/>
  <c r="D817" i="3"/>
  <c r="D818" i="3"/>
  <c r="D819" i="3"/>
  <c r="E819" i="3" s="1"/>
  <c r="D820" i="3"/>
  <c r="E820" i="3" s="1"/>
  <c r="D821" i="3"/>
  <c r="E821" i="3" s="1"/>
  <c r="D822" i="3"/>
  <c r="E822" i="3" s="1"/>
  <c r="D823" i="3"/>
  <c r="E823" i="3" s="1"/>
  <c r="D824" i="3"/>
  <c r="E824" i="3" s="1"/>
  <c r="D825" i="3"/>
  <c r="E825" i="3" s="1"/>
  <c r="D826" i="3"/>
  <c r="E826" i="3" s="1"/>
  <c r="D827" i="3"/>
  <c r="E827" i="3" s="1"/>
  <c r="D828" i="3"/>
  <c r="D829" i="3"/>
  <c r="D830" i="3"/>
  <c r="D831" i="3"/>
  <c r="D832" i="3"/>
  <c r="D833" i="3"/>
  <c r="D834" i="3"/>
  <c r="D835" i="3"/>
  <c r="D836" i="3"/>
  <c r="E836" i="3" s="1"/>
  <c r="D837" i="3"/>
  <c r="D838" i="3"/>
  <c r="D839" i="3"/>
  <c r="E839" i="3" s="1"/>
  <c r="D840" i="3"/>
  <c r="E840" i="3" s="1"/>
  <c r="D841" i="3"/>
  <c r="D842" i="3"/>
  <c r="E842" i="3" s="1"/>
  <c r="D843" i="3"/>
  <c r="E843" i="3" s="1"/>
  <c r="D844" i="3"/>
  <c r="E844" i="3" s="1"/>
  <c r="D845" i="3"/>
  <c r="D846" i="3"/>
  <c r="D847" i="3"/>
  <c r="E847" i="3" s="1"/>
  <c r="D848" i="3"/>
  <c r="E848" i="3" s="1"/>
  <c r="D849" i="3"/>
  <c r="E849" i="3" s="1"/>
  <c r="D850" i="3"/>
  <c r="E850" i="3" s="1"/>
  <c r="D851" i="3"/>
  <c r="E851" i="3" s="1"/>
  <c r="D852" i="3"/>
  <c r="E852" i="3" s="1"/>
  <c r="D853" i="3"/>
  <c r="E853" i="3" s="1"/>
  <c r="D854" i="3"/>
  <c r="E854" i="3" s="1"/>
  <c r="D855" i="3"/>
  <c r="E855" i="3" s="1"/>
  <c r="D856" i="3"/>
  <c r="E856" i="3" s="1"/>
  <c r="D857" i="3"/>
  <c r="E857" i="3" s="1"/>
  <c r="D858" i="3"/>
  <c r="E858" i="3" s="1"/>
  <c r="D859" i="3"/>
  <c r="E859" i="3" s="1"/>
  <c r="D860" i="3"/>
  <c r="E860" i="3" s="1"/>
  <c r="D861" i="3"/>
  <c r="E861" i="3" s="1"/>
  <c r="D862" i="3"/>
  <c r="E862" i="3" s="1"/>
  <c r="D863" i="3"/>
  <c r="E863" i="3" s="1"/>
  <c r="D864" i="3"/>
  <c r="E864" i="3" s="1"/>
  <c r="D865" i="3"/>
  <c r="E865" i="3" s="1"/>
  <c r="D866" i="3"/>
  <c r="E866" i="3" s="1"/>
  <c r="D867" i="3"/>
  <c r="E867" i="3" s="1"/>
  <c r="D868" i="3"/>
  <c r="E868" i="3" s="1"/>
  <c r="D869" i="3"/>
  <c r="E869" i="3" s="1"/>
  <c r="D870" i="3"/>
  <c r="E870" i="3" s="1"/>
  <c r="D871" i="3"/>
  <c r="E871" i="3" s="1"/>
  <c r="D872" i="3"/>
  <c r="E872" i="3" s="1"/>
  <c r="D873" i="3"/>
  <c r="D874" i="3"/>
  <c r="E874" i="3" s="1"/>
  <c r="D875" i="3"/>
  <c r="E875" i="3" s="1"/>
  <c r="D876" i="3"/>
  <c r="E876" i="3" s="1"/>
  <c r="D877" i="3"/>
  <c r="E877" i="3" s="1"/>
  <c r="D878" i="3"/>
  <c r="E878" i="3" s="1"/>
  <c r="D879" i="3"/>
  <c r="E879" i="3" s="1"/>
  <c r="D880" i="3"/>
  <c r="E880" i="3" s="1"/>
  <c r="D881" i="3"/>
  <c r="E881" i="3" s="1"/>
  <c r="D882" i="3"/>
  <c r="E882" i="3" s="1"/>
  <c r="D883" i="3"/>
  <c r="E883" i="3" s="1"/>
  <c r="D884" i="3"/>
  <c r="E884" i="3" s="1"/>
  <c r="D885" i="3"/>
  <c r="E885" i="3" s="1"/>
  <c r="D886" i="3"/>
  <c r="E886" i="3" s="1"/>
  <c r="D887" i="3"/>
  <c r="E887" i="3" s="1"/>
  <c r="D888" i="3"/>
  <c r="E888" i="3" s="1"/>
  <c r="D889" i="3"/>
  <c r="D890" i="3"/>
  <c r="D891" i="3"/>
  <c r="E891" i="3" s="1"/>
  <c r="D892" i="3"/>
  <c r="D893" i="3"/>
  <c r="D894" i="3"/>
  <c r="D895" i="3"/>
  <c r="E895" i="3" s="1"/>
  <c r="D896" i="3"/>
  <c r="E896" i="3" s="1"/>
  <c r="D897" i="3"/>
  <c r="E897" i="3" s="1"/>
  <c r="D898" i="3"/>
  <c r="E898" i="3" s="1"/>
  <c r="D899" i="3"/>
  <c r="D900" i="3"/>
  <c r="D901" i="3"/>
  <c r="E901" i="3" s="1"/>
  <c r="D902" i="3"/>
  <c r="E902" i="3" s="1"/>
  <c r="D903" i="3"/>
  <c r="E903" i="3" s="1"/>
  <c r="D904" i="3"/>
  <c r="D905" i="3"/>
  <c r="D906" i="3"/>
  <c r="E906" i="3" s="1"/>
  <c r="D907" i="3"/>
  <c r="E907" i="3" s="1"/>
  <c r="D908" i="3"/>
  <c r="E908" i="3" s="1"/>
  <c r="D909" i="3"/>
  <c r="D910" i="3"/>
  <c r="E910" i="3" s="1"/>
  <c r="D911" i="3"/>
  <c r="E911" i="3" s="1"/>
  <c r="D912" i="3"/>
  <c r="E912" i="3" s="1"/>
  <c r="D913" i="3"/>
  <c r="E913" i="3" s="1"/>
  <c r="D914" i="3"/>
  <c r="E914" i="3" s="1"/>
  <c r="D915" i="3"/>
  <c r="E915" i="3" s="1"/>
  <c r="D916" i="3"/>
  <c r="E916" i="3" s="1"/>
  <c r="D917" i="3"/>
  <c r="E917" i="3" s="1"/>
  <c r="D918" i="3"/>
  <c r="E918" i="3" s="1"/>
  <c r="D919" i="3"/>
  <c r="E919" i="3" s="1"/>
  <c r="D920" i="3"/>
  <c r="E920" i="3" s="1"/>
  <c r="D921" i="3"/>
  <c r="D922" i="3"/>
  <c r="D923" i="3"/>
  <c r="D924" i="3"/>
  <c r="E924" i="3" s="1"/>
  <c r="D925" i="3"/>
  <c r="D926" i="3"/>
  <c r="D927" i="3"/>
  <c r="D928" i="3"/>
  <c r="E928" i="3" s="1"/>
  <c r="D929" i="3"/>
  <c r="D930" i="3"/>
  <c r="E930" i="3" s="1"/>
  <c r="D931" i="3"/>
  <c r="E931" i="3" s="1"/>
  <c r="D932" i="3"/>
  <c r="E932" i="3" s="1"/>
  <c r="D933" i="3"/>
  <c r="E933" i="3" s="1"/>
  <c r="D934" i="3"/>
  <c r="E934" i="3" s="1"/>
  <c r="D935" i="3"/>
  <c r="E935" i="3" s="1"/>
  <c r="D936" i="3"/>
  <c r="E936" i="3" s="1"/>
  <c r="D937" i="3"/>
  <c r="E937" i="3" s="1"/>
  <c r="D938" i="3"/>
  <c r="E938" i="3" s="1"/>
  <c r="D939" i="3"/>
  <c r="E939" i="3" s="1"/>
  <c r="D940" i="3"/>
  <c r="D941" i="3"/>
  <c r="D942" i="3"/>
  <c r="E942" i="3" s="1"/>
  <c r="D943" i="3"/>
  <c r="E943" i="3" s="1"/>
  <c r="D944" i="3"/>
  <c r="E944" i="3" s="1"/>
  <c r="D945" i="3"/>
  <c r="E945" i="3" s="1"/>
  <c r="D946" i="3"/>
  <c r="E946" i="3" s="1"/>
  <c r="D947" i="3"/>
  <c r="E947" i="3" s="1"/>
  <c r="D948" i="3"/>
  <c r="E948" i="3" s="1"/>
  <c r="D949" i="3"/>
  <c r="E949" i="3" s="1"/>
  <c r="D950" i="3"/>
  <c r="E950" i="3" s="1"/>
  <c r="D951" i="3"/>
  <c r="E951" i="3" s="1"/>
  <c r="D952" i="3"/>
  <c r="E952" i="3" s="1"/>
  <c r="D953" i="3"/>
  <c r="E953" i="3" s="1"/>
  <c r="D954" i="3"/>
  <c r="E954" i="3" s="1"/>
  <c r="D955" i="3"/>
  <c r="E955" i="3" s="1"/>
  <c r="D956" i="3"/>
  <c r="E956" i="3" s="1"/>
  <c r="D957" i="3"/>
  <c r="D958" i="3"/>
  <c r="E958" i="3" s="1"/>
  <c r="D959" i="3"/>
  <c r="E959" i="3" s="1"/>
  <c r="D960" i="3"/>
  <c r="E960" i="3" s="1"/>
  <c r="D961" i="3"/>
  <c r="E961" i="3" s="1"/>
  <c r="D962" i="3"/>
  <c r="E962" i="3" s="1"/>
  <c r="D963" i="3"/>
  <c r="E963" i="3" s="1"/>
  <c r="D964" i="3"/>
  <c r="E964" i="3" s="1"/>
  <c r="D965" i="3"/>
  <c r="E965" i="3" s="1"/>
  <c r="D966" i="3"/>
  <c r="E966" i="3" s="1"/>
  <c r="D967" i="3"/>
  <c r="E967" i="3" s="1"/>
  <c r="D968" i="3"/>
  <c r="E968" i="3" s="1"/>
  <c r="D969" i="3"/>
  <c r="E969" i="3" s="1"/>
  <c r="D970" i="3"/>
  <c r="E970" i="3" s="1"/>
  <c r="D971" i="3"/>
  <c r="E971" i="3" s="1"/>
  <c r="D972" i="3"/>
  <c r="D973" i="3"/>
  <c r="E973" i="3" s="1"/>
  <c r="D974" i="3"/>
  <c r="E974" i="3" s="1"/>
  <c r="D975" i="3"/>
  <c r="E975" i="3" s="1"/>
  <c r="D976" i="3"/>
  <c r="E976" i="3" s="1"/>
  <c r="D977" i="3"/>
  <c r="E977" i="3" s="1"/>
  <c r="D978" i="3"/>
  <c r="D979" i="3"/>
  <c r="E979" i="3" s="1"/>
  <c r="D980" i="3"/>
  <c r="D981" i="3"/>
  <c r="D982" i="3"/>
  <c r="E982" i="3" s="1"/>
  <c r="D983" i="3"/>
  <c r="E983" i="3" s="1"/>
  <c r="D984" i="3"/>
  <c r="E984" i="3" s="1"/>
  <c r="D985" i="3"/>
  <c r="E985" i="3" s="1"/>
  <c r="D986" i="3"/>
  <c r="E986" i="3" s="1"/>
  <c r="D987" i="3"/>
  <c r="E987" i="3" s="1"/>
  <c r="D988" i="3"/>
  <c r="E988" i="3" s="1"/>
  <c r="D989" i="3"/>
  <c r="E989" i="3" s="1"/>
  <c r="D990" i="3"/>
  <c r="E990" i="3" s="1"/>
  <c r="D991" i="3"/>
  <c r="E991" i="3" s="1"/>
  <c r="D992" i="3"/>
  <c r="E992" i="3" s="1"/>
  <c r="D993" i="3"/>
  <c r="E993" i="3" s="1"/>
  <c r="D994" i="3"/>
  <c r="E994" i="3" s="1"/>
  <c r="D995" i="3"/>
  <c r="E995" i="3" s="1"/>
  <c r="D996" i="3"/>
  <c r="E996" i="3" s="1"/>
  <c r="D997" i="3"/>
  <c r="E997" i="3" s="1"/>
  <c r="D998" i="3"/>
  <c r="E998" i="3" s="1"/>
  <c r="D999" i="3"/>
  <c r="E999" i="3" s="1"/>
  <c r="D1000" i="3"/>
  <c r="E1000" i="3" s="1"/>
  <c r="D1001" i="3"/>
  <c r="E1001" i="3" s="1"/>
  <c r="D1002" i="3"/>
  <c r="E1002" i="3" s="1"/>
  <c r="D1003" i="3"/>
  <c r="E1003" i="3" s="1"/>
  <c r="D1004" i="3"/>
  <c r="E1004" i="3" s="1"/>
  <c r="D1005" i="3"/>
  <c r="E1005" i="3" s="1"/>
  <c r="D1006" i="3"/>
  <c r="D1007" i="3"/>
  <c r="E1007" i="3" s="1"/>
  <c r="D1008" i="3"/>
  <c r="E1008" i="3" s="1"/>
  <c r="D1009" i="3"/>
  <c r="E1009" i="3" s="1"/>
  <c r="D1010" i="3"/>
  <c r="E1010" i="3" s="1"/>
  <c r="D1011" i="3"/>
  <c r="E1011" i="3" s="1"/>
  <c r="D1012" i="3"/>
  <c r="E1012" i="3" s="1"/>
  <c r="D1013" i="3"/>
  <c r="E1013" i="3" s="1"/>
  <c r="D1014" i="3"/>
  <c r="E1014" i="3" s="1"/>
  <c r="D1015" i="3"/>
  <c r="E1015" i="3" s="1"/>
  <c r="D1016" i="3"/>
  <c r="E1016" i="3" s="1"/>
  <c r="D1017" i="3"/>
  <c r="E1017" i="3" s="1"/>
  <c r="D1018" i="3"/>
  <c r="E1018" i="3" s="1"/>
  <c r="D1019" i="3"/>
  <c r="E1019" i="3" s="1"/>
  <c r="D1020" i="3"/>
  <c r="E1020" i="3" s="1"/>
  <c r="D1021" i="3"/>
  <c r="E1021" i="3" s="1"/>
  <c r="D1022" i="3"/>
  <c r="E1022" i="3" s="1"/>
  <c r="D1023" i="3"/>
  <c r="E1023" i="3" s="1"/>
  <c r="D1024" i="3"/>
  <c r="E1024" i="3" s="1"/>
  <c r="D1025" i="3"/>
  <c r="E1025" i="3" s="1"/>
  <c r="D1026" i="3"/>
  <c r="E1026" i="3" s="1"/>
  <c r="D1027" i="3"/>
  <c r="E1027" i="3" s="1"/>
  <c r="D1028" i="3"/>
  <c r="E1028" i="3" s="1"/>
  <c r="D1029" i="3"/>
  <c r="E1029" i="3" s="1"/>
  <c r="D1030" i="3"/>
  <c r="E1030" i="3" s="1"/>
  <c r="D1031" i="3"/>
  <c r="E1031" i="3" s="1"/>
  <c r="D1032" i="3"/>
  <c r="E1032" i="3" s="1"/>
  <c r="D1033" i="3"/>
  <c r="E1033" i="3" s="1"/>
  <c r="D1034" i="3"/>
  <c r="E1034" i="3" s="1"/>
  <c r="D1035" i="3"/>
  <c r="E1035" i="3" s="1"/>
  <c r="D1036" i="3"/>
  <c r="E1036" i="3" s="1"/>
  <c r="D1037" i="3"/>
  <c r="E1037" i="3" s="1"/>
  <c r="D1038" i="3"/>
  <c r="E1038" i="3" s="1"/>
  <c r="D1039" i="3"/>
  <c r="E1039" i="3" s="1"/>
  <c r="D1040" i="3"/>
  <c r="E1040" i="3" s="1"/>
  <c r="D1041" i="3"/>
  <c r="E1041" i="3" s="1"/>
  <c r="D1042" i="3"/>
  <c r="E1042" i="3" s="1"/>
  <c r="D1043" i="3"/>
  <c r="E1043" i="3" s="1"/>
  <c r="D1044" i="3"/>
  <c r="E1044" i="3" s="1"/>
  <c r="D1045" i="3"/>
  <c r="E1045" i="3" s="1"/>
  <c r="D1046" i="3"/>
  <c r="E1046" i="3" s="1"/>
  <c r="D1047" i="3"/>
  <c r="E1047" i="3" s="1"/>
  <c r="D1048" i="3"/>
  <c r="E1048" i="3" s="1"/>
  <c r="D1049" i="3"/>
  <c r="E1049" i="3" s="1"/>
  <c r="D1050" i="3"/>
  <c r="E1050" i="3" s="1"/>
  <c r="D1051" i="3"/>
  <c r="E1051" i="3" s="1"/>
  <c r="D1052" i="3"/>
  <c r="E1052" i="3" s="1"/>
  <c r="D1053" i="3"/>
  <c r="E1053" i="3" s="1"/>
  <c r="D1054" i="3"/>
  <c r="E1054" i="3" s="1"/>
  <c r="D1055" i="3"/>
  <c r="E1055" i="3" s="1"/>
  <c r="D1056" i="3"/>
  <c r="E1056" i="3" s="1"/>
  <c r="D1057" i="3"/>
  <c r="E1057" i="3" s="1"/>
  <c r="D1058" i="3"/>
  <c r="E1058" i="3" s="1"/>
  <c r="D1059" i="3"/>
  <c r="E1059" i="3" s="1"/>
  <c r="D1060" i="3"/>
  <c r="E1060" i="3" s="1"/>
  <c r="D1061" i="3"/>
  <c r="E1061" i="3" s="1"/>
  <c r="D1062" i="3"/>
  <c r="E1062" i="3" s="1"/>
  <c r="D1063" i="3"/>
  <c r="E1063" i="3" s="1"/>
  <c r="D1064" i="3"/>
  <c r="E1064" i="3" s="1"/>
  <c r="D1065" i="3"/>
  <c r="E1065" i="3" s="1"/>
  <c r="D1066" i="3"/>
  <c r="E1066" i="3" s="1"/>
  <c r="D1067" i="3"/>
  <c r="E1067" i="3" s="1"/>
  <c r="D1068" i="3"/>
  <c r="E1068" i="3" s="1"/>
  <c r="D1069" i="3"/>
  <c r="E1069" i="3" s="1"/>
  <c r="D1070" i="3"/>
  <c r="E1070" i="3" s="1"/>
  <c r="D1071" i="3"/>
  <c r="E1071" i="3" s="1"/>
  <c r="D1072" i="3"/>
  <c r="E1072" i="3" s="1"/>
  <c r="D1073" i="3"/>
  <c r="E1073" i="3" s="1"/>
  <c r="D1074" i="3"/>
  <c r="E1074" i="3" s="1"/>
  <c r="D1075" i="3"/>
  <c r="E1075" i="3" s="1"/>
  <c r="D1076" i="3"/>
  <c r="E1076" i="3" s="1"/>
  <c r="D1077" i="3"/>
  <c r="E1077" i="3" s="1"/>
  <c r="D1078" i="3"/>
  <c r="E1078" i="3" s="1"/>
  <c r="D1079" i="3"/>
  <c r="E1079" i="3" s="1"/>
  <c r="D1080" i="3"/>
  <c r="E1080" i="3" s="1"/>
  <c r="D1081" i="3"/>
  <c r="E1081" i="3" s="1"/>
  <c r="D1082" i="3"/>
  <c r="E1082" i="3" s="1"/>
  <c r="D1083" i="3"/>
  <c r="E1083" i="3" s="1"/>
  <c r="D1084" i="3"/>
  <c r="E1084" i="3" s="1"/>
  <c r="D1085" i="3"/>
  <c r="E1085" i="3" s="1"/>
  <c r="D1086" i="3"/>
  <c r="E1086" i="3" s="1"/>
  <c r="D1087" i="3"/>
  <c r="E1087" i="3" s="1"/>
  <c r="D1088" i="3"/>
  <c r="E1088" i="3" s="1"/>
  <c r="D1089" i="3"/>
  <c r="E1089" i="3" s="1"/>
  <c r="D1090" i="3"/>
  <c r="E1090" i="3" s="1"/>
  <c r="D1091" i="3"/>
  <c r="D1092" i="3"/>
  <c r="E1092" i="3" s="1"/>
  <c r="D1093" i="3"/>
  <c r="E1093" i="3" s="1"/>
  <c r="D1094" i="3"/>
  <c r="E1094" i="3" s="1"/>
  <c r="D1095" i="3"/>
  <c r="E1095" i="3" s="1"/>
  <c r="D1096" i="3"/>
  <c r="D1097" i="3"/>
  <c r="E1097" i="3" s="1"/>
  <c r="D1098" i="3"/>
  <c r="E1098" i="3" s="1"/>
  <c r="D1099" i="3"/>
  <c r="E1099" i="3" s="1"/>
  <c r="D1100" i="3"/>
  <c r="E1100" i="3" s="1"/>
  <c r="D1101" i="3"/>
  <c r="E1101" i="3" s="1"/>
  <c r="D1102" i="3"/>
  <c r="E1102" i="3" s="1"/>
  <c r="D1103" i="3"/>
  <c r="E1103" i="3" s="1"/>
  <c r="D1104" i="3"/>
  <c r="E1104" i="3" s="1"/>
  <c r="D1105" i="3"/>
  <c r="E1105" i="3" s="1"/>
  <c r="D1106" i="3"/>
  <c r="E1106" i="3" s="1"/>
  <c r="D1107" i="3"/>
  <c r="E1107" i="3" s="1"/>
  <c r="D1108" i="3"/>
  <c r="E1108" i="3" s="1"/>
  <c r="D1109" i="3"/>
  <c r="E1109" i="3" s="1"/>
  <c r="D1110" i="3"/>
  <c r="E1110" i="3" s="1"/>
  <c r="D1111" i="3"/>
  <c r="E1111" i="3" s="1"/>
  <c r="D1112" i="3"/>
  <c r="E1112" i="3" s="1"/>
  <c r="D1113" i="3"/>
  <c r="E1113" i="3" s="1"/>
  <c r="D1114" i="3"/>
  <c r="E1114" i="3" s="1"/>
  <c r="D1115" i="3"/>
  <c r="E1115" i="3" s="1"/>
  <c r="D1116" i="3"/>
  <c r="E1116" i="3" s="1"/>
  <c r="D1117" i="3"/>
  <c r="E1117" i="3" s="1"/>
  <c r="D1118" i="3"/>
  <c r="E1118" i="3" s="1"/>
  <c r="D1119" i="3"/>
  <c r="E1119" i="3" s="1"/>
  <c r="D1120" i="3"/>
  <c r="D1121" i="3"/>
  <c r="D1122" i="3"/>
  <c r="E1122" i="3" s="1"/>
  <c r="D1123" i="3"/>
  <c r="E1123" i="3" s="1"/>
  <c r="D1124" i="3"/>
  <c r="E1124" i="3" s="1"/>
  <c r="D1125" i="3"/>
  <c r="E1125" i="3" s="1"/>
  <c r="D1126" i="3"/>
  <c r="E1126" i="3" s="1"/>
  <c r="D1127" i="3"/>
  <c r="E1127" i="3" s="1"/>
  <c r="D1128" i="3"/>
  <c r="E1128" i="3" s="1"/>
  <c r="D1129" i="3"/>
  <c r="E1129" i="3" s="1"/>
  <c r="D1130" i="3"/>
  <c r="E1130" i="3" s="1"/>
  <c r="D1131" i="3"/>
  <c r="E1131" i="3" s="1"/>
  <c r="D1132" i="3"/>
  <c r="E1132" i="3" s="1"/>
  <c r="D1133" i="3"/>
  <c r="E1133" i="3" s="1"/>
  <c r="D1134" i="3"/>
  <c r="E1134" i="3" s="1"/>
  <c r="D1135" i="3"/>
  <c r="E1135" i="3" s="1"/>
  <c r="D1136" i="3"/>
  <c r="E1136" i="3" s="1"/>
  <c r="D1137" i="3"/>
  <c r="E1137" i="3" s="1"/>
  <c r="D1138" i="3"/>
  <c r="E1138" i="3" s="1"/>
  <c r="D1139" i="3"/>
  <c r="E1139" i="3" s="1"/>
  <c r="D1140" i="3"/>
  <c r="E1140" i="3" s="1"/>
  <c r="D1141" i="3"/>
  <c r="D1142" i="3"/>
  <c r="E1142" i="3" s="1"/>
  <c r="D1143" i="3"/>
  <c r="E1143" i="3" s="1"/>
  <c r="D1144" i="3"/>
  <c r="E1144" i="3" s="1"/>
  <c r="D1145" i="3"/>
  <c r="E1145" i="3" s="1"/>
  <c r="D1146" i="3"/>
  <c r="E1146" i="3" s="1"/>
  <c r="D1147" i="3"/>
  <c r="E1147" i="3" s="1"/>
  <c r="D1148" i="3"/>
  <c r="E1148" i="3" s="1"/>
  <c r="D1149" i="3"/>
  <c r="E1149" i="3" s="1"/>
  <c r="D1150" i="3"/>
  <c r="E1150" i="3" s="1"/>
  <c r="D1151" i="3"/>
  <c r="D1152" i="3"/>
  <c r="E1152" i="3" s="1"/>
  <c r="D1153" i="3"/>
  <c r="D1154" i="3"/>
  <c r="E1154" i="3" s="1"/>
  <c r="D1155" i="3"/>
  <c r="E1155" i="3" s="1"/>
  <c r="D1156" i="3"/>
  <c r="E1156" i="3" s="1"/>
  <c r="D1157" i="3"/>
  <c r="E1157" i="3" s="1"/>
  <c r="D1158" i="3"/>
  <c r="E1158" i="3" s="1"/>
  <c r="D1159" i="3"/>
  <c r="D1160" i="3"/>
  <c r="E1160" i="3" s="1"/>
  <c r="D1161" i="3"/>
  <c r="E1161" i="3" s="1"/>
  <c r="D1162" i="3"/>
  <c r="E1162" i="3" s="1"/>
  <c r="D1163" i="3"/>
  <c r="E1163" i="3" s="1"/>
  <c r="D1164" i="3"/>
  <c r="E1164" i="3" s="1"/>
  <c r="D1165" i="3"/>
  <c r="E1165" i="3" s="1"/>
  <c r="D1166" i="3"/>
  <c r="E1166" i="3" s="1"/>
  <c r="D1167" i="3"/>
  <c r="D1168" i="3"/>
  <c r="D1169" i="3"/>
  <c r="E1169" i="3" s="1"/>
  <c r="D1170" i="3"/>
  <c r="E1170" i="3" s="1"/>
  <c r="D1171" i="3"/>
  <c r="E1171" i="3" s="1"/>
  <c r="D1172" i="3"/>
  <c r="E1172" i="3" s="1"/>
  <c r="D1173" i="3"/>
  <c r="E1173" i="3" s="1"/>
  <c r="D1174" i="3"/>
  <c r="E1174" i="3" s="1"/>
  <c r="D1175" i="3"/>
  <c r="E1175" i="3" s="1"/>
  <c r="D1176" i="3"/>
  <c r="E1176" i="3" s="1"/>
  <c r="D1177" i="3"/>
  <c r="E1177" i="3" s="1"/>
  <c r="D1178" i="3"/>
  <c r="E1178" i="3" s="1"/>
  <c r="D1179" i="3"/>
  <c r="E1179" i="3" s="1"/>
  <c r="D1180" i="3"/>
  <c r="E1180" i="3" s="1"/>
  <c r="D1181" i="3"/>
  <c r="E1181" i="3" s="1"/>
  <c r="D1182" i="3"/>
  <c r="E1182" i="3" s="1"/>
  <c r="D1183" i="3"/>
  <c r="E1183" i="3" s="1"/>
  <c r="D1184" i="3"/>
  <c r="E1184" i="3" s="1"/>
  <c r="D1185" i="3"/>
  <c r="E1185" i="3" s="1"/>
  <c r="D1186" i="3"/>
  <c r="E1186" i="3" s="1"/>
  <c r="D1187" i="3"/>
  <c r="E1187" i="3" s="1"/>
  <c r="D1188" i="3"/>
  <c r="E1188" i="3" s="1"/>
  <c r="D1189" i="3"/>
  <c r="D1190" i="3"/>
  <c r="D1191" i="3"/>
  <c r="E1191" i="3" s="1"/>
  <c r="D1192" i="3"/>
  <c r="D1193" i="3"/>
  <c r="D1194" i="3"/>
  <c r="D1195" i="3"/>
  <c r="E1195" i="3" s="1"/>
  <c r="D1196" i="3"/>
  <c r="E1196" i="3" s="1"/>
  <c r="D1197" i="3"/>
  <c r="E1197" i="3" s="1"/>
  <c r="D1198" i="3"/>
  <c r="E1198" i="3" s="1"/>
  <c r="D1199" i="3"/>
  <c r="E1199" i="3" s="1"/>
  <c r="D1200" i="3"/>
  <c r="E1200" i="3" s="1"/>
  <c r="D1201" i="3"/>
  <c r="E1201" i="3" s="1"/>
  <c r="D1202" i="3"/>
  <c r="E1202" i="3" s="1"/>
  <c r="D1203" i="3"/>
  <c r="E1203" i="3" s="1"/>
  <c r="D1204" i="3"/>
  <c r="E1204" i="3" s="1"/>
  <c r="D1205" i="3"/>
  <c r="E1205" i="3" s="1"/>
  <c r="D1206" i="3"/>
  <c r="E1206" i="3" s="1"/>
  <c r="D1207" i="3"/>
  <c r="E1207" i="3" s="1"/>
  <c r="D1208" i="3"/>
  <c r="D1209" i="3"/>
  <c r="E1209" i="3" s="1"/>
  <c r="D1210" i="3"/>
  <c r="E1210" i="3" s="1"/>
  <c r="D1211" i="3"/>
  <c r="E1211" i="3" s="1"/>
  <c r="D1212" i="3"/>
  <c r="E1212" i="3" s="1"/>
  <c r="D1213" i="3"/>
  <c r="E1213" i="3" s="1"/>
  <c r="D1214" i="3"/>
  <c r="E1214" i="3" s="1"/>
  <c r="D1215" i="3"/>
  <c r="E1215" i="3" s="1"/>
  <c r="D1216" i="3"/>
  <c r="E1216" i="3" s="1"/>
  <c r="D1217" i="3"/>
  <c r="E1217" i="3" s="1"/>
  <c r="D1218" i="3"/>
  <c r="E1218" i="3" s="1"/>
  <c r="D1219" i="3"/>
  <c r="E1219" i="3" s="1"/>
  <c r="D1220" i="3"/>
  <c r="E1220" i="3" s="1"/>
  <c r="D1221" i="3"/>
  <c r="E1221" i="3" s="1"/>
  <c r="D1222" i="3"/>
  <c r="E1222" i="3" s="1"/>
  <c r="D1223" i="3"/>
  <c r="D1224" i="3"/>
  <c r="E1224" i="3" s="1"/>
  <c r="D1225" i="3"/>
  <c r="E1225" i="3" s="1"/>
  <c r="D1226" i="3"/>
  <c r="E1226" i="3" s="1"/>
  <c r="D1227" i="3"/>
  <c r="E1227" i="3" s="1"/>
  <c r="D1228" i="3"/>
  <c r="E1228" i="3" s="1"/>
  <c r="D1229" i="3"/>
  <c r="D1230" i="3"/>
  <c r="E1230" i="3" s="1"/>
  <c r="D1231" i="3"/>
  <c r="D1232" i="3"/>
  <c r="D1233" i="3"/>
  <c r="E1233" i="3" s="1"/>
  <c r="D1234" i="3"/>
  <c r="E1234" i="3" s="1"/>
  <c r="D1235" i="3"/>
  <c r="E1235" i="3" s="1"/>
  <c r="D1236" i="3"/>
  <c r="E1236" i="3" s="1"/>
  <c r="D1237" i="3"/>
  <c r="E1237" i="3" s="1"/>
  <c r="D1238" i="3"/>
  <c r="E1238" i="3" s="1"/>
  <c r="D1239" i="3"/>
  <c r="E1239" i="3" s="1"/>
  <c r="D1240" i="3"/>
  <c r="E1240" i="3" s="1"/>
  <c r="D1241" i="3"/>
  <c r="E1241" i="3" s="1"/>
  <c r="D1242" i="3"/>
  <c r="E1242" i="3" s="1"/>
  <c r="D1243" i="3"/>
  <c r="E1243" i="3" s="1"/>
  <c r="D1244" i="3"/>
  <c r="E1244" i="3" s="1"/>
  <c r="D1245" i="3"/>
  <c r="E1245" i="3" s="1"/>
  <c r="D1246" i="3"/>
  <c r="E1246" i="3" s="1"/>
  <c r="D1247" i="3"/>
  <c r="E1247" i="3" s="1"/>
  <c r="D1248" i="3"/>
  <c r="E1248" i="3" s="1"/>
  <c r="D1249" i="3"/>
  <c r="E1249" i="3" s="1"/>
  <c r="D1250" i="3"/>
  <c r="E1250" i="3" s="1"/>
  <c r="D1251" i="3"/>
  <c r="E1251" i="3" s="1"/>
  <c r="D1252" i="3"/>
  <c r="E1252" i="3" s="1"/>
  <c r="D1253" i="3"/>
  <c r="E1253" i="3" s="1"/>
  <c r="D1254" i="3"/>
  <c r="D1255" i="3"/>
  <c r="E1255" i="3" s="1"/>
  <c r="D1256" i="3"/>
  <c r="E1256" i="3" s="1"/>
  <c r="D1257" i="3"/>
  <c r="E1257" i="3" s="1"/>
  <c r="D1258" i="3"/>
  <c r="E1258" i="3" s="1"/>
  <c r="D1259" i="3"/>
  <c r="E1259" i="3" s="1"/>
  <c r="D1260" i="3"/>
  <c r="E1260" i="3" s="1"/>
  <c r="D1261" i="3"/>
  <c r="E1261" i="3" s="1"/>
  <c r="D1262" i="3"/>
  <c r="E1262" i="3" s="1"/>
  <c r="D1263" i="3"/>
  <c r="E1263" i="3" s="1"/>
  <c r="D1264" i="3"/>
  <c r="E1264" i="3" s="1"/>
  <c r="D1265" i="3"/>
  <c r="E1265" i="3" s="1"/>
  <c r="D1266" i="3"/>
  <c r="D1267" i="3"/>
  <c r="E1267" i="3" s="1"/>
  <c r="D1268" i="3"/>
  <c r="E1268" i="3" s="1"/>
  <c r="D1269" i="3"/>
  <c r="E1269" i="3" s="1"/>
  <c r="D1270" i="3"/>
  <c r="E1270" i="3" s="1"/>
  <c r="D1271" i="3"/>
  <c r="E1271" i="3" s="1"/>
  <c r="D1272" i="3"/>
  <c r="E1272" i="3" s="1"/>
  <c r="D1273" i="3"/>
  <c r="E1273" i="3" s="1"/>
  <c r="D1274" i="3"/>
  <c r="E1274" i="3" s="1"/>
  <c r="D1275" i="3"/>
  <c r="E1275" i="3" s="1"/>
  <c r="D1276" i="3"/>
  <c r="E1276" i="3" s="1"/>
  <c r="D1277" i="3"/>
  <c r="E1277" i="3" s="1"/>
  <c r="D1278" i="3"/>
  <c r="E1278" i="3" s="1"/>
  <c r="D1279" i="3"/>
  <c r="E1279" i="3" s="1"/>
  <c r="D1280" i="3"/>
  <c r="E1280" i="3" s="1"/>
  <c r="D1281" i="3"/>
  <c r="E1281" i="3" s="1"/>
  <c r="D1282" i="3"/>
  <c r="E1282" i="3" s="1"/>
  <c r="D1283" i="3"/>
  <c r="E1283" i="3" s="1"/>
  <c r="D1284" i="3"/>
  <c r="E1284" i="3" s="1"/>
  <c r="D1285" i="3"/>
  <c r="D1286" i="3"/>
  <c r="D1287" i="3"/>
  <c r="E1287" i="3" s="1"/>
  <c r="D1288" i="3"/>
  <c r="E1288" i="3" s="1"/>
  <c r="D1289" i="3"/>
  <c r="E1289" i="3" s="1"/>
  <c r="D1290" i="3"/>
  <c r="E1290" i="3" s="1"/>
  <c r="D1291" i="3"/>
  <c r="E1291" i="3" s="1"/>
  <c r="D1292" i="3"/>
  <c r="E1292" i="3" s="1"/>
  <c r="D1293" i="3"/>
  <c r="D1294" i="3"/>
  <c r="D1295" i="3"/>
  <c r="E1295" i="3" s="1"/>
  <c r="D1296" i="3"/>
  <c r="E1296" i="3" s="1"/>
  <c r="D1297" i="3"/>
  <c r="E1297" i="3" s="1"/>
  <c r="D1298" i="3"/>
  <c r="E1298" i="3" s="1"/>
  <c r="D1299" i="3"/>
  <c r="F1299" i="3" s="1"/>
  <c r="D1300" i="3"/>
  <c r="E1300" i="3" s="1"/>
  <c r="D1301" i="3"/>
  <c r="E1301" i="3" s="1"/>
  <c r="D1302" i="3"/>
  <c r="E1302" i="3" s="1"/>
  <c r="D1303" i="3"/>
  <c r="E1303" i="3" s="1"/>
  <c r="D1304" i="3"/>
  <c r="E1304" i="3" s="1"/>
  <c r="D1305" i="3"/>
  <c r="E1305" i="3" s="1"/>
  <c r="D1306" i="3"/>
  <c r="E1306" i="3" s="1"/>
  <c r="D1307" i="3"/>
  <c r="E1307" i="3" s="1"/>
  <c r="D1308" i="3"/>
  <c r="E1308" i="3" s="1"/>
  <c r="D1309" i="3"/>
  <c r="D1310" i="3"/>
  <c r="D1311" i="3"/>
  <c r="D1312" i="3"/>
  <c r="D1313" i="3"/>
  <c r="E1313" i="3" s="1"/>
  <c r="D1314" i="3"/>
  <c r="E1314" i="3" s="1"/>
  <c r="D1315" i="3"/>
  <c r="E1315" i="3" s="1"/>
  <c r="D1316" i="3"/>
  <c r="E1316" i="3" s="1"/>
  <c r="D1317" i="3"/>
  <c r="E1317" i="3" s="1"/>
  <c r="D1318" i="3"/>
  <c r="E1318" i="3" s="1"/>
  <c r="D1319" i="3"/>
  <c r="E1319" i="3" s="1"/>
  <c r="D1320" i="3"/>
  <c r="E1320" i="3" s="1"/>
  <c r="D1321" i="3"/>
  <c r="E1321" i="3" s="1"/>
  <c r="D1322" i="3"/>
  <c r="D1323" i="3"/>
  <c r="E1323" i="3" s="1"/>
  <c r="D1324" i="3"/>
  <c r="D1325" i="3"/>
  <c r="D1326" i="3"/>
  <c r="E1326" i="3" s="1"/>
  <c r="D1327" i="3"/>
  <c r="E1327" i="3" s="1"/>
  <c r="D1328" i="3"/>
  <c r="E1328" i="3" s="1"/>
  <c r="D1329" i="3"/>
  <c r="E1329" i="3" s="1"/>
  <c r="D1330" i="3"/>
  <c r="E1330" i="3" s="1"/>
  <c r="D1331" i="3"/>
  <c r="E1331" i="3" s="1"/>
  <c r="D1332" i="3"/>
  <c r="E1332" i="3" s="1"/>
  <c r="D1333" i="3"/>
  <c r="E1333" i="3" s="1"/>
  <c r="D1334" i="3"/>
  <c r="E1334" i="3" s="1"/>
  <c r="D1335" i="3"/>
  <c r="E1335" i="3" s="1"/>
  <c r="D1336" i="3"/>
  <c r="E1336" i="3" s="1"/>
  <c r="D1337" i="3"/>
  <c r="E1337" i="3" s="1"/>
  <c r="D1338" i="3"/>
  <c r="E1338" i="3" s="1"/>
  <c r="D1339" i="3"/>
  <c r="E1339" i="3" s="1"/>
  <c r="D1340" i="3"/>
  <c r="E1340" i="3" s="1"/>
  <c r="D1341" i="3"/>
  <c r="E1341" i="3" s="1"/>
  <c r="D1342" i="3"/>
  <c r="E1342" i="3" s="1"/>
  <c r="D1343" i="3"/>
  <c r="E1343" i="3" s="1"/>
  <c r="D1344" i="3"/>
  <c r="E1344" i="3" s="1"/>
  <c r="D1345" i="3"/>
  <c r="E1345" i="3" s="1"/>
  <c r="D1346" i="3"/>
  <c r="E1346" i="3" s="1"/>
  <c r="D1347" i="3"/>
  <c r="E1347" i="3" s="1"/>
  <c r="D1348" i="3"/>
  <c r="E1348" i="3" s="1"/>
  <c r="D1349" i="3"/>
  <c r="E1349" i="3" s="1"/>
  <c r="D1350" i="3"/>
  <c r="E1350" i="3" s="1"/>
  <c r="D1351" i="3"/>
  <c r="E1351" i="3" s="1"/>
  <c r="D1352" i="3"/>
  <c r="E1352" i="3" s="1"/>
  <c r="D1353" i="3"/>
  <c r="E1353" i="3" s="1"/>
  <c r="D1354" i="3"/>
  <c r="E1354" i="3" s="1"/>
  <c r="D1355" i="3"/>
  <c r="E1355" i="3" s="1"/>
  <c r="D1356" i="3"/>
  <c r="E1356" i="3" s="1"/>
  <c r="D1357" i="3"/>
  <c r="E1357" i="3" s="1"/>
  <c r="D1358" i="3"/>
  <c r="E1358" i="3" s="1"/>
  <c r="D1359" i="3"/>
  <c r="E1359" i="3" s="1"/>
  <c r="D1360" i="3"/>
  <c r="E1360" i="3" s="1"/>
  <c r="D1361" i="3"/>
  <c r="E1361" i="3" s="1"/>
  <c r="D1362" i="3"/>
  <c r="E1362" i="3" s="1"/>
  <c r="D1363" i="3"/>
  <c r="E1363" i="3" s="1"/>
  <c r="D1364" i="3"/>
  <c r="E1364" i="3" s="1"/>
  <c r="D1365" i="3"/>
  <c r="E1365" i="3" s="1"/>
  <c r="D1366" i="3"/>
  <c r="E1366" i="3" s="1"/>
  <c r="D1367" i="3"/>
  <c r="E1367" i="3" s="1"/>
  <c r="D1368" i="3"/>
  <c r="E1368" i="3" s="1"/>
  <c r="D1369" i="3"/>
  <c r="E1369" i="3" s="1"/>
  <c r="D1370" i="3"/>
  <c r="E1370" i="3" s="1"/>
  <c r="D1371" i="3"/>
  <c r="E1371" i="3" s="1"/>
  <c r="D1372" i="3"/>
  <c r="E1372" i="3" s="1"/>
  <c r="D1373" i="3"/>
  <c r="E1373" i="3" s="1"/>
  <c r="D1374" i="3"/>
  <c r="E1374" i="3" s="1"/>
  <c r="D1375" i="3"/>
  <c r="E1375" i="3" s="1"/>
  <c r="D1376" i="3"/>
  <c r="E1376" i="3" s="1"/>
  <c r="D1377" i="3"/>
  <c r="E1377" i="3" s="1"/>
  <c r="D1378" i="3"/>
  <c r="E1378" i="3" s="1"/>
  <c r="D1379" i="3"/>
  <c r="E1379" i="3" s="1"/>
  <c r="D1380" i="3"/>
  <c r="E1380" i="3" s="1"/>
  <c r="D1381" i="3"/>
  <c r="E1381" i="3" s="1"/>
  <c r="D1382" i="3"/>
  <c r="E1382" i="3" s="1"/>
  <c r="D1383" i="3"/>
  <c r="E1383" i="3" s="1"/>
  <c r="D1384" i="3"/>
  <c r="E1384" i="3" s="1"/>
  <c r="D1385" i="3"/>
  <c r="E1385" i="3" s="1"/>
  <c r="D1386" i="3"/>
  <c r="E1386" i="3" s="1"/>
  <c r="D1387" i="3"/>
  <c r="E1387" i="3" s="1"/>
  <c r="D1388" i="3"/>
  <c r="E1388" i="3" s="1"/>
  <c r="D1389" i="3"/>
  <c r="E1389" i="3" s="1"/>
  <c r="D1390" i="3"/>
  <c r="E1390" i="3" s="1"/>
  <c r="D1391" i="3"/>
  <c r="E1391" i="3" s="1"/>
  <c r="D1392" i="3"/>
  <c r="E1392" i="3" s="1"/>
  <c r="D1393" i="3"/>
  <c r="E1393" i="3" s="1"/>
  <c r="D1394" i="3"/>
  <c r="E1394" i="3" s="1"/>
  <c r="D1395" i="3"/>
  <c r="E1395" i="3" s="1"/>
  <c r="D1396" i="3"/>
  <c r="E1396" i="3" s="1"/>
  <c r="D1397" i="3"/>
  <c r="E1397" i="3" s="1"/>
  <c r="D1398" i="3"/>
  <c r="E1398" i="3" s="1"/>
  <c r="D1399" i="3"/>
  <c r="E1399" i="3" s="1"/>
  <c r="D1400" i="3"/>
  <c r="E1400" i="3" s="1"/>
  <c r="D1401" i="3"/>
  <c r="E1401" i="3" s="1"/>
  <c r="D1402" i="3"/>
  <c r="D1403" i="3"/>
  <c r="D1404" i="3"/>
  <c r="E1404" i="3" s="1"/>
  <c r="D1405" i="3"/>
  <c r="E1405" i="3" s="1"/>
  <c r="D1406" i="3"/>
  <c r="E1406" i="3" s="1"/>
  <c r="D1407" i="3"/>
  <c r="E1407" i="3" s="1"/>
  <c r="D1408" i="3"/>
  <c r="E1408" i="3" s="1"/>
  <c r="D1409" i="3"/>
  <c r="E1409" i="3" s="1"/>
  <c r="D1410" i="3"/>
  <c r="E1410" i="3" s="1"/>
  <c r="D1411" i="3"/>
  <c r="E1411" i="3" s="1"/>
  <c r="D1412" i="3"/>
  <c r="E1412" i="3" s="1"/>
  <c r="D1413" i="3"/>
  <c r="E1413" i="3" s="1"/>
  <c r="D1414" i="3"/>
  <c r="E1414" i="3" s="1"/>
  <c r="D1415" i="3"/>
  <c r="E1415" i="3" s="1"/>
  <c r="D1416" i="3"/>
  <c r="E1416" i="3" s="1"/>
  <c r="D1417" i="3"/>
  <c r="E1417" i="3" s="1"/>
  <c r="D1418" i="3"/>
  <c r="E1418" i="3" s="1"/>
  <c r="D1419" i="3"/>
  <c r="E1419" i="3" s="1"/>
  <c r="D1420" i="3"/>
  <c r="E1420" i="3" s="1"/>
  <c r="D1421" i="3"/>
  <c r="E1421" i="3" s="1"/>
  <c r="D1422" i="3"/>
  <c r="E1422" i="3" s="1"/>
  <c r="D1423" i="3"/>
  <c r="E1423" i="3" s="1"/>
  <c r="D1424" i="3"/>
  <c r="E1424" i="3" s="1"/>
  <c r="D1425" i="3"/>
  <c r="E1425" i="3" s="1"/>
  <c r="D1426" i="3"/>
  <c r="E1426" i="3" s="1"/>
  <c r="D1427" i="3"/>
  <c r="E1427" i="3" s="1"/>
  <c r="D1428" i="3"/>
  <c r="E1428" i="3" s="1"/>
  <c r="D1429" i="3"/>
  <c r="E1429" i="3" s="1"/>
  <c r="D1430" i="3"/>
  <c r="E1430" i="3" s="1"/>
  <c r="D1431" i="3"/>
  <c r="E1431" i="3" s="1"/>
  <c r="D1432" i="3"/>
  <c r="E1432" i="3" s="1"/>
  <c r="D1433" i="3"/>
  <c r="E1433" i="3" s="1"/>
  <c r="D1434" i="3"/>
  <c r="E1434" i="3" s="1"/>
  <c r="D1435" i="3"/>
  <c r="E1435" i="3" s="1"/>
  <c r="D1436" i="3"/>
  <c r="E1436" i="3" s="1"/>
  <c r="D1437" i="3"/>
  <c r="E1437" i="3" s="1"/>
  <c r="D1438" i="3"/>
  <c r="E1438" i="3" s="1"/>
  <c r="D1439" i="3"/>
  <c r="E1439" i="3" s="1"/>
  <c r="D1440" i="3"/>
  <c r="E1440" i="3" s="1"/>
  <c r="D1441" i="3"/>
  <c r="E1441" i="3" s="1"/>
  <c r="D1442" i="3"/>
  <c r="E1442" i="3" s="1"/>
  <c r="D1443" i="3"/>
  <c r="E1443" i="3" s="1"/>
  <c r="D1444" i="3"/>
  <c r="E1444" i="3" s="1"/>
  <c r="D1445" i="3"/>
  <c r="E1445" i="3" s="1"/>
  <c r="D1446" i="3"/>
  <c r="E1446" i="3" s="1"/>
  <c r="D1447" i="3"/>
  <c r="E1447" i="3" s="1"/>
  <c r="D1448" i="3"/>
  <c r="E1448" i="3" s="1"/>
  <c r="D1449" i="3"/>
  <c r="E1449" i="3" s="1"/>
  <c r="D1450" i="3"/>
  <c r="E1450" i="3" s="1"/>
  <c r="D1451" i="3"/>
  <c r="E1451" i="3" s="1"/>
  <c r="D1452" i="3"/>
  <c r="E1452" i="3" s="1"/>
  <c r="D1453" i="3"/>
  <c r="E1453" i="3" s="1"/>
  <c r="D1454" i="3"/>
  <c r="E1454" i="3" s="1"/>
  <c r="D1455" i="3"/>
  <c r="E1455" i="3" s="1"/>
  <c r="D1456" i="3"/>
  <c r="E1456" i="3" s="1"/>
  <c r="D1457" i="3"/>
  <c r="E1457" i="3" s="1"/>
  <c r="D1458" i="3"/>
  <c r="E1458" i="3" s="1"/>
  <c r="D1459" i="3"/>
  <c r="E1459" i="3" s="1"/>
  <c r="D1460" i="3"/>
  <c r="E1460" i="3" s="1"/>
  <c r="D1461" i="3"/>
  <c r="D1462" i="3"/>
  <c r="E1462" i="3" s="1"/>
  <c r="D1463" i="3"/>
  <c r="E1463" i="3" s="1"/>
  <c r="D1464" i="3"/>
  <c r="E1464" i="3" s="1"/>
  <c r="D1465" i="3"/>
  <c r="E1465" i="3" s="1"/>
  <c r="D1466" i="3"/>
  <c r="E1466" i="3" s="1"/>
  <c r="D1467" i="3"/>
  <c r="E1467" i="3" s="1"/>
  <c r="D1468" i="3"/>
  <c r="E1468" i="3" s="1"/>
  <c r="D1469" i="3"/>
  <c r="E1469" i="3" s="1"/>
  <c r="D1470" i="3"/>
  <c r="E1470" i="3" s="1"/>
  <c r="D1471" i="3"/>
  <c r="E1471" i="3" s="1"/>
  <c r="D1472" i="3"/>
  <c r="E1472" i="3" s="1"/>
  <c r="D1473" i="3"/>
  <c r="E1473" i="3" s="1"/>
  <c r="D1474" i="3"/>
  <c r="E1474" i="3" s="1"/>
  <c r="D1475" i="3"/>
  <c r="E1475" i="3" s="1"/>
  <c r="D1476" i="3"/>
  <c r="E1476" i="3" s="1"/>
  <c r="D1477" i="3"/>
  <c r="E1477" i="3" s="1"/>
  <c r="D1478" i="3"/>
  <c r="E1478" i="3" s="1"/>
  <c r="D1479" i="3"/>
  <c r="E1479" i="3" s="1"/>
  <c r="D1480" i="3"/>
  <c r="E1480" i="3" s="1"/>
  <c r="D1481" i="3"/>
  <c r="E1481" i="3" s="1"/>
  <c r="D1482" i="3"/>
  <c r="E1482" i="3" s="1"/>
  <c r="D1483" i="3"/>
  <c r="E1483" i="3" s="1"/>
  <c r="D1484" i="3"/>
  <c r="E1484" i="3" s="1"/>
  <c r="D1485" i="3"/>
  <c r="E1485" i="3" s="1"/>
  <c r="D1486" i="3"/>
  <c r="E1486" i="3" s="1"/>
  <c r="D1487" i="3"/>
  <c r="E1487" i="3" s="1"/>
  <c r="D1488" i="3"/>
  <c r="E1488" i="3" s="1"/>
  <c r="D1489" i="3"/>
  <c r="E1489" i="3" s="1"/>
  <c r="D1490" i="3"/>
  <c r="E1490" i="3" s="1"/>
  <c r="D1491" i="3"/>
  <c r="E1491" i="3" s="1"/>
  <c r="D1492" i="3"/>
  <c r="E1492" i="3" s="1"/>
  <c r="D1493" i="3"/>
  <c r="D1494" i="3"/>
  <c r="E1494" i="3" s="1"/>
  <c r="D1495" i="3"/>
  <c r="E1495" i="3" s="1"/>
  <c r="D1496" i="3"/>
  <c r="E1496" i="3" s="1"/>
  <c r="D1497" i="3"/>
  <c r="E1497" i="3" s="1"/>
  <c r="D1498" i="3"/>
  <c r="E1498" i="3" s="1"/>
  <c r="D1499" i="3"/>
  <c r="E1499" i="3" s="1"/>
  <c r="D1500" i="3"/>
  <c r="E1500" i="3" s="1"/>
  <c r="D1501" i="3"/>
  <c r="E1501" i="3" s="1"/>
  <c r="D1502" i="3"/>
  <c r="E1502" i="3" s="1"/>
  <c r="D1503" i="3"/>
  <c r="E1503" i="3" s="1"/>
  <c r="D1504" i="3"/>
  <c r="E1504" i="3" s="1"/>
  <c r="D1505" i="3"/>
  <c r="D1506" i="3"/>
  <c r="E1506" i="3" s="1"/>
  <c r="D1507" i="3"/>
  <c r="E1507" i="3" s="1"/>
  <c r="D1508" i="3"/>
  <c r="E1508" i="3" s="1"/>
  <c r="D1509" i="3"/>
  <c r="E1509" i="3" s="1"/>
  <c r="D1510" i="3"/>
  <c r="E1510" i="3" s="1"/>
  <c r="D1511" i="3"/>
  <c r="E1511" i="3" s="1"/>
  <c r="D1512" i="3"/>
  <c r="E1512" i="3" s="1"/>
  <c r="D1513" i="3"/>
  <c r="E1513" i="3" s="1"/>
  <c r="D1514" i="3"/>
  <c r="E1514" i="3" s="1"/>
  <c r="D1515" i="3"/>
  <c r="E1515" i="3" s="1"/>
  <c r="D1516" i="3"/>
  <c r="E1516" i="3" s="1"/>
  <c r="D1517" i="3"/>
  <c r="E1517" i="3" s="1"/>
  <c r="D1518" i="3"/>
  <c r="E1518" i="3" s="1"/>
  <c r="D1519" i="3"/>
  <c r="E1519" i="3" s="1"/>
  <c r="D1520" i="3"/>
  <c r="E1520" i="3" s="1"/>
  <c r="D1521" i="3"/>
  <c r="D1522" i="3"/>
  <c r="E1522" i="3" s="1"/>
  <c r="D1523" i="3"/>
  <c r="E1523" i="3" s="1"/>
  <c r="D1524" i="3"/>
  <c r="D1525" i="3"/>
  <c r="E1525" i="3" s="1"/>
  <c r="D1526" i="3"/>
  <c r="E1526" i="3" s="1"/>
  <c r="D1527" i="3"/>
  <c r="E1527" i="3" s="1"/>
  <c r="D1528" i="3"/>
  <c r="E1528" i="3" s="1"/>
  <c r="D1529" i="3"/>
  <c r="D1530" i="3"/>
  <c r="D1531" i="3"/>
  <c r="D1532" i="3"/>
  <c r="E1532" i="3" s="1"/>
  <c r="D1533" i="3"/>
  <c r="E1533" i="3" s="1"/>
  <c r="D1534" i="3"/>
  <c r="E1534" i="3" s="1"/>
  <c r="D1535" i="3"/>
  <c r="E1535" i="3" s="1"/>
  <c r="D1536" i="3"/>
  <c r="E1536" i="3" s="1"/>
  <c r="D1537" i="3"/>
  <c r="D1538" i="3"/>
  <c r="E1538" i="3" s="1"/>
  <c r="D1539" i="3"/>
  <c r="E1539" i="3" s="1"/>
  <c r="D1540" i="3"/>
  <c r="E1540" i="3" s="1"/>
  <c r="D1541" i="3"/>
  <c r="E1541" i="3" s="1"/>
  <c r="D1542" i="3"/>
  <c r="D1543" i="3"/>
  <c r="D1544" i="3"/>
  <c r="D1545" i="3"/>
  <c r="D1546" i="3"/>
  <c r="D1547" i="3"/>
  <c r="E1547" i="3" s="1"/>
  <c r="D1548" i="3"/>
  <c r="E1548" i="3" s="1"/>
  <c r="D1549" i="3"/>
  <c r="E1549" i="3" s="1"/>
  <c r="D1550" i="3"/>
  <c r="E1550" i="3" s="1"/>
  <c r="D1551" i="3"/>
  <c r="D1552" i="3"/>
  <c r="E1552" i="3" s="1"/>
  <c r="D1553" i="3"/>
  <c r="E1553" i="3" s="1"/>
  <c r="D1554" i="3"/>
  <c r="E1554" i="3" s="1"/>
  <c r="D1555" i="3"/>
  <c r="E1555" i="3" s="1"/>
  <c r="D1556" i="3"/>
  <c r="F1556" i="3" s="1"/>
  <c r="D1557" i="3"/>
  <c r="D1558" i="3"/>
  <c r="D1559" i="3"/>
  <c r="D1560" i="3"/>
  <c r="D1561" i="3"/>
  <c r="D1562" i="3"/>
  <c r="E1562" i="3" s="1"/>
  <c r="D1563" i="3"/>
  <c r="E1563" i="3" s="1"/>
  <c r="D1564" i="3"/>
  <c r="E1564" i="3" s="1"/>
  <c r="D1565" i="3"/>
  <c r="E1565" i="3" s="1"/>
  <c r="D1566" i="3"/>
  <c r="D1567" i="3"/>
  <c r="D1568" i="3"/>
  <c r="E1568" i="3" s="1"/>
  <c r="D1569" i="3"/>
  <c r="D1570" i="3"/>
  <c r="E1570" i="3" s="1"/>
  <c r="D1571" i="3"/>
  <c r="E1571" i="3" s="1"/>
  <c r="D1572" i="3"/>
  <c r="D1573" i="3"/>
  <c r="E1573" i="3" s="1"/>
  <c r="D1574" i="3"/>
  <c r="E1574" i="3" s="1"/>
  <c r="D1575" i="3"/>
  <c r="E1575" i="3" s="1"/>
  <c r="D1576" i="3"/>
  <c r="E1576" i="3" s="1"/>
  <c r="D1577" i="3"/>
  <c r="E1577" i="3" s="1"/>
  <c r="D1578" i="3"/>
  <c r="E1578" i="3" s="1"/>
  <c r="D1579" i="3"/>
  <c r="E1579" i="3" s="1"/>
  <c r="D1580" i="3"/>
  <c r="D1581" i="3"/>
  <c r="E1581" i="3" s="1"/>
  <c r="D1582" i="3"/>
  <c r="E1582" i="3" s="1"/>
  <c r="D1583" i="3"/>
  <c r="E1583" i="3" s="1"/>
  <c r="D1584" i="3"/>
  <c r="E1584" i="3" s="1"/>
  <c r="D1585" i="3"/>
  <c r="E1585" i="3" s="1"/>
  <c r="D1586" i="3"/>
  <c r="E1586" i="3" s="1"/>
  <c r="D1587" i="3"/>
  <c r="E1587" i="3" s="1"/>
  <c r="D1588" i="3"/>
  <c r="E1588" i="3" s="1"/>
  <c r="D1589" i="3"/>
  <c r="E1589" i="3" s="1"/>
  <c r="D1590" i="3"/>
  <c r="E1590" i="3" s="1"/>
  <c r="D1591" i="3"/>
  <c r="E1591" i="3" s="1"/>
  <c r="D1592" i="3"/>
  <c r="E1592" i="3" s="1"/>
  <c r="D1593" i="3"/>
  <c r="E1593" i="3" s="1"/>
  <c r="D1594" i="3"/>
  <c r="E1594" i="3" s="1"/>
  <c r="D1595" i="3"/>
  <c r="E1595" i="3" s="1"/>
  <c r="D1596" i="3"/>
  <c r="E1596" i="3" s="1"/>
  <c r="D1597" i="3"/>
  <c r="E1597" i="3" s="1"/>
  <c r="D1598" i="3"/>
  <c r="D1599" i="3"/>
  <c r="D1600" i="3"/>
  <c r="D1601" i="3"/>
  <c r="D1602" i="3"/>
  <c r="E1602" i="3" s="1"/>
  <c r="D1603" i="3"/>
  <c r="E1603" i="3" s="1"/>
  <c r="D1604" i="3"/>
  <c r="E1604" i="3" s="1"/>
  <c r="D1605" i="3"/>
  <c r="E1605" i="3" s="1"/>
  <c r="D1606" i="3"/>
  <c r="E1606" i="3" s="1"/>
  <c r="D1607" i="3"/>
  <c r="E1607" i="3" s="1"/>
  <c r="D1608" i="3"/>
  <c r="E1608" i="3" s="1"/>
  <c r="D1609" i="3"/>
  <c r="E1609" i="3" s="1"/>
  <c r="D1610" i="3"/>
  <c r="E1610" i="3" s="1"/>
  <c r="D1611" i="3"/>
  <c r="E1611" i="3" s="1"/>
  <c r="D1612" i="3"/>
  <c r="E1612" i="3" s="1"/>
  <c r="D1613" i="3"/>
  <c r="F1613" i="3" s="1"/>
  <c r="D1614" i="3"/>
  <c r="E1614" i="3" s="1"/>
  <c r="D1615" i="3"/>
  <c r="E1615" i="3" s="1"/>
  <c r="D1616" i="3"/>
  <c r="E1616" i="3" s="1"/>
  <c r="D1617" i="3"/>
  <c r="E1617" i="3" s="1"/>
  <c r="D1618" i="3"/>
  <c r="E1618" i="3" s="1"/>
  <c r="D1619" i="3"/>
  <c r="E1619" i="3" s="1"/>
  <c r="D1620" i="3"/>
  <c r="E1620" i="3" s="1"/>
  <c r="D1621" i="3"/>
  <c r="E1621" i="3" s="1"/>
  <c r="D1622" i="3"/>
  <c r="E1622" i="3" s="1"/>
  <c r="D1623" i="3"/>
  <c r="E1623" i="3" s="1"/>
  <c r="D1624" i="3"/>
  <c r="D1625" i="3"/>
  <c r="E1625" i="3" s="1"/>
  <c r="D1626" i="3"/>
  <c r="E1626" i="3" s="1"/>
  <c r="D1627" i="3"/>
  <c r="E1627" i="3" s="1"/>
  <c r="D1628" i="3"/>
  <c r="E1628" i="3" s="1"/>
  <c r="D1629" i="3"/>
  <c r="E1629" i="3" s="1"/>
  <c r="D1630" i="3"/>
  <c r="E1630" i="3" s="1"/>
  <c r="D1631" i="3"/>
  <c r="E1631" i="3" s="1"/>
  <c r="D1632" i="3"/>
  <c r="E1632" i="3" s="1"/>
  <c r="D1633" i="3"/>
  <c r="E1633" i="3" s="1"/>
  <c r="D1634" i="3"/>
  <c r="E1634" i="3" s="1"/>
  <c r="D1635" i="3"/>
  <c r="E1635" i="3" s="1"/>
  <c r="D1636" i="3"/>
  <c r="E1636" i="3" s="1"/>
  <c r="D1637" i="3"/>
  <c r="E1637" i="3" s="1"/>
  <c r="D1638" i="3"/>
  <c r="E1638" i="3" s="1"/>
  <c r="D1639" i="3"/>
  <c r="E1639" i="3" s="1"/>
  <c r="D1640" i="3"/>
  <c r="D1641" i="3"/>
  <c r="D1642" i="3"/>
  <c r="E1642" i="3" s="1"/>
  <c r="D1643" i="3"/>
  <c r="E1643" i="3" s="1"/>
  <c r="D1644" i="3"/>
  <c r="E1644" i="3" s="1"/>
  <c r="D1645" i="3"/>
  <c r="E1645" i="3" s="1"/>
  <c r="D1646" i="3"/>
  <c r="E1646" i="3" s="1"/>
  <c r="D1647" i="3"/>
  <c r="E1647" i="3" s="1"/>
  <c r="D1648" i="3"/>
  <c r="E1648" i="3" s="1"/>
  <c r="D1649" i="3"/>
  <c r="E1649" i="3" s="1"/>
  <c r="D1650" i="3"/>
  <c r="E1650" i="3" s="1"/>
  <c r="D1651" i="3"/>
  <c r="E1651" i="3" s="1"/>
  <c r="D1652" i="3"/>
  <c r="E1652" i="3" s="1"/>
  <c r="D1653" i="3"/>
  <c r="E1653" i="3" s="1"/>
  <c r="D1654" i="3"/>
  <c r="E1654" i="3" s="1"/>
  <c r="D1655" i="3"/>
  <c r="E1655" i="3" s="1"/>
  <c r="D1656" i="3"/>
  <c r="E1656" i="3" s="1"/>
  <c r="D1657" i="3"/>
  <c r="E1657" i="3" s="1"/>
  <c r="D1658" i="3"/>
  <c r="E1658" i="3" s="1"/>
  <c r="D1659" i="3"/>
  <c r="E1659" i="3" s="1"/>
  <c r="D1660" i="3"/>
  <c r="E1660" i="3" s="1"/>
  <c r="D1661" i="3"/>
  <c r="E1661" i="3" s="1"/>
  <c r="D1662" i="3"/>
  <c r="E1662" i="3" s="1"/>
  <c r="D1663" i="3"/>
  <c r="E1663" i="3" s="1"/>
  <c r="D1664" i="3"/>
  <c r="E1664" i="3" s="1"/>
  <c r="D1665" i="3"/>
  <c r="E1665" i="3" s="1"/>
  <c r="D1666" i="3"/>
  <c r="E1666" i="3" s="1"/>
  <c r="D1667" i="3"/>
  <c r="E1667" i="3" s="1"/>
  <c r="D1668" i="3"/>
  <c r="E1668" i="3" s="1"/>
  <c r="D1669" i="3"/>
  <c r="E1669" i="3" s="1"/>
  <c r="D1670" i="3"/>
  <c r="E1670" i="3" s="1"/>
  <c r="D1671" i="3"/>
  <c r="E1671" i="3" s="1"/>
  <c r="D1672" i="3"/>
  <c r="E1672" i="3" s="1"/>
  <c r="D1673" i="3"/>
  <c r="E1673" i="3" s="1"/>
  <c r="D1674" i="3"/>
  <c r="E1674" i="3" s="1"/>
  <c r="D1675" i="3"/>
  <c r="E1675" i="3" s="1"/>
  <c r="D1676" i="3"/>
  <c r="E1676" i="3" s="1"/>
  <c r="D1677" i="3"/>
  <c r="E1677" i="3" s="1"/>
  <c r="D1678" i="3"/>
  <c r="E1678" i="3" s="1"/>
  <c r="D1679" i="3"/>
  <c r="D1680" i="3"/>
  <c r="E1680" i="3" s="1"/>
  <c r="D1681" i="3"/>
  <c r="E1681" i="3" s="1"/>
  <c r="D1682" i="3"/>
  <c r="E1682" i="3" s="1"/>
  <c r="D1683" i="3"/>
  <c r="E1683" i="3" s="1"/>
  <c r="D1684" i="3"/>
  <c r="E1684" i="3" s="1"/>
  <c r="D1685" i="3"/>
  <c r="E1685" i="3" s="1"/>
  <c r="D1686" i="3"/>
  <c r="E1686" i="3" s="1"/>
  <c r="D1687" i="3"/>
  <c r="E1687" i="3" s="1"/>
  <c r="D1688" i="3"/>
  <c r="E1688" i="3" s="1"/>
  <c r="D1689" i="3"/>
  <c r="E1689" i="3" s="1"/>
  <c r="D1690" i="3"/>
  <c r="E1690" i="3" s="1"/>
  <c r="D1691" i="3"/>
  <c r="E1691" i="3" s="1"/>
  <c r="D1692" i="3"/>
  <c r="E1692" i="3" s="1"/>
  <c r="D1693" i="3"/>
  <c r="E1693" i="3" s="1"/>
  <c r="D1694" i="3"/>
  <c r="E1694" i="3" s="1"/>
  <c r="D1695" i="3"/>
  <c r="E1695" i="3" s="1"/>
  <c r="D1696" i="3"/>
  <c r="E1696" i="3" s="1"/>
  <c r="D1697" i="3"/>
  <c r="E1697" i="3" s="1"/>
  <c r="D1698" i="3"/>
  <c r="E1698" i="3" s="1"/>
  <c r="D1699" i="3"/>
  <c r="D1700" i="3"/>
  <c r="D1701" i="3"/>
  <c r="D1702" i="3"/>
  <c r="E1702" i="3" s="1"/>
  <c r="D1703" i="3"/>
  <c r="D1704" i="3"/>
  <c r="E1704" i="3" s="1"/>
  <c r="D1705" i="3"/>
  <c r="E1705" i="3" s="1"/>
  <c r="D1706" i="3"/>
  <c r="E1706" i="3" s="1"/>
  <c r="D1707" i="3"/>
  <c r="E1707" i="3" s="1"/>
  <c r="D1708" i="3"/>
  <c r="E1708" i="3" s="1"/>
  <c r="D1709" i="3"/>
  <c r="E1709" i="3" s="1"/>
  <c r="D1710" i="3"/>
  <c r="E1710" i="3" s="1"/>
  <c r="D1711" i="3"/>
  <c r="E1711" i="3" s="1"/>
  <c r="D1712" i="3"/>
  <c r="E1712" i="3" s="1"/>
  <c r="D1713" i="3"/>
  <c r="E1713" i="3" s="1"/>
  <c r="D1714" i="3"/>
  <c r="E1714" i="3" s="1"/>
  <c r="D1715" i="3"/>
  <c r="E1715" i="3" s="1"/>
  <c r="D1716" i="3"/>
  <c r="E1716" i="3" s="1"/>
  <c r="D1717" i="3"/>
  <c r="E1717" i="3" s="1"/>
  <c r="D1718" i="3"/>
  <c r="E1718" i="3" s="1"/>
  <c r="D1719" i="3"/>
  <c r="E1719" i="3" s="1"/>
  <c r="D1720" i="3"/>
  <c r="E1720" i="3" s="1"/>
  <c r="D1721" i="3"/>
  <c r="E1721" i="3" s="1"/>
  <c r="D1722" i="3"/>
  <c r="E1722" i="3" s="1"/>
  <c r="D1723" i="3"/>
  <c r="E1723" i="3" s="1"/>
  <c r="D1724" i="3"/>
  <c r="E1724" i="3" s="1"/>
  <c r="D1725" i="3"/>
  <c r="E1725" i="3" s="1"/>
  <c r="D1726" i="3"/>
  <c r="E1726" i="3" s="1"/>
  <c r="D1727" i="3"/>
  <c r="E1727" i="3" s="1"/>
  <c r="D1728" i="3"/>
  <c r="E1728" i="3" s="1"/>
  <c r="D1729" i="3"/>
  <c r="E1729" i="3" s="1"/>
  <c r="D1730" i="3"/>
  <c r="E1730" i="3" s="1"/>
  <c r="D1731" i="3"/>
  <c r="E1731" i="3" s="1"/>
  <c r="D1732" i="3"/>
  <c r="E1732" i="3" s="1"/>
  <c r="D1733" i="3"/>
  <c r="E1733" i="3" s="1"/>
  <c r="D1734" i="3"/>
  <c r="E1734" i="3" s="1"/>
  <c r="D1735" i="3"/>
  <c r="E1735" i="3" s="1"/>
  <c r="D1736" i="3"/>
  <c r="E1736" i="3" s="1"/>
  <c r="D1737" i="3"/>
  <c r="E1737" i="3" s="1"/>
  <c r="D1738" i="3"/>
  <c r="E1738" i="3" s="1"/>
  <c r="D1739" i="3"/>
  <c r="E1739" i="3" s="1"/>
  <c r="D1740" i="3"/>
  <c r="E1740" i="3" s="1"/>
  <c r="D1741" i="3"/>
  <c r="E1741" i="3" s="1"/>
  <c r="D1742" i="3"/>
  <c r="E1742" i="3" s="1"/>
  <c r="D1743" i="3"/>
  <c r="E1743" i="3" s="1"/>
  <c r="D1744" i="3"/>
  <c r="E1744" i="3" s="1"/>
  <c r="D1745" i="3"/>
  <c r="E1745" i="3" s="1"/>
  <c r="D1746" i="3"/>
  <c r="E1746" i="3" s="1"/>
  <c r="D1747" i="3"/>
  <c r="E1747" i="3" s="1"/>
  <c r="D1748" i="3"/>
  <c r="E1748" i="3" s="1"/>
  <c r="D1749" i="3"/>
  <c r="E1749" i="3" s="1"/>
  <c r="D1750" i="3"/>
  <c r="E1750" i="3" s="1"/>
  <c r="D1751" i="3"/>
  <c r="E1751" i="3" s="1"/>
  <c r="D1752" i="3"/>
  <c r="E1752" i="3" s="1"/>
  <c r="D1753" i="3"/>
  <c r="E1753" i="3" s="1"/>
  <c r="D1754" i="3"/>
  <c r="E1754" i="3" s="1"/>
  <c r="D1755" i="3"/>
  <c r="E1755" i="3" s="1"/>
  <c r="D1756" i="3"/>
  <c r="E1756" i="3" s="1"/>
  <c r="D1757" i="3"/>
  <c r="E1757" i="3" s="1"/>
  <c r="D1758" i="3"/>
  <c r="E1758" i="3" s="1"/>
  <c r="D1759" i="3"/>
  <c r="E1759" i="3" s="1"/>
  <c r="D1760" i="3"/>
  <c r="E1760" i="3" s="1"/>
  <c r="D1761" i="3"/>
  <c r="E1761" i="3" s="1"/>
  <c r="D1762" i="3"/>
  <c r="E1762" i="3" s="1"/>
  <c r="D1763" i="3"/>
  <c r="E1763" i="3" s="1"/>
  <c r="D1764" i="3"/>
  <c r="E1764" i="3" s="1"/>
  <c r="D1765" i="3"/>
  <c r="E1765" i="3" s="1"/>
  <c r="D1766" i="3"/>
  <c r="E1766" i="3" s="1"/>
  <c r="D1767" i="3"/>
  <c r="E1767" i="3" s="1"/>
  <c r="D1768" i="3"/>
  <c r="E1768" i="3" s="1"/>
  <c r="D1769" i="3"/>
  <c r="E1769" i="3" s="1"/>
  <c r="D1770" i="3"/>
  <c r="E1770" i="3" s="1"/>
  <c r="D1771" i="3"/>
  <c r="E1771" i="3" s="1"/>
  <c r="D1772" i="3"/>
  <c r="E1772" i="3" s="1"/>
  <c r="D1773" i="3"/>
  <c r="D1774" i="3"/>
  <c r="E1774" i="3" s="1"/>
  <c r="D1775" i="3"/>
  <c r="E1775" i="3" s="1"/>
  <c r="D1776" i="3"/>
  <c r="E1776" i="3" s="1"/>
  <c r="D1777" i="3"/>
  <c r="E1777" i="3" s="1"/>
  <c r="D1778" i="3"/>
  <c r="E1778" i="3" s="1"/>
  <c r="D1779" i="3"/>
  <c r="E1779" i="3" s="1"/>
  <c r="D1780" i="3"/>
  <c r="E1780" i="3" s="1"/>
  <c r="D1781" i="3"/>
  <c r="E1781" i="3" s="1"/>
  <c r="D1782" i="3"/>
  <c r="E1782" i="3" s="1"/>
  <c r="D1783" i="3"/>
  <c r="E1783" i="3" s="1"/>
  <c r="D1784" i="3"/>
  <c r="E1784" i="3" s="1"/>
  <c r="D1785" i="3"/>
  <c r="E1785" i="3" s="1"/>
  <c r="D1786" i="3"/>
  <c r="E1786" i="3" s="1"/>
  <c r="D1787" i="3"/>
  <c r="E1787" i="3" s="1"/>
  <c r="D1788" i="3"/>
  <c r="E1788" i="3" s="1"/>
  <c r="D1789" i="3"/>
  <c r="E1789" i="3" s="1"/>
  <c r="D1790" i="3"/>
  <c r="E1790" i="3" s="1"/>
  <c r="D1791" i="3"/>
  <c r="E1791" i="3" s="1"/>
  <c r="D1792" i="3"/>
  <c r="E1792" i="3" s="1"/>
  <c r="D1793" i="3"/>
  <c r="E1793" i="3" s="1"/>
  <c r="D1794" i="3"/>
  <c r="E1794" i="3" s="1"/>
  <c r="D1795" i="3"/>
  <c r="E1795" i="3" s="1"/>
  <c r="D1796" i="3"/>
  <c r="E1796" i="3" s="1"/>
  <c r="D1797" i="3"/>
  <c r="E1797" i="3" s="1"/>
  <c r="D1798" i="3"/>
  <c r="E1798" i="3" s="1"/>
  <c r="D1799" i="3"/>
  <c r="E1799" i="3" s="1"/>
  <c r="D1800" i="3"/>
  <c r="E1800" i="3" s="1"/>
  <c r="D1801" i="3"/>
  <c r="E1801" i="3" s="1"/>
  <c r="D1802" i="3"/>
  <c r="E1802" i="3" s="1"/>
  <c r="D1803" i="3"/>
  <c r="E1803" i="3" s="1"/>
  <c r="D1804" i="3"/>
  <c r="E1804" i="3" s="1"/>
  <c r="D1805" i="3"/>
  <c r="E1805" i="3" s="1"/>
  <c r="D1806" i="3"/>
  <c r="E1806" i="3" s="1"/>
  <c r="D1807" i="3"/>
  <c r="E1807" i="3" s="1"/>
  <c r="D1808" i="3"/>
  <c r="E1808" i="3" s="1"/>
  <c r="D1809" i="3"/>
  <c r="E1809" i="3" s="1"/>
  <c r="D1810" i="3"/>
  <c r="E1810" i="3" s="1"/>
  <c r="D1811" i="3"/>
  <c r="E1811" i="3" s="1"/>
  <c r="D1812" i="3"/>
  <c r="E1812" i="3" s="1"/>
  <c r="D1813" i="3"/>
  <c r="D1814" i="3"/>
  <c r="E1814" i="3" s="1"/>
  <c r="D1815" i="3"/>
  <c r="E1815" i="3" s="1"/>
  <c r="D1816" i="3"/>
  <c r="E1816" i="3" s="1"/>
  <c r="D1817" i="3"/>
  <c r="E1817" i="3" s="1"/>
  <c r="D1818" i="3"/>
  <c r="E1818" i="3" s="1"/>
  <c r="D1819" i="3"/>
  <c r="E1819" i="3" s="1"/>
  <c r="D1820" i="3"/>
  <c r="E1820" i="3" s="1"/>
  <c r="D1821" i="3"/>
  <c r="E1821" i="3" s="1"/>
  <c r="D1822" i="3"/>
  <c r="E1822" i="3" s="1"/>
  <c r="D1823" i="3"/>
  <c r="E1823" i="3" s="1"/>
  <c r="D1824" i="3"/>
  <c r="E1824" i="3" s="1"/>
  <c r="D1825" i="3"/>
  <c r="E1825" i="3" s="1"/>
  <c r="D1826" i="3"/>
  <c r="E1826" i="3" s="1"/>
  <c r="D1827" i="3"/>
  <c r="E1827" i="3" s="1"/>
  <c r="D1828" i="3"/>
  <c r="E1828" i="3" s="1"/>
  <c r="D1829" i="3"/>
  <c r="E1829" i="3" s="1"/>
  <c r="D1830" i="3"/>
  <c r="E1830" i="3" s="1"/>
  <c r="D1831" i="3"/>
  <c r="E1831" i="3" s="1"/>
  <c r="D1832" i="3"/>
  <c r="E1832" i="3" s="1"/>
  <c r="D1833" i="3"/>
  <c r="E1833" i="3" s="1"/>
  <c r="D1834" i="3"/>
  <c r="E1834" i="3" s="1"/>
  <c r="D1835" i="3"/>
  <c r="E1835" i="3" s="1"/>
  <c r="D1836" i="3"/>
  <c r="E1836" i="3" s="1"/>
  <c r="D1837" i="3"/>
  <c r="E1837" i="3" s="1"/>
  <c r="D1838" i="3"/>
  <c r="E1838" i="3" s="1"/>
  <c r="D1839" i="3"/>
  <c r="E1839" i="3" s="1"/>
  <c r="D1840" i="3"/>
  <c r="E1840" i="3" s="1"/>
  <c r="D1841" i="3"/>
  <c r="E1841" i="3" s="1"/>
  <c r="D1842" i="3"/>
  <c r="E1842" i="3" s="1"/>
  <c r="D1843" i="3"/>
  <c r="E1843" i="3" s="1"/>
  <c r="D1844" i="3"/>
  <c r="E1844" i="3" s="1"/>
  <c r="D1845" i="3"/>
  <c r="E1845" i="3" s="1"/>
  <c r="D1846" i="3"/>
  <c r="E1846" i="3" s="1"/>
  <c r="D1847" i="3"/>
  <c r="E1847" i="3" s="1"/>
  <c r="D1848" i="3"/>
  <c r="E1848" i="3" s="1"/>
  <c r="D1849" i="3"/>
  <c r="E1849" i="3" s="1"/>
  <c r="D1850" i="3"/>
  <c r="E1850" i="3" s="1"/>
  <c r="D1851" i="3"/>
  <c r="E1851" i="3" s="1"/>
  <c r="D1852" i="3"/>
  <c r="E1852" i="3" s="1"/>
  <c r="D1853" i="3"/>
  <c r="E1853" i="3" s="1"/>
  <c r="D1854" i="3"/>
  <c r="E1854" i="3" s="1"/>
  <c r="D1855" i="3"/>
  <c r="E1855" i="3" s="1"/>
  <c r="D1856" i="3"/>
  <c r="D1857" i="3"/>
  <c r="E1857" i="3" s="1"/>
  <c r="D1858" i="3"/>
  <c r="E1858" i="3" s="1"/>
  <c r="D1859" i="3"/>
  <c r="E1859" i="3" s="1"/>
  <c r="D1860" i="3"/>
  <c r="E1860" i="3" s="1"/>
  <c r="D1861" i="3"/>
  <c r="E1861" i="3" s="1"/>
  <c r="D1862" i="3"/>
  <c r="E1862" i="3" s="1"/>
  <c r="D1863" i="3"/>
  <c r="E1863" i="3" s="1"/>
  <c r="D1864" i="3"/>
  <c r="E1864" i="3" s="1"/>
  <c r="D1865" i="3"/>
  <c r="E1865" i="3" s="1"/>
  <c r="D1866" i="3"/>
  <c r="E1866" i="3" s="1"/>
  <c r="D1867" i="3"/>
  <c r="E1867" i="3" s="1"/>
  <c r="D1868" i="3"/>
  <c r="E1868" i="3" s="1"/>
  <c r="D1869" i="3"/>
  <c r="E1869" i="3" s="1"/>
  <c r="D1870" i="3"/>
  <c r="E1870" i="3" s="1"/>
  <c r="D1871" i="3"/>
  <c r="E1871" i="3" s="1"/>
  <c r="D1872" i="3"/>
  <c r="E1872" i="3" s="1"/>
  <c r="D1873" i="3"/>
  <c r="E1873" i="3" s="1"/>
  <c r="D1874" i="3"/>
  <c r="E1874" i="3" s="1"/>
  <c r="D1875" i="3"/>
  <c r="D1876" i="3"/>
  <c r="E1876" i="3" s="1"/>
  <c r="D1877" i="3"/>
  <c r="E1877" i="3" s="1"/>
  <c r="D1878" i="3"/>
  <c r="E1878" i="3" s="1"/>
  <c r="D1879" i="3"/>
  <c r="E1879" i="3" s="1"/>
  <c r="D1880" i="3"/>
  <c r="E1880" i="3" s="1"/>
  <c r="D1881" i="3"/>
  <c r="E1881" i="3" s="1"/>
  <c r="D1882" i="3"/>
  <c r="E1882" i="3" s="1"/>
  <c r="D1883" i="3"/>
  <c r="E1883" i="3" s="1"/>
  <c r="D1884" i="3"/>
  <c r="E1884" i="3" s="1"/>
  <c r="D1885" i="3"/>
  <c r="E1885" i="3" s="1"/>
  <c r="D1886" i="3"/>
  <c r="E1886" i="3" s="1"/>
  <c r="D1887" i="3"/>
  <c r="E1887" i="3" s="1"/>
  <c r="D1888" i="3"/>
  <c r="E1888" i="3" s="1"/>
  <c r="D1889" i="3"/>
  <c r="E1889" i="3" s="1"/>
  <c r="D1890" i="3"/>
  <c r="E1890" i="3" s="1"/>
  <c r="D1891" i="3"/>
  <c r="E1891" i="3" s="1"/>
  <c r="D1892" i="3"/>
  <c r="E1892" i="3" s="1"/>
  <c r="D1893" i="3"/>
  <c r="E1893" i="3" s="1"/>
  <c r="D1894" i="3"/>
  <c r="E1894" i="3" s="1"/>
  <c r="D1895" i="3"/>
  <c r="E1895" i="3" s="1"/>
  <c r="D1896" i="3"/>
  <c r="E1896" i="3" s="1"/>
  <c r="D1897" i="3"/>
  <c r="E1897" i="3" s="1"/>
  <c r="D1898" i="3"/>
  <c r="D1899" i="3"/>
  <c r="D1900" i="3"/>
  <c r="E1900" i="3" s="1"/>
  <c r="D1901" i="3"/>
  <c r="E1901" i="3" s="1"/>
  <c r="D1902" i="3"/>
  <c r="E1902" i="3" s="1"/>
  <c r="D1903" i="3"/>
  <c r="E1903" i="3" s="1"/>
  <c r="D1904" i="3"/>
  <c r="E1904" i="3" s="1"/>
  <c r="D1905" i="3"/>
  <c r="E1905" i="3" s="1"/>
  <c r="D1906" i="3"/>
  <c r="E1906" i="3" s="1"/>
  <c r="D1907" i="3"/>
  <c r="D1908" i="3"/>
  <c r="E1908" i="3" s="1"/>
  <c r="D1909" i="3"/>
  <c r="E1909" i="3" s="1"/>
  <c r="D1910" i="3"/>
  <c r="E1910" i="3" s="1"/>
  <c r="D1911" i="3"/>
  <c r="E1911" i="3" s="1"/>
  <c r="D1912" i="3"/>
  <c r="E1912" i="3" s="1"/>
  <c r="D1913" i="3"/>
  <c r="E1913" i="3" s="1"/>
  <c r="D1914" i="3"/>
  <c r="E1914" i="3" s="1"/>
  <c r="D1915" i="3"/>
  <c r="D1916" i="3"/>
  <c r="E1916" i="3" s="1"/>
  <c r="D1917" i="3"/>
  <c r="E1917" i="3" s="1"/>
  <c r="D1918" i="3"/>
  <c r="E1918" i="3" s="1"/>
  <c r="D1919" i="3"/>
  <c r="E1919" i="3" s="1"/>
  <c r="D1920" i="3"/>
  <c r="E1920" i="3" s="1"/>
  <c r="D1921" i="3"/>
  <c r="E1921" i="3" s="1"/>
  <c r="D1922" i="3"/>
  <c r="E1922" i="3" s="1"/>
  <c r="D1923" i="3"/>
  <c r="E1923" i="3" s="1"/>
  <c r="D1924" i="3"/>
  <c r="E1924" i="3" s="1"/>
  <c r="D1925" i="3"/>
  <c r="E1925" i="3" s="1"/>
  <c r="D1926" i="3"/>
  <c r="E1926" i="3" s="1"/>
  <c r="D1927" i="3"/>
  <c r="D1928" i="3"/>
  <c r="E1928" i="3" s="1"/>
  <c r="D1929" i="3"/>
  <c r="E1929" i="3" s="1"/>
  <c r="D1930" i="3"/>
  <c r="E1930" i="3" s="1"/>
  <c r="D1931" i="3"/>
  <c r="E1931" i="3" s="1"/>
  <c r="D1932" i="3"/>
  <c r="E1932" i="3" s="1"/>
  <c r="D1933" i="3"/>
  <c r="E1933" i="3" s="1"/>
  <c r="D1934" i="3"/>
  <c r="E1934" i="3" s="1"/>
  <c r="D1935" i="3"/>
  <c r="E1935" i="3" s="1"/>
  <c r="D1936" i="3"/>
  <c r="E1936" i="3" s="1"/>
  <c r="D1937" i="3"/>
  <c r="D1938" i="3"/>
  <c r="E1938" i="3" s="1"/>
  <c r="D1939" i="3"/>
  <c r="E1939" i="3" s="1"/>
  <c r="D1940" i="3"/>
  <c r="E1940" i="3" s="1"/>
  <c r="D1941" i="3"/>
  <c r="E1941" i="3" s="1"/>
  <c r="D1942" i="3"/>
  <c r="E1942" i="3" s="1"/>
  <c r="D1943" i="3"/>
  <c r="E1943" i="3" s="1"/>
  <c r="D1944" i="3"/>
  <c r="E1944" i="3" s="1"/>
  <c r="D1945" i="3"/>
  <c r="E1945" i="3" s="1"/>
  <c r="D1946" i="3"/>
  <c r="E1946" i="3" s="1"/>
  <c r="D1947" i="3"/>
  <c r="E1947" i="3" s="1"/>
  <c r="D1948" i="3"/>
  <c r="E1948" i="3" s="1"/>
  <c r="D1949" i="3"/>
  <c r="E1949" i="3" s="1"/>
  <c r="D1950" i="3"/>
  <c r="E1950" i="3" s="1"/>
  <c r="D1951" i="3"/>
  <c r="E1951" i="3" s="1"/>
  <c r="D1952" i="3"/>
  <c r="E1952" i="3" s="1"/>
  <c r="D1953" i="3"/>
  <c r="E1953" i="3" s="1"/>
  <c r="D1954" i="3"/>
  <c r="E1954" i="3" s="1"/>
  <c r="D1955" i="3"/>
  <c r="E1955" i="3" s="1"/>
  <c r="D1956" i="3"/>
  <c r="E1956" i="3" s="1"/>
  <c r="D1957" i="3"/>
  <c r="E1957" i="3" s="1"/>
  <c r="D1958" i="3"/>
  <c r="E1958" i="3" s="1"/>
  <c r="D1959" i="3"/>
  <c r="E1959" i="3" s="1"/>
  <c r="D1960" i="3"/>
  <c r="E1960" i="3" s="1"/>
  <c r="D1961" i="3"/>
  <c r="E1961" i="3" s="1"/>
  <c r="D1962" i="3"/>
  <c r="E1962" i="3" s="1"/>
  <c r="D1963" i="3"/>
  <c r="E1963" i="3" s="1"/>
  <c r="D1964" i="3"/>
  <c r="E1964" i="3" s="1"/>
  <c r="D1965" i="3"/>
  <c r="E1965" i="3" s="1"/>
  <c r="D1966" i="3"/>
  <c r="E1966" i="3" s="1"/>
  <c r="D1967" i="3"/>
  <c r="E1967" i="3" s="1"/>
  <c r="D1968" i="3"/>
  <c r="E1968" i="3" s="1"/>
  <c r="D1969" i="3"/>
  <c r="D1970" i="3"/>
  <c r="E1970" i="3" s="1"/>
  <c r="D1971" i="3"/>
  <c r="E1971" i="3" s="1"/>
  <c r="D1972" i="3"/>
  <c r="D1973" i="3"/>
  <c r="D1974" i="3"/>
  <c r="E1974" i="3" s="1"/>
  <c r="D1975" i="3"/>
  <c r="E1975" i="3" s="1"/>
  <c r="D1976" i="3"/>
  <c r="D1977" i="3"/>
  <c r="D1978" i="3"/>
  <c r="E1978" i="3" s="1"/>
  <c r="D1979" i="3"/>
  <c r="E1979" i="3" s="1"/>
  <c r="D1980" i="3"/>
  <c r="E1980" i="3" s="1"/>
  <c r="D1981" i="3"/>
  <c r="E1981" i="3" s="1"/>
  <c r="D1982" i="3"/>
  <c r="E1982" i="3" s="1"/>
  <c r="D1983" i="3"/>
  <c r="E1983" i="3" s="1"/>
  <c r="D1984" i="3"/>
  <c r="E1984" i="3" s="1"/>
  <c r="D1985" i="3"/>
  <c r="E1985" i="3" s="1"/>
  <c r="D1986" i="3"/>
  <c r="E1986" i="3" s="1"/>
  <c r="D1987" i="3"/>
  <c r="E1987" i="3" s="1"/>
  <c r="D1988" i="3"/>
  <c r="E1988" i="3" s="1"/>
  <c r="D1989" i="3"/>
  <c r="E1989" i="3" s="1"/>
  <c r="D1990" i="3"/>
  <c r="E1990" i="3" s="1"/>
  <c r="D1991" i="3"/>
  <c r="E1991" i="3" s="1"/>
  <c r="D1992" i="3"/>
  <c r="E1992" i="3" s="1"/>
  <c r="D1993" i="3"/>
  <c r="E1993" i="3" s="1"/>
  <c r="D1994" i="3"/>
  <c r="E1994" i="3" s="1"/>
  <c r="D1995" i="3"/>
  <c r="E1995" i="3" s="1"/>
  <c r="D1996" i="3"/>
  <c r="D1997" i="3"/>
  <c r="D1998" i="3"/>
  <c r="D1999" i="3"/>
  <c r="D2000" i="3"/>
  <c r="D2001" i="3"/>
  <c r="E2001" i="3" s="1"/>
  <c r="D2002" i="3"/>
  <c r="E2002" i="3" s="1"/>
  <c r="D2003" i="3"/>
  <c r="E2003" i="3" s="1"/>
  <c r="D2004" i="3"/>
  <c r="E2004" i="3" s="1"/>
  <c r="D2005" i="3"/>
  <c r="E2005" i="3" s="1"/>
  <c r="D2006" i="3"/>
  <c r="E2006" i="3" s="1"/>
  <c r="D2007" i="3"/>
  <c r="E2007" i="3" s="1"/>
  <c r="D2008" i="3"/>
  <c r="E2008" i="3" s="1"/>
  <c r="D2009" i="3"/>
  <c r="E2009" i="3" s="1"/>
  <c r="D2010" i="3"/>
  <c r="E2010" i="3" s="1"/>
  <c r="D2011" i="3"/>
  <c r="E2011" i="3" s="1"/>
  <c r="D2012" i="3"/>
  <c r="E2012" i="3" s="1"/>
  <c r="D2013" i="3"/>
  <c r="E2013" i="3" s="1"/>
  <c r="D2014" i="3"/>
  <c r="D2015" i="3"/>
  <c r="E2015" i="3" s="1"/>
  <c r="D2016" i="3"/>
  <c r="E2016" i="3" s="1"/>
  <c r="D2017" i="3"/>
  <c r="E2017" i="3" s="1"/>
  <c r="D2018" i="3"/>
  <c r="E2018" i="3" s="1"/>
  <c r="D2019" i="3"/>
  <c r="E2019" i="3" s="1"/>
  <c r="D2020" i="3"/>
  <c r="E2020" i="3" s="1"/>
  <c r="D2021" i="3"/>
  <c r="E2021" i="3" s="1"/>
  <c r="D2022" i="3"/>
  <c r="E2022" i="3" s="1"/>
  <c r="D2023" i="3"/>
  <c r="E2023" i="3" s="1"/>
  <c r="D2024" i="3"/>
  <c r="D2025" i="3"/>
  <c r="E2025" i="3" s="1"/>
  <c r="D2026" i="3"/>
  <c r="E2026" i="3" s="1"/>
  <c r="D2027" i="3"/>
  <c r="E2027" i="3" s="1"/>
  <c r="D2028" i="3"/>
  <c r="E2028" i="3" s="1"/>
  <c r="D2029" i="3"/>
  <c r="E2029" i="3" s="1"/>
  <c r="D2030" i="3"/>
  <c r="F2030" i="3" s="1"/>
  <c r="D2031" i="3"/>
  <c r="D2032" i="3"/>
  <c r="E2032" i="3" s="1"/>
  <c r="D2033" i="3"/>
  <c r="E2033" i="3" s="1"/>
  <c r="D2034" i="3"/>
  <c r="E2034" i="3" s="1"/>
  <c r="D2035" i="3"/>
  <c r="E2035" i="3" s="1"/>
  <c r="D2036" i="3"/>
  <c r="E2036" i="3" s="1"/>
  <c r="D2037" i="3"/>
  <c r="E2037" i="3" s="1"/>
  <c r="D2038" i="3"/>
  <c r="E2038" i="3" s="1"/>
  <c r="D2039" i="3"/>
  <c r="E2039" i="3" s="1"/>
  <c r="D2040" i="3"/>
  <c r="E2040" i="3" s="1"/>
  <c r="D2041" i="3"/>
  <c r="E2041" i="3" s="1"/>
  <c r="D2042" i="3"/>
  <c r="E2042" i="3" s="1"/>
  <c r="D2043" i="3"/>
  <c r="E2043" i="3" s="1"/>
  <c r="D2044" i="3"/>
  <c r="E2044" i="3" s="1"/>
  <c r="D2045" i="3"/>
  <c r="E2045" i="3" s="1"/>
  <c r="D2046" i="3"/>
  <c r="E2046" i="3" s="1"/>
  <c r="D2047" i="3"/>
  <c r="E2047" i="3" s="1"/>
  <c r="D2048" i="3"/>
  <c r="E2048" i="3" s="1"/>
  <c r="D2049" i="3"/>
  <c r="E2049" i="3" s="1"/>
  <c r="D2050" i="3"/>
  <c r="E2050" i="3" s="1"/>
  <c r="D2051" i="3"/>
  <c r="E2051" i="3" s="1"/>
  <c r="D2052" i="3"/>
  <c r="E2052" i="3" s="1"/>
  <c r="D2053" i="3"/>
  <c r="E2053" i="3" s="1"/>
  <c r="D2054" i="3"/>
  <c r="D2055" i="3"/>
  <c r="E2055" i="3" s="1"/>
  <c r="D2056" i="3"/>
  <c r="E2056" i="3" s="1"/>
  <c r="D2057" i="3"/>
  <c r="E2057" i="3" s="1"/>
  <c r="D2058" i="3"/>
  <c r="E2058" i="3" s="1"/>
  <c r="D2059" i="3"/>
  <c r="E2059" i="3" s="1"/>
  <c r="D2060" i="3"/>
  <c r="E2060" i="3" s="1"/>
  <c r="D2061" i="3"/>
  <c r="E2061" i="3" s="1"/>
  <c r="D2062" i="3"/>
  <c r="E2062" i="3" s="1"/>
  <c r="D2063" i="3"/>
  <c r="E2063" i="3" s="1"/>
  <c r="D2064" i="3"/>
  <c r="E2064" i="3" s="1"/>
  <c r="D2065" i="3"/>
  <c r="E2065" i="3" s="1"/>
  <c r="D2066" i="3"/>
  <c r="E2066" i="3" s="1"/>
  <c r="D2067" i="3"/>
  <c r="E2067" i="3" s="1"/>
  <c r="D2068" i="3"/>
  <c r="E2068" i="3" s="1"/>
  <c r="D2069" i="3"/>
  <c r="E2069" i="3" s="1"/>
  <c r="D2070" i="3"/>
  <c r="E2070" i="3" s="1"/>
  <c r="D2071" i="3"/>
  <c r="E2071" i="3" s="1"/>
  <c r="D2072" i="3"/>
  <c r="E2072" i="3" s="1"/>
  <c r="D2073" i="3"/>
  <c r="E2073" i="3" s="1"/>
  <c r="D2074" i="3"/>
  <c r="E2074" i="3" s="1"/>
  <c r="D2075" i="3"/>
  <c r="E2075" i="3" s="1"/>
  <c r="D2076" i="3"/>
  <c r="E2076" i="3" s="1"/>
  <c r="D2077" i="3"/>
  <c r="E2077" i="3" s="1"/>
  <c r="D2078" i="3"/>
  <c r="E2078" i="3" s="1"/>
  <c r="D2079" i="3"/>
  <c r="E2079" i="3" s="1"/>
  <c r="D2080" i="3"/>
  <c r="E2080" i="3" s="1"/>
  <c r="D2081" i="3"/>
  <c r="E2081" i="3" s="1"/>
  <c r="D2082" i="3"/>
  <c r="E2082" i="3" s="1"/>
  <c r="D2083" i="3"/>
  <c r="E2083" i="3" s="1"/>
  <c r="D2084" i="3"/>
  <c r="E2084" i="3" s="1"/>
  <c r="D2085" i="3"/>
  <c r="E2085" i="3" s="1"/>
  <c r="D2086" i="3"/>
  <c r="E2086" i="3" s="1"/>
  <c r="D2087" i="3"/>
  <c r="E2087" i="3" s="1"/>
  <c r="D2088" i="3"/>
  <c r="E2088" i="3" s="1"/>
  <c r="D2089" i="3"/>
  <c r="E2089" i="3" s="1"/>
  <c r="D2090" i="3"/>
  <c r="E2090" i="3" s="1"/>
  <c r="D2091" i="3"/>
  <c r="E2091" i="3" s="1"/>
  <c r="D2092" i="3"/>
  <c r="E2092" i="3" s="1"/>
  <c r="D2093" i="3"/>
  <c r="E2093" i="3" s="1"/>
  <c r="D2094" i="3"/>
  <c r="E2094" i="3" s="1"/>
  <c r="D2095" i="3"/>
  <c r="E2095" i="3" s="1"/>
  <c r="D2096" i="3"/>
  <c r="E2096" i="3" s="1"/>
  <c r="D2097" i="3"/>
  <c r="E2097" i="3" s="1"/>
  <c r="D2098" i="3"/>
  <c r="E2098" i="3" s="1"/>
  <c r="D2099" i="3"/>
  <c r="E2099" i="3" s="1"/>
  <c r="D2100" i="3"/>
  <c r="E2100" i="3" s="1"/>
  <c r="D2101" i="3"/>
  <c r="E2101" i="3" s="1"/>
  <c r="D2102" i="3"/>
  <c r="E2102" i="3" s="1"/>
  <c r="D2103" i="3"/>
  <c r="E2103" i="3" s="1"/>
  <c r="D2104" i="3"/>
  <c r="E2104" i="3" s="1"/>
  <c r="D2105" i="3"/>
  <c r="E2105" i="3" s="1"/>
  <c r="D2106" i="3"/>
  <c r="E2106" i="3" s="1"/>
  <c r="D2107" i="3"/>
  <c r="E2107" i="3" s="1"/>
  <c r="D2108" i="3"/>
  <c r="E2108" i="3" s="1"/>
  <c r="D2109" i="3"/>
  <c r="E2109" i="3" s="1"/>
  <c r="D2110" i="3"/>
  <c r="E2110" i="3" s="1"/>
  <c r="D2111" i="3"/>
  <c r="E2111" i="3" s="1"/>
  <c r="D2112" i="3"/>
  <c r="E2112" i="3" s="1"/>
  <c r="D2113" i="3"/>
  <c r="E2113" i="3" s="1"/>
  <c r="D2114" i="3"/>
  <c r="E2114" i="3" s="1"/>
  <c r="D2115" i="3"/>
  <c r="E2115" i="3" s="1"/>
  <c r="D2116" i="3"/>
  <c r="E2116" i="3" s="1"/>
  <c r="D2117" i="3"/>
  <c r="E2117" i="3" s="1"/>
  <c r="D2118" i="3"/>
  <c r="E2118" i="3" s="1"/>
  <c r="D2119" i="3"/>
  <c r="E2119" i="3" s="1"/>
  <c r="D2120" i="3"/>
  <c r="E2120" i="3" s="1"/>
  <c r="D2121" i="3"/>
  <c r="E2121" i="3" s="1"/>
  <c r="D2122" i="3"/>
  <c r="E2122" i="3" s="1"/>
  <c r="D2123" i="3"/>
  <c r="E2123" i="3" s="1"/>
  <c r="D2124" i="3"/>
  <c r="E2124" i="3" s="1"/>
  <c r="D2125" i="3"/>
  <c r="E2125" i="3" s="1"/>
  <c r="D2126" i="3"/>
  <c r="E2126" i="3" s="1"/>
  <c r="D2127" i="3"/>
  <c r="E2127" i="3" s="1"/>
  <c r="D2128" i="3"/>
  <c r="E2128" i="3" s="1"/>
  <c r="D2129" i="3"/>
  <c r="E2129" i="3" s="1"/>
  <c r="D2130" i="3"/>
  <c r="E2130" i="3" s="1"/>
  <c r="D2131" i="3"/>
  <c r="E2131" i="3" s="1"/>
  <c r="D2132" i="3"/>
  <c r="E2132" i="3" s="1"/>
  <c r="D2133" i="3"/>
  <c r="E2133" i="3" s="1"/>
  <c r="D2134" i="3"/>
  <c r="E2134" i="3" s="1"/>
  <c r="D2135" i="3"/>
  <c r="E2135" i="3" s="1"/>
  <c r="D2136" i="3"/>
  <c r="E2136" i="3" s="1"/>
  <c r="D2137" i="3"/>
  <c r="E2137" i="3" s="1"/>
  <c r="D2138" i="3"/>
  <c r="E2138" i="3" s="1"/>
  <c r="D2139" i="3"/>
  <c r="E2139" i="3" s="1"/>
  <c r="D2140" i="3"/>
  <c r="E2140" i="3" s="1"/>
  <c r="D2141" i="3"/>
  <c r="E2141" i="3" s="1"/>
  <c r="D2142" i="3"/>
  <c r="E2142" i="3" s="1"/>
  <c r="D2143" i="3"/>
  <c r="E2143" i="3" s="1"/>
  <c r="D2144" i="3"/>
  <c r="E2144" i="3" s="1"/>
  <c r="D2145" i="3"/>
  <c r="E2145" i="3" s="1"/>
  <c r="D2146" i="3"/>
  <c r="E2146" i="3" s="1"/>
  <c r="D2147" i="3"/>
  <c r="E2147" i="3" s="1"/>
  <c r="D2148" i="3"/>
  <c r="E2148" i="3" s="1"/>
  <c r="D2149" i="3"/>
  <c r="E2149" i="3" s="1"/>
  <c r="D2150" i="3"/>
  <c r="E2150" i="3" s="1"/>
  <c r="D2151" i="3"/>
  <c r="E2151" i="3" s="1"/>
  <c r="D2152" i="3"/>
  <c r="E2152" i="3" s="1"/>
  <c r="D2153" i="3"/>
  <c r="D2154" i="3"/>
  <c r="D2155" i="3"/>
  <c r="E2155" i="3" s="1"/>
  <c r="D2156" i="3"/>
  <c r="E2156" i="3" s="1"/>
  <c r="D2157" i="3"/>
  <c r="E2157" i="3" s="1"/>
  <c r="D2158" i="3"/>
  <c r="D2159" i="3"/>
  <c r="E2159" i="3" s="1"/>
  <c r="D2160" i="3"/>
  <c r="E2160" i="3" s="1"/>
  <c r="D2161" i="3"/>
  <c r="E2161" i="3" s="1"/>
  <c r="D2162" i="3"/>
  <c r="E2162" i="3" s="1"/>
  <c r="D2163" i="3"/>
  <c r="E2163" i="3" s="1"/>
  <c r="D2164" i="3"/>
  <c r="E2164" i="3" s="1"/>
  <c r="D2165" i="3"/>
  <c r="E2165" i="3" s="1"/>
  <c r="D2166" i="3"/>
  <c r="E2166" i="3" s="1"/>
  <c r="D2167" i="3"/>
  <c r="E2167" i="3" s="1"/>
  <c r="D2168" i="3"/>
  <c r="E2168" i="3" s="1"/>
  <c r="D2169" i="3"/>
  <c r="E2169" i="3" s="1"/>
  <c r="D2170" i="3"/>
  <c r="E2170" i="3" s="1"/>
  <c r="D2171" i="3"/>
  <c r="E2171" i="3" s="1"/>
  <c r="D2172" i="3"/>
  <c r="E2172" i="3" s="1"/>
  <c r="D2173" i="3"/>
  <c r="E2173" i="3" s="1"/>
  <c r="D2174" i="3"/>
  <c r="E2174" i="3" s="1"/>
  <c r="D2175" i="3"/>
  <c r="E2175" i="3" s="1"/>
  <c r="D2176" i="3"/>
  <c r="E2176" i="3" s="1"/>
  <c r="D2177" i="3"/>
  <c r="E2177" i="3" s="1"/>
  <c r="D2178" i="3"/>
  <c r="E2178" i="3" s="1"/>
  <c r="D2179" i="3"/>
  <c r="E2179" i="3" s="1"/>
  <c r="D2180" i="3"/>
  <c r="E2180" i="3" s="1"/>
  <c r="D2181" i="3"/>
  <c r="E2181" i="3" s="1"/>
  <c r="D2182" i="3"/>
  <c r="E2182" i="3" s="1"/>
  <c r="D2183" i="3"/>
  <c r="E2183" i="3" s="1"/>
  <c r="D2184" i="3"/>
  <c r="E2184" i="3" s="1"/>
  <c r="D2185" i="3"/>
  <c r="E2185" i="3" s="1"/>
  <c r="D2186" i="3"/>
  <c r="E2186" i="3" s="1"/>
  <c r="D2187" i="3"/>
  <c r="E2187" i="3" s="1"/>
  <c r="D2188" i="3"/>
  <c r="E2188" i="3" s="1"/>
  <c r="D2189" i="3"/>
  <c r="D2190" i="3"/>
  <c r="D2191" i="3"/>
  <c r="E2191" i="3" s="1"/>
  <c r="D2192" i="3"/>
  <c r="E2192" i="3" s="1"/>
  <c r="D2193" i="3"/>
  <c r="E2193" i="3" s="1"/>
  <c r="D2194" i="3"/>
  <c r="E2194" i="3" s="1"/>
  <c r="D2195" i="3"/>
  <c r="E2195" i="3" s="1"/>
  <c r="D2196" i="3"/>
  <c r="E2196" i="3" s="1"/>
  <c r="D2197" i="3"/>
  <c r="E2197" i="3" s="1"/>
  <c r="D2198" i="3"/>
  <c r="E2198" i="3" s="1"/>
  <c r="D2199" i="3"/>
  <c r="E2199" i="3" s="1"/>
  <c r="D2200" i="3"/>
  <c r="E2200" i="3" s="1"/>
  <c r="D2201" i="3"/>
  <c r="E2201" i="3" s="1"/>
  <c r="D2202" i="3"/>
  <c r="E2202" i="3" s="1"/>
  <c r="D2203" i="3"/>
  <c r="E2203" i="3" s="1"/>
  <c r="D2204" i="3"/>
  <c r="E2204" i="3" s="1"/>
  <c r="D2205" i="3"/>
  <c r="E2205" i="3" s="1"/>
  <c r="D2206" i="3"/>
  <c r="E2206" i="3" s="1"/>
  <c r="D2207" i="3"/>
  <c r="E2207" i="3" s="1"/>
  <c r="D2208" i="3"/>
  <c r="E2208" i="3" s="1"/>
  <c r="D2209" i="3"/>
  <c r="E2209" i="3" s="1"/>
  <c r="D2210" i="3"/>
  <c r="E2210" i="3" s="1"/>
  <c r="D2211" i="3"/>
  <c r="E2211" i="3" s="1"/>
  <c r="D2212" i="3"/>
  <c r="E2212" i="3" s="1"/>
  <c r="D2213" i="3"/>
  <c r="E2213" i="3" s="1"/>
  <c r="D2214" i="3"/>
  <c r="E2214" i="3" s="1"/>
  <c r="D2215" i="3"/>
  <c r="E2215" i="3" s="1"/>
  <c r="D2216" i="3"/>
  <c r="E2216" i="3" s="1"/>
  <c r="D2217" i="3"/>
  <c r="E2217" i="3" s="1"/>
  <c r="D2218" i="3"/>
  <c r="E2218" i="3" s="1"/>
  <c r="D2219" i="3"/>
  <c r="E2219" i="3" s="1"/>
  <c r="D2220" i="3"/>
  <c r="E2220" i="3" s="1"/>
  <c r="D2221" i="3"/>
  <c r="E2221" i="3" s="1"/>
  <c r="D2222" i="3"/>
  <c r="E2222" i="3" s="1"/>
  <c r="D2223" i="3"/>
  <c r="E2223" i="3" s="1"/>
  <c r="D2224" i="3"/>
  <c r="E2224" i="3" s="1"/>
  <c r="D2225" i="3"/>
  <c r="E2225" i="3" s="1"/>
  <c r="D2226" i="3"/>
  <c r="E2226" i="3" s="1"/>
  <c r="D2227" i="3"/>
  <c r="E2227" i="3" s="1"/>
  <c r="D2228" i="3"/>
  <c r="E2228" i="3" s="1"/>
  <c r="D2229" i="3"/>
  <c r="E2229" i="3" s="1"/>
  <c r="D2230" i="3"/>
  <c r="E2230" i="3" s="1"/>
  <c r="D2231" i="3"/>
  <c r="E2231" i="3" s="1"/>
  <c r="D2232" i="3"/>
  <c r="E2232" i="3" s="1"/>
  <c r="D2233" i="3"/>
  <c r="E2233" i="3" s="1"/>
  <c r="D2234" i="3"/>
  <c r="E2234" i="3" s="1"/>
  <c r="D2235" i="3"/>
  <c r="E2235" i="3" s="1"/>
  <c r="D2236" i="3"/>
  <c r="E2236" i="3" s="1"/>
  <c r="D2237" i="3"/>
  <c r="E2237" i="3" s="1"/>
  <c r="D2238" i="3"/>
  <c r="E2238" i="3" s="1"/>
  <c r="D2239" i="3"/>
  <c r="E2239" i="3" s="1"/>
  <c r="D2240" i="3"/>
  <c r="E2240" i="3" s="1"/>
  <c r="D2241" i="3"/>
  <c r="E2241" i="3" s="1"/>
  <c r="D2242" i="3"/>
  <c r="E2242" i="3" s="1"/>
  <c r="D2243" i="3"/>
  <c r="D2244" i="3"/>
  <c r="D2245" i="3"/>
  <c r="E2245" i="3" s="1"/>
  <c r="D2246" i="3"/>
  <c r="E2246" i="3" s="1"/>
  <c r="D2247" i="3"/>
  <c r="E2247" i="3" s="1"/>
  <c r="D2248" i="3"/>
  <c r="E2248" i="3" s="1"/>
  <c r="D2249" i="3"/>
  <c r="E2249" i="3" s="1"/>
  <c r="D2250" i="3"/>
  <c r="E2250" i="3" s="1"/>
  <c r="D2251" i="3"/>
  <c r="E2251" i="3" s="1"/>
  <c r="D2252" i="3"/>
  <c r="E2252" i="3" s="1"/>
  <c r="D2253" i="3"/>
  <c r="E2253" i="3" s="1"/>
  <c r="D2254" i="3"/>
  <c r="E2254" i="3" s="1"/>
  <c r="D2255" i="3"/>
  <c r="E2255" i="3" s="1"/>
  <c r="D2256" i="3"/>
  <c r="E2256" i="3" s="1"/>
  <c r="D2257" i="3"/>
  <c r="E2257" i="3" s="1"/>
  <c r="D2258" i="3"/>
  <c r="E2258" i="3" s="1"/>
  <c r="D2259" i="3"/>
  <c r="E2259" i="3" s="1"/>
  <c r="D2260" i="3"/>
  <c r="E2260" i="3" s="1"/>
  <c r="D2261" i="3"/>
  <c r="E2261" i="3" s="1"/>
  <c r="D2262" i="3"/>
  <c r="E2262" i="3" s="1"/>
  <c r="D2263" i="3"/>
  <c r="E2263" i="3" s="1"/>
  <c r="D2264" i="3"/>
  <c r="E2264" i="3" s="1"/>
  <c r="D2265" i="3"/>
  <c r="E2265" i="3" s="1"/>
  <c r="D2266" i="3"/>
  <c r="E2266" i="3" s="1"/>
  <c r="D2267" i="3"/>
  <c r="E2267" i="3" s="1"/>
  <c r="D2268" i="3"/>
  <c r="E2268" i="3" s="1"/>
  <c r="D2269" i="3"/>
  <c r="E2269" i="3" s="1"/>
  <c r="D2270" i="3"/>
  <c r="E2270" i="3" s="1"/>
  <c r="D2271" i="3"/>
  <c r="E2271" i="3" s="1"/>
  <c r="D2272" i="3"/>
  <c r="E2272" i="3" s="1"/>
  <c r="D2273" i="3"/>
  <c r="D2274" i="3"/>
  <c r="D2275" i="3"/>
  <c r="D2276" i="3"/>
  <c r="D2277" i="3"/>
  <c r="D2278" i="3"/>
  <c r="E2278" i="3" s="1"/>
  <c r="D2279" i="3"/>
  <c r="E2279" i="3" s="1"/>
  <c r="D2280" i="3"/>
  <c r="E2280" i="3" s="1"/>
  <c r="D2281" i="3"/>
  <c r="E2281" i="3" s="1"/>
  <c r="D2282" i="3"/>
  <c r="E2282" i="3" s="1"/>
  <c r="D2283" i="3"/>
  <c r="E2283" i="3" s="1"/>
  <c r="D2284" i="3"/>
  <c r="E2284" i="3" s="1"/>
  <c r="D2285" i="3"/>
  <c r="D2286" i="3"/>
  <c r="E2286" i="3" s="1"/>
  <c r="D2287" i="3"/>
  <c r="E2287" i="3" s="1"/>
  <c r="D2288" i="3"/>
  <c r="E2288" i="3" s="1"/>
  <c r="D2289" i="3"/>
  <c r="D2290" i="3"/>
  <c r="D2291" i="3"/>
  <c r="E2291" i="3" s="1"/>
  <c r="D2292" i="3"/>
  <c r="E2292" i="3" s="1"/>
  <c r="D2293" i="3"/>
  <c r="E2293" i="3" s="1"/>
  <c r="D2294" i="3"/>
  <c r="E2294" i="3" s="1"/>
  <c r="D2295" i="3"/>
  <c r="E2295" i="3" s="1"/>
  <c r="D2296" i="3"/>
  <c r="E2296" i="3" s="1"/>
  <c r="D2297" i="3"/>
  <c r="E2297" i="3" s="1"/>
  <c r="D2298" i="3"/>
  <c r="E2298" i="3" s="1"/>
  <c r="D2299" i="3"/>
  <c r="E2299" i="3" s="1"/>
  <c r="D2300" i="3"/>
  <c r="E2300" i="3" s="1"/>
  <c r="D2301" i="3"/>
  <c r="E2301" i="3" s="1"/>
  <c r="D2302" i="3"/>
  <c r="E2302" i="3" s="1"/>
  <c r="D2303" i="3"/>
  <c r="D2304" i="3"/>
  <c r="E2304" i="3" s="1"/>
  <c r="D2305" i="3"/>
  <c r="E2305" i="3" s="1"/>
  <c r="D2306" i="3"/>
  <c r="E2306" i="3" s="1"/>
  <c r="D2307" i="3"/>
  <c r="E2307" i="3" s="1"/>
  <c r="D2308" i="3"/>
  <c r="E2308" i="3" s="1"/>
  <c r="D2309" i="3"/>
  <c r="E2309" i="3" s="1"/>
  <c r="D2310" i="3"/>
  <c r="E2310" i="3" s="1"/>
  <c r="D2311" i="3"/>
  <c r="E2311" i="3" s="1"/>
  <c r="D2312" i="3"/>
  <c r="E2312" i="3" s="1"/>
  <c r="D2313" i="3"/>
  <c r="E2313" i="3" s="1"/>
  <c r="D2314" i="3"/>
  <c r="D2315" i="3"/>
  <c r="D2316" i="3"/>
  <c r="E2316" i="3" s="1"/>
  <c r="D2317" i="3"/>
  <c r="E2317" i="3" s="1"/>
  <c r="D2318" i="3"/>
  <c r="E2318" i="3" s="1"/>
  <c r="D2319" i="3"/>
  <c r="E2319" i="3" s="1"/>
  <c r="D2320" i="3"/>
  <c r="E2320" i="3" s="1"/>
  <c r="D2321" i="3"/>
  <c r="E2321" i="3" s="1"/>
  <c r="D2322" i="3"/>
  <c r="E2322" i="3" s="1"/>
  <c r="D2323" i="3"/>
  <c r="E2323" i="3" s="1"/>
  <c r="D2324" i="3"/>
  <c r="E2324" i="3" s="1"/>
  <c r="D2325" i="3"/>
  <c r="E2325" i="3" s="1"/>
  <c r="D2326" i="3"/>
  <c r="E2326" i="3" s="1"/>
  <c r="D2327" i="3"/>
  <c r="E2327" i="3" s="1"/>
  <c r="D2328" i="3"/>
  <c r="E2328" i="3" s="1"/>
  <c r="D2329" i="3"/>
  <c r="E2329" i="3" s="1"/>
  <c r="D2330" i="3"/>
  <c r="D2331" i="3"/>
  <c r="E2331" i="3" s="1"/>
  <c r="D2332" i="3"/>
  <c r="E2332" i="3" s="1"/>
  <c r="D2333" i="3"/>
  <c r="D2334" i="3"/>
  <c r="D2335" i="3"/>
  <c r="E2335" i="3" s="1"/>
  <c r="D2336" i="3"/>
  <c r="E2336" i="3" s="1"/>
  <c r="D2337" i="3"/>
  <c r="E2337" i="3" s="1"/>
  <c r="D2338" i="3"/>
  <c r="E2338" i="3" s="1"/>
  <c r="D2339" i="3"/>
  <c r="E2339" i="3" s="1"/>
  <c r="D2340" i="3"/>
  <c r="E2340" i="3" s="1"/>
  <c r="D2341" i="3"/>
  <c r="E2341" i="3" s="1"/>
  <c r="D2342" i="3"/>
  <c r="E2342" i="3" s="1"/>
  <c r="D2343" i="3"/>
  <c r="E2343" i="3" s="1"/>
  <c r="D2344" i="3"/>
  <c r="E2344" i="3" s="1"/>
  <c r="D2345" i="3"/>
  <c r="E2345" i="3" s="1"/>
  <c r="D2346" i="3"/>
  <c r="E2346" i="3" s="1"/>
  <c r="D2347" i="3"/>
  <c r="E2347" i="3" s="1"/>
  <c r="D2348" i="3"/>
  <c r="E2348" i="3" s="1"/>
  <c r="D2349" i="3"/>
  <c r="E2349" i="3" s="1"/>
  <c r="D2350" i="3"/>
  <c r="E2350" i="3" s="1"/>
  <c r="D2351" i="3"/>
  <c r="E2351" i="3" s="1"/>
  <c r="D2352" i="3"/>
  <c r="E2352" i="3" s="1"/>
  <c r="D2353" i="3"/>
  <c r="E2353" i="3" s="1"/>
  <c r="D2354" i="3"/>
  <c r="E2354" i="3" s="1"/>
  <c r="D2355" i="3"/>
  <c r="E2355" i="3" s="1"/>
  <c r="D2356" i="3"/>
  <c r="E2356" i="3" s="1"/>
  <c r="D2357" i="3"/>
  <c r="D2358" i="3"/>
  <c r="D2359" i="3"/>
  <c r="E2359" i="3" s="1"/>
  <c r="D2360" i="3"/>
  <c r="E2360" i="3" s="1"/>
  <c r="D2361" i="3"/>
  <c r="E2361" i="3" s="1"/>
  <c r="D2362" i="3"/>
  <c r="E2362" i="3" s="1"/>
  <c r="D2363" i="3"/>
  <c r="E2363" i="3" s="1"/>
  <c r="D2364" i="3"/>
  <c r="D2365" i="3"/>
  <c r="D2366" i="3"/>
  <c r="E2366" i="3" s="1"/>
  <c r="D2367" i="3"/>
  <c r="E2367" i="3" s="1"/>
  <c r="D2368" i="3"/>
  <c r="E2368" i="3" s="1"/>
  <c r="D2369" i="3"/>
  <c r="E2369" i="3" s="1"/>
  <c r="D2370" i="3"/>
  <c r="E2370" i="3" s="1"/>
  <c r="D2371" i="3"/>
  <c r="E2371" i="3" s="1"/>
  <c r="D2372" i="3"/>
  <c r="E2372" i="3" s="1"/>
  <c r="D2373" i="3"/>
  <c r="E2373" i="3" s="1"/>
  <c r="D2374" i="3"/>
  <c r="E2374" i="3" s="1"/>
  <c r="D2375" i="3"/>
  <c r="E2375" i="3" s="1"/>
  <c r="D2376" i="3"/>
  <c r="E2376" i="3" s="1"/>
  <c r="D2377" i="3"/>
  <c r="E2377" i="3" s="1"/>
  <c r="D2378" i="3"/>
  <c r="E2378" i="3" s="1"/>
  <c r="D2379" i="3"/>
  <c r="E2379" i="3" s="1"/>
  <c r="D2380" i="3"/>
  <c r="E2380" i="3" s="1"/>
  <c r="D2381" i="3"/>
  <c r="E2381" i="3" s="1"/>
  <c r="D2382" i="3"/>
  <c r="E2382" i="3" s="1"/>
  <c r="D2383" i="3"/>
  <c r="E2383" i="3" s="1"/>
  <c r="D2384" i="3"/>
  <c r="E2384" i="3" s="1"/>
  <c r="D2385" i="3"/>
  <c r="E2385" i="3" s="1"/>
  <c r="D2386" i="3"/>
  <c r="E2386" i="3" s="1"/>
  <c r="D2387" i="3"/>
  <c r="E2387" i="3" s="1"/>
  <c r="D2388" i="3"/>
  <c r="E2388" i="3" s="1"/>
  <c r="D2389" i="3"/>
  <c r="E2389" i="3" s="1"/>
  <c r="D2390" i="3"/>
  <c r="E2390" i="3" s="1"/>
  <c r="D2391" i="3"/>
  <c r="E2391" i="3" s="1"/>
  <c r="D2392" i="3"/>
  <c r="E2392" i="3" s="1"/>
  <c r="D2393" i="3"/>
  <c r="E2393" i="3" s="1"/>
  <c r="D2394" i="3"/>
  <c r="E2394" i="3" s="1"/>
  <c r="D2395" i="3"/>
  <c r="E2395" i="3" s="1"/>
  <c r="D2396" i="3"/>
  <c r="E2396" i="3" s="1"/>
  <c r="D2397" i="3"/>
  <c r="E2397" i="3" s="1"/>
  <c r="D2398" i="3"/>
  <c r="E2398" i="3" s="1"/>
  <c r="D2399" i="3"/>
  <c r="E2399" i="3" s="1"/>
  <c r="D2400" i="3"/>
  <c r="E2400" i="3" s="1"/>
  <c r="D2401" i="3"/>
  <c r="D2402" i="3"/>
  <c r="D2403" i="3"/>
  <c r="E2403" i="3" s="1"/>
  <c r="D2404" i="3"/>
  <c r="E2404" i="3" s="1"/>
  <c r="D2405" i="3"/>
  <c r="E2405" i="3" s="1"/>
  <c r="D2406" i="3"/>
  <c r="E2406" i="3" s="1"/>
  <c r="D2407" i="3"/>
  <c r="E2407" i="3" s="1"/>
  <c r="D2408" i="3"/>
  <c r="E2408" i="3" s="1"/>
  <c r="D2409" i="3"/>
  <c r="E2409" i="3" s="1"/>
  <c r="D2410" i="3"/>
  <c r="E2410" i="3" s="1"/>
  <c r="D2411" i="3"/>
  <c r="E2411" i="3" s="1"/>
  <c r="D2412" i="3"/>
  <c r="E2412" i="3" s="1"/>
  <c r="D2413" i="3"/>
  <c r="E2413" i="3" s="1"/>
  <c r="D2414" i="3"/>
  <c r="E2414" i="3" s="1"/>
  <c r="D2415" i="3"/>
  <c r="E2415" i="3" s="1"/>
  <c r="D2416" i="3"/>
  <c r="E2416" i="3" s="1"/>
  <c r="D2417" i="3"/>
  <c r="E2417" i="3" s="1"/>
  <c r="D2418" i="3"/>
  <c r="E2418" i="3" s="1"/>
  <c r="D2419" i="3"/>
  <c r="D2420" i="3"/>
  <c r="E2420" i="3" s="1"/>
  <c r="D2421" i="3"/>
  <c r="E2421" i="3" s="1"/>
  <c r="D2422" i="3"/>
  <c r="E2422" i="3" s="1"/>
  <c r="D2423" i="3"/>
  <c r="E2423" i="3" s="1"/>
  <c r="D2424" i="3"/>
  <c r="E2424" i="3" s="1"/>
  <c r="D2425" i="3"/>
  <c r="E2425" i="3" s="1"/>
  <c r="D2426" i="3"/>
  <c r="E2426" i="3" s="1"/>
  <c r="D2427" i="3"/>
  <c r="E2427" i="3" s="1"/>
  <c r="D2428" i="3"/>
  <c r="E2428" i="3" s="1"/>
  <c r="D2429" i="3"/>
  <c r="E2429" i="3" s="1"/>
  <c r="D2430" i="3"/>
  <c r="E2430" i="3" s="1"/>
  <c r="D2431" i="3"/>
  <c r="E2431" i="3" s="1"/>
  <c r="D2432" i="3"/>
  <c r="D2433" i="3"/>
  <c r="E2433" i="3" s="1"/>
  <c r="D2434" i="3"/>
  <c r="E2434" i="3" s="1"/>
  <c r="D2435" i="3"/>
  <c r="E2435" i="3" s="1"/>
  <c r="D2436" i="3"/>
  <c r="E2436" i="3" s="1"/>
  <c r="D2437" i="3"/>
  <c r="E2437" i="3" s="1"/>
  <c r="D2438" i="3"/>
  <c r="D2439" i="3"/>
  <c r="D2440" i="3"/>
  <c r="E2440" i="3" s="1"/>
  <c r="D2441" i="3"/>
  <c r="E2441" i="3" s="1"/>
  <c r="D2442" i="3"/>
  <c r="E2442" i="3" s="1"/>
  <c r="D2443" i="3"/>
  <c r="E2443" i="3" s="1"/>
  <c r="D2444" i="3"/>
  <c r="E2444" i="3" s="1"/>
  <c r="D2445" i="3"/>
  <c r="E2445" i="3" s="1"/>
  <c r="D2446" i="3"/>
  <c r="E2446" i="3" s="1"/>
  <c r="D2447" i="3"/>
  <c r="E2447" i="3" s="1"/>
  <c r="D2448" i="3"/>
  <c r="E2448" i="3" s="1"/>
  <c r="D2449" i="3"/>
  <c r="E2449" i="3" s="1"/>
  <c r="D2450" i="3"/>
  <c r="E2450" i="3" s="1"/>
  <c r="D2451" i="3"/>
  <c r="E2451" i="3" s="1"/>
  <c r="D2452" i="3"/>
  <c r="E2452" i="3" s="1"/>
  <c r="D2453" i="3"/>
  <c r="E2453" i="3" s="1"/>
  <c r="D2454" i="3"/>
  <c r="E2454" i="3" s="1"/>
  <c r="D2455" i="3"/>
  <c r="E2455" i="3" s="1"/>
  <c r="D2456" i="3"/>
  <c r="E2456" i="3" s="1"/>
  <c r="D2457" i="3"/>
  <c r="E2457" i="3" s="1"/>
  <c r="D2458" i="3"/>
  <c r="E2458" i="3" s="1"/>
  <c r="D2459" i="3"/>
  <c r="E2459" i="3" s="1"/>
  <c r="D2460" i="3"/>
  <c r="E2460" i="3" s="1"/>
  <c r="D2461" i="3"/>
  <c r="E2461" i="3" s="1"/>
  <c r="D2462" i="3"/>
  <c r="E2462" i="3" s="1"/>
  <c r="D2463" i="3"/>
  <c r="E2463" i="3" s="1"/>
  <c r="D2464" i="3"/>
  <c r="E2464" i="3" s="1"/>
  <c r="D2465" i="3"/>
  <c r="E2465" i="3" s="1"/>
  <c r="D2466" i="3"/>
  <c r="E2466" i="3" s="1"/>
  <c r="D2467" i="3"/>
  <c r="E2467" i="3" s="1"/>
  <c r="D2468" i="3"/>
  <c r="E2468" i="3" s="1"/>
  <c r="D2469" i="3"/>
  <c r="E2469" i="3" s="1"/>
  <c r="D2470" i="3"/>
  <c r="E2470" i="3" s="1"/>
  <c r="D2471" i="3"/>
  <c r="E2471" i="3" s="1"/>
  <c r="D2472" i="3"/>
  <c r="E2472" i="3" s="1"/>
  <c r="D2473" i="3"/>
  <c r="E2473" i="3" s="1"/>
  <c r="D2474" i="3"/>
  <c r="E2474" i="3" s="1"/>
  <c r="D2475" i="3"/>
  <c r="E2475" i="3" s="1"/>
  <c r="D2476" i="3"/>
  <c r="E2476" i="3" s="1"/>
  <c r="D2477" i="3"/>
  <c r="E2477" i="3" s="1"/>
  <c r="D2478" i="3"/>
  <c r="E2478" i="3" s="1"/>
  <c r="D2479" i="3"/>
  <c r="E2479" i="3" s="1"/>
  <c r="D2480" i="3"/>
  <c r="E2480" i="3" s="1"/>
  <c r="D2481" i="3"/>
  <c r="E2481" i="3" s="1"/>
  <c r="D2482" i="3"/>
  <c r="E2482" i="3" s="1"/>
  <c r="D2483" i="3"/>
  <c r="E2483" i="3" s="1"/>
  <c r="D2484" i="3"/>
  <c r="E2484" i="3" s="1"/>
  <c r="D2485" i="3"/>
  <c r="E2485" i="3" s="1"/>
  <c r="D2486" i="3"/>
  <c r="E2486" i="3" s="1"/>
  <c r="D2487" i="3"/>
  <c r="E2487" i="3" s="1"/>
  <c r="D2488" i="3"/>
  <c r="E2488" i="3" s="1"/>
  <c r="D2489" i="3"/>
  <c r="E2489" i="3" s="1"/>
  <c r="D2490" i="3"/>
  <c r="E2490" i="3" s="1"/>
  <c r="D2491" i="3"/>
  <c r="E2491" i="3" s="1"/>
  <c r="D2492" i="3"/>
  <c r="E2492" i="3" s="1"/>
  <c r="D2493" i="3"/>
  <c r="E2493" i="3" s="1"/>
  <c r="D2494" i="3"/>
  <c r="E2494" i="3" s="1"/>
  <c r="D2495" i="3"/>
  <c r="E2495" i="3" s="1"/>
  <c r="D2496" i="3"/>
  <c r="E2496" i="3" s="1"/>
  <c r="D2497" i="3"/>
  <c r="E2497" i="3" s="1"/>
  <c r="D2498" i="3"/>
  <c r="E2498" i="3" s="1"/>
  <c r="D2499" i="3"/>
  <c r="E2499" i="3" s="1"/>
  <c r="D2500" i="3"/>
  <c r="E2500" i="3" s="1"/>
  <c r="D2501" i="3"/>
  <c r="E2501" i="3" s="1"/>
  <c r="D2502" i="3"/>
  <c r="E2502" i="3" s="1"/>
  <c r="D2503" i="3"/>
  <c r="E2503" i="3" s="1"/>
  <c r="D2504" i="3"/>
  <c r="D2505" i="3"/>
  <c r="E2505" i="3" s="1"/>
  <c r="D2506" i="3"/>
  <c r="E2506" i="3" s="1"/>
  <c r="D2507" i="3"/>
  <c r="E2507" i="3" s="1"/>
  <c r="D2508" i="3"/>
  <c r="D2509" i="3"/>
  <c r="E2509" i="3" s="1"/>
  <c r="D2510" i="3"/>
  <c r="E2510" i="3" s="1"/>
  <c r="D2511" i="3"/>
  <c r="E2511" i="3" s="1"/>
  <c r="D2512" i="3"/>
  <c r="E2512" i="3" s="1"/>
  <c r="D2513" i="3"/>
  <c r="E2513" i="3" s="1"/>
  <c r="D2514" i="3"/>
  <c r="E2514" i="3" s="1"/>
  <c r="D2515" i="3"/>
  <c r="E2515" i="3" s="1"/>
  <c r="D2516" i="3"/>
  <c r="E2516" i="3" s="1"/>
  <c r="D2517" i="3"/>
  <c r="E2517" i="3" s="1"/>
  <c r="D2518" i="3"/>
  <c r="E2518" i="3" s="1"/>
  <c r="D2519" i="3"/>
  <c r="E2519" i="3" s="1"/>
  <c r="D2520" i="3"/>
  <c r="E2520" i="3" s="1"/>
  <c r="D2521" i="3"/>
  <c r="E2521" i="3" s="1"/>
  <c r="D2522" i="3"/>
  <c r="E2522" i="3" s="1"/>
  <c r="D2523" i="3"/>
  <c r="E2523" i="3" s="1"/>
  <c r="D2524" i="3"/>
  <c r="E2524" i="3" s="1"/>
  <c r="D2525" i="3"/>
  <c r="E2525" i="3" s="1"/>
  <c r="D2526" i="3"/>
  <c r="D2527" i="3"/>
  <c r="E2527" i="3" s="1"/>
  <c r="D2528" i="3"/>
  <c r="E2528" i="3" s="1"/>
  <c r="D2529" i="3"/>
  <c r="E2529" i="3" s="1"/>
  <c r="D2530" i="3"/>
  <c r="E2530" i="3" s="1"/>
  <c r="D2531" i="3"/>
  <c r="E2531" i="3" s="1"/>
  <c r="D2532" i="3"/>
  <c r="E2532" i="3" s="1"/>
  <c r="D2533" i="3"/>
  <c r="E2533" i="3" s="1"/>
  <c r="D2534" i="3"/>
  <c r="E2534" i="3" s="1"/>
  <c r="D2535" i="3"/>
  <c r="E2535" i="3" s="1"/>
  <c r="D2536" i="3"/>
  <c r="E2536" i="3" s="1"/>
  <c r="D2537" i="3"/>
  <c r="E2537" i="3" s="1"/>
  <c r="D2538" i="3"/>
  <c r="E2538" i="3" s="1"/>
  <c r="D2539" i="3"/>
  <c r="E2539" i="3" s="1"/>
  <c r="D2540" i="3"/>
  <c r="E2540" i="3" s="1"/>
  <c r="D2541" i="3"/>
  <c r="E2541" i="3" s="1"/>
  <c r="D2542" i="3"/>
  <c r="E2542" i="3" s="1"/>
  <c r="D2543" i="3"/>
  <c r="E2543" i="3" s="1"/>
  <c r="D2544" i="3"/>
  <c r="E2544" i="3" s="1"/>
  <c r="D2545" i="3"/>
  <c r="E2545" i="3" s="1"/>
  <c r="D2546" i="3"/>
  <c r="E2546" i="3" s="1"/>
  <c r="D2547" i="3"/>
  <c r="E2547" i="3" s="1"/>
  <c r="D2548" i="3"/>
  <c r="E2548" i="3" s="1"/>
  <c r="D2549" i="3"/>
  <c r="E2549" i="3" s="1"/>
  <c r="D2550" i="3"/>
  <c r="E2550" i="3" s="1"/>
  <c r="D2551" i="3"/>
  <c r="E2551" i="3" s="1"/>
  <c r="D2552" i="3"/>
  <c r="E2552" i="3" s="1"/>
  <c r="D2553" i="3"/>
  <c r="E2553" i="3" s="1"/>
  <c r="D2554" i="3"/>
  <c r="E2554" i="3" s="1"/>
  <c r="D2555" i="3"/>
  <c r="E2555" i="3" s="1"/>
  <c r="D2556" i="3"/>
  <c r="E2556" i="3" s="1"/>
  <c r="D2557" i="3"/>
  <c r="E2557" i="3" s="1"/>
  <c r="D2558" i="3"/>
  <c r="E2558" i="3" s="1"/>
  <c r="D2559" i="3"/>
  <c r="E2559" i="3" s="1"/>
  <c r="D2560" i="3"/>
  <c r="E2560" i="3" s="1"/>
  <c r="D2561" i="3"/>
  <c r="E2561" i="3" s="1"/>
  <c r="D2562" i="3"/>
  <c r="D2563" i="3"/>
  <c r="E2563" i="3" s="1"/>
  <c r="D2564" i="3"/>
  <c r="E2564" i="3" s="1"/>
  <c r="D2565" i="3"/>
  <c r="E2565" i="3" s="1"/>
  <c r="D2566" i="3"/>
  <c r="E2566" i="3" s="1"/>
  <c r="D2567" i="3"/>
  <c r="E2567" i="3" s="1"/>
  <c r="D2568" i="3"/>
  <c r="E2568" i="3" s="1"/>
  <c r="D2569" i="3"/>
  <c r="E2569" i="3" s="1"/>
  <c r="D2570" i="3"/>
  <c r="E2570" i="3" s="1"/>
  <c r="D2571" i="3"/>
  <c r="E2571" i="3" s="1"/>
  <c r="D2572" i="3"/>
  <c r="E2572" i="3" s="1"/>
  <c r="D2573" i="3"/>
  <c r="E2573" i="3" s="1"/>
  <c r="D2574" i="3"/>
  <c r="E2574" i="3" s="1"/>
  <c r="D2575" i="3"/>
  <c r="E2575" i="3" s="1"/>
  <c r="D2576" i="3"/>
  <c r="E2576" i="3" s="1"/>
  <c r="D2577" i="3"/>
  <c r="E2577" i="3" s="1"/>
  <c r="D2578" i="3"/>
  <c r="E2578" i="3" s="1"/>
  <c r="D2579" i="3"/>
  <c r="E2579" i="3" s="1"/>
  <c r="D2580" i="3"/>
  <c r="E2580" i="3" s="1"/>
  <c r="D2581" i="3"/>
  <c r="D2582" i="3"/>
  <c r="D2583" i="3"/>
  <c r="E2583" i="3" s="1"/>
  <c r="D2584" i="3"/>
  <c r="E2584" i="3" s="1"/>
  <c r="D2585" i="3"/>
  <c r="E2585" i="3" s="1"/>
  <c r="D2586" i="3"/>
  <c r="E2586" i="3" s="1"/>
  <c r="D2587" i="3"/>
  <c r="E2587" i="3" s="1"/>
  <c r="D2588" i="3"/>
  <c r="E2588" i="3" s="1"/>
  <c r="D2589" i="3"/>
  <c r="E2589" i="3" s="1"/>
  <c r="D2590" i="3"/>
  <c r="E2590" i="3" s="1"/>
  <c r="D2591" i="3"/>
  <c r="E2591" i="3" s="1"/>
  <c r="D2592" i="3"/>
  <c r="E2592" i="3" s="1"/>
  <c r="D2593" i="3"/>
  <c r="E2593" i="3" s="1"/>
  <c r="D2594" i="3"/>
  <c r="E2594" i="3" s="1"/>
  <c r="D2595" i="3"/>
  <c r="E2595" i="3" s="1"/>
  <c r="D2596" i="3"/>
  <c r="E2596" i="3" s="1"/>
  <c r="D2597" i="3"/>
  <c r="E2597" i="3" s="1"/>
  <c r="D2598" i="3"/>
  <c r="E2598" i="3" s="1"/>
  <c r="D2599" i="3"/>
  <c r="E2599" i="3" s="1"/>
  <c r="D2600" i="3"/>
  <c r="E2600" i="3" s="1"/>
  <c r="D2601" i="3"/>
  <c r="E2601" i="3" s="1"/>
  <c r="D2602" i="3"/>
  <c r="E2602" i="3" s="1"/>
  <c r="D2603" i="3"/>
  <c r="E2603" i="3" s="1"/>
  <c r="D2604" i="3"/>
  <c r="E2604" i="3" s="1"/>
  <c r="D2605" i="3"/>
  <c r="E2605" i="3" s="1"/>
  <c r="D2606" i="3"/>
  <c r="E2606" i="3" s="1"/>
  <c r="D2607" i="3"/>
  <c r="E2607" i="3" s="1"/>
  <c r="D2608" i="3"/>
  <c r="E2608" i="3" s="1"/>
  <c r="D2609" i="3"/>
  <c r="E2609" i="3" s="1"/>
  <c r="D2610" i="3"/>
  <c r="E2610" i="3" s="1"/>
  <c r="D2611" i="3"/>
  <c r="E2611" i="3" s="1"/>
  <c r="D2612" i="3"/>
  <c r="E2612" i="3" s="1"/>
  <c r="D2613" i="3"/>
  <c r="E2613" i="3" s="1"/>
  <c r="D2614" i="3"/>
  <c r="E2614" i="3" s="1"/>
  <c r="D2615" i="3"/>
  <c r="E2615" i="3" s="1"/>
  <c r="D2616" i="3"/>
  <c r="E2616" i="3" s="1"/>
  <c r="D2617" i="3"/>
  <c r="E2617" i="3" s="1"/>
  <c r="D2618" i="3"/>
  <c r="D2619" i="3"/>
  <c r="E2619" i="3" s="1"/>
  <c r="D2620" i="3"/>
  <c r="E2620" i="3" s="1"/>
  <c r="D2621" i="3"/>
  <c r="E2621" i="3" s="1"/>
  <c r="D2622" i="3"/>
  <c r="E2622" i="3" s="1"/>
  <c r="D2623" i="3"/>
  <c r="E2623" i="3" s="1"/>
  <c r="D2624" i="3"/>
  <c r="E2624" i="3" s="1"/>
  <c r="D2625" i="3"/>
  <c r="E2625" i="3" s="1"/>
  <c r="D2626" i="3"/>
  <c r="E2626" i="3" s="1"/>
  <c r="D2627" i="3"/>
  <c r="E2627" i="3" s="1"/>
  <c r="D2628" i="3"/>
  <c r="E2628" i="3" s="1"/>
  <c r="D2629" i="3"/>
  <c r="E2629" i="3" s="1"/>
  <c r="D2630" i="3"/>
  <c r="E2630" i="3" s="1"/>
  <c r="D2631" i="3"/>
  <c r="E2631" i="3" s="1"/>
  <c r="D2632" i="3"/>
  <c r="E2632" i="3" s="1"/>
  <c r="D2633" i="3"/>
  <c r="F2633" i="3" s="1"/>
  <c r="D2634" i="3"/>
  <c r="E2634" i="3" s="1"/>
  <c r="D2635" i="3"/>
  <c r="E2635" i="3" s="1"/>
  <c r="D2636" i="3"/>
  <c r="E2636" i="3" s="1"/>
  <c r="D2637" i="3"/>
  <c r="E2637" i="3" s="1"/>
  <c r="D2638" i="3"/>
  <c r="E2638" i="3" s="1"/>
  <c r="D2639" i="3"/>
  <c r="E2639" i="3" s="1"/>
  <c r="D2640" i="3"/>
  <c r="E2640" i="3" s="1"/>
  <c r="D2641" i="3"/>
  <c r="E2641" i="3" s="1"/>
  <c r="D2642" i="3"/>
  <c r="E2642" i="3" s="1"/>
  <c r="D2643" i="3"/>
  <c r="E2643" i="3" s="1"/>
  <c r="D2644" i="3"/>
  <c r="E2644" i="3" s="1"/>
  <c r="D2645" i="3"/>
  <c r="E2645" i="3" s="1"/>
  <c r="D2646" i="3"/>
  <c r="E2646" i="3" s="1"/>
  <c r="D2647" i="3"/>
  <c r="E2647" i="3" s="1"/>
  <c r="D2648" i="3"/>
  <c r="D2649" i="3"/>
  <c r="D2650" i="3"/>
  <c r="E2650" i="3" s="1"/>
  <c r="D2651" i="3"/>
  <c r="D2652" i="3"/>
  <c r="E2652" i="3" s="1"/>
  <c r="D2653" i="3"/>
  <c r="E2653" i="3" s="1"/>
  <c r="D2654" i="3"/>
  <c r="E2654" i="3" s="1"/>
  <c r="D2655" i="3"/>
  <c r="E2655" i="3" s="1"/>
  <c r="D2656" i="3"/>
  <c r="E2656" i="3" s="1"/>
  <c r="D2657" i="3"/>
  <c r="D2658" i="3"/>
  <c r="D2659" i="3"/>
  <c r="D2660" i="3"/>
  <c r="D2661" i="3"/>
  <c r="D2662" i="3"/>
  <c r="E2662" i="3" s="1"/>
  <c r="D2663" i="3"/>
  <c r="E2663" i="3" s="1"/>
  <c r="D2664" i="3"/>
  <c r="E2664" i="3" s="1"/>
  <c r="D2665" i="3"/>
  <c r="E2665" i="3" s="1"/>
  <c r="D2666" i="3"/>
  <c r="E2666" i="3" s="1"/>
  <c r="D2667" i="3"/>
  <c r="E2667" i="3" s="1"/>
  <c r="D2668" i="3"/>
  <c r="E2668" i="3" s="1"/>
  <c r="D2669" i="3"/>
  <c r="E2669" i="3" s="1"/>
  <c r="D2670" i="3"/>
  <c r="E2670" i="3" s="1"/>
  <c r="D2671" i="3"/>
  <c r="E2671" i="3" s="1"/>
  <c r="D2672" i="3"/>
  <c r="E2672" i="3" s="1"/>
  <c r="D2673" i="3"/>
  <c r="E2673" i="3" s="1"/>
  <c r="D2674" i="3"/>
  <c r="F2674" i="3" s="1"/>
  <c r="D2675" i="3"/>
  <c r="D2676" i="3"/>
  <c r="D2677" i="3"/>
  <c r="E2677" i="3" s="1"/>
  <c r="D2678" i="3"/>
  <c r="E2678" i="3" s="1"/>
  <c r="D2679" i="3"/>
  <c r="E2679" i="3" s="1"/>
  <c r="D2680" i="3"/>
  <c r="E2680" i="3" s="1"/>
  <c r="D2681" i="3"/>
  <c r="E2681" i="3" s="1"/>
  <c r="D2682" i="3"/>
  <c r="E2682" i="3" s="1"/>
  <c r="D2683" i="3"/>
  <c r="E2683" i="3" s="1"/>
  <c r="D2684" i="3"/>
  <c r="E2684" i="3" s="1"/>
  <c r="D2685" i="3"/>
  <c r="E2685" i="3" s="1"/>
  <c r="D2686" i="3"/>
  <c r="E2686" i="3" s="1"/>
  <c r="D2687" i="3"/>
  <c r="E2687" i="3" s="1"/>
  <c r="D2688" i="3"/>
  <c r="D2689" i="3"/>
  <c r="D2690" i="3"/>
  <c r="E2690" i="3" s="1"/>
  <c r="D2691" i="3"/>
  <c r="D2692" i="3"/>
  <c r="E2692" i="3" s="1"/>
  <c r="D2693" i="3"/>
  <c r="E2693" i="3" s="1"/>
  <c r="D2694" i="3"/>
  <c r="E2694" i="3" s="1"/>
  <c r="D2695" i="3"/>
  <c r="E2695" i="3" s="1"/>
  <c r="D2696" i="3"/>
  <c r="E2696" i="3" s="1"/>
  <c r="D2697" i="3"/>
  <c r="E2697" i="3" s="1"/>
  <c r="D2698" i="3"/>
  <c r="E2698" i="3" s="1"/>
  <c r="D2699" i="3"/>
  <c r="E2699" i="3" s="1"/>
  <c r="D2700" i="3"/>
  <c r="D2701" i="3"/>
  <c r="E2701" i="3" s="1"/>
  <c r="D2702" i="3"/>
  <c r="E2702" i="3" s="1"/>
  <c r="D2703" i="3"/>
  <c r="E2703" i="3" s="1"/>
  <c r="D2704" i="3"/>
  <c r="E2704" i="3" s="1"/>
  <c r="D2705" i="3"/>
  <c r="E2705" i="3" s="1"/>
  <c r="D2706" i="3"/>
  <c r="E2706" i="3" s="1"/>
  <c r="D2707" i="3"/>
  <c r="E2707" i="3" s="1"/>
  <c r="D2708" i="3"/>
  <c r="E2708" i="3" s="1"/>
  <c r="D2709" i="3"/>
  <c r="E2709" i="3" s="1"/>
  <c r="D2710" i="3"/>
  <c r="E2710" i="3" s="1"/>
  <c r="D2711" i="3"/>
  <c r="E2711" i="3" s="1"/>
  <c r="D2712" i="3"/>
  <c r="E2712" i="3" s="1"/>
  <c r="D2713" i="3"/>
  <c r="E2713" i="3" s="1"/>
  <c r="D2714" i="3"/>
  <c r="E2714" i="3" s="1"/>
  <c r="D2715" i="3"/>
  <c r="E2715" i="3" s="1"/>
  <c r="D2716" i="3"/>
  <c r="E2716" i="3" s="1"/>
  <c r="D2717" i="3"/>
  <c r="D2718" i="3"/>
  <c r="D2719" i="3"/>
  <c r="E2719" i="3" s="1"/>
  <c r="D2720" i="3"/>
  <c r="D2721" i="3"/>
  <c r="E2721" i="3" s="1"/>
  <c r="D2722" i="3"/>
  <c r="E2722" i="3" s="1"/>
  <c r="D2723" i="3"/>
  <c r="E2723" i="3" s="1"/>
  <c r="D2724" i="3"/>
  <c r="E2724" i="3" s="1"/>
  <c r="D2725" i="3"/>
  <c r="E2725" i="3" s="1"/>
  <c r="D2726" i="3"/>
  <c r="E2726" i="3" s="1"/>
  <c r="D2727" i="3"/>
  <c r="E2727" i="3" s="1"/>
  <c r="D2728" i="3"/>
  <c r="E2728" i="3" s="1"/>
  <c r="D2729" i="3"/>
  <c r="E2729" i="3" s="1"/>
  <c r="D2730" i="3"/>
  <c r="E2730" i="3" s="1"/>
  <c r="D2731" i="3"/>
  <c r="E2731" i="3" s="1"/>
  <c r="D2732" i="3"/>
  <c r="E2732" i="3" s="1"/>
  <c r="D2733" i="3"/>
  <c r="E2733" i="3" s="1"/>
  <c r="D2734" i="3"/>
  <c r="E2734" i="3" s="1"/>
  <c r="D2735" i="3"/>
  <c r="D2736" i="3"/>
  <c r="D2737" i="3"/>
  <c r="E2737" i="3" s="1"/>
  <c r="D2738" i="3"/>
  <c r="E2738" i="3" s="1"/>
  <c r="D2739" i="3"/>
  <c r="E2739" i="3" s="1"/>
  <c r="D2740" i="3"/>
  <c r="D2741" i="3"/>
  <c r="E2741" i="3" s="1"/>
  <c r="D2742" i="3"/>
  <c r="E2742" i="3" s="1"/>
  <c r="D2743" i="3"/>
  <c r="D2744" i="3"/>
  <c r="E2744" i="3" s="1"/>
  <c r="D2745" i="3"/>
  <c r="E2745" i="3" s="1"/>
  <c r="D2746" i="3"/>
  <c r="E2746" i="3" s="1"/>
  <c r="D2747" i="3"/>
  <c r="E2747" i="3" s="1"/>
  <c r="D2748" i="3"/>
  <c r="E2748" i="3" s="1"/>
  <c r="D2749" i="3"/>
  <c r="E2749" i="3" s="1"/>
  <c r="D2750" i="3"/>
  <c r="E2750" i="3" s="1"/>
  <c r="D2751" i="3"/>
  <c r="E2751" i="3" s="1"/>
  <c r="D2752" i="3"/>
  <c r="E2752" i="3" s="1"/>
  <c r="D2753" i="3"/>
  <c r="E2753" i="3" s="1"/>
  <c r="D2754" i="3"/>
  <c r="E2754" i="3" s="1"/>
  <c r="D2755" i="3"/>
  <c r="E2755" i="3" s="1"/>
  <c r="D2756" i="3"/>
  <c r="E2756" i="3" s="1"/>
  <c r="D2757" i="3"/>
  <c r="D2758" i="3"/>
  <c r="E2758" i="3" s="1"/>
  <c r="D2759" i="3"/>
  <c r="E2759" i="3" s="1"/>
  <c r="D2760" i="3"/>
  <c r="E2760" i="3" s="1"/>
  <c r="D2761" i="3"/>
  <c r="E2761" i="3" s="1"/>
  <c r="D2762" i="3"/>
  <c r="E2762" i="3" s="1"/>
  <c r="D2763" i="3"/>
  <c r="E2763" i="3" s="1"/>
  <c r="D2764" i="3"/>
  <c r="E2764" i="3" s="1"/>
  <c r="D2765" i="3"/>
  <c r="E2765" i="3" s="1"/>
  <c r="D2766" i="3"/>
  <c r="E2766" i="3" s="1"/>
  <c r="D2767" i="3"/>
  <c r="D2768" i="3"/>
  <c r="D2769" i="3"/>
  <c r="E2769" i="3" s="1"/>
  <c r="D2770" i="3"/>
  <c r="E2770" i="3" s="1"/>
  <c r="D2771" i="3"/>
  <c r="E2771" i="3" s="1"/>
  <c r="D2772" i="3"/>
  <c r="E2772" i="3" s="1"/>
  <c r="D2773" i="3"/>
  <c r="E2773" i="3" s="1"/>
  <c r="D2774" i="3"/>
  <c r="E2774" i="3" s="1"/>
  <c r="D2775" i="3"/>
  <c r="E2775" i="3" s="1"/>
  <c r="D2776" i="3"/>
  <c r="E2776" i="3" s="1"/>
  <c r="D2777" i="3"/>
  <c r="E2777" i="3" s="1"/>
  <c r="D2778" i="3"/>
  <c r="E2778" i="3" s="1"/>
  <c r="D2779" i="3"/>
  <c r="E2779" i="3" s="1"/>
  <c r="D2780" i="3"/>
  <c r="E2780" i="3" s="1"/>
  <c r="D2781" i="3"/>
  <c r="E2781" i="3" s="1"/>
  <c r="D2782" i="3"/>
  <c r="E2782" i="3" s="1"/>
  <c r="D2783" i="3"/>
  <c r="E2783" i="3" s="1"/>
  <c r="D2784" i="3"/>
  <c r="E2784" i="3" s="1"/>
  <c r="D2785" i="3"/>
  <c r="E2785" i="3" s="1"/>
  <c r="D2786" i="3"/>
  <c r="E2786" i="3" s="1"/>
  <c r="D2787" i="3"/>
  <c r="E2787" i="3" s="1"/>
  <c r="D2788" i="3"/>
  <c r="E2788" i="3" s="1"/>
  <c r="D2789" i="3"/>
  <c r="E2789" i="3" s="1"/>
  <c r="D2790" i="3"/>
  <c r="D2791" i="3"/>
  <c r="E2791" i="3" s="1"/>
  <c r="D2792" i="3"/>
  <c r="E2792" i="3" s="1"/>
  <c r="D2793" i="3"/>
  <c r="E2793" i="3" s="1"/>
  <c r="D2794" i="3"/>
  <c r="E2794" i="3" s="1"/>
  <c r="D2795" i="3"/>
  <c r="D2796" i="3"/>
  <c r="D2797" i="3"/>
  <c r="E2797" i="3" s="1"/>
  <c r="D2798" i="3"/>
  <c r="E2798" i="3" s="1"/>
  <c r="D2799" i="3"/>
  <c r="E2799" i="3" s="1"/>
  <c r="D2800" i="3"/>
  <c r="E2800" i="3" s="1"/>
  <c r="D2801" i="3"/>
  <c r="E2801" i="3" s="1"/>
  <c r="D2802" i="3"/>
  <c r="D2803" i="3"/>
  <c r="E2803" i="3" s="1"/>
  <c r="D2804" i="3"/>
  <c r="E2804" i="3" s="1"/>
  <c r="D2805" i="3"/>
  <c r="E2805" i="3" s="1"/>
  <c r="D2806" i="3"/>
  <c r="E2806" i="3" s="1"/>
  <c r="D2807" i="3"/>
  <c r="E2807" i="3" s="1"/>
  <c r="D2808" i="3"/>
  <c r="E2808" i="3" s="1"/>
  <c r="D2809" i="3"/>
  <c r="E2809" i="3" s="1"/>
  <c r="D2810" i="3"/>
  <c r="E2810" i="3" s="1"/>
  <c r="D2811" i="3"/>
  <c r="E2811" i="3" s="1"/>
  <c r="D2812" i="3"/>
  <c r="E2812" i="3" s="1"/>
  <c r="D2813" i="3"/>
  <c r="E2813" i="3" s="1"/>
  <c r="D2814" i="3"/>
  <c r="E2814" i="3" s="1"/>
  <c r="D2815" i="3"/>
  <c r="E2815" i="3" s="1"/>
  <c r="D2816" i="3"/>
  <c r="E2816" i="3" s="1"/>
  <c r="D2817" i="3"/>
  <c r="E2817" i="3" s="1"/>
  <c r="D2818" i="3"/>
  <c r="E2818" i="3" s="1"/>
  <c r="D2819" i="3"/>
  <c r="E2819" i="3" s="1"/>
  <c r="D2820" i="3"/>
  <c r="E2820" i="3" s="1"/>
  <c r="D2821" i="3"/>
  <c r="E2821" i="3" s="1"/>
  <c r="D2822" i="3"/>
  <c r="E2822" i="3" s="1"/>
  <c r="D2823" i="3"/>
  <c r="E2823" i="3" s="1"/>
  <c r="D2824" i="3"/>
  <c r="E2824" i="3" s="1"/>
  <c r="D2825" i="3"/>
  <c r="E2825" i="3" s="1"/>
  <c r="D2826" i="3"/>
  <c r="E2826" i="3" s="1"/>
  <c r="D2827" i="3"/>
  <c r="E2827" i="3" s="1"/>
  <c r="D2828" i="3"/>
  <c r="E2828" i="3" s="1"/>
  <c r="D2829" i="3"/>
  <c r="E2829" i="3" s="1"/>
  <c r="D2830" i="3"/>
  <c r="E2830" i="3" s="1"/>
  <c r="D2831" i="3"/>
  <c r="E2831" i="3" s="1"/>
  <c r="D2832" i="3"/>
  <c r="E2832" i="3" s="1"/>
  <c r="D2833" i="3"/>
  <c r="E2833" i="3" s="1"/>
  <c r="D2834" i="3"/>
  <c r="E2834" i="3" s="1"/>
  <c r="D2835" i="3"/>
  <c r="E2835" i="3" s="1"/>
  <c r="D2836" i="3"/>
  <c r="E2836" i="3" s="1"/>
  <c r="D2837" i="3"/>
  <c r="E2837" i="3" s="1"/>
  <c r="D2838" i="3"/>
  <c r="E2838" i="3" s="1"/>
  <c r="D2839" i="3"/>
  <c r="E2839" i="3" s="1"/>
  <c r="D2840" i="3"/>
  <c r="E2840" i="3" s="1"/>
  <c r="D2841" i="3"/>
  <c r="E2841" i="3" s="1"/>
  <c r="D2842" i="3"/>
  <c r="E2842" i="3" s="1"/>
  <c r="D2843" i="3"/>
  <c r="E2843" i="3" s="1"/>
  <c r="D2844" i="3"/>
  <c r="E2844" i="3" s="1"/>
  <c r="D2845" i="3"/>
  <c r="E2845" i="3" s="1"/>
  <c r="D2846" i="3"/>
  <c r="E2846" i="3" s="1"/>
  <c r="D2847" i="3"/>
  <c r="E2847" i="3" s="1"/>
  <c r="D2848" i="3"/>
  <c r="E2848" i="3" s="1"/>
  <c r="D2849" i="3"/>
  <c r="E2849" i="3" s="1"/>
  <c r="D2850" i="3"/>
  <c r="E2850" i="3" s="1"/>
  <c r="D2851" i="3"/>
  <c r="E2851" i="3" s="1"/>
  <c r="D2852" i="3"/>
  <c r="E2852" i="3" s="1"/>
  <c r="D2853" i="3"/>
  <c r="E2853" i="3" s="1"/>
  <c r="D2854" i="3"/>
  <c r="E2854" i="3" s="1"/>
  <c r="D2855" i="3"/>
  <c r="E2855" i="3" s="1"/>
  <c r="D2856" i="3"/>
  <c r="E2856" i="3" s="1"/>
  <c r="D2857" i="3"/>
  <c r="E2857" i="3" s="1"/>
  <c r="D2858" i="3"/>
  <c r="E2858" i="3" s="1"/>
  <c r="D2859" i="3"/>
  <c r="E2859" i="3" s="1"/>
  <c r="D2860" i="3"/>
  <c r="E2860" i="3" s="1"/>
  <c r="D2861" i="3"/>
  <c r="E2861" i="3" s="1"/>
  <c r="D2862" i="3"/>
  <c r="E2862" i="3" s="1"/>
  <c r="D2863" i="3"/>
  <c r="E2863" i="3" s="1"/>
  <c r="D2864" i="3"/>
  <c r="E2864" i="3" s="1"/>
  <c r="D2865" i="3"/>
  <c r="E2865" i="3" s="1"/>
  <c r="D2866" i="3"/>
  <c r="E2866" i="3" s="1"/>
  <c r="D2867" i="3"/>
  <c r="E2867" i="3" s="1"/>
  <c r="D2868" i="3"/>
  <c r="E2868" i="3" s="1"/>
  <c r="D2869" i="3"/>
  <c r="E2869" i="3" s="1"/>
  <c r="D2870" i="3"/>
  <c r="E2870" i="3" s="1"/>
  <c r="D2871" i="3"/>
  <c r="E2871" i="3" s="1"/>
  <c r="D2872" i="3"/>
  <c r="E2872" i="3" s="1"/>
  <c r="D2873" i="3"/>
  <c r="E2873" i="3" s="1"/>
  <c r="D2874" i="3"/>
  <c r="D2875" i="3"/>
  <c r="E2875" i="3" s="1"/>
  <c r="D2876" i="3"/>
  <c r="E2876" i="3" s="1"/>
  <c r="D2877" i="3"/>
  <c r="E2877" i="3" s="1"/>
  <c r="D2878" i="3"/>
  <c r="E2878" i="3" s="1"/>
  <c r="D2879" i="3"/>
  <c r="E2879" i="3" s="1"/>
  <c r="D2880" i="3"/>
  <c r="E2880" i="3" s="1"/>
  <c r="D2881" i="3"/>
  <c r="E2881" i="3" s="1"/>
  <c r="D2882" i="3"/>
  <c r="E2882" i="3" s="1"/>
  <c r="D2883" i="3"/>
  <c r="E2883" i="3" s="1"/>
  <c r="D2884" i="3"/>
  <c r="E2884" i="3" s="1"/>
  <c r="D2885" i="3"/>
  <c r="E2885" i="3" s="1"/>
  <c r="D2886" i="3"/>
  <c r="E2886" i="3" s="1"/>
  <c r="D2887" i="3"/>
  <c r="E2887" i="3" s="1"/>
  <c r="D2888" i="3"/>
  <c r="E2888" i="3" s="1"/>
  <c r="D2889" i="3"/>
  <c r="E2889" i="3" s="1"/>
  <c r="D2890" i="3"/>
  <c r="E2890" i="3" s="1"/>
  <c r="D2891" i="3"/>
  <c r="E2891" i="3" s="1"/>
  <c r="D2892" i="3"/>
  <c r="E2892" i="3" s="1"/>
  <c r="D2893" i="3"/>
  <c r="E2893" i="3" s="1"/>
  <c r="D2894" i="3"/>
  <c r="E2894" i="3" s="1"/>
  <c r="D2895" i="3"/>
  <c r="E2895" i="3" s="1"/>
  <c r="D2896" i="3"/>
  <c r="E2896" i="3" s="1"/>
  <c r="D2897" i="3"/>
  <c r="E2897" i="3" s="1"/>
  <c r="D2898" i="3"/>
  <c r="E2898" i="3" s="1"/>
  <c r="D2899" i="3"/>
  <c r="E2899" i="3" s="1"/>
  <c r="D2900" i="3"/>
  <c r="E2900" i="3" s="1"/>
  <c r="D2901" i="3"/>
  <c r="E2901" i="3" s="1"/>
  <c r="D2902" i="3"/>
  <c r="E2902" i="3" s="1"/>
  <c r="D2903" i="3"/>
  <c r="E2903" i="3" s="1"/>
  <c r="D2904" i="3"/>
  <c r="E2904" i="3" s="1"/>
  <c r="D2905" i="3"/>
  <c r="E2905" i="3" s="1"/>
  <c r="D2906" i="3"/>
  <c r="E2906" i="3" s="1"/>
  <c r="D2907" i="3"/>
  <c r="E2907" i="3" s="1"/>
  <c r="D2908" i="3"/>
  <c r="E2908" i="3" s="1"/>
  <c r="D2909" i="3"/>
  <c r="E2909" i="3" s="1"/>
  <c r="D2910" i="3"/>
  <c r="E2910" i="3" s="1"/>
  <c r="D2911" i="3"/>
  <c r="E2911" i="3" s="1"/>
  <c r="D2912" i="3"/>
  <c r="E2912" i="3" s="1"/>
  <c r="D2913" i="3"/>
  <c r="E2913" i="3" s="1"/>
  <c r="D2914" i="3"/>
  <c r="E2914" i="3" s="1"/>
  <c r="D2915" i="3"/>
  <c r="E2915" i="3" s="1"/>
  <c r="D2916" i="3"/>
  <c r="E2916" i="3" s="1"/>
  <c r="D2917" i="3"/>
  <c r="E2917" i="3" s="1"/>
  <c r="D2918" i="3"/>
  <c r="E2918" i="3" s="1"/>
  <c r="D2919" i="3"/>
  <c r="E2919" i="3" s="1"/>
  <c r="D2920" i="3"/>
  <c r="E2920" i="3" s="1"/>
  <c r="D2921" i="3"/>
  <c r="E2921" i="3" s="1"/>
  <c r="D2922" i="3"/>
  <c r="E2922" i="3" s="1"/>
  <c r="D2923" i="3"/>
  <c r="E2923" i="3" s="1"/>
  <c r="D2924" i="3"/>
  <c r="E2924" i="3" s="1"/>
  <c r="D2925" i="3"/>
  <c r="E2925" i="3" s="1"/>
  <c r="D2926" i="3"/>
  <c r="E2926" i="3" s="1"/>
  <c r="D2927" i="3"/>
  <c r="E2927" i="3" s="1"/>
  <c r="D2928" i="3"/>
  <c r="E2928" i="3" s="1"/>
  <c r="D2929" i="3"/>
  <c r="E2929" i="3" s="1"/>
  <c r="D2930" i="3"/>
  <c r="E2930" i="3" s="1"/>
  <c r="D2931" i="3"/>
  <c r="E2931" i="3" s="1"/>
  <c r="D2932" i="3"/>
  <c r="E2932" i="3" s="1"/>
  <c r="D2933" i="3"/>
  <c r="E2933" i="3" s="1"/>
  <c r="D2934" i="3"/>
  <c r="E2934" i="3" s="1"/>
  <c r="D2935" i="3"/>
  <c r="E2935" i="3" s="1"/>
  <c r="D2936" i="3"/>
  <c r="E2936" i="3" s="1"/>
  <c r="D2937" i="3"/>
  <c r="E2937" i="3" s="1"/>
  <c r="D2938" i="3"/>
  <c r="E2938" i="3" s="1"/>
  <c r="D2939" i="3"/>
  <c r="E2939" i="3" s="1"/>
  <c r="D2940" i="3"/>
  <c r="E2940" i="3" s="1"/>
  <c r="D2941" i="3"/>
  <c r="E2941" i="3" s="1"/>
  <c r="D2942" i="3"/>
  <c r="E2942" i="3" s="1"/>
  <c r="D2943" i="3"/>
  <c r="E2943" i="3" s="1"/>
  <c r="D2944" i="3"/>
  <c r="E2944" i="3" s="1"/>
  <c r="D2945" i="3"/>
  <c r="E2945" i="3" s="1"/>
  <c r="D2946" i="3"/>
  <c r="E2946" i="3" s="1"/>
  <c r="D2947" i="3"/>
  <c r="E2947" i="3" s="1"/>
  <c r="D2948" i="3"/>
  <c r="E2948" i="3" s="1"/>
  <c r="D2949" i="3"/>
  <c r="E2949" i="3" s="1"/>
  <c r="D2950" i="3"/>
  <c r="E2950" i="3" s="1"/>
  <c r="D2951" i="3"/>
  <c r="E2951" i="3" s="1"/>
  <c r="D2952" i="3"/>
  <c r="E2952" i="3" s="1"/>
  <c r="D2953" i="3"/>
  <c r="E2953" i="3" s="1"/>
  <c r="D2954" i="3"/>
  <c r="E2954" i="3" s="1"/>
  <c r="D2955" i="3"/>
  <c r="E2955" i="3" s="1"/>
  <c r="D2956" i="3"/>
  <c r="E2956" i="3" s="1"/>
  <c r="D2957" i="3"/>
  <c r="E2957" i="3" s="1"/>
  <c r="D2958" i="3"/>
  <c r="E2958" i="3" s="1"/>
  <c r="D2959" i="3"/>
  <c r="E2959" i="3" s="1"/>
  <c r="D2960" i="3"/>
  <c r="D2961" i="3"/>
  <c r="E2961" i="3" s="1"/>
  <c r="D2962" i="3"/>
  <c r="E2962" i="3" s="1"/>
  <c r="D2963" i="3"/>
  <c r="E2963" i="3" s="1"/>
  <c r="D2964" i="3"/>
  <c r="E2964" i="3" s="1"/>
  <c r="D2965" i="3"/>
  <c r="E2965" i="3" s="1"/>
  <c r="D2966" i="3"/>
  <c r="D2967" i="3"/>
  <c r="D2968" i="3"/>
  <c r="E2968" i="3" s="1"/>
  <c r="D2969" i="3"/>
  <c r="E2969" i="3" s="1"/>
  <c r="D2970" i="3"/>
  <c r="E2970" i="3" s="1"/>
  <c r="D2971" i="3"/>
  <c r="E2971" i="3" s="1"/>
  <c r="D2972" i="3"/>
  <c r="E2972" i="3" s="1"/>
  <c r="D2973" i="3"/>
  <c r="D2974" i="3"/>
  <c r="E2974" i="3" s="1"/>
  <c r="D2975" i="3"/>
  <c r="E2975" i="3" s="1"/>
  <c r="D2976" i="3"/>
  <c r="D2977" i="3"/>
  <c r="E2977" i="3" s="1"/>
  <c r="D2978" i="3"/>
  <c r="E2978" i="3" s="1"/>
  <c r="D2979" i="3"/>
  <c r="E2979" i="3" s="1"/>
  <c r="D2980" i="3"/>
  <c r="E2980" i="3" s="1"/>
  <c r="D2981" i="3"/>
  <c r="E2981" i="3" s="1"/>
  <c r="D2982" i="3"/>
  <c r="E2982" i="3" s="1"/>
  <c r="D2983" i="3"/>
  <c r="E2983" i="3" s="1"/>
  <c r="D2984" i="3"/>
  <c r="E2984" i="3" s="1"/>
  <c r="D2985" i="3"/>
  <c r="E2985" i="3" s="1"/>
  <c r="D2986" i="3"/>
  <c r="E2986" i="3" s="1"/>
  <c r="D2987" i="3"/>
  <c r="E2987" i="3" s="1"/>
  <c r="D2988" i="3"/>
  <c r="E2988" i="3" s="1"/>
  <c r="D2989" i="3"/>
  <c r="E2989" i="3" s="1"/>
  <c r="D2990" i="3"/>
  <c r="E2990" i="3" s="1"/>
  <c r="D2991" i="3"/>
  <c r="E2991" i="3" s="1"/>
  <c r="D2992" i="3"/>
  <c r="E2992" i="3" s="1"/>
  <c r="D2993" i="3"/>
  <c r="E2993" i="3" s="1"/>
  <c r="D2994" i="3"/>
  <c r="F2994" i="3" s="1"/>
  <c r="D2995" i="3"/>
  <c r="D2996" i="3"/>
  <c r="E2996" i="3" s="1"/>
  <c r="D2997" i="3"/>
  <c r="E2997" i="3" s="1"/>
  <c r="D2998" i="3"/>
  <c r="E2998" i="3" s="1"/>
  <c r="D2999" i="3"/>
  <c r="E2999" i="3" s="1"/>
  <c r="D3000" i="3"/>
  <c r="D3001" i="3"/>
  <c r="E3001" i="3" s="1"/>
  <c r="D3002" i="3"/>
  <c r="E3002" i="3" s="1"/>
  <c r="D3003" i="3"/>
  <c r="E3003" i="3" s="1"/>
  <c r="D3004" i="3"/>
  <c r="E3004" i="3" s="1"/>
  <c r="D3005" i="3"/>
  <c r="E3005" i="3" s="1"/>
  <c r="D3006" i="3"/>
  <c r="E3006" i="3" s="1"/>
  <c r="D3007" i="3"/>
  <c r="E3007" i="3" s="1"/>
  <c r="D3008" i="3"/>
  <c r="E3008" i="3" s="1"/>
  <c r="D3009" i="3"/>
  <c r="E3009" i="3" s="1"/>
  <c r="D3010" i="3"/>
  <c r="E3010" i="3" s="1"/>
  <c r="D3011" i="3"/>
  <c r="E3011" i="3" s="1"/>
  <c r="D3012" i="3"/>
  <c r="E3012" i="3" s="1"/>
  <c r="D3013" i="3"/>
  <c r="E3013" i="3" s="1"/>
  <c r="D3014" i="3"/>
  <c r="E3014" i="3" s="1"/>
  <c r="D3015" i="3"/>
  <c r="E3015" i="3" s="1"/>
  <c r="D3016" i="3"/>
  <c r="E3016" i="3" s="1"/>
  <c r="D3017" i="3"/>
  <c r="E3017" i="3" s="1"/>
  <c r="D3018" i="3"/>
  <c r="E3018" i="3" s="1"/>
  <c r="D3019" i="3"/>
  <c r="D3020" i="3"/>
  <c r="D3021" i="3"/>
  <c r="E3021" i="3" s="1"/>
  <c r="D3022" i="3"/>
  <c r="E3022" i="3" s="1"/>
  <c r="D3023" i="3"/>
  <c r="E3023" i="3" s="1"/>
  <c r="D3024" i="3"/>
  <c r="E3024" i="3" s="1"/>
  <c r="D3025" i="3"/>
  <c r="F3025" i="3" s="1"/>
  <c r="D3026" i="3"/>
  <c r="D3027" i="3"/>
  <c r="D3028" i="3"/>
  <c r="D3029" i="3"/>
  <c r="E3029" i="3" s="1"/>
  <c r="D3030" i="3"/>
  <c r="E3030" i="3" s="1"/>
  <c r="D3031" i="3"/>
  <c r="E3031" i="3" s="1"/>
  <c r="D3032" i="3"/>
  <c r="E3032" i="3" s="1"/>
  <c r="D3033" i="3"/>
  <c r="E3033" i="3" s="1"/>
  <c r="D3034" i="3"/>
  <c r="D3035" i="3"/>
  <c r="D3036" i="3"/>
  <c r="D3037" i="3"/>
  <c r="E3037" i="3" s="1"/>
  <c r="D3038" i="3"/>
  <c r="E3038" i="3" s="1"/>
  <c r="D3039" i="3"/>
  <c r="E3039" i="3" s="1"/>
  <c r="D3040" i="3"/>
  <c r="F3040" i="3" s="1"/>
  <c r="D3041" i="3"/>
  <c r="E3041" i="3" s="1"/>
  <c r="D3042" i="3"/>
  <c r="D3043" i="3"/>
  <c r="E3043" i="3" s="1"/>
  <c r="D3044" i="3"/>
  <c r="D3045" i="3"/>
  <c r="D3046" i="3"/>
  <c r="D3047" i="3"/>
  <c r="D3048" i="3"/>
  <c r="F3048" i="3" s="1"/>
  <c r="D3049" i="3"/>
  <c r="E3049" i="3" s="1"/>
  <c r="D3050" i="3"/>
  <c r="E3050" i="3" s="1"/>
  <c r="D3051" i="3"/>
  <c r="E3051" i="3" s="1"/>
  <c r="D3052" i="3"/>
  <c r="E3052" i="3" s="1"/>
  <c r="D3053" i="3"/>
  <c r="D3054" i="3"/>
  <c r="D3055" i="3"/>
  <c r="D3056" i="3"/>
  <c r="D3057" i="3"/>
  <c r="D3058" i="3"/>
  <c r="F3058" i="3" s="1"/>
  <c r="D3059" i="3"/>
  <c r="E3059" i="3" s="1"/>
  <c r="D3060" i="3"/>
  <c r="E3060" i="3" s="1"/>
  <c r="D3061" i="3"/>
  <c r="E3061" i="3" s="1"/>
  <c r="D3062" i="3"/>
  <c r="E3062" i="3" s="1"/>
  <c r="D3063" i="3"/>
  <c r="E3063" i="3" s="1"/>
  <c r="D3064" i="3"/>
  <c r="E3064" i="3" s="1"/>
  <c r="D3065" i="3"/>
  <c r="E3065" i="3" s="1"/>
  <c r="D3066" i="3"/>
  <c r="E3066" i="3" s="1"/>
  <c r="D3067" i="3"/>
  <c r="E3067" i="3" s="1"/>
  <c r="D3068" i="3"/>
  <c r="E3068" i="3" s="1"/>
  <c r="D3069" i="3"/>
  <c r="D3070" i="3"/>
  <c r="E3070" i="3" s="1"/>
  <c r="D3071" i="3"/>
  <c r="E3071" i="3" s="1"/>
  <c r="D3072" i="3"/>
  <c r="D3073" i="3"/>
  <c r="D3074" i="3"/>
  <c r="D3075" i="3"/>
  <c r="E3075" i="3" s="1"/>
  <c r="D3076" i="3"/>
  <c r="D3077" i="3"/>
  <c r="D3078" i="3"/>
  <c r="E3078" i="3" s="1"/>
  <c r="D3079" i="3"/>
  <c r="E3079" i="3" s="1"/>
  <c r="D3080" i="3"/>
  <c r="E3080" i="3" s="1"/>
  <c r="D3081" i="3"/>
  <c r="E3081" i="3" s="1"/>
  <c r="D3082" i="3"/>
  <c r="E3082" i="3" s="1"/>
  <c r="D3083" i="3"/>
  <c r="D3084" i="3"/>
  <c r="D3085" i="3"/>
  <c r="E3085" i="3" s="1"/>
  <c r="D3086" i="3"/>
  <c r="D3087" i="3"/>
  <c r="E3087" i="3" s="1"/>
  <c r="D3088" i="3"/>
  <c r="E3088" i="3" s="1"/>
  <c r="D3089" i="3"/>
  <c r="E3089" i="3" s="1"/>
  <c r="D3090" i="3"/>
  <c r="E3090" i="3" s="1"/>
  <c r="D3091" i="3"/>
  <c r="E3091" i="3" s="1"/>
  <c r="D3092" i="3"/>
  <c r="D3093" i="3"/>
  <c r="D3094" i="3"/>
  <c r="E3094" i="3" s="1"/>
  <c r="D3095" i="3"/>
  <c r="E3095" i="3" s="1"/>
  <c r="D3096" i="3"/>
  <c r="E3096" i="3" s="1"/>
  <c r="D3097" i="3"/>
  <c r="E3097" i="3" s="1"/>
  <c r="D3098" i="3"/>
  <c r="E3098" i="3" s="1"/>
  <c r="D3099" i="3"/>
  <c r="D3100" i="3"/>
  <c r="E3100" i="3" s="1"/>
  <c r="D3101" i="3"/>
  <c r="E3101" i="3" s="1"/>
  <c r="D3102" i="3"/>
  <c r="E3102" i="3" s="1"/>
  <c r="D3103" i="3"/>
  <c r="E3103" i="3" s="1"/>
  <c r="D3104" i="3"/>
  <c r="E3104" i="3" s="1"/>
  <c r="D3105" i="3"/>
  <c r="E3105" i="3" s="1"/>
  <c r="D3106" i="3"/>
  <c r="E3106" i="3" s="1"/>
  <c r="D3107" i="3"/>
  <c r="E3107" i="3" s="1"/>
  <c r="D3108" i="3"/>
  <c r="E3108" i="3" s="1"/>
  <c r="D3109" i="3"/>
  <c r="E3109" i="3" s="1"/>
  <c r="D3110" i="3"/>
  <c r="E3110" i="3" s="1"/>
  <c r="D3111" i="3"/>
  <c r="E3111" i="3" s="1"/>
  <c r="D3112" i="3"/>
  <c r="E3112" i="3" s="1"/>
  <c r="D3113" i="3"/>
  <c r="E3113" i="3" s="1"/>
  <c r="D3114" i="3"/>
  <c r="E3114" i="3" s="1"/>
  <c r="D3115" i="3"/>
  <c r="D3116" i="3"/>
  <c r="D3117" i="3"/>
  <c r="E3117" i="3" s="1"/>
  <c r="D3118" i="3"/>
  <c r="E3118" i="3" s="1"/>
  <c r="D3119" i="3"/>
  <c r="E3119" i="3" s="1"/>
  <c r="D3120" i="3"/>
  <c r="E3120" i="3" s="1"/>
  <c r="D3121" i="3"/>
  <c r="E3121" i="3" s="1"/>
  <c r="D3122" i="3"/>
  <c r="E3122" i="3" s="1"/>
  <c r="D3123" i="3"/>
  <c r="E3123" i="3" s="1"/>
  <c r="D3124" i="3"/>
  <c r="E3124" i="3" s="1"/>
  <c r="D3125" i="3"/>
  <c r="E3125" i="3" s="1"/>
  <c r="D3126" i="3"/>
  <c r="E3126" i="3" s="1"/>
  <c r="D3127" i="3"/>
  <c r="E3127" i="3" s="1"/>
  <c r="D3128" i="3"/>
  <c r="E3128" i="3" s="1"/>
  <c r="D3129" i="3"/>
  <c r="E3129" i="3" s="1"/>
  <c r="D3130" i="3"/>
  <c r="D3131" i="3"/>
  <c r="E3131" i="3" s="1"/>
  <c r="D3132" i="3"/>
  <c r="E3132" i="3" s="1"/>
  <c r="D3133" i="3"/>
  <c r="D3134" i="3"/>
  <c r="E3134" i="3" s="1"/>
  <c r="D3135" i="3"/>
  <c r="E3135" i="3" s="1"/>
  <c r="D3136" i="3"/>
  <c r="E3136" i="3" s="1"/>
  <c r="D3137" i="3"/>
  <c r="E3137" i="3" s="1"/>
  <c r="D3138" i="3"/>
  <c r="E3138" i="3" s="1"/>
  <c r="D3139" i="3"/>
  <c r="E3139" i="3" s="1"/>
  <c r="D3140" i="3"/>
  <c r="E3140" i="3" s="1"/>
  <c r="D3141" i="3"/>
  <c r="E3141" i="3" s="1"/>
  <c r="D3142" i="3"/>
  <c r="E3142" i="3" s="1"/>
  <c r="D3143" i="3"/>
  <c r="E3143" i="3" s="1"/>
  <c r="D3144" i="3"/>
  <c r="E3144" i="3" s="1"/>
  <c r="D3145" i="3"/>
  <c r="E3145" i="3" s="1"/>
  <c r="D3146" i="3"/>
  <c r="E3146" i="3" s="1"/>
  <c r="D3147" i="3"/>
  <c r="E3147" i="3" s="1"/>
  <c r="D3148" i="3"/>
  <c r="E3148" i="3" s="1"/>
  <c r="D3149" i="3"/>
  <c r="E3149" i="3" s="1"/>
  <c r="D3150" i="3"/>
  <c r="E3150" i="3" s="1"/>
  <c r="D3151" i="3"/>
  <c r="E3151" i="3" s="1"/>
  <c r="D3152" i="3"/>
  <c r="E3152" i="3" s="1"/>
  <c r="D3153" i="3"/>
  <c r="E3153" i="3" s="1"/>
  <c r="D3154" i="3"/>
  <c r="E3154" i="3" s="1"/>
  <c r="D3155" i="3"/>
  <c r="E3155" i="3" s="1"/>
  <c r="D3156" i="3"/>
  <c r="E3156" i="3" s="1"/>
  <c r="D3157" i="3"/>
  <c r="E3157" i="3" s="1"/>
  <c r="D3158" i="3"/>
  <c r="E3158" i="3" s="1"/>
  <c r="D3159" i="3"/>
  <c r="E3159" i="3" s="1"/>
  <c r="D3160" i="3"/>
  <c r="E3160" i="3" s="1"/>
  <c r="D3161" i="3"/>
  <c r="E3161" i="3" s="1"/>
  <c r="D3162" i="3"/>
  <c r="D3163" i="3"/>
  <c r="E3163" i="3" s="1"/>
  <c r="D3164" i="3"/>
  <c r="E3164" i="3" s="1"/>
  <c r="D3165" i="3"/>
  <c r="E3165" i="3" s="1"/>
  <c r="D3166" i="3"/>
  <c r="E3166" i="3" s="1"/>
  <c r="D3167" i="3"/>
  <c r="E3167" i="3" s="1"/>
  <c r="D3168" i="3"/>
  <c r="E3168" i="3" s="1"/>
  <c r="D3169" i="3"/>
  <c r="E3169" i="3" s="1"/>
  <c r="D3170" i="3"/>
  <c r="E3170" i="3" s="1"/>
  <c r="D3171" i="3"/>
  <c r="E3171" i="3" s="1"/>
  <c r="D3172" i="3"/>
  <c r="E3172" i="3" s="1"/>
  <c r="D3173" i="3"/>
  <c r="E3173" i="3" s="1"/>
  <c r="D3174" i="3"/>
  <c r="E3174" i="3" s="1"/>
  <c r="D3175" i="3"/>
  <c r="E3175" i="3" s="1"/>
  <c r="D3176" i="3"/>
  <c r="E3176" i="3" s="1"/>
  <c r="D3177" i="3"/>
  <c r="E3177" i="3" s="1"/>
  <c r="D3178" i="3"/>
  <c r="E3178" i="3" s="1"/>
  <c r="D3179" i="3"/>
  <c r="E3179" i="3" s="1"/>
  <c r="D3180" i="3"/>
  <c r="E3180" i="3" s="1"/>
  <c r="D3181" i="3"/>
  <c r="E3181" i="3" s="1"/>
  <c r="D3182" i="3"/>
  <c r="E3182" i="3" s="1"/>
  <c r="D3183" i="3"/>
  <c r="E3183" i="3" s="1"/>
  <c r="D3184" i="3"/>
  <c r="E3184" i="3" s="1"/>
  <c r="D3185" i="3"/>
  <c r="E3185" i="3" s="1"/>
  <c r="D3186" i="3"/>
  <c r="E3186" i="3" s="1"/>
  <c r="D3187" i="3"/>
  <c r="E3187" i="3" s="1"/>
  <c r="D3188" i="3"/>
  <c r="E3188" i="3" s="1"/>
  <c r="D3189" i="3"/>
  <c r="E3189" i="3" s="1"/>
  <c r="D3190" i="3"/>
  <c r="E3190" i="3" s="1"/>
  <c r="D3191" i="3"/>
  <c r="E3191" i="3" s="1"/>
  <c r="D3192" i="3"/>
  <c r="E3192" i="3" s="1"/>
  <c r="D3193" i="3"/>
  <c r="E3193" i="3" s="1"/>
  <c r="D3194" i="3"/>
  <c r="E3194" i="3" s="1"/>
  <c r="D3195" i="3"/>
  <c r="E3195" i="3" s="1"/>
  <c r="D3196" i="3"/>
  <c r="E3196" i="3" s="1"/>
  <c r="D3197" i="3"/>
  <c r="E3197" i="3" s="1"/>
  <c r="D3198" i="3"/>
  <c r="E3198" i="3" s="1"/>
  <c r="D3199" i="3"/>
  <c r="E3199" i="3" s="1"/>
  <c r="D3200" i="3"/>
  <c r="E3200" i="3" s="1"/>
  <c r="D3201" i="3"/>
  <c r="E3201" i="3" s="1"/>
  <c r="D3202" i="3"/>
  <c r="E3202" i="3" s="1"/>
  <c r="D3203" i="3"/>
  <c r="E3203" i="3" s="1"/>
  <c r="D3204" i="3"/>
  <c r="E3204" i="3" s="1"/>
  <c r="D3205" i="3"/>
  <c r="E3205" i="3" s="1"/>
  <c r="D3206" i="3"/>
  <c r="E3206" i="3" s="1"/>
  <c r="D3207" i="3"/>
  <c r="E3207" i="3" s="1"/>
  <c r="D3208" i="3"/>
  <c r="E3208" i="3" s="1"/>
  <c r="D3209" i="3"/>
  <c r="E3209" i="3" s="1"/>
  <c r="D3210" i="3"/>
  <c r="E3210" i="3" s="1"/>
  <c r="D3211" i="3"/>
  <c r="E3211" i="3" s="1"/>
  <c r="D3212" i="3"/>
  <c r="E3212" i="3" s="1"/>
  <c r="D3213" i="3"/>
  <c r="E3213" i="3" s="1"/>
  <c r="D3214" i="3"/>
  <c r="E3214" i="3" s="1"/>
  <c r="D3215" i="3"/>
  <c r="E3215" i="3" s="1"/>
  <c r="D3216" i="3"/>
  <c r="E3216" i="3" s="1"/>
  <c r="D3217" i="3"/>
  <c r="E3217" i="3" s="1"/>
  <c r="D3218" i="3"/>
  <c r="E3218" i="3" s="1"/>
  <c r="D3219" i="3"/>
  <c r="E3219" i="3" s="1"/>
  <c r="D3220" i="3"/>
  <c r="E3220" i="3" s="1"/>
  <c r="D3221" i="3"/>
  <c r="E3221" i="3" s="1"/>
  <c r="D3222" i="3"/>
  <c r="E3222" i="3" s="1"/>
  <c r="D3223" i="3"/>
  <c r="E3223" i="3" s="1"/>
  <c r="D3224" i="3"/>
  <c r="E3224" i="3" s="1"/>
  <c r="D3225" i="3"/>
  <c r="E3225" i="3" s="1"/>
  <c r="D3226" i="3"/>
  <c r="E3226" i="3" s="1"/>
  <c r="D3227" i="3"/>
  <c r="E3227" i="3" s="1"/>
  <c r="D3228" i="3"/>
  <c r="E3228" i="3" s="1"/>
  <c r="D3229" i="3"/>
  <c r="E3229" i="3" s="1"/>
  <c r="D3230" i="3"/>
  <c r="E3230" i="3" s="1"/>
  <c r="D3231" i="3"/>
  <c r="E3231" i="3" s="1"/>
  <c r="D3232" i="3"/>
  <c r="D3233" i="3"/>
  <c r="E3233" i="3" s="1"/>
  <c r="D3234" i="3"/>
  <c r="E3234" i="3" s="1"/>
  <c r="D3235" i="3"/>
  <c r="E3235" i="3" s="1"/>
  <c r="D3236" i="3"/>
  <c r="E3236" i="3" s="1"/>
  <c r="D3237" i="3"/>
  <c r="E3237" i="3" s="1"/>
  <c r="D3238" i="3"/>
  <c r="E3238" i="3" s="1"/>
  <c r="D3239" i="3"/>
  <c r="E3239" i="3" s="1"/>
  <c r="D3240" i="3"/>
  <c r="E3240" i="3" s="1"/>
  <c r="D3241" i="3"/>
  <c r="E3241" i="3" s="1"/>
  <c r="D3242" i="3"/>
  <c r="E3242" i="3" s="1"/>
  <c r="D3243" i="3"/>
  <c r="E3243" i="3" s="1"/>
  <c r="D3244" i="3"/>
  <c r="E3244" i="3" s="1"/>
  <c r="D3245" i="3"/>
  <c r="E3245" i="3" s="1"/>
  <c r="D3246" i="3"/>
  <c r="E3246" i="3" s="1"/>
  <c r="D3247" i="3"/>
  <c r="E3247" i="3" s="1"/>
  <c r="D3248" i="3"/>
  <c r="E3248" i="3" s="1"/>
  <c r="D3249" i="3"/>
  <c r="E3249" i="3" s="1"/>
  <c r="D3250" i="3"/>
  <c r="E3250" i="3" s="1"/>
  <c r="D3251" i="3"/>
  <c r="E3251" i="3" s="1"/>
  <c r="D3252" i="3"/>
  <c r="E3252" i="3" s="1"/>
  <c r="D3253" i="3"/>
  <c r="E3253" i="3" s="1"/>
  <c r="D3254" i="3"/>
  <c r="E3254" i="3" s="1"/>
  <c r="D3255" i="3"/>
  <c r="E3255" i="3" s="1"/>
  <c r="D3256" i="3"/>
  <c r="E3256" i="3" s="1"/>
  <c r="D3257" i="3"/>
  <c r="E3257" i="3" s="1"/>
  <c r="D3258" i="3"/>
  <c r="E3258" i="3" s="1"/>
  <c r="D3259" i="3"/>
  <c r="E3259" i="3" s="1"/>
  <c r="D3260" i="3"/>
  <c r="E3260" i="3" s="1"/>
  <c r="D3261" i="3"/>
  <c r="E3261" i="3" s="1"/>
  <c r="D3262" i="3"/>
  <c r="E3262" i="3" s="1"/>
  <c r="D3263" i="3"/>
  <c r="E3263" i="3" s="1"/>
  <c r="D3264" i="3"/>
  <c r="E3264" i="3" s="1"/>
  <c r="D3265" i="3"/>
  <c r="E3265" i="3" s="1"/>
  <c r="D3266" i="3"/>
  <c r="E3266" i="3" s="1"/>
  <c r="D3267" i="3"/>
  <c r="E3267" i="3" s="1"/>
  <c r="D3268" i="3"/>
  <c r="E3268" i="3" s="1"/>
  <c r="D3269" i="3"/>
  <c r="E3269" i="3" s="1"/>
  <c r="D3270" i="3"/>
  <c r="E3270" i="3" s="1"/>
  <c r="D3271" i="3"/>
  <c r="E3271" i="3" s="1"/>
  <c r="D3272" i="3"/>
  <c r="E3272" i="3" s="1"/>
  <c r="D3273" i="3"/>
  <c r="E3273" i="3" s="1"/>
  <c r="D3274" i="3"/>
  <c r="E3274" i="3" s="1"/>
  <c r="D3275" i="3"/>
  <c r="E3275" i="3" s="1"/>
  <c r="D3276" i="3"/>
  <c r="E3276" i="3" s="1"/>
  <c r="D3277" i="3"/>
  <c r="E3277" i="3" s="1"/>
  <c r="D3278" i="3"/>
  <c r="E3278" i="3" s="1"/>
  <c r="D3279" i="3"/>
  <c r="E3279" i="3" s="1"/>
  <c r="D3280" i="3"/>
  <c r="E3280" i="3" s="1"/>
  <c r="D3281" i="3"/>
  <c r="F3281" i="3" s="1"/>
  <c r="D3282" i="3"/>
  <c r="E3282" i="3" s="1"/>
  <c r="D3283" i="3"/>
  <c r="E3283" i="3" s="1"/>
  <c r="D3284" i="3"/>
  <c r="E3284" i="3" s="1"/>
  <c r="D3285" i="3"/>
  <c r="E3285" i="3" s="1"/>
  <c r="D3286" i="3"/>
  <c r="E3286" i="3" s="1"/>
  <c r="D3287" i="3"/>
  <c r="E3287" i="3" s="1"/>
  <c r="D3288" i="3"/>
  <c r="E3288" i="3" s="1"/>
  <c r="D3289" i="3"/>
  <c r="E3289" i="3" s="1"/>
  <c r="D3290" i="3"/>
  <c r="E3290" i="3" s="1"/>
  <c r="D3291" i="3"/>
  <c r="E3291" i="3" s="1"/>
  <c r="D3292" i="3"/>
  <c r="E3292" i="3" s="1"/>
  <c r="D3293" i="3"/>
  <c r="E3293" i="3" s="1"/>
  <c r="D3294" i="3"/>
  <c r="E3294" i="3" s="1"/>
  <c r="D3295" i="3"/>
  <c r="E3295" i="3" s="1"/>
  <c r="D3296" i="3"/>
  <c r="E3296" i="3" s="1"/>
  <c r="D3297" i="3"/>
  <c r="E3297" i="3" s="1"/>
  <c r="D3298" i="3"/>
  <c r="E3298" i="3" s="1"/>
  <c r="D3299" i="3"/>
  <c r="D3300" i="3"/>
  <c r="E3300" i="3" s="1"/>
  <c r="D3301" i="3"/>
  <c r="E3301" i="3" s="1"/>
  <c r="D3302" i="3"/>
  <c r="E3302" i="3" s="1"/>
  <c r="D3303" i="3"/>
  <c r="E3303" i="3" s="1"/>
  <c r="D3304" i="3"/>
  <c r="E3304" i="3" s="1"/>
  <c r="D3305" i="3"/>
  <c r="E3305" i="3" s="1"/>
  <c r="D3306" i="3"/>
  <c r="E3306" i="3" s="1"/>
  <c r="D3307" i="3"/>
  <c r="E3307" i="3" s="1"/>
  <c r="D3308" i="3"/>
  <c r="E3308" i="3" s="1"/>
  <c r="D3309" i="3"/>
  <c r="E3309" i="3" s="1"/>
  <c r="D3310" i="3"/>
  <c r="E3310" i="3" s="1"/>
  <c r="D3311" i="3"/>
  <c r="E3311" i="3" s="1"/>
  <c r="D3312" i="3"/>
  <c r="E3312" i="3" s="1"/>
  <c r="D3313" i="3"/>
  <c r="E3313" i="3" s="1"/>
  <c r="D3314" i="3"/>
  <c r="D3315" i="3"/>
  <c r="E3315" i="3" s="1"/>
  <c r="D3316" i="3"/>
  <c r="E3316" i="3" s="1"/>
  <c r="D3317" i="3"/>
  <c r="E3317" i="3" s="1"/>
  <c r="D3318" i="3"/>
  <c r="E3318" i="3" s="1"/>
  <c r="D3319" i="3"/>
  <c r="E3319" i="3" s="1"/>
  <c r="D3320" i="3"/>
  <c r="E3320" i="3" s="1"/>
  <c r="D3321" i="3"/>
  <c r="E3321" i="3" s="1"/>
  <c r="D3322" i="3"/>
  <c r="E3322" i="3" s="1"/>
  <c r="D3323" i="3"/>
  <c r="E3323" i="3" s="1"/>
  <c r="D3324" i="3"/>
  <c r="E3324" i="3" s="1"/>
  <c r="D3325" i="3"/>
  <c r="E3325" i="3" s="1"/>
  <c r="D3326" i="3"/>
  <c r="E3326" i="3" s="1"/>
  <c r="D3327" i="3"/>
  <c r="E3327" i="3" s="1"/>
  <c r="D3328" i="3"/>
  <c r="E3328" i="3" s="1"/>
  <c r="D3329" i="3"/>
  <c r="E3329" i="3" s="1"/>
  <c r="D3330" i="3"/>
  <c r="E3330" i="3" s="1"/>
  <c r="D3331" i="3"/>
  <c r="E3331" i="3" s="1"/>
  <c r="D3332" i="3"/>
  <c r="E3332" i="3" s="1"/>
  <c r="D3333" i="3"/>
  <c r="E3333" i="3" s="1"/>
  <c r="D3334" i="3"/>
  <c r="E3334" i="3" s="1"/>
  <c r="D3335" i="3"/>
  <c r="E3335" i="3" s="1"/>
  <c r="D3336" i="3"/>
  <c r="E3336" i="3" s="1"/>
  <c r="D3337" i="3"/>
  <c r="E3337" i="3" s="1"/>
  <c r="D3338" i="3"/>
  <c r="E3338" i="3" s="1"/>
  <c r="D3339" i="3"/>
  <c r="F3339" i="3" s="1"/>
  <c r="D3340" i="3"/>
  <c r="E3340" i="3" s="1"/>
  <c r="D3341" i="3"/>
  <c r="E3341" i="3" s="1"/>
  <c r="D3342" i="3"/>
  <c r="E3342" i="3" s="1"/>
  <c r="D3343" i="3"/>
  <c r="E3343" i="3" s="1"/>
  <c r="D3344" i="3"/>
  <c r="D3345" i="3"/>
  <c r="E3345" i="3" s="1"/>
  <c r="D3346" i="3"/>
  <c r="E3346" i="3" s="1"/>
  <c r="D3347" i="3"/>
  <c r="E3347" i="3" s="1"/>
  <c r="D3348" i="3"/>
  <c r="E3348" i="3" s="1"/>
  <c r="D3349" i="3"/>
  <c r="E3349" i="3" s="1"/>
  <c r="D3350" i="3"/>
  <c r="E3350" i="3" s="1"/>
  <c r="D3351" i="3"/>
  <c r="E3351" i="3" s="1"/>
  <c r="D3352" i="3"/>
  <c r="E3352" i="3" s="1"/>
  <c r="D3353" i="3"/>
  <c r="E3353" i="3" s="1"/>
  <c r="D3354" i="3"/>
  <c r="E3354" i="3" s="1"/>
  <c r="D3355" i="3"/>
  <c r="E3355" i="3" s="1"/>
  <c r="D3356" i="3"/>
  <c r="E3356" i="3" s="1"/>
  <c r="D3357" i="3"/>
  <c r="D3358" i="3"/>
  <c r="E3358" i="3" s="1"/>
  <c r="D3359" i="3"/>
  <c r="E3359" i="3" s="1"/>
  <c r="D3360" i="3"/>
  <c r="E3360" i="3" s="1"/>
  <c r="D3361" i="3"/>
  <c r="E3361" i="3" s="1"/>
  <c r="D3362" i="3"/>
  <c r="E3362" i="3" s="1"/>
  <c r="D3363" i="3"/>
  <c r="E3363" i="3" s="1"/>
  <c r="D3364" i="3"/>
  <c r="E3364" i="3" s="1"/>
  <c r="D3365" i="3"/>
  <c r="D3366" i="3"/>
  <c r="D3367" i="3"/>
  <c r="E3367" i="3" s="1"/>
  <c r="D3368" i="3"/>
  <c r="E3368" i="3" s="1"/>
  <c r="D3369" i="3"/>
  <c r="E3369" i="3" s="1"/>
  <c r="D3370" i="3"/>
  <c r="E3370" i="3" s="1"/>
  <c r="D3371" i="3"/>
  <c r="E3371" i="3" s="1"/>
  <c r="D3372" i="3"/>
  <c r="E3372" i="3" s="1"/>
  <c r="D3373" i="3"/>
  <c r="E3373" i="3" s="1"/>
  <c r="D3374" i="3"/>
  <c r="E3374" i="3" s="1"/>
  <c r="D3375" i="3"/>
  <c r="E3375" i="3" s="1"/>
  <c r="D3376" i="3"/>
  <c r="E3376" i="3" s="1"/>
  <c r="D3377" i="3"/>
  <c r="E3377" i="3" s="1"/>
  <c r="D3378" i="3"/>
  <c r="E3378" i="3" s="1"/>
  <c r="D3379" i="3"/>
  <c r="E3379" i="3" s="1"/>
  <c r="D3380" i="3"/>
  <c r="E3380" i="3" s="1"/>
  <c r="D3381" i="3"/>
  <c r="E3381" i="3" s="1"/>
  <c r="D3382" i="3"/>
  <c r="E3382" i="3" s="1"/>
  <c r="D3383" i="3"/>
  <c r="E3383" i="3" s="1"/>
  <c r="D3384" i="3"/>
  <c r="E3384" i="3" s="1"/>
  <c r="D3385" i="3"/>
  <c r="E3385" i="3" s="1"/>
  <c r="D3386" i="3"/>
  <c r="E3386" i="3" s="1"/>
  <c r="D3387" i="3"/>
  <c r="E3387" i="3" s="1"/>
  <c r="D3388" i="3"/>
  <c r="E3388" i="3" s="1"/>
  <c r="D3389" i="3"/>
  <c r="D3390" i="3"/>
  <c r="E3390" i="3" s="1"/>
  <c r="D3391" i="3"/>
  <c r="E3391" i="3" s="1"/>
  <c r="D3392" i="3"/>
  <c r="E3392" i="3" s="1"/>
  <c r="D3393" i="3"/>
  <c r="E3393" i="3" s="1"/>
  <c r="D3394" i="3"/>
  <c r="E3394" i="3" s="1"/>
  <c r="D3395" i="3"/>
  <c r="E3395" i="3" s="1"/>
  <c r="D3396" i="3"/>
  <c r="E3396" i="3" s="1"/>
  <c r="D3397" i="3"/>
  <c r="E3397" i="3" s="1"/>
  <c r="D3398" i="3"/>
  <c r="E3398" i="3" s="1"/>
  <c r="D3399" i="3"/>
  <c r="E3399" i="3" s="1"/>
  <c r="D3400" i="3"/>
  <c r="E3400" i="3" s="1"/>
  <c r="D3401" i="3"/>
  <c r="E3401" i="3" s="1"/>
  <c r="D3402" i="3"/>
  <c r="E3402" i="3" s="1"/>
  <c r="D3403" i="3"/>
  <c r="E3403" i="3" s="1"/>
  <c r="D3404" i="3"/>
  <c r="E3404" i="3" s="1"/>
  <c r="D3405" i="3"/>
  <c r="D3406" i="3"/>
  <c r="E3406" i="3" s="1"/>
  <c r="D3407" i="3"/>
  <c r="E3407" i="3" s="1"/>
  <c r="D3408" i="3"/>
  <c r="F3408" i="3" s="1"/>
  <c r="D3409" i="3"/>
  <c r="D3410" i="3"/>
  <c r="E3410" i="3" s="1"/>
  <c r="D3411" i="3"/>
  <c r="E3411" i="3" s="1"/>
  <c r="D3412" i="3"/>
  <c r="E3412" i="3" s="1"/>
  <c r="D3413" i="3"/>
  <c r="E3413" i="3" s="1"/>
  <c r="D3414" i="3"/>
  <c r="E3414" i="3" s="1"/>
  <c r="D3415" i="3"/>
  <c r="E3415" i="3" s="1"/>
  <c r="D3416" i="3"/>
  <c r="E3416" i="3" s="1"/>
  <c r="D3417" i="3"/>
  <c r="E3417" i="3" s="1"/>
  <c r="D3418" i="3"/>
  <c r="E3418" i="3" s="1"/>
  <c r="D3419" i="3"/>
  <c r="E3419" i="3" s="1"/>
  <c r="D3420" i="3"/>
  <c r="E3420" i="3" s="1"/>
  <c r="D3421" i="3"/>
  <c r="E3421" i="3" s="1"/>
  <c r="D3422" i="3"/>
  <c r="E3422" i="3" s="1"/>
  <c r="D3423" i="3"/>
  <c r="E3423" i="3" s="1"/>
  <c r="D3424" i="3"/>
  <c r="E3424" i="3" s="1"/>
  <c r="D3425" i="3"/>
  <c r="E3425" i="3" s="1"/>
  <c r="D3426" i="3"/>
  <c r="E3426" i="3" s="1"/>
  <c r="D3427" i="3"/>
  <c r="E3427" i="3" s="1"/>
  <c r="D3428" i="3"/>
  <c r="E3428" i="3" s="1"/>
  <c r="D3429" i="3"/>
  <c r="E3429" i="3" s="1"/>
  <c r="D3430" i="3"/>
  <c r="E3430" i="3" s="1"/>
  <c r="D3431" i="3"/>
  <c r="E3431" i="3" s="1"/>
  <c r="D3432" i="3"/>
  <c r="E3432" i="3" s="1"/>
  <c r="D3433" i="3"/>
  <c r="E3433" i="3" s="1"/>
  <c r="D3434" i="3"/>
  <c r="E3434" i="3" s="1"/>
  <c r="D3435" i="3"/>
  <c r="E3435" i="3" s="1"/>
  <c r="D3436" i="3"/>
  <c r="E3436" i="3" s="1"/>
  <c r="D3437" i="3"/>
  <c r="D3438" i="3"/>
  <c r="E3438" i="3" s="1"/>
  <c r="D3439" i="3"/>
  <c r="E3439" i="3" s="1"/>
  <c r="D3440" i="3"/>
  <c r="E3440" i="3" s="1"/>
  <c r="D3441" i="3"/>
  <c r="E3441" i="3" s="1"/>
  <c r="D3442" i="3"/>
  <c r="E3442" i="3" s="1"/>
  <c r="D3443" i="3"/>
  <c r="D3444" i="3"/>
  <c r="D3445" i="3"/>
  <c r="E3445" i="3" s="1"/>
  <c r="D3446" i="3"/>
  <c r="E3446" i="3" s="1"/>
  <c r="D3447" i="3"/>
  <c r="E3447" i="3" s="1"/>
  <c r="D3448" i="3"/>
  <c r="E3448" i="3" s="1"/>
  <c r="D3449" i="3"/>
  <c r="E3449" i="3" s="1"/>
  <c r="D3450" i="3"/>
  <c r="E3450" i="3" s="1"/>
  <c r="D3451" i="3"/>
  <c r="E3451" i="3" s="1"/>
  <c r="D3452" i="3"/>
  <c r="E3452" i="3" s="1"/>
  <c r="D3453" i="3"/>
  <c r="E3453" i="3" s="1"/>
  <c r="D3454" i="3"/>
  <c r="E3454" i="3" s="1"/>
  <c r="D3455" i="3"/>
  <c r="E3455" i="3" s="1"/>
  <c r="D3456" i="3"/>
  <c r="E3456" i="3" s="1"/>
  <c r="D3457" i="3"/>
  <c r="D3458" i="3"/>
  <c r="D3459" i="3"/>
  <c r="E3459" i="3" s="1"/>
  <c r="D3460" i="3"/>
  <c r="E3460" i="3" s="1"/>
  <c r="D3461" i="3"/>
  <c r="F3461" i="3" s="1"/>
  <c r="D3462" i="3"/>
  <c r="D3463" i="3"/>
  <c r="E3463" i="3" s="1"/>
  <c r="D3464" i="3"/>
  <c r="E3464" i="3" s="1"/>
  <c r="D3465" i="3"/>
  <c r="E3465" i="3" s="1"/>
  <c r="D3466" i="3"/>
  <c r="E3466" i="3" s="1"/>
  <c r="D3467" i="3"/>
  <c r="E3467" i="3" s="1"/>
  <c r="D3468" i="3"/>
  <c r="E3468" i="3" s="1"/>
  <c r="D3469" i="3"/>
  <c r="F3469" i="3" s="1"/>
  <c r="D3470" i="3"/>
  <c r="D3471" i="3"/>
  <c r="D3472" i="3"/>
  <c r="F3472" i="3" s="1"/>
  <c r="D3473" i="3"/>
  <c r="D3474" i="3"/>
  <c r="D3475" i="3"/>
  <c r="D3476" i="3"/>
  <c r="D3477" i="3"/>
  <c r="E3477" i="3" s="1"/>
  <c r="D3478" i="3"/>
  <c r="E3478" i="3" s="1"/>
  <c r="D3479" i="3"/>
  <c r="E3479" i="3" s="1"/>
  <c r="D3480" i="3"/>
  <c r="F3480" i="3" s="1"/>
  <c r="D3481" i="3"/>
  <c r="D3482" i="3"/>
  <c r="D3483" i="3"/>
  <c r="E3483" i="3" s="1"/>
  <c r="D3484" i="3"/>
  <c r="E3484" i="3" s="1"/>
  <c r="D3485" i="3"/>
  <c r="E3485" i="3" s="1"/>
  <c r="D3486" i="3"/>
  <c r="E3486" i="3" s="1"/>
  <c r="D3487" i="3"/>
  <c r="E3487" i="3" s="1"/>
  <c r="D3488" i="3"/>
  <c r="E3488" i="3" s="1"/>
  <c r="D3489" i="3"/>
  <c r="E3489" i="3" s="1"/>
  <c r="D3490" i="3"/>
  <c r="E3490" i="3" s="1"/>
  <c r="D3491" i="3"/>
  <c r="E3491" i="3" s="1"/>
  <c r="D3492" i="3"/>
  <c r="E3492" i="3" s="1"/>
  <c r="D3493" i="3"/>
  <c r="E3493" i="3" s="1"/>
  <c r="D3494" i="3"/>
  <c r="E3494" i="3" s="1"/>
  <c r="D3495" i="3"/>
  <c r="E3495" i="3" s="1"/>
  <c r="D3496" i="3"/>
  <c r="E3496" i="3" s="1"/>
  <c r="D3497" i="3"/>
  <c r="E3497" i="3" s="1"/>
  <c r="D3498" i="3"/>
  <c r="E3498" i="3" s="1"/>
  <c r="D3499" i="3"/>
  <c r="E3499" i="3" s="1"/>
  <c r="D3500" i="3"/>
  <c r="E3500" i="3" s="1"/>
  <c r="D3501" i="3"/>
  <c r="D3502" i="3"/>
  <c r="E3502" i="3" s="1"/>
  <c r="D3503" i="3"/>
  <c r="E3503" i="3" s="1"/>
  <c r="D3504" i="3"/>
  <c r="E3504" i="3" s="1"/>
  <c r="D3505" i="3"/>
  <c r="E3505" i="3" s="1"/>
  <c r="D3506" i="3"/>
  <c r="E3506" i="3" s="1"/>
  <c r="D3507" i="3"/>
  <c r="E3507" i="3" s="1"/>
  <c r="D3508" i="3"/>
  <c r="E3508" i="3" s="1"/>
  <c r="D3509" i="3"/>
  <c r="F3509" i="3" s="1"/>
  <c r="D3510" i="3"/>
  <c r="E3510" i="3" s="1"/>
  <c r="D3511" i="3"/>
  <c r="E3511" i="3" s="1"/>
  <c r="D3512" i="3"/>
  <c r="E3512" i="3" s="1"/>
  <c r="D3513" i="3"/>
  <c r="E3513" i="3" s="1"/>
  <c r="D3514" i="3"/>
  <c r="E3514" i="3" s="1"/>
  <c r="D3515" i="3"/>
  <c r="E3515" i="3" s="1"/>
  <c r="D3516" i="3"/>
  <c r="E3516" i="3" s="1"/>
  <c r="D3517" i="3"/>
  <c r="E3517" i="3" s="1"/>
  <c r="D3518" i="3"/>
  <c r="E3518" i="3" s="1"/>
  <c r="D3519" i="3"/>
  <c r="E3519" i="3" s="1"/>
  <c r="D3520" i="3"/>
  <c r="E3520" i="3" s="1"/>
  <c r="D3521" i="3"/>
  <c r="E3521" i="3" s="1"/>
  <c r="D3522" i="3"/>
  <c r="E3522" i="3" s="1"/>
  <c r="D3523" i="3"/>
  <c r="E3523" i="3" s="1"/>
  <c r="D3524" i="3"/>
  <c r="E3524" i="3" s="1"/>
  <c r="D3525" i="3"/>
  <c r="E3525" i="3" s="1"/>
  <c r="D3526" i="3"/>
  <c r="E3526" i="3" s="1"/>
  <c r="D3527" i="3"/>
  <c r="E3527" i="3" s="1"/>
  <c r="D3528" i="3"/>
  <c r="E3528" i="3" s="1"/>
  <c r="D3529" i="3"/>
  <c r="E3529" i="3" s="1"/>
  <c r="D3530" i="3"/>
  <c r="E3530" i="3" s="1"/>
  <c r="D3531" i="3"/>
  <c r="E3531" i="3" s="1"/>
  <c r="D3532" i="3"/>
  <c r="E3532" i="3" s="1"/>
  <c r="D3533" i="3"/>
  <c r="D3534" i="3"/>
  <c r="E3534" i="3" s="1"/>
  <c r="D3535" i="3"/>
  <c r="E3535" i="3" s="1"/>
  <c r="D3536" i="3"/>
  <c r="E3536" i="3" s="1"/>
  <c r="D3537" i="3"/>
  <c r="E3537" i="3" s="1"/>
  <c r="D3538" i="3"/>
  <c r="E3538" i="3" s="1"/>
  <c r="D3539" i="3"/>
  <c r="E3539" i="3" s="1"/>
  <c r="D3540" i="3"/>
  <c r="E3540" i="3" s="1"/>
  <c r="D3541" i="3"/>
  <c r="E3541" i="3" s="1"/>
  <c r="D3542" i="3"/>
  <c r="E3542" i="3" s="1"/>
  <c r="D3543" i="3"/>
  <c r="E3543" i="3" s="1"/>
  <c r="D3544" i="3"/>
  <c r="E3544" i="3" s="1"/>
  <c r="D3545" i="3"/>
  <c r="E3545" i="3" s="1"/>
  <c r="D3546" i="3"/>
  <c r="E3546" i="3" s="1"/>
  <c r="D3547" i="3"/>
  <c r="E3547" i="3" s="1"/>
  <c r="D3548" i="3"/>
  <c r="E3548" i="3" s="1"/>
  <c r="D3549" i="3"/>
  <c r="E3549" i="3" s="1"/>
  <c r="D3550" i="3"/>
  <c r="D3551" i="3"/>
  <c r="E3551" i="3" s="1"/>
  <c r="D3552" i="3"/>
  <c r="E3552" i="3" s="1"/>
  <c r="D3553" i="3"/>
  <c r="E3553" i="3" s="1"/>
  <c r="D3554" i="3"/>
  <c r="E3554" i="3" s="1"/>
  <c r="D3555" i="3"/>
  <c r="E3555" i="3" s="1"/>
  <c r="D3556" i="3"/>
  <c r="E3556" i="3" s="1"/>
  <c r="D3557" i="3"/>
  <c r="D3558" i="3"/>
  <c r="E3558" i="3" s="1"/>
  <c r="D3559" i="3"/>
  <c r="D3560" i="3"/>
  <c r="E3560" i="3" s="1"/>
  <c r="D3561" i="3"/>
  <c r="E3561" i="3" s="1"/>
  <c r="D3562" i="3"/>
  <c r="E3562" i="3" s="1"/>
  <c r="D3563" i="3"/>
  <c r="E3563" i="3" s="1"/>
  <c r="D3564" i="3"/>
  <c r="E3564" i="3" s="1"/>
  <c r="D3565" i="3"/>
  <c r="E3565" i="3" s="1"/>
  <c r="D3566" i="3"/>
  <c r="E3566" i="3" s="1"/>
  <c r="D3567" i="3"/>
  <c r="E3567" i="3" s="1"/>
  <c r="D3568" i="3"/>
  <c r="E3568" i="3" s="1"/>
  <c r="D3569" i="3"/>
  <c r="E3569" i="3" s="1"/>
  <c r="D3570" i="3"/>
  <c r="E3570" i="3" s="1"/>
  <c r="D3571" i="3"/>
  <c r="E3571" i="3" s="1"/>
  <c r="D3572" i="3"/>
  <c r="E3572" i="3" s="1"/>
  <c r="D3573" i="3"/>
  <c r="E3573" i="3" s="1"/>
  <c r="D3574" i="3"/>
  <c r="E3574" i="3" s="1"/>
  <c r="D3575" i="3"/>
  <c r="E3575" i="3" s="1"/>
  <c r="D3576" i="3"/>
  <c r="E3576" i="3" s="1"/>
  <c r="D3577" i="3"/>
  <c r="E3577" i="3" s="1"/>
  <c r="D3578" i="3"/>
  <c r="E3578" i="3" s="1"/>
  <c r="D3579" i="3"/>
  <c r="E3579" i="3" s="1"/>
  <c r="D3580" i="3"/>
  <c r="E3580" i="3" s="1"/>
  <c r="D3581" i="3"/>
  <c r="D3582" i="3"/>
  <c r="E3582" i="3" s="1"/>
  <c r="D3583" i="3"/>
  <c r="E3583" i="3" s="1"/>
  <c r="D3584" i="3"/>
  <c r="E3584" i="3" s="1"/>
  <c r="D3585" i="3"/>
  <c r="E3585" i="3" s="1"/>
  <c r="D3586" i="3"/>
  <c r="E3586" i="3" s="1"/>
  <c r="D3587" i="3"/>
  <c r="E3587" i="3" s="1"/>
  <c r="D3588" i="3"/>
  <c r="E3588" i="3" s="1"/>
  <c r="D3589" i="3"/>
  <c r="E3589" i="3" s="1"/>
  <c r="D3590" i="3"/>
  <c r="E3590" i="3" s="1"/>
  <c r="D3591" i="3"/>
  <c r="E3591" i="3" s="1"/>
  <c r="D3592" i="3"/>
  <c r="E3592" i="3" s="1"/>
  <c r="D3593" i="3"/>
  <c r="E3593" i="3" s="1"/>
  <c r="D3594" i="3"/>
  <c r="E3594" i="3" s="1"/>
  <c r="D3595" i="3"/>
  <c r="E3595" i="3" s="1"/>
  <c r="D3596" i="3"/>
  <c r="E3596" i="3" s="1"/>
  <c r="D3597" i="3"/>
  <c r="E3597" i="3" s="1"/>
  <c r="D3598" i="3"/>
  <c r="E3598" i="3" s="1"/>
  <c r="D3599" i="3"/>
  <c r="D3600" i="3"/>
  <c r="D3601" i="3"/>
  <c r="E3601" i="3" s="1"/>
  <c r="D3602" i="3"/>
  <c r="E3602" i="3" s="1"/>
  <c r="D3603" i="3"/>
  <c r="E3603" i="3" s="1"/>
  <c r="D3604" i="3"/>
  <c r="E3604" i="3" s="1"/>
  <c r="D3605" i="3"/>
  <c r="E3605" i="3" s="1"/>
  <c r="D3606" i="3"/>
  <c r="E3606" i="3" s="1"/>
  <c r="D3607" i="3"/>
  <c r="E3607" i="3" s="1"/>
  <c r="D3608" i="3"/>
  <c r="E3608" i="3" s="1"/>
  <c r="D3609" i="3"/>
  <c r="E3609" i="3" s="1"/>
  <c r="D3610" i="3"/>
  <c r="E3610" i="3" s="1"/>
  <c r="D3611" i="3"/>
  <c r="E3611" i="3" s="1"/>
  <c r="D3612" i="3"/>
  <c r="E3612" i="3" s="1"/>
  <c r="D3613" i="3"/>
  <c r="E3613" i="3" s="1"/>
  <c r="D3614" i="3"/>
  <c r="E3614" i="3" s="1"/>
  <c r="D3615" i="3"/>
  <c r="E3615" i="3" s="1"/>
  <c r="D3616" i="3"/>
  <c r="E3616" i="3" s="1"/>
  <c r="D3617" i="3"/>
  <c r="E3617" i="3" s="1"/>
  <c r="D3618" i="3"/>
  <c r="E3618" i="3" s="1"/>
  <c r="D3619" i="3"/>
  <c r="E3619" i="3" s="1"/>
  <c r="D3620" i="3"/>
  <c r="E3620" i="3" s="1"/>
  <c r="D3621" i="3"/>
  <c r="D3622" i="3"/>
  <c r="E3622" i="3" s="1"/>
  <c r="D3623" i="3"/>
  <c r="D3624" i="3"/>
  <c r="E3624" i="3" s="1"/>
  <c r="D3625" i="3"/>
  <c r="E3625" i="3" s="1"/>
  <c r="D3626" i="3"/>
  <c r="E3626" i="3" s="1"/>
  <c r="D3627" i="3"/>
  <c r="E3627" i="3" s="1"/>
  <c r="D3628" i="3"/>
  <c r="E3628" i="3" s="1"/>
  <c r="D3629" i="3"/>
  <c r="E3629" i="3" s="1"/>
  <c r="D3630" i="3"/>
  <c r="E3630" i="3" s="1"/>
  <c r="D3631" i="3"/>
  <c r="E3631" i="3" s="1"/>
  <c r="D3632" i="3"/>
  <c r="E3632" i="3" s="1"/>
  <c r="D3633" i="3"/>
  <c r="E3633" i="3" s="1"/>
  <c r="D3634" i="3"/>
  <c r="E3634" i="3" s="1"/>
  <c r="D3635" i="3"/>
  <c r="E3635" i="3" s="1"/>
  <c r="D3636" i="3"/>
  <c r="E3636" i="3" s="1"/>
  <c r="D3637" i="3"/>
  <c r="E3637" i="3" s="1"/>
  <c r="D3638" i="3"/>
  <c r="E3638" i="3" s="1"/>
  <c r="D3639" i="3"/>
  <c r="E3639" i="3" s="1"/>
  <c r="D3640" i="3"/>
  <c r="E3640" i="3" s="1"/>
  <c r="D3641" i="3"/>
  <c r="E3641" i="3" s="1"/>
  <c r="D3642" i="3"/>
  <c r="E3642" i="3" s="1"/>
  <c r="D3643" i="3"/>
  <c r="E3643" i="3" s="1"/>
  <c r="D3644" i="3"/>
  <c r="E3644" i="3" s="1"/>
  <c r="D3645" i="3"/>
  <c r="D3646" i="3"/>
  <c r="E3646" i="3" s="1"/>
  <c r="D3647" i="3"/>
  <c r="E3647" i="3" s="1"/>
  <c r="D3648" i="3"/>
  <c r="E3648" i="3" s="1"/>
  <c r="D3649" i="3"/>
  <c r="E3649" i="3" s="1"/>
  <c r="D3650" i="3"/>
  <c r="E3650" i="3" s="1"/>
  <c r="D3651" i="3"/>
  <c r="E3651" i="3" s="1"/>
  <c r="D3652" i="3"/>
  <c r="E3652" i="3" s="1"/>
  <c r="D3653" i="3"/>
  <c r="E3653" i="3" s="1"/>
  <c r="D3654" i="3"/>
  <c r="E3654" i="3" s="1"/>
  <c r="D3655" i="3"/>
  <c r="E3655" i="3" s="1"/>
  <c r="D3656" i="3"/>
  <c r="E3656" i="3" s="1"/>
  <c r="D3657" i="3"/>
  <c r="E3657" i="3" s="1"/>
  <c r="D3658" i="3"/>
  <c r="E3658" i="3" s="1"/>
  <c r="D3659" i="3"/>
  <c r="E3659" i="3" s="1"/>
  <c r="D3660" i="3"/>
  <c r="E3660" i="3" s="1"/>
  <c r="D3661" i="3"/>
  <c r="E3661" i="3" s="1"/>
  <c r="D3662" i="3"/>
  <c r="E3662" i="3" s="1"/>
  <c r="D3663" i="3"/>
  <c r="D3664" i="3"/>
  <c r="D3665" i="3"/>
  <c r="E3665" i="3" s="1"/>
  <c r="D3666" i="3"/>
  <c r="E3666" i="3" s="1"/>
  <c r="D3667" i="3"/>
  <c r="E3667" i="3" s="1"/>
  <c r="D3668" i="3"/>
  <c r="E3668" i="3" s="1"/>
  <c r="D3669" i="3"/>
  <c r="E3669" i="3" s="1"/>
  <c r="D3670" i="3"/>
  <c r="E3670" i="3" s="1"/>
  <c r="D3671" i="3"/>
  <c r="E3671" i="3" s="1"/>
  <c r="D3672" i="3"/>
  <c r="E3672" i="3" s="1"/>
  <c r="D3673" i="3"/>
  <c r="E3673" i="3" s="1"/>
  <c r="D3674" i="3"/>
  <c r="E3674" i="3" s="1"/>
  <c r="D22" i="3"/>
  <c r="F3481" i="3" l="1"/>
  <c r="E3481" i="3"/>
  <c r="F2273" i="3"/>
  <c r="E2273" i="3"/>
  <c r="F1977" i="3"/>
  <c r="E1977" i="3"/>
  <c r="F1537" i="3"/>
  <c r="E1537" i="3"/>
  <c r="F1193" i="3"/>
  <c r="E1193" i="3"/>
  <c r="F809" i="3"/>
  <c r="E809" i="3"/>
  <c r="F161" i="3"/>
  <c r="E161" i="3"/>
  <c r="F105" i="3"/>
  <c r="E105" i="3"/>
  <c r="F3443" i="3"/>
  <c r="E3443" i="3"/>
  <c r="F3099" i="3"/>
  <c r="E3099" i="3"/>
  <c r="F3083" i="3"/>
  <c r="E3083" i="3"/>
  <c r="F3027" i="3"/>
  <c r="E3027" i="3"/>
  <c r="F2995" i="3"/>
  <c r="E2995" i="3"/>
  <c r="F2795" i="3"/>
  <c r="E2795" i="3"/>
  <c r="F2691" i="3"/>
  <c r="E2691" i="3"/>
  <c r="F2675" i="3"/>
  <c r="E2675" i="3"/>
  <c r="F2659" i="3"/>
  <c r="E2659" i="3"/>
  <c r="F2651" i="3"/>
  <c r="E2651" i="3"/>
  <c r="F2419" i="3"/>
  <c r="E2419" i="3"/>
  <c r="F2315" i="3"/>
  <c r="E2315" i="3"/>
  <c r="F2275" i="3"/>
  <c r="E2275" i="3"/>
  <c r="F2243" i="3"/>
  <c r="E2243" i="3"/>
  <c r="F1915" i="3"/>
  <c r="E1915" i="3"/>
  <c r="F1907" i="3"/>
  <c r="E1907" i="3"/>
  <c r="F1899" i="3"/>
  <c r="E1899" i="3"/>
  <c r="F1875" i="3"/>
  <c r="E1875" i="3"/>
  <c r="F1699" i="3"/>
  <c r="E1699" i="3"/>
  <c r="F1531" i="3"/>
  <c r="E1531" i="3"/>
  <c r="F1403" i="3"/>
  <c r="E1403" i="3"/>
  <c r="F1091" i="3"/>
  <c r="E1091" i="3"/>
  <c r="F923" i="3"/>
  <c r="E923" i="3"/>
  <c r="F899" i="3"/>
  <c r="E899" i="3"/>
  <c r="F835" i="3"/>
  <c r="E835" i="3"/>
  <c r="F803" i="3"/>
  <c r="E803" i="3"/>
  <c r="F771" i="3"/>
  <c r="E771" i="3"/>
  <c r="F755" i="3"/>
  <c r="E755" i="3"/>
  <c r="F579" i="3"/>
  <c r="E579" i="3"/>
  <c r="F531" i="3"/>
  <c r="E531" i="3"/>
  <c r="F515" i="3"/>
  <c r="E515" i="3"/>
  <c r="F499" i="3"/>
  <c r="E499" i="3"/>
  <c r="F491" i="3"/>
  <c r="E491" i="3"/>
  <c r="F459" i="3"/>
  <c r="E459" i="3"/>
  <c r="F267" i="3"/>
  <c r="E267" i="3"/>
  <c r="F107" i="3"/>
  <c r="E107" i="3"/>
  <c r="F99" i="3"/>
  <c r="E99" i="3"/>
  <c r="F3482" i="3"/>
  <c r="E3482" i="3"/>
  <c r="F3474" i="3"/>
  <c r="E3474" i="3"/>
  <c r="F3458" i="3"/>
  <c r="E3458" i="3"/>
  <c r="F3162" i="3"/>
  <c r="E3162" i="3"/>
  <c r="F3074" i="3"/>
  <c r="E3074" i="3"/>
  <c r="F3042" i="3"/>
  <c r="E3042" i="3"/>
  <c r="F3034" i="3"/>
  <c r="E3034" i="3"/>
  <c r="F3026" i="3"/>
  <c r="E3026" i="3"/>
  <c r="F2658" i="3"/>
  <c r="E2658" i="3"/>
  <c r="F2562" i="3"/>
  <c r="E2562" i="3"/>
  <c r="F2402" i="3"/>
  <c r="E2402" i="3"/>
  <c r="F2330" i="3"/>
  <c r="E2330" i="3"/>
  <c r="F2314" i="3"/>
  <c r="E2314" i="3"/>
  <c r="F2290" i="3"/>
  <c r="E2290" i="3"/>
  <c r="F2274" i="3"/>
  <c r="E2274" i="3"/>
  <c r="F2154" i="3"/>
  <c r="E2154" i="3"/>
  <c r="F1898" i="3"/>
  <c r="E1898" i="3"/>
  <c r="F1546" i="3"/>
  <c r="E1546" i="3"/>
  <c r="F1530" i="3"/>
  <c r="E1530" i="3"/>
  <c r="F1402" i="3"/>
  <c r="E1402" i="3"/>
  <c r="F1322" i="3"/>
  <c r="E1322" i="3"/>
  <c r="F1266" i="3"/>
  <c r="E1266" i="3"/>
  <c r="F1194" i="3"/>
  <c r="E1194" i="3"/>
  <c r="F978" i="3"/>
  <c r="E978" i="3"/>
  <c r="F922" i="3"/>
  <c r="E922" i="3"/>
  <c r="F890" i="3"/>
  <c r="E890" i="3"/>
  <c r="F834" i="3"/>
  <c r="E834" i="3"/>
  <c r="F818" i="3"/>
  <c r="E818" i="3"/>
  <c r="F802" i="3"/>
  <c r="E802" i="3"/>
  <c r="F770" i="3"/>
  <c r="E770" i="3"/>
  <c r="F514" i="3"/>
  <c r="E514" i="3"/>
  <c r="F498" i="3"/>
  <c r="E498" i="3"/>
  <c r="F458" i="3"/>
  <c r="E458" i="3"/>
  <c r="F194" i="3"/>
  <c r="E194" i="3"/>
  <c r="F114" i="3"/>
  <c r="E114" i="3"/>
  <c r="F98" i="3"/>
  <c r="E98" i="3"/>
  <c r="E3472" i="3"/>
  <c r="E3408" i="3"/>
  <c r="E2030" i="3"/>
  <c r="E1556" i="3"/>
  <c r="F3409" i="3"/>
  <c r="E3409" i="3"/>
  <c r="F2657" i="3"/>
  <c r="E2657" i="3"/>
  <c r="F1601" i="3"/>
  <c r="E1601" i="3"/>
  <c r="F1529" i="3"/>
  <c r="E1529" i="3"/>
  <c r="F1121" i="3"/>
  <c r="E1121" i="3"/>
  <c r="F905" i="3"/>
  <c r="E905" i="3"/>
  <c r="F817" i="3"/>
  <c r="E817" i="3"/>
  <c r="F513" i="3"/>
  <c r="E513" i="3"/>
  <c r="F177" i="3"/>
  <c r="E177" i="3"/>
  <c r="F153" i="3"/>
  <c r="E153" i="3"/>
  <c r="E2633" i="3"/>
  <c r="F2648" i="3"/>
  <c r="E2648" i="3"/>
  <c r="F1640" i="3"/>
  <c r="E1640" i="3"/>
  <c r="F1544" i="3"/>
  <c r="E1544" i="3"/>
  <c r="F1312" i="3"/>
  <c r="E1312" i="3"/>
  <c r="F1168" i="3"/>
  <c r="E1168" i="3"/>
  <c r="F832" i="3"/>
  <c r="E832" i="3"/>
  <c r="F776" i="3"/>
  <c r="E776" i="3"/>
  <c r="F544" i="3"/>
  <c r="E544" i="3"/>
  <c r="F528" i="3"/>
  <c r="E528" i="3"/>
  <c r="F504" i="3"/>
  <c r="E504" i="3"/>
  <c r="F400" i="3"/>
  <c r="E400" i="3"/>
  <c r="E3048" i="3"/>
  <c r="F3471" i="3"/>
  <c r="E3471" i="3"/>
  <c r="F3055" i="3"/>
  <c r="E3055" i="3"/>
  <c r="F2735" i="3"/>
  <c r="E2735" i="3"/>
  <c r="F1999" i="3"/>
  <c r="E1999" i="3"/>
  <c r="F1679" i="3"/>
  <c r="E1679" i="3"/>
  <c r="F1599" i="3"/>
  <c r="E1599" i="3"/>
  <c r="F1567" i="3"/>
  <c r="E1567" i="3"/>
  <c r="F1551" i="3"/>
  <c r="E1551" i="3"/>
  <c r="F1311" i="3"/>
  <c r="E1311" i="3"/>
  <c r="F1231" i="3"/>
  <c r="E1231" i="3"/>
  <c r="F1223" i="3"/>
  <c r="E1223" i="3"/>
  <c r="F1167" i="3"/>
  <c r="E1167" i="3"/>
  <c r="F1159" i="3"/>
  <c r="E1159" i="3"/>
  <c r="F1151" i="3"/>
  <c r="E1151" i="3"/>
  <c r="F927" i="3"/>
  <c r="E927" i="3"/>
  <c r="F831" i="3"/>
  <c r="E831" i="3"/>
  <c r="F775" i="3"/>
  <c r="E775" i="3"/>
  <c r="F543" i="3"/>
  <c r="E543" i="3"/>
  <c r="F495" i="3"/>
  <c r="E495" i="3"/>
  <c r="F399" i="3"/>
  <c r="E399" i="3"/>
  <c r="F151" i="3"/>
  <c r="E151" i="3"/>
  <c r="E3461" i="3"/>
  <c r="E3040" i="3"/>
  <c r="F3457" i="3"/>
  <c r="E3457" i="3"/>
  <c r="F3073" i="3"/>
  <c r="E3073" i="3"/>
  <c r="F2689" i="3"/>
  <c r="E2689" i="3"/>
  <c r="F2649" i="3"/>
  <c r="E2649" i="3"/>
  <c r="F1937" i="3"/>
  <c r="E1937" i="3"/>
  <c r="F1545" i="3"/>
  <c r="E1545" i="3"/>
  <c r="F1521" i="3"/>
  <c r="E1521" i="3"/>
  <c r="F833" i="3"/>
  <c r="E833" i="3"/>
  <c r="F537" i="3"/>
  <c r="E537" i="3"/>
  <c r="F2432" i="3"/>
  <c r="E2432" i="3"/>
  <c r="F2000" i="3"/>
  <c r="E2000" i="3"/>
  <c r="F1976" i="3"/>
  <c r="E1976" i="3"/>
  <c r="F1624" i="3"/>
  <c r="E1624" i="3"/>
  <c r="F1600" i="3"/>
  <c r="E1600" i="3"/>
  <c r="F1232" i="3"/>
  <c r="E1232" i="3"/>
  <c r="F1096" i="3"/>
  <c r="E1096" i="3"/>
  <c r="F616" i="3"/>
  <c r="E616" i="3"/>
  <c r="F176" i="3"/>
  <c r="E176" i="3"/>
  <c r="F160" i="3"/>
  <c r="E160" i="3"/>
  <c r="F104" i="3"/>
  <c r="E104" i="3"/>
  <c r="F56" i="3"/>
  <c r="C6" i="3" s="1"/>
  <c r="E56" i="3"/>
  <c r="F2303" i="3"/>
  <c r="E2303" i="3"/>
  <c r="F2031" i="3"/>
  <c r="E2031" i="3"/>
  <c r="F1927" i="3"/>
  <c r="E1927" i="3"/>
  <c r="F1703" i="3"/>
  <c r="E1703" i="3"/>
  <c r="F1559" i="3"/>
  <c r="E1559" i="3"/>
  <c r="F1543" i="3"/>
  <c r="E1543" i="3"/>
  <c r="F3550" i="3"/>
  <c r="E3550" i="3"/>
  <c r="F3470" i="3"/>
  <c r="E3470" i="3"/>
  <c r="F3462" i="3"/>
  <c r="E3462" i="3"/>
  <c r="F3366" i="3"/>
  <c r="E3366" i="3"/>
  <c r="F3086" i="3"/>
  <c r="E3086" i="3"/>
  <c r="F3054" i="3"/>
  <c r="E3054" i="3"/>
  <c r="F3046" i="3"/>
  <c r="E3046" i="3"/>
  <c r="F2966" i="3"/>
  <c r="E2966" i="3"/>
  <c r="F2790" i="3"/>
  <c r="E2790" i="3"/>
  <c r="F2718" i="3"/>
  <c r="E2718" i="3"/>
  <c r="F2582" i="3"/>
  <c r="E2582" i="3"/>
  <c r="F2438" i="3"/>
  <c r="E2438" i="3"/>
  <c r="F2358" i="3"/>
  <c r="E2358" i="3"/>
  <c r="F2334" i="3"/>
  <c r="E2334" i="3"/>
  <c r="F2190" i="3"/>
  <c r="E2190" i="3"/>
  <c r="F2054" i="3"/>
  <c r="E2054" i="3"/>
  <c r="F1998" i="3"/>
  <c r="E1998" i="3"/>
  <c r="F1598" i="3"/>
  <c r="E1598" i="3"/>
  <c r="F1566" i="3"/>
  <c r="E1566" i="3"/>
  <c r="F1558" i="3"/>
  <c r="E1558" i="3"/>
  <c r="F1542" i="3"/>
  <c r="E1542" i="3"/>
  <c r="F1310" i="3"/>
  <c r="E1310" i="3"/>
  <c r="F1294" i="3"/>
  <c r="E1294" i="3"/>
  <c r="F1286" i="3"/>
  <c r="E1286" i="3"/>
  <c r="F1254" i="3"/>
  <c r="E1254" i="3"/>
  <c r="F1190" i="3"/>
  <c r="E1190" i="3"/>
  <c r="F1006" i="3"/>
  <c r="E1006" i="3"/>
  <c r="F926" i="3"/>
  <c r="E926" i="3"/>
  <c r="F894" i="3"/>
  <c r="E894" i="3"/>
  <c r="F846" i="3"/>
  <c r="E846" i="3"/>
  <c r="F838" i="3"/>
  <c r="E838" i="3"/>
  <c r="F830" i="3"/>
  <c r="E830" i="3"/>
  <c r="F790" i="3"/>
  <c r="E790" i="3"/>
  <c r="F774" i="3"/>
  <c r="E774" i="3"/>
  <c r="F590" i="3"/>
  <c r="E590" i="3"/>
  <c r="F518" i="3"/>
  <c r="E518" i="3"/>
  <c r="F478" i="3"/>
  <c r="E478" i="3"/>
  <c r="F454" i="3"/>
  <c r="E454" i="3"/>
  <c r="F150" i="3"/>
  <c r="E150" i="3"/>
  <c r="F78" i="3"/>
  <c r="E78" i="3"/>
  <c r="F54" i="3"/>
  <c r="E54" i="3"/>
  <c r="E3281" i="3"/>
  <c r="E3025" i="3"/>
  <c r="F3473" i="3"/>
  <c r="E3473" i="3"/>
  <c r="F3057" i="3"/>
  <c r="E3057" i="3"/>
  <c r="F2289" i="3"/>
  <c r="E2289" i="3"/>
  <c r="F2153" i="3"/>
  <c r="E2153" i="3"/>
  <c r="F1641" i="3"/>
  <c r="E1641" i="3"/>
  <c r="F921" i="3"/>
  <c r="E921" i="3"/>
  <c r="F873" i="3"/>
  <c r="E873" i="3"/>
  <c r="F801" i="3"/>
  <c r="E801" i="3"/>
  <c r="F769" i="3"/>
  <c r="E769" i="3"/>
  <c r="F529" i="3"/>
  <c r="E529" i="3"/>
  <c r="F497" i="3"/>
  <c r="E497" i="3"/>
  <c r="F3344" i="3"/>
  <c r="E3344" i="3"/>
  <c r="F2960" i="3"/>
  <c r="E2960" i="3"/>
  <c r="F2504" i="3"/>
  <c r="E2504" i="3"/>
  <c r="F1208" i="3"/>
  <c r="E1208" i="3"/>
  <c r="F768" i="3"/>
  <c r="E768" i="3"/>
  <c r="F536" i="3"/>
  <c r="E536" i="3"/>
  <c r="F496" i="3"/>
  <c r="E496" i="3"/>
  <c r="F136" i="3"/>
  <c r="E136" i="3"/>
  <c r="F2967" i="3"/>
  <c r="E2967" i="3"/>
  <c r="F2767" i="3"/>
  <c r="E2767" i="3"/>
  <c r="F3133" i="3"/>
  <c r="E3133" i="3"/>
  <c r="F3093" i="3"/>
  <c r="E3093" i="3"/>
  <c r="F3077" i="3"/>
  <c r="E3077" i="3"/>
  <c r="F3069" i="3"/>
  <c r="E3069" i="3"/>
  <c r="F3053" i="3"/>
  <c r="E3053" i="3"/>
  <c r="F3045" i="3"/>
  <c r="E3045" i="3"/>
  <c r="F2973" i="3"/>
  <c r="E2973" i="3"/>
  <c r="F2717" i="3"/>
  <c r="E2717" i="3"/>
  <c r="F2661" i="3"/>
  <c r="E2661" i="3"/>
  <c r="F2365" i="3"/>
  <c r="E2365" i="3"/>
  <c r="F2357" i="3"/>
  <c r="E2357" i="3"/>
  <c r="F2285" i="3"/>
  <c r="E2285" i="3"/>
  <c r="F2277" i="3"/>
  <c r="E2277" i="3"/>
  <c r="F1997" i="3"/>
  <c r="E1997" i="3"/>
  <c r="F1973" i="3"/>
  <c r="E1973" i="3"/>
  <c r="F1701" i="3"/>
  <c r="E1701" i="3"/>
  <c r="F1557" i="3"/>
  <c r="E1557" i="3"/>
  <c r="F1493" i="3"/>
  <c r="E1493" i="3"/>
  <c r="F1325" i="3"/>
  <c r="E1325" i="3"/>
  <c r="F1309" i="3"/>
  <c r="E1309" i="3"/>
  <c r="F1293" i="3"/>
  <c r="E1293" i="3"/>
  <c r="F1285" i="3"/>
  <c r="E1285" i="3"/>
  <c r="F1229" i="3"/>
  <c r="E1229" i="3"/>
  <c r="F1189" i="3"/>
  <c r="E1189" i="3"/>
  <c r="F1141" i="3"/>
  <c r="E1141" i="3"/>
  <c r="F981" i="3"/>
  <c r="E981" i="3"/>
  <c r="F957" i="3"/>
  <c r="E957" i="3"/>
  <c r="F941" i="3"/>
  <c r="E941" i="3"/>
  <c r="F925" i="3"/>
  <c r="E925" i="3"/>
  <c r="F909" i="3"/>
  <c r="E909" i="3"/>
  <c r="F893" i="3"/>
  <c r="E893" i="3"/>
  <c r="F845" i="3"/>
  <c r="E845" i="3"/>
  <c r="F837" i="3"/>
  <c r="E837" i="3"/>
  <c r="F829" i="3"/>
  <c r="E829" i="3"/>
  <c r="F805" i="3"/>
  <c r="E805" i="3"/>
  <c r="F781" i="3"/>
  <c r="E781" i="3"/>
  <c r="F757" i="3"/>
  <c r="E757" i="3"/>
  <c r="F573" i="3"/>
  <c r="E573" i="3"/>
  <c r="F541" i="3"/>
  <c r="E541" i="3"/>
  <c r="F501" i="3"/>
  <c r="E501" i="3"/>
  <c r="F477" i="3"/>
  <c r="E477" i="3"/>
  <c r="F469" i="3"/>
  <c r="E469" i="3"/>
  <c r="F157" i="3"/>
  <c r="E157" i="3"/>
  <c r="F149" i="3"/>
  <c r="E149" i="3"/>
  <c r="F77" i="3"/>
  <c r="E77" i="3"/>
  <c r="F53" i="3"/>
  <c r="E53" i="3"/>
  <c r="E3339" i="3"/>
  <c r="E2674" i="3"/>
  <c r="F1969" i="3"/>
  <c r="E1969" i="3"/>
  <c r="F1569" i="3"/>
  <c r="E1569" i="3"/>
  <c r="F1505" i="3"/>
  <c r="E1505" i="3"/>
  <c r="F929" i="3"/>
  <c r="E929" i="3"/>
  <c r="F137" i="3"/>
  <c r="E137" i="3"/>
  <c r="F97" i="3"/>
  <c r="E97" i="3"/>
  <c r="F3072" i="3"/>
  <c r="E3072" i="3"/>
  <c r="F3056" i="3"/>
  <c r="E3056" i="3"/>
  <c r="F3000" i="3"/>
  <c r="E3000" i="3"/>
  <c r="F2768" i="3"/>
  <c r="E2768" i="3"/>
  <c r="F2736" i="3"/>
  <c r="E2736" i="3"/>
  <c r="F2688" i="3"/>
  <c r="E2688" i="3"/>
  <c r="F2024" i="3"/>
  <c r="E2024" i="3"/>
  <c r="F1856" i="3"/>
  <c r="E1856" i="3"/>
  <c r="F1560" i="3"/>
  <c r="E1560" i="3"/>
  <c r="F1192" i="3"/>
  <c r="E1192" i="3"/>
  <c r="F1120" i="3"/>
  <c r="E1120" i="3"/>
  <c r="F904" i="3"/>
  <c r="E904" i="3"/>
  <c r="F3047" i="3"/>
  <c r="E3047" i="3"/>
  <c r="F2743" i="3"/>
  <c r="E2743" i="3"/>
  <c r="F2439" i="3"/>
  <c r="E2439" i="3"/>
  <c r="F3389" i="3"/>
  <c r="E3389" i="3"/>
  <c r="F2757" i="3"/>
  <c r="E2757" i="3"/>
  <c r="F2581" i="3"/>
  <c r="E2581" i="3"/>
  <c r="F3476" i="3"/>
  <c r="E3476" i="3"/>
  <c r="F3444" i="3"/>
  <c r="E3444" i="3"/>
  <c r="F3116" i="3"/>
  <c r="E3116" i="3"/>
  <c r="F3092" i="3"/>
  <c r="E3092" i="3"/>
  <c r="F3084" i="3"/>
  <c r="E3084" i="3"/>
  <c r="F3076" i="3"/>
  <c r="E3076" i="3"/>
  <c r="F3044" i="3"/>
  <c r="E3044" i="3"/>
  <c r="F3036" i="3"/>
  <c r="E3036" i="3"/>
  <c r="F3028" i="3"/>
  <c r="E3028" i="3"/>
  <c r="F3020" i="3"/>
  <c r="E3020" i="3"/>
  <c r="F2796" i="3"/>
  <c r="E2796" i="3"/>
  <c r="F2740" i="3"/>
  <c r="E2740" i="3"/>
  <c r="F2700" i="3"/>
  <c r="E2700" i="3"/>
  <c r="F2676" i="3"/>
  <c r="E2676" i="3"/>
  <c r="F2660" i="3"/>
  <c r="E2660" i="3"/>
  <c r="F2276" i="3"/>
  <c r="E2276" i="3"/>
  <c r="F2244" i="3"/>
  <c r="E2244" i="3"/>
  <c r="F1972" i="3"/>
  <c r="E1972" i="3"/>
  <c r="F1700" i="3"/>
  <c r="E1700" i="3"/>
  <c r="F1580" i="3"/>
  <c r="E1580" i="3"/>
  <c r="F1572" i="3"/>
  <c r="E1572" i="3"/>
  <c r="F1324" i="3"/>
  <c r="E1324" i="3"/>
  <c r="F980" i="3"/>
  <c r="E980" i="3"/>
  <c r="F972" i="3"/>
  <c r="E972" i="3"/>
  <c r="F940" i="3"/>
  <c r="E940" i="3"/>
  <c r="F900" i="3"/>
  <c r="E900" i="3"/>
  <c r="F892" i="3"/>
  <c r="E892" i="3"/>
  <c r="F828" i="3"/>
  <c r="E828" i="3"/>
  <c r="F772" i="3"/>
  <c r="E772" i="3"/>
  <c r="F756" i="3"/>
  <c r="E756" i="3"/>
  <c r="F596" i="3"/>
  <c r="E596" i="3"/>
  <c r="F588" i="3"/>
  <c r="E588" i="3"/>
  <c r="F580" i="3"/>
  <c r="E580" i="3"/>
  <c r="F540" i="3"/>
  <c r="E540" i="3"/>
  <c r="F500" i="3"/>
  <c r="E500" i="3"/>
  <c r="F460" i="3"/>
  <c r="E460" i="3"/>
  <c r="F116" i="3"/>
  <c r="E116" i="3"/>
  <c r="F100" i="3"/>
  <c r="E100" i="3"/>
  <c r="F52" i="3"/>
  <c r="E52" i="3"/>
  <c r="E3480" i="3"/>
  <c r="E1299" i="3"/>
  <c r="F2401" i="3"/>
  <c r="E2401" i="3"/>
  <c r="F1561" i="3"/>
  <c r="E1561" i="3"/>
  <c r="F1153" i="3"/>
  <c r="E1153" i="3"/>
  <c r="F889" i="3"/>
  <c r="E889" i="3"/>
  <c r="F841" i="3"/>
  <c r="E841" i="3"/>
  <c r="F505" i="3"/>
  <c r="E505" i="3"/>
  <c r="E22" i="3"/>
  <c r="F3475" i="3"/>
  <c r="E3475" i="3"/>
  <c r="F3299" i="3"/>
  <c r="E3299" i="3"/>
  <c r="F3115" i="3"/>
  <c r="E3115" i="3"/>
  <c r="F3035" i="3"/>
  <c r="E3035" i="3"/>
  <c r="F3019" i="3"/>
  <c r="E3019" i="3"/>
  <c r="E3509" i="3"/>
  <c r="E2994" i="3"/>
  <c r="E1613" i="3"/>
  <c r="C7" i="3"/>
  <c r="C5" i="3"/>
  <c r="C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25A6C1-C541-402C-A5CD-7A1A2F813E42}" name="5120" type="6" refreshedVersion="8" background="1" saveData="1">
    <textPr codePage="437" sourceFile="C:\Users\tinat\OneDrive\Documents\Tina-Tran-water-equality\data\wmms\sg_5120\5120.out">
      <textFields count="3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8B43CBB-0153-452E-94BA-E2D50A06F03D}" name="51201" type="6" refreshedVersion="8" background="1" saveData="1">
    <textPr codePage="437" sourceFile="C:\Users\tinat\OneDrive\Documents\Tina-Tran-water-equality\data\wmms\sg_5120\5120.out">
      <textFields count="3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<sst xmlns="http://schemas.openxmlformats.org/spreadsheetml/2006/main" count="125" uniqueCount="78">
  <si>
    <t>TT-----------------------------------------------------------------------------------------</t>
  </si>
  <si>
    <t>TT Version 6.0 (64-bit) - Jan 2020</t>
  </si>
  <si>
    <t>TT</t>
  </si>
  <si>
    <t>TT Created through code updates by:</t>
  </si>
  <si>
    <t>TT www.paradigmh2o.com</t>
  </si>
  <si>
    <t xml:space="preserve">TT </t>
  </si>
  <si>
    <t>TT United States Environmental Protection Agency</t>
  </si>
  <si>
    <t xml:space="preserve">TT https://github.com/USEPA/LSPC-Loading-Simulation-Program </t>
  </si>
  <si>
    <t>TT NOTE: The line starting with the letter c and followed by space or - is a comment line.</t>
  </si>
  <si>
    <t>TT       There must be no comment line in between the data lines</t>
  </si>
  <si>
    <t>TT       The input text field must be a continuous string without any space in between the characters</t>
  </si>
  <si>
    <t>TT LSPC MODEL OUTPUT FILE</t>
  </si>
  <si>
    <t>TT This output file was created at 06:16:55pm on 02/10/2026</t>
  </si>
  <si>
    <t>TT Time interval: 60 min      Output option: day</t>
  </si>
  <si>
    <t xml:space="preserve">TT Label   </t>
  </si>
  <si>
    <t>TT PREC     precipitation (rain + snow) volume (in-acre/day)</t>
  </si>
  <si>
    <t>TT SURO     surface outflow volume (in-acre/day)</t>
  </si>
  <si>
    <t>TT IFWO     interflow outflow volume (in-acre/day)</t>
  </si>
  <si>
    <t>TT AGWO     groundwater outflow volume (in-acre/day)</t>
  </si>
  <si>
    <t>TT PERO     total outflow rate volume (SURO+IFWO+AGWO) (in-acre/day)</t>
  </si>
  <si>
    <t>TT DEP      stream depth (ft)</t>
  </si>
  <si>
    <t>TT AVDEP    stream average depth (ft)</t>
  </si>
  <si>
    <t>TT TAU      bed shear stress (kg/m^2)</t>
  </si>
  <si>
    <t>TT RO       total rate of outflow from RCHRES (cfs)</t>
  </si>
  <si>
    <t>TT SOSED    sediments load from land (english tons/day)</t>
  </si>
  <si>
    <t>TT SSEDOUT1 suspended sediment concentration in outflow from the RCHRES (mg/l)</t>
  </si>
  <si>
    <t>TT SSEDOUT2 suspended sediment concentration in outflow from the RCHRES (mg/l)</t>
  </si>
  <si>
    <t>TT SSEDOUT3 suspended sediment concentration in outflow from the RCHRES (mg/l)</t>
  </si>
  <si>
    <t>TT SSEDOUT  total suspended solid concentration in outflow from the RCHRES (mg/l)</t>
  </si>
  <si>
    <t xml:space="preserve">TT POQUAL1  total flux of QUAL from the PLS_TN (lb/day) </t>
  </si>
  <si>
    <t xml:space="preserve">TT POQUAL2  total flux of QUAL from the PLS_TP (lb/day) </t>
  </si>
  <si>
    <t xml:space="preserve">TT POQUAL3  total flux of QUAL from the PLS_TCd (lb/day) </t>
  </si>
  <si>
    <t xml:space="preserve">TT POQUAL4  total flux of QUAL from the PLS_TCu (lb/day) </t>
  </si>
  <si>
    <t xml:space="preserve">TT POQUAL5  total flux of QUAL from the PLS_TPb (lb/day) </t>
  </si>
  <si>
    <t xml:space="preserve">TT POQUAL6  total flux of QUAL from the PLS_TZn (lb/day) </t>
  </si>
  <si>
    <t>TT CONC1    TN dissolved concentration (average) in RCHRES (mg/l)</t>
  </si>
  <si>
    <t>TT CONC2    TP dissolved concentration (average) in RCHRES (mg/l)</t>
  </si>
  <si>
    <t>TT CONC3    TCd dissolved concentration (average) in RCHRES (ug/l)</t>
  </si>
  <si>
    <t>TT CONC4    TCu dissolved concentration (average) in RCHRES (ug/l)</t>
  </si>
  <si>
    <t>TT CONC5    TPb dissolved concentration (average) in RCHRES (ug/l)</t>
  </si>
  <si>
    <t>TT CONC6    TZn dissolved concentration (average) in RCHRES (ug/l)</t>
  </si>
  <si>
    <t>TT WATERSHED_5120 Area: 1041.946 (acres)</t>
  </si>
  <si>
    <t>TT Date/time     Values</t>
  </si>
  <si>
    <t>TT LSPC -- Loading Simulation Program, C++</t>
  </si>
  <si>
    <t>TT Paradigm Environmental, Inc.</t>
  </si>
  <si>
    <t>TT San Diego, California, USA</t>
  </si>
  <si>
    <t>TT Based upon LSPC version 5.0 (Mar 2018), originally developed by :</t>
  </si>
  <si>
    <t>TT with support by Tetra Tech, Inc.</t>
  </si>
  <si>
    <t>subbasin</t>
  </si>
  <si>
    <t>year</t>
  </si>
  <si>
    <t>month</t>
  </si>
  <si>
    <t>day</t>
  </si>
  <si>
    <t>Water Capture Analysis</t>
  </si>
  <si>
    <t>Average</t>
  </si>
  <si>
    <t>High</t>
  </si>
  <si>
    <t>10-yr storm</t>
  </si>
  <si>
    <t>100-yr storm</t>
  </si>
  <si>
    <t>Total 85th Percentile Runoff Vol from Hydro Memo</t>
  </si>
  <si>
    <t>Surface Outflow Volume (ft-acre/day)</t>
  </si>
  <si>
    <t>Date</t>
  </si>
  <si>
    <t>ac-ft/day</t>
  </si>
  <si>
    <t>Overflow Days</t>
  </si>
  <si>
    <t>Storm Volume (ac-ft/day)</t>
  </si>
  <si>
    <t>Bypass Amount</t>
  </si>
  <si>
    <t>TN (lb/ac-ft)</t>
  </si>
  <si>
    <t>Dissolved Nitrogen Concentration Average</t>
  </si>
  <si>
    <t>TP (lb/ac-ft)</t>
  </si>
  <si>
    <t>Dissolved Phosphorous Concentration Average</t>
  </si>
  <si>
    <t>Average per year</t>
  </si>
  <si>
    <t>Total per wet day per year</t>
  </si>
  <si>
    <t>Average per wet day per year</t>
  </si>
  <si>
    <t>Avg per 10 year period</t>
  </si>
  <si>
    <t>Nitrogen Reduction (lb/day)</t>
  </si>
  <si>
    <t>Phosphorous Reduction (lb/day)</t>
  </si>
  <si>
    <t>Dissolved Nitrogen Concentration (avg) (lb/day)</t>
  </si>
  <si>
    <t>Year</t>
  </si>
  <si>
    <t xml:space="preserve"># of Wet Days </t>
  </si>
  <si>
    <t>Sediment Loading (tons/yr)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</si>
</sst>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11" fontId="0" fillId="0" borderId="0" xfId="0" applyNumberFormat="1"/>
    <xf numFmtId="164" fontId="0" fillId="0" borderId="11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1" fontId="0" fillId="0" borderId="0" xfId="0" applyNumberFormat="1" applyAlignment="1">
      <alignment horizontal="center"/>
    </xf>
    <xf numFmtId="164" fontId="0" fillId="0" borderId="10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1" fontId="0" fillId="0" borderId="1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5" fontId="0" fillId="0" borderId="10" xfId="0" applyNumberFormat="1" applyBorder="1"/>
    <xf numFmtId="15" fontId="0" fillId="0" borderId="11" xfId="0" applyNumberFormat="1" applyBorder="1"/>
    <xf numFmtId="0" fontId="0" fillId="37" borderId="0" xfId="0" applyFill="1"/>
    <xf numFmtId="0" fontId="16" fillId="34" borderId="10" xfId="0" applyFont="1" applyFill="1" applyBorder="1" applyAlignment="1">
      <alignment horizontal="center"/>
    </xf>
    <xf numFmtId="0" fontId="0" fillId="36" borderId="0" xfId="0" applyFill="1"/>
    <xf numFmtId="0" fontId="0" fillId="35" borderId="0" xfId="0" applyFill="1" applyAlignment="1">
      <alignment horizontal="center"/>
    </xf>
    <xf numFmtId="0" fontId="0" fillId="36" borderId="10" xfId="0" applyFill="1" applyBorder="1"/>
    <xf numFmtId="0" fontId="16" fillId="36" borderId="10" xfId="0" applyFont="1" applyFill="1" applyBorder="1" applyAlignment="1">
      <alignment horizontal="center"/>
    </xf>
    <xf numFmtId="0" fontId="0" fillId="36" borderId="0" xfId="0" applyFill="1" applyAlignment="1">
      <alignment horizontal="center"/>
    </xf>
    <xf numFmtId="0" fontId="0" fillId="36" borderId="10" xfId="0" applyFill="1" applyBorder="1" applyAlignment="1">
      <alignment horizontal="center"/>
    </xf>
    <xf numFmtId="0" fontId="0" fillId="37" borderId="0" xfId="0" applyFill="1" applyAlignment="1">
      <alignment horizontal="center"/>
    </xf>
    <xf numFmtId="0" fontId="0" fillId="0" borderId="10" xfId="0" applyBorder="1" applyAlignment="1">
      <alignment horizontal="center"/>
    </xf>
    <xf numFmtId="0" fontId="0" fillId="37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0" fontId="0" fillId="35" borderId="10" xfId="0" applyFill="1" applyBorder="1" applyAlignment="1">
      <alignment horizontal="center"/>
    </xf>
    <xf numFmtId="0" fontId="0" fillId="33" borderId="0" xfId="0" applyFill="1"/>
    <xf numFmtId="164" fontId="0" fillId="0" borderId="0" xfId="0" applyNumberFormat="1"/>
    <xf numFmtId="11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5120" connectionId="1" xr16:uid="{728C5F4D-367D-4179-A48F-F9A2D08F707F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5120" connectionId="2" xr16:uid="{8F439FD0-014A-4BB5-8BF6-9CDAD9ABA90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706"/>
  <sheetViews>
    <sheetView topLeftCell="A13" zoomScale="86" zoomScaleNormal="86" workbookViewId="0">
      <selection activeCell="AB53" sqref="AB53"/>
    </sheetView>
  </sheetViews>
  <sheetFormatPr defaultRowHeight="14.5" x14ac:dyDescent="0.35"/>
  <cols>
    <col min="1" max="1" width="22.36328125" customWidth="1"/>
    <col min="2" max="2" width="7.54296875" customWidth="1"/>
    <col min="3" max="3" width="6.453125" bestFit="1" customWidth="1"/>
    <col min="4" max="4" width="4" bestFit="1" customWidth="1"/>
    <col min="5" max="6" width="1.81640625" bestFit="1" customWidth="1"/>
    <col min="8" max="8" width="10.453125" customWidth="1"/>
    <col min="9" max="9" width="10.1796875" customWidth="1"/>
    <col min="10" max="10" width="9.08984375" customWidth="1"/>
    <col min="11" max="11" width="12.453125" customWidth="1"/>
    <col min="12" max="12" width="11.453125" customWidth="1"/>
    <col min="13" max="13" width="8.36328125" bestFit="1" customWidth="1"/>
    <col min="14" max="15" width="10.36328125" customWidth="1"/>
    <col min="16" max="17" width="8.36328125" bestFit="1" customWidth="1"/>
    <col min="18" max="18" width="13.453125" customWidth="1"/>
    <col min="19" max="19" width="11.54296875" customWidth="1"/>
    <col min="20" max="20" width="11.7265625" customWidth="1"/>
    <col min="21" max="21" width="14.08984375" customWidth="1"/>
    <col min="22" max="23" width="8.36328125" bestFit="1" customWidth="1"/>
    <col min="24" max="24" width="12" customWidth="1"/>
    <col min="25" max="27" width="8.36328125" bestFit="1" customWidth="1"/>
    <col min="28" max="28" width="10.81640625" customWidth="1"/>
    <col min="29" max="29" width="8.36328125" bestFit="1" customWidth="1"/>
    <col min="30" max="31" width="11.453125" customWidth="1"/>
    <col min="32" max="32" width="9.81640625" customWidth="1"/>
    <col min="33" max="33" width="9.453125" customWidth="1"/>
  </cols>
  <sheetData>
    <row r="1" spans="1:1" x14ac:dyDescent="0.35">
      <c r="A1" t="s">
        <v>0</v>
      </c>
    </row>
    <row r="2" spans="1:1" x14ac:dyDescent="0.35">
      <c r="A2" t="s">
        <v>43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44</v>
      </c>
    </row>
    <row r="7" spans="1:1" x14ac:dyDescent="0.35">
      <c r="A7" t="s">
        <v>45</v>
      </c>
    </row>
    <row r="8" spans="1:1" x14ac:dyDescent="0.35">
      <c r="A8" t="s">
        <v>4</v>
      </c>
    </row>
    <row r="9" spans="1:1" x14ac:dyDescent="0.35">
      <c r="A9" t="s">
        <v>5</v>
      </c>
    </row>
    <row r="10" spans="1:1" x14ac:dyDescent="0.35">
      <c r="A10" t="s">
        <v>46</v>
      </c>
    </row>
    <row r="11" spans="1:1" x14ac:dyDescent="0.35">
      <c r="A11" t="s">
        <v>6</v>
      </c>
    </row>
    <row r="12" spans="1:1" x14ac:dyDescent="0.35">
      <c r="A12" t="s">
        <v>47</v>
      </c>
    </row>
    <row r="13" spans="1:1" x14ac:dyDescent="0.35">
      <c r="A13" t="s">
        <v>7</v>
      </c>
    </row>
    <row r="14" spans="1:1" x14ac:dyDescent="0.35">
      <c r="A14" t="s">
        <v>5</v>
      </c>
    </row>
    <row r="15" spans="1:1" x14ac:dyDescent="0.35">
      <c r="A15" t="s">
        <v>8</v>
      </c>
    </row>
    <row r="16" spans="1:1" x14ac:dyDescent="0.35">
      <c r="A16" t="s">
        <v>9</v>
      </c>
    </row>
    <row r="17" spans="1:1" x14ac:dyDescent="0.35">
      <c r="A17" t="s">
        <v>10</v>
      </c>
    </row>
    <row r="18" spans="1:1" x14ac:dyDescent="0.35">
      <c r="A18" t="s">
        <v>0</v>
      </c>
    </row>
    <row r="19" spans="1:1" x14ac:dyDescent="0.35">
      <c r="A19" t="s">
        <v>11</v>
      </c>
    </row>
    <row r="20" spans="1:1" x14ac:dyDescent="0.35">
      <c r="A20" t="s">
        <v>12</v>
      </c>
    </row>
    <row r="21" spans="1:1" x14ac:dyDescent="0.35">
      <c r="A21" t="s">
        <v>13</v>
      </c>
    </row>
    <row r="22" spans="1:1" x14ac:dyDescent="0.35">
      <c r="A22" t="s">
        <v>14</v>
      </c>
    </row>
    <row r="23" spans="1:1" s="25" customFormat="1" x14ac:dyDescent="0.35">
      <c r="A23" s="25" t="s">
        <v>15</v>
      </c>
    </row>
    <row r="24" spans="1:1" s="25" customFormat="1" x14ac:dyDescent="0.35">
      <c r="A24" s="25" t="s">
        <v>16</v>
      </c>
    </row>
    <row r="25" spans="1:1" x14ac:dyDescent="0.35">
      <c r="A25" t="s">
        <v>17</v>
      </c>
    </row>
    <row r="26" spans="1:1" x14ac:dyDescent="0.35">
      <c r="A26" t="s">
        <v>18</v>
      </c>
    </row>
    <row r="27" spans="1:1" x14ac:dyDescent="0.35">
      <c r="A27" t="s">
        <v>19</v>
      </c>
    </row>
    <row r="28" spans="1:1" x14ac:dyDescent="0.35">
      <c r="A28" t="s">
        <v>20</v>
      </c>
    </row>
    <row r="29" spans="1:1" x14ac:dyDescent="0.35">
      <c r="A29" t="s">
        <v>21</v>
      </c>
    </row>
    <row r="30" spans="1:1" x14ac:dyDescent="0.35">
      <c r="A30" t="s">
        <v>22</v>
      </c>
    </row>
    <row r="31" spans="1:1" x14ac:dyDescent="0.35">
      <c r="A31" t="s">
        <v>23</v>
      </c>
    </row>
    <row r="32" spans="1:1" s="25" customFormat="1" x14ac:dyDescent="0.35">
      <c r="A32" s="25" t="s">
        <v>24</v>
      </c>
    </row>
    <row r="33" spans="1:1" x14ac:dyDescent="0.35">
      <c r="A33" t="s">
        <v>25</v>
      </c>
    </row>
    <row r="34" spans="1:1" x14ac:dyDescent="0.35">
      <c r="A34" t="s">
        <v>26</v>
      </c>
    </row>
    <row r="35" spans="1:1" x14ac:dyDescent="0.35">
      <c r="A35" t="s">
        <v>27</v>
      </c>
    </row>
    <row r="36" spans="1:1" x14ac:dyDescent="0.35">
      <c r="A36" t="s">
        <v>28</v>
      </c>
    </row>
    <row r="37" spans="1:1" x14ac:dyDescent="0.35">
      <c r="A37" t="s">
        <v>29</v>
      </c>
    </row>
    <row r="38" spans="1:1" x14ac:dyDescent="0.35">
      <c r="A38" t="s">
        <v>30</v>
      </c>
    </row>
    <row r="39" spans="1:1" x14ac:dyDescent="0.35">
      <c r="A39" t="s">
        <v>31</v>
      </c>
    </row>
    <row r="40" spans="1:1" x14ac:dyDescent="0.35">
      <c r="A40" t="s">
        <v>32</v>
      </c>
    </row>
    <row r="41" spans="1:1" x14ac:dyDescent="0.35">
      <c r="A41" t="s">
        <v>33</v>
      </c>
    </row>
    <row r="42" spans="1:1" x14ac:dyDescent="0.35">
      <c r="A42" t="s">
        <v>34</v>
      </c>
    </row>
    <row r="43" spans="1:1" s="25" customFormat="1" x14ac:dyDescent="0.35">
      <c r="A43" s="25" t="s">
        <v>35</v>
      </c>
    </row>
    <row r="44" spans="1:1" s="25" customFormat="1" x14ac:dyDescent="0.35">
      <c r="A44" s="25" t="s">
        <v>36</v>
      </c>
    </row>
    <row r="45" spans="1:1" x14ac:dyDescent="0.35">
      <c r="A45" t="s">
        <v>37</v>
      </c>
    </row>
    <row r="46" spans="1:1" x14ac:dyDescent="0.35">
      <c r="A46" t="s">
        <v>38</v>
      </c>
    </row>
    <row r="47" spans="1:1" x14ac:dyDescent="0.35">
      <c r="A47" t="s">
        <v>39</v>
      </c>
    </row>
    <row r="48" spans="1:1" x14ac:dyDescent="0.35">
      <c r="A48" t="s">
        <v>40</v>
      </c>
    </row>
    <row r="49" spans="1:33" x14ac:dyDescent="0.35">
      <c r="A49" t="s">
        <v>2</v>
      </c>
    </row>
    <row r="50" spans="1:33" x14ac:dyDescent="0.35">
      <c r="A50" t="s">
        <v>41</v>
      </c>
    </row>
    <row r="51" spans="1:33" x14ac:dyDescent="0.35">
      <c r="A51" t="s">
        <v>42</v>
      </c>
    </row>
    <row r="52" spans="1:33" x14ac:dyDescent="0.35">
      <c r="A52" t="s">
        <v>2</v>
      </c>
    </row>
    <row r="53" spans="1:33" x14ac:dyDescent="0.35">
      <c r="A53" t="s">
        <v>48</v>
      </c>
      <c r="B53" t="s">
        <v>49</v>
      </c>
      <c r="C53" t="s">
        <v>50</v>
      </c>
      <c r="D53" t="s">
        <v>51</v>
      </c>
      <c r="H53" t="s">
        <v>15</v>
      </c>
      <c r="I53" t="s">
        <v>16</v>
      </c>
      <c r="J53" t="s">
        <v>17</v>
      </c>
      <c r="K53" t="s">
        <v>18</v>
      </c>
      <c r="L53" t="s">
        <v>19</v>
      </c>
      <c r="M53" t="s">
        <v>20</v>
      </c>
      <c r="N53" t="s">
        <v>21</v>
      </c>
      <c r="O53" t="s">
        <v>22</v>
      </c>
      <c r="P53" t="s">
        <v>23</v>
      </c>
      <c r="Q53" t="s">
        <v>24</v>
      </c>
      <c r="R53" t="s">
        <v>25</v>
      </c>
      <c r="S53" t="s">
        <v>26</v>
      </c>
      <c r="T53" t="s">
        <v>27</v>
      </c>
      <c r="U53" t="s">
        <v>28</v>
      </c>
      <c r="V53" t="s">
        <v>29</v>
      </c>
      <c r="W53" t="s">
        <v>30</v>
      </c>
      <c r="X53" t="s">
        <v>31</v>
      </c>
      <c r="Y53" t="s">
        <v>32</v>
      </c>
      <c r="Z53" t="s">
        <v>33</v>
      </c>
      <c r="AA53" t="s">
        <v>34</v>
      </c>
      <c r="AB53" t="s">
        <v>35</v>
      </c>
      <c r="AC53" t="s">
        <v>36</v>
      </c>
      <c r="AD53" t="s">
        <v>37</v>
      </c>
      <c r="AE53" t="s">
        <v>38</v>
      </c>
      <c r="AF53" t="s">
        <v>39</v>
      </c>
      <c r="AG53" t="s">
        <v>40</v>
      </c>
    </row>
    <row r="54" spans="1:33" x14ac:dyDescent="0.35">
      <c r="A54">
        <v>5120</v>
      </c>
      <c r="B54">
        <v>2008</v>
      </c>
      <c r="C54">
        <v>10</v>
      </c>
      <c r="D54">
        <v>1</v>
      </c>
      <c r="E54">
        <v>0</v>
      </c>
      <c r="F54">
        <v>0</v>
      </c>
      <c r="H54" s="1">
        <v>0</v>
      </c>
      <c r="I54" s="1">
        <v>0.25145758234229998</v>
      </c>
      <c r="J54" s="1">
        <v>0</v>
      </c>
      <c r="K54" s="1">
        <v>1.784835708009</v>
      </c>
      <c r="L54" s="1">
        <v>2.0362932903509998</v>
      </c>
      <c r="M54" s="1">
        <v>1.1214085811850001E-2</v>
      </c>
      <c r="N54" s="1">
        <v>1.8559954285710001E-2</v>
      </c>
      <c r="O54" s="1">
        <v>11.554671590010001</v>
      </c>
      <c r="P54" s="1">
        <v>1.151838462534E-2</v>
      </c>
      <c r="Q54" s="1">
        <v>4.4735006263519998E-3</v>
      </c>
      <c r="R54" s="1">
        <v>0</v>
      </c>
      <c r="S54" s="1">
        <v>128.61762702920001</v>
      </c>
      <c r="T54" s="1">
        <v>36.979199335769998</v>
      </c>
      <c r="U54" s="1">
        <v>165.596826365</v>
      </c>
      <c r="V54" s="1">
        <v>0.53115215282499995</v>
      </c>
      <c r="W54" s="1">
        <v>0.1036737085925</v>
      </c>
      <c r="X54" s="1">
        <v>5.6950298632700003E-6</v>
      </c>
      <c r="Y54" s="1">
        <v>1.4237574602789999E-3</v>
      </c>
      <c r="Z54" s="1">
        <v>2.2780119312779999E-4</v>
      </c>
      <c r="AA54" s="1">
        <v>2.4779421205740001E-2</v>
      </c>
      <c r="AB54" s="1">
        <v>5.7756610045579997</v>
      </c>
      <c r="AC54" s="1">
        <v>0.67318497570379998</v>
      </c>
      <c r="AD54" s="1">
        <v>0.1300486948665</v>
      </c>
      <c r="AE54" s="1">
        <v>32.512173569490002</v>
      </c>
      <c r="AF54" s="1">
        <v>5.2019477573859998</v>
      </c>
      <c r="AG54" s="1">
        <v>142.28650575699999</v>
      </c>
    </row>
    <row r="55" spans="1:33" x14ac:dyDescent="0.35">
      <c r="A55">
        <v>5120</v>
      </c>
      <c r="B55">
        <v>2008</v>
      </c>
      <c r="C55">
        <v>10</v>
      </c>
      <c r="D55">
        <v>2</v>
      </c>
      <c r="E55">
        <v>0</v>
      </c>
      <c r="F55">
        <v>0</v>
      </c>
      <c r="H55" s="1">
        <v>0</v>
      </c>
      <c r="I55" s="1">
        <v>0.27991483392349997</v>
      </c>
      <c r="J55" s="1">
        <v>0</v>
      </c>
      <c r="K55" s="1">
        <v>1.7087533275219999</v>
      </c>
      <c r="L55" s="1">
        <v>1.9886681614449999</v>
      </c>
      <c r="M55" s="1">
        <v>9.9523054706289991E-3</v>
      </c>
      <c r="N55" s="1">
        <v>1.8559954285710001E-2</v>
      </c>
      <c r="O55" s="1">
        <v>6.4018471063480003E-3</v>
      </c>
      <c r="P55" s="1">
        <v>1.0317914903590001E-2</v>
      </c>
      <c r="Q55" s="1">
        <v>4.9500928007930002E-3</v>
      </c>
      <c r="R55" s="1">
        <v>0</v>
      </c>
      <c r="S55" s="1">
        <v>117.7330503196</v>
      </c>
      <c r="T55" s="1">
        <v>33.892698593239999</v>
      </c>
      <c r="U55" s="1">
        <v>151.62574891290001</v>
      </c>
      <c r="V55" s="1">
        <v>0.54409922940040001</v>
      </c>
      <c r="W55" s="1">
        <v>0.10281325400000001</v>
      </c>
      <c r="X55" s="1">
        <v>6.3419810905170003E-6</v>
      </c>
      <c r="Y55" s="1">
        <v>1.585495270577E-3</v>
      </c>
      <c r="Z55" s="1">
        <v>2.536792431008E-4</v>
      </c>
      <c r="AA55" s="1">
        <v>2.4434917293109999E-2</v>
      </c>
      <c r="AB55" s="1">
        <v>5.2841337647740003</v>
      </c>
      <c r="AC55" s="1">
        <v>0.62674885007000003</v>
      </c>
      <c r="AD55" s="1">
        <v>0.117353023603</v>
      </c>
      <c r="AE55" s="1">
        <v>29.338255826800001</v>
      </c>
      <c r="AF55" s="1">
        <v>4.6941209253869998</v>
      </c>
      <c r="AG55" s="1">
        <v>133.2166082011</v>
      </c>
    </row>
    <row r="56" spans="1:33" x14ac:dyDescent="0.35">
      <c r="A56">
        <v>5120</v>
      </c>
      <c r="B56">
        <v>2008</v>
      </c>
      <c r="C56">
        <v>10</v>
      </c>
      <c r="D56">
        <v>3</v>
      </c>
      <c r="E56">
        <v>0</v>
      </c>
      <c r="F56">
        <v>0</v>
      </c>
      <c r="H56" s="1">
        <v>0</v>
      </c>
      <c r="I56" s="1">
        <v>0.30615929575610001</v>
      </c>
      <c r="J56" s="1">
        <v>0</v>
      </c>
      <c r="K56" s="1">
        <v>1.660216408982</v>
      </c>
      <c r="L56" s="1">
        <v>1.9663757047379999</v>
      </c>
      <c r="M56" s="1">
        <v>1.0829243375310001E-2</v>
      </c>
      <c r="N56" s="1">
        <v>1.8559954285710001E-2</v>
      </c>
      <c r="O56" s="1">
        <v>6.9687472557630002E-3</v>
      </c>
      <c r="P56" s="1">
        <v>1.123159300357E-2</v>
      </c>
      <c r="Q56" s="1">
        <v>5.3895737810950002E-3</v>
      </c>
      <c r="R56" s="1">
        <v>0</v>
      </c>
      <c r="S56" s="1">
        <v>111.3125847144</v>
      </c>
      <c r="T56" s="1">
        <v>32.029815907260001</v>
      </c>
      <c r="U56" s="1">
        <v>143.34240062169999</v>
      </c>
      <c r="V56" s="1">
        <v>0.5595822124184</v>
      </c>
      <c r="W56" s="1">
        <v>0.1029866619139</v>
      </c>
      <c r="X56" s="1">
        <v>6.9352892413660001E-6</v>
      </c>
      <c r="Y56" s="1">
        <v>1.7338223058550001E-3</v>
      </c>
      <c r="Z56" s="1">
        <v>2.774115685179E-4</v>
      </c>
      <c r="AA56" s="1">
        <v>2.4359607654719999E-2</v>
      </c>
      <c r="AB56" s="1">
        <v>4.9335861046689997</v>
      </c>
      <c r="AC56" s="1">
        <v>0.57920043088380002</v>
      </c>
      <c r="AD56" s="1">
        <v>0.1104633800632</v>
      </c>
      <c r="AE56" s="1">
        <v>27.61584494377</v>
      </c>
      <c r="AF56" s="1">
        <v>4.4185351842809997</v>
      </c>
      <c r="AG56" s="1">
        <v>122.7074321021</v>
      </c>
    </row>
    <row r="57" spans="1:33" x14ac:dyDescent="0.35">
      <c r="A57">
        <v>5120</v>
      </c>
      <c r="B57">
        <v>2008</v>
      </c>
      <c r="C57">
        <v>10</v>
      </c>
      <c r="D57">
        <v>4</v>
      </c>
      <c r="E57">
        <v>0</v>
      </c>
      <c r="F57">
        <v>0</v>
      </c>
      <c r="H57" s="1">
        <v>0</v>
      </c>
      <c r="I57" s="1">
        <v>0.42454573394739997</v>
      </c>
      <c r="J57" s="1">
        <v>0</v>
      </c>
      <c r="K57" s="1">
        <v>1.686378897472</v>
      </c>
      <c r="L57" s="1">
        <v>2.110924631419</v>
      </c>
      <c r="M57" s="1">
        <v>1.4538804850629999E-2</v>
      </c>
      <c r="N57" s="1">
        <v>1.8559954285710001E-2</v>
      </c>
      <c r="O57" s="1">
        <v>9.4127262455009995E-3</v>
      </c>
      <c r="P57" s="1">
        <v>1.5170576053829999E-2</v>
      </c>
      <c r="Q57" s="1">
        <v>7.402127666515E-3</v>
      </c>
      <c r="R57" s="1">
        <v>0</v>
      </c>
      <c r="S57" s="1">
        <v>99.217360079420004</v>
      </c>
      <c r="T57" s="1">
        <v>28.512907594390001</v>
      </c>
      <c r="U57" s="1">
        <v>127.7302676738</v>
      </c>
      <c r="V57" s="1">
        <v>0.67120703678070004</v>
      </c>
      <c r="W57" s="1">
        <v>0.1148902411408</v>
      </c>
      <c r="X57" s="1">
        <v>9.6147453559509994E-6</v>
      </c>
      <c r="Y57" s="1">
        <v>2.4036863310850001E-3</v>
      </c>
      <c r="Z57" s="1">
        <v>3.8458981223599999E-4</v>
      </c>
      <c r="AA57" s="1">
        <v>2.679961125722E-2</v>
      </c>
      <c r="AB57" s="1">
        <v>4.1817371197939996</v>
      </c>
      <c r="AC57" s="1">
        <v>0.47653465885680002</v>
      </c>
      <c r="AD57" s="1">
        <v>9.5789286422459999E-2</v>
      </c>
      <c r="AE57" s="1">
        <v>23.94732154063</v>
      </c>
      <c r="AF57" s="1">
        <v>3.831571440436</v>
      </c>
      <c r="AG57" s="1">
        <v>99.975807784950007</v>
      </c>
    </row>
    <row r="58" spans="1:33" x14ac:dyDescent="0.35">
      <c r="A58">
        <v>5120</v>
      </c>
      <c r="B58">
        <v>2008</v>
      </c>
      <c r="C58">
        <v>10</v>
      </c>
      <c r="D58">
        <v>5</v>
      </c>
      <c r="E58">
        <v>0</v>
      </c>
      <c r="F58">
        <v>0</v>
      </c>
      <c r="H58" s="1">
        <v>0</v>
      </c>
      <c r="I58" s="1">
        <v>0.27922454504249999</v>
      </c>
      <c r="J58" s="1">
        <v>0</v>
      </c>
      <c r="K58" s="1">
        <v>1.8462123603539999</v>
      </c>
      <c r="L58" s="1">
        <v>2.1254369053960001</v>
      </c>
      <c r="M58" s="1">
        <v>1.3910383576889999E-2</v>
      </c>
      <c r="N58" s="1">
        <v>1.876554162125E-2</v>
      </c>
      <c r="O58" s="1">
        <v>8.8371229264530005E-3</v>
      </c>
      <c r="P58" s="1">
        <v>1.450193216686E-2</v>
      </c>
      <c r="Q58" s="1">
        <v>4.9513136170179998E-3</v>
      </c>
      <c r="R58" s="1">
        <v>0</v>
      </c>
      <c r="S58" s="1">
        <v>108.6033883006</v>
      </c>
      <c r="T58" s="1">
        <v>31.21246012085</v>
      </c>
      <c r="U58" s="1">
        <v>139.81584842140001</v>
      </c>
      <c r="V58" s="1">
        <v>0.56669622951980003</v>
      </c>
      <c r="W58" s="1">
        <v>0.10896671386079999</v>
      </c>
      <c r="X58" s="1">
        <v>6.3228421560069998E-6</v>
      </c>
      <c r="Y58" s="1">
        <v>1.580710531313E-3</v>
      </c>
      <c r="Z58" s="1">
        <v>2.5291368429260002E-4</v>
      </c>
      <c r="AA58" s="1">
        <v>2.597711007602E-2</v>
      </c>
      <c r="AB58" s="1">
        <v>4.8331543531639998</v>
      </c>
      <c r="AC58" s="1">
        <v>0.55852829415530003</v>
      </c>
      <c r="AD58" s="1">
        <v>0.10954693084769999</v>
      </c>
      <c r="AE58" s="1">
        <v>27.38673259243</v>
      </c>
      <c r="AF58" s="1">
        <v>4.3818772036359999</v>
      </c>
      <c r="AG58" s="1">
        <v>117.72268802249999</v>
      </c>
    </row>
    <row r="59" spans="1:33" x14ac:dyDescent="0.35">
      <c r="A59">
        <v>5120</v>
      </c>
      <c r="B59">
        <v>2008</v>
      </c>
      <c r="C59">
        <v>10</v>
      </c>
      <c r="D59">
        <v>6</v>
      </c>
      <c r="E59">
        <v>0</v>
      </c>
      <c r="F59">
        <v>0</v>
      </c>
      <c r="H59" s="1">
        <v>0</v>
      </c>
      <c r="I59" s="1">
        <v>0.24831491308510001</v>
      </c>
      <c r="J59" s="1">
        <v>0</v>
      </c>
      <c r="K59" s="1">
        <v>1.8123154032319999</v>
      </c>
      <c r="L59" s="1">
        <v>2.0606303163169999</v>
      </c>
      <c r="M59" s="1">
        <v>1.07589265043E-2</v>
      </c>
      <c r="N59" s="1">
        <v>1.8559954285710001E-2</v>
      </c>
      <c r="O59" s="1">
        <v>6.8683413557239998E-3</v>
      </c>
      <c r="P59" s="1">
        <v>1.106976790603E-2</v>
      </c>
      <c r="Q59" s="1">
        <v>4.4235441730110002E-3</v>
      </c>
      <c r="R59" s="1">
        <v>0</v>
      </c>
      <c r="S59" s="1">
        <v>117.2196048079</v>
      </c>
      <c r="T59" s="1">
        <v>33.735738896919997</v>
      </c>
      <c r="U59" s="1">
        <v>150.95534370479999</v>
      </c>
      <c r="V59" s="1">
        <v>0.53299219807270004</v>
      </c>
      <c r="W59" s="1">
        <v>0.104636122008</v>
      </c>
      <c r="X59" s="1">
        <v>5.624269656476E-6</v>
      </c>
      <c r="Y59" s="1">
        <v>1.4060674091979999E-3</v>
      </c>
      <c r="Z59" s="1">
        <v>2.249707850125E-4</v>
      </c>
      <c r="AA59" s="1">
        <v>2.5034176597610001E-2</v>
      </c>
      <c r="AB59" s="1">
        <v>5.3352437300359998</v>
      </c>
      <c r="AC59" s="1">
        <v>0.6329095583305</v>
      </c>
      <c r="AD59" s="1">
        <v>0.11847331621069999</v>
      </c>
      <c r="AE59" s="1">
        <v>29.618328945289999</v>
      </c>
      <c r="AF59" s="1">
        <v>4.7389326212249996</v>
      </c>
      <c r="AG59" s="1">
        <v>134.53272692749999</v>
      </c>
    </row>
    <row r="60" spans="1:33" x14ac:dyDescent="0.35">
      <c r="A60">
        <v>5120</v>
      </c>
      <c r="B60">
        <v>2008</v>
      </c>
      <c r="C60">
        <v>10</v>
      </c>
      <c r="D60">
        <v>7</v>
      </c>
      <c r="E60">
        <v>0</v>
      </c>
      <c r="F60">
        <v>0</v>
      </c>
      <c r="H60" s="1">
        <v>0</v>
      </c>
      <c r="I60" s="1">
        <v>0.21446418195549999</v>
      </c>
      <c r="J60" s="1">
        <v>0</v>
      </c>
      <c r="K60" s="1">
        <v>1.7317060907899999</v>
      </c>
      <c r="L60" s="1">
        <v>1.9461702727450001</v>
      </c>
      <c r="M60" s="1">
        <v>9.0230438178810005E-3</v>
      </c>
      <c r="N60" s="1">
        <v>1.8559954285710001E-2</v>
      </c>
      <c r="O60" s="1">
        <v>5.762722537069E-3</v>
      </c>
      <c r="P60" s="1">
        <v>9.2878320526470007E-3</v>
      </c>
      <c r="Q60" s="1">
        <v>3.840242172154E-3</v>
      </c>
      <c r="R60" s="1">
        <v>0</v>
      </c>
      <c r="S60" s="1">
        <v>120.24853645029999</v>
      </c>
      <c r="T60" s="1">
        <v>34.643614255309998</v>
      </c>
      <c r="U60" s="1">
        <v>154.89215070559999</v>
      </c>
      <c r="V60" s="1">
        <v>0.48866947122100002</v>
      </c>
      <c r="W60" s="1">
        <v>9.7920454062750004E-2</v>
      </c>
      <c r="X60" s="1">
        <v>4.8587107547660003E-6</v>
      </c>
      <c r="Y60" s="1">
        <v>1.2146776865209999E-3</v>
      </c>
      <c r="Z60" s="1">
        <v>1.9434842964079999E-4</v>
      </c>
      <c r="AA60" s="1">
        <v>2.3508371376600001E-2</v>
      </c>
      <c r="AB60" s="1">
        <v>5.6343426632210001</v>
      </c>
      <c r="AC60" s="1">
        <v>0.68214330393129996</v>
      </c>
      <c r="AD60" s="1">
        <v>0.1230522114653</v>
      </c>
      <c r="AE60" s="1">
        <v>30.763052791869999</v>
      </c>
      <c r="AF60" s="1">
        <v>4.9220884397490003</v>
      </c>
      <c r="AG60" s="1">
        <v>145.9253840968</v>
      </c>
    </row>
    <row r="61" spans="1:33" x14ac:dyDescent="0.35">
      <c r="A61">
        <v>5120</v>
      </c>
      <c r="B61">
        <v>2008</v>
      </c>
      <c r="C61">
        <v>10</v>
      </c>
      <c r="D61">
        <v>8</v>
      </c>
      <c r="E61">
        <v>0</v>
      </c>
      <c r="F61">
        <v>0</v>
      </c>
      <c r="H61" s="1">
        <v>0</v>
      </c>
      <c r="I61" s="1">
        <v>0.19081443757909999</v>
      </c>
      <c r="J61" s="1">
        <v>0</v>
      </c>
      <c r="K61" s="1">
        <v>1.610452579191</v>
      </c>
      <c r="L61" s="1">
        <v>1.80126701677</v>
      </c>
      <c r="M61" s="1">
        <v>7.6824564632469996E-3</v>
      </c>
      <c r="N61" s="1">
        <v>1.8559954285710001E-2</v>
      </c>
      <c r="O61" s="1">
        <v>4.9107070656549999E-3</v>
      </c>
      <c r="P61" s="1">
        <v>7.9146310085490001E-3</v>
      </c>
      <c r="Q61" s="1">
        <v>3.4255560054869999E-3</v>
      </c>
      <c r="R61" s="1">
        <v>0</v>
      </c>
      <c r="S61" s="1">
        <v>121.76959026919999</v>
      </c>
      <c r="T61" s="1">
        <v>35.111976136439999</v>
      </c>
      <c r="U61" s="1">
        <v>156.8815664057</v>
      </c>
      <c r="V61" s="1">
        <v>0.4466773198233</v>
      </c>
      <c r="W61" s="1">
        <v>9.0286527909520006E-2</v>
      </c>
      <c r="X61" s="1">
        <v>4.3241136065029998E-6</v>
      </c>
      <c r="Y61" s="1">
        <v>1.081028401626E-3</v>
      </c>
      <c r="Z61" s="1">
        <v>1.7296454426009999E-4</v>
      </c>
      <c r="AA61" s="1">
        <v>2.1706809256080001E-2</v>
      </c>
      <c r="AB61" s="1">
        <v>5.8042362059809998</v>
      </c>
      <c r="AC61" s="1">
        <v>0.7130081869714</v>
      </c>
      <c r="AD61" s="1">
        <v>0.12521822038870001</v>
      </c>
      <c r="AE61" s="1">
        <v>31.304555069549998</v>
      </c>
      <c r="AF61" s="1">
        <v>5.0087288085499999</v>
      </c>
      <c r="AG61" s="1">
        <v>153.2084028161</v>
      </c>
    </row>
    <row r="62" spans="1:33" x14ac:dyDescent="0.35">
      <c r="A62">
        <v>5120</v>
      </c>
      <c r="B62">
        <v>2008</v>
      </c>
      <c r="C62">
        <v>10</v>
      </c>
      <c r="D62">
        <v>9</v>
      </c>
      <c r="E62">
        <v>0</v>
      </c>
      <c r="F62">
        <v>0</v>
      </c>
      <c r="H62" s="1">
        <v>0</v>
      </c>
      <c r="I62" s="1">
        <v>0.27939060680040001</v>
      </c>
      <c r="J62" s="1">
        <v>0</v>
      </c>
      <c r="K62" s="1">
        <v>1.4903071192470001</v>
      </c>
      <c r="L62" s="1">
        <v>1.769697726048</v>
      </c>
      <c r="M62" s="1">
        <v>8.1530447840599991E-3</v>
      </c>
      <c r="N62" s="1">
        <v>1.8559954285710001E-2</v>
      </c>
      <c r="O62" s="1">
        <v>5.2816207787900003E-3</v>
      </c>
      <c r="P62" s="1">
        <v>8.5124359959419995E-3</v>
      </c>
      <c r="Q62" s="1">
        <v>4.917193727669E-3</v>
      </c>
      <c r="R62" s="1">
        <v>0</v>
      </c>
      <c r="S62" s="1">
        <v>112.2014295916</v>
      </c>
      <c r="T62" s="1">
        <v>32.335126359699998</v>
      </c>
      <c r="U62" s="1">
        <v>144.53655595129999</v>
      </c>
      <c r="V62" s="1">
        <v>0.50653753440100002</v>
      </c>
      <c r="W62" s="1">
        <v>9.2869225799289995E-2</v>
      </c>
      <c r="X62" s="1">
        <v>6.3311175075149998E-6</v>
      </c>
      <c r="Y62" s="1">
        <v>1.5827793766849999E-3</v>
      </c>
      <c r="Z62" s="1">
        <v>2.5324470025159999E-4</v>
      </c>
      <c r="AA62" s="1">
        <v>2.1951082949379998E-2</v>
      </c>
      <c r="AB62" s="1">
        <v>5.1674062697930001</v>
      </c>
      <c r="AC62" s="1">
        <v>0.62296481368169998</v>
      </c>
      <c r="AD62" s="1">
        <v>0.113251528805</v>
      </c>
      <c r="AE62" s="1">
        <v>28.312882191979998</v>
      </c>
      <c r="AF62" s="1">
        <v>4.5300611498509999</v>
      </c>
      <c r="AG62" s="1">
        <v>133.09089771020001</v>
      </c>
    </row>
    <row r="63" spans="1:33" x14ac:dyDescent="0.35">
      <c r="A63">
        <v>5120</v>
      </c>
      <c r="B63">
        <v>2008</v>
      </c>
      <c r="C63">
        <v>10</v>
      </c>
      <c r="D63">
        <v>10</v>
      </c>
      <c r="E63">
        <v>0</v>
      </c>
      <c r="F63">
        <v>0</v>
      </c>
      <c r="H63" s="1">
        <v>0</v>
      </c>
      <c r="I63" s="1">
        <v>0.3095567323997</v>
      </c>
      <c r="J63" s="1">
        <v>0</v>
      </c>
      <c r="K63" s="1">
        <v>1.456137897309</v>
      </c>
      <c r="L63" s="1">
        <v>1.7656946297089999</v>
      </c>
      <c r="M63" s="1">
        <v>1.046697445584E-2</v>
      </c>
      <c r="N63" s="1">
        <v>1.8559954285710001E-2</v>
      </c>
      <c r="O63" s="1">
        <v>6.7354467709339998E-3</v>
      </c>
      <c r="P63" s="1">
        <v>1.085558050133E-2</v>
      </c>
      <c r="Q63" s="1">
        <v>5.4238671779030002E-3</v>
      </c>
      <c r="R63" s="1">
        <v>0</v>
      </c>
      <c r="S63" s="1">
        <v>111.5982146504</v>
      </c>
      <c r="T63" s="1">
        <v>32.090914460839997</v>
      </c>
      <c r="U63" s="1">
        <v>143.68912911129999</v>
      </c>
      <c r="V63" s="1">
        <v>0.52795923176829995</v>
      </c>
      <c r="W63" s="1">
        <v>9.4043494488700002E-2</v>
      </c>
      <c r="X63" s="1">
        <v>7.0118451391550001E-6</v>
      </c>
      <c r="Y63" s="1">
        <v>1.752961278884E-3</v>
      </c>
      <c r="Z63" s="1">
        <v>2.8047380407029998E-4</v>
      </c>
      <c r="AA63" s="1">
        <v>2.210850462662E-2</v>
      </c>
      <c r="AB63" s="1">
        <v>4.9281306538139997</v>
      </c>
      <c r="AC63" s="1">
        <v>0.57105320654269998</v>
      </c>
      <c r="AD63" s="1">
        <v>0.11146724567629999</v>
      </c>
      <c r="AE63" s="1">
        <v>27.866811347590001</v>
      </c>
      <c r="AF63" s="1">
        <v>4.4586898089430003</v>
      </c>
      <c r="AG63" s="1">
        <v>120.46985289120001</v>
      </c>
    </row>
    <row r="64" spans="1:33" x14ac:dyDescent="0.35">
      <c r="A64">
        <v>5120</v>
      </c>
      <c r="B64">
        <v>2008</v>
      </c>
      <c r="C64">
        <v>10</v>
      </c>
      <c r="D64">
        <v>11</v>
      </c>
      <c r="E64">
        <v>0</v>
      </c>
      <c r="F64">
        <v>0</v>
      </c>
      <c r="H64" s="1">
        <v>0</v>
      </c>
      <c r="I64" s="1">
        <v>0.1989040953816</v>
      </c>
      <c r="J64" s="1">
        <v>0</v>
      </c>
      <c r="K64" s="1">
        <v>1.4608350523239999</v>
      </c>
      <c r="L64" s="1">
        <v>1.659739147706</v>
      </c>
      <c r="M64" s="1">
        <v>9.0280015942359997E-3</v>
      </c>
      <c r="N64" s="1">
        <v>1.8559954285710001E-2</v>
      </c>
      <c r="O64" s="1">
        <v>5.7328265823139999E-3</v>
      </c>
      <c r="P64" s="1">
        <v>9.2396484718759997E-3</v>
      </c>
      <c r="Q64" s="1">
        <v>3.5439977924189999E-3</v>
      </c>
      <c r="R64" s="1">
        <v>0</v>
      </c>
      <c r="S64" s="1">
        <v>128.2763162098</v>
      </c>
      <c r="T64" s="1">
        <v>36.888413512150002</v>
      </c>
      <c r="U64" s="1">
        <v>165.16472972189999</v>
      </c>
      <c r="V64" s="1">
        <v>0.4284693472569</v>
      </c>
      <c r="W64" s="1">
        <v>8.422756089998E-2</v>
      </c>
      <c r="X64" s="1">
        <v>4.5046397810250004E-6</v>
      </c>
      <c r="Y64" s="1">
        <v>1.1261599416130001E-3</v>
      </c>
      <c r="Z64" s="1">
        <v>1.8018559031799999E-4</v>
      </c>
      <c r="AA64" s="1">
        <v>2.015596228871E-2</v>
      </c>
      <c r="AB64" s="1">
        <v>5.9674204549369998</v>
      </c>
      <c r="AC64" s="1">
        <v>0.70021168113870003</v>
      </c>
      <c r="AD64" s="1">
        <v>0.13366506668200001</v>
      </c>
      <c r="AE64" s="1">
        <v>33.416266577770003</v>
      </c>
      <c r="AF64" s="1">
        <v>5.3466026437869996</v>
      </c>
      <c r="AG64" s="1">
        <v>148.31990745530001</v>
      </c>
    </row>
    <row r="65" spans="1:33" x14ac:dyDescent="0.35">
      <c r="A65">
        <v>5120</v>
      </c>
      <c r="B65">
        <v>2008</v>
      </c>
      <c r="C65">
        <v>10</v>
      </c>
      <c r="D65">
        <v>12</v>
      </c>
      <c r="E65">
        <v>0</v>
      </c>
      <c r="F65">
        <v>0</v>
      </c>
      <c r="H65" s="1">
        <v>0</v>
      </c>
      <c r="I65" s="1">
        <v>0.2139828518337</v>
      </c>
      <c r="J65" s="1">
        <v>0</v>
      </c>
      <c r="K65" s="1">
        <v>1.3722893080559999</v>
      </c>
      <c r="L65" s="1">
        <v>1.58627215989</v>
      </c>
      <c r="M65" s="1">
        <v>7.0806532797650003E-3</v>
      </c>
      <c r="N65" s="1">
        <v>1.8559954285710001E-2</v>
      </c>
      <c r="O65" s="1">
        <v>4.5526891384760002E-3</v>
      </c>
      <c r="P65" s="1">
        <v>7.3376102760579999E-3</v>
      </c>
      <c r="Q65" s="1">
        <v>3.792340760453E-3</v>
      </c>
      <c r="R65" s="1">
        <v>0</v>
      </c>
      <c r="S65" s="1">
        <v>127.4423791011</v>
      </c>
      <c r="T65" s="1">
        <v>36.704256307110001</v>
      </c>
      <c r="U65" s="1">
        <v>164.14663540820001</v>
      </c>
      <c r="V65" s="1">
        <v>0.42720015843019998</v>
      </c>
      <c r="W65" s="1">
        <v>8.1592433886369997E-2</v>
      </c>
      <c r="X65" s="1">
        <v>4.8491412542539996E-6</v>
      </c>
      <c r="Y65" s="1">
        <v>1.2122853135640001E-3</v>
      </c>
      <c r="Z65" s="1">
        <v>1.939656501702E-4</v>
      </c>
      <c r="AA65" s="1">
        <v>1.9428280220739998E-2</v>
      </c>
      <c r="AB65" s="1">
        <v>5.8487807203309998</v>
      </c>
      <c r="AC65" s="1">
        <v>0.70120412671139998</v>
      </c>
      <c r="AD65" s="1">
        <v>0.12877061004750001</v>
      </c>
      <c r="AE65" s="1">
        <v>32.192652477769997</v>
      </c>
      <c r="AF65" s="1">
        <v>5.1508243932609998</v>
      </c>
      <c r="AG65" s="1">
        <v>149.54690985479999</v>
      </c>
    </row>
    <row r="66" spans="1:33" x14ac:dyDescent="0.35">
      <c r="A66">
        <v>5120</v>
      </c>
      <c r="B66">
        <v>2008</v>
      </c>
      <c r="C66">
        <v>10</v>
      </c>
      <c r="D66">
        <v>13</v>
      </c>
      <c r="E66">
        <v>0</v>
      </c>
      <c r="F66">
        <v>0</v>
      </c>
      <c r="H66" s="1">
        <v>0</v>
      </c>
      <c r="I66" s="1">
        <v>0.20046982224580001</v>
      </c>
      <c r="J66" s="1">
        <v>0</v>
      </c>
      <c r="K66" s="1">
        <v>1.2625061634120001</v>
      </c>
      <c r="L66" s="1">
        <v>1.462975985658</v>
      </c>
      <c r="M66" s="1">
        <v>6.958171263035E-3</v>
      </c>
      <c r="N66" s="1">
        <v>1.8559954285710001E-2</v>
      </c>
      <c r="O66" s="1">
        <v>4.4571167627859998E-3</v>
      </c>
      <c r="P66" s="1">
        <v>7.1835754134449998E-3</v>
      </c>
      <c r="Q66" s="1">
        <v>3.5502342314489999E-3</v>
      </c>
      <c r="R66" s="1">
        <v>0</v>
      </c>
      <c r="S66" s="1">
        <v>128.07477799599999</v>
      </c>
      <c r="T66" s="1">
        <v>36.871925955039998</v>
      </c>
      <c r="U66" s="1">
        <v>164.94670395099999</v>
      </c>
      <c r="V66" s="1">
        <v>0.3962924556354</v>
      </c>
      <c r="W66" s="1">
        <v>7.5391870163419999E-2</v>
      </c>
      <c r="X66" s="1">
        <v>4.5429177009039997E-6</v>
      </c>
      <c r="Y66" s="1">
        <v>1.1357294252260001E-3</v>
      </c>
      <c r="Z66" s="1">
        <v>1.8171670803619999E-4</v>
      </c>
      <c r="AA66" s="1">
        <v>1.7939384000670001E-2</v>
      </c>
      <c r="AB66" s="1">
        <v>5.9215908166620004</v>
      </c>
      <c r="AC66" s="1">
        <v>0.7053281250965</v>
      </c>
      <c r="AD66" s="1">
        <v>0.13106441396419999</v>
      </c>
      <c r="AE66" s="1">
        <v>32.766103482250003</v>
      </c>
      <c r="AF66" s="1">
        <v>5.2425765563380002</v>
      </c>
      <c r="AG66" s="1">
        <v>150.11914852940001</v>
      </c>
    </row>
    <row r="67" spans="1:33" x14ac:dyDescent="0.35">
      <c r="A67">
        <v>5120</v>
      </c>
      <c r="B67">
        <v>2008</v>
      </c>
      <c r="C67">
        <v>10</v>
      </c>
      <c r="D67">
        <v>14</v>
      </c>
      <c r="E67">
        <v>0</v>
      </c>
      <c r="F67">
        <v>0</v>
      </c>
      <c r="H67" s="1">
        <v>0</v>
      </c>
      <c r="I67" s="1">
        <v>0.2190502379291</v>
      </c>
      <c r="J67" s="1">
        <v>0</v>
      </c>
      <c r="K67" s="1">
        <v>1.1615056703390001</v>
      </c>
      <c r="L67" s="1">
        <v>1.3805559082679999</v>
      </c>
      <c r="M67" s="1">
        <v>6.9841395041879998E-3</v>
      </c>
      <c r="N67" s="1">
        <v>1.8559954285710001E-2</v>
      </c>
      <c r="O67" s="1">
        <v>4.4841943698589997E-3</v>
      </c>
      <c r="P67" s="1">
        <v>7.2272166377549997E-3</v>
      </c>
      <c r="Q67" s="1">
        <v>3.8545828415470001E-3</v>
      </c>
      <c r="R67" s="1">
        <v>0</v>
      </c>
      <c r="S67" s="1">
        <v>128.88982883119999</v>
      </c>
      <c r="T67" s="1">
        <v>37.082066543970001</v>
      </c>
      <c r="U67" s="1">
        <v>165.97189537509999</v>
      </c>
      <c r="V67" s="1">
        <v>0.39596869126180001</v>
      </c>
      <c r="W67" s="1">
        <v>7.2498483758060006E-2</v>
      </c>
      <c r="X67" s="1">
        <v>4.9639750867609997E-6</v>
      </c>
      <c r="Y67" s="1">
        <v>1.24099377169E-3</v>
      </c>
      <c r="Z67" s="1">
        <v>1.985590034704E-4</v>
      </c>
      <c r="AA67" s="1">
        <v>1.7131825922160001E-2</v>
      </c>
      <c r="AB67" s="1">
        <v>5.9404402572519999</v>
      </c>
      <c r="AC67" s="1">
        <v>0.69775011337159998</v>
      </c>
      <c r="AD67" s="1">
        <v>0.13295509329999999</v>
      </c>
      <c r="AE67" s="1">
        <v>33.238773322779998</v>
      </c>
      <c r="AF67" s="1">
        <v>5.3182037314389996</v>
      </c>
      <c r="AG67" s="1">
        <v>147.84650969500001</v>
      </c>
    </row>
    <row r="68" spans="1:33" x14ac:dyDescent="0.35">
      <c r="A68">
        <v>5120</v>
      </c>
      <c r="B68">
        <v>2008</v>
      </c>
      <c r="C68">
        <v>10</v>
      </c>
      <c r="D68">
        <v>15</v>
      </c>
      <c r="E68">
        <v>0</v>
      </c>
      <c r="F68">
        <v>0</v>
      </c>
      <c r="H68" s="1">
        <v>0</v>
      </c>
      <c r="I68" s="1">
        <v>0.22708604021510001</v>
      </c>
      <c r="J68" s="1">
        <v>0</v>
      </c>
      <c r="K68" s="1">
        <v>1.0776898439360001</v>
      </c>
      <c r="L68" s="1">
        <v>1.304775884151</v>
      </c>
      <c r="M68" s="1">
        <v>7.2470915342709996E-3</v>
      </c>
      <c r="N68" s="1">
        <v>1.8559954285710001E-2</v>
      </c>
      <c r="O68" s="1">
        <v>4.646922970089E-3</v>
      </c>
      <c r="P68" s="1">
        <v>7.489487795073E-3</v>
      </c>
      <c r="Q68" s="1">
        <v>3.9814509548809999E-3</v>
      </c>
      <c r="R68" s="1">
        <v>0</v>
      </c>
      <c r="S68" s="1">
        <v>132.13923934069999</v>
      </c>
      <c r="T68" s="1">
        <v>37.982546567489997</v>
      </c>
      <c r="U68" s="1">
        <v>170.1217859082</v>
      </c>
      <c r="V68" s="1">
        <v>0.38899614951639999</v>
      </c>
      <c r="W68" s="1">
        <v>6.942700439459E-2</v>
      </c>
      <c r="X68" s="1">
        <v>5.1457953231759999E-6</v>
      </c>
      <c r="Y68" s="1">
        <v>1.2864488305519999E-3</v>
      </c>
      <c r="Z68" s="1">
        <v>2.058318128657E-4</v>
      </c>
      <c r="AA68" s="1">
        <v>1.632759203534E-2</v>
      </c>
      <c r="AB68" s="1">
        <v>6.0848002615130001</v>
      </c>
      <c r="AC68" s="1">
        <v>0.70292753503740002</v>
      </c>
      <c r="AD68" s="1">
        <v>0.1379528802418</v>
      </c>
      <c r="AE68" s="1">
        <v>34.488220055230002</v>
      </c>
      <c r="AF68" s="1">
        <v>5.5181152083500002</v>
      </c>
      <c r="AG68" s="1">
        <v>148.14130773950001</v>
      </c>
    </row>
    <row r="69" spans="1:33" x14ac:dyDescent="0.35">
      <c r="A69">
        <v>5120</v>
      </c>
      <c r="B69">
        <v>2008</v>
      </c>
      <c r="C69">
        <v>10</v>
      </c>
      <c r="D69">
        <v>16</v>
      </c>
      <c r="E69">
        <v>0</v>
      </c>
      <c r="F69">
        <v>0</v>
      </c>
      <c r="H69" s="1">
        <v>0</v>
      </c>
      <c r="I69" s="1">
        <v>0.2486340071182</v>
      </c>
      <c r="J69" s="1">
        <v>0</v>
      </c>
      <c r="K69" s="1">
        <v>1.011384852213</v>
      </c>
      <c r="L69" s="1">
        <v>1.2600188593320001</v>
      </c>
      <c r="M69" s="1">
        <v>7.4596526127170002E-3</v>
      </c>
      <c r="N69" s="1">
        <v>1.8559954285710001E-2</v>
      </c>
      <c r="O69" s="1">
        <v>4.7927467477669999E-3</v>
      </c>
      <c r="P69" s="1">
        <v>7.7245132969339996E-3</v>
      </c>
      <c r="Q69" s="1">
        <v>4.3399705334700002E-3</v>
      </c>
      <c r="R69" s="1">
        <v>0</v>
      </c>
      <c r="S69" s="1">
        <v>134.2824175154</v>
      </c>
      <c r="T69" s="1">
        <v>38.57275604929</v>
      </c>
      <c r="U69" s="1">
        <v>172.85517356470001</v>
      </c>
      <c r="V69" s="1">
        <v>0.39724869414199998</v>
      </c>
      <c r="W69" s="1">
        <v>6.8374057708720001E-2</v>
      </c>
      <c r="X69" s="1">
        <v>5.6338391153869999E-6</v>
      </c>
      <c r="Y69" s="1">
        <v>1.408459777996E-3</v>
      </c>
      <c r="Z69" s="1">
        <v>2.2535356439989999E-4</v>
      </c>
      <c r="AA69" s="1">
        <v>1.5966746608749999E-2</v>
      </c>
      <c r="AB69" s="1">
        <v>6.0714013317409998</v>
      </c>
      <c r="AC69" s="1">
        <v>0.69068324714939999</v>
      </c>
      <c r="AD69" s="1">
        <v>0.13925356631880001</v>
      </c>
      <c r="AE69" s="1">
        <v>34.813391562489997</v>
      </c>
      <c r="AF69" s="1">
        <v>5.5701426483940004</v>
      </c>
      <c r="AG69" s="1">
        <v>144.8200986176</v>
      </c>
    </row>
    <row r="70" spans="1:33" x14ac:dyDescent="0.35">
      <c r="A70">
        <v>5120</v>
      </c>
      <c r="B70">
        <v>2008</v>
      </c>
      <c r="C70">
        <v>10</v>
      </c>
      <c r="D70">
        <v>17</v>
      </c>
      <c r="E70">
        <v>0</v>
      </c>
      <c r="F70">
        <v>0</v>
      </c>
      <c r="H70" s="1">
        <v>0</v>
      </c>
      <c r="I70" s="1">
        <v>0.26262166384879998</v>
      </c>
      <c r="J70" s="1">
        <v>0</v>
      </c>
      <c r="K70" s="1">
        <v>0.97962117023329998</v>
      </c>
      <c r="L70" s="1">
        <v>1.242242834082</v>
      </c>
      <c r="M70" s="1">
        <v>7.8945316524340007E-3</v>
      </c>
      <c r="N70" s="1">
        <v>1.8559954285710001E-2</v>
      </c>
      <c r="O70" s="1">
        <v>5.0716610382730001E-3</v>
      </c>
      <c r="P70" s="1">
        <v>8.1740419824869997E-3</v>
      </c>
      <c r="Q70" s="1">
        <v>4.5732159772069996E-3</v>
      </c>
      <c r="R70" s="1">
        <v>0</v>
      </c>
      <c r="S70" s="1">
        <v>135.16052847930001</v>
      </c>
      <c r="T70" s="1">
        <v>38.802026354550001</v>
      </c>
      <c r="U70" s="1">
        <v>173.9625548338</v>
      </c>
      <c r="V70" s="1">
        <v>0.40448185529489999</v>
      </c>
      <c r="W70" s="1">
        <v>6.8197613759370002E-2</v>
      </c>
      <c r="X70" s="1">
        <v>5.9496321693739996E-6</v>
      </c>
      <c r="Y70" s="1">
        <v>1.487408039303E-3</v>
      </c>
      <c r="Z70" s="1">
        <v>2.3798528600479999E-4</v>
      </c>
      <c r="AA70" s="1">
        <v>1.585947702259E-2</v>
      </c>
      <c r="AB70" s="1">
        <v>6.0330283491449999</v>
      </c>
      <c r="AC70" s="1">
        <v>0.6779709768194</v>
      </c>
      <c r="AD70" s="1">
        <v>0.1396254878474</v>
      </c>
      <c r="AE70" s="1">
        <v>34.906371904609998</v>
      </c>
      <c r="AF70" s="1">
        <v>5.585019499395</v>
      </c>
      <c r="AG70" s="1">
        <v>141.56764694829999</v>
      </c>
    </row>
    <row r="71" spans="1:33" x14ac:dyDescent="0.35">
      <c r="A71">
        <v>5120</v>
      </c>
      <c r="B71">
        <v>2008</v>
      </c>
      <c r="C71">
        <v>10</v>
      </c>
      <c r="D71">
        <v>18</v>
      </c>
      <c r="E71">
        <v>0</v>
      </c>
      <c r="F71">
        <v>0</v>
      </c>
      <c r="H71" s="1">
        <v>0</v>
      </c>
      <c r="I71" s="1">
        <v>0.31501321242050001</v>
      </c>
      <c r="J71" s="1">
        <v>0</v>
      </c>
      <c r="K71" s="1">
        <v>0.98042457355650003</v>
      </c>
      <c r="L71" s="1">
        <v>1.2954377859770001</v>
      </c>
      <c r="M71" s="1">
        <v>9.0645032300279999E-3</v>
      </c>
      <c r="N71" s="1">
        <v>1.8559954285710001E-2</v>
      </c>
      <c r="O71" s="1">
        <v>5.846819264225E-3</v>
      </c>
      <c r="P71" s="1">
        <v>9.4233715086899997E-3</v>
      </c>
      <c r="Q71" s="1">
        <v>5.463268073044E-3</v>
      </c>
      <c r="R71" s="1">
        <v>0</v>
      </c>
      <c r="S71" s="1">
        <v>128.6975968536</v>
      </c>
      <c r="T71" s="1">
        <v>36.927423019179997</v>
      </c>
      <c r="U71" s="1">
        <v>165.62501987269999</v>
      </c>
      <c r="V71" s="1">
        <v>0.45208305262030002</v>
      </c>
      <c r="W71" s="1">
        <v>7.2980491254709998E-2</v>
      </c>
      <c r="X71" s="1">
        <v>7.1362484472209998E-6</v>
      </c>
      <c r="Y71" s="1">
        <v>1.784062107473E-3</v>
      </c>
      <c r="Z71" s="1">
        <v>2.8544993679129998E-4</v>
      </c>
      <c r="AA71" s="1">
        <v>1.681787314792E-2</v>
      </c>
      <c r="AB71" s="1">
        <v>5.5428598763729999</v>
      </c>
      <c r="AC71" s="1">
        <v>0.61444974263569996</v>
      </c>
      <c r="AD71" s="1">
        <v>0.12954693420329999</v>
      </c>
      <c r="AE71" s="1">
        <v>32.38673347388</v>
      </c>
      <c r="AF71" s="1">
        <v>5.1818773486399996</v>
      </c>
      <c r="AG71" s="1">
        <v>127.70304923889999</v>
      </c>
    </row>
    <row r="72" spans="1:33" x14ac:dyDescent="0.35">
      <c r="A72">
        <v>5120</v>
      </c>
      <c r="B72">
        <v>2008</v>
      </c>
      <c r="C72">
        <v>10</v>
      </c>
      <c r="D72">
        <v>19</v>
      </c>
      <c r="E72">
        <v>0</v>
      </c>
      <c r="F72">
        <v>0</v>
      </c>
      <c r="H72" s="1">
        <v>0</v>
      </c>
      <c r="I72" s="1">
        <v>0.32651474472749997</v>
      </c>
      <c r="J72" s="1">
        <v>0</v>
      </c>
      <c r="K72" s="1">
        <v>1.053011251292</v>
      </c>
      <c r="L72" s="1">
        <v>1.3795259960199999</v>
      </c>
      <c r="M72" s="1">
        <v>1.0473778663290001E-2</v>
      </c>
      <c r="N72" s="1">
        <v>1.8559954285710001E-2</v>
      </c>
      <c r="O72" s="1">
        <v>6.7321092636110002E-3</v>
      </c>
      <c r="P72" s="1">
        <v>1.0850201410580001E-2</v>
      </c>
      <c r="Q72" s="1">
        <v>5.6652744752340002E-3</v>
      </c>
      <c r="R72" s="1">
        <v>0</v>
      </c>
      <c r="S72" s="1">
        <v>125.7518085502</v>
      </c>
      <c r="T72" s="1">
        <v>36.068623388399999</v>
      </c>
      <c r="U72" s="1">
        <v>161.8204319386</v>
      </c>
      <c r="V72" s="1">
        <v>0.47475494079649999</v>
      </c>
      <c r="W72" s="1">
        <v>7.7303820626370007E-2</v>
      </c>
      <c r="X72" s="1">
        <v>7.3946246010710001E-6</v>
      </c>
      <c r="Y72" s="1">
        <v>1.8486561413290001E-3</v>
      </c>
      <c r="Z72" s="1">
        <v>2.9578498177829999E-4</v>
      </c>
      <c r="AA72" s="1">
        <v>1.7847030285250001E-2</v>
      </c>
      <c r="AB72" s="1">
        <v>5.3533346278479996</v>
      </c>
      <c r="AC72" s="1">
        <v>0.58914540289600004</v>
      </c>
      <c r="AD72" s="1">
        <v>0.12576157561160001</v>
      </c>
      <c r="AE72" s="1">
        <v>31.440393771010001</v>
      </c>
      <c r="AF72" s="1">
        <v>5.0304629910500003</v>
      </c>
      <c r="AG72" s="1">
        <v>122.1340363228</v>
      </c>
    </row>
    <row r="73" spans="1:33" x14ac:dyDescent="0.35">
      <c r="A73">
        <v>5120</v>
      </c>
      <c r="B73">
        <v>2008</v>
      </c>
      <c r="C73">
        <v>10</v>
      </c>
      <c r="D73">
        <v>20</v>
      </c>
      <c r="E73">
        <v>0</v>
      </c>
      <c r="F73">
        <v>0</v>
      </c>
      <c r="H73" s="1">
        <v>0</v>
      </c>
      <c r="I73" s="1">
        <v>0.33497638353670001</v>
      </c>
      <c r="J73" s="1">
        <v>0</v>
      </c>
      <c r="K73" s="1">
        <v>1.1438332969980001</v>
      </c>
      <c r="L73" s="1">
        <v>1.4788096805349999</v>
      </c>
      <c r="M73" s="1">
        <v>1.120529951773E-2</v>
      </c>
      <c r="N73" s="1">
        <v>1.8559954285710001E-2</v>
      </c>
      <c r="O73" s="1">
        <v>7.1993045266210004E-3</v>
      </c>
      <c r="P73" s="1">
        <v>1.160318424304E-2</v>
      </c>
      <c r="Q73" s="1">
        <v>5.8191073226979998E-3</v>
      </c>
      <c r="R73" s="1">
        <v>0</v>
      </c>
      <c r="S73" s="1">
        <v>123.4105478117</v>
      </c>
      <c r="T73" s="1">
        <v>35.399976828349999</v>
      </c>
      <c r="U73" s="1">
        <v>158.81052464000001</v>
      </c>
      <c r="V73" s="1">
        <v>0.49784665891070001</v>
      </c>
      <c r="W73" s="1">
        <v>8.2185680652829995E-2</v>
      </c>
      <c r="X73" s="1">
        <v>7.5860143259689998E-6</v>
      </c>
      <c r="Y73" s="1">
        <v>1.8965035719449999E-3</v>
      </c>
      <c r="Z73" s="1">
        <v>3.034405706202E-4</v>
      </c>
      <c r="AA73" s="1">
        <v>1.9029217350199999E-2</v>
      </c>
      <c r="AB73" s="1">
        <v>5.2188796998680003</v>
      </c>
      <c r="AC73" s="1">
        <v>0.57532845912539998</v>
      </c>
      <c r="AD73" s="1">
        <v>0.1224559201759</v>
      </c>
      <c r="AE73" s="1">
        <v>30.613979895389999</v>
      </c>
      <c r="AF73" s="1">
        <v>4.8982367693939999</v>
      </c>
      <c r="AG73" s="1">
        <v>119.3409315584</v>
      </c>
    </row>
    <row r="74" spans="1:33" x14ac:dyDescent="0.35">
      <c r="A74">
        <v>5120</v>
      </c>
      <c r="B74">
        <v>2008</v>
      </c>
      <c r="C74">
        <v>10</v>
      </c>
      <c r="D74">
        <v>21</v>
      </c>
      <c r="E74">
        <v>0</v>
      </c>
      <c r="F74">
        <v>0</v>
      </c>
      <c r="H74" s="1">
        <v>0</v>
      </c>
      <c r="I74" s="1">
        <v>0.30754522326889999</v>
      </c>
      <c r="J74" s="1">
        <v>0</v>
      </c>
      <c r="K74" s="1">
        <v>1.231288353227</v>
      </c>
      <c r="L74" s="1">
        <v>1.5388335764959999</v>
      </c>
      <c r="M74" s="1">
        <v>1.106517146565E-2</v>
      </c>
      <c r="N74" s="1">
        <v>1.8559954285710001E-2</v>
      </c>
      <c r="O74" s="1">
        <v>7.0857317946619999E-3</v>
      </c>
      <c r="P74" s="1">
        <v>1.1420138043359999E-2</v>
      </c>
      <c r="Q74" s="1">
        <v>5.3625047144050001E-3</v>
      </c>
      <c r="R74" s="1">
        <v>0</v>
      </c>
      <c r="S74" s="1">
        <v>125.22379097370001</v>
      </c>
      <c r="T74" s="1">
        <v>35.931591677429999</v>
      </c>
      <c r="U74" s="1">
        <v>161.15538265110001</v>
      </c>
      <c r="V74" s="1">
        <v>0.4878298704165</v>
      </c>
      <c r="W74" s="1">
        <v>8.3661314343090001E-2</v>
      </c>
      <c r="X74" s="1">
        <v>6.9639977426470004E-6</v>
      </c>
      <c r="Y74" s="1">
        <v>1.7409994247019999E-3</v>
      </c>
      <c r="Z74" s="1">
        <v>2.785599069293E-4</v>
      </c>
      <c r="AA74" s="1">
        <v>1.9522529097159999E-2</v>
      </c>
      <c r="AB74" s="1">
        <v>5.3966447062330003</v>
      </c>
      <c r="AC74" s="1">
        <v>0.60034017994340005</v>
      </c>
      <c r="AD74" s="1">
        <v>0.12581476252660001</v>
      </c>
      <c r="AE74" s="1">
        <v>31.453690452109999</v>
      </c>
      <c r="AF74" s="1">
        <v>5.0325904555800003</v>
      </c>
      <c r="AG74" s="1">
        <v>124.92209346200001</v>
      </c>
    </row>
    <row r="75" spans="1:33" x14ac:dyDescent="0.35">
      <c r="A75">
        <v>5120</v>
      </c>
      <c r="B75">
        <v>2008</v>
      </c>
      <c r="C75">
        <v>10</v>
      </c>
      <c r="D75">
        <v>22</v>
      </c>
      <c r="E75">
        <v>0</v>
      </c>
      <c r="F75">
        <v>0</v>
      </c>
      <c r="H75" s="1">
        <v>0</v>
      </c>
      <c r="I75" s="1">
        <v>0.2597762616996</v>
      </c>
      <c r="J75" s="1">
        <v>0</v>
      </c>
      <c r="K75" s="1">
        <v>1.275127802918</v>
      </c>
      <c r="L75" s="1">
        <v>1.534904064617</v>
      </c>
      <c r="M75" s="1">
        <v>9.6278633098899995E-3</v>
      </c>
      <c r="N75" s="1">
        <v>1.8559954285710001E-2</v>
      </c>
      <c r="O75" s="1">
        <v>6.1512472650830001E-3</v>
      </c>
      <c r="P75" s="1">
        <v>9.9140208720590005E-3</v>
      </c>
      <c r="Q75" s="1">
        <v>4.5564591062119998E-3</v>
      </c>
      <c r="R75" s="1">
        <v>0</v>
      </c>
      <c r="S75" s="1">
        <v>131.49428685070001</v>
      </c>
      <c r="T75" s="1">
        <v>37.756675131400002</v>
      </c>
      <c r="U75" s="1">
        <v>169.25096198209999</v>
      </c>
      <c r="V75" s="1">
        <v>0.45202675332219999</v>
      </c>
      <c r="W75" s="1">
        <v>8.1322829261699994E-2</v>
      </c>
      <c r="X75" s="1">
        <v>5.8826457997749996E-6</v>
      </c>
      <c r="Y75" s="1">
        <v>1.470661441999E-3</v>
      </c>
      <c r="Z75" s="1">
        <v>2.353058299784E-4</v>
      </c>
      <c r="AA75" s="1">
        <v>1.9154178198900002E-2</v>
      </c>
      <c r="AB75" s="1">
        <v>5.8585749411550001</v>
      </c>
      <c r="AC75" s="1">
        <v>0.66328019420119999</v>
      </c>
      <c r="AD75" s="1">
        <v>0.13485096979319999</v>
      </c>
      <c r="AE75" s="1">
        <v>33.71274226757</v>
      </c>
      <c r="AF75" s="1">
        <v>5.3940387459429999</v>
      </c>
      <c r="AG75" s="1">
        <v>138.84985557959999</v>
      </c>
    </row>
    <row r="76" spans="1:33" x14ac:dyDescent="0.35">
      <c r="A76">
        <v>5120</v>
      </c>
      <c r="B76">
        <v>2008</v>
      </c>
      <c r="C76">
        <v>10</v>
      </c>
      <c r="D76">
        <v>23</v>
      </c>
      <c r="E76">
        <v>0</v>
      </c>
      <c r="F76">
        <v>0</v>
      </c>
      <c r="H76" s="1">
        <v>0</v>
      </c>
      <c r="I76" s="1">
        <v>0.2207793978974</v>
      </c>
      <c r="J76" s="1">
        <v>0</v>
      </c>
      <c r="K76" s="1">
        <v>1.2336201838130001</v>
      </c>
      <c r="L76" s="1">
        <v>1.4543995817099999</v>
      </c>
      <c r="M76" s="1">
        <v>7.9175040400020005E-3</v>
      </c>
      <c r="N76" s="1">
        <v>1.8559954285710001E-2</v>
      </c>
      <c r="O76" s="1">
        <v>5.0618889614300003E-3</v>
      </c>
      <c r="P76" s="1">
        <v>8.1582922378239994E-3</v>
      </c>
      <c r="Q76" s="1">
        <v>3.8914623167080001E-3</v>
      </c>
      <c r="R76" s="1">
        <v>0</v>
      </c>
      <c r="S76" s="1">
        <v>136.05228584669999</v>
      </c>
      <c r="T76" s="1">
        <v>39.102150457950003</v>
      </c>
      <c r="U76" s="1">
        <v>175.1544363047</v>
      </c>
      <c r="V76" s="1">
        <v>0.40975640316630002</v>
      </c>
      <c r="W76" s="1">
        <v>7.5920020641090005E-2</v>
      </c>
      <c r="X76" s="1">
        <v>5.0022530382529999E-6</v>
      </c>
      <c r="Y76" s="1">
        <v>1.2505632584649999E-3</v>
      </c>
      <c r="Z76" s="1">
        <v>2.0009012125180001E-4</v>
      </c>
      <c r="AA76" s="1">
        <v>1.7979554558630002E-2</v>
      </c>
      <c r="AB76" s="1">
        <v>6.1597311171599998</v>
      </c>
      <c r="AC76" s="1">
        <v>0.71132093739769997</v>
      </c>
      <c r="AD76" s="1">
        <v>0.1396911047005</v>
      </c>
      <c r="AE76" s="1">
        <v>34.922776086859997</v>
      </c>
      <c r="AF76" s="1">
        <v>5.5876441656590004</v>
      </c>
      <c r="AG76" s="1">
        <v>149.89201389190001</v>
      </c>
    </row>
    <row r="77" spans="1:33" x14ac:dyDescent="0.35">
      <c r="A77">
        <v>5120</v>
      </c>
      <c r="B77">
        <v>2008</v>
      </c>
      <c r="C77">
        <v>10</v>
      </c>
      <c r="D77">
        <v>24</v>
      </c>
      <c r="E77">
        <v>0</v>
      </c>
      <c r="F77">
        <v>0</v>
      </c>
      <c r="H77" s="1">
        <v>0</v>
      </c>
      <c r="I77" s="1">
        <v>0.27778979885190003</v>
      </c>
      <c r="J77" s="1">
        <v>0</v>
      </c>
      <c r="K77" s="1">
        <v>1.170962764195</v>
      </c>
      <c r="L77" s="1">
        <v>1.448752563047</v>
      </c>
      <c r="M77" s="1">
        <v>8.4835993825699996E-3</v>
      </c>
      <c r="N77" s="1">
        <v>1.8559954285710001E-2</v>
      </c>
      <c r="O77" s="1">
        <v>5.4616965022909999E-3</v>
      </c>
      <c r="P77" s="1">
        <v>8.8026656687869992E-3</v>
      </c>
      <c r="Q77" s="1">
        <v>4.853272038415E-3</v>
      </c>
      <c r="R77" s="1">
        <v>0</v>
      </c>
      <c r="S77" s="1">
        <v>126.9281451911</v>
      </c>
      <c r="T77" s="1">
        <v>36.471319754530001</v>
      </c>
      <c r="U77" s="1">
        <v>163.39946494559999</v>
      </c>
      <c r="V77" s="1">
        <v>0.45078236282680001</v>
      </c>
      <c r="W77" s="1">
        <v>7.8247739113729994E-2</v>
      </c>
      <c r="X77" s="1">
        <v>6.2941336568329999E-6</v>
      </c>
      <c r="Y77" s="1">
        <v>1.573533412677E-3</v>
      </c>
      <c r="Z77" s="1">
        <v>2.5176534588540001E-4</v>
      </c>
      <c r="AA77" s="1">
        <v>1.8303108055439998E-2</v>
      </c>
      <c r="AB77" s="1">
        <v>5.6388221511780001</v>
      </c>
      <c r="AC77" s="1">
        <v>0.64444921573460001</v>
      </c>
      <c r="AD77" s="1">
        <v>0.12888550400900001</v>
      </c>
      <c r="AE77" s="1">
        <v>32.221375956679999</v>
      </c>
      <c r="AF77" s="1">
        <v>5.1554201488149998</v>
      </c>
      <c r="AG77" s="1">
        <v>135.33520338100001</v>
      </c>
    </row>
    <row r="78" spans="1:33" x14ac:dyDescent="0.35">
      <c r="A78">
        <v>5120</v>
      </c>
      <c r="B78">
        <v>2008</v>
      </c>
      <c r="C78">
        <v>10</v>
      </c>
      <c r="D78">
        <v>25</v>
      </c>
      <c r="E78">
        <v>0</v>
      </c>
      <c r="F78">
        <v>0</v>
      </c>
      <c r="H78" s="1">
        <v>0</v>
      </c>
      <c r="I78" s="1">
        <v>0.29267447387899997</v>
      </c>
      <c r="J78" s="1">
        <v>0</v>
      </c>
      <c r="K78" s="1">
        <v>1.163138569959</v>
      </c>
      <c r="L78" s="1">
        <v>1.4558130438379999</v>
      </c>
      <c r="M78" s="1">
        <v>9.3346803137309992E-3</v>
      </c>
      <c r="N78" s="1">
        <v>1.8559954285710001E-2</v>
      </c>
      <c r="O78" s="1">
        <v>6.0006276419700003E-3</v>
      </c>
      <c r="P78" s="1">
        <v>9.6712658627210006E-3</v>
      </c>
      <c r="Q78" s="1">
        <v>5.1035841995350001E-3</v>
      </c>
      <c r="R78" s="1">
        <v>0</v>
      </c>
      <c r="S78" s="1">
        <v>125.709160274</v>
      </c>
      <c r="T78" s="1">
        <v>36.09869109305</v>
      </c>
      <c r="U78" s="1">
        <v>161.80785136700001</v>
      </c>
      <c r="V78" s="1">
        <v>0.46284984199360002</v>
      </c>
      <c r="W78" s="1">
        <v>7.9232853495680003E-2</v>
      </c>
      <c r="X78" s="1">
        <v>6.6290657032529998E-6</v>
      </c>
      <c r="Y78" s="1">
        <v>1.6572664190409999E-3</v>
      </c>
      <c r="Z78" s="1">
        <v>2.651626264144E-4</v>
      </c>
      <c r="AA78" s="1">
        <v>1.8482400270290002E-2</v>
      </c>
      <c r="AB78" s="1">
        <v>5.5050689098249999</v>
      </c>
      <c r="AC78" s="1">
        <v>0.62143903176619997</v>
      </c>
      <c r="AD78" s="1">
        <v>0.1269869023778</v>
      </c>
      <c r="AE78" s="1">
        <v>31.746725488359999</v>
      </c>
      <c r="AF78" s="1">
        <v>5.0794760682350004</v>
      </c>
      <c r="AG78" s="1">
        <v>129.962378046</v>
      </c>
    </row>
    <row r="79" spans="1:33" x14ac:dyDescent="0.35">
      <c r="A79">
        <v>5120</v>
      </c>
      <c r="B79">
        <v>2008</v>
      </c>
      <c r="C79">
        <v>10</v>
      </c>
      <c r="D79">
        <v>26</v>
      </c>
      <c r="E79">
        <v>0</v>
      </c>
      <c r="F79">
        <v>0</v>
      </c>
      <c r="H79" s="1">
        <v>0</v>
      </c>
      <c r="I79" s="1">
        <v>0.31129090785719998</v>
      </c>
      <c r="J79" s="1">
        <v>0</v>
      </c>
      <c r="K79" s="1">
        <v>1.19332231408</v>
      </c>
      <c r="L79" s="1">
        <v>1.504613221938</v>
      </c>
      <c r="M79" s="1">
        <v>1.0179969294929999E-2</v>
      </c>
      <c r="N79" s="1">
        <v>1.8559954285710001E-2</v>
      </c>
      <c r="O79" s="1">
        <v>6.5432394255739998E-3</v>
      </c>
      <c r="P79" s="1">
        <v>1.054579818377E-2</v>
      </c>
      <c r="Q79" s="1">
        <v>5.4227968557000001E-3</v>
      </c>
      <c r="R79" s="1">
        <v>0</v>
      </c>
      <c r="S79" s="1">
        <v>123.5592424499</v>
      </c>
      <c r="T79" s="1">
        <v>35.470025145290002</v>
      </c>
      <c r="U79" s="1">
        <v>159.0292675952</v>
      </c>
      <c r="V79" s="1">
        <v>0.48482217136189998</v>
      </c>
      <c r="W79" s="1">
        <v>8.2285092093349999E-2</v>
      </c>
      <c r="X79" s="1">
        <v>7.0501231020729996E-6</v>
      </c>
      <c r="Y79" s="1">
        <v>1.7625307668010001E-3</v>
      </c>
      <c r="Z79" s="1">
        <v>2.8200492187460002E-4</v>
      </c>
      <c r="AA79" s="1">
        <v>1.9161248450579999E-2</v>
      </c>
      <c r="AB79" s="1">
        <v>5.3412001494989996</v>
      </c>
      <c r="AC79" s="1">
        <v>0.59878207147179996</v>
      </c>
      <c r="AD79" s="1">
        <v>0.12383069627020001</v>
      </c>
      <c r="AE79" s="1">
        <v>30.957673924480002</v>
      </c>
      <c r="AF79" s="1">
        <v>4.9532278145650004</v>
      </c>
      <c r="AG79" s="1">
        <v>124.929379396</v>
      </c>
    </row>
    <row r="80" spans="1:33" x14ac:dyDescent="0.35">
      <c r="A80">
        <v>5120</v>
      </c>
      <c r="B80">
        <v>2008</v>
      </c>
      <c r="C80">
        <v>10</v>
      </c>
      <c r="D80">
        <v>27</v>
      </c>
      <c r="E80">
        <v>0</v>
      </c>
      <c r="F80">
        <v>0</v>
      </c>
      <c r="H80" s="1">
        <v>0</v>
      </c>
      <c r="I80" s="1">
        <v>0.30540934639810002</v>
      </c>
      <c r="J80" s="1">
        <v>0</v>
      </c>
      <c r="K80" s="1">
        <v>1.243108086856</v>
      </c>
      <c r="L80" s="1">
        <v>1.5485174332539999</v>
      </c>
      <c r="M80" s="1">
        <v>1.052401219414E-2</v>
      </c>
      <c r="N80" s="1">
        <v>1.8559954285710001E-2</v>
      </c>
      <c r="O80" s="1">
        <v>6.7514111986330004E-3</v>
      </c>
      <c r="P80" s="1">
        <v>1.088131051389E-2</v>
      </c>
      <c r="Q80" s="1">
        <v>5.3279584407789999E-3</v>
      </c>
      <c r="R80" s="1">
        <v>0</v>
      </c>
      <c r="S80" s="1">
        <v>123.8645584275</v>
      </c>
      <c r="T80" s="1">
        <v>35.55671547851</v>
      </c>
      <c r="U80" s="1">
        <v>159.42127390600001</v>
      </c>
      <c r="V80" s="1">
        <v>0.48792485700850002</v>
      </c>
      <c r="W80" s="1">
        <v>8.4005626966970004E-2</v>
      </c>
      <c r="X80" s="1">
        <v>6.9161503072479996E-6</v>
      </c>
      <c r="Y80" s="1">
        <v>1.72903756663E-3</v>
      </c>
      <c r="Z80" s="1">
        <v>2.766460097105E-4</v>
      </c>
      <c r="AA80" s="1">
        <v>1.961817673595E-2</v>
      </c>
      <c r="AB80" s="1">
        <v>5.3570734558859998</v>
      </c>
      <c r="AC80" s="1">
        <v>0.60077431197510001</v>
      </c>
      <c r="AD80" s="1">
        <v>0.12416679265119999</v>
      </c>
      <c r="AE80" s="1">
        <v>31.04169799129</v>
      </c>
      <c r="AF80" s="1">
        <v>4.9666716625990004</v>
      </c>
      <c r="AG80" s="1">
        <v>125.36022040109999</v>
      </c>
    </row>
    <row r="81" spans="1:33" x14ac:dyDescent="0.35">
      <c r="A81">
        <v>5120</v>
      </c>
      <c r="B81">
        <v>2008</v>
      </c>
      <c r="C81">
        <v>10</v>
      </c>
      <c r="D81">
        <v>28</v>
      </c>
      <c r="E81">
        <v>0</v>
      </c>
      <c r="F81">
        <v>0</v>
      </c>
      <c r="H81" s="1">
        <v>0</v>
      </c>
      <c r="I81" s="1">
        <v>0.27329206831949998</v>
      </c>
      <c r="J81" s="1">
        <v>0</v>
      </c>
      <c r="K81" s="1">
        <v>1.2817048109489999</v>
      </c>
      <c r="L81" s="1">
        <v>1.5549968792690001</v>
      </c>
      <c r="M81" s="1">
        <v>9.8527392636339993E-3</v>
      </c>
      <c r="N81" s="1">
        <v>1.8559954285710001E-2</v>
      </c>
      <c r="O81" s="1">
        <v>6.305757815125E-3</v>
      </c>
      <c r="P81" s="1">
        <v>1.0163046923529999E-2</v>
      </c>
      <c r="Q81" s="1">
        <v>4.7868716964469997E-3</v>
      </c>
      <c r="R81" s="1">
        <v>0</v>
      </c>
      <c r="S81" s="1">
        <v>127.70754003419999</v>
      </c>
      <c r="T81" s="1">
        <v>36.672611434659999</v>
      </c>
      <c r="U81" s="1">
        <v>164.38015146879999</v>
      </c>
      <c r="V81" s="1">
        <v>0.46539352478349999</v>
      </c>
      <c r="W81" s="1">
        <v>8.2845811296700003E-2</v>
      </c>
      <c r="X81" s="1">
        <v>6.1888693555799999E-6</v>
      </c>
      <c r="Y81" s="1">
        <v>1.547217330582E-3</v>
      </c>
      <c r="Z81" s="1">
        <v>2.4755477211729998E-4</v>
      </c>
      <c r="AA81" s="1">
        <v>1.9473678998499999E-2</v>
      </c>
      <c r="AB81" s="1">
        <v>5.6186813344460003</v>
      </c>
      <c r="AC81" s="1">
        <v>0.63612979082580001</v>
      </c>
      <c r="AD81" s="1">
        <v>0.12932778597460001</v>
      </c>
      <c r="AE81" s="1">
        <v>32.331946320919997</v>
      </c>
      <c r="AF81" s="1">
        <v>5.1731113952249999</v>
      </c>
      <c r="AG81" s="1">
        <v>133.1668914558</v>
      </c>
    </row>
    <row r="82" spans="1:33" x14ac:dyDescent="0.35">
      <c r="A82">
        <v>5120</v>
      </c>
      <c r="B82">
        <v>2008</v>
      </c>
      <c r="C82">
        <v>10</v>
      </c>
      <c r="D82">
        <v>29</v>
      </c>
      <c r="E82">
        <v>0</v>
      </c>
      <c r="F82">
        <v>0</v>
      </c>
      <c r="H82" s="1">
        <v>0</v>
      </c>
      <c r="I82" s="1">
        <v>0.29772487454910002</v>
      </c>
      <c r="J82" s="1">
        <v>0</v>
      </c>
      <c r="K82" s="1">
        <v>1.2802603093160001</v>
      </c>
      <c r="L82" s="1">
        <v>1.5779851838650001</v>
      </c>
      <c r="M82" s="1">
        <v>9.8261145894160008E-3</v>
      </c>
      <c r="N82" s="1">
        <v>1.8559954285710001E-2</v>
      </c>
      <c r="O82" s="1">
        <v>6.3161033677550001E-3</v>
      </c>
      <c r="P82" s="1">
        <v>1.017972094431E-2</v>
      </c>
      <c r="Q82" s="1">
        <v>5.2029801317319997E-3</v>
      </c>
      <c r="R82" s="1">
        <v>0</v>
      </c>
      <c r="S82" s="1">
        <v>124.4152272327</v>
      </c>
      <c r="T82" s="1">
        <v>35.735013863550002</v>
      </c>
      <c r="U82" s="1">
        <v>160.15024109629999</v>
      </c>
      <c r="V82" s="1">
        <v>0.48734922467500003</v>
      </c>
      <c r="W82" s="1">
        <v>8.5000463324809997E-2</v>
      </c>
      <c r="X82" s="1">
        <v>6.7438995294750002E-6</v>
      </c>
      <c r="Y82" s="1">
        <v>1.685974876539E-3</v>
      </c>
      <c r="Z82" s="1">
        <v>2.6975597970209999E-4</v>
      </c>
      <c r="AA82" s="1">
        <v>1.9901335957180001E-2</v>
      </c>
      <c r="AB82" s="1">
        <v>5.4274910281870001</v>
      </c>
      <c r="AC82" s="1">
        <v>0.61553153017469997</v>
      </c>
      <c r="AD82" s="1">
        <v>0.1247699125154</v>
      </c>
      <c r="AE82" s="1">
        <v>31.192477999489999</v>
      </c>
      <c r="AF82" s="1">
        <v>4.9907964678449996</v>
      </c>
      <c r="AG82" s="1">
        <v>128.9289007477</v>
      </c>
    </row>
    <row r="83" spans="1:33" x14ac:dyDescent="0.35">
      <c r="A83">
        <v>5120</v>
      </c>
      <c r="B83">
        <v>2008</v>
      </c>
      <c r="C83">
        <v>10</v>
      </c>
      <c r="D83">
        <v>30</v>
      </c>
      <c r="E83">
        <v>0</v>
      </c>
      <c r="F83">
        <v>0</v>
      </c>
      <c r="H83" s="1">
        <v>0</v>
      </c>
      <c r="I83" s="1">
        <v>0.32734935986980002</v>
      </c>
      <c r="J83" s="1">
        <v>0</v>
      </c>
      <c r="K83" s="1">
        <v>1.30837840422</v>
      </c>
      <c r="L83" s="1">
        <v>1.6357277640900001</v>
      </c>
      <c r="M83" s="1">
        <v>1.077853473361E-2</v>
      </c>
      <c r="N83" s="1">
        <v>1.8559954285710001E-2</v>
      </c>
      <c r="O83" s="1">
        <v>6.9416516067150004E-3</v>
      </c>
      <c r="P83" s="1">
        <v>1.1187922700850001E-2</v>
      </c>
      <c r="Q83" s="1">
        <v>5.7085634769010003E-3</v>
      </c>
      <c r="R83" s="1">
        <v>0</v>
      </c>
      <c r="S83" s="1">
        <v>118.252190716</v>
      </c>
      <c r="T83" s="1">
        <v>33.959136759309999</v>
      </c>
      <c r="U83" s="1">
        <v>152.21132747530001</v>
      </c>
      <c r="V83" s="1">
        <v>0.51892274145880002</v>
      </c>
      <c r="W83" s="1">
        <v>8.8954307656050002E-2</v>
      </c>
      <c r="X83" s="1">
        <v>7.4137635738559996E-6</v>
      </c>
      <c r="Y83" s="1">
        <v>1.8534408844199999E-3</v>
      </c>
      <c r="Z83" s="1">
        <v>2.9655054066309998E-4</v>
      </c>
      <c r="AA83" s="1">
        <v>2.0755824248679999E-2</v>
      </c>
      <c r="AB83" s="1">
        <v>5.0420954555369999</v>
      </c>
      <c r="AC83" s="1">
        <v>0.5687501575467</v>
      </c>
      <c r="AD83" s="1">
        <v>0.1163712955956</v>
      </c>
      <c r="AE83" s="1">
        <v>29.092823756529999</v>
      </c>
      <c r="AF83" s="1">
        <v>4.6548517877549997</v>
      </c>
      <c r="AG83" s="1">
        <v>118.91328104590001</v>
      </c>
    </row>
    <row r="84" spans="1:33" x14ac:dyDescent="0.35">
      <c r="A84">
        <v>5120</v>
      </c>
      <c r="B84">
        <v>2008</v>
      </c>
      <c r="C84">
        <v>10</v>
      </c>
      <c r="D84">
        <v>31</v>
      </c>
      <c r="E84">
        <v>0</v>
      </c>
      <c r="F84">
        <v>0</v>
      </c>
      <c r="H84" s="1">
        <v>10.41946313</v>
      </c>
      <c r="I84" s="1">
        <v>0.372337351654</v>
      </c>
      <c r="J84" s="1">
        <v>0</v>
      </c>
      <c r="K84" s="1">
        <v>1.4155006309110001</v>
      </c>
      <c r="L84" s="1">
        <v>1.7878379825649999</v>
      </c>
      <c r="M84" s="1">
        <v>1.296380742027E-2</v>
      </c>
      <c r="N84" s="1">
        <v>1.862462947294E-2</v>
      </c>
      <c r="O84" s="1">
        <v>8.3206152679189994E-3</v>
      </c>
      <c r="P84" s="1">
        <v>1.3491861713440001E-2</v>
      </c>
      <c r="Q84" s="1">
        <v>6.4790116732999998E-3</v>
      </c>
      <c r="R84" s="1">
        <v>0</v>
      </c>
      <c r="S84" s="1">
        <v>116.4611515564</v>
      </c>
      <c r="T84" s="1">
        <v>33.424413866240002</v>
      </c>
      <c r="U84" s="1">
        <v>149.8855654226</v>
      </c>
      <c r="V84" s="1">
        <v>0.57757252052380004</v>
      </c>
      <c r="W84" s="1">
        <v>9.7853704450200002E-2</v>
      </c>
      <c r="X84" s="1">
        <v>8.4248464108189993E-6</v>
      </c>
      <c r="Y84" s="1">
        <v>2.1062114247709998E-3</v>
      </c>
      <c r="Z84" s="1">
        <v>3.369938113562E-4</v>
      </c>
      <c r="AA84" s="1">
        <v>2.2778457803089999E-2</v>
      </c>
      <c r="AB84" s="1">
        <v>4.9935228319149996</v>
      </c>
      <c r="AC84" s="1">
        <v>0.55712608673690001</v>
      </c>
      <c r="AD84" s="1">
        <v>0.1161720122857</v>
      </c>
      <c r="AE84" s="1">
        <v>29.04300137053</v>
      </c>
      <c r="AF84" s="1">
        <v>4.6468800605349996</v>
      </c>
      <c r="AG84" s="1">
        <v>116.0471285253</v>
      </c>
    </row>
    <row r="85" spans="1:33" x14ac:dyDescent="0.35">
      <c r="A85">
        <v>5120</v>
      </c>
      <c r="B85">
        <v>2008</v>
      </c>
      <c r="C85">
        <v>11</v>
      </c>
      <c r="D85">
        <v>1</v>
      </c>
      <c r="E85">
        <v>0</v>
      </c>
      <c r="F85">
        <v>0</v>
      </c>
      <c r="H85" s="1">
        <v>31.258389390000001</v>
      </c>
      <c r="I85" s="1">
        <v>1.5851234287239999</v>
      </c>
      <c r="J85" s="1">
        <v>0</v>
      </c>
      <c r="K85" s="1">
        <v>1.4403552707959999</v>
      </c>
      <c r="L85" s="1">
        <v>3.0254786995199998</v>
      </c>
      <c r="M85" s="1">
        <v>2.3519728668110002E-2</v>
      </c>
      <c r="N85" s="1">
        <v>2.8508780888349999E-2</v>
      </c>
      <c r="O85" s="1">
        <v>1.526411363034E-2</v>
      </c>
      <c r="P85" s="1">
        <v>4.2966554203429999E-2</v>
      </c>
      <c r="Q85" s="1">
        <v>1.182483308706E-2</v>
      </c>
      <c r="R85" s="1">
        <v>0</v>
      </c>
      <c r="S85" s="1">
        <v>58.827258957280002</v>
      </c>
      <c r="T85" s="1">
        <v>16.866953594830001</v>
      </c>
      <c r="U85" s="1">
        <v>75.694212552110002</v>
      </c>
      <c r="V85" s="1">
        <v>4.311427292836</v>
      </c>
      <c r="W85" s="1">
        <v>0.10001802957100001</v>
      </c>
      <c r="X85" s="1">
        <v>3.1040817589530001E-5</v>
      </c>
      <c r="Y85" s="1">
        <v>4.1543155475600004E-3</v>
      </c>
      <c r="Z85" s="1">
        <v>8.5700455920119996E-4</v>
      </c>
      <c r="AA85" s="1">
        <v>5.6537980489369997E-2</v>
      </c>
      <c r="AB85" s="1">
        <v>6.9155044685659997</v>
      </c>
      <c r="AC85" s="1">
        <v>0.41457478376989998</v>
      </c>
      <c r="AD85" s="1">
        <v>0.1035984346397</v>
      </c>
      <c r="AE85" s="1">
        <v>22.73807554079</v>
      </c>
      <c r="AF85" s="1">
        <v>3.8067070912640002</v>
      </c>
      <c r="AG85" s="1">
        <v>116.01471909129999</v>
      </c>
    </row>
    <row r="86" spans="1:33" x14ac:dyDescent="0.35">
      <c r="A86">
        <v>5120</v>
      </c>
      <c r="B86">
        <v>2008</v>
      </c>
      <c r="C86">
        <v>11</v>
      </c>
      <c r="D86">
        <v>2</v>
      </c>
      <c r="E86">
        <v>0</v>
      </c>
      <c r="F86">
        <v>0</v>
      </c>
      <c r="H86" s="1">
        <v>10.41946313</v>
      </c>
      <c r="I86" s="1">
        <v>0.22178628071260001</v>
      </c>
      <c r="J86" s="1">
        <v>0</v>
      </c>
      <c r="K86" s="1">
        <v>1.4998834951769999</v>
      </c>
      <c r="L86" s="1">
        <v>1.7216697758899999</v>
      </c>
      <c r="M86" s="1">
        <v>2.2763843132899999E-2</v>
      </c>
      <c r="N86" s="1">
        <v>2.431540000172E-2</v>
      </c>
      <c r="O86" s="1">
        <v>1.412330269201E-2</v>
      </c>
      <c r="P86" s="1">
        <v>3.01743223484E-2</v>
      </c>
      <c r="Q86" s="1">
        <v>3.9349225351130003E-3</v>
      </c>
      <c r="R86" s="1">
        <v>0</v>
      </c>
      <c r="S86" s="1">
        <v>61.082530717749997</v>
      </c>
      <c r="T86" s="1">
        <v>17.51866578428</v>
      </c>
      <c r="U86" s="1">
        <v>78.601196502030007</v>
      </c>
      <c r="V86" s="1">
        <v>0.45571939976940001</v>
      </c>
      <c r="W86" s="1">
        <v>8.8058679500179995E-2</v>
      </c>
      <c r="X86" s="1">
        <v>5.0199743381799997E-6</v>
      </c>
      <c r="Y86" s="1">
        <v>1.254993545993E-3</v>
      </c>
      <c r="Z86" s="1">
        <v>2.007989637608E-4</v>
      </c>
      <c r="AA86" s="1">
        <v>2.101067521816E-2</v>
      </c>
      <c r="AB86" s="1">
        <v>9.8486974668710001</v>
      </c>
      <c r="AC86" s="1">
        <v>0.23637685915709999</v>
      </c>
      <c r="AD86" s="1">
        <v>9.3533712329419996E-2</v>
      </c>
      <c r="AE86" s="1">
        <v>15.825632593850001</v>
      </c>
      <c r="AF86" s="1">
        <v>2.9351835978219998</v>
      </c>
      <c r="AG86" s="1">
        <v>119.4923969621</v>
      </c>
    </row>
    <row r="87" spans="1:33" x14ac:dyDescent="0.35">
      <c r="A87">
        <v>5120</v>
      </c>
      <c r="B87">
        <v>2008</v>
      </c>
      <c r="C87">
        <v>11</v>
      </c>
      <c r="D87">
        <v>3</v>
      </c>
      <c r="E87">
        <v>0</v>
      </c>
      <c r="F87">
        <v>0</v>
      </c>
      <c r="H87" s="1">
        <v>0</v>
      </c>
      <c r="I87" s="1">
        <v>0.20056044860739999</v>
      </c>
      <c r="J87" s="1">
        <v>0</v>
      </c>
      <c r="K87" s="1">
        <v>1.4685381797129999</v>
      </c>
      <c r="L87" s="1">
        <v>1.66909862832</v>
      </c>
      <c r="M87" s="1">
        <v>1.1352921802680001E-2</v>
      </c>
      <c r="N87" s="1">
        <v>1.8559954285710001E-2</v>
      </c>
      <c r="O87" s="1">
        <v>7.2444400457369997E-3</v>
      </c>
      <c r="P87" s="1">
        <v>1.167592956757E-2</v>
      </c>
      <c r="Q87" s="1">
        <v>3.5739771363250002E-3</v>
      </c>
      <c r="R87" s="1">
        <v>0</v>
      </c>
      <c r="S87" s="1">
        <v>83.352803414479993</v>
      </c>
      <c r="T87" s="1">
        <v>23.989456378690001</v>
      </c>
      <c r="U87" s="1">
        <v>107.3422597932</v>
      </c>
      <c r="V87" s="1">
        <v>0.43133092232519998</v>
      </c>
      <c r="W87" s="1">
        <v>8.473192252674E-2</v>
      </c>
      <c r="X87" s="1">
        <v>4.5434485255760003E-6</v>
      </c>
      <c r="Y87" s="1">
        <v>1.135862129755E-3</v>
      </c>
      <c r="Z87" s="1">
        <v>1.81737940608E-4</v>
      </c>
      <c r="AA87" s="1">
        <v>2.0274290935530001E-2</v>
      </c>
      <c r="AB87" s="1">
        <v>6.8288942430709998</v>
      </c>
      <c r="AC87" s="1">
        <v>0.40348398443299999</v>
      </c>
      <c r="AD87" s="1">
        <v>9.5144366021260002E-2</v>
      </c>
      <c r="AE87" s="1">
        <v>20.43477715313</v>
      </c>
      <c r="AF87" s="1">
        <v>3.4483010760339998</v>
      </c>
      <c r="AG87" s="1">
        <v>116.9192119673</v>
      </c>
    </row>
    <row r="88" spans="1:33" x14ac:dyDescent="0.35">
      <c r="A88">
        <v>5120</v>
      </c>
      <c r="B88">
        <v>2008</v>
      </c>
      <c r="C88">
        <v>11</v>
      </c>
      <c r="D88">
        <v>4</v>
      </c>
      <c r="E88">
        <v>0</v>
      </c>
      <c r="F88">
        <v>0</v>
      </c>
      <c r="H88" s="1">
        <v>62.516778780000003</v>
      </c>
      <c r="I88" s="1">
        <v>12.86618663976</v>
      </c>
      <c r="J88" s="1">
        <v>0</v>
      </c>
      <c r="K88" s="1">
        <v>1.5997166188409999</v>
      </c>
      <c r="L88" s="1">
        <v>14.465903258599999</v>
      </c>
      <c r="M88" s="1">
        <v>0.10421121770690001</v>
      </c>
      <c r="N88" s="1">
        <v>9.760301813984E-2</v>
      </c>
      <c r="O88" s="1">
        <v>6.1446536726199999E-2</v>
      </c>
      <c r="P88" s="1">
        <v>0.51730942000919999</v>
      </c>
      <c r="Q88" s="1">
        <v>7.5587309754949997E-2</v>
      </c>
      <c r="R88" s="1">
        <v>0.13027578262760001</v>
      </c>
      <c r="S88" s="1">
        <v>17.164983932199998</v>
      </c>
      <c r="T88" s="1">
        <v>10.727965828069999</v>
      </c>
      <c r="U88" s="1">
        <v>28.023225542900001</v>
      </c>
      <c r="V88" s="1">
        <v>38.29304636869</v>
      </c>
      <c r="W88" s="1">
        <v>0.34976181156429997</v>
      </c>
      <c r="X88" s="1">
        <v>4.7630387306460002E-4</v>
      </c>
      <c r="Y88" s="1">
        <v>4.929831268103E-2</v>
      </c>
      <c r="Z88" s="1">
        <v>1.433882537616E-2</v>
      </c>
      <c r="AA88" s="1">
        <v>0.34000037662080002</v>
      </c>
      <c r="AB88" s="1">
        <v>8.8501925926199991</v>
      </c>
      <c r="AC88" s="1">
        <v>0.15193702338119999</v>
      </c>
      <c r="AD88" s="1">
        <v>0.11445810358520001</v>
      </c>
      <c r="AE88" s="1">
        <v>14.397286128619999</v>
      </c>
      <c r="AF88" s="1">
        <v>3.6012236760829999</v>
      </c>
      <c r="AG88" s="1">
        <v>88.309531099210005</v>
      </c>
    </row>
    <row r="89" spans="1:33" x14ac:dyDescent="0.35">
      <c r="A89">
        <v>5120</v>
      </c>
      <c r="B89">
        <v>2008</v>
      </c>
      <c r="C89">
        <v>11</v>
      </c>
      <c r="D89">
        <v>5</v>
      </c>
      <c r="E89">
        <v>0</v>
      </c>
      <c r="F89">
        <v>0</v>
      </c>
      <c r="H89" s="1">
        <v>0</v>
      </c>
      <c r="I89" s="1">
        <v>0.14552401477099999</v>
      </c>
      <c r="J89" s="1">
        <v>0</v>
      </c>
      <c r="K89" s="1">
        <v>1.6140148884829999</v>
      </c>
      <c r="L89" s="1">
        <v>1.7595389032540001</v>
      </c>
      <c r="M89" s="1">
        <v>2.060911064992E-2</v>
      </c>
      <c r="N89" s="1">
        <v>2.3431653200799998E-2</v>
      </c>
      <c r="O89" s="1">
        <v>1.2744180340120001E-2</v>
      </c>
      <c r="P89" s="1">
        <v>2.6773615024620001E-2</v>
      </c>
      <c r="Q89" s="1">
        <v>2.654958113851E-3</v>
      </c>
      <c r="R89" s="1">
        <v>0</v>
      </c>
      <c r="S89" s="1">
        <v>23.096036541059998</v>
      </c>
      <c r="T89" s="1">
        <v>10.97519616986</v>
      </c>
      <c r="U89" s="1">
        <v>34.07123271092</v>
      </c>
      <c r="V89" s="1">
        <v>0.4061626364475</v>
      </c>
      <c r="W89" s="1">
        <v>8.6335968017110007E-2</v>
      </c>
      <c r="X89" s="1">
        <v>3.296110263864E-6</v>
      </c>
      <c r="Y89" s="1">
        <v>8.2402756475859998E-4</v>
      </c>
      <c r="Z89" s="1">
        <v>1.3184441024869999E-4</v>
      </c>
      <c r="AA89" s="1">
        <v>2.092476995811E-2</v>
      </c>
      <c r="AB89" s="1">
        <v>6.976363805568</v>
      </c>
      <c r="AC89" s="1">
        <v>0.201985177234</v>
      </c>
      <c r="AD89" s="1">
        <v>9.820537490556E-2</v>
      </c>
      <c r="AE89" s="1">
        <v>13.883899367910001</v>
      </c>
      <c r="AF89" s="1">
        <v>3.2244917416150001</v>
      </c>
      <c r="AG89" s="1">
        <v>81.669408039570001</v>
      </c>
    </row>
    <row r="90" spans="1:33" x14ac:dyDescent="0.35">
      <c r="A90">
        <v>5120</v>
      </c>
      <c r="B90">
        <v>2008</v>
      </c>
      <c r="C90">
        <v>11</v>
      </c>
      <c r="D90">
        <v>6</v>
      </c>
      <c r="E90">
        <v>0</v>
      </c>
      <c r="F90">
        <v>0</v>
      </c>
      <c r="H90" s="1">
        <v>0</v>
      </c>
      <c r="I90" s="1">
        <v>0.12030380092079999</v>
      </c>
      <c r="J90" s="1">
        <v>0</v>
      </c>
      <c r="K90" s="1">
        <v>1.504053444637</v>
      </c>
      <c r="L90" s="1">
        <v>1.624357245558</v>
      </c>
      <c r="M90" s="1">
        <v>8.6716497504779992E-3</v>
      </c>
      <c r="N90" s="1">
        <v>1.8559954285710001E-2</v>
      </c>
      <c r="O90" s="1">
        <v>5.5043883089810003E-3</v>
      </c>
      <c r="P90" s="1">
        <v>8.8714724398939997E-3</v>
      </c>
      <c r="Q90" s="1">
        <v>2.215101535551E-3</v>
      </c>
      <c r="R90" s="1">
        <v>0</v>
      </c>
      <c r="S90" s="1">
        <v>65.206250899639997</v>
      </c>
      <c r="T90" s="1">
        <v>21.081190695939998</v>
      </c>
      <c r="U90" s="1">
        <v>86.287441595589996</v>
      </c>
      <c r="V90" s="1">
        <v>0.36467902465449997</v>
      </c>
      <c r="W90" s="1">
        <v>7.9072762764390001E-2</v>
      </c>
      <c r="X90" s="1">
        <v>2.726246571523E-6</v>
      </c>
      <c r="Y90" s="1">
        <v>6.8156164288080004E-4</v>
      </c>
      <c r="Z90" s="1">
        <v>1.0904986286090001E-4</v>
      </c>
      <c r="AA90" s="1">
        <v>1.9222941376789999E-2</v>
      </c>
      <c r="AB90" s="1">
        <v>6.1284323409120001</v>
      </c>
      <c r="AC90" s="1">
        <v>0.42775437377629999</v>
      </c>
      <c r="AD90" s="1">
        <v>0.10189388977280001</v>
      </c>
      <c r="AE90" s="1">
        <v>19.870175898469999</v>
      </c>
      <c r="AF90" s="1">
        <v>3.706110345895</v>
      </c>
      <c r="AG90" s="1">
        <v>113.2510227249</v>
      </c>
    </row>
    <row r="91" spans="1:33" x14ac:dyDescent="0.35">
      <c r="A91">
        <v>5120</v>
      </c>
      <c r="B91">
        <v>2008</v>
      </c>
      <c r="C91">
        <v>11</v>
      </c>
      <c r="D91">
        <v>7</v>
      </c>
      <c r="E91">
        <v>0</v>
      </c>
      <c r="F91">
        <v>0</v>
      </c>
      <c r="H91" s="1">
        <v>0</v>
      </c>
      <c r="I91" s="1">
        <v>0.12475145566280001</v>
      </c>
      <c r="J91" s="1">
        <v>0</v>
      </c>
      <c r="K91" s="1">
        <v>1.3839189142520001</v>
      </c>
      <c r="L91" s="1">
        <v>1.5086703699149999</v>
      </c>
      <c r="M91" s="1">
        <v>6.5893307580240004E-3</v>
      </c>
      <c r="N91" s="1">
        <v>1.8559954285710001E-2</v>
      </c>
      <c r="O91" s="1">
        <v>4.2205831301579998E-3</v>
      </c>
      <c r="P91" s="1">
        <v>6.802352017641E-3</v>
      </c>
      <c r="Q91" s="1">
        <v>2.2770821890680001E-3</v>
      </c>
      <c r="R91" s="1">
        <v>0</v>
      </c>
      <c r="S91" s="1">
        <v>80.712680854659993</v>
      </c>
      <c r="T91" s="1">
        <v>24.10216876914</v>
      </c>
      <c r="U91" s="1">
        <v>104.8148496238</v>
      </c>
      <c r="V91" s="1">
        <v>0.34829255623049998</v>
      </c>
      <c r="W91" s="1">
        <v>7.4031101951719996E-2</v>
      </c>
      <c r="X91" s="1">
        <v>2.8270369564609998E-6</v>
      </c>
      <c r="Y91" s="1">
        <v>7.0675923911539995E-4</v>
      </c>
      <c r="Z91" s="1">
        <v>1.1308147825850001E-4</v>
      </c>
      <c r="AA91" s="1">
        <v>1.7942368096639998E-2</v>
      </c>
      <c r="AB91" s="1">
        <v>4.818680929228</v>
      </c>
      <c r="AC91" s="1">
        <v>0.50859342578010003</v>
      </c>
      <c r="AD91" s="1">
        <v>9.0454700840360003E-2</v>
      </c>
      <c r="AE91" s="1">
        <v>20.771174059429999</v>
      </c>
      <c r="AF91" s="1">
        <v>3.4966396229879999</v>
      </c>
      <c r="AG91" s="1">
        <v>117.8341389885</v>
      </c>
    </row>
    <row r="92" spans="1:33" x14ac:dyDescent="0.35">
      <c r="A92">
        <v>5120</v>
      </c>
      <c r="B92">
        <v>2008</v>
      </c>
      <c r="C92">
        <v>11</v>
      </c>
      <c r="D92">
        <v>8</v>
      </c>
      <c r="E92">
        <v>0</v>
      </c>
      <c r="F92">
        <v>0</v>
      </c>
      <c r="H92" s="1">
        <v>0</v>
      </c>
      <c r="I92" s="1">
        <v>0.1365826822009</v>
      </c>
      <c r="J92" s="1">
        <v>0</v>
      </c>
      <c r="K92" s="1">
        <v>1.273205401112</v>
      </c>
      <c r="L92" s="1">
        <v>1.4097880833130001</v>
      </c>
      <c r="M92" s="1">
        <v>6.5965828210670001E-3</v>
      </c>
      <c r="N92" s="1">
        <v>1.8559954285710001E-2</v>
      </c>
      <c r="O92" s="1">
        <v>4.2287045249719997E-3</v>
      </c>
      <c r="P92" s="1">
        <v>6.8154413431440004E-3</v>
      </c>
      <c r="Q92" s="1">
        <v>2.4656210707289998E-3</v>
      </c>
      <c r="R92" s="1">
        <v>0</v>
      </c>
      <c r="S92" s="1">
        <v>86.783063711690005</v>
      </c>
      <c r="T92" s="1">
        <v>25.273821966330001</v>
      </c>
      <c r="U92" s="1">
        <v>112.056885678</v>
      </c>
      <c r="V92" s="1">
        <v>0.34020013472490002</v>
      </c>
      <c r="W92" s="1">
        <v>7.0085712094869995E-2</v>
      </c>
      <c r="X92" s="1">
        <v>3.095148574764E-6</v>
      </c>
      <c r="Y92" s="1">
        <v>7.7378714369109999E-4</v>
      </c>
      <c r="Z92" s="1">
        <v>1.2380594299059999E-4</v>
      </c>
      <c r="AA92" s="1">
        <v>1.6902398308759999E-2</v>
      </c>
      <c r="AB92" s="1">
        <v>4.2966457703719998</v>
      </c>
      <c r="AC92" s="1">
        <v>0.51800019823190002</v>
      </c>
      <c r="AD92" s="1">
        <v>8.7577361234079998E-2</v>
      </c>
      <c r="AE92" s="1">
        <v>21.42751093895</v>
      </c>
      <c r="AF92" s="1">
        <v>3.4722980681050002</v>
      </c>
      <c r="AG92" s="1">
        <v>114.20831102699999</v>
      </c>
    </row>
    <row r="93" spans="1:33" x14ac:dyDescent="0.35">
      <c r="A93">
        <v>5120</v>
      </c>
      <c r="B93">
        <v>2008</v>
      </c>
      <c r="C93">
        <v>11</v>
      </c>
      <c r="D93">
        <v>9</v>
      </c>
      <c r="E93">
        <v>0</v>
      </c>
      <c r="F93">
        <v>0</v>
      </c>
      <c r="H93" s="1">
        <v>0</v>
      </c>
      <c r="I93" s="1">
        <v>0.1390498830461</v>
      </c>
      <c r="J93" s="1">
        <v>0</v>
      </c>
      <c r="K93" s="1">
        <v>1.1713489690229999</v>
      </c>
      <c r="L93" s="1">
        <v>1.310398852069</v>
      </c>
      <c r="M93" s="1">
        <v>6.4021684314710002E-3</v>
      </c>
      <c r="N93" s="1">
        <v>1.8559954285710001E-2</v>
      </c>
      <c r="O93" s="1">
        <v>4.1046761874580003E-3</v>
      </c>
      <c r="P93" s="1">
        <v>6.6155437493949998E-3</v>
      </c>
      <c r="Q93" s="1">
        <v>2.4960125929450001E-3</v>
      </c>
      <c r="R93" s="1">
        <v>0</v>
      </c>
      <c r="S93" s="1">
        <v>91.881170383370005</v>
      </c>
      <c r="T93" s="1">
        <v>26.58147123921</v>
      </c>
      <c r="U93" s="1">
        <v>118.4626416226</v>
      </c>
      <c r="V93" s="1">
        <v>0.32512500390139998</v>
      </c>
      <c r="W93" s="1">
        <v>6.5692943122729996E-2</v>
      </c>
      <c r="X93" s="1">
        <v>3.1510586876480001E-6</v>
      </c>
      <c r="Y93" s="1">
        <v>7.8776467191189997E-4</v>
      </c>
      <c r="Z93" s="1">
        <v>1.2604234750589999E-4</v>
      </c>
      <c r="AA93" s="1">
        <v>1.579302404315E-2</v>
      </c>
      <c r="AB93" s="1">
        <v>4.2914438434599997</v>
      </c>
      <c r="AC93" s="1">
        <v>0.53023007359569996</v>
      </c>
      <c r="AD93" s="1">
        <v>9.0407943527839998E-2</v>
      </c>
      <c r="AE93" s="1">
        <v>22.48044693656</v>
      </c>
      <c r="AF93" s="1">
        <v>3.6082999085940002</v>
      </c>
      <c r="AG93" s="1">
        <v>115.0548783806</v>
      </c>
    </row>
    <row r="94" spans="1:33" x14ac:dyDescent="0.35">
      <c r="A94">
        <v>5120</v>
      </c>
      <c r="B94">
        <v>2008</v>
      </c>
      <c r="C94">
        <v>11</v>
      </c>
      <c r="D94">
        <v>10</v>
      </c>
      <c r="E94">
        <v>0</v>
      </c>
      <c r="F94">
        <v>0</v>
      </c>
      <c r="H94" s="1">
        <v>0</v>
      </c>
      <c r="I94" s="1">
        <v>0.19326691960949999</v>
      </c>
      <c r="J94" s="1">
        <v>0</v>
      </c>
      <c r="K94" s="1">
        <v>1.077641051501</v>
      </c>
      <c r="L94" s="1">
        <v>1.2709079711110001</v>
      </c>
      <c r="M94" s="1">
        <v>6.8623795291800002E-3</v>
      </c>
      <c r="N94" s="1">
        <v>1.8559954285710001E-2</v>
      </c>
      <c r="O94" s="1">
        <v>4.4352798453610003E-3</v>
      </c>
      <c r="P94" s="1">
        <v>7.1483806560549996E-3</v>
      </c>
      <c r="Q94" s="1">
        <v>3.406867298399E-3</v>
      </c>
      <c r="R94" s="1">
        <v>0</v>
      </c>
      <c r="S94" s="1">
        <v>92.057637110889999</v>
      </c>
      <c r="T94" s="1">
        <v>26.553997963090001</v>
      </c>
      <c r="U94" s="1">
        <v>118.61163507400001</v>
      </c>
      <c r="V94" s="1">
        <v>0.35834365072820001</v>
      </c>
      <c r="W94" s="1">
        <v>6.6360372386799996E-2</v>
      </c>
      <c r="X94" s="1">
        <v>4.379690171106E-6</v>
      </c>
      <c r="Y94" s="1">
        <v>1.0949225427769999E-3</v>
      </c>
      <c r="Z94" s="1">
        <v>1.751876068443E-4</v>
      </c>
      <c r="AA94" s="1">
        <v>1.5714155062480001E-2</v>
      </c>
      <c r="AB94" s="1">
        <v>4.1519062352020004</v>
      </c>
      <c r="AC94" s="1">
        <v>0.50196478062549998</v>
      </c>
      <c r="AD94" s="1">
        <v>9.0377542730969998E-2</v>
      </c>
      <c r="AE94" s="1">
        <v>22.565760665759999</v>
      </c>
      <c r="AF94" s="1">
        <v>3.6132133384679999</v>
      </c>
      <c r="AG94" s="1">
        <v>107.55204138889999</v>
      </c>
    </row>
    <row r="95" spans="1:33" x14ac:dyDescent="0.35">
      <c r="A95">
        <v>5120</v>
      </c>
      <c r="B95">
        <v>2008</v>
      </c>
      <c r="C95">
        <v>11</v>
      </c>
      <c r="D95">
        <v>11</v>
      </c>
      <c r="E95">
        <v>0</v>
      </c>
      <c r="F95">
        <v>0</v>
      </c>
      <c r="H95" s="1">
        <v>0</v>
      </c>
      <c r="I95" s="1">
        <v>0.21270189351579999</v>
      </c>
      <c r="J95" s="1">
        <v>0</v>
      </c>
      <c r="K95" s="1">
        <v>1.003709273661</v>
      </c>
      <c r="L95" s="1">
        <v>1.2164111671769999</v>
      </c>
      <c r="M95" s="1">
        <v>8.2691144267909994E-3</v>
      </c>
      <c r="N95" s="1">
        <v>1.8559954285710001E-2</v>
      </c>
      <c r="O95" s="1">
        <v>5.3211190541659998E-3</v>
      </c>
      <c r="P95" s="1">
        <v>8.5760957237349996E-3</v>
      </c>
      <c r="Q95" s="1">
        <v>3.7285007673320001E-3</v>
      </c>
      <c r="R95" s="1">
        <v>0</v>
      </c>
      <c r="S95" s="1">
        <v>96.14098818347</v>
      </c>
      <c r="T95" s="1">
        <v>27.65653665987</v>
      </c>
      <c r="U95" s="1">
        <v>123.7975248433</v>
      </c>
      <c r="V95" s="1">
        <v>0.36337877277019998</v>
      </c>
      <c r="W95" s="1">
        <v>6.4769641812629994E-2</v>
      </c>
      <c r="X95" s="1">
        <v>4.819704642092E-6</v>
      </c>
      <c r="Y95" s="1">
        <v>1.204926160073E-3</v>
      </c>
      <c r="Z95" s="1">
        <v>1.9278818556970001E-4</v>
      </c>
      <c r="AA95" s="1">
        <v>1.52284695272E-2</v>
      </c>
      <c r="AB95" s="1">
        <v>4.1523823601140002</v>
      </c>
      <c r="AC95" s="1">
        <v>0.48256433635700002</v>
      </c>
      <c r="AD95" s="1">
        <v>9.3627498994799996E-2</v>
      </c>
      <c r="AE95" s="1">
        <v>23.400983434480001</v>
      </c>
      <c r="AF95" s="1">
        <v>3.7447113130649998</v>
      </c>
      <c r="AG95" s="1">
        <v>101.9436474692</v>
      </c>
    </row>
    <row r="96" spans="1:33" x14ac:dyDescent="0.35">
      <c r="A96">
        <v>5120</v>
      </c>
      <c r="B96">
        <v>2008</v>
      </c>
      <c r="C96">
        <v>11</v>
      </c>
      <c r="D96">
        <v>12</v>
      </c>
      <c r="E96">
        <v>0</v>
      </c>
      <c r="F96">
        <v>0</v>
      </c>
      <c r="H96" s="1">
        <v>0</v>
      </c>
      <c r="I96" s="1">
        <v>0.17328143132070001</v>
      </c>
      <c r="J96" s="1">
        <v>0</v>
      </c>
      <c r="K96" s="1">
        <v>1.0107222440620001</v>
      </c>
      <c r="L96" s="1">
        <v>1.1840036753830001</v>
      </c>
      <c r="M96" s="1">
        <v>8.1777832576990003E-3</v>
      </c>
      <c r="N96" s="1">
        <v>1.8559954285710001E-2</v>
      </c>
      <c r="O96" s="1">
        <v>5.2223423371149996E-3</v>
      </c>
      <c r="P96" s="1">
        <v>8.4168963951569992E-3</v>
      </c>
      <c r="Q96" s="1">
        <v>3.057491580597E-3</v>
      </c>
      <c r="R96" s="1">
        <v>0</v>
      </c>
      <c r="S96" s="1">
        <v>103.777436397</v>
      </c>
      <c r="T96" s="1">
        <v>29.832328079730001</v>
      </c>
      <c r="U96" s="1">
        <v>133.60976447670001</v>
      </c>
      <c r="V96" s="1">
        <v>0.32874111613070001</v>
      </c>
      <c r="W96" s="1">
        <v>6.150453041659E-2</v>
      </c>
      <c r="X96" s="1">
        <v>3.9239651065970001E-6</v>
      </c>
      <c r="Y96" s="1">
        <v>9.80991273273E-4</v>
      </c>
      <c r="Z96" s="1">
        <v>1.5695860340860001E-4</v>
      </c>
      <c r="AA96" s="1">
        <v>1.459133960128E-2</v>
      </c>
      <c r="AB96" s="1">
        <v>4.4689383568450003</v>
      </c>
      <c r="AC96" s="1">
        <v>0.51639804622340002</v>
      </c>
      <c r="AD96" s="1">
        <v>0.1012765607474</v>
      </c>
      <c r="AE96" s="1">
        <v>25.317633241580001</v>
      </c>
      <c r="AF96" s="1">
        <v>4.0509630074649996</v>
      </c>
      <c r="AG96" s="1">
        <v>108.8513777534</v>
      </c>
    </row>
    <row r="97" spans="1:33" x14ac:dyDescent="0.35">
      <c r="A97">
        <v>5120</v>
      </c>
      <c r="B97">
        <v>2008</v>
      </c>
      <c r="C97">
        <v>11</v>
      </c>
      <c r="D97">
        <v>13</v>
      </c>
      <c r="E97">
        <v>0</v>
      </c>
      <c r="F97">
        <v>0</v>
      </c>
      <c r="H97" s="1">
        <v>0</v>
      </c>
      <c r="I97" s="1">
        <v>0.1647139708933</v>
      </c>
      <c r="J97" s="1">
        <v>0</v>
      </c>
      <c r="K97" s="1">
        <v>0.98432155550540001</v>
      </c>
      <c r="L97" s="1">
        <v>1.149035526399</v>
      </c>
      <c r="M97" s="1">
        <v>7.1418453319370004E-3</v>
      </c>
      <c r="N97" s="1">
        <v>1.8559954285710001E-2</v>
      </c>
      <c r="O97" s="1">
        <v>4.5722168799019998E-3</v>
      </c>
      <c r="P97" s="1">
        <v>7.3690833135960001E-3</v>
      </c>
      <c r="Q97" s="1">
        <v>2.9100937793769999E-3</v>
      </c>
      <c r="R97" s="1">
        <v>0</v>
      </c>
      <c r="S97" s="1">
        <v>106.6136517946</v>
      </c>
      <c r="T97" s="1">
        <v>30.665262581610001</v>
      </c>
      <c r="U97" s="1">
        <v>137.27891437619999</v>
      </c>
      <c r="V97" s="1">
        <v>0.3165523650264</v>
      </c>
      <c r="W97" s="1">
        <v>5.9537811099350003E-2</v>
      </c>
      <c r="X97" s="1">
        <v>3.731422946715E-6</v>
      </c>
      <c r="Y97" s="1">
        <v>9.3285573518429995E-4</v>
      </c>
      <c r="Z97" s="1">
        <v>1.4925691749E-4</v>
      </c>
      <c r="AA97" s="1">
        <v>1.413816819367E-2</v>
      </c>
      <c r="AB97" s="1">
        <v>4.6336576483450003</v>
      </c>
      <c r="AC97" s="1">
        <v>0.54124619921549999</v>
      </c>
      <c r="AD97" s="1">
        <v>0.1041532183057</v>
      </c>
      <c r="AE97" s="1">
        <v>26.037868192129999</v>
      </c>
      <c r="AF97" s="1">
        <v>4.1660999352820003</v>
      </c>
      <c r="AG97" s="1">
        <v>114.4829848856</v>
      </c>
    </row>
    <row r="98" spans="1:33" x14ac:dyDescent="0.35">
      <c r="A98">
        <v>5120</v>
      </c>
      <c r="B98">
        <v>2008</v>
      </c>
      <c r="C98">
        <v>11</v>
      </c>
      <c r="D98">
        <v>14</v>
      </c>
      <c r="E98">
        <v>0</v>
      </c>
      <c r="F98">
        <v>0</v>
      </c>
      <c r="H98" s="1">
        <v>0</v>
      </c>
      <c r="I98" s="1">
        <v>0.1241176849401</v>
      </c>
      <c r="J98" s="1">
        <v>0</v>
      </c>
      <c r="K98" s="1">
        <v>0.93475988577089997</v>
      </c>
      <c r="L98" s="1">
        <v>1.0588775707110001</v>
      </c>
      <c r="M98" s="1">
        <v>6.0882918775139998E-3</v>
      </c>
      <c r="N98" s="1">
        <v>1.8559954285710001E-2</v>
      </c>
      <c r="O98" s="1">
        <v>3.8818298689080001E-3</v>
      </c>
      <c r="P98" s="1">
        <v>6.2563803215300003E-3</v>
      </c>
      <c r="Q98" s="1">
        <v>2.215029070637E-3</v>
      </c>
      <c r="R98" s="1">
        <v>0</v>
      </c>
      <c r="S98" s="1">
        <v>110.32421531689999</v>
      </c>
      <c r="T98" s="1">
        <v>31.753278538659998</v>
      </c>
      <c r="U98" s="1">
        <v>142.07749385549999</v>
      </c>
      <c r="V98" s="1">
        <v>0.27135819318019999</v>
      </c>
      <c r="W98" s="1">
        <v>5.3614475704859998E-2</v>
      </c>
      <c r="X98" s="1">
        <v>2.812156374413E-6</v>
      </c>
      <c r="Y98" s="1">
        <v>7.0303909318820002E-4</v>
      </c>
      <c r="Z98" s="1">
        <v>1.1248625487140001E-4</v>
      </c>
      <c r="AA98" s="1">
        <v>1.2841187653599999E-2</v>
      </c>
      <c r="AB98" s="1">
        <v>4.8744843455920002</v>
      </c>
      <c r="AC98" s="1">
        <v>0.57900137794569995</v>
      </c>
      <c r="AD98" s="1">
        <v>0.10812732213740001</v>
      </c>
      <c r="AE98" s="1">
        <v>27.03169976337</v>
      </c>
      <c r="AF98" s="1">
        <v>4.3250842533440004</v>
      </c>
      <c r="AG98" s="1">
        <v>123.1255030041</v>
      </c>
    </row>
    <row r="99" spans="1:33" x14ac:dyDescent="0.35">
      <c r="A99">
        <v>5120</v>
      </c>
      <c r="B99">
        <v>2008</v>
      </c>
      <c r="C99">
        <v>11</v>
      </c>
      <c r="D99">
        <v>15</v>
      </c>
      <c r="E99">
        <v>0</v>
      </c>
      <c r="F99">
        <v>0</v>
      </c>
      <c r="H99" s="1">
        <v>0</v>
      </c>
      <c r="I99" s="1">
        <v>0.1187056556685</v>
      </c>
      <c r="J99" s="1">
        <v>0</v>
      </c>
      <c r="K99" s="1">
        <v>0.86788074384379998</v>
      </c>
      <c r="L99" s="1">
        <v>0.98658639951229998</v>
      </c>
      <c r="M99" s="1">
        <v>5.0281832287640002E-3</v>
      </c>
      <c r="N99" s="1">
        <v>1.8559954285710001E-2</v>
      </c>
      <c r="O99" s="1">
        <v>3.2203752689140002E-3</v>
      </c>
      <c r="P99" s="1">
        <v>5.1903079580480002E-3</v>
      </c>
      <c r="Q99" s="1">
        <v>2.1158572633720001E-3</v>
      </c>
      <c r="R99" s="1">
        <v>0</v>
      </c>
      <c r="S99" s="1">
        <v>109.63280844560001</v>
      </c>
      <c r="T99" s="1">
        <v>31.58797340768</v>
      </c>
      <c r="U99" s="1">
        <v>141.22078185320001</v>
      </c>
      <c r="V99" s="1">
        <v>0.25510638634560001</v>
      </c>
      <c r="W99" s="1">
        <v>5.0094830093610002E-2</v>
      </c>
      <c r="X99" s="1">
        <v>2.690030939783E-6</v>
      </c>
      <c r="Y99" s="1">
        <v>6.7250773494570003E-4</v>
      </c>
      <c r="Z99" s="1">
        <v>1.076012375913E-4</v>
      </c>
      <c r="AA99" s="1">
        <v>1.1985701335450001E-2</v>
      </c>
      <c r="AB99" s="1">
        <v>4.9073674994690002</v>
      </c>
      <c r="AC99" s="1">
        <v>0.5929834196771</v>
      </c>
      <c r="AD99" s="1">
        <v>0.10734662334220001</v>
      </c>
      <c r="AE99" s="1">
        <v>26.836615879730001</v>
      </c>
      <c r="AF99" s="1">
        <v>4.2938622959049999</v>
      </c>
      <c r="AG99" s="1">
        <v>126.7767205869</v>
      </c>
    </row>
    <row r="100" spans="1:33" x14ac:dyDescent="0.35">
      <c r="A100">
        <v>5120</v>
      </c>
      <c r="B100">
        <v>2008</v>
      </c>
      <c r="C100">
        <v>11</v>
      </c>
      <c r="D100">
        <v>16</v>
      </c>
      <c r="E100">
        <v>0</v>
      </c>
      <c r="F100">
        <v>0</v>
      </c>
      <c r="H100" s="1">
        <v>0</v>
      </c>
      <c r="I100" s="1">
        <v>0.1277961857222</v>
      </c>
      <c r="J100" s="1">
        <v>0</v>
      </c>
      <c r="K100" s="1">
        <v>0.79845028433630005</v>
      </c>
      <c r="L100" s="1">
        <v>0.92624647005850003</v>
      </c>
      <c r="M100" s="1">
        <v>4.709406705975E-3</v>
      </c>
      <c r="N100" s="1">
        <v>1.8559954285710001E-2</v>
      </c>
      <c r="O100" s="1">
        <v>3.0289354635140001E-3</v>
      </c>
      <c r="P100" s="1">
        <v>4.8817626915849998E-3</v>
      </c>
      <c r="Q100" s="1">
        <v>2.262492927328E-3</v>
      </c>
      <c r="R100" s="1">
        <v>0</v>
      </c>
      <c r="S100" s="1">
        <v>107.49315168859999</v>
      </c>
      <c r="T100" s="1">
        <v>30.972929398849999</v>
      </c>
      <c r="U100" s="1">
        <v>138.4660810874</v>
      </c>
      <c r="V100" s="1">
        <v>0.25154612339709997</v>
      </c>
      <c r="W100" s="1">
        <v>4.777206848203E-2</v>
      </c>
      <c r="X100" s="1">
        <v>2.8960346635789999E-6</v>
      </c>
      <c r="Y100" s="1">
        <v>7.240086658947E-4</v>
      </c>
      <c r="Z100" s="1">
        <v>1.158413865431E-4</v>
      </c>
      <c r="AA100" s="1">
        <v>1.1363810187790001E-2</v>
      </c>
      <c r="AB100" s="1">
        <v>4.8311614944740002</v>
      </c>
      <c r="AC100" s="1">
        <v>0.58282228691149995</v>
      </c>
      <c r="AD100" s="1">
        <v>0.10582296523659999</v>
      </c>
      <c r="AE100" s="1">
        <v>26.455730569939998</v>
      </c>
      <c r="AF100" s="1">
        <v>4.2329179004890003</v>
      </c>
      <c r="AG100" s="1">
        <v>124.54102983849999</v>
      </c>
    </row>
    <row r="101" spans="1:33" x14ac:dyDescent="0.35">
      <c r="A101">
        <v>5120</v>
      </c>
      <c r="B101">
        <v>2008</v>
      </c>
      <c r="C101">
        <v>11</v>
      </c>
      <c r="D101">
        <v>17</v>
      </c>
      <c r="E101">
        <v>0</v>
      </c>
      <c r="F101">
        <v>0</v>
      </c>
      <c r="H101" s="1">
        <v>0</v>
      </c>
      <c r="I101" s="1">
        <v>0.14729778177739999</v>
      </c>
      <c r="J101" s="1">
        <v>0</v>
      </c>
      <c r="K101" s="1">
        <v>0.73457426158939998</v>
      </c>
      <c r="L101" s="1">
        <v>0.88187204336680003</v>
      </c>
      <c r="M101" s="1">
        <v>5.2731183928370002E-3</v>
      </c>
      <c r="N101" s="1">
        <v>1.8559954285710001E-2</v>
      </c>
      <c r="O101" s="1">
        <v>3.3883665553259999E-3</v>
      </c>
      <c r="P101" s="1">
        <v>5.4610610343E-3</v>
      </c>
      <c r="Q101" s="1">
        <v>2.5867043621149999E-3</v>
      </c>
      <c r="R101" s="1">
        <v>0</v>
      </c>
      <c r="S101" s="1">
        <v>109.20473768470001</v>
      </c>
      <c r="T101" s="1">
        <v>31.41613801654</v>
      </c>
      <c r="U101" s="1">
        <v>140.62087570130001</v>
      </c>
      <c r="V101" s="1">
        <v>0.2583670476803</v>
      </c>
      <c r="W101" s="1">
        <v>4.6644764418970003E-2</v>
      </c>
      <c r="X101" s="1">
        <v>3.3379672443670001E-6</v>
      </c>
      <c r="Y101" s="1">
        <v>8.3449181109159995E-4</v>
      </c>
      <c r="Z101" s="1">
        <v>1.3351868977470001E-4</v>
      </c>
      <c r="AA101" s="1">
        <v>1.099359765587E-2</v>
      </c>
      <c r="AB101" s="1">
        <v>4.8293230714069999</v>
      </c>
      <c r="AC101" s="1">
        <v>0.56541809696309997</v>
      </c>
      <c r="AD101" s="1">
        <v>0.10836017428569999</v>
      </c>
      <c r="AE101" s="1">
        <v>27.090041159529999</v>
      </c>
      <c r="AF101" s="1">
        <v>4.334406812199</v>
      </c>
      <c r="AG101" s="1">
        <v>119.682500873</v>
      </c>
    </row>
    <row r="102" spans="1:33" x14ac:dyDescent="0.35">
      <c r="A102">
        <v>5120</v>
      </c>
      <c r="B102">
        <v>2008</v>
      </c>
      <c r="C102">
        <v>11</v>
      </c>
      <c r="D102">
        <v>18</v>
      </c>
      <c r="E102">
        <v>0</v>
      </c>
      <c r="F102">
        <v>0</v>
      </c>
      <c r="H102" s="1">
        <v>0</v>
      </c>
      <c r="I102" s="1">
        <v>0.16909314558630001</v>
      </c>
      <c r="J102" s="1">
        <v>0</v>
      </c>
      <c r="K102" s="1">
        <v>0.67580832066219998</v>
      </c>
      <c r="L102" s="1">
        <v>0.84490146624859996</v>
      </c>
      <c r="M102" s="1">
        <v>5.7842894126719996E-3</v>
      </c>
      <c r="N102" s="1">
        <v>1.8559954285710001E-2</v>
      </c>
      <c r="O102" s="1">
        <v>3.719499640811E-3</v>
      </c>
      <c r="P102" s="1">
        <v>5.994751224185E-3</v>
      </c>
      <c r="Q102" s="1">
        <v>2.9504796662470001E-3</v>
      </c>
      <c r="R102" s="1">
        <v>0</v>
      </c>
      <c r="S102" s="1">
        <v>112.4219579392</v>
      </c>
      <c r="T102" s="1">
        <v>32.300675937299999</v>
      </c>
      <c r="U102" s="1">
        <v>144.7226338765</v>
      </c>
      <c r="V102" s="1">
        <v>0.26813567764419999</v>
      </c>
      <c r="W102" s="1">
        <v>4.5956982643279999E-2</v>
      </c>
      <c r="X102" s="1">
        <v>3.8318797092749999E-6</v>
      </c>
      <c r="Y102" s="1">
        <v>9.5796992731889997E-4</v>
      </c>
      <c r="Z102" s="1">
        <v>1.53275188371E-4</v>
      </c>
      <c r="AA102" s="1">
        <v>1.0722869718969999E-2</v>
      </c>
      <c r="AB102" s="1">
        <v>4.8689985089060004</v>
      </c>
      <c r="AC102" s="1">
        <v>0.5553023320671</v>
      </c>
      <c r="AD102" s="1">
        <v>0.1114645827429</v>
      </c>
      <c r="AE102" s="1">
        <v>27.866145132610001</v>
      </c>
      <c r="AF102" s="1">
        <v>4.4585832732009996</v>
      </c>
      <c r="AG102" s="1">
        <v>116.53266910310001</v>
      </c>
    </row>
    <row r="103" spans="1:33" x14ac:dyDescent="0.35">
      <c r="A103">
        <v>5120</v>
      </c>
      <c r="B103">
        <v>2008</v>
      </c>
      <c r="C103">
        <v>11</v>
      </c>
      <c r="D103">
        <v>19</v>
      </c>
      <c r="E103">
        <v>0</v>
      </c>
      <c r="F103">
        <v>0</v>
      </c>
      <c r="H103" s="1">
        <v>0</v>
      </c>
      <c r="I103" s="1">
        <v>0.18682496699019999</v>
      </c>
      <c r="J103" s="1">
        <v>0</v>
      </c>
      <c r="K103" s="1">
        <v>0.62174365500929996</v>
      </c>
      <c r="L103" s="1">
        <v>0.80856862199949997</v>
      </c>
      <c r="M103" s="1">
        <v>6.2325664768349996E-3</v>
      </c>
      <c r="N103" s="1">
        <v>1.8559954285710001E-2</v>
      </c>
      <c r="O103" s="1">
        <v>4.0101483076719997E-3</v>
      </c>
      <c r="P103" s="1">
        <v>6.46319231028E-3</v>
      </c>
      <c r="Q103" s="1">
        <v>3.2457237132839998E-3</v>
      </c>
      <c r="R103" s="1">
        <v>0</v>
      </c>
      <c r="S103" s="1">
        <v>114.9732634888</v>
      </c>
      <c r="T103" s="1">
        <v>33.003225799790002</v>
      </c>
      <c r="U103" s="1">
        <v>147.97648928859999</v>
      </c>
      <c r="V103" s="1">
        <v>0.27501992210620002</v>
      </c>
      <c r="W103" s="1">
        <v>4.5113933899169997E-2</v>
      </c>
      <c r="X103" s="1">
        <v>4.233706799371E-6</v>
      </c>
      <c r="Y103" s="1">
        <v>1.0584266998430001E-3</v>
      </c>
      <c r="Z103" s="1">
        <v>1.6934827197479999E-4</v>
      </c>
      <c r="AA103" s="1">
        <v>1.043174211492E-2</v>
      </c>
      <c r="AB103" s="1">
        <v>4.8896789102279996</v>
      </c>
      <c r="AC103" s="1">
        <v>0.54668956899779997</v>
      </c>
      <c r="AD103" s="1">
        <v>0.11358371924710001</v>
      </c>
      <c r="AE103" s="1">
        <v>28.3959296833</v>
      </c>
      <c r="AF103" s="1">
        <v>4.543348761401</v>
      </c>
      <c r="AG103" s="1">
        <v>113.95564901199999</v>
      </c>
    </row>
    <row r="104" spans="1:33" x14ac:dyDescent="0.35">
      <c r="A104">
        <v>5120</v>
      </c>
      <c r="B104">
        <v>2008</v>
      </c>
      <c r="C104">
        <v>11</v>
      </c>
      <c r="D104">
        <v>20</v>
      </c>
      <c r="E104">
        <v>0</v>
      </c>
      <c r="F104">
        <v>0</v>
      </c>
      <c r="H104" s="1">
        <v>0</v>
      </c>
      <c r="I104" s="1">
        <v>0.21275386844800001</v>
      </c>
      <c r="J104" s="1">
        <v>0</v>
      </c>
      <c r="K104" s="1">
        <v>0.61525831385999996</v>
      </c>
      <c r="L104" s="1">
        <v>0.82801218230810003</v>
      </c>
      <c r="M104" s="1">
        <v>7.130622248096E-3</v>
      </c>
      <c r="N104" s="1">
        <v>1.8559954285710001E-2</v>
      </c>
      <c r="O104" s="1">
        <v>4.5903583026440003E-3</v>
      </c>
      <c r="P104" s="1">
        <v>7.3983220087700001E-3</v>
      </c>
      <c r="Q104" s="1">
        <v>3.684486701075E-3</v>
      </c>
      <c r="R104" s="1">
        <v>0</v>
      </c>
      <c r="S104" s="1">
        <v>114.0975319545</v>
      </c>
      <c r="T104" s="1">
        <v>32.725743264839998</v>
      </c>
      <c r="U104" s="1">
        <v>146.82327521939999</v>
      </c>
      <c r="V104" s="1">
        <v>0.29735758608559998</v>
      </c>
      <c r="W104" s="1">
        <v>4.7163992033840002E-2</v>
      </c>
      <c r="X104" s="1">
        <v>4.8197046515039997E-6</v>
      </c>
      <c r="Y104" s="1">
        <v>1.2049261610139999E-3</v>
      </c>
      <c r="Z104" s="1">
        <v>1.9278818558859999E-4</v>
      </c>
      <c r="AA104" s="1">
        <v>1.082705708834E-2</v>
      </c>
      <c r="AB104" s="1">
        <v>4.752721736991</v>
      </c>
      <c r="AC104" s="1">
        <v>0.52217111543960004</v>
      </c>
      <c r="AD104" s="1">
        <v>0.1117832019831</v>
      </c>
      <c r="AE104" s="1">
        <v>27.945800437039999</v>
      </c>
      <c r="AF104" s="1">
        <v>4.4713280697139997</v>
      </c>
      <c r="AG104" s="1">
        <v>108.1861387646</v>
      </c>
    </row>
    <row r="105" spans="1:33" x14ac:dyDescent="0.35">
      <c r="A105">
        <v>5120</v>
      </c>
      <c r="B105">
        <v>2008</v>
      </c>
      <c r="C105">
        <v>11</v>
      </c>
      <c r="D105">
        <v>21</v>
      </c>
      <c r="E105">
        <v>0</v>
      </c>
      <c r="F105">
        <v>0</v>
      </c>
      <c r="H105" s="1">
        <v>0</v>
      </c>
      <c r="I105" s="1">
        <v>0.186942952543</v>
      </c>
      <c r="J105" s="1">
        <v>0</v>
      </c>
      <c r="K105" s="1">
        <v>0.66016753793810001</v>
      </c>
      <c r="L105" s="1">
        <v>0.84711049048109999</v>
      </c>
      <c r="M105" s="1">
        <v>7.2223202067800002E-3</v>
      </c>
      <c r="N105" s="1">
        <v>1.8559954285710001E-2</v>
      </c>
      <c r="O105" s="1">
        <v>4.6235669661370002E-3</v>
      </c>
      <c r="P105" s="1">
        <v>7.4518447121840001E-3</v>
      </c>
      <c r="Q105" s="1">
        <v>3.2500773980259998E-3</v>
      </c>
      <c r="R105" s="1">
        <v>0</v>
      </c>
      <c r="S105" s="1">
        <v>117.7119157846</v>
      </c>
      <c r="T105" s="1">
        <v>33.760007501719997</v>
      </c>
      <c r="U105" s="1">
        <v>151.47192328630001</v>
      </c>
      <c r="V105" s="1">
        <v>0.28155045133770001</v>
      </c>
      <c r="W105" s="1">
        <v>4.6855408369230002E-2</v>
      </c>
      <c r="X105" s="1">
        <v>4.2337068201610002E-6</v>
      </c>
      <c r="Y105" s="1">
        <v>1.058426701922E-3</v>
      </c>
      <c r="Z105" s="1">
        <v>1.6934827201640001E-4</v>
      </c>
      <c r="AA105" s="1">
        <v>1.0867110745319999E-2</v>
      </c>
      <c r="AB105" s="1">
        <v>4.919968220056</v>
      </c>
      <c r="AC105" s="1">
        <v>0.541314802875</v>
      </c>
      <c r="AD105" s="1">
        <v>0.11560150874819999</v>
      </c>
      <c r="AE105" s="1">
        <v>28.900377112739999</v>
      </c>
      <c r="AF105" s="1">
        <v>4.62406033241</v>
      </c>
      <c r="AG105" s="1">
        <v>112.2083993705</v>
      </c>
    </row>
    <row r="106" spans="1:33" x14ac:dyDescent="0.35">
      <c r="A106">
        <v>5120</v>
      </c>
      <c r="B106">
        <v>2008</v>
      </c>
      <c r="C106">
        <v>11</v>
      </c>
      <c r="D106">
        <v>22</v>
      </c>
      <c r="E106">
        <v>0</v>
      </c>
      <c r="F106">
        <v>0</v>
      </c>
      <c r="H106" s="1">
        <v>0</v>
      </c>
      <c r="I106" s="1">
        <v>0.21647447697809999</v>
      </c>
      <c r="J106" s="1">
        <v>0</v>
      </c>
      <c r="K106" s="1">
        <v>0.68768873794480001</v>
      </c>
      <c r="L106" s="1">
        <v>0.90416321492289997</v>
      </c>
      <c r="M106" s="1">
        <v>7.4253838877290004E-3</v>
      </c>
      <c r="N106" s="1">
        <v>1.8559954285710001E-2</v>
      </c>
      <c r="O106" s="1">
        <v>4.7817616642090001E-3</v>
      </c>
      <c r="P106" s="1">
        <v>7.7068085383719996E-3</v>
      </c>
      <c r="Q106" s="1">
        <v>3.7554789519519999E-3</v>
      </c>
      <c r="R106" s="1">
        <v>0</v>
      </c>
      <c r="S106" s="1">
        <v>113.385559895</v>
      </c>
      <c r="T106" s="1">
        <v>32.525559570079999</v>
      </c>
      <c r="U106" s="1">
        <v>145.9111194651</v>
      </c>
      <c r="V106" s="1">
        <v>0.3130164315251</v>
      </c>
      <c r="W106" s="1">
        <v>5.0781590972969998E-2</v>
      </c>
      <c r="X106" s="1">
        <v>4.9034186351849999E-6</v>
      </c>
      <c r="Y106" s="1">
        <v>1.2258546559480001E-3</v>
      </c>
      <c r="Z106" s="1">
        <v>1.961367446858E-4</v>
      </c>
      <c r="AA106" s="1">
        <v>1.171471403178E-2</v>
      </c>
      <c r="AB106" s="1">
        <v>4.7132440176630004</v>
      </c>
      <c r="AC106" s="1">
        <v>0.51943765071589998</v>
      </c>
      <c r="AD106" s="1">
        <v>0.1106141135535</v>
      </c>
      <c r="AE106" s="1">
        <v>27.653528318959999</v>
      </c>
      <c r="AF106" s="1">
        <v>4.4245645248740004</v>
      </c>
      <c r="AG106" s="1">
        <v>107.7365903466</v>
      </c>
    </row>
    <row r="107" spans="1:33" x14ac:dyDescent="0.35">
      <c r="A107">
        <v>5120</v>
      </c>
      <c r="B107">
        <v>2008</v>
      </c>
      <c r="C107">
        <v>11</v>
      </c>
      <c r="D107">
        <v>23</v>
      </c>
      <c r="E107">
        <v>0</v>
      </c>
      <c r="F107">
        <v>0</v>
      </c>
      <c r="H107" s="1">
        <v>0</v>
      </c>
      <c r="I107" s="1">
        <v>0.21947918544690001</v>
      </c>
      <c r="J107" s="1">
        <v>0</v>
      </c>
      <c r="K107" s="1">
        <v>0.74603077686079999</v>
      </c>
      <c r="L107" s="1">
        <v>0.96550996230770003</v>
      </c>
      <c r="M107" s="1">
        <v>8.2056422888590001E-3</v>
      </c>
      <c r="N107" s="1">
        <v>1.8559954285710001E-2</v>
      </c>
      <c r="O107" s="1">
        <v>5.2714685899010001E-3</v>
      </c>
      <c r="P107" s="1">
        <v>8.4960736212550004E-3</v>
      </c>
      <c r="Q107" s="1">
        <v>3.8123178154359999E-3</v>
      </c>
      <c r="R107" s="1">
        <v>0</v>
      </c>
      <c r="S107" s="1">
        <v>110.4705412891</v>
      </c>
      <c r="T107" s="1">
        <v>31.687752737010001</v>
      </c>
      <c r="U107" s="1">
        <v>142.15829402610001</v>
      </c>
      <c r="V107" s="1">
        <v>0.32561110097180002</v>
      </c>
      <c r="W107" s="1">
        <v>5.369369495121E-2</v>
      </c>
      <c r="X107" s="1">
        <v>4.9703898260180003E-6</v>
      </c>
      <c r="Y107" s="1">
        <v>1.242597452284E-3</v>
      </c>
      <c r="Z107" s="1">
        <v>1.9881559197140001E-4</v>
      </c>
      <c r="AA107" s="1">
        <v>1.242934579567E-2</v>
      </c>
      <c r="AB107" s="1">
        <v>4.5745682788310003</v>
      </c>
      <c r="AC107" s="1">
        <v>0.50389672600470004</v>
      </c>
      <c r="AD107" s="1">
        <v>0.1073982228434</v>
      </c>
      <c r="AE107" s="1">
        <v>26.84955562607</v>
      </c>
      <c r="AF107" s="1">
        <v>4.2959288923320003</v>
      </c>
      <c r="AG107" s="1">
        <v>104.49453739560001</v>
      </c>
    </row>
    <row r="108" spans="1:33" x14ac:dyDescent="0.35">
      <c r="A108">
        <v>5120</v>
      </c>
      <c r="B108">
        <v>2008</v>
      </c>
      <c r="C108">
        <v>11</v>
      </c>
      <c r="D108">
        <v>24</v>
      </c>
      <c r="E108">
        <v>0</v>
      </c>
      <c r="F108">
        <v>0</v>
      </c>
      <c r="H108" s="1">
        <v>0</v>
      </c>
      <c r="I108" s="1">
        <v>0.21985934609470001</v>
      </c>
      <c r="J108" s="1">
        <v>0</v>
      </c>
      <c r="K108" s="1">
        <v>0.80973534009970005</v>
      </c>
      <c r="L108" s="1">
        <v>1.029594686194</v>
      </c>
      <c r="M108" s="1">
        <v>8.5942197886049992E-3</v>
      </c>
      <c r="N108" s="1">
        <v>1.8559954285710001E-2</v>
      </c>
      <c r="O108" s="1">
        <v>5.5166592038340002E-3</v>
      </c>
      <c r="P108" s="1">
        <v>8.8912495521530008E-3</v>
      </c>
      <c r="Q108" s="1">
        <v>3.825814505528E-3</v>
      </c>
      <c r="R108" s="1">
        <v>0</v>
      </c>
      <c r="S108" s="1">
        <v>108.4930122785</v>
      </c>
      <c r="T108" s="1">
        <v>31.12685234544</v>
      </c>
      <c r="U108" s="1">
        <v>139.619864624</v>
      </c>
      <c r="V108" s="1">
        <v>0.33677319454339999</v>
      </c>
      <c r="W108" s="1">
        <v>5.6614443920170003E-2</v>
      </c>
      <c r="X108" s="1">
        <v>4.9787612269110003E-6</v>
      </c>
      <c r="Y108" s="1">
        <v>1.2446903020300001E-3</v>
      </c>
      <c r="Z108" s="1">
        <v>1.9915044788620001E-4</v>
      </c>
      <c r="AA108" s="1">
        <v>1.3157858760340001E-2</v>
      </c>
      <c r="AB108" s="1">
        <v>4.4953073663790004</v>
      </c>
      <c r="AC108" s="1">
        <v>0.49746176510939999</v>
      </c>
      <c r="AD108" s="1">
        <v>0.10519303055320001</v>
      </c>
      <c r="AE108" s="1">
        <v>26.298257543999998</v>
      </c>
      <c r="AF108" s="1">
        <v>4.2077211982550002</v>
      </c>
      <c r="AG108" s="1">
        <v>103.3268356822</v>
      </c>
    </row>
    <row r="109" spans="1:33" x14ac:dyDescent="0.35">
      <c r="A109">
        <v>5120</v>
      </c>
      <c r="B109">
        <v>2008</v>
      </c>
      <c r="C109">
        <v>11</v>
      </c>
      <c r="D109">
        <v>25</v>
      </c>
      <c r="E109">
        <v>0</v>
      </c>
      <c r="F109">
        <v>0</v>
      </c>
      <c r="H109" s="1">
        <v>135.45302068999999</v>
      </c>
      <c r="I109" s="1">
        <v>49.008085314429998</v>
      </c>
      <c r="J109" s="1">
        <v>0</v>
      </c>
      <c r="K109" s="1">
        <v>0.88132877695110001</v>
      </c>
      <c r="L109" s="1">
        <v>49.889414091390002</v>
      </c>
      <c r="M109" s="1">
        <v>5.856514869855E-2</v>
      </c>
      <c r="N109" s="1">
        <v>6.2653369844069995E-2</v>
      </c>
      <c r="O109" s="1">
        <v>3.8236491777290001E-2</v>
      </c>
      <c r="P109" s="1">
        <v>1.0444587618179999</v>
      </c>
      <c r="Q109" s="1">
        <v>0.82976068772629996</v>
      </c>
      <c r="R109" s="1">
        <v>0.2127582298357</v>
      </c>
      <c r="S109" s="1">
        <v>66.884473997780006</v>
      </c>
      <c r="T109" s="1">
        <v>20.666078609549999</v>
      </c>
      <c r="U109" s="1">
        <v>87.763310837169996</v>
      </c>
      <c r="V109" s="1">
        <v>128.4580409662</v>
      </c>
      <c r="W109" s="1">
        <v>3.568422463454</v>
      </c>
      <c r="X109" s="1">
        <v>6.4875922278999996E-3</v>
      </c>
      <c r="Y109" s="1">
        <v>0.6517638026407</v>
      </c>
      <c r="Z109" s="1">
        <v>0.1996161772283</v>
      </c>
      <c r="AA109" s="1">
        <v>3.6396259566040001</v>
      </c>
      <c r="AB109" s="1">
        <v>5.250275714622</v>
      </c>
      <c r="AC109" s="1">
        <v>0.46164153116660001</v>
      </c>
      <c r="AD109" s="1">
        <v>0.16175493544030001</v>
      </c>
      <c r="AE109" s="1">
        <v>29.681793896609999</v>
      </c>
      <c r="AF109" s="1">
        <v>5.8005115902810003</v>
      </c>
      <c r="AG109" s="1">
        <v>128.7025654974</v>
      </c>
    </row>
    <row r="110" spans="1:33" x14ac:dyDescent="0.35">
      <c r="A110">
        <v>5120</v>
      </c>
      <c r="B110">
        <v>2008</v>
      </c>
      <c r="C110">
        <v>11</v>
      </c>
      <c r="D110">
        <v>26</v>
      </c>
      <c r="E110">
        <v>0</v>
      </c>
      <c r="F110">
        <v>0</v>
      </c>
      <c r="H110" s="1">
        <v>323.00335703000002</v>
      </c>
      <c r="I110" s="1">
        <v>159.77159726939999</v>
      </c>
      <c r="J110" s="1">
        <v>9.5519182725230002E-3</v>
      </c>
      <c r="K110" s="1">
        <v>1.8805967716059999</v>
      </c>
      <c r="L110" s="1">
        <v>161.66174595929999</v>
      </c>
      <c r="M110" s="1">
        <v>0.36839132691479998</v>
      </c>
      <c r="N110" s="1">
        <v>0.20321186403319999</v>
      </c>
      <c r="O110" s="1">
        <v>0.1749520469486</v>
      </c>
      <c r="P110" s="1">
        <v>7.8046516299990003</v>
      </c>
      <c r="Q110" s="1">
        <v>3.26637329307</v>
      </c>
      <c r="R110" s="1">
        <v>1.445560462894</v>
      </c>
      <c r="S110" s="1">
        <v>121.1789601637</v>
      </c>
      <c r="T110" s="1">
        <v>36.160269335530003</v>
      </c>
      <c r="U110" s="1">
        <v>158.78478996219999</v>
      </c>
      <c r="V110" s="1">
        <v>212.015506488</v>
      </c>
      <c r="W110" s="1">
        <v>18.497717168240001</v>
      </c>
      <c r="X110" s="1">
        <v>3.1726325545849997E-2</v>
      </c>
      <c r="Y110" s="1">
        <v>3.1785925915990001</v>
      </c>
      <c r="Z110" s="1">
        <v>1.0118028714709999</v>
      </c>
      <c r="AA110" s="1">
        <v>13.02992751068</v>
      </c>
      <c r="AB110" s="1">
        <v>1.947088327251</v>
      </c>
      <c r="AC110" s="1">
        <v>0.14393894486059999</v>
      </c>
      <c r="AD110" s="1">
        <v>0.22897815008690001</v>
      </c>
      <c r="AE110" s="1">
        <v>23.26976768251</v>
      </c>
      <c r="AF110" s="1">
        <v>7.3029214726380003</v>
      </c>
      <c r="AG110" s="1">
        <v>97.971196960070003</v>
      </c>
    </row>
    <row r="111" spans="1:33" x14ac:dyDescent="0.35">
      <c r="A111">
        <v>5120</v>
      </c>
      <c r="B111">
        <v>2008</v>
      </c>
      <c r="C111">
        <v>11</v>
      </c>
      <c r="D111">
        <v>27</v>
      </c>
      <c r="E111">
        <v>0</v>
      </c>
      <c r="F111">
        <v>0</v>
      </c>
      <c r="H111" s="1">
        <v>0</v>
      </c>
      <c r="I111" s="1">
        <v>0.26929049174140002</v>
      </c>
      <c r="J111" s="1">
        <v>3.5645473670279999E-3</v>
      </c>
      <c r="K111" s="1">
        <v>2.0075679252450001</v>
      </c>
      <c r="L111" s="1">
        <v>2.2804229643539999</v>
      </c>
      <c r="M111" s="1">
        <v>2.55893700027E-2</v>
      </c>
      <c r="N111" s="1">
        <v>2.5004466172509999E-2</v>
      </c>
      <c r="O111" s="1">
        <v>1.5996537621859999E-2</v>
      </c>
      <c r="P111" s="1">
        <v>3.4139477111899998E-2</v>
      </c>
      <c r="Q111" s="1">
        <v>4.7781513255840003E-3</v>
      </c>
      <c r="R111" s="1">
        <v>0</v>
      </c>
      <c r="S111" s="1">
        <v>25.108963248839999</v>
      </c>
      <c r="T111" s="1">
        <v>8.1678153311369996</v>
      </c>
      <c r="U111" s="1">
        <v>33.276778579969999</v>
      </c>
      <c r="V111" s="1">
        <v>0.58550302646920005</v>
      </c>
      <c r="W111" s="1">
        <v>0.115579698873</v>
      </c>
      <c r="X111" s="1">
        <v>6.067044581714E-6</v>
      </c>
      <c r="Y111" s="1">
        <v>1.516760892861E-3</v>
      </c>
      <c r="Z111" s="1">
        <v>2.4268171928480001E-4</v>
      </c>
      <c r="AA111" s="1">
        <v>2.7600739711219999E-2</v>
      </c>
      <c r="AB111" s="1">
        <v>1.4426165044620001</v>
      </c>
      <c r="AC111" s="1">
        <v>0.1693584064433</v>
      </c>
      <c r="AD111" s="1">
        <v>4.7199547122660002E-2</v>
      </c>
      <c r="AE111" s="1">
        <v>8.9504109753869994</v>
      </c>
      <c r="AF111" s="1">
        <v>1.7365170368689999</v>
      </c>
      <c r="AG111" s="1">
        <v>40.826270710380001</v>
      </c>
    </row>
    <row r="112" spans="1:33" x14ac:dyDescent="0.35">
      <c r="A112">
        <v>5120</v>
      </c>
      <c r="B112">
        <v>2008</v>
      </c>
      <c r="C112">
        <v>11</v>
      </c>
      <c r="D112">
        <v>28</v>
      </c>
      <c r="E112">
        <v>0</v>
      </c>
      <c r="F112">
        <v>0</v>
      </c>
      <c r="H112" s="1">
        <v>0</v>
      </c>
      <c r="I112" s="1">
        <v>0.24058507212040001</v>
      </c>
      <c r="J112" s="1">
        <v>0</v>
      </c>
      <c r="K112" s="1">
        <v>2.0564298406789998</v>
      </c>
      <c r="L112" s="1">
        <v>2.2970149127989998</v>
      </c>
      <c r="M112" s="1">
        <v>1.6162516737720001E-2</v>
      </c>
      <c r="N112" s="1">
        <v>1.8835846297119999E-2</v>
      </c>
      <c r="O112" s="1">
        <v>1.030216069271E-2</v>
      </c>
      <c r="P112" s="1">
        <v>1.6951633665450001E-2</v>
      </c>
      <c r="Q112" s="1">
        <v>4.2998362294500003E-3</v>
      </c>
      <c r="R112" s="1">
        <v>0</v>
      </c>
      <c r="S112" s="1">
        <v>59.649187784299997</v>
      </c>
      <c r="T112" s="1">
        <v>17.49092324491</v>
      </c>
      <c r="U112" s="1">
        <v>77.140111029210004</v>
      </c>
      <c r="V112" s="1">
        <v>0.56640256412970003</v>
      </c>
      <c r="W112" s="1">
        <v>0.11489275288549999</v>
      </c>
      <c r="X112" s="1">
        <v>5.422447013264E-6</v>
      </c>
      <c r="Y112" s="1">
        <v>1.3556114924620001E-3</v>
      </c>
      <c r="Z112" s="1">
        <v>2.168978144475E-4</v>
      </c>
      <c r="AA112" s="1">
        <v>2.763870024472E-2</v>
      </c>
      <c r="AB112" s="1">
        <v>2.7362656498120002</v>
      </c>
      <c r="AC112" s="1">
        <v>0.33263194101470001</v>
      </c>
      <c r="AD112" s="1">
        <v>6.4747329597360001E-2</v>
      </c>
      <c r="AE112" s="1">
        <v>15.18862663196</v>
      </c>
      <c r="AF112" s="1">
        <v>2.5368326776750001</v>
      </c>
      <c r="AG112" s="1">
        <v>72.841340113859999</v>
      </c>
    </row>
    <row r="113" spans="1:33" x14ac:dyDescent="0.35">
      <c r="A113">
        <v>5120</v>
      </c>
      <c r="B113">
        <v>2008</v>
      </c>
      <c r="C113">
        <v>11</v>
      </c>
      <c r="D113">
        <v>29</v>
      </c>
      <c r="E113">
        <v>0</v>
      </c>
      <c r="F113">
        <v>0</v>
      </c>
      <c r="H113" s="1">
        <v>0</v>
      </c>
      <c r="I113" s="1">
        <v>0.22163746281579999</v>
      </c>
      <c r="J113" s="1">
        <v>0</v>
      </c>
      <c r="K113" s="1">
        <v>2.043395865445</v>
      </c>
      <c r="L113" s="1">
        <v>2.265033328261</v>
      </c>
      <c r="M113" s="1">
        <v>1.346945424567E-2</v>
      </c>
      <c r="N113" s="1">
        <v>1.8559954285710001E-2</v>
      </c>
      <c r="O113" s="1">
        <v>8.6176380991519995E-3</v>
      </c>
      <c r="P113" s="1">
        <v>1.388912529461E-2</v>
      </c>
      <c r="Q113" s="1">
        <v>3.9781538116099996E-3</v>
      </c>
      <c r="R113" s="1">
        <v>0</v>
      </c>
      <c r="S113" s="1">
        <v>72.964014516229994</v>
      </c>
      <c r="T113" s="1">
        <v>21.146173960620001</v>
      </c>
      <c r="U113" s="1">
        <v>94.110188476860003</v>
      </c>
      <c r="V113" s="1">
        <v>0.54711604474260001</v>
      </c>
      <c r="W113" s="1">
        <v>0.1125942526282</v>
      </c>
      <c r="X113" s="1">
        <v>4.9955055832509999E-6</v>
      </c>
      <c r="Y113" s="1">
        <v>1.2488761569770001E-3</v>
      </c>
      <c r="Z113" s="1">
        <v>1.9982016282489999E-4</v>
      </c>
      <c r="AA113" s="1">
        <v>2.7149463346029998E-2</v>
      </c>
      <c r="AB113" s="1">
        <v>3.280950329875</v>
      </c>
      <c r="AC113" s="1">
        <v>0.4060157623724</v>
      </c>
      <c r="AD113" s="1">
        <v>7.1896729163530002E-2</v>
      </c>
      <c r="AE113" s="1">
        <v>17.67403928984</v>
      </c>
      <c r="AF113" s="1">
        <v>2.859914319584</v>
      </c>
      <c r="AG113" s="1">
        <v>87.916244687949998</v>
      </c>
    </row>
    <row r="114" spans="1:33" x14ac:dyDescent="0.35">
      <c r="A114">
        <v>5120</v>
      </c>
      <c r="B114">
        <v>2008</v>
      </c>
      <c r="C114">
        <v>11</v>
      </c>
      <c r="D114">
        <v>30</v>
      </c>
      <c r="E114">
        <v>0</v>
      </c>
      <c r="F114">
        <v>0</v>
      </c>
      <c r="H114" s="1">
        <v>0</v>
      </c>
      <c r="I114" s="1">
        <v>0.2117919019925</v>
      </c>
      <c r="J114" s="1">
        <v>0</v>
      </c>
      <c r="K114" s="1">
        <v>1.999233309581</v>
      </c>
      <c r="L114" s="1">
        <v>2.2110252115739999</v>
      </c>
      <c r="M114" s="1">
        <v>1.2173557329079999E-2</v>
      </c>
      <c r="N114" s="1">
        <v>1.8559954285710001E-2</v>
      </c>
      <c r="O114" s="1">
        <v>7.8007845818130004E-3</v>
      </c>
      <c r="P114" s="1">
        <v>1.257259509003E-2</v>
      </c>
      <c r="Q114" s="1">
        <v>3.8099077756270001E-3</v>
      </c>
      <c r="R114" s="1">
        <v>0</v>
      </c>
      <c r="S114" s="1">
        <v>76.732940727159999</v>
      </c>
      <c r="T114" s="1">
        <v>22.186956762280001</v>
      </c>
      <c r="U114" s="1">
        <v>98.919897489440004</v>
      </c>
      <c r="V114" s="1">
        <v>0.53090391613099996</v>
      </c>
      <c r="W114" s="1">
        <v>0.1097220604431</v>
      </c>
      <c r="X114" s="1">
        <v>4.777848846554E-6</v>
      </c>
      <c r="Y114" s="1">
        <v>1.194462032237E-3</v>
      </c>
      <c r="Z114" s="1">
        <v>1.911139084137E-4</v>
      </c>
      <c r="AA114" s="1">
        <v>2.6474946322180001E-2</v>
      </c>
      <c r="AB114" s="1">
        <v>3.4617683367179999</v>
      </c>
      <c r="AC114" s="1">
        <v>0.43327190385249997</v>
      </c>
      <c r="AD114" s="1">
        <v>7.3915648984980001E-2</v>
      </c>
      <c r="AE114" s="1">
        <v>18.39514237409</v>
      </c>
      <c r="AF114" s="1">
        <v>2.9521725580370002</v>
      </c>
      <c r="AG114" s="1">
        <v>93.755801290280004</v>
      </c>
    </row>
    <row r="115" spans="1:33" x14ac:dyDescent="0.35">
      <c r="A115">
        <v>5120</v>
      </c>
      <c r="B115">
        <v>2008</v>
      </c>
      <c r="C115">
        <v>12</v>
      </c>
      <c r="D115">
        <v>1</v>
      </c>
      <c r="E115">
        <v>0</v>
      </c>
      <c r="F115">
        <v>0</v>
      </c>
      <c r="H115" s="1">
        <v>0</v>
      </c>
      <c r="I115" s="1">
        <v>1.451076768145E-2</v>
      </c>
      <c r="J115" s="1">
        <v>0</v>
      </c>
      <c r="K115" s="1">
        <v>1.8655171624489999</v>
      </c>
      <c r="L115" s="1">
        <v>1.88002793013</v>
      </c>
      <c r="M115" s="1">
        <v>8.8274379759800004E-3</v>
      </c>
      <c r="N115" s="1">
        <v>1.8559954285710001E-2</v>
      </c>
      <c r="O115" s="1">
        <v>5.6007937690560001E-3</v>
      </c>
      <c r="P115" s="1">
        <v>9.0268499921490001E-3</v>
      </c>
      <c r="Q115" s="1">
        <v>4.5800037980569999E-4</v>
      </c>
      <c r="R115" s="1">
        <v>0</v>
      </c>
      <c r="S115" s="1">
        <v>59.855236376439997</v>
      </c>
      <c r="T115" s="1">
        <v>17.433300133029999</v>
      </c>
      <c r="U115" s="1">
        <v>77.288536509470006</v>
      </c>
      <c r="V115" s="1">
        <v>0.33021693855090001</v>
      </c>
      <c r="W115" s="1">
        <v>8.5865625947259994E-2</v>
      </c>
      <c r="X115" s="1">
        <v>3.2883364994920001E-7</v>
      </c>
      <c r="Y115" s="1">
        <v>8.2208412487299996E-5</v>
      </c>
      <c r="Z115" s="1">
        <v>1.315334599797E-5</v>
      </c>
      <c r="AA115" s="1">
        <v>2.1400639756820002E-2</v>
      </c>
      <c r="AB115" s="1">
        <v>2.794334624512</v>
      </c>
      <c r="AC115" s="1">
        <v>0.39828956932339998</v>
      </c>
      <c r="AD115" s="1">
        <v>5.2180485145410002E-2</v>
      </c>
      <c r="AE115" s="1">
        <v>13.016178731069999</v>
      </c>
      <c r="AF115" s="1">
        <v>2.0856806985479999</v>
      </c>
      <c r="AG115" s="1">
        <v>89.21263622571</v>
      </c>
    </row>
    <row r="116" spans="1:33" x14ac:dyDescent="0.35">
      <c r="A116">
        <v>5120</v>
      </c>
      <c r="B116">
        <v>2008</v>
      </c>
      <c r="C116">
        <v>12</v>
      </c>
      <c r="D116">
        <v>2</v>
      </c>
      <c r="E116">
        <v>0</v>
      </c>
      <c r="F116">
        <v>0</v>
      </c>
      <c r="H116" s="1">
        <v>0</v>
      </c>
      <c r="I116" s="1">
        <v>0</v>
      </c>
      <c r="J116" s="1">
        <v>0</v>
      </c>
      <c r="K116" s="1">
        <v>1.7162757894530001</v>
      </c>
      <c r="L116" s="1">
        <v>1.7162757894530001</v>
      </c>
      <c r="M116" s="1">
        <v>6.1287926970490002E-3</v>
      </c>
      <c r="N116" s="1">
        <v>1.8559954285710001E-2</v>
      </c>
      <c r="O116" s="1">
        <v>3.9189354302080004E-3</v>
      </c>
      <c r="P116" s="1">
        <v>6.3161836904009998E-3</v>
      </c>
      <c r="Q116" s="1">
        <v>1.9446542127499999E-4</v>
      </c>
      <c r="R116" s="1">
        <v>0</v>
      </c>
      <c r="S116" s="1">
        <v>22.146053906020001</v>
      </c>
      <c r="T116" s="1">
        <v>6.7621224166460001</v>
      </c>
      <c r="U116" s="1">
        <v>28.908176322660001</v>
      </c>
      <c r="V116" s="1">
        <v>0.29169850514869999</v>
      </c>
      <c r="W116" s="1">
        <v>7.7786268039660003E-2</v>
      </c>
      <c r="X116" s="1">
        <v>0</v>
      </c>
      <c r="Y116" s="1">
        <v>0</v>
      </c>
      <c r="Z116" s="1">
        <v>0</v>
      </c>
      <c r="AA116" s="1">
        <v>1.944656700992E-2</v>
      </c>
      <c r="AB116" s="1">
        <v>1.6692355377229999</v>
      </c>
      <c r="AC116" s="1">
        <v>0.31900653978839999</v>
      </c>
      <c r="AD116" s="1">
        <v>1.8973176286680001E-2</v>
      </c>
      <c r="AE116" s="1">
        <v>4.7327703633900002</v>
      </c>
      <c r="AF116" s="1">
        <v>0.75836756712800002</v>
      </c>
      <c r="AG116" s="1">
        <v>75.984757764530002</v>
      </c>
    </row>
    <row r="117" spans="1:33" x14ac:dyDescent="0.35">
      <c r="A117">
        <v>5120</v>
      </c>
      <c r="B117">
        <v>2008</v>
      </c>
      <c r="C117">
        <v>12</v>
      </c>
      <c r="D117">
        <v>3</v>
      </c>
      <c r="E117">
        <v>0</v>
      </c>
      <c r="F117">
        <v>0</v>
      </c>
      <c r="H117" s="1">
        <v>0</v>
      </c>
      <c r="I117" s="1">
        <v>0</v>
      </c>
      <c r="J117" s="1">
        <v>0</v>
      </c>
      <c r="K117" s="1">
        <v>1.578973726296</v>
      </c>
      <c r="L117" s="1">
        <v>1.578973726296</v>
      </c>
      <c r="M117" s="1">
        <v>5.3685649838320004E-3</v>
      </c>
      <c r="N117" s="1">
        <v>1.8559954285710001E-2</v>
      </c>
      <c r="O117" s="1">
        <v>3.4363697556629999E-3</v>
      </c>
      <c r="P117" s="1">
        <v>5.5384282266040001E-3</v>
      </c>
      <c r="Q117" s="1">
        <v>1.7890818757299999E-4</v>
      </c>
      <c r="R117" s="1">
        <v>0</v>
      </c>
      <c r="S117" s="1">
        <v>6.8274034939719996</v>
      </c>
      <c r="T117" s="1">
        <v>2.4062929492710001</v>
      </c>
      <c r="U117" s="1">
        <v>9.2336964432429998</v>
      </c>
      <c r="V117" s="1">
        <v>0.2683626247368</v>
      </c>
      <c r="W117" s="1">
        <v>7.156336659649E-2</v>
      </c>
      <c r="X117" s="1">
        <v>0</v>
      </c>
      <c r="Y117" s="1">
        <v>0</v>
      </c>
      <c r="Z117" s="1">
        <v>0</v>
      </c>
      <c r="AA117" s="1">
        <v>1.7890841649119998E-2</v>
      </c>
      <c r="AB117" s="1">
        <v>1.1777846253649999</v>
      </c>
      <c r="AC117" s="1">
        <v>0.27773553253549998</v>
      </c>
      <c r="AD117" s="1">
        <v>5.4668263903249999E-3</v>
      </c>
      <c r="AE117" s="1">
        <v>1.363674354309</v>
      </c>
      <c r="AF117" s="1">
        <v>0.21851184888069999</v>
      </c>
      <c r="AG117" s="1">
        <v>68.348515914390006</v>
      </c>
    </row>
    <row r="118" spans="1:33" x14ac:dyDescent="0.35">
      <c r="A118">
        <v>5120</v>
      </c>
      <c r="B118">
        <v>2008</v>
      </c>
      <c r="C118">
        <v>12</v>
      </c>
      <c r="D118">
        <v>4</v>
      </c>
      <c r="E118">
        <v>0</v>
      </c>
      <c r="F118">
        <v>0</v>
      </c>
      <c r="H118" s="1">
        <v>0</v>
      </c>
      <c r="I118" s="1">
        <v>0</v>
      </c>
      <c r="J118" s="1">
        <v>0</v>
      </c>
      <c r="K118" s="1">
        <v>1.452655828193</v>
      </c>
      <c r="L118" s="1">
        <v>1.452655828193</v>
      </c>
      <c r="M118" s="1">
        <v>5.0045385427259998E-3</v>
      </c>
      <c r="N118" s="1">
        <v>1.8559954285710001E-2</v>
      </c>
      <c r="O118" s="1">
        <v>3.2079048470639998E-3</v>
      </c>
      <c r="P118" s="1">
        <v>5.1702092663220003E-3</v>
      </c>
      <c r="Q118" s="1">
        <v>1.645955325671E-4</v>
      </c>
      <c r="R118" s="1">
        <v>0</v>
      </c>
      <c r="S118" s="1">
        <v>2.3000547486679999</v>
      </c>
      <c r="T118" s="1">
        <v>1.106045296732</v>
      </c>
      <c r="U118" s="1">
        <v>3.4061000454000001</v>
      </c>
      <c r="V118" s="1">
        <v>0.2468936147579</v>
      </c>
      <c r="W118" s="1">
        <v>6.5838297268769996E-2</v>
      </c>
      <c r="X118" s="1">
        <v>0</v>
      </c>
      <c r="Y118" s="1">
        <v>0</v>
      </c>
      <c r="Z118" s="1">
        <v>0</v>
      </c>
      <c r="AA118" s="1">
        <v>1.6459574317190001E-2</v>
      </c>
      <c r="AB118" s="1">
        <v>1.0020932396490001</v>
      </c>
      <c r="AC118" s="1">
        <v>0.25734675553190001</v>
      </c>
      <c r="AD118" s="1">
        <v>1.486003229236E-3</v>
      </c>
      <c r="AE118" s="1">
        <v>0.37067657713000002</v>
      </c>
      <c r="AF118" s="1">
        <v>5.939630964644E-2</v>
      </c>
      <c r="AG118" s="1">
        <v>64.041662284739999</v>
      </c>
    </row>
    <row r="119" spans="1:33" x14ac:dyDescent="0.35">
      <c r="A119">
        <v>5120</v>
      </c>
      <c r="B119">
        <v>2008</v>
      </c>
      <c r="C119">
        <v>12</v>
      </c>
      <c r="D119">
        <v>5</v>
      </c>
      <c r="E119">
        <v>0</v>
      </c>
      <c r="F119">
        <v>0</v>
      </c>
      <c r="H119" s="1">
        <v>0</v>
      </c>
      <c r="I119" s="1">
        <v>0</v>
      </c>
      <c r="J119" s="1">
        <v>0</v>
      </c>
      <c r="K119" s="1">
        <v>1.336443361937</v>
      </c>
      <c r="L119" s="1">
        <v>1.336443361937</v>
      </c>
      <c r="M119" s="1">
        <v>4.5395342733059998E-3</v>
      </c>
      <c r="N119" s="1">
        <v>1.8559954285710001E-2</v>
      </c>
      <c r="O119" s="1">
        <v>2.9043462125050001E-3</v>
      </c>
      <c r="P119" s="1">
        <v>4.6809610684829996E-3</v>
      </c>
      <c r="Q119" s="1">
        <v>1.5142788996180001E-4</v>
      </c>
      <c r="R119" s="1">
        <v>0</v>
      </c>
      <c r="S119" s="1">
        <v>1.1048240993130001</v>
      </c>
      <c r="T119" s="1">
        <v>0.77176934896839999</v>
      </c>
      <c r="U119" s="1">
        <v>1.8765934482810001</v>
      </c>
      <c r="V119" s="1">
        <v>0.22714212557730001</v>
      </c>
      <c r="W119" s="1">
        <v>6.0571233487269997E-2</v>
      </c>
      <c r="X119" s="1">
        <v>0</v>
      </c>
      <c r="Y119" s="1">
        <v>0</v>
      </c>
      <c r="Z119" s="1">
        <v>0</v>
      </c>
      <c r="AA119" s="1">
        <v>1.5142808371820001E-2</v>
      </c>
      <c r="AB119" s="1">
        <v>0.98028589342079997</v>
      </c>
      <c r="AC119" s="1">
        <v>0.25868478004520001</v>
      </c>
      <c r="AD119" s="1">
        <v>4.0990125482220002E-4</v>
      </c>
      <c r="AE119" s="1">
        <v>0.1022479568748</v>
      </c>
      <c r="AF119" s="1">
        <v>1.6383962953030001E-2</v>
      </c>
      <c r="AG119" s="1">
        <v>64.589814452740001</v>
      </c>
    </row>
    <row r="120" spans="1:33" x14ac:dyDescent="0.35">
      <c r="A120">
        <v>5120</v>
      </c>
      <c r="B120">
        <v>2008</v>
      </c>
      <c r="C120">
        <v>12</v>
      </c>
      <c r="D120">
        <v>6</v>
      </c>
      <c r="E120">
        <v>0</v>
      </c>
      <c r="F120">
        <v>0</v>
      </c>
      <c r="H120" s="1">
        <v>0</v>
      </c>
      <c r="I120" s="1">
        <v>0</v>
      </c>
      <c r="J120" s="1">
        <v>0</v>
      </c>
      <c r="K120" s="1">
        <v>1.2295278929819999</v>
      </c>
      <c r="L120" s="1">
        <v>1.2295278929819999</v>
      </c>
      <c r="M120" s="1">
        <v>4.0274149066749998E-3</v>
      </c>
      <c r="N120" s="1">
        <v>1.8559954285710001E-2</v>
      </c>
      <c r="O120" s="1">
        <v>2.5776528633240001E-3</v>
      </c>
      <c r="P120" s="1">
        <v>4.1544264417679999E-3</v>
      </c>
      <c r="Q120" s="1">
        <v>1.3931365876479999E-4</v>
      </c>
      <c r="R120" s="1">
        <v>0</v>
      </c>
      <c r="S120" s="1">
        <v>0.79540340394739995</v>
      </c>
      <c r="T120" s="1">
        <v>0.70004779639379999</v>
      </c>
      <c r="U120" s="1">
        <v>1.4954512003410001</v>
      </c>
      <c r="V120" s="1">
        <v>0.20897075553110001</v>
      </c>
      <c r="W120" s="1">
        <v>5.5725534808289998E-2</v>
      </c>
      <c r="X120" s="1">
        <v>0</v>
      </c>
      <c r="Y120" s="1">
        <v>0</v>
      </c>
      <c r="Z120" s="1">
        <v>0</v>
      </c>
      <c r="AA120" s="1">
        <v>1.393138370207E-2</v>
      </c>
      <c r="AB120" s="1">
        <v>1.0034110904460001</v>
      </c>
      <c r="AC120" s="1">
        <v>0.26680195842740001</v>
      </c>
      <c r="AD120" s="1">
        <v>1.164859041161E-4</v>
      </c>
      <c r="AE120" s="1">
        <v>2.9056865673049999E-2</v>
      </c>
      <c r="AF120" s="1">
        <v>4.6560012079390001E-3</v>
      </c>
      <c r="AG120" s="1">
        <v>66.677362846860007</v>
      </c>
    </row>
    <row r="121" spans="1:33" x14ac:dyDescent="0.35">
      <c r="A121">
        <v>5120</v>
      </c>
      <c r="B121">
        <v>2008</v>
      </c>
      <c r="C121">
        <v>12</v>
      </c>
      <c r="D121">
        <v>7</v>
      </c>
      <c r="E121">
        <v>0</v>
      </c>
      <c r="F121">
        <v>0</v>
      </c>
      <c r="H121" s="1">
        <v>0</v>
      </c>
      <c r="I121" s="1">
        <v>0</v>
      </c>
      <c r="J121" s="1">
        <v>0</v>
      </c>
      <c r="K121" s="1">
        <v>1.131165661544</v>
      </c>
      <c r="L121" s="1">
        <v>1.131165661544</v>
      </c>
      <c r="M121" s="1">
        <v>3.6256612773740001E-3</v>
      </c>
      <c r="N121" s="1">
        <v>1.8559954285710001E-2</v>
      </c>
      <c r="O121" s="1">
        <v>2.323110405066E-3</v>
      </c>
      <c r="P121" s="1">
        <v>3.7441780587580001E-3</v>
      </c>
      <c r="Q121" s="1">
        <v>1.281685660636E-4</v>
      </c>
      <c r="R121" s="1">
        <v>0</v>
      </c>
      <c r="S121" s="1">
        <v>0.71414474548639995</v>
      </c>
      <c r="T121" s="1">
        <v>0.68666428388370004</v>
      </c>
      <c r="U121" s="1">
        <v>1.40080902937</v>
      </c>
      <c r="V121" s="1">
        <v>0.1922530950886</v>
      </c>
      <c r="W121" s="1">
        <v>5.1267492023629999E-2</v>
      </c>
      <c r="X121" s="1">
        <v>0</v>
      </c>
      <c r="Y121" s="1">
        <v>0</v>
      </c>
      <c r="Z121" s="1">
        <v>0</v>
      </c>
      <c r="AA121" s="1">
        <v>1.2816873005909999E-2</v>
      </c>
      <c r="AB121" s="1">
        <v>1.0176720154209999</v>
      </c>
      <c r="AC121" s="1">
        <v>0.27116175199499998</v>
      </c>
      <c r="AD121" s="1">
        <v>3.2712189045210002E-5</v>
      </c>
      <c r="AE121" s="1">
        <v>8.1599030386629995E-3</v>
      </c>
      <c r="AF121" s="1">
        <v>1.307522939059E-3</v>
      </c>
      <c r="AG121" s="1">
        <v>67.783943419430003</v>
      </c>
    </row>
    <row r="122" spans="1:33" x14ac:dyDescent="0.35">
      <c r="A122">
        <v>5120</v>
      </c>
      <c r="B122">
        <v>2008</v>
      </c>
      <c r="C122">
        <v>12</v>
      </c>
      <c r="D122">
        <v>8</v>
      </c>
      <c r="E122">
        <v>0</v>
      </c>
      <c r="F122">
        <v>0</v>
      </c>
      <c r="H122" s="1">
        <v>0</v>
      </c>
      <c r="I122" s="1">
        <v>0</v>
      </c>
      <c r="J122" s="1">
        <v>0</v>
      </c>
      <c r="K122" s="1">
        <v>1.0406724086200001</v>
      </c>
      <c r="L122" s="1">
        <v>1.0406724086200001</v>
      </c>
      <c r="M122" s="1">
        <v>3.4716293810130002E-3</v>
      </c>
      <c r="N122" s="1">
        <v>1.8559954285710001E-2</v>
      </c>
      <c r="O122" s="1">
        <v>2.2248848446270002E-3</v>
      </c>
      <c r="P122" s="1">
        <v>3.5858670342790002E-3</v>
      </c>
      <c r="Q122" s="1">
        <v>1.179150807785E-4</v>
      </c>
      <c r="R122" s="1">
        <v>0</v>
      </c>
      <c r="S122" s="1">
        <v>0.66028885024130002</v>
      </c>
      <c r="T122" s="1">
        <v>0.65226889420330003</v>
      </c>
      <c r="U122" s="1">
        <v>1.3125577444450001</v>
      </c>
      <c r="V122" s="1">
        <v>0.17687284748150001</v>
      </c>
      <c r="W122" s="1">
        <v>4.7166092661740003E-2</v>
      </c>
      <c r="X122" s="1">
        <v>0</v>
      </c>
      <c r="Y122" s="1">
        <v>0</v>
      </c>
      <c r="Z122" s="1">
        <v>0</v>
      </c>
      <c r="AA122" s="1">
        <v>1.1791523165429999E-2</v>
      </c>
      <c r="AB122" s="1">
        <v>0.9760083143078</v>
      </c>
      <c r="AC122" s="1">
        <v>0.260211613954</v>
      </c>
      <c r="AD122" s="1">
        <v>8.6153336056129996E-6</v>
      </c>
      <c r="AE122" s="1">
        <v>2.1490547994319998E-3</v>
      </c>
      <c r="AF122" s="1">
        <v>3.4435929376099998E-4</v>
      </c>
      <c r="AG122" s="1">
        <v>65.051193026150003</v>
      </c>
    </row>
    <row r="123" spans="1:33" x14ac:dyDescent="0.35">
      <c r="A123">
        <v>5120</v>
      </c>
      <c r="B123">
        <v>2008</v>
      </c>
      <c r="C123">
        <v>12</v>
      </c>
      <c r="D123">
        <v>9</v>
      </c>
      <c r="E123">
        <v>0</v>
      </c>
      <c r="F123">
        <v>0</v>
      </c>
      <c r="H123" s="1">
        <v>0</v>
      </c>
      <c r="I123" s="1">
        <v>0</v>
      </c>
      <c r="J123" s="1">
        <v>0</v>
      </c>
      <c r="K123" s="1">
        <v>0.95741861593059996</v>
      </c>
      <c r="L123" s="1">
        <v>0.95741861593059996</v>
      </c>
      <c r="M123" s="1">
        <v>3.129960818083E-3</v>
      </c>
      <c r="N123" s="1">
        <v>1.8559954285710001E-2</v>
      </c>
      <c r="O123" s="1">
        <v>2.0015064441850001E-3</v>
      </c>
      <c r="P123" s="1">
        <v>3.2258460452159999E-3</v>
      </c>
      <c r="Q123" s="1">
        <v>1.084818743163E-4</v>
      </c>
      <c r="R123" s="1">
        <v>0</v>
      </c>
      <c r="S123" s="1">
        <v>0.66805563219410002</v>
      </c>
      <c r="T123" s="1">
        <v>0.66500104328429999</v>
      </c>
      <c r="U123" s="1">
        <v>1.333056675478</v>
      </c>
      <c r="V123" s="1">
        <v>0.16272301968299999</v>
      </c>
      <c r="W123" s="1">
        <v>4.3392805248800001E-2</v>
      </c>
      <c r="X123" s="1">
        <v>0</v>
      </c>
      <c r="Y123" s="1">
        <v>0</v>
      </c>
      <c r="Z123" s="1">
        <v>0</v>
      </c>
      <c r="AA123" s="1">
        <v>1.08482013122E-2</v>
      </c>
      <c r="AB123" s="1">
        <v>1.0046984377079999</v>
      </c>
      <c r="AC123" s="1">
        <v>0.26790367732789999</v>
      </c>
      <c r="AD123" s="1">
        <v>2.392812170842E-6</v>
      </c>
      <c r="AE123" s="1">
        <v>5.9687583966989998E-4</v>
      </c>
      <c r="AF123" s="1">
        <v>9.5641927170069996E-5</v>
      </c>
      <c r="AG123" s="1">
        <v>66.975444270270003</v>
      </c>
    </row>
    <row r="124" spans="1:33" x14ac:dyDescent="0.35">
      <c r="A124">
        <v>5120</v>
      </c>
      <c r="B124">
        <v>2008</v>
      </c>
      <c r="C124">
        <v>12</v>
      </c>
      <c r="D124">
        <v>10</v>
      </c>
      <c r="E124">
        <v>0</v>
      </c>
      <c r="F124">
        <v>0</v>
      </c>
      <c r="H124" s="1">
        <v>0</v>
      </c>
      <c r="I124" s="1">
        <v>0</v>
      </c>
      <c r="J124" s="1">
        <v>0</v>
      </c>
      <c r="K124" s="1">
        <v>0.88082512665620005</v>
      </c>
      <c r="L124" s="1">
        <v>0.88082512665620005</v>
      </c>
      <c r="M124" s="1">
        <v>2.6801861949239999E-3</v>
      </c>
      <c r="N124" s="1">
        <v>1.8559954285710001E-2</v>
      </c>
      <c r="O124" s="1">
        <v>1.715648688771E-3</v>
      </c>
      <c r="P124" s="1">
        <v>2.7651265144469999E-3</v>
      </c>
      <c r="Q124" s="1">
        <v>9.9803324370960003E-5</v>
      </c>
      <c r="R124" s="1">
        <v>0</v>
      </c>
      <c r="S124" s="1">
        <v>0.71489819662609999</v>
      </c>
      <c r="T124" s="1">
        <v>0.71313268273649999</v>
      </c>
      <c r="U124" s="1">
        <v>1.4280308793630001</v>
      </c>
      <c r="V124" s="1">
        <v>0.14970517810840001</v>
      </c>
      <c r="W124" s="1">
        <v>3.9921380828889998E-2</v>
      </c>
      <c r="X124" s="1">
        <v>0</v>
      </c>
      <c r="Y124" s="1">
        <v>0</v>
      </c>
      <c r="Z124" s="1">
        <v>0</v>
      </c>
      <c r="AA124" s="1">
        <v>9.9803452072230008E-3</v>
      </c>
      <c r="AB124" s="1">
        <v>1.074947537351</v>
      </c>
      <c r="AC124" s="1">
        <v>0.28664798637759997</v>
      </c>
      <c r="AD124" s="1">
        <v>7.0557291600810004E-7</v>
      </c>
      <c r="AE124" s="1">
        <v>1.7600187420579999E-4</v>
      </c>
      <c r="AF124" s="1">
        <v>2.8202110582830001E-5</v>
      </c>
      <c r="AG124" s="1">
        <v>71.661856512089997</v>
      </c>
    </row>
    <row r="125" spans="1:33" x14ac:dyDescent="0.35">
      <c r="A125">
        <v>5120</v>
      </c>
      <c r="B125">
        <v>2008</v>
      </c>
      <c r="C125">
        <v>12</v>
      </c>
      <c r="D125">
        <v>11</v>
      </c>
      <c r="E125">
        <v>0</v>
      </c>
      <c r="F125">
        <v>0</v>
      </c>
      <c r="H125" s="1">
        <v>0</v>
      </c>
      <c r="I125" s="1">
        <v>0</v>
      </c>
      <c r="J125" s="1">
        <v>0</v>
      </c>
      <c r="K125" s="1">
        <v>0.81035911652369996</v>
      </c>
      <c r="L125" s="1">
        <v>0.81035911652369996</v>
      </c>
      <c r="M125" s="1">
        <v>2.4848349690159998E-3</v>
      </c>
      <c r="N125" s="1">
        <v>1.8559954285710001E-2</v>
      </c>
      <c r="O125" s="1">
        <v>1.592204328009E-3</v>
      </c>
      <c r="P125" s="1">
        <v>2.5661701213119999E-3</v>
      </c>
      <c r="Q125" s="1">
        <v>9.1819058421290005E-5</v>
      </c>
      <c r="R125" s="1">
        <v>0</v>
      </c>
      <c r="S125" s="1">
        <v>0.70812356329079995</v>
      </c>
      <c r="T125" s="1">
        <v>0.70678410376459999</v>
      </c>
      <c r="U125" s="1">
        <v>1.414907667055</v>
      </c>
      <c r="V125" s="1">
        <v>0.13772876385970001</v>
      </c>
      <c r="W125" s="1">
        <v>3.6727670362579998E-2</v>
      </c>
      <c r="X125" s="1">
        <v>0</v>
      </c>
      <c r="Y125" s="1">
        <v>0</v>
      </c>
      <c r="Z125" s="1">
        <v>0</v>
      </c>
      <c r="AA125" s="1">
        <v>9.1819175906460004E-3</v>
      </c>
      <c r="AB125" s="1">
        <v>1.0632590687079999</v>
      </c>
      <c r="AC125" s="1">
        <v>0.28353447415760002</v>
      </c>
      <c r="AD125" s="1">
        <v>1.92179115506E-7</v>
      </c>
      <c r="AE125" s="1">
        <v>4.793818433909E-5</v>
      </c>
      <c r="AF125" s="1">
        <v>7.6814976088840007E-6</v>
      </c>
      <c r="AG125" s="1">
        <v>70.88358038474</v>
      </c>
    </row>
    <row r="126" spans="1:33" x14ac:dyDescent="0.35">
      <c r="A126">
        <v>5120</v>
      </c>
      <c r="B126">
        <v>2008</v>
      </c>
      <c r="C126">
        <v>12</v>
      </c>
      <c r="D126">
        <v>12</v>
      </c>
      <c r="E126">
        <v>0</v>
      </c>
      <c r="F126">
        <v>0</v>
      </c>
      <c r="H126" s="1">
        <v>0</v>
      </c>
      <c r="I126" s="1">
        <v>0</v>
      </c>
      <c r="J126" s="1">
        <v>0</v>
      </c>
      <c r="K126" s="1">
        <v>0.74553038720179998</v>
      </c>
      <c r="L126" s="1">
        <v>0.74553038720179998</v>
      </c>
      <c r="M126" s="1">
        <v>2.3689176478459998E-3</v>
      </c>
      <c r="N126" s="1">
        <v>1.8559954285710001E-2</v>
      </c>
      <c r="O126" s="1">
        <v>1.5186595620999999E-3</v>
      </c>
      <c r="P126" s="1">
        <v>2.4476373566829999E-3</v>
      </c>
      <c r="Q126" s="1">
        <v>8.4473533747580004E-5</v>
      </c>
      <c r="R126" s="1">
        <v>0</v>
      </c>
      <c r="S126" s="1">
        <v>0.68287096262879998</v>
      </c>
      <c r="T126" s="1">
        <v>0.68168748243980004</v>
      </c>
      <c r="U126" s="1">
        <v>1.364558445069</v>
      </c>
      <c r="V126" s="1">
        <v>0.1267104627509</v>
      </c>
      <c r="W126" s="1">
        <v>3.3789456733579998E-2</v>
      </c>
      <c r="X126" s="1">
        <v>0</v>
      </c>
      <c r="Y126" s="1">
        <v>0</v>
      </c>
      <c r="Z126" s="1">
        <v>0</v>
      </c>
      <c r="AA126" s="1">
        <v>8.4473641833940002E-3</v>
      </c>
      <c r="AB126" s="1">
        <v>1.0246814167730001</v>
      </c>
      <c r="AC126" s="1">
        <v>0.27324803956819999</v>
      </c>
      <c r="AD126" s="1">
        <v>5.0882466363469999E-8</v>
      </c>
      <c r="AE126" s="1">
        <v>1.2692393997849999E-5</v>
      </c>
      <c r="AF126" s="1">
        <v>2.0337982234749999E-6</v>
      </c>
      <c r="AG126" s="1">
        <v>68.311999790010006</v>
      </c>
    </row>
    <row r="127" spans="1:33" x14ac:dyDescent="0.35">
      <c r="A127">
        <v>5120</v>
      </c>
      <c r="B127">
        <v>2008</v>
      </c>
      <c r="C127">
        <v>12</v>
      </c>
      <c r="D127">
        <v>13</v>
      </c>
      <c r="E127">
        <v>0</v>
      </c>
      <c r="F127">
        <v>0</v>
      </c>
      <c r="H127" s="1">
        <v>0</v>
      </c>
      <c r="I127" s="1">
        <v>0</v>
      </c>
      <c r="J127" s="1">
        <v>0</v>
      </c>
      <c r="K127" s="1">
        <v>0.68588795622569998</v>
      </c>
      <c r="L127" s="1">
        <v>0.68588795622569998</v>
      </c>
      <c r="M127" s="1">
        <v>2.3712813281710002E-3</v>
      </c>
      <c r="N127" s="1">
        <v>1.8559954285710001E-2</v>
      </c>
      <c r="O127" s="1">
        <v>1.5207285442330001E-3</v>
      </c>
      <c r="P127" s="1">
        <v>2.4509719539059999E-3</v>
      </c>
      <c r="Q127" s="1">
        <v>7.7715651047780002E-5</v>
      </c>
      <c r="R127" s="1">
        <v>0</v>
      </c>
      <c r="S127" s="1">
        <v>0.62734832954959996</v>
      </c>
      <c r="T127" s="1">
        <v>0.6262883087751</v>
      </c>
      <c r="U127" s="1">
        <v>1.2536366383249999</v>
      </c>
      <c r="V127" s="1">
        <v>0.1165736257308</v>
      </c>
      <c r="W127" s="1">
        <v>3.1086300194890001E-2</v>
      </c>
      <c r="X127" s="1">
        <v>0</v>
      </c>
      <c r="Y127" s="1">
        <v>0</v>
      </c>
      <c r="Z127" s="1">
        <v>0</v>
      </c>
      <c r="AA127" s="1">
        <v>7.7715750487219997E-3</v>
      </c>
      <c r="AB127" s="1">
        <v>0.93792361169089999</v>
      </c>
      <c r="AC127" s="1">
        <v>0.2501128774127</v>
      </c>
      <c r="AD127" s="1">
        <v>1.28929224811E-8</v>
      </c>
      <c r="AE127" s="1">
        <v>3.2160794004139999E-6</v>
      </c>
      <c r="AF127" s="1">
        <v>5.1533671049179997E-7</v>
      </c>
      <c r="AG127" s="1">
        <v>62.528216793459997</v>
      </c>
    </row>
    <row r="128" spans="1:33" x14ac:dyDescent="0.35">
      <c r="A128">
        <v>5120</v>
      </c>
      <c r="B128">
        <v>2008</v>
      </c>
      <c r="C128">
        <v>12</v>
      </c>
      <c r="D128">
        <v>14</v>
      </c>
      <c r="E128">
        <v>0</v>
      </c>
      <c r="F128">
        <v>0</v>
      </c>
      <c r="H128" s="1">
        <v>0</v>
      </c>
      <c r="I128" s="1">
        <v>0</v>
      </c>
      <c r="J128" s="1">
        <v>0</v>
      </c>
      <c r="K128" s="1">
        <v>0.63101691972759999</v>
      </c>
      <c r="L128" s="1">
        <v>0.63101691972759999</v>
      </c>
      <c r="M128" s="1">
        <v>2.0354446604969999E-3</v>
      </c>
      <c r="N128" s="1">
        <v>1.8559954285710001E-2</v>
      </c>
      <c r="O128" s="1">
        <v>1.30026814691E-3</v>
      </c>
      <c r="P128" s="1">
        <v>2.095653936872E-3</v>
      </c>
      <c r="Q128" s="1">
        <v>7.1498398963959999E-5</v>
      </c>
      <c r="R128" s="1">
        <v>0</v>
      </c>
      <c r="S128" s="1">
        <v>0.67500672733690004</v>
      </c>
      <c r="T128" s="1">
        <v>0.67387420430959999</v>
      </c>
      <c r="U128" s="1">
        <v>1.348880931646</v>
      </c>
      <c r="V128" s="1">
        <v>0.10724773567239999</v>
      </c>
      <c r="W128" s="1">
        <v>2.8599396179300001E-2</v>
      </c>
      <c r="X128" s="1">
        <v>0</v>
      </c>
      <c r="Y128" s="1">
        <v>0</v>
      </c>
      <c r="Z128" s="1">
        <v>0</v>
      </c>
      <c r="AA128" s="1">
        <v>7.1498490448250003E-3</v>
      </c>
      <c r="AB128" s="1">
        <v>1.0196462931129999</v>
      </c>
      <c r="AC128" s="1">
        <v>0.27190565336740002</v>
      </c>
      <c r="AD128" s="1">
        <v>3.73017251273E-9</v>
      </c>
      <c r="AE128" s="1">
        <v>9.3047414158970003E-7</v>
      </c>
      <c r="AF128" s="1">
        <v>1.4909690453E-7</v>
      </c>
      <c r="AG128" s="1">
        <v>67.976412601259995</v>
      </c>
    </row>
    <row r="129" spans="1:33" x14ac:dyDescent="0.35">
      <c r="A129">
        <v>5120</v>
      </c>
      <c r="B129">
        <v>2008</v>
      </c>
      <c r="C129">
        <v>12</v>
      </c>
      <c r="D129">
        <v>15</v>
      </c>
      <c r="E129">
        <v>0</v>
      </c>
      <c r="F129">
        <v>0</v>
      </c>
      <c r="H129" s="1">
        <v>1875.5033633999999</v>
      </c>
      <c r="I129" s="1">
        <v>919.27204566470004</v>
      </c>
      <c r="J129" s="1">
        <v>0.61832561025050004</v>
      </c>
      <c r="K129" s="1">
        <v>2.148934963961</v>
      </c>
      <c r="L129" s="1">
        <v>922.03930623890005</v>
      </c>
      <c r="M129" s="1">
        <v>0.67326738891110005</v>
      </c>
      <c r="N129" s="1">
        <v>0.43390208659480001</v>
      </c>
      <c r="O129" s="1">
        <v>0.31703331900319998</v>
      </c>
      <c r="P129" s="1">
        <v>39.100779750500003</v>
      </c>
      <c r="Q129" s="1">
        <v>14.13163495127</v>
      </c>
      <c r="R129" s="1">
        <v>3.2234769893399999</v>
      </c>
      <c r="S129" s="1">
        <v>91.554278141050006</v>
      </c>
      <c r="T129" s="1">
        <v>26.801826069090001</v>
      </c>
      <c r="U129" s="1">
        <v>121.5795811995</v>
      </c>
      <c r="V129" s="1">
        <v>329.03070428490003</v>
      </c>
      <c r="W129" s="1">
        <v>77.350714934340004</v>
      </c>
      <c r="X129" s="1">
        <v>0.16399376617979999</v>
      </c>
      <c r="Y129" s="1">
        <v>16.427889157109998</v>
      </c>
      <c r="Z129" s="1">
        <v>4.5862778067000001</v>
      </c>
      <c r="AA129" s="1">
        <v>73.905472888730003</v>
      </c>
      <c r="AB129" s="1">
        <v>1.730641349593</v>
      </c>
      <c r="AC129" s="1">
        <v>0.23312524022309999</v>
      </c>
      <c r="AD129" s="1">
        <v>0.39406844140679997</v>
      </c>
      <c r="AE129" s="1">
        <v>39.488627350839998</v>
      </c>
      <c r="AF129" s="1">
        <v>11.40316179797</v>
      </c>
      <c r="AG129" s="1">
        <v>194.7139416176</v>
      </c>
    </row>
    <row r="130" spans="1:33" x14ac:dyDescent="0.35">
      <c r="A130">
        <v>5120</v>
      </c>
      <c r="B130">
        <v>2008</v>
      </c>
      <c r="C130">
        <v>12</v>
      </c>
      <c r="D130">
        <v>16</v>
      </c>
      <c r="E130">
        <v>0</v>
      </c>
      <c r="F130">
        <v>0</v>
      </c>
      <c r="H130" s="1">
        <v>10.41946313</v>
      </c>
      <c r="I130" s="1">
        <v>3.1286424679590001</v>
      </c>
      <c r="J130" s="1">
        <v>0.44882078857219998</v>
      </c>
      <c r="K130" s="1">
        <v>3.1321735650939999</v>
      </c>
      <c r="L130" s="1">
        <v>6.7096368216249997</v>
      </c>
      <c r="M130" s="1">
        <v>8.0905986961360005E-2</v>
      </c>
      <c r="N130" s="1">
        <v>7.5024678163559996E-2</v>
      </c>
      <c r="O130" s="1">
        <v>4.8264329185400003E-2</v>
      </c>
      <c r="P130" s="1">
        <v>0.24534858204240001</v>
      </c>
      <c r="Q130" s="1">
        <v>1.068582206292E-2</v>
      </c>
      <c r="R130" s="1">
        <v>0</v>
      </c>
      <c r="S130" s="1">
        <v>10.18942453461</v>
      </c>
      <c r="T130" s="1">
        <v>3.0048884057170002</v>
      </c>
      <c r="U130" s="1">
        <v>13.194312940330001</v>
      </c>
      <c r="V130" s="1">
        <v>1.1994329072259999</v>
      </c>
      <c r="W130" s="1">
        <v>0.23086621500009999</v>
      </c>
      <c r="X130" s="1">
        <v>8.3839237988610001E-5</v>
      </c>
      <c r="Y130" s="1">
        <v>8.4825883713179999E-3</v>
      </c>
      <c r="Z130" s="1">
        <v>2.6164054263729999E-3</v>
      </c>
      <c r="AA130" s="1">
        <v>7.8166480452359993E-2</v>
      </c>
      <c r="AB130" s="1">
        <v>0.5863301596671</v>
      </c>
      <c r="AC130" s="1">
        <v>8.7831445653049997E-2</v>
      </c>
      <c r="AD130" s="1">
        <v>5.0729352650369999E-2</v>
      </c>
      <c r="AE130" s="1">
        <v>5.1472128105539996</v>
      </c>
      <c r="AF130" s="1">
        <v>1.5818806293300001</v>
      </c>
      <c r="AG130" s="1">
        <v>29.567702938210001</v>
      </c>
    </row>
    <row r="131" spans="1:33" x14ac:dyDescent="0.35">
      <c r="A131">
        <v>5120</v>
      </c>
      <c r="B131">
        <v>2008</v>
      </c>
      <c r="C131">
        <v>12</v>
      </c>
      <c r="D131">
        <v>17</v>
      </c>
      <c r="E131">
        <v>0</v>
      </c>
      <c r="F131">
        <v>0</v>
      </c>
      <c r="H131" s="1">
        <v>771.04027162</v>
      </c>
      <c r="I131" s="1">
        <v>381.38126015519998</v>
      </c>
      <c r="J131" s="1">
        <v>1.105328239439</v>
      </c>
      <c r="K131" s="1">
        <v>3.889944929401</v>
      </c>
      <c r="L131" s="1">
        <v>386.37653332399998</v>
      </c>
      <c r="M131" s="1">
        <v>0.54431434948180002</v>
      </c>
      <c r="N131" s="1">
        <v>0.29059182338849998</v>
      </c>
      <c r="O131" s="1">
        <v>0.26342260749919999</v>
      </c>
      <c r="P131" s="1">
        <v>15.64216893086</v>
      </c>
      <c r="Q131" s="1">
        <v>1.6448006180820001</v>
      </c>
      <c r="R131" s="1">
        <v>1.6063459185810001</v>
      </c>
      <c r="S131" s="1">
        <v>22.244859908900001</v>
      </c>
      <c r="T131" s="1">
        <v>7.7913826794850003</v>
      </c>
      <c r="U131" s="1">
        <v>31.64258850697</v>
      </c>
      <c r="V131" s="1">
        <v>65.322704905430001</v>
      </c>
      <c r="W131" s="1">
        <v>8.6670036527410002</v>
      </c>
      <c r="X131" s="1">
        <v>1.6303308561040002E-2</v>
      </c>
      <c r="Y131" s="1">
        <v>1.641905635608</v>
      </c>
      <c r="Z131" s="1">
        <v>0.44240921959910001</v>
      </c>
      <c r="AA131" s="1">
        <v>6.9492743037139997</v>
      </c>
      <c r="AB131" s="1">
        <v>0.88498612994189996</v>
      </c>
      <c r="AC131" s="1">
        <v>0.1555922682408</v>
      </c>
      <c r="AD131" s="1">
        <v>0.18183739950880001</v>
      </c>
      <c r="AE131" s="1">
        <v>18.286466271599998</v>
      </c>
      <c r="AF131" s="1">
        <v>5.3885771002110001</v>
      </c>
      <c r="AG131" s="1">
        <v>83.025660509369999</v>
      </c>
    </row>
    <row r="132" spans="1:33" x14ac:dyDescent="0.35">
      <c r="A132">
        <v>5120</v>
      </c>
      <c r="B132">
        <v>2008</v>
      </c>
      <c r="C132">
        <v>12</v>
      </c>
      <c r="D132">
        <v>18</v>
      </c>
      <c r="E132">
        <v>0</v>
      </c>
      <c r="F132">
        <v>0</v>
      </c>
      <c r="H132" s="1">
        <v>10.41946313</v>
      </c>
      <c r="I132" s="1">
        <v>4.3563535712399997</v>
      </c>
      <c r="J132" s="1">
        <v>1.8800147660269999</v>
      </c>
      <c r="K132" s="1">
        <v>5.7940340893229996</v>
      </c>
      <c r="L132" s="1">
        <v>12.030402426589999</v>
      </c>
      <c r="M132" s="1">
        <v>0.16950767189070001</v>
      </c>
      <c r="N132" s="1">
        <v>0.14179448806</v>
      </c>
      <c r="O132" s="1">
        <v>9.0478503765670001E-2</v>
      </c>
      <c r="P132" s="1">
        <v>0.89998005329550002</v>
      </c>
      <c r="Q132" s="1">
        <v>1.9377876500389999E-2</v>
      </c>
      <c r="R132" s="1">
        <v>0.33884664881510002</v>
      </c>
      <c r="S132" s="1">
        <v>2.460339045814</v>
      </c>
      <c r="T132" s="1">
        <v>1.6931549739789999</v>
      </c>
      <c r="U132" s="1">
        <v>4.4923406686079996</v>
      </c>
      <c r="V132" s="1">
        <v>2.3286549889939998</v>
      </c>
      <c r="W132" s="1">
        <v>0.51970474666879996</v>
      </c>
      <c r="X132" s="1">
        <v>1.523786199067E-4</v>
      </c>
      <c r="Y132" s="1">
        <v>1.537550664345E-2</v>
      </c>
      <c r="Z132" s="1">
        <v>4.7529040951500004E-3</v>
      </c>
      <c r="AA132" s="1">
        <v>0.1431342155966</v>
      </c>
      <c r="AB132" s="1">
        <v>0.58174980622820005</v>
      </c>
      <c r="AC132" s="1">
        <v>0.1120483021453</v>
      </c>
      <c r="AD132" s="1">
        <v>3.7417340253810001E-2</v>
      </c>
      <c r="AE132" s="1">
        <v>3.784385448339</v>
      </c>
      <c r="AF132" s="1">
        <v>1.1617316747249999</v>
      </c>
      <c r="AG132" s="1">
        <v>22.4601212884</v>
      </c>
    </row>
    <row r="133" spans="1:33" x14ac:dyDescent="0.35">
      <c r="A133">
        <v>5120</v>
      </c>
      <c r="B133">
        <v>2008</v>
      </c>
      <c r="C133">
        <v>12</v>
      </c>
      <c r="D133">
        <v>19</v>
      </c>
      <c r="E133">
        <v>0</v>
      </c>
      <c r="F133">
        <v>0</v>
      </c>
      <c r="H133" s="1">
        <v>0</v>
      </c>
      <c r="I133" s="1">
        <v>0</v>
      </c>
      <c r="J133" s="1">
        <v>0.56474178560949995</v>
      </c>
      <c r="K133" s="1">
        <v>5.6691525245539998</v>
      </c>
      <c r="L133" s="1">
        <v>6.2338943101630004</v>
      </c>
      <c r="M133" s="1">
        <v>3.6776288919810003E-2</v>
      </c>
      <c r="N133" s="1">
        <v>3.5625333590819999E-2</v>
      </c>
      <c r="O133" s="1">
        <v>2.3000446313519999E-2</v>
      </c>
      <c r="P133" s="1">
        <v>6.1291062094600002E-2</v>
      </c>
      <c r="Q133" s="1">
        <v>7.0634153943059999E-4</v>
      </c>
      <c r="R133" s="1">
        <v>0</v>
      </c>
      <c r="S133" s="1">
        <v>0.87217005611429999</v>
      </c>
      <c r="T133" s="1">
        <v>0.99743666952889998</v>
      </c>
      <c r="U133" s="1">
        <v>1.869606725643</v>
      </c>
      <c r="V133" s="1">
        <v>1.217737700069</v>
      </c>
      <c r="W133" s="1">
        <v>0.30813260485279997</v>
      </c>
      <c r="X133" s="1">
        <v>0</v>
      </c>
      <c r="Y133" s="1">
        <v>0</v>
      </c>
      <c r="Z133" s="1">
        <v>0</v>
      </c>
      <c r="AA133" s="1">
        <v>6.4235337429850006E-2</v>
      </c>
      <c r="AB133" s="1">
        <v>1.259824463335</v>
      </c>
      <c r="AC133" s="1">
        <v>0.26937607787090001</v>
      </c>
      <c r="AD133" s="1">
        <v>9.2952094333670007E-3</v>
      </c>
      <c r="AE133" s="1">
        <v>0.93870690622359998</v>
      </c>
      <c r="AF133" s="1">
        <v>0.28945191482709998</v>
      </c>
      <c r="AG133" s="1">
        <v>22.839125842150001</v>
      </c>
    </row>
    <row r="134" spans="1:33" x14ac:dyDescent="0.35">
      <c r="A134">
        <v>5120</v>
      </c>
      <c r="B134">
        <v>2008</v>
      </c>
      <c r="C134">
        <v>12</v>
      </c>
      <c r="D134">
        <v>20</v>
      </c>
      <c r="E134">
        <v>0</v>
      </c>
      <c r="F134">
        <v>0</v>
      </c>
      <c r="H134" s="1">
        <v>0</v>
      </c>
      <c r="I134" s="1">
        <v>0</v>
      </c>
      <c r="J134" s="1">
        <v>0.1694225356828</v>
      </c>
      <c r="K134" s="1">
        <v>5.459873469173</v>
      </c>
      <c r="L134" s="1">
        <v>5.6292960048560001</v>
      </c>
      <c r="M134" s="1">
        <v>2.413968960708E-2</v>
      </c>
      <c r="N134" s="1">
        <v>2.3720152771040001E-2</v>
      </c>
      <c r="O134" s="1">
        <v>1.531838981498E-2</v>
      </c>
      <c r="P134" s="1">
        <v>3.1229402836430002E-2</v>
      </c>
      <c r="Q134" s="1">
        <v>6.3783654456550003E-4</v>
      </c>
      <c r="R134" s="1">
        <v>0</v>
      </c>
      <c r="S134" s="1">
        <v>0.62421248054409995</v>
      </c>
      <c r="T134" s="1">
        <v>0.64734292179289998</v>
      </c>
      <c r="U134" s="1">
        <v>1.2715554023369999</v>
      </c>
      <c r="V134" s="1">
        <v>1.003131938418</v>
      </c>
      <c r="W134" s="1">
        <v>0.26281363254840001</v>
      </c>
      <c r="X134" s="1">
        <v>0</v>
      </c>
      <c r="Y134" s="1">
        <v>0</v>
      </c>
      <c r="Z134" s="1">
        <v>0</v>
      </c>
      <c r="AA134" s="1">
        <v>6.1864064002089998E-2</v>
      </c>
      <c r="AB134" s="1">
        <v>1.278113302445</v>
      </c>
      <c r="AC134" s="1">
        <v>0.29097863622190001</v>
      </c>
      <c r="AD134" s="1">
        <v>1.9325485599029999E-3</v>
      </c>
      <c r="AE134" s="1">
        <v>0.1951646913174</v>
      </c>
      <c r="AF134" s="1">
        <v>6.017937359778E-2</v>
      </c>
      <c r="AG134" s="1">
        <v>35.698684817649998</v>
      </c>
    </row>
    <row r="135" spans="1:33" x14ac:dyDescent="0.35">
      <c r="A135">
        <v>5120</v>
      </c>
      <c r="B135">
        <v>2008</v>
      </c>
      <c r="C135">
        <v>12</v>
      </c>
      <c r="D135">
        <v>21</v>
      </c>
      <c r="E135">
        <v>0</v>
      </c>
      <c r="F135">
        <v>0</v>
      </c>
      <c r="H135" s="1">
        <v>0</v>
      </c>
      <c r="I135" s="1">
        <v>0</v>
      </c>
      <c r="J135" s="1">
        <v>5.0826760704850003E-2</v>
      </c>
      <c r="K135" s="1">
        <v>5.1933186495359998</v>
      </c>
      <c r="L135" s="1">
        <v>5.2441454102409999</v>
      </c>
      <c r="M135" s="1">
        <v>1.9328470235959998E-2</v>
      </c>
      <c r="N135" s="1">
        <v>1.9704362799170001E-2</v>
      </c>
      <c r="O135" s="1">
        <v>1.2339975358029999E-2</v>
      </c>
      <c r="P135" s="1">
        <v>2.133261248348E-2</v>
      </c>
      <c r="Q135" s="1">
        <v>5.9419642967460001E-4</v>
      </c>
      <c r="R135" s="1">
        <v>0</v>
      </c>
      <c r="S135" s="1">
        <v>0.62206089414410004</v>
      </c>
      <c r="T135" s="1">
        <v>0.62691059854859998</v>
      </c>
      <c r="U135" s="1">
        <v>1.248971492693</v>
      </c>
      <c r="V135" s="1">
        <v>0.9044410402227</v>
      </c>
      <c r="W135" s="1">
        <v>0.23998248246750001</v>
      </c>
      <c r="X135" s="1">
        <v>0</v>
      </c>
      <c r="Y135" s="1">
        <v>0</v>
      </c>
      <c r="Z135" s="1">
        <v>0</v>
      </c>
      <c r="AA135" s="1">
        <v>5.8843817376380003E-2</v>
      </c>
      <c r="AB135" s="1">
        <v>1.170101913841</v>
      </c>
      <c r="AC135" s="1">
        <v>0.28460154665940002</v>
      </c>
      <c r="AD135" s="1">
        <v>4.8377917333619998E-4</v>
      </c>
      <c r="AE135" s="1">
        <v>4.885601065293E-2</v>
      </c>
      <c r="AF135" s="1">
        <v>1.5064836255649999E-2</v>
      </c>
      <c r="AG135" s="1">
        <v>49.7852965983</v>
      </c>
    </row>
    <row r="136" spans="1:33" x14ac:dyDescent="0.35">
      <c r="A136">
        <v>5120</v>
      </c>
      <c r="B136">
        <v>2008</v>
      </c>
      <c r="C136">
        <v>12</v>
      </c>
      <c r="D136">
        <v>22</v>
      </c>
      <c r="E136">
        <v>0</v>
      </c>
      <c r="F136">
        <v>0</v>
      </c>
      <c r="H136" s="1">
        <v>302.16443077000002</v>
      </c>
      <c r="I136" s="1">
        <v>133.6731154135</v>
      </c>
      <c r="J136" s="1">
        <v>0.39193291818140003</v>
      </c>
      <c r="K136" s="1">
        <v>5.4181690130489999</v>
      </c>
      <c r="L136" s="1">
        <v>139.48321734469999</v>
      </c>
      <c r="M136" s="1">
        <v>0.28941054134549998</v>
      </c>
      <c r="N136" s="1">
        <v>0.18882326914649999</v>
      </c>
      <c r="O136" s="1">
        <v>0.14686571023030001</v>
      </c>
      <c r="P136" s="1">
        <v>5.6420803065239999</v>
      </c>
      <c r="Q136" s="1">
        <v>2.8587319785430001</v>
      </c>
      <c r="R136" s="1">
        <v>1.21718742161</v>
      </c>
      <c r="S136" s="1">
        <v>124.5066446367</v>
      </c>
      <c r="T136" s="1">
        <v>37.54337278485</v>
      </c>
      <c r="U136" s="1">
        <v>163.26720484320001</v>
      </c>
      <c r="V136" s="1">
        <v>62.758362300830001</v>
      </c>
      <c r="W136" s="1">
        <v>16.226605708139999</v>
      </c>
      <c r="X136" s="1">
        <v>3.0148027451189999E-2</v>
      </c>
      <c r="Y136" s="1">
        <v>3.018872642921</v>
      </c>
      <c r="Z136" s="1">
        <v>0.91399941689630004</v>
      </c>
      <c r="AA136" s="1">
        <v>13.69136826996</v>
      </c>
      <c r="AB136" s="1">
        <v>0.96079431608770005</v>
      </c>
      <c r="AC136" s="1">
        <v>0.2307619032014</v>
      </c>
      <c r="AD136" s="1">
        <v>0.25692496536850001</v>
      </c>
      <c r="AE136" s="1">
        <v>25.728971913239999</v>
      </c>
      <c r="AF136" s="1">
        <v>7.7724916366960004</v>
      </c>
      <c r="AG136" s="1">
        <v>136.50062617660001</v>
      </c>
    </row>
    <row r="137" spans="1:33" x14ac:dyDescent="0.35">
      <c r="A137">
        <v>5120</v>
      </c>
      <c r="B137">
        <v>2008</v>
      </c>
      <c r="C137">
        <v>12</v>
      </c>
      <c r="D137">
        <v>23</v>
      </c>
      <c r="E137">
        <v>0</v>
      </c>
      <c r="F137">
        <v>0</v>
      </c>
      <c r="H137" s="1">
        <v>10.41946313</v>
      </c>
      <c r="I137" s="1">
        <v>0.7127153351237</v>
      </c>
      <c r="J137" s="1">
        <v>0.26794021378850003</v>
      </c>
      <c r="K137" s="1">
        <v>5.5101029424370003</v>
      </c>
      <c r="L137" s="1">
        <v>6.4907584913490002</v>
      </c>
      <c r="M137" s="1">
        <v>5.1123435866930002E-2</v>
      </c>
      <c r="N137" s="1">
        <v>4.8621101873360002E-2</v>
      </c>
      <c r="O137" s="1">
        <v>3.1370730517719998E-2</v>
      </c>
      <c r="P137" s="1">
        <v>0.10531613611189999</v>
      </c>
      <c r="Q137" s="1">
        <v>1.346856181473E-3</v>
      </c>
      <c r="R137" s="1">
        <v>0</v>
      </c>
      <c r="S137" s="1">
        <v>2.057037115879</v>
      </c>
      <c r="T137" s="1">
        <v>1.909346445413</v>
      </c>
      <c r="U137" s="1">
        <v>3.966383561292</v>
      </c>
      <c r="V137" s="1">
        <v>1.357961034256</v>
      </c>
      <c r="W137" s="1">
        <v>0.27731429848790001</v>
      </c>
      <c r="X137" s="1">
        <v>5.379041466289E-6</v>
      </c>
      <c r="Y137" s="1">
        <v>5.6043005752100001E-4</v>
      </c>
      <c r="Z137" s="1">
        <v>1.6502066234899999E-4</v>
      </c>
      <c r="AA137" s="1">
        <v>6.5369885488500007E-2</v>
      </c>
      <c r="AB137" s="1">
        <v>0.9210221163708</v>
      </c>
      <c r="AC137" s="1">
        <v>0.10940992679559999</v>
      </c>
      <c r="AD137" s="1">
        <v>3.4201167600409997E-2</v>
      </c>
      <c r="AE137" s="1">
        <v>3.4589997417610001</v>
      </c>
      <c r="AF137" s="1">
        <v>1.020863380587</v>
      </c>
      <c r="AG137" s="1">
        <v>26.8280621583</v>
      </c>
    </row>
    <row r="138" spans="1:33" x14ac:dyDescent="0.35">
      <c r="A138">
        <v>5120</v>
      </c>
      <c r="B138">
        <v>2008</v>
      </c>
      <c r="C138">
        <v>12</v>
      </c>
      <c r="D138">
        <v>24</v>
      </c>
      <c r="E138">
        <v>0</v>
      </c>
      <c r="F138">
        <v>0</v>
      </c>
      <c r="H138" s="1">
        <v>0</v>
      </c>
      <c r="I138" s="1">
        <v>0</v>
      </c>
      <c r="J138" s="1">
        <v>8.0382064136560002E-2</v>
      </c>
      <c r="K138" s="1">
        <v>5.2144924609430001</v>
      </c>
      <c r="L138" s="1">
        <v>5.29487452508</v>
      </c>
      <c r="M138" s="1">
        <v>2.3637580270209999E-2</v>
      </c>
      <c r="N138" s="1">
        <v>2.314988924341E-2</v>
      </c>
      <c r="O138" s="1">
        <v>1.4955424921870001E-2</v>
      </c>
      <c r="P138" s="1">
        <v>2.992289427974E-2</v>
      </c>
      <c r="Q138" s="1">
        <v>5.9994437458449996E-4</v>
      </c>
      <c r="R138" s="1">
        <v>0</v>
      </c>
      <c r="S138" s="1">
        <v>1.5192214743270001</v>
      </c>
      <c r="T138" s="1">
        <v>0.94521324407259999</v>
      </c>
      <c r="U138" s="1">
        <v>2.4644347183990001</v>
      </c>
      <c r="V138" s="1">
        <v>0.92188697873579994</v>
      </c>
      <c r="W138" s="1">
        <v>0.24362118978799999</v>
      </c>
      <c r="X138" s="1">
        <v>0</v>
      </c>
      <c r="Y138" s="1">
        <v>0</v>
      </c>
      <c r="Z138" s="1">
        <v>0</v>
      </c>
      <c r="AA138" s="1">
        <v>5.9083730999179997E-2</v>
      </c>
      <c r="AB138" s="1">
        <v>1.091457325408</v>
      </c>
      <c r="AC138" s="1">
        <v>0.2007247743076</v>
      </c>
      <c r="AD138" s="1">
        <v>1.0518473978029999E-2</v>
      </c>
      <c r="AE138" s="1">
        <v>1.0730442659170001</v>
      </c>
      <c r="AF138" s="1">
        <v>0.31639380563289998</v>
      </c>
      <c r="AG138" s="1">
        <v>37.905717022760001</v>
      </c>
    </row>
    <row r="139" spans="1:33" x14ac:dyDescent="0.35">
      <c r="A139">
        <v>5120</v>
      </c>
      <c r="B139">
        <v>2008</v>
      </c>
      <c r="C139">
        <v>12</v>
      </c>
      <c r="D139">
        <v>25</v>
      </c>
      <c r="E139">
        <v>0</v>
      </c>
      <c r="F139">
        <v>0</v>
      </c>
      <c r="H139" s="1">
        <v>197.96979947</v>
      </c>
      <c r="I139" s="1">
        <v>76.324777920119999</v>
      </c>
      <c r="J139" s="1">
        <v>0.15678015076390001</v>
      </c>
      <c r="K139" s="1">
        <v>5.2891446279030001</v>
      </c>
      <c r="L139" s="1">
        <v>81.770702698779999</v>
      </c>
      <c r="M139" s="1">
        <v>0.30767704203860002</v>
      </c>
      <c r="N139" s="1">
        <v>0.25646262338960002</v>
      </c>
      <c r="O139" s="1">
        <v>0.16162253764760001</v>
      </c>
      <c r="P139" s="1">
        <v>3.1674247830589999</v>
      </c>
      <c r="Q139" s="1">
        <v>0.66345085048609997</v>
      </c>
      <c r="R139" s="1">
        <v>0.41088415460790001</v>
      </c>
      <c r="S139" s="1">
        <v>43.4552706793</v>
      </c>
      <c r="T139" s="1">
        <v>15.442318419839999</v>
      </c>
      <c r="U139" s="1">
        <v>59.308473253750002</v>
      </c>
      <c r="V139" s="1">
        <v>41.779447404930004</v>
      </c>
      <c r="W139" s="1">
        <v>3.883097957505</v>
      </c>
      <c r="X139" s="1">
        <v>6.6824823747370001E-3</v>
      </c>
      <c r="Y139" s="1">
        <v>0.67060155430870005</v>
      </c>
      <c r="Z139" s="1">
        <v>0.20698035035859999</v>
      </c>
      <c r="AA139" s="1">
        <v>3.1554627012649998</v>
      </c>
      <c r="AB139" s="1">
        <v>1.593915793878</v>
      </c>
      <c r="AC139" s="1">
        <v>0.15574759688440001</v>
      </c>
      <c r="AD139" s="1">
        <v>0.1882959298338</v>
      </c>
      <c r="AE139" s="1">
        <v>18.90726348514</v>
      </c>
      <c r="AF139" s="1">
        <v>5.8034711733130004</v>
      </c>
      <c r="AG139" s="1">
        <v>101.6168598129</v>
      </c>
    </row>
    <row r="140" spans="1:33" x14ac:dyDescent="0.35">
      <c r="A140">
        <v>5120</v>
      </c>
      <c r="B140">
        <v>2008</v>
      </c>
      <c r="C140">
        <v>12</v>
      </c>
      <c r="D140">
        <v>26</v>
      </c>
      <c r="E140">
        <v>0</v>
      </c>
      <c r="F140">
        <v>0</v>
      </c>
      <c r="H140" s="1">
        <v>0</v>
      </c>
      <c r="I140" s="1">
        <v>0</v>
      </c>
      <c r="J140" s="1">
        <v>0.1028241202965</v>
      </c>
      <c r="K140" s="1">
        <v>5.3211083140559996</v>
      </c>
      <c r="L140" s="1">
        <v>5.4239324343530004</v>
      </c>
      <c r="M140" s="1">
        <v>4.650100845006E-2</v>
      </c>
      <c r="N140" s="1">
        <v>4.3323927963389998E-2</v>
      </c>
      <c r="O140" s="1">
        <v>2.7940078429310001E-2</v>
      </c>
      <c r="P140" s="1">
        <v>9.5355473495679993E-2</v>
      </c>
      <c r="Q140" s="1">
        <v>6.145674910148E-4</v>
      </c>
      <c r="R140" s="1">
        <v>0</v>
      </c>
      <c r="S140" s="1">
        <v>0.93739100304860001</v>
      </c>
      <c r="T140" s="1">
        <v>2.6932529587910001</v>
      </c>
      <c r="U140" s="1">
        <v>3.6306439618400002</v>
      </c>
      <c r="V140" s="1">
        <v>0.95083637039750002</v>
      </c>
      <c r="W140" s="1">
        <v>0.25048757862339999</v>
      </c>
      <c r="X140" s="1">
        <v>0</v>
      </c>
      <c r="Y140" s="1">
        <v>0</v>
      </c>
      <c r="Z140" s="1">
        <v>0</v>
      </c>
      <c r="AA140" s="1">
        <v>6.0291760818530001E-2</v>
      </c>
      <c r="AB140" s="1">
        <v>0.82445733430339996</v>
      </c>
      <c r="AC140" s="1">
        <v>0.1059336318217</v>
      </c>
      <c r="AD140" s="1">
        <v>4.4330601072619998E-2</v>
      </c>
      <c r="AE140" s="1">
        <v>4.4665706011489998</v>
      </c>
      <c r="AF140" s="1">
        <v>1.382551834637</v>
      </c>
      <c r="AG140" s="1">
        <v>33.649380058269998</v>
      </c>
    </row>
    <row r="141" spans="1:33" x14ac:dyDescent="0.35">
      <c r="A141">
        <v>5120</v>
      </c>
      <c r="B141">
        <v>2008</v>
      </c>
      <c r="C141">
        <v>12</v>
      </c>
      <c r="D141">
        <v>27</v>
      </c>
      <c r="E141">
        <v>0</v>
      </c>
      <c r="F141">
        <v>0</v>
      </c>
      <c r="H141" s="1">
        <v>0</v>
      </c>
      <c r="I141" s="1">
        <v>0</v>
      </c>
      <c r="J141" s="1">
        <v>3.0846818606819999E-2</v>
      </c>
      <c r="K141" s="1">
        <v>4.9984339331839998</v>
      </c>
      <c r="L141" s="1">
        <v>5.0292807517910001</v>
      </c>
      <c r="M141" s="1">
        <v>1.8870595230719999E-2</v>
      </c>
      <c r="N141" s="1">
        <v>1.9688999148750001E-2</v>
      </c>
      <c r="O141" s="1">
        <v>1.2005606103789999E-2</v>
      </c>
      <c r="P141" s="1">
        <v>2.0774849475069999E-2</v>
      </c>
      <c r="Q141" s="1">
        <v>5.6985083989269999E-4</v>
      </c>
      <c r="R141" s="1">
        <v>0</v>
      </c>
      <c r="S141" s="1">
        <v>0.69842483069149996</v>
      </c>
      <c r="T141" s="1">
        <v>1.184544172928</v>
      </c>
      <c r="U141" s="1">
        <v>1.8829690036190001</v>
      </c>
      <c r="V141" s="1">
        <v>0.86329680426080002</v>
      </c>
      <c r="W141" s="1">
        <v>0.22933868899439999</v>
      </c>
      <c r="X141" s="1">
        <v>0</v>
      </c>
      <c r="Y141" s="1">
        <v>0</v>
      </c>
      <c r="Z141" s="1">
        <v>0</v>
      </c>
      <c r="AA141" s="1">
        <v>5.6635641558110003E-2</v>
      </c>
      <c r="AB141" s="1">
        <v>1.018353653725</v>
      </c>
      <c r="AC141" s="1">
        <v>0.2214861003461</v>
      </c>
      <c r="AD141" s="1">
        <v>1.5925048974540001E-2</v>
      </c>
      <c r="AE141" s="1">
        <v>1.604542998526</v>
      </c>
      <c r="AF141" s="1">
        <v>0.49665930855219997</v>
      </c>
      <c r="AG141" s="1">
        <v>50.955665888650003</v>
      </c>
    </row>
    <row r="142" spans="1:33" x14ac:dyDescent="0.35">
      <c r="A142">
        <v>5120</v>
      </c>
      <c r="B142">
        <v>2008</v>
      </c>
      <c r="C142">
        <v>12</v>
      </c>
      <c r="D142">
        <v>28</v>
      </c>
      <c r="E142">
        <v>0</v>
      </c>
      <c r="F142">
        <v>0</v>
      </c>
      <c r="H142" s="1">
        <v>0</v>
      </c>
      <c r="I142" s="1">
        <v>0</v>
      </c>
      <c r="J142" s="1">
        <v>9.2533387157420002E-3</v>
      </c>
      <c r="K142" s="1">
        <v>4.6687083482040004</v>
      </c>
      <c r="L142" s="1">
        <v>4.6779616869189997</v>
      </c>
      <c r="M142" s="1">
        <v>1.5542088679580001E-2</v>
      </c>
      <c r="N142" s="1">
        <v>1.8559954285710001E-2</v>
      </c>
      <c r="O142" s="1">
        <v>9.9474559035699992E-3</v>
      </c>
      <c r="P142" s="1">
        <v>1.6032404681840001E-2</v>
      </c>
      <c r="Q142" s="1">
        <v>5.3004406153460003E-4</v>
      </c>
      <c r="R142" s="1">
        <v>0</v>
      </c>
      <c r="S142" s="1">
        <v>0.69317633856990002</v>
      </c>
      <c r="T142" s="1">
        <v>0.8315088269209</v>
      </c>
      <c r="U142" s="1">
        <v>1.5246851654910001</v>
      </c>
      <c r="V142" s="1">
        <v>0.79755613088370003</v>
      </c>
      <c r="W142" s="1">
        <v>0.21243728227379999</v>
      </c>
      <c r="X142" s="1">
        <v>0</v>
      </c>
      <c r="Y142" s="1">
        <v>0</v>
      </c>
      <c r="Z142" s="1">
        <v>0</v>
      </c>
      <c r="AA142" s="1">
        <v>5.2899627379839997E-2</v>
      </c>
      <c r="AB142" s="1">
        <v>1.0694741013010001</v>
      </c>
      <c r="AC142" s="1">
        <v>0.26638468769849999</v>
      </c>
      <c r="AD142" s="1">
        <v>4.7853852867240001E-3</v>
      </c>
      <c r="AE142" s="1">
        <v>0.48215590855270002</v>
      </c>
      <c r="AF142" s="1">
        <v>0.1492432551674</v>
      </c>
      <c r="AG142" s="1">
        <v>62.359001848379997</v>
      </c>
    </row>
    <row r="143" spans="1:33" x14ac:dyDescent="0.35">
      <c r="A143">
        <v>5120</v>
      </c>
      <c r="B143">
        <v>2008</v>
      </c>
      <c r="C143">
        <v>12</v>
      </c>
      <c r="D143">
        <v>29</v>
      </c>
      <c r="E143">
        <v>0</v>
      </c>
      <c r="F143">
        <v>0</v>
      </c>
      <c r="H143" s="1">
        <v>0</v>
      </c>
      <c r="I143" s="1">
        <v>0</v>
      </c>
      <c r="J143" s="1">
        <v>2.0970902857980001E-3</v>
      </c>
      <c r="K143" s="1">
        <v>4.349707861752</v>
      </c>
      <c r="L143" s="1">
        <v>4.351804952038</v>
      </c>
      <c r="M143" s="1">
        <v>1.443815593242E-2</v>
      </c>
      <c r="N143" s="1">
        <v>1.8559954285710001E-2</v>
      </c>
      <c r="O143" s="1">
        <v>9.2522482121029995E-3</v>
      </c>
      <c r="P143" s="1">
        <v>1.491193215544E-2</v>
      </c>
      <c r="Q143" s="1">
        <v>4.930883419234E-4</v>
      </c>
      <c r="R143" s="1">
        <v>0</v>
      </c>
      <c r="S143" s="1">
        <v>0.66805262696400003</v>
      </c>
      <c r="T143" s="1">
        <v>0.70480407378190002</v>
      </c>
      <c r="U143" s="1">
        <v>1.372856700746</v>
      </c>
      <c r="V143" s="1">
        <v>0.73974056466430005</v>
      </c>
      <c r="W143" s="1">
        <v>0.19733063495030001</v>
      </c>
      <c r="X143" s="1">
        <v>0</v>
      </c>
      <c r="Y143" s="1">
        <v>0</v>
      </c>
      <c r="Z143" s="1">
        <v>0</v>
      </c>
      <c r="AA143" s="1">
        <v>4.9285135831279997E-2</v>
      </c>
      <c r="AB143" s="1">
        <v>1.0189566243599999</v>
      </c>
      <c r="AC143" s="1">
        <v>0.26590807181289999</v>
      </c>
      <c r="AD143" s="1">
        <v>1.3020495517059999E-3</v>
      </c>
      <c r="AE143" s="1">
        <v>0.13118920357880001</v>
      </c>
      <c r="AF143" s="1">
        <v>4.0607412327880003E-2</v>
      </c>
      <c r="AG143" s="1">
        <v>64.429102683219995</v>
      </c>
    </row>
    <row r="144" spans="1:33" x14ac:dyDescent="0.35">
      <c r="A144">
        <v>5120</v>
      </c>
      <c r="B144">
        <v>2008</v>
      </c>
      <c r="C144">
        <v>12</v>
      </c>
      <c r="D144">
        <v>30</v>
      </c>
      <c r="E144">
        <v>0</v>
      </c>
      <c r="F144">
        <v>0</v>
      </c>
      <c r="H144" s="1">
        <v>0</v>
      </c>
      <c r="I144" s="1">
        <v>0</v>
      </c>
      <c r="J144" s="1">
        <v>0</v>
      </c>
      <c r="K144" s="1">
        <v>4.0403752218919999</v>
      </c>
      <c r="L144" s="1">
        <v>4.0403752218919999</v>
      </c>
      <c r="M144" s="1">
        <v>1.3933670921560001E-2</v>
      </c>
      <c r="N144" s="1">
        <v>1.8559954285710001E-2</v>
      </c>
      <c r="O144" s="1">
        <v>8.9343330834719993E-3</v>
      </c>
      <c r="P144" s="1">
        <v>1.4399545466210001E-2</v>
      </c>
      <c r="Q144" s="1">
        <v>4.5780128954959998E-4</v>
      </c>
      <c r="R144" s="1">
        <v>0</v>
      </c>
      <c r="S144" s="1">
        <v>0.63472573650660002</v>
      </c>
      <c r="T144" s="1">
        <v>0.64362764058290001</v>
      </c>
      <c r="U144" s="1">
        <v>1.2783533770890001</v>
      </c>
      <c r="V144" s="1">
        <v>0.68597973825869996</v>
      </c>
      <c r="W144" s="1">
        <v>0.18312075012789999</v>
      </c>
      <c r="X144" s="1">
        <v>0</v>
      </c>
      <c r="Y144" s="1">
        <v>0</v>
      </c>
      <c r="Z144" s="1">
        <v>0</v>
      </c>
      <c r="AA144" s="1">
        <v>4.5780187531970003E-2</v>
      </c>
      <c r="AB144" s="1">
        <v>0.95298203492449995</v>
      </c>
      <c r="AC144" s="1">
        <v>0.25335507409730001</v>
      </c>
      <c r="AD144" s="1">
        <v>3.4089981106100002E-4</v>
      </c>
      <c r="AE144" s="1">
        <v>3.4347674905830003E-2</v>
      </c>
      <c r="AF144" s="1">
        <v>1.06317452912E-2</v>
      </c>
      <c r="AG144" s="1">
        <v>62.735418774389998</v>
      </c>
    </row>
    <row r="145" spans="1:33" x14ac:dyDescent="0.35">
      <c r="A145">
        <v>5120</v>
      </c>
      <c r="B145">
        <v>2008</v>
      </c>
      <c r="C145">
        <v>12</v>
      </c>
      <c r="D145">
        <v>31</v>
      </c>
      <c r="E145">
        <v>0</v>
      </c>
      <c r="F145">
        <v>0</v>
      </c>
      <c r="H145" s="1">
        <v>0</v>
      </c>
      <c r="I145" s="1">
        <v>0</v>
      </c>
      <c r="J145" s="1">
        <v>0</v>
      </c>
      <c r="K145" s="1">
        <v>3.7417367885889998</v>
      </c>
      <c r="L145" s="1">
        <v>3.7417367885889998</v>
      </c>
      <c r="M145" s="1">
        <v>1.32147390997E-2</v>
      </c>
      <c r="N145" s="1">
        <v>1.8559954285710001E-2</v>
      </c>
      <c r="O145" s="1">
        <v>8.4647315301780001E-3</v>
      </c>
      <c r="P145" s="1">
        <v>1.364268439393E-2</v>
      </c>
      <c r="Q145" s="1">
        <v>4.2396357588019999E-4</v>
      </c>
      <c r="R145" s="1">
        <v>0</v>
      </c>
      <c r="S145" s="1">
        <v>0.61997139188609995</v>
      </c>
      <c r="T145" s="1">
        <v>0.62167113816560005</v>
      </c>
      <c r="U145" s="1">
        <v>1.241642530052</v>
      </c>
      <c r="V145" s="1">
        <v>0.63530768675369997</v>
      </c>
      <c r="W145" s="1">
        <v>0.1695856473416</v>
      </c>
      <c r="X145" s="1">
        <v>0</v>
      </c>
      <c r="Y145" s="1">
        <v>0</v>
      </c>
      <c r="Z145" s="1">
        <v>0</v>
      </c>
      <c r="AA145" s="1">
        <v>4.2396411835400001E-2</v>
      </c>
      <c r="AB145" s="1">
        <v>0.92716418229810005</v>
      </c>
      <c r="AC145" s="1">
        <v>0.24799517232419999</v>
      </c>
      <c r="AD145" s="1">
        <v>9.0225617581280004E-5</v>
      </c>
      <c r="AE145" s="1">
        <v>9.0907653225570009E-3</v>
      </c>
      <c r="AF145" s="1">
        <v>2.813893565618E-3</v>
      </c>
      <c r="AG145" s="1">
        <v>61.839105096369998</v>
      </c>
    </row>
    <row r="146" spans="1:33" x14ac:dyDescent="0.35">
      <c r="A146">
        <v>5120</v>
      </c>
      <c r="B146">
        <v>2009</v>
      </c>
      <c r="C146">
        <v>1</v>
      </c>
      <c r="D146">
        <v>1</v>
      </c>
      <c r="E146">
        <v>0</v>
      </c>
      <c r="F146">
        <v>0</v>
      </c>
      <c r="H146" s="1">
        <v>10.41946313</v>
      </c>
      <c r="I146" s="1">
        <v>0</v>
      </c>
      <c r="J146" s="1">
        <v>0</v>
      </c>
      <c r="K146" s="1">
        <v>3.4593138900680001</v>
      </c>
      <c r="L146" s="1">
        <v>3.4593138900680001</v>
      </c>
      <c r="M146" s="1">
        <v>1.244816433539E-2</v>
      </c>
      <c r="N146" s="1">
        <v>1.8559954285710001E-2</v>
      </c>
      <c r="O146" s="1">
        <v>7.9751868783039994E-3</v>
      </c>
      <c r="P146" s="1">
        <v>1.285368084923E-2</v>
      </c>
      <c r="Q146" s="1">
        <v>3.919631897675E-4</v>
      </c>
      <c r="R146" s="1">
        <v>0</v>
      </c>
      <c r="S146" s="1">
        <v>0.60752745353040005</v>
      </c>
      <c r="T146" s="1">
        <v>0.60733040529920002</v>
      </c>
      <c r="U146" s="1">
        <v>1.2148578588300001</v>
      </c>
      <c r="V146" s="1">
        <v>0.58746287233560002</v>
      </c>
      <c r="W146" s="1">
        <v>0.15678547651829999</v>
      </c>
      <c r="X146" s="1">
        <v>0</v>
      </c>
      <c r="Y146" s="1">
        <v>0</v>
      </c>
      <c r="Z146" s="1">
        <v>0</v>
      </c>
      <c r="AA146" s="1">
        <v>3.9196369129580001E-2</v>
      </c>
      <c r="AB146" s="1">
        <v>0.9086122125046</v>
      </c>
      <c r="AC146" s="1">
        <v>0.24324318357880001</v>
      </c>
      <c r="AD146" s="1">
        <v>2.4131904959450001E-5</v>
      </c>
      <c r="AE146" s="1">
        <v>2.4314323432030002E-3</v>
      </c>
      <c r="AF146" s="1">
        <v>7.5260900298459998E-4</v>
      </c>
      <c r="AG146" s="1">
        <v>60.768085460869997</v>
      </c>
    </row>
    <row r="147" spans="1:33" x14ac:dyDescent="0.35">
      <c r="A147">
        <v>5120</v>
      </c>
      <c r="B147">
        <v>2009</v>
      </c>
      <c r="C147">
        <v>1</v>
      </c>
      <c r="D147">
        <v>2</v>
      </c>
      <c r="E147">
        <v>0</v>
      </c>
      <c r="F147">
        <v>0</v>
      </c>
      <c r="H147" s="1">
        <v>0</v>
      </c>
      <c r="I147" s="1">
        <v>0</v>
      </c>
      <c r="J147" s="1">
        <v>0</v>
      </c>
      <c r="K147" s="1">
        <v>3.1967352084959999</v>
      </c>
      <c r="L147" s="1">
        <v>3.1967352084959999</v>
      </c>
      <c r="M147" s="1">
        <v>1.1406353564799999E-2</v>
      </c>
      <c r="N147" s="1">
        <v>1.8559954285710001E-2</v>
      </c>
      <c r="O147" s="1">
        <v>7.3071243642180003E-3</v>
      </c>
      <c r="P147" s="1">
        <v>1.177695845082E-2</v>
      </c>
      <c r="Q147" s="1">
        <v>3.6221128494909999E-4</v>
      </c>
      <c r="R147" s="1">
        <v>0</v>
      </c>
      <c r="S147" s="1">
        <v>0.61176625196919998</v>
      </c>
      <c r="T147" s="1">
        <v>0.61105796455789996</v>
      </c>
      <c r="U147" s="1">
        <v>1.222824216527</v>
      </c>
      <c r="V147" s="1">
        <v>0.54293957725090003</v>
      </c>
      <c r="W147" s="1">
        <v>0.14488469936359999</v>
      </c>
      <c r="X147" s="1">
        <v>0</v>
      </c>
      <c r="Y147" s="1">
        <v>0</v>
      </c>
      <c r="Z147" s="1">
        <v>0</v>
      </c>
      <c r="AA147" s="1">
        <v>3.6221174840899997E-2</v>
      </c>
      <c r="AB147" s="1">
        <v>0.91375355127199998</v>
      </c>
      <c r="AC147" s="1">
        <v>0.2445410916412</v>
      </c>
      <c r="AD147" s="1">
        <v>6.6418039093269998E-6</v>
      </c>
      <c r="AE147" s="1">
        <v>6.692010792139E-4</v>
      </c>
      <c r="AF147" s="1">
        <v>2.0713994301799999E-4</v>
      </c>
      <c r="AG147" s="1">
        <v>61.123517753519998</v>
      </c>
    </row>
    <row r="148" spans="1:33" x14ac:dyDescent="0.35">
      <c r="A148">
        <v>5120</v>
      </c>
      <c r="B148">
        <v>2009</v>
      </c>
      <c r="C148">
        <v>1</v>
      </c>
      <c r="D148">
        <v>3</v>
      </c>
      <c r="E148">
        <v>0</v>
      </c>
      <c r="F148">
        <v>0</v>
      </c>
      <c r="H148" s="1">
        <v>10.41946313</v>
      </c>
      <c r="I148" s="1">
        <v>0</v>
      </c>
      <c r="J148" s="1">
        <v>0</v>
      </c>
      <c r="K148" s="1">
        <v>2.9511066843460001</v>
      </c>
      <c r="L148" s="1">
        <v>2.9511066843460001</v>
      </c>
      <c r="M148" s="1">
        <v>1.082585425337E-2</v>
      </c>
      <c r="N148" s="1">
        <v>1.8559954285710001E-2</v>
      </c>
      <c r="O148" s="1">
        <v>6.9369259725359997E-3</v>
      </c>
      <c r="P148" s="1">
        <v>1.118030635348E-2</v>
      </c>
      <c r="Q148" s="1">
        <v>3.3437994530109998E-4</v>
      </c>
      <c r="R148" s="1">
        <v>0</v>
      </c>
      <c r="S148" s="1">
        <v>0.59436313647310002</v>
      </c>
      <c r="T148" s="1">
        <v>0.59354144398749997</v>
      </c>
      <c r="U148" s="1">
        <v>1.187904580461</v>
      </c>
      <c r="V148" s="1">
        <v>0.50134965816230004</v>
      </c>
      <c r="W148" s="1">
        <v>0.13375214926000001</v>
      </c>
      <c r="X148" s="1">
        <v>0</v>
      </c>
      <c r="Y148" s="1">
        <v>0</v>
      </c>
      <c r="Z148" s="1">
        <v>0</v>
      </c>
      <c r="AA148" s="1">
        <v>3.3438037315000002E-2</v>
      </c>
      <c r="AB148" s="1">
        <v>0.88818755311719999</v>
      </c>
      <c r="AC148" s="1">
        <v>0.23755357460009999</v>
      </c>
      <c r="AD148" s="1">
        <v>1.765545508275E-6</v>
      </c>
      <c r="AE148" s="1">
        <v>1.7788916620680001E-4</v>
      </c>
      <c r="AF148" s="1">
        <v>5.50626006086E-5</v>
      </c>
      <c r="AG148" s="1">
        <v>59.385268856730001</v>
      </c>
    </row>
    <row r="149" spans="1:33" x14ac:dyDescent="0.35">
      <c r="A149">
        <v>5120</v>
      </c>
      <c r="B149">
        <v>2009</v>
      </c>
      <c r="C149">
        <v>1</v>
      </c>
      <c r="D149">
        <v>4</v>
      </c>
      <c r="E149">
        <v>0</v>
      </c>
      <c r="F149">
        <v>0</v>
      </c>
      <c r="H149" s="1">
        <v>0</v>
      </c>
      <c r="I149" s="1">
        <v>0</v>
      </c>
      <c r="J149" s="1">
        <v>0</v>
      </c>
      <c r="K149" s="1">
        <v>2.7244175277820002</v>
      </c>
      <c r="L149" s="1">
        <v>2.7244175277820002</v>
      </c>
      <c r="M149" s="1">
        <v>9.4741589458989996E-3</v>
      </c>
      <c r="N149" s="1">
        <v>1.8559954285710001E-2</v>
      </c>
      <c r="O149" s="1">
        <v>6.0565177648439997E-3</v>
      </c>
      <c r="P149" s="1">
        <v>9.7613444794359995E-3</v>
      </c>
      <c r="Q149" s="1">
        <v>3.0869456151810001E-4</v>
      </c>
      <c r="R149" s="1">
        <v>0</v>
      </c>
      <c r="S149" s="1">
        <v>0.62704047892159998</v>
      </c>
      <c r="T149" s="1">
        <v>0.62613590938819996</v>
      </c>
      <c r="U149" s="1">
        <v>1.25317638831</v>
      </c>
      <c r="V149" s="1">
        <v>0.46290449569859998</v>
      </c>
      <c r="W149" s="1">
        <v>0.1234779826007</v>
      </c>
      <c r="X149" s="1">
        <v>0</v>
      </c>
      <c r="Y149" s="1">
        <v>0</v>
      </c>
      <c r="Z149" s="1">
        <v>0</v>
      </c>
      <c r="AA149" s="1">
        <v>3.086949565018E-2</v>
      </c>
      <c r="AB149" s="1">
        <v>0.943638077578</v>
      </c>
      <c r="AC149" s="1">
        <v>0.25214377925370002</v>
      </c>
      <c r="AD149" s="1">
        <v>5.04401169869E-7</v>
      </c>
      <c r="AE149" s="1">
        <v>5.082140512446E-5</v>
      </c>
      <c r="AF149" s="1">
        <v>1.573091151309E-5</v>
      </c>
      <c r="AG149" s="1">
        <v>63.035052086839997</v>
      </c>
    </row>
    <row r="150" spans="1:33" x14ac:dyDescent="0.35">
      <c r="A150">
        <v>5120</v>
      </c>
      <c r="B150">
        <v>2009</v>
      </c>
      <c r="C150">
        <v>1</v>
      </c>
      <c r="D150">
        <v>5</v>
      </c>
      <c r="E150">
        <v>0</v>
      </c>
      <c r="F150">
        <v>0</v>
      </c>
      <c r="H150" s="1">
        <v>0</v>
      </c>
      <c r="I150" s="1">
        <v>0</v>
      </c>
      <c r="J150" s="1">
        <v>0</v>
      </c>
      <c r="K150" s="1">
        <v>2.5116899741449998</v>
      </c>
      <c r="L150" s="1">
        <v>2.5116899741449998</v>
      </c>
      <c r="M150" s="1">
        <v>8.2575795434380005E-3</v>
      </c>
      <c r="N150" s="1">
        <v>1.8559954285710001E-2</v>
      </c>
      <c r="O150" s="1">
        <v>5.2894489570850002E-3</v>
      </c>
      <c r="P150" s="1">
        <v>8.5250527417269992E-3</v>
      </c>
      <c r="Q150" s="1">
        <v>2.8459111987479997E-4</v>
      </c>
      <c r="R150" s="1">
        <v>0</v>
      </c>
      <c r="S150" s="1">
        <v>0.660118174128</v>
      </c>
      <c r="T150" s="1">
        <v>0.65915469327779996</v>
      </c>
      <c r="U150" s="1">
        <v>1.3192728674059999</v>
      </c>
      <c r="V150" s="1">
        <v>0.42688722602610002</v>
      </c>
      <c r="W150" s="1">
        <v>0.11383659360700001</v>
      </c>
      <c r="X150" s="1">
        <v>0</v>
      </c>
      <c r="Y150" s="1">
        <v>0</v>
      </c>
      <c r="Z150" s="1">
        <v>0</v>
      </c>
      <c r="AA150" s="1">
        <v>2.8459148401739999E-2</v>
      </c>
      <c r="AB150" s="1">
        <v>0.98905912492259995</v>
      </c>
      <c r="AC150" s="1">
        <v>0.26391788473700001</v>
      </c>
      <c r="AD150" s="1">
        <v>1.4664266061240001E-7</v>
      </c>
      <c r="AE150" s="1">
        <v>1.477511653164E-5</v>
      </c>
      <c r="AF150" s="1">
        <v>4.573388913306E-6</v>
      </c>
      <c r="AG150" s="1">
        <v>65.979211645190006</v>
      </c>
    </row>
    <row r="151" spans="1:33" x14ac:dyDescent="0.35">
      <c r="A151">
        <v>5120</v>
      </c>
      <c r="B151">
        <v>2009</v>
      </c>
      <c r="C151">
        <v>1</v>
      </c>
      <c r="D151">
        <v>6</v>
      </c>
      <c r="E151">
        <v>0</v>
      </c>
      <c r="F151">
        <v>0</v>
      </c>
      <c r="H151" s="1">
        <v>0</v>
      </c>
      <c r="I151" s="1">
        <v>0</v>
      </c>
      <c r="J151" s="1">
        <v>0</v>
      </c>
      <c r="K151" s="1">
        <v>2.3156654066489999</v>
      </c>
      <c r="L151" s="1">
        <v>2.3156654066489999</v>
      </c>
      <c r="M151" s="1">
        <v>7.8881883686650004E-3</v>
      </c>
      <c r="N151" s="1">
        <v>1.8559954285710001E-2</v>
      </c>
      <c r="O151" s="1">
        <v>5.0561315706860004E-3</v>
      </c>
      <c r="P151" s="1">
        <v>8.1490129990710002E-3</v>
      </c>
      <c r="Q151" s="1">
        <v>2.6238023725749999E-4</v>
      </c>
      <c r="R151" s="1">
        <v>0</v>
      </c>
      <c r="S151" s="1">
        <v>0.63612742443320003</v>
      </c>
      <c r="T151" s="1">
        <v>0.63519738210080001</v>
      </c>
      <c r="U151" s="1">
        <v>1.2713248065339999</v>
      </c>
      <c r="V151" s="1">
        <v>0.39357085947100001</v>
      </c>
      <c r="W151" s="1">
        <v>0.1049522291923</v>
      </c>
      <c r="X151" s="1">
        <v>0</v>
      </c>
      <c r="Y151" s="1">
        <v>0</v>
      </c>
      <c r="Z151" s="1">
        <v>0</v>
      </c>
      <c r="AA151" s="1">
        <v>2.6238057298070001E-2</v>
      </c>
      <c r="AB151" s="1">
        <v>0.95293087396349996</v>
      </c>
      <c r="AC151" s="1">
        <v>0.25415951940960002</v>
      </c>
      <c r="AD151" s="1">
        <v>3.8766234368299997E-8</v>
      </c>
      <c r="AE151" s="1">
        <v>3.9059277013429998E-6</v>
      </c>
      <c r="AF151" s="1">
        <v>1.2090142509020001E-6</v>
      </c>
      <c r="AG151" s="1">
        <v>63.539811241050003</v>
      </c>
    </row>
    <row r="152" spans="1:33" x14ac:dyDescent="0.35">
      <c r="A152">
        <v>5120</v>
      </c>
      <c r="B152">
        <v>2009</v>
      </c>
      <c r="C152">
        <v>1</v>
      </c>
      <c r="D152">
        <v>7</v>
      </c>
      <c r="E152">
        <v>0</v>
      </c>
      <c r="F152">
        <v>0</v>
      </c>
      <c r="H152" s="1">
        <v>0</v>
      </c>
      <c r="I152" s="1">
        <v>0</v>
      </c>
      <c r="J152" s="1">
        <v>0</v>
      </c>
      <c r="K152" s="1">
        <v>2.1338365022880001</v>
      </c>
      <c r="L152" s="1">
        <v>2.1338365022880001</v>
      </c>
      <c r="M152" s="1">
        <v>7.3093438972919996E-3</v>
      </c>
      <c r="N152" s="1">
        <v>1.8559954285710001E-2</v>
      </c>
      <c r="O152" s="1">
        <v>4.6806379521920002E-3</v>
      </c>
      <c r="P152" s="1">
        <v>7.5438265367730002E-3</v>
      </c>
      <c r="Q152" s="1">
        <v>2.4177781735280001E-4</v>
      </c>
      <c r="R152" s="1">
        <v>0</v>
      </c>
      <c r="S152" s="1">
        <v>0.63323297171750004</v>
      </c>
      <c r="T152" s="1">
        <v>0.63230794627999998</v>
      </c>
      <c r="U152" s="1">
        <v>1.2655409179979999</v>
      </c>
      <c r="V152" s="1">
        <v>0.36266719007190001</v>
      </c>
      <c r="W152" s="1">
        <v>9.6711250685839995E-2</v>
      </c>
      <c r="X152" s="1">
        <v>0</v>
      </c>
      <c r="Y152" s="1">
        <v>0</v>
      </c>
      <c r="Z152" s="1">
        <v>0</v>
      </c>
      <c r="AA152" s="1">
        <v>2.4177812671459999E-2</v>
      </c>
      <c r="AB152" s="1">
        <v>0.95054645409869998</v>
      </c>
      <c r="AC152" s="1">
        <v>0.25349114539709999</v>
      </c>
      <c r="AD152" s="1">
        <v>1.05048118333E-8</v>
      </c>
      <c r="AE152" s="1">
        <v>1.0584220057919999E-6</v>
      </c>
      <c r="AF152" s="1">
        <v>3.2761673699969998E-7</v>
      </c>
      <c r="AG152" s="1">
        <v>63.372767757070001</v>
      </c>
    </row>
    <row r="153" spans="1:33" x14ac:dyDescent="0.35">
      <c r="A153">
        <v>5120</v>
      </c>
      <c r="B153">
        <v>2009</v>
      </c>
      <c r="C153">
        <v>1</v>
      </c>
      <c r="D153">
        <v>8</v>
      </c>
      <c r="E153">
        <v>0</v>
      </c>
      <c r="F153">
        <v>0</v>
      </c>
      <c r="H153" s="1">
        <v>0</v>
      </c>
      <c r="I153" s="1">
        <v>0</v>
      </c>
      <c r="J153" s="1">
        <v>0</v>
      </c>
      <c r="K153" s="1">
        <v>1.9653803572670001</v>
      </c>
      <c r="L153" s="1">
        <v>1.9653803572670001</v>
      </c>
      <c r="M153" s="1">
        <v>6.6889063534859997E-3</v>
      </c>
      <c r="N153" s="1">
        <v>1.8559954285710001E-2</v>
      </c>
      <c r="O153" s="1">
        <v>4.2833470397069997E-3</v>
      </c>
      <c r="P153" s="1">
        <v>6.9035091785339996E-3</v>
      </c>
      <c r="Q153" s="1">
        <v>2.226906197071E-4</v>
      </c>
      <c r="R153" s="1">
        <v>0</v>
      </c>
      <c r="S153" s="1">
        <v>0.63751457737869999</v>
      </c>
      <c r="T153" s="1">
        <v>0.63658441441769997</v>
      </c>
      <c r="U153" s="1">
        <v>1.2740989917959999</v>
      </c>
      <c r="V153" s="1">
        <v>0.33403635696939998</v>
      </c>
      <c r="W153" s="1">
        <v>8.9076361858510006E-2</v>
      </c>
      <c r="X153" s="1">
        <v>0</v>
      </c>
      <c r="Y153" s="1">
        <v>0</v>
      </c>
      <c r="Z153" s="1">
        <v>0</v>
      </c>
      <c r="AA153" s="1">
        <v>2.2269090464629999E-2</v>
      </c>
      <c r="AB153" s="1">
        <v>0.95753429742219998</v>
      </c>
      <c r="AC153" s="1">
        <v>0.25534580694589998</v>
      </c>
      <c r="AD153" s="1">
        <v>2.8910964133269998E-9</v>
      </c>
      <c r="AE153" s="1">
        <v>2.912950858415E-7</v>
      </c>
      <c r="AF153" s="1">
        <v>9.0165496375950001E-8</v>
      </c>
      <c r="AG153" s="1">
        <v>63.836446619610001</v>
      </c>
    </row>
    <row r="154" spans="1:33" x14ac:dyDescent="0.35">
      <c r="A154">
        <v>5120</v>
      </c>
      <c r="B154">
        <v>2009</v>
      </c>
      <c r="C154">
        <v>1</v>
      </c>
      <c r="D154">
        <v>9</v>
      </c>
      <c r="E154">
        <v>0</v>
      </c>
      <c r="F154">
        <v>0</v>
      </c>
      <c r="H154" s="1">
        <v>0</v>
      </c>
      <c r="I154" s="1">
        <v>0</v>
      </c>
      <c r="J154" s="1">
        <v>0</v>
      </c>
      <c r="K154" s="1">
        <v>1.8094957229249999</v>
      </c>
      <c r="L154" s="1">
        <v>1.8094957229249999</v>
      </c>
      <c r="M154" s="1">
        <v>5.8762576575400001E-3</v>
      </c>
      <c r="N154" s="1">
        <v>1.8559954285710001E-2</v>
      </c>
      <c r="O154" s="1">
        <v>3.7566211544159999E-3</v>
      </c>
      <c r="P154" s="1">
        <v>6.0545803035269999E-3</v>
      </c>
      <c r="Q154" s="1">
        <v>2.0502785753690001E-4</v>
      </c>
      <c r="R154" s="1">
        <v>0</v>
      </c>
      <c r="S154" s="1">
        <v>0.66945143168590004</v>
      </c>
      <c r="T154" s="1">
        <v>0.66847563587070002</v>
      </c>
      <c r="U154" s="1">
        <v>1.3379270675570001</v>
      </c>
      <c r="V154" s="1">
        <v>0.30754217981400001</v>
      </c>
      <c r="W154" s="1">
        <v>8.2011247950400004E-2</v>
      </c>
      <c r="X154" s="1">
        <v>0</v>
      </c>
      <c r="Y154" s="1">
        <v>0</v>
      </c>
      <c r="Z154" s="1">
        <v>0</v>
      </c>
      <c r="AA154" s="1">
        <v>2.0502811987600001E-2</v>
      </c>
      <c r="AB154" s="1">
        <v>1.0128888204969999</v>
      </c>
      <c r="AC154" s="1">
        <v>0.2701046351734</v>
      </c>
      <c r="AD154" s="1">
        <v>8.2511979954849998E-10</v>
      </c>
      <c r="AE154" s="1">
        <v>8.3135706485289994E-8</v>
      </c>
      <c r="AF154" s="1">
        <v>2.573326020985E-8</v>
      </c>
      <c r="AG154" s="1">
        <v>67.526157332989996</v>
      </c>
    </row>
    <row r="155" spans="1:33" x14ac:dyDescent="0.35">
      <c r="A155">
        <v>5120</v>
      </c>
      <c r="B155">
        <v>2009</v>
      </c>
      <c r="C155">
        <v>1</v>
      </c>
      <c r="D155">
        <v>10</v>
      </c>
      <c r="E155">
        <v>0</v>
      </c>
      <c r="F155">
        <v>0</v>
      </c>
      <c r="H155" s="1">
        <v>0</v>
      </c>
      <c r="I155" s="1">
        <v>0</v>
      </c>
      <c r="J155" s="1">
        <v>0</v>
      </c>
      <c r="K155" s="1">
        <v>1.665301348176</v>
      </c>
      <c r="L155" s="1">
        <v>1.665301348176</v>
      </c>
      <c r="M155" s="1">
        <v>5.0249844975729999E-3</v>
      </c>
      <c r="N155" s="1">
        <v>1.8559954285710001E-2</v>
      </c>
      <c r="O155" s="1">
        <v>3.2159986759259999E-3</v>
      </c>
      <c r="P155" s="1">
        <v>5.1832541635300003E-3</v>
      </c>
      <c r="Q155" s="1">
        <v>1.8868967925380001E-4</v>
      </c>
      <c r="R155" s="1">
        <v>0</v>
      </c>
      <c r="S155" s="1">
        <v>0.71990007213929996</v>
      </c>
      <c r="T155" s="1">
        <v>0.71885141022059995</v>
      </c>
      <c r="U155" s="1">
        <v>1.4387514823600001</v>
      </c>
      <c r="V155" s="1">
        <v>0.28303488103160002</v>
      </c>
      <c r="W155" s="1">
        <v>7.5475968275089997E-2</v>
      </c>
      <c r="X155" s="1">
        <v>0</v>
      </c>
      <c r="Y155" s="1">
        <v>0</v>
      </c>
      <c r="Z155" s="1">
        <v>0</v>
      </c>
      <c r="AA155" s="1">
        <v>1.8868992068770001E-2</v>
      </c>
      <c r="AB155" s="1">
        <v>1.0853489643609999</v>
      </c>
      <c r="AC155" s="1">
        <v>0.2894266708712</v>
      </c>
      <c r="AD155" s="1">
        <v>2.4359385653910001E-10</v>
      </c>
      <c r="AE155" s="1">
        <v>2.4543523703990002E-8</v>
      </c>
      <c r="AF155" s="1">
        <v>7.597035120563E-9</v>
      </c>
      <c r="AG155" s="1">
        <v>72.356667286670003</v>
      </c>
    </row>
    <row r="156" spans="1:33" x14ac:dyDescent="0.35">
      <c r="A156">
        <v>5120</v>
      </c>
      <c r="B156">
        <v>2009</v>
      </c>
      <c r="C156">
        <v>1</v>
      </c>
      <c r="D156">
        <v>11</v>
      </c>
      <c r="E156">
        <v>0</v>
      </c>
      <c r="F156">
        <v>0</v>
      </c>
      <c r="H156" s="1">
        <v>0</v>
      </c>
      <c r="I156" s="1">
        <v>0</v>
      </c>
      <c r="J156" s="1">
        <v>0</v>
      </c>
      <c r="K156" s="1">
        <v>1.5322061185239999</v>
      </c>
      <c r="L156" s="1">
        <v>1.5322061185239999</v>
      </c>
      <c r="M156" s="1">
        <v>4.5200267452320001E-3</v>
      </c>
      <c r="N156" s="1">
        <v>1.8559954285710001E-2</v>
      </c>
      <c r="O156" s="1">
        <v>2.894318898487E-3</v>
      </c>
      <c r="P156" s="1">
        <v>4.6647999557550002E-3</v>
      </c>
      <c r="Q156" s="1">
        <v>1.7360910766790001E-4</v>
      </c>
      <c r="R156" s="1">
        <v>0</v>
      </c>
      <c r="S156" s="1">
        <v>0.73614182788500004</v>
      </c>
      <c r="T156" s="1">
        <v>0.73506982791819997</v>
      </c>
      <c r="U156" s="1">
        <v>1.471211655803</v>
      </c>
      <c r="V156" s="1">
        <v>0.26041399470870003</v>
      </c>
      <c r="W156" s="1">
        <v>6.9443731922329999E-2</v>
      </c>
      <c r="X156" s="1">
        <v>0</v>
      </c>
      <c r="Y156" s="1">
        <v>0</v>
      </c>
      <c r="Z156" s="1">
        <v>0</v>
      </c>
      <c r="AA156" s="1">
        <v>1.7360932980580002E-2</v>
      </c>
      <c r="AB156" s="1">
        <v>1.1090042666790001</v>
      </c>
      <c r="AC156" s="1">
        <v>0.29573454974169999</v>
      </c>
      <c r="AD156" s="1">
        <v>6.8312604901539999E-11</v>
      </c>
      <c r="AE156" s="1">
        <v>6.8828995176790001E-9</v>
      </c>
      <c r="AF156" s="1">
        <v>2.1304858258230001E-9</v>
      </c>
      <c r="AG156" s="1">
        <v>73.933637314519999</v>
      </c>
    </row>
    <row r="157" spans="1:33" x14ac:dyDescent="0.35">
      <c r="A157">
        <v>5120</v>
      </c>
      <c r="B157">
        <v>2009</v>
      </c>
      <c r="C157">
        <v>1</v>
      </c>
      <c r="D157">
        <v>12</v>
      </c>
      <c r="E157">
        <v>0</v>
      </c>
      <c r="F157">
        <v>0</v>
      </c>
      <c r="H157" s="1">
        <v>0</v>
      </c>
      <c r="I157" s="1">
        <v>0</v>
      </c>
      <c r="J157" s="1">
        <v>0</v>
      </c>
      <c r="K157" s="1">
        <v>1.4096405669050001</v>
      </c>
      <c r="L157" s="1">
        <v>1.4096405669050001</v>
      </c>
      <c r="M157" s="1">
        <v>4.0812410676149997E-3</v>
      </c>
      <c r="N157" s="1">
        <v>1.8559954285710001E-2</v>
      </c>
      <c r="O157" s="1">
        <v>2.6124600336730002E-3</v>
      </c>
      <c r="P157" s="1">
        <v>4.2105254731470004E-3</v>
      </c>
      <c r="Q157" s="1">
        <v>1.597216183868E-4</v>
      </c>
      <c r="R157" s="1">
        <v>0</v>
      </c>
      <c r="S157" s="1">
        <v>0.75039732565270001</v>
      </c>
      <c r="T157" s="1">
        <v>0.74930467868990003</v>
      </c>
      <c r="U157" s="1">
        <v>1.4997020043430001</v>
      </c>
      <c r="V157" s="1">
        <v>0.23958273413299999</v>
      </c>
      <c r="W157" s="1">
        <v>6.3888729102130004E-2</v>
      </c>
      <c r="X157" s="1">
        <v>0</v>
      </c>
      <c r="Y157" s="1">
        <v>0</v>
      </c>
      <c r="Z157" s="1">
        <v>0</v>
      </c>
      <c r="AA157" s="1">
        <v>1.597218227553E-2</v>
      </c>
      <c r="AB157" s="1">
        <v>1.132646988331</v>
      </c>
      <c r="AC157" s="1">
        <v>0.30203921880439999</v>
      </c>
      <c r="AD157" s="1">
        <v>1.9040969375019999E-11</v>
      </c>
      <c r="AE157" s="1">
        <v>1.9184904325690002E-9</v>
      </c>
      <c r="AF157" s="1">
        <v>5.9383645846749999E-10</v>
      </c>
      <c r="AG157" s="1">
        <v>75.509804667400005</v>
      </c>
    </row>
    <row r="158" spans="1:33" x14ac:dyDescent="0.35">
      <c r="A158">
        <v>5120</v>
      </c>
      <c r="B158">
        <v>2009</v>
      </c>
      <c r="C158">
        <v>1</v>
      </c>
      <c r="D158">
        <v>13</v>
      </c>
      <c r="E158">
        <v>0</v>
      </c>
      <c r="F158">
        <v>0</v>
      </c>
      <c r="H158" s="1">
        <v>0</v>
      </c>
      <c r="I158" s="1">
        <v>0</v>
      </c>
      <c r="J158" s="1">
        <v>0</v>
      </c>
      <c r="K158" s="1">
        <v>1.2968693647509999</v>
      </c>
      <c r="L158" s="1">
        <v>1.2968693647509999</v>
      </c>
      <c r="M158" s="1">
        <v>3.7664269267790001E-3</v>
      </c>
      <c r="N158" s="1">
        <v>1.8559954285710001E-2</v>
      </c>
      <c r="O158" s="1">
        <v>2.4146007589590001E-3</v>
      </c>
      <c r="P158" s="1">
        <v>3.891633889909E-3</v>
      </c>
      <c r="Q158" s="1">
        <v>1.469438938105E-4</v>
      </c>
      <c r="R158" s="1">
        <v>0</v>
      </c>
      <c r="S158" s="1">
        <v>0.74695796619699995</v>
      </c>
      <c r="T158" s="1">
        <v>0.74587035878139996</v>
      </c>
      <c r="U158" s="1">
        <v>1.4928283249780001</v>
      </c>
      <c r="V158" s="1">
        <v>0.2204161227442</v>
      </c>
      <c r="W158" s="1">
        <v>5.877763273179E-2</v>
      </c>
      <c r="X158" s="1">
        <v>0</v>
      </c>
      <c r="Y158" s="1">
        <v>0</v>
      </c>
      <c r="Z158" s="1">
        <v>0</v>
      </c>
      <c r="AA158" s="1">
        <v>1.469440818295E-2</v>
      </c>
      <c r="AB158" s="1">
        <v>1.1227615079869999</v>
      </c>
      <c r="AC158" s="1">
        <v>0.29940307480430001</v>
      </c>
      <c r="AD158" s="1">
        <v>5.2197197885949999E-12</v>
      </c>
      <c r="AE158" s="1">
        <v>5.2591768191420004E-10</v>
      </c>
      <c r="AF158" s="1">
        <v>1.627889763595E-10</v>
      </c>
      <c r="AG158" s="1">
        <v>74.850768691840003</v>
      </c>
    </row>
    <row r="159" spans="1:33" x14ac:dyDescent="0.35">
      <c r="A159">
        <v>5120</v>
      </c>
      <c r="B159">
        <v>2009</v>
      </c>
      <c r="C159">
        <v>1</v>
      </c>
      <c r="D159">
        <v>14</v>
      </c>
      <c r="E159">
        <v>0</v>
      </c>
      <c r="F159">
        <v>0</v>
      </c>
      <c r="H159" s="1">
        <v>0</v>
      </c>
      <c r="I159" s="1">
        <v>0</v>
      </c>
      <c r="J159" s="1">
        <v>0</v>
      </c>
      <c r="K159" s="1">
        <v>1.1931198155710001</v>
      </c>
      <c r="L159" s="1">
        <v>1.1931198155710001</v>
      </c>
      <c r="M159" s="1">
        <v>3.595465458372E-3</v>
      </c>
      <c r="N159" s="1">
        <v>1.8559954285710001E-2</v>
      </c>
      <c r="O159" s="1">
        <v>2.303485823028E-3</v>
      </c>
      <c r="P159" s="1">
        <v>3.71254894233E-3</v>
      </c>
      <c r="Q159" s="1">
        <v>1.351883823056E-4</v>
      </c>
      <c r="R159" s="1">
        <v>0</v>
      </c>
      <c r="S159" s="1">
        <v>0.72035615027949995</v>
      </c>
      <c r="T159" s="1">
        <v>0.71930728473990002</v>
      </c>
      <c r="U159" s="1">
        <v>1.4396634350190001</v>
      </c>
      <c r="V159" s="1">
        <v>0.20278283292470001</v>
      </c>
      <c r="W159" s="1">
        <v>5.4075422113249998E-2</v>
      </c>
      <c r="X159" s="1">
        <v>0</v>
      </c>
      <c r="Y159" s="1">
        <v>0</v>
      </c>
      <c r="Z159" s="1">
        <v>0</v>
      </c>
      <c r="AA159" s="1">
        <v>1.351885552831E-2</v>
      </c>
      <c r="AB159" s="1">
        <v>1.0842145536059999</v>
      </c>
      <c r="AC159" s="1">
        <v>0.28912388254409999</v>
      </c>
      <c r="AD159" s="1">
        <v>1.3749787314400001E-12</v>
      </c>
      <c r="AE159" s="1">
        <v>1.385372503521E-10</v>
      </c>
      <c r="AF159" s="1">
        <v>4.2881876666300002E-11</v>
      </c>
      <c r="AG159" s="1">
        <v>72.280970633600006</v>
      </c>
    </row>
    <row r="160" spans="1:33" x14ac:dyDescent="0.35">
      <c r="A160">
        <v>5120</v>
      </c>
      <c r="B160">
        <v>2009</v>
      </c>
      <c r="C160">
        <v>1</v>
      </c>
      <c r="D160">
        <v>15</v>
      </c>
      <c r="E160">
        <v>0</v>
      </c>
      <c r="F160">
        <v>0</v>
      </c>
      <c r="H160" s="1">
        <v>0</v>
      </c>
      <c r="I160" s="1">
        <v>0</v>
      </c>
      <c r="J160" s="1">
        <v>0</v>
      </c>
      <c r="K160" s="1">
        <v>1.0976702303250001</v>
      </c>
      <c r="L160" s="1">
        <v>1.0976702303250001</v>
      </c>
      <c r="M160" s="1">
        <v>3.3516229344889999E-3</v>
      </c>
      <c r="N160" s="1">
        <v>1.8559954285710001E-2</v>
      </c>
      <c r="O160" s="1">
        <v>2.1470188616839999E-3</v>
      </c>
      <c r="P160" s="1">
        <v>3.4603697250589999E-3</v>
      </c>
      <c r="Q160" s="1">
        <v>1.2437331172120001E-4</v>
      </c>
      <c r="R160" s="1">
        <v>0</v>
      </c>
      <c r="S160" s="1">
        <v>0.71102641478569995</v>
      </c>
      <c r="T160" s="1">
        <v>0.70999113594160002</v>
      </c>
      <c r="U160" s="1">
        <v>1.421017550727</v>
      </c>
      <c r="V160" s="1">
        <v>0.1865602062907</v>
      </c>
      <c r="W160" s="1">
        <v>4.9749388344190001E-2</v>
      </c>
      <c r="X160" s="1">
        <v>0</v>
      </c>
      <c r="Y160" s="1">
        <v>0</v>
      </c>
      <c r="Z160" s="1">
        <v>0</v>
      </c>
      <c r="AA160" s="1">
        <v>1.243734708605E-2</v>
      </c>
      <c r="AB160" s="1">
        <v>1.070116822271</v>
      </c>
      <c r="AC160" s="1">
        <v>0.28536448636669998</v>
      </c>
      <c r="AD160" s="1">
        <v>3.7166841237239998E-13</v>
      </c>
      <c r="AE160" s="1">
        <v>3.74477937116E-11</v>
      </c>
      <c r="AF160" s="1">
        <v>1.1591334946270001E-11</v>
      </c>
      <c r="AG160" s="1">
        <v>71.341121591009994</v>
      </c>
    </row>
    <row r="161" spans="1:33" x14ac:dyDescent="0.35">
      <c r="A161">
        <v>5120</v>
      </c>
      <c r="B161">
        <v>2009</v>
      </c>
      <c r="C161">
        <v>1</v>
      </c>
      <c r="D161">
        <v>16</v>
      </c>
      <c r="E161">
        <v>0</v>
      </c>
      <c r="F161">
        <v>0</v>
      </c>
      <c r="H161" s="1">
        <v>0</v>
      </c>
      <c r="I161" s="1">
        <v>0</v>
      </c>
      <c r="J161" s="1">
        <v>0</v>
      </c>
      <c r="K161" s="1">
        <v>1.009856611899</v>
      </c>
      <c r="L161" s="1">
        <v>1.009856611899</v>
      </c>
      <c r="M161" s="1">
        <v>3.060180919927E-3</v>
      </c>
      <c r="N161" s="1">
        <v>1.8559954285710001E-2</v>
      </c>
      <c r="O161" s="1">
        <v>1.959605088392E-3</v>
      </c>
      <c r="P161" s="1">
        <v>3.1583132509709999E-3</v>
      </c>
      <c r="Q161" s="1">
        <v>1.1442344678350001E-4</v>
      </c>
      <c r="R161" s="1">
        <v>0</v>
      </c>
      <c r="S161" s="1">
        <v>0.71670614057769999</v>
      </c>
      <c r="T161" s="1">
        <v>0.71566259247959996</v>
      </c>
      <c r="U161" s="1">
        <v>1.4323687330570001</v>
      </c>
      <c r="V161" s="1">
        <v>0.17163538978750001</v>
      </c>
      <c r="W161" s="1">
        <v>4.5769437276659997E-2</v>
      </c>
      <c r="X161" s="1">
        <v>0</v>
      </c>
      <c r="Y161" s="1">
        <v>0</v>
      </c>
      <c r="Z161" s="1">
        <v>0</v>
      </c>
      <c r="AA161" s="1">
        <v>1.144235931916E-2</v>
      </c>
      <c r="AB161" s="1">
        <v>1.080383066777</v>
      </c>
      <c r="AC161" s="1">
        <v>0.2881021512584</v>
      </c>
      <c r="AD161" s="1">
        <v>1.024407055199E-13</v>
      </c>
      <c r="AE161" s="1">
        <v>1.0321507774880001E-11</v>
      </c>
      <c r="AF161" s="1">
        <v>3.1948491996749998E-12</v>
      </c>
      <c r="AG161" s="1">
        <v>72.025537814429995</v>
      </c>
    </row>
    <row r="162" spans="1:33" x14ac:dyDescent="0.35">
      <c r="A162">
        <v>5120</v>
      </c>
      <c r="B162">
        <v>2009</v>
      </c>
      <c r="C162">
        <v>1</v>
      </c>
      <c r="D162">
        <v>17</v>
      </c>
      <c r="E162">
        <v>0</v>
      </c>
      <c r="F162">
        <v>0</v>
      </c>
      <c r="H162" s="1">
        <v>0</v>
      </c>
      <c r="I162" s="1">
        <v>0</v>
      </c>
      <c r="J162" s="1">
        <v>0</v>
      </c>
      <c r="K162" s="1">
        <v>0.92906808294700005</v>
      </c>
      <c r="L162" s="1">
        <v>0.92906808294700005</v>
      </c>
      <c r="M162" s="1">
        <v>2.8237770194569998E-3</v>
      </c>
      <c r="N162" s="1">
        <v>1.8559954285710001E-2</v>
      </c>
      <c r="O162" s="1">
        <v>1.8087796574960001E-3</v>
      </c>
      <c r="P162" s="1">
        <v>2.9152265393670002E-3</v>
      </c>
      <c r="Q162" s="1">
        <v>1.052695710408E-4</v>
      </c>
      <c r="R162" s="1">
        <v>0</v>
      </c>
      <c r="S162" s="1">
        <v>0.71435142904040005</v>
      </c>
      <c r="T162" s="1">
        <v>0.71331130965059997</v>
      </c>
      <c r="U162" s="1">
        <v>1.4276627386909999</v>
      </c>
      <c r="V162" s="1">
        <v>0.15790455860450001</v>
      </c>
      <c r="W162" s="1">
        <v>4.2107882294519998E-2</v>
      </c>
      <c r="X162" s="1">
        <v>0</v>
      </c>
      <c r="Y162" s="1">
        <v>0</v>
      </c>
      <c r="Z162" s="1">
        <v>0</v>
      </c>
      <c r="AA162" s="1">
        <v>1.0526970573629999E-2</v>
      </c>
      <c r="AB162" s="1">
        <v>1.07580908585</v>
      </c>
      <c r="AC162" s="1">
        <v>0.28688242292560001</v>
      </c>
      <c r="AD162" s="1">
        <v>2.7985764700890001E-14</v>
      </c>
      <c r="AE162" s="1">
        <v>2.819731536211E-12</v>
      </c>
      <c r="AF162" s="1">
        <v>8.7280048983639997E-13</v>
      </c>
      <c r="AG162" s="1">
        <v>71.720605731359996</v>
      </c>
    </row>
    <row r="163" spans="1:33" x14ac:dyDescent="0.35">
      <c r="A163">
        <v>5120</v>
      </c>
      <c r="B163">
        <v>2009</v>
      </c>
      <c r="C163">
        <v>1</v>
      </c>
      <c r="D163">
        <v>18</v>
      </c>
      <c r="E163">
        <v>0</v>
      </c>
      <c r="F163">
        <v>0</v>
      </c>
      <c r="H163" s="1">
        <v>0</v>
      </c>
      <c r="I163" s="1">
        <v>0</v>
      </c>
      <c r="J163" s="1">
        <v>0</v>
      </c>
      <c r="K163" s="1">
        <v>0.85474263631119995</v>
      </c>
      <c r="L163" s="1">
        <v>0.85474263631119995</v>
      </c>
      <c r="M163" s="1">
        <v>2.5798369980789999E-3</v>
      </c>
      <c r="N163" s="1">
        <v>1.8559954285710001E-2</v>
      </c>
      <c r="O163" s="1">
        <v>1.6518616191600001E-3</v>
      </c>
      <c r="P163" s="1">
        <v>2.6623203172259999E-3</v>
      </c>
      <c r="Q163" s="1">
        <v>9.6848005357549994E-5</v>
      </c>
      <c r="R163" s="1">
        <v>0</v>
      </c>
      <c r="S163" s="1">
        <v>0.71963415483799997</v>
      </c>
      <c r="T163" s="1">
        <v>0.71858634367090002</v>
      </c>
      <c r="U163" s="1">
        <v>1.4382204985089999</v>
      </c>
      <c r="V163" s="1">
        <v>0.1452721939161</v>
      </c>
      <c r="W163" s="1">
        <v>3.8739251710960002E-2</v>
      </c>
      <c r="X163" s="1">
        <v>0</v>
      </c>
      <c r="Y163" s="1">
        <v>0</v>
      </c>
      <c r="Z163" s="1">
        <v>0</v>
      </c>
      <c r="AA163" s="1">
        <v>9.6848129277400004E-3</v>
      </c>
      <c r="AB163" s="1">
        <v>1.086200305682</v>
      </c>
      <c r="AC163" s="1">
        <v>0.28965341485730001</v>
      </c>
      <c r="AD163" s="1">
        <v>7.7083500733840002E-15</v>
      </c>
      <c r="AE163" s="1">
        <v>7.7666192174429995E-13</v>
      </c>
      <c r="AF163" s="1">
        <v>2.404026401203E-13</v>
      </c>
      <c r="AG163" s="1">
        <v>72.413353714319996</v>
      </c>
    </row>
    <row r="164" spans="1:33" x14ac:dyDescent="0.35">
      <c r="A164">
        <v>5120</v>
      </c>
      <c r="B164">
        <v>2009</v>
      </c>
      <c r="C164">
        <v>1</v>
      </c>
      <c r="D164">
        <v>19</v>
      </c>
      <c r="E164">
        <v>0</v>
      </c>
      <c r="F164">
        <v>0</v>
      </c>
      <c r="H164" s="1">
        <v>0</v>
      </c>
      <c r="I164" s="1">
        <v>0</v>
      </c>
      <c r="J164" s="1">
        <v>0</v>
      </c>
      <c r="K164" s="1">
        <v>0.78636322540629999</v>
      </c>
      <c r="L164" s="1">
        <v>0.78636322540629999</v>
      </c>
      <c r="M164" s="1">
        <v>2.4519665708239999E-3</v>
      </c>
      <c r="N164" s="1">
        <v>1.8559954285710001E-2</v>
      </c>
      <c r="O164" s="1">
        <v>1.5717757295469999E-3</v>
      </c>
      <c r="P164" s="1">
        <v>2.5332451643389998E-3</v>
      </c>
      <c r="Q164" s="1">
        <v>8.9100164928949998E-5</v>
      </c>
      <c r="R164" s="1">
        <v>0</v>
      </c>
      <c r="S164" s="1">
        <v>0.69579721201410005</v>
      </c>
      <c r="T164" s="1">
        <v>0.69478410823769998</v>
      </c>
      <c r="U164" s="1">
        <v>1.3905813202520001</v>
      </c>
      <c r="V164" s="1">
        <v>0.13365041840280001</v>
      </c>
      <c r="W164" s="1">
        <v>3.5640111574080001E-2</v>
      </c>
      <c r="X164" s="1">
        <v>0</v>
      </c>
      <c r="Y164" s="1">
        <v>0</v>
      </c>
      <c r="Z164" s="1">
        <v>0</v>
      </c>
      <c r="AA164" s="1">
        <v>8.9100278935209994E-3</v>
      </c>
      <c r="AB164" s="1">
        <v>1.0458471376430001</v>
      </c>
      <c r="AC164" s="1">
        <v>0.27889257004059997</v>
      </c>
      <c r="AD164" s="1">
        <v>2.050936866377E-15</v>
      </c>
      <c r="AE164" s="1">
        <v>2.0664403573430001E-13</v>
      </c>
      <c r="AF164" s="1">
        <v>6.3963187024880004E-14</v>
      </c>
      <c r="AG164" s="1">
        <v>69.723142510149998</v>
      </c>
    </row>
    <row r="165" spans="1:33" x14ac:dyDescent="0.35">
      <c r="A165">
        <v>5120</v>
      </c>
      <c r="B165">
        <v>2009</v>
      </c>
      <c r="C165">
        <v>1</v>
      </c>
      <c r="D165">
        <v>20</v>
      </c>
      <c r="E165">
        <v>0</v>
      </c>
      <c r="F165">
        <v>0</v>
      </c>
      <c r="H165" s="1">
        <v>0</v>
      </c>
      <c r="I165" s="1">
        <v>0</v>
      </c>
      <c r="J165" s="1">
        <v>0</v>
      </c>
      <c r="K165" s="1">
        <v>0.72345416737379997</v>
      </c>
      <c r="L165" s="1">
        <v>0.72345416737379997</v>
      </c>
      <c r="M165" s="1">
        <v>2.2884416552909998E-3</v>
      </c>
      <c r="N165" s="1">
        <v>1.8559954285710001E-2</v>
      </c>
      <c r="O165" s="1">
        <v>1.4651524721920001E-3</v>
      </c>
      <c r="P165" s="1">
        <v>2.36139949576E-3</v>
      </c>
      <c r="Q165" s="1">
        <v>8.1972151734629995E-5</v>
      </c>
      <c r="R165" s="1">
        <v>0</v>
      </c>
      <c r="S165" s="1">
        <v>0.68671774398490004</v>
      </c>
      <c r="T165" s="1">
        <v>0.68571786021790004</v>
      </c>
      <c r="U165" s="1">
        <v>1.3724356042029999</v>
      </c>
      <c r="V165" s="1">
        <v>0.1229583849306</v>
      </c>
      <c r="W165" s="1">
        <v>3.278890264816E-2</v>
      </c>
      <c r="X165" s="1">
        <v>0</v>
      </c>
      <c r="Y165" s="1">
        <v>0</v>
      </c>
      <c r="Z165" s="1">
        <v>0</v>
      </c>
      <c r="AA165" s="1">
        <v>8.1972256620390007E-3</v>
      </c>
      <c r="AB165" s="1">
        <v>1.0341553922569999</v>
      </c>
      <c r="AC165" s="1">
        <v>0.2757747712693</v>
      </c>
      <c r="AD165" s="1">
        <v>5.5211356938430004E-16</v>
      </c>
      <c r="AE165" s="1">
        <v>5.5628711947030001E-14</v>
      </c>
      <c r="AF165" s="1">
        <v>1.721893251638E-14</v>
      </c>
      <c r="AG165" s="1">
        <v>68.943692817319999</v>
      </c>
    </row>
    <row r="166" spans="1:33" x14ac:dyDescent="0.35">
      <c r="A166">
        <v>5120</v>
      </c>
      <c r="B166">
        <v>2009</v>
      </c>
      <c r="C166">
        <v>1</v>
      </c>
      <c r="D166">
        <v>21</v>
      </c>
      <c r="E166">
        <v>0</v>
      </c>
      <c r="F166">
        <v>0</v>
      </c>
      <c r="H166" s="1">
        <v>0</v>
      </c>
      <c r="I166" s="1">
        <v>0</v>
      </c>
      <c r="J166" s="1">
        <v>0</v>
      </c>
      <c r="K166" s="1">
        <v>0.66557783398390002</v>
      </c>
      <c r="L166" s="1">
        <v>0.66557783398390002</v>
      </c>
      <c r="M166" s="1">
        <v>2.0821389422890002E-3</v>
      </c>
      <c r="N166" s="1">
        <v>1.8559954285710001E-2</v>
      </c>
      <c r="O166" s="1">
        <v>1.334051202442E-3</v>
      </c>
      <c r="P166" s="1">
        <v>2.1501023931330002E-3</v>
      </c>
      <c r="Q166" s="1">
        <v>7.5414379595860001E-5</v>
      </c>
      <c r="R166" s="1">
        <v>0</v>
      </c>
      <c r="S166" s="1">
        <v>0.69386729942470005</v>
      </c>
      <c r="T166" s="1">
        <v>0.69285700566929997</v>
      </c>
      <c r="U166" s="1">
        <v>1.3867243050939999</v>
      </c>
      <c r="V166" s="1">
        <v>0.1131217141361</v>
      </c>
      <c r="W166" s="1">
        <v>3.0165790436300001E-2</v>
      </c>
      <c r="X166" s="1">
        <v>0</v>
      </c>
      <c r="Y166" s="1">
        <v>0</v>
      </c>
      <c r="Z166" s="1">
        <v>0</v>
      </c>
      <c r="AA166" s="1">
        <v>7.5414476090760003E-3</v>
      </c>
      <c r="AB166" s="1">
        <v>1.0411415731310001</v>
      </c>
      <c r="AC166" s="1">
        <v>0.27763775283519998</v>
      </c>
      <c r="AD166" s="1">
        <v>1.533026340139E-16</v>
      </c>
      <c r="AE166" s="1">
        <v>1.5446148294800002E-14</v>
      </c>
      <c r="AF166" s="1">
        <v>4.7810955137589999E-15</v>
      </c>
      <c r="AG166" s="1">
        <v>69.409438208789993</v>
      </c>
    </row>
    <row r="167" spans="1:33" x14ac:dyDescent="0.35">
      <c r="A167">
        <v>5120</v>
      </c>
      <c r="B167">
        <v>2009</v>
      </c>
      <c r="C167">
        <v>1</v>
      </c>
      <c r="D167">
        <v>22</v>
      </c>
      <c r="E167">
        <v>0</v>
      </c>
      <c r="F167">
        <v>0</v>
      </c>
      <c r="H167" s="1">
        <v>0</v>
      </c>
      <c r="I167" s="1">
        <v>0</v>
      </c>
      <c r="J167" s="1">
        <v>0</v>
      </c>
      <c r="K167" s="1">
        <v>0.61233160726519997</v>
      </c>
      <c r="L167" s="1">
        <v>0.61233160726519997</v>
      </c>
      <c r="M167" s="1">
        <v>2.086099506779E-3</v>
      </c>
      <c r="N167" s="1">
        <v>1.8559954285710001E-2</v>
      </c>
      <c r="O167" s="1">
        <v>1.339653122868E-3</v>
      </c>
      <c r="P167" s="1">
        <v>2.1591310589680001E-3</v>
      </c>
      <c r="Q167" s="1">
        <v>6.9381229228189997E-5</v>
      </c>
      <c r="R167" s="1">
        <v>0</v>
      </c>
      <c r="S167" s="1">
        <v>0.6356885453419</v>
      </c>
      <c r="T167" s="1">
        <v>0.63476296177839997</v>
      </c>
      <c r="U167" s="1">
        <v>1.27045150712</v>
      </c>
      <c r="V167" s="1">
        <v>0.10407197700530001</v>
      </c>
      <c r="W167" s="1">
        <v>2.77525272014E-2</v>
      </c>
      <c r="X167" s="1">
        <v>0</v>
      </c>
      <c r="Y167" s="1">
        <v>0</v>
      </c>
      <c r="Z167" s="1">
        <v>0</v>
      </c>
      <c r="AA167" s="1">
        <v>6.93813180035E-3</v>
      </c>
      <c r="AB167" s="1">
        <v>0.94985272119289998</v>
      </c>
      <c r="AC167" s="1">
        <v>0.25329405898480001</v>
      </c>
      <c r="AD167" s="1">
        <v>3.9093020135870003E-17</v>
      </c>
      <c r="AE167" s="1">
        <v>3.9388533027770001E-15</v>
      </c>
      <c r="AF167" s="1">
        <v>1.2192058172589999E-15</v>
      </c>
      <c r="AG167" s="1">
        <v>63.323514746210002</v>
      </c>
    </row>
    <row r="168" spans="1:33" x14ac:dyDescent="0.35">
      <c r="A168">
        <v>5120</v>
      </c>
      <c r="B168">
        <v>2009</v>
      </c>
      <c r="C168">
        <v>1</v>
      </c>
      <c r="D168">
        <v>23</v>
      </c>
      <c r="E168">
        <v>0</v>
      </c>
      <c r="F168">
        <v>0</v>
      </c>
      <c r="H168" s="1">
        <v>239.64765199000001</v>
      </c>
      <c r="I168" s="1">
        <v>96.942551065399996</v>
      </c>
      <c r="J168" s="1">
        <v>2.681585191715E-2</v>
      </c>
      <c r="K168" s="1">
        <v>0.9360446271749</v>
      </c>
      <c r="L168" s="1">
        <v>97.905411544489994</v>
      </c>
      <c r="M168" s="1">
        <v>0.33343072231159998</v>
      </c>
      <c r="N168" s="1">
        <v>0.2447395431305</v>
      </c>
      <c r="O168" s="1">
        <v>0.1738992570906</v>
      </c>
      <c r="P168" s="1">
        <v>4.009933119766</v>
      </c>
      <c r="Q168" s="1">
        <v>1.3774879705280001</v>
      </c>
      <c r="R168" s="1">
        <v>0.59085652984640002</v>
      </c>
      <c r="S168" s="1">
        <v>75.309541661059995</v>
      </c>
      <c r="T168" s="1">
        <v>25.388840726790001</v>
      </c>
      <c r="U168" s="1">
        <v>101.2892389177</v>
      </c>
      <c r="V168" s="1">
        <v>167.87154197730001</v>
      </c>
      <c r="W168" s="1">
        <v>6.3128249185790004</v>
      </c>
      <c r="X168" s="1">
        <v>1.2099787183270001E-2</v>
      </c>
      <c r="Y168" s="1">
        <v>1.2130278822680001</v>
      </c>
      <c r="Z168" s="1">
        <v>0.36719891468900001</v>
      </c>
      <c r="AA168" s="1">
        <v>6.6683889282279996</v>
      </c>
      <c r="AB168" s="1">
        <v>5.4673946298120004</v>
      </c>
      <c r="AC168" s="1">
        <v>0.15427785620750001</v>
      </c>
      <c r="AD168" s="1">
        <v>0.24309475628169999</v>
      </c>
      <c r="AE168" s="1">
        <v>24.394669151950001</v>
      </c>
      <c r="AF168" s="1">
        <v>7.2995176541050002</v>
      </c>
      <c r="AG168" s="1">
        <v>152.57691919679999</v>
      </c>
    </row>
    <row r="169" spans="1:33" x14ac:dyDescent="0.35">
      <c r="A169">
        <v>5120</v>
      </c>
      <c r="B169">
        <v>2009</v>
      </c>
      <c r="C169">
        <v>1</v>
      </c>
      <c r="D169">
        <v>24</v>
      </c>
      <c r="E169">
        <v>0</v>
      </c>
      <c r="F169">
        <v>0</v>
      </c>
      <c r="H169" s="1">
        <v>10.41946313</v>
      </c>
      <c r="I169" s="1">
        <v>2.2929057559200001</v>
      </c>
      <c r="J169" s="1">
        <v>2.5091586565049999E-2</v>
      </c>
      <c r="K169" s="1">
        <v>1.311705896219</v>
      </c>
      <c r="L169" s="1">
        <v>3.6297032387049999</v>
      </c>
      <c r="M169" s="1">
        <v>6.6649529967549997E-2</v>
      </c>
      <c r="N169" s="1">
        <v>6.2233253912890002E-2</v>
      </c>
      <c r="O169" s="1">
        <v>4.0080467219190001E-2</v>
      </c>
      <c r="P169" s="1">
        <v>0.17516069581820001</v>
      </c>
      <c r="Q169" s="1">
        <v>6.7638874938070002E-3</v>
      </c>
      <c r="R169" s="1">
        <v>0</v>
      </c>
      <c r="S169" s="1">
        <v>9.4179666620809996</v>
      </c>
      <c r="T169" s="1">
        <v>4.3790351301910002</v>
      </c>
      <c r="U169" s="1">
        <v>13.797001792270001</v>
      </c>
      <c r="V169" s="1">
        <v>3.13374500213</v>
      </c>
      <c r="W169" s="1">
        <v>9.2981855126230001E-2</v>
      </c>
      <c r="X169" s="1">
        <v>5.3746962071610003E-5</v>
      </c>
      <c r="Y169" s="1">
        <v>5.5285131521570002E-3</v>
      </c>
      <c r="Z169" s="1">
        <v>1.6443174528289999E-3</v>
      </c>
      <c r="AA169" s="1">
        <v>4.4081514873169997E-2</v>
      </c>
      <c r="AB169" s="1">
        <v>3.0375745699390002</v>
      </c>
      <c r="AC169" s="1">
        <v>5.5073068583789998E-2</v>
      </c>
      <c r="AD169" s="1">
        <v>7.7831776048220003E-2</v>
      </c>
      <c r="AE169" s="1">
        <v>7.9338377248610001</v>
      </c>
      <c r="AF169" s="1">
        <v>2.3765094101069999</v>
      </c>
      <c r="AG169" s="1">
        <v>44.242275184740002</v>
      </c>
    </row>
    <row r="170" spans="1:33" x14ac:dyDescent="0.35">
      <c r="A170">
        <v>5120</v>
      </c>
      <c r="B170">
        <v>2009</v>
      </c>
      <c r="C170">
        <v>1</v>
      </c>
      <c r="D170">
        <v>25</v>
      </c>
      <c r="E170">
        <v>0</v>
      </c>
      <c r="F170">
        <v>0</v>
      </c>
      <c r="H170" s="1">
        <v>0</v>
      </c>
      <c r="I170" s="1">
        <v>0</v>
      </c>
      <c r="J170" s="1">
        <v>7.5626109195639996E-3</v>
      </c>
      <c r="K170" s="1">
        <v>1.2150260261120001</v>
      </c>
      <c r="L170" s="1">
        <v>1.222588637031</v>
      </c>
      <c r="M170" s="1">
        <v>1.466006676089E-2</v>
      </c>
      <c r="N170" s="1">
        <v>1.9298441675069999E-2</v>
      </c>
      <c r="O170" s="1">
        <v>9.1510582154260001E-3</v>
      </c>
      <c r="P170" s="1">
        <v>1.5682316623000001E-2</v>
      </c>
      <c r="Q170" s="1">
        <v>1.3852739507679999E-4</v>
      </c>
      <c r="R170" s="1">
        <v>0</v>
      </c>
      <c r="S170" s="1">
        <v>9.6817968323939994</v>
      </c>
      <c r="T170" s="1">
        <v>3.412342772433</v>
      </c>
      <c r="U170" s="1">
        <v>13.09413960483</v>
      </c>
      <c r="V170" s="1">
        <v>0.20993359607379999</v>
      </c>
      <c r="W170" s="1">
        <v>5.5753786944080001E-2</v>
      </c>
      <c r="X170" s="1">
        <v>0</v>
      </c>
      <c r="Y170" s="1">
        <v>0</v>
      </c>
      <c r="Z170" s="1">
        <v>0</v>
      </c>
      <c r="AA170" s="1">
        <v>1.376706772931E-2</v>
      </c>
      <c r="AB170" s="1">
        <v>3.0922199181569998</v>
      </c>
      <c r="AC170" s="1">
        <v>0.10934701384080001</v>
      </c>
      <c r="AD170" s="1">
        <v>6.12751891145E-2</v>
      </c>
      <c r="AE170" s="1">
        <v>6.2759873269120003</v>
      </c>
      <c r="AF170" s="1">
        <v>1.8728964009810001</v>
      </c>
      <c r="AG170" s="1">
        <v>48.965621217490003</v>
      </c>
    </row>
    <row r="171" spans="1:33" x14ac:dyDescent="0.35">
      <c r="A171">
        <v>5120</v>
      </c>
      <c r="B171">
        <v>2009</v>
      </c>
      <c r="C171">
        <v>1</v>
      </c>
      <c r="D171">
        <v>26</v>
      </c>
      <c r="E171">
        <v>0</v>
      </c>
      <c r="F171">
        <v>0</v>
      </c>
      <c r="H171" s="1">
        <v>0</v>
      </c>
      <c r="I171" s="1">
        <v>0</v>
      </c>
      <c r="J171" s="1">
        <v>1.374557851789E-3</v>
      </c>
      <c r="K171" s="1">
        <v>1.117823944023</v>
      </c>
      <c r="L171" s="1">
        <v>1.1191985018749999</v>
      </c>
      <c r="M171" s="1">
        <v>5.6543403082030003E-3</v>
      </c>
      <c r="N171" s="1">
        <v>1.8559954285710001E-2</v>
      </c>
      <c r="O171" s="1">
        <v>3.5814868245980002E-3</v>
      </c>
      <c r="P171" s="1">
        <v>5.7723147195890001E-3</v>
      </c>
      <c r="Q171" s="1">
        <v>1.268126075628E-4</v>
      </c>
      <c r="R171" s="1">
        <v>0</v>
      </c>
      <c r="S171" s="1">
        <v>6.3414910807820002</v>
      </c>
      <c r="T171" s="1">
        <v>2.4476307363209999</v>
      </c>
      <c r="U171" s="1">
        <v>8.7891218171030001</v>
      </c>
      <c r="V171" s="1">
        <v>0.1906085215187</v>
      </c>
      <c r="W171" s="1">
        <v>5.0787406614699999E-2</v>
      </c>
      <c r="X171" s="1">
        <v>0</v>
      </c>
      <c r="Y171" s="1">
        <v>0</v>
      </c>
      <c r="Z171" s="1">
        <v>0</v>
      </c>
      <c r="AA171" s="1">
        <v>1.2665702310970001E-2</v>
      </c>
      <c r="AB171" s="1">
        <v>2.426447453038</v>
      </c>
      <c r="AC171" s="1">
        <v>0.2018307113186</v>
      </c>
      <c r="AD171" s="1">
        <v>3.7958010733650002E-2</v>
      </c>
      <c r="AE171" s="1">
        <v>3.8877724860880001</v>
      </c>
      <c r="AF171" s="1">
        <v>1.1601991396319999</v>
      </c>
      <c r="AG171" s="1">
        <v>62.243063914650001</v>
      </c>
    </row>
    <row r="172" spans="1:33" x14ac:dyDescent="0.35">
      <c r="A172">
        <v>5120</v>
      </c>
      <c r="B172">
        <v>2009</v>
      </c>
      <c r="C172">
        <v>1</v>
      </c>
      <c r="D172">
        <v>27</v>
      </c>
      <c r="E172">
        <v>0</v>
      </c>
      <c r="F172">
        <v>0</v>
      </c>
      <c r="H172" s="1">
        <v>0</v>
      </c>
      <c r="I172" s="1">
        <v>0</v>
      </c>
      <c r="J172" s="1">
        <v>0</v>
      </c>
      <c r="K172" s="1">
        <v>1.0283980285009999</v>
      </c>
      <c r="L172" s="1">
        <v>1.0283980285009999</v>
      </c>
      <c r="M172" s="1">
        <v>3.6554863251779999E-3</v>
      </c>
      <c r="N172" s="1">
        <v>1.8559954285710001E-2</v>
      </c>
      <c r="O172" s="1">
        <v>2.330762274836E-3</v>
      </c>
      <c r="P172" s="1">
        <v>3.756510646499E-3</v>
      </c>
      <c r="Q172" s="1">
        <v>1.1652431216459999E-4</v>
      </c>
      <c r="R172" s="1">
        <v>0</v>
      </c>
      <c r="S172" s="1">
        <v>2.9015295290030001</v>
      </c>
      <c r="T172" s="1">
        <v>1.393275413774</v>
      </c>
      <c r="U172" s="1">
        <v>4.2948049427769996</v>
      </c>
      <c r="V172" s="1">
        <v>0.1747866918913</v>
      </c>
      <c r="W172" s="1">
        <v>4.660978450436E-2</v>
      </c>
      <c r="X172" s="1">
        <v>0</v>
      </c>
      <c r="Y172" s="1">
        <v>0</v>
      </c>
      <c r="Z172" s="1">
        <v>0</v>
      </c>
      <c r="AA172" s="1">
        <v>1.165244612609E-2</v>
      </c>
      <c r="AB172" s="1">
        <v>1.616455965586</v>
      </c>
      <c r="AC172" s="1">
        <v>0.2577140540151</v>
      </c>
      <c r="AD172" s="1">
        <v>1.4767415901609999E-2</v>
      </c>
      <c r="AE172" s="1">
        <v>1.512522709258</v>
      </c>
      <c r="AF172" s="1">
        <v>0.4513709462769</v>
      </c>
      <c r="AG172" s="1">
        <v>68.916813501500002</v>
      </c>
    </row>
    <row r="173" spans="1:33" x14ac:dyDescent="0.35">
      <c r="A173">
        <v>5120</v>
      </c>
      <c r="B173">
        <v>2009</v>
      </c>
      <c r="C173">
        <v>1</v>
      </c>
      <c r="D173">
        <v>28</v>
      </c>
      <c r="E173">
        <v>0</v>
      </c>
      <c r="F173">
        <v>0</v>
      </c>
      <c r="H173" s="1">
        <v>0</v>
      </c>
      <c r="I173" s="1">
        <v>0</v>
      </c>
      <c r="J173" s="1">
        <v>0</v>
      </c>
      <c r="K173" s="1">
        <v>0.94612618622080003</v>
      </c>
      <c r="L173" s="1">
        <v>0.94612618622080003</v>
      </c>
      <c r="M173" s="1">
        <v>2.9649188482259998E-3</v>
      </c>
      <c r="N173" s="1">
        <v>1.8559954285710001E-2</v>
      </c>
      <c r="O173" s="1">
        <v>1.8972863689400001E-3</v>
      </c>
      <c r="P173" s="1">
        <v>3.0578736069860001E-3</v>
      </c>
      <c r="Q173" s="1">
        <v>1.0720236719150001E-4</v>
      </c>
      <c r="R173" s="1">
        <v>0</v>
      </c>
      <c r="S173" s="1">
        <v>1.4017165359129999</v>
      </c>
      <c r="T173" s="1">
        <v>0.93406504209990004</v>
      </c>
      <c r="U173" s="1">
        <v>2.335781578013</v>
      </c>
      <c r="V173" s="1">
        <v>0.16080375654000001</v>
      </c>
      <c r="W173" s="1">
        <v>4.2881001744010001E-2</v>
      </c>
      <c r="X173" s="1">
        <v>0</v>
      </c>
      <c r="Y173" s="1">
        <v>0</v>
      </c>
      <c r="Z173" s="1">
        <v>0</v>
      </c>
      <c r="AA173" s="1">
        <v>1.0720250436000001E-2</v>
      </c>
      <c r="AB173" s="1">
        <v>1.2579214011040001</v>
      </c>
      <c r="AC173" s="1">
        <v>0.28130771190890003</v>
      </c>
      <c r="AD173" s="1">
        <v>4.6121741996619997E-3</v>
      </c>
      <c r="AE173" s="1">
        <v>0.47239261510070002</v>
      </c>
      <c r="AF173" s="1">
        <v>0.14097262830310001</v>
      </c>
      <c r="AG173" s="1">
        <v>71.728718350560001</v>
      </c>
    </row>
    <row r="174" spans="1:33" x14ac:dyDescent="0.35">
      <c r="A174">
        <v>5120</v>
      </c>
      <c r="B174">
        <v>2009</v>
      </c>
      <c r="C174">
        <v>1</v>
      </c>
      <c r="D174">
        <v>29</v>
      </c>
      <c r="E174">
        <v>0</v>
      </c>
      <c r="F174">
        <v>0</v>
      </c>
      <c r="H174" s="1">
        <v>0</v>
      </c>
      <c r="I174" s="1">
        <v>0</v>
      </c>
      <c r="J174" s="1">
        <v>0</v>
      </c>
      <c r="K174" s="1">
        <v>0.87043609132319999</v>
      </c>
      <c r="L174" s="1">
        <v>0.87043609132319999</v>
      </c>
      <c r="M174" s="1">
        <v>2.5589213832819999E-3</v>
      </c>
      <c r="N174" s="1">
        <v>1.8559954285710001E-2</v>
      </c>
      <c r="O174" s="1">
        <v>1.636495584436E-3</v>
      </c>
      <c r="P174" s="1">
        <v>2.6375547400319999E-3</v>
      </c>
      <c r="Q174" s="1">
        <v>9.862617781614E-5</v>
      </c>
      <c r="R174" s="1">
        <v>0</v>
      </c>
      <c r="S174" s="1">
        <v>0.94663863668699999</v>
      </c>
      <c r="T174" s="1">
        <v>0.8091599675451</v>
      </c>
      <c r="U174" s="1">
        <v>1.755798604232</v>
      </c>
      <c r="V174" s="1">
        <v>0.1479394560168</v>
      </c>
      <c r="W174" s="1">
        <v>3.9450521604490002E-2</v>
      </c>
      <c r="X174" s="1">
        <v>0</v>
      </c>
      <c r="Y174" s="1">
        <v>0</v>
      </c>
      <c r="Z174" s="1">
        <v>0</v>
      </c>
      <c r="AA174" s="1">
        <v>9.8626304011219992E-3</v>
      </c>
      <c r="AB174" s="1">
        <v>1.182571944572</v>
      </c>
      <c r="AC174" s="1">
        <v>0.29958093306380001</v>
      </c>
      <c r="AD174" s="1">
        <v>1.3436275135180001E-3</v>
      </c>
      <c r="AE174" s="1">
        <v>0.1376183308251</v>
      </c>
      <c r="AF174" s="1">
        <v>4.1068418893379997E-2</v>
      </c>
      <c r="AG174" s="1">
        <v>75.30360555032</v>
      </c>
    </row>
    <row r="175" spans="1:33" x14ac:dyDescent="0.35">
      <c r="A175">
        <v>5120</v>
      </c>
      <c r="B175">
        <v>2009</v>
      </c>
      <c r="C175">
        <v>1</v>
      </c>
      <c r="D175">
        <v>30</v>
      </c>
      <c r="E175">
        <v>0</v>
      </c>
      <c r="F175">
        <v>0</v>
      </c>
      <c r="H175" s="1">
        <v>0</v>
      </c>
      <c r="I175" s="1">
        <v>0</v>
      </c>
      <c r="J175" s="1">
        <v>0</v>
      </c>
      <c r="K175" s="1">
        <v>0.80080120401730004</v>
      </c>
      <c r="L175" s="1">
        <v>0.80080120401730004</v>
      </c>
      <c r="M175" s="1">
        <v>2.2991774716189998E-3</v>
      </c>
      <c r="N175" s="1">
        <v>1.8559954285710001E-2</v>
      </c>
      <c r="O175" s="1">
        <v>1.472941431367E-3</v>
      </c>
      <c r="P175" s="1">
        <v>2.3739530317349999E-3</v>
      </c>
      <c r="Q175" s="1">
        <v>9.0736083590850001E-5</v>
      </c>
      <c r="R175" s="1">
        <v>0</v>
      </c>
      <c r="S175" s="1">
        <v>0.81408579708439999</v>
      </c>
      <c r="T175" s="1">
        <v>0.77470626463350001</v>
      </c>
      <c r="U175" s="1">
        <v>1.588792061718</v>
      </c>
      <c r="V175" s="1">
        <v>0.13610429953549999</v>
      </c>
      <c r="W175" s="1">
        <v>3.6294479876129999E-2</v>
      </c>
      <c r="X175" s="1">
        <v>0</v>
      </c>
      <c r="Y175" s="1">
        <v>0</v>
      </c>
      <c r="Z175" s="1">
        <v>0</v>
      </c>
      <c r="AA175" s="1">
        <v>9.0736199690320003E-3</v>
      </c>
      <c r="AB175" s="1">
        <v>1.157761502861</v>
      </c>
      <c r="AC175" s="1">
        <v>0.3043006579311</v>
      </c>
      <c r="AD175" s="1">
        <v>3.7789391027349999E-4</v>
      </c>
      <c r="AE175" s="1">
        <v>3.8705019536730001E-2</v>
      </c>
      <c r="AF175" s="1">
        <v>1.155045222596E-2</v>
      </c>
      <c r="AG175" s="1">
        <v>76.190018784169993</v>
      </c>
    </row>
    <row r="176" spans="1:33" x14ac:dyDescent="0.35">
      <c r="A176">
        <v>5120</v>
      </c>
      <c r="B176">
        <v>2009</v>
      </c>
      <c r="C176">
        <v>1</v>
      </c>
      <c r="D176">
        <v>31</v>
      </c>
      <c r="E176">
        <v>0</v>
      </c>
      <c r="F176">
        <v>0</v>
      </c>
      <c r="H176" s="1">
        <v>0</v>
      </c>
      <c r="I176" s="1">
        <v>0</v>
      </c>
      <c r="J176" s="1">
        <v>0</v>
      </c>
      <c r="K176" s="1">
        <v>0.73673710769589995</v>
      </c>
      <c r="L176" s="1">
        <v>0.73673710769589995</v>
      </c>
      <c r="M176" s="1">
        <v>2.1726438065890002E-3</v>
      </c>
      <c r="N176" s="1">
        <v>1.8559954285710001E-2</v>
      </c>
      <c r="O176" s="1">
        <v>1.3921660533229999E-3</v>
      </c>
      <c r="P176" s="1">
        <v>2.2437666241059999E-3</v>
      </c>
      <c r="Q176" s="1">
        <v>8.3477196903580003E-5</v>
      </c>
      <c r="R176" s="1">
        <v>0</v>
      </c>
      <c r="S176" s="1">
        <v>0.7514887215403</v>
      </c>
      <c r="T176" s="1">
        <v>0.74011990649220005</v>
      </c>
      <c r="U176" s="1">
        <v>1.491608628032</v>
      </c>
      <c r="V176" s="1">
        <v>0.12521595557260001</v>
      </c>
      <c r="W176" s="1">
        <v>3.3390921486039997E-2</v>
      </c>
      <c r="X176" s="1">
        <v>0</v>
      </c>
      <c r="Y176" s="1">
        <v>0</v>
      </c>
      <c r="Z176" s="1">
        <v>0</v>
      </c>
      <c r="AA176" s="1">
        <v>8.3477303715099992E-3</v>
      </c>
      <c r="AB176" s="1">
        <v>1.113513465839</v>
      </c>
      <c r="AC176" s="1">
        <v>0.29575355105770001</v>
      </c>
      <c r="AD176" s="1">
        <v>1.008150224271E-4</v>
      </c>
      <c r="AE176" s="1">
        <v>1.03257747917E-2</v>
      </c>
      <c r="AF176" s="1">
        <v>3.0814444703829999E-3</v>
      </c>
      <c r="AG176" s="1">
        <v>73.96902874237</v>
      </c>
    </row>
    <row r="177" spans="1:33" x14ac:dyDescent="0.35">
      <c r="A177">
        <v>5120</v>
      </c>
      <c r="B177">
        <v>2009</v>
      </c>
      <c r="C177">
        <v>2</v>
      </c>
      <c r="D177">
        <v>1</v>
      </c>
      <c r="E177">
        <v>0</v>
      </c>
      <c r="F177">
        <v>0</v>
      </c>
      <c r="H177" s="1">
        <v>0</v>
      </c>
      <c r="I177" s="1">
        <v>0</v>
      </c>
      <c r="J177" s="1">
        <v>0</v>
      </c>
      <c r="K177" s="1">
        <v>0.67779813908029996</v>
      </c>
      <c r="L177" s="1">
        <v>0.67779813908029996</v>
      </c>
      <c r="M177" s="1">
        <v>1.9899105058679999E-3</v>
      </c>
      <c r="N177" s="1">
        <v>1.8559954285710001E-2</v>
      </c>
      <c r="O177" s="1">
        <v>1.273707323815E-3</v>
      </c>
      <c r="P177" s="1">
        <v>2.0528456179729998E-3</v>
      </c>
      <c r="Q177" s="1">
        <v>7.6799021151299998E-5</v>
      </c>
      <c r="R177" s="1">
        <v>0</v>
      </c>
      <c r="S177" s="1">
        <v>0.744398764805</v>
      </c>
      <c r="T177" s="1">
        <v>0.74039176393270001</v>
      </c>
      <c r="U177" s="1">
        <v>1.4847905287380001</v>
      </c>
      <c r="V177" s="1">
        <v>0.1151986791268</v>
      </c>
      <c r="W177" s="1">
        <v>3.0719647767160001E-2</v>
      </c>
      <c r="X177" s="1">
        <v>0</v>
      </c>
      <c r="Y177" s="1">
        <v>0</v>
      </c>
      <c r="Z177" s="1">
        <v>0</v>
      </c>
      <c r="AA177" s="1">
        <v>7.6799119417890003E-3</v>
      </c>
      <c r="AB177" s="1">
        <v>1.12289552623</v>
      </c>
      <c r="AC177" s="1">
        <v>0.29911408304010001</v>
      </c>
      <c r="AD177" s="1">
        <v>2.766418378354E-5</v>
      </c>
      <c r="AE177" s="1">
        <v>2.8334480781520002E-3</v>
      </c>
      <c r="AF177" s="1">
        <v>8.4556491775879998E-4</v>
      </c>
      <c r="AG177" s="1">
        <v>74.786928808989998</v>
      </c>
    </row>
    <row r="178" spans="1:33" x14ac:dyDescent="0.35">
      <c r="A178">
        <v>5120</v>
      </c>
      <c r="B178">
        <v>2009</v>
      </c>
      <c r="C178">
        <v>2</v>
      </c>
      <c r="D178">
        <v>2</v>
      </c>
      <c r="E178">
        <v>0</v>
      </c>
      <c r="F178">
        <v>0</v>
      </c>
      <c r="H178" s="1">
        <v>0</v>
      </c>
      <c r="I178" s="1">
        <v>0</v>
      </c>
      <c r="J178" s="1">
        <v>0</v>
      </c>
      <c r="K178" s="1">
        <v>0.62357428795379999</v>
      </c>
      <c r="L178" s="1">
        <v>0.62357428795379999</v>
      </c>
      <c r="M178" s="1">
        <v>1.7432951022400001E-3</v>
      </c>
      <c r="N178" s="1">
        <v>1.8559954285710001E-2</v>
      </c>
      <c r="O178" s="1">
        <v>1.115694700443E-3</v>
      </c>
      <c r="P178" s="1">
        <v>1.7981752432269999E-3</v>
      </c>
      <c r="Q178" s="1">
        <v>7.0655099459189996E-5</v>
      </c>
      <c r="R178" s="1">
        <v>0</v>
      </c>
      <c r="S178" s="1">
        <v>0.77859797976269995</v>
      </c>
      <c r="T178" s="1">
        <v>0.77652515550680001</v>
      </c>
      <c r="U178" s="1">
        <v>1.5551231352699999</v>
      </c>
      <c r="V178" s="1">
        <v>0.10598278479669999</v>
      </c>
      <c r="W178" s="1">
        <v>2.8262075945780001E-2</v>
      </c>
      <c r="X178" s="1">
        <v>0</v>
      </c>
      <c r="Y178" s="1">
        <v>0</v>
      </c>
      <c r="Z178" s="1">
        <v>0</v>
      </c>
      <c r="AA178" s="1">
        <v>7.0655189864460002E-3</v>
      </c>
      <c r="AB178" s="1">
        <v>1.181741404619</v>
      </c>
      <c r="AC178" s="1">
        <v>0.31503766617880002</v>
      </c>
      <c r="AD178" s="1">
        <v>7.9548939615840007E-6</v>
      </c>
      <c r="AE178" s="1">
        <v>8.1476392666109999E-4</v>
      </c>
      <c r="AF178" s="1">
        <v>2.431439622813E-4</v>
      </c>
      <c r="AG178" s="1">
        <v>78.761834296789999</v>
      </c>
    </row>
    <row r="179" spans="1:33" x14ac:dyDescent="0.35">
      <c r="A179">
        <v>5120</v>
      </c>
      <c r="B179">
        <v>2009</v>
      </c>
      <c r="C179">
        <v>2</v>
      </c>
      <c r="D179">
        <v>3</v>
      </c>
      <c r="E179">
        <v>0</v>
      </c>
      <c r="F179">
        <v>0</v>
      </c>
      <c r="H179" s="1">
        <v>0</v>
      </c>
      <c r="I179" s="1">
        <v>0</v>
      </c>
      <c r="J179" s="1">
        <v>0</v>
      </c>
      <c r="K179" s="1">
        <v>0.57368834491749998</v>
      </c>
      <c r="L179" s="1">
        <v>0.57368834491749998</v>
      </c>
      <c r="M179" s="1">
        <v>1.6028812398599999E-3</v>
      </c>
      <c r="N179" s="1">
        <v>1.8559954285710001E-2</v>
      </c>
      <c r="O179" s="1">
        <v>1.026804401694E-3</v>
      </c>
      <c r="P179" s="1">
        <v>1.654909944476E-3</v>
      </c>
      <c r="Q179" s="1">
        <v>6.5002691502460001E-5</v>
      </c>
      <c r="R179" s="1">
        <v>0</v>
      </c>
      <c r="S179" s="1">
        <v>0.77743351813100003</v>
      </c>
      <c r="T179" s="1">
        <v>0.77594611469469998</v>
      </c>
      <c r="U179" s="1">
        <v>1.5533796328259999</v>
      </c>
      <c r="V179" s="1">
        <v>9.7504162012949994E-2</v>
      </c>
      <c r="W179" s="1">
        <v>2.6001109870119998E-2</v>
      </c>
      <c r="X179" s="1">
        <v>0</v>
      </c>
      <c r="Y179" s="1">
        <v>0</v>
      </c>
      <c r="Z179" s="1">
        <v>0</v>
      </c>
      <c r="AA179" s="1">
        <v>6.5002774675299996E-3</v>
      </c>
      <c r="AB179" s="1">
        <v>1.176068291092</v>
      </c>
      <c r="AC179" s="1">
        <v>0.31359259654130001</v>
      </c>
      <c r="AD179" s="1">
        <v>2.1821670885209999E-6</v>
      </c>
      <c r="AE179" s="1">
        <v>2.235040509981E-4</v>
      </c>
      <c r="AF179" s="1">
        <v>6.6698658061950002E-5</v>
      </c>
      <c r="AG179" s="1">
        <v>78.39881236718</v>
      </c>
    </row>
    <row r="180" spans="1:33" x14ac:dyDescent="0.35">
      <c r="A180">
        <v>5120</v>
      </c>
      <c r="B180">
        <v>2009</v>
      </c>
      <c r="C180">
        <v>2</v>
      </c>
      <c r="D180">
        <v>4</v>
      </c>
      <c r="E180">
        <v>0</v>
      </c>
      <c r="F180">
        <v>0</v>
      </c>
      <c r="H180" s="1">
        <v>0</v>
      </c>
      <c r="I180" s="1">
        <v>0</v>
      </c>
      <c r="J180" s="1">
        <v>0</v>
      </c>
      <c r="K180" s="1">
        <v>0.52779327732409997</v>
      </c>
      <c r="L180" s="1">
        <v>0.52779327732409997</v>
      </c>
      <c r="M180" s="1">
        <v>1.4622908701199999E-3</v>
      </c>
      <c r="N180" s="1">
        <v>1.8559954285710001E-2</v>
      </c>
      <c r="O180" s="1">
        <v>9.3582171260319996E-4</v>
      </c>
      <c r="P180" s="1">
        <v>1.50827232128E-3</v>
      </c>
      <c r="Q180" s="1">
        <v>5.9802476182259999E-5</v>
      </c>
      <c r="R180" s="1">
        <v>0</v>
      </c>
      <c r="S180" s="1">
        <v>0.7845306201251</v>
      </c>
      <c r="T180" s="1">
        <v>0.78319080377460004</v>
      </c>
      <c r="U180" s="1">
        <v>1.5677214238999999</v>
      </c>
      <c r="V180" s="1">
        <v>8.9703829051919995E-2</v>
      </c>
      <c r="W180" s="1">
        <v>2.3921021080509999E-2</v>
      </c>
      <c r="X180" s="1">
        <v>0</v>
      </c>
      <c r="Y180" s="1">
        <v>0</v>
      </c>
      <c r="Z180" s="1">
        <v>0</v>
      </c>
      <c r="AA180" s="1">
        <v>5.9802552701280001E-3</v>
      </c>
      <c r="AB180" s="1">
        <v>1.194213691052</v>
      </c>
      <c r="AC180" s="1">
        <v>0.31844991968469999</v>
      </c>
      <c r="AD180" s="1">
        <v>6.0185358309299996E-7</v>
      </c>
      <c r="AE180" s="1">
        <v>6.1643636106779994E-5</v>
      </c>
      <c r="AF180" s="1">
        <v>1.839585362333E-5</v>
      </c>
      <c r="AG180" s="1">
        <v>79.61266284413</v>
      </c>
    </row>
    <row r="181" spans="1:33" x14ac:dyDescent="0.35">
      <c r="A181">
        <v>5120</v>
      </c>
      <c r="B181">
        <v>2009</v>
      </c>
      <c r="C181">
        <v>2</v>
      </c>
      <c r="D181">
        <v>5</v>
      </c>
      <c r="E181">
        <v>0</v>
      </c>
      <c r="F181">
        <v>0</v>
      </c>
      <c r="H181" s="1">
        <v>562.65100901999995</v>
      </c>
      <c r="I181" s="1">
        <v>254.20593246370001</v>
      </c>
      <c r="J181" s="1">
        <v>2.3161725970630001E-2</v>
      </c>
      <c r="K181" s="1">
        <v>0.81896106844810002</v>
      </c>
      <c r="L181" s="1">
        <v>255.04805525809999</v>
      </c>
      <c r="M181" s="1">
        <v>0.31883847800240001</v>
      </c>
      <c r="N181" s="1">
        <v>0.18821758184760001</v>
      </c>
      <c r="O181" s="1">
        <v>0.15389581091599999</v>
      </c>
      <c r="P181" s="1">
        <v>10.415601683209999</v>
      </c>
      <c r="Q181" s="1">
        <v>7.9851366633980003</v>
      </c>
      <c r="R181" s="1">
        <v>1.742030437818</v>
      </c>
      <c r="S181" s="1">
        <v>194.65230196639999</v>
      </c>
      <c r="T181" s="1">
        <v>56.635215763760002</v>
      </c>
      <c r="U181" s="1">
        <v>253.02954816799999</v>
      </c>
      <c r="V181" s="1">
        <v>244.64258907510001</v>
      </c>
      <c r="W181" s="1">
        <v>45.428491284049997</v>
      </c>
      <c r="X181" s="1">
        <v>8.3832607928719993E-2</v>
      </c>
      <c r="Y181" s="1">
        <v>8.3912957189850008</v>
      </c>
      <c r="Z181" s="1">
        <v>2.605071473992</v>
      </c>
      <c r="AA181" s="1">
        <v>37.425244858429998</v>
      </c>
      <c r="AB181" s="1">
        <v>2.339174587824</v>
      </c>
      <c r="AC181" s="1">
        <v>0.39137523897830001</v>
      </c>
      <c r="AD181" s="1">
        <v>0.3914677304093</v>
      </c>
      <c r="AE181" s="1">
        <v>39.19158577132</v>
      </c>
      <c r="AF181" s="1">
        <v>12.119931858279999</v>
      </c>
      <c r="AG181" s="1">
        <v>226.3182214537</v>
      </c>
    </row>
    <row r="182" spans="1:33" x14ac:dyDescent="0.35">
      <c r="A182">
        <v>5120</v>
      </c>
      <c r="B182">
        <v>2009</v>
      </c>
      <c r="C182">
        <v>2</v>
      </c>
      <c r="D182">
        <v>6</v>
      </c>
      <c r="E182">
        <v>0</v>
      </c>
      <c r="F182">
        <v>0</v>
      </c>
      <c r="H182" s="1">
        <v>885.65436605000002</v>
      </c>
      <c r="I182" s="1">
        <v>427.29659459750002</v>
      </c>
      <c r="J182" s="1">
        <v>0.31798117217670002</v>
      </c>
      <c r="K182" s="1">
        <v>3.2179579504609999</v>
      </c>
      <c r="L182" s="1">
        <v>430.8325337201</v>
      </c>
      <c r="M182" s="1">
        <v>0.70990058751030005</v>
      </c>
      <c r="N182" s="1">
        <v>0.4487267288424</v>
      </c>
      <c r="O182" s="1">
        <v>0.34830466795640003</v>
      </c>
      <c r="P182" s="1">
        <v>16.322956386880001</v>
      </c>
      <c r="Q182" s="1">
        <v>4.1904806433499999</v>
      </c>
      <c r="R182" s="1">
        <v>0.93672250450600003</v>
      </c>
      <c r="S182" s="1">
        <v>58.035973187389999</v>
      </c>
      <c r="T182" s="1">
        <v>17.413906255120001</v>
      </c>
      <c r="U182" s="1">
        <v>76.386601947019997</v>
      </c>
      <c r="V182" s="1">
        <v>70.667011527949995</v>
      </c>
      <c r="W182" s="1">
        <v>22.665900533799999</v>
      </c>
      <c r="X182" s="1">
        <v>5.3129334265819998E-2</v>
      </c>
      <c r="Y182" s="1">
        <v>5.3267160685860002</v>
      </c>
      <c r="Z182" s="1">
        <v>1.3310001772419999</v>
      </c>
      <c r="AA182" s="1">
        <v>21.373177295840001</v>
      </c>
      <c r="AB182" s="1">
        <v>0.65934664161260004</v>
      </c>
      <c r="AC182" s="1">
        <v>0.16634592451899999</v>
      </c>
      <c r="AD182" s="1">
        <v>0.3865394295513</v>
      </c>
      <c r="AE182" s="1">
        <v>38.785238546050003</v>
      </c>
      <c r="AF182" s="1">
        <v>9.726269894783</v>
      </c>
      <c r="AG182" s="1">
        <v>155.96612197010001</v>
      </c>
    </row>
    <row r="183" spans="1:33" x14ac:dyDescent="0.35">
      <c r="A183">
        <v>5120</v>
      </c>
      <c r="B183">
        <v>2009</v>
      </c>
      <c r="C183">
        <v>2</v>
      </c>
      <c r="D183">
        <v>7</v>
      </c>
      <c r="E183">
        <v>0</v>
      </c>
      <c r="F183">
        <v>0</v>
      </c>
      <c r="H183" s="1">
        <v>427.19798832999999</v>
      </c>
      <c r="I183" s="1">
        <v>215.32563132670001</v>
      </c>
      <c r="J183" s="1">
        <v>1.018324822029</v>
      </c>
      <c r="K183" s="1">
        <v>5.6757620685130004</v>
      </c>
      <c r="L183" s="1">
        <v>222.01971821719999</v>
      </c>
      <c r="M183" s="1">
        <v>0.50202195024649998</v>
      </c>
      <c r="N183" s="1">
        <v>0.31263342970250002</v>
      </c>
      <c r="O183" s="1">
        <v>0.23990770768540001</v>
      </c>
      <c r="P183" s="1">
        <v>11.31696779862</v>
      </c>
      <c r="Q183" s="1">
        <v>1.2155542885970001</v>
      </c>
      <c r="R183" s="1">
        <v>2.0126569891830002</v>
      </c>
      <c r="S183" s="1">
        <v>33.807061550569998</v>
      </c>
      <c r="T183" s="1">
        <v>10.50434546794</v>
      </c>
      <c r="U183" s="1">
        <v>46.324064007700002</v>
      </c>
      <c r="V183" s="1">
        <v>23.404842695669998</v>
      </c>
      <c r="W183" s="1">
        <v>7.105029845052</v>
      </c>
      <c r="X183" s="1">
        <v>1.5448607172999999E-2</v>
      </c>
      <c r="Y183" s="1">
        <v>1.5515864310859999</v>
      </c>
      <c r="Z183" s="1">
        <v>0.40821059820159999</v>
      </c>
      <c r="AA183" s="1">
        <v>6.3382090357590002</v>
      </c>
      <c r="AB183" s="1">
        <v>0.2182848704084</v>
      </c>
      <c r="AC183" s="1">
        <v>6.1071460155749997E-2</v>
      </c>
      <c r="AD183" s="1">
        <v>0.11454442590159999</v>
      </c>
      <c r="AE183" s="1">
        <v>11.504306454869999</v>
      </c>
      <c r="AF183" s="1">
        <v>3.0532235588919998</v>
      </c>
      <c r="AG183" s="1">
        <v>47.39127700201</v>
      </c>
    </row>
    <row r="184" spans="1:33" x14ac:dyDescent="0.35">
      <c r="A184">
        <v>5120</v>
      </c>
      <c r="B184">
        <v>2009</v>
      </c>
      <c r="C184">
        <v>2</v>
      </c>
      <c r="D184">
        <v>8</v>
      </c>
      <c r="E184">
        <v>0</v>
      </c>
      <c r="F184">
        <v>0</v>
      </c>
      <c r="H184" s="1">
        <v>0</v>
      </c>
      <c r="I184" s="1">
        <v>1.4738500070899999E-2</v>
      </c>
      <c r="J184" s="1">
        <v>0.52194988669289999</v>
      </c>
      <c r="K184" s="1">
        <v>6.0486594300960004</v>
      </c>
      <c r="L184" s="1">
        <v>6.5853478168599997</v>
      </c>
      <c r="M184" s="1">
        <v>4.9848800438249997E-2</v>
      </c>
      <c r="N184" s="1">
        <v>4.7047177710030003E-2</v>
      </c>
      <c r="O184" s="1">
        <v>3.0354063108459998E-2</v>
      </c>
      <c r="P184" s="1">
        <v>0.10241469825339999</v>
      </c>
      <c r="Q184" s="1">
        <v>9.9498904144919992E-4</v>
      </c>
      <c r="R184" s="1">
        <v>0</v>
      </c>
      <c r="S184" s="1">
        <v>0.75547530102070004</v>
      </c>
      <c r="T184" s="1">
        <v>0.51914658202620001</v>
      </c>
      <c r="U184" s="1">
        <v>1.274621883047</v>
      </c>
      <c r="V184" s="1">
        <v>1.276721461727</v>
      </c>
      <c r="W184" s="1">
        <v>0.32278997380710001</v>
      </c>
      <c r="X184" s="1">
        <v>3.339943743492E-7</v>
      </c>
      <c r="Y184" s="1">
        <v>8.3498593587309994E-5</v>
      </c>
      <c r="Z184" s="1">
        <v>1.335977497397E-5</v>
      </c>
      <c r="AA184" s="1">
        <v>6.8802603183020006E-2</v>
      </c>
      <c r="AB184" s="1">
        <v>0.72874451934939999</v>
      </c>
      <c r="AC184" s="1">
        <v>0.15520669840410001</v>
      </c>
      <c r="AD184" s="1">
        <v>4.0143098412940004E-3</v>
      </c>
      <c r="AE184" s="1">
        <v>0.5043514249237</v>
      </c>
      <c r="AF184" s="1">
        <v>0.104499569012</v>
      </c>
      <c r="AG184" s="1">
        <v>14.898119368910001</v>
      </c>
    </row>
    <row r="185" spans="1:33" x14ac:dyDescent="0.35">
      <c r="A185">
        <v>5120</v>
      </c>
      <c r="B185">
        <v>2009</v>
      </c>
      <c r="C185">
        <v>2</v>
      </c>
      <c r="D185">
        <v>9</v>
      </c>
      <c r="E185">
        <v>0</v>
      </c>
      <c r="F185">
        <v>0</v>
      </c>
      <c r="H185" s="1">
        <v>375.10067268</v>
      </c>
      <c r="I185" s="1">
        <v>170.01217420169999</v>
      </c>
      <c r="J185" s="1">
        <v>1.0255947662339999</v>
      </c>
      <c r="K185" s="1">
        <v>6.7913497937800003</v>
      </c>
      <c r="L185" s="1">
        <v>177.82911876169999</v>
      </c>
      <c r="M185" s="1">
        <v>0.4297413253747</v>
      </c>
      <c r="N185" s="1">
        <v>0.28261963818120001</v>
      </c>
      <c r="O185" s="1">
        <v>0.2168478877135</v>
      </c>
      <c r="P185" s="1">
        <v>7.1946920642860004</v>
      </c>
      <c r="Q185" s="1">
        <v>1.422572707329</v>
      </c>
      <c r="R185" s="1">
        <v>0.9568554997823</v>
      </c>
      <c r="S185" s="1">
        <v>44.45337080358</v>
      </c>
      <c r="T185" s="1">
        <v>14.65466419725</v>
      </c>
      <c r="U185" s="1">
        <v>60.064890500609998</v>
      </c>
      <c r="V185" s="1">
        <v>39.751906272980001</v>
      </c>
      <c r="W185" s="1">
        <v>8.2619196820790002</v>
      </c>
      <c r="X185" s="1">
        <v>1.5286080038199999E-2</v>
      </c>
      <c r="Y185" s="1">
        <v>1.534349679452</v>
      </c>
      <c r="Z185" s="1">
        <v>0.4397900450251</v>
      </c>
      <c r="AA185" s="1">
        <v>6.2440255386530001</v>
      </c>
      <c r="AB185" s="1">
        <v>0.75489730000790001</v>
      </c>
      <c r="AC185" s="1">
        <v>0.14389364030509999</v>
      </c>
      <c r="AD185" s="1">
        <v>0.20251089800540001</v>
      </c>
      <c r="AE185" s="1">
        <v>20.429919017109999</v>
      </c>
      <c r="AF185" s="1">
        <v>6.019600148196</v>
      </c>
      <c r="AG185" s="1">
        <v>90.528515979909997</v>
      </c>
    </row>
    <row r="186" spans="1:33" x14ac:dyDescent="0.35">
      <c r="A186">
        <v>5120</v>
      </c>
      <c r="B186">
        <v>2009</v>
      </c>
      <c r="C186">
        <v>2</v>
      </c>
      <c r="D186">
        <v>10</v>
      </c>
      <c r="E186">
        <v>0</v>
      </c>
      <c r="F186">
        <v>0</v>
      </c>
      <c r="H186" s="1">
        <v>0</v>
      </c>
      <c r="I186" s="1">
        <v>0</v>
      </c>
      <c r="J186" s="1">
        <v>0.65183454690489995</v>
      </c>
      <c r="K186" s="1">
        <v>7.2003240551700003</v>
      </c>
      <c r="L186" s="1">
        <v>7.8521586020749998</v>
      </c>
      <c r="M186" s="1">
        <v>5.2672768947629997E-2</v>
      </c>
      <c r="N186" s="1">
        <v>4.9574177357800002E-2</v>
      </c>
      <c r="O186" s="1">
        <v>3.1979078603199998E-2</v>
      </c>
      <c r="P186" s="1">
        <v>0.1125677418497</v>
      </c>
      <c r="Q186" s="1">
        <v>8.8970160847940002E-4</v>
      </c>
      <c r="R186" s="1">
        <v>0</v>
      </c>
      <c r="S186" s="1">
        <v>0.31549727968640001</v>
      </c>
      <c r="T186" s="1">
        <v>0.54915103776990004</v>
      </c>
      <c r="U186" s="1">
        <v>0.8646483174563</v>
      </c>
      <c r="V186" s="1">
        <v>1.5184687326320001</v>
      </c>
      <c r="W186" s="1">
        <v>0.38542400618779998</v>
      </c>
      <c r="X186" s="1">
        <v>0</v>
      </c>
      <c r="Y186" s="1">
        <v>0</v>
      </c>
      <c r="Z186" s="1">
        <v>0</v>
      </c>
      <c r="AA186" s="1">
        <v>8.1584547828770004E-2</v>
      </c>
      <c r="AB186" s="1">
        <v>0.8179634885414</v>
      </c>
      <c r="AC186" s="1">
        <v>0.17384319296139999</v>
      </c>
      <c r="AD186" s="1">
        <v>6.1151917657009999E-3</v>
      </c>
      <c r="AE186" s="1">
        <v>0.61619181742660001</v>
      </c>
      <c r="AF186" s="1">
        <v>0.14537378048460001</v>
      </c>
      <c r="AG186" s="1">
        <v>16.71267968623</v>
      </c>
    </row>
    <row r="187" spans="1:33" x14ac:dyDescent="0.35">
      <c r="A187">
        <v>5120</v>
      </c>
      <c r="B187">
        <v>2009</v>
      </c>
      <c r="C187">
        <v>2</v>
      </c>
      <c r="D187">
        <v>11</v>
      </c>
      <c r="E187">
        <v>0</v>
      </c>
      <c r="F187">
        <v>0</v>
      </c>
      <c r="H187" s="1">
        <v>0</v>
      </c>
      <c r="I187" s="1">
        <v>0</v>
      </c>
      <c r="J187" s="1">
        <v>0.1955503640715</v>
      </c>
      <c r="K187" s="1">
        <v>6.8359606673539997</v>
      </c>
      <c r="L187" s="1">
        <v>7.0315110314259996</v>
      </c>
      <c r="M187" s="1">
        <v>2.7160390412310002E-2</v>
      </c>
      <c r="N187" s="1">
        <v>2.6622821836729999E-2</v>
      </c>
      <c r="O187" s="1">
        <v>1.7186007697989999E-2</v>
      </c>
      <c r="P187" s="1">
        <v>3.7951977914900001E-2</v>
      </c>
      <c r="Q187" s="1">
        <v>7.9671680002079998E-4</v>
      </c>
      <c r="R187" s="1">
        <v>0</v>
      </c>
      <c r="S187" s="1">
        <v>0.52607391132400005</v>
      </c>
      <c r="T187" s="1">
        <v>0.56196306746830005</v>
      </c>
      <c r="U187" s="1">
        <v>1.0880369787919999</v>
      </c>
      <c r="V187" s="1">
        <v>1.2486750563839999</v>
      </c>
      <c r="W187" s="1">
        <v>0.3275500000082</v>
      </c>
      <c r="X187" s="1">
        <v>0</v>
      </c>
      <c r="Y187" s="1">
        <v>0</v>
      </c>
      <c r="Z187" s="1">
        <v>0</v>
      </c>
      <c r="AA187" s="1">
        <v>7.7456063886590001E-2</v>
      </c>
      <c r="AB187" s="1">
        <v>1.181845539484</v>
      </c>
      <c r="AC187" s="1">
        <v>0.2718986766698</v>
      </c>
      <c r="AD187" s="1">
        <v>1.2502757180830001E-3</v>
      </c>
      <c r="AE187" s="1">
        <v>0.12598291215179999</v>
      </c>
      <c r="AF187" s="1">
        <v>2.972225806641E-2</v>
      </c>
      <c r="AG187" s="1">
        <v>36.163566253040003</v>
      </c>
    </row>
    <row r="188" spans="1:33" x14ac:dyDescent="0.35">
      <c r="A188">
        <v>5120</v>
      </c>
      <c r="B188">
        <v>2009</v>
      </c>
      <c r="C188">
        <v>2</v>
      </c>
      <c r="D188">
        <v>12</v>
      </c>
      <c r="E188">
        <v>0</v>
      </c>
      <c r="F188">
        <v>0</v>
      </c>
      <c r="H188" s="1">
        <v>0</v>
      </c>
      <c r="I188" s="1">
        <v>0</v>
      </c>
      <c r="J188" s="1">
        <v>5.8665109221439998E-2</v>
      </c>
      <c r="K188" s="1">
        <v>6.4287038518789998</v>
      </c>
      <c r="L188" s="1">
        <v>6.4873689610999996</v>
      </c>
      <c r="M188" s="1">
        <v>2.1093297879300001E-2</v>
      </c>
      <c r="N188" s="1">
        <v>2.10476278291E-2</v>
      </c>
      <c r="O188" s="1">
        <v>1.344149008459E-2</v>
      </c>
      <c r="P188" s="1">
        <v>2.481037338978E-2</v>
      </c>
      <c r="Q188" s="1">
        <v>7.3506189724259995E-4</v>
      </c>
      <c r="R188" s="1">
        <v>0</v>
      </c>
      <c r="S188" s="1">
        <v>0.61956125860260003</v>
      </c>
      <c r="T188" s="1">
        <v>0.62655950365900004</v>
      </c>
      <c r="U188" s="1">
        <v>1.2461207622620001</v>
      </c>
      <c r="V188" s="1">
        <v>1.1175665032519999</v>
      </c>
      <c r="W188" s="1">
        <v>0.2966839967796</v>
      </c>
      <c r="X188" s="1">
        <v>0</v>
      </c>
      <c r="Y188" s="1">
        <v>0</v>
      </c>
      <c r="Z188" s="1">
        <v>0</v>
      </c>
      <c r="AA188" s="1">
        <v>7.2841568360259998E-2</v>
      </c>
      <c r="AB188" s="1">
        <v>1.1787394377939999</v>
      </c>
      <c r="AC188" s="1">
        <v>0.28978386660630001</v>
      </c>
      <c r="AD188" s="1">
        <v>2.8164578811830002E-4</v>
      </c>
      <c r="AE188" s="1">
        <v>2.8379785409930001E-2</v>
      </c>
      <c r="AF188" s="1">
        <v>6.6954421946279997E-3</v>
      </c>
      <c r="AG188" s="1">
        <v>53.167438155569997</v>
      </c>
    </row>
    <row r="189" spans="1:33" x14ac:dyDescent="0.35">
      <c r="A189">
        <v>5120</v>
      </c>
      <c r="B189">
        <v>2009</v>
      </c>
      <c r="C189">
        <v>2</v>
      </c>
      <c r="D189">
        <v>13</v>
      </c>
      <c r="E189">
        <v>0</v>
      </c>
      <c r="F189">
        <v>0</v>
      </c>
      <c r="H189" s="1">
        <v>302.16443077000002</v>
      </c>
      <c r="I189" s="1">
        <v>127.9985113967</v>
      </c>
      <c r="J189" s="1">
        <v>0.26950951494050002</v>
      </c>
      <c r="K189" s="1">
        <v>6.2835899631309999</v>
      </c>
      <c r="L189" s="1">
        <v>134.55161087479999</v>
      </c>
      <c r="M189" s="1">
        <v>0.24213461321220001</v>
      </c>
      <c r="N189" s="1">
        <v>0.1506584037357</v>
      </c>
      <c r="O189" s="1">
        <v>0.1227535784375</v>
      </c>
      <c r="P189" s="1">
        <v>5.2589672650399999</v>
      </c>
      <c r="Q189" s="1">
        <v>2.479004033022</v>
      </c>
      <c r="R189" s="1">
        <v>1.1965137499880001</v>
      </c>
      <c r="S189" s="1">
        <v>115.8867018233</v>
      </c>
      <c r="T189" s="1">
        <v>34.814464171179999</v>
      </c>
      <c r="U189" s="1">
        <v>151.89767974439999</v>
      </c>
      <c r="V189" s="1">
        <v>61.912780095770003</v>
      </c>
      <c r="W189" s="1">
        <v>14.10502738376</v>
      </c>
      <c r="X189" s="1">
        <v>2.6173513899879999E-2</v>
      </c>
      <c r="Y189" s="1">
        <v>2.6214021161219998</v>
      </c>
      <c r="Z189" s="1">
        <v>0.76852581317830004</v>
      </c>
      <c r="AA189" s="1">
        <v>10.56643339937</v>
      </c>
      <c r="AB189" s="1">
        <v>1.175737433191</v>
      </c>
      <c r="AC189" s="1">
        <v>0.27729197219660001</v>
      </c>
      <c r="AD189" s="1">
        <v>0.20131690802489999</v>
      </c>
      <c r="AE189" s="1">
        <v>20.16835606187</v>
      </c>
      <c r="AF189" s="1">
        <v>5.9486364524280004</v>
      </c>
      <c r="AG189" s="1">
        <v>117.1720292808</v>
      </c>
    </row>
    <row r="190" spans="1:33" x14ac:dyDescent="0.35">
      <c r="A190">
        <v>5120</v>
      </c>
      <c r="B190">
        <v>2009</v>
      </c>
      <c r="C190">
        <v>2</v>
      </c>
      <c r="D190">
        <v>14</v>
      </c>
      <c r="E190">
        <v>0</v>
      </c>
      <c r="F190">
        <v>0</v>
      </c>
      <c r="H190" s="1">
        <v>0</v>
      </c>
      <c r="I190" s="1">
        <v>1.7414388316150001E-2</v>
      </c>
      <c r="J190" s="1">
        <v>0.3995492412851</v>
      </c>
      <c r="K190" s="1">
        <v>6.5654319985700003</v>
      </c>
      <c r="L190" s="1">
        <v>6.982395628171</v>
      </c>
      <c r="M190" s="1">
        <v>7.741111635971E-2</v>
      </c>
      <c r="N190" s="1">
        <v>6.9268097674010001E-2</v>
      </c>
      <c r="O190" s="1">
        <v>4.454949072041E-2</v>
      </c>
      <c r="P190" s="1">
        <v>0.2317509588875</v>
      </c>
      <c r="Q190" s="1">
        <v>1.0823561725010001E-3</v>
      </c>
      <c r="R190" s="1">
        <v>4.3404482865969998E-2</v>
      </c>
      <c r="S190" s="1">
        <v>1.7801222999240001</v>
      </c>
      <c r="T190" s="1">
        <v>3.2022600463490001</v>
      </c>
      <c r="U190" s="1">
        <v>5.0257868291390002</v>
      </c>
      <c r="V190" s="1">
        <v>1.311672857879</v>
      </c>
      <c r="W190" s="1">
        <v>0.33534408739850002</v>
      </c>
      <c r="X190" s="1">
        <v>3.9090406100800001E-7</v>
      </c>
      <c r="Y190" s="1">
        <v>9.7726006566700003E-5</v>
      </c>
      <c r="Z190" s="1">
        <v>1.563616024005E-5</v>
      </c>
      <c r="AA190" s="1">
        <v>7.4703514102999996E-2</v>
      </c>
      <c r="AB190" s="1">
        <v>0.64359525392890005</v>
      </c>
      <c r="AC190" s="1">
        <v>0.10988259289790001</v>
      </c>
      <c r="AD190" s="1">
        <v>3.9747706765349999E-2</v>
      </c>
      <c r="AE190" s="1">
        <v>4.0802399639909996</v>
      </c>
      <c r="AF190" s="1">
        <v>1.13349168424</v>
      </c>
      <c r="AG190" s="1">
        <v>25.806428835710001</v>
      </c>
    </row>
    <row r="191" spans="1:33" x14ac:dyDescent="0.35">
      <c r="A191">
        <v>5120</v>
      </c>
      <c r="B191">
        <v>2009</v>
      </c>
      <c r="C191">
        <v>2</v>
      </c>
      <c r="D191">
        <v>15</v>
      </c>
      <c r="E191">
        <v>0</v>
      </c>
      <c r="F191">
        <v>0</v>
      </c>
      <c r="H191" s="1">
        <v>0</v>
      </c>
      <c r="I191" s="1">
        <v>0</v>
      </c>
      <c r="J191" s="1">
        <v>0.1198684535907</v>
      </c>
      <c r="K191" s="1">
        <v>6.1938754833829996</v>
      </c>
      <c r="L191" s="1">
        <v>6.3137439369730002</v>
      </c>
      <c r="M191" s="1">
        <v>2.4625083915010001E-2</v>
      </c>
      <c r="N191" s="1">
        <v>2.4097033125049998E-2</v>
      </c>
      <c r="O191" s="1">
        <v>1.556678178963E-2</v>
      </c>
      <c r="P191" s="1">
        <v>3.2123500988790001E-2</v>
      </c>
      <c r="Q191" s="1">
        <v>7.1538903133820002E-4</v>
      </c>
      <c r="R191" s="1">
        <v>0</v>
      </c>
      <c r="S191" s="1">
        <v>0.86631208341800003</v>
      </c>
      <c r="T191" s="1">
        <v>1.003246132388</v>
      </c>
      <c r="U191" s="1">
        <v>1.869558215806</v>
      </c>
      <c r="V191" s="1">
        <v>1.1056302754330001</v>
      </c>
      <c r="W191" s="1">
        <v>0.2915887417111</v>
      </c>
      <c r="X191" s="1">
        <v>0</v>
      </c>
      <c r="Y191" s="1">
        <v>0</v>
      </c>
      <c r="Z191" s="1">
        <v>0</v>
      </c>
      <c r="AA191" s="1">
        <v>7.0180803912109999E-2</v>
      </c>
      <c r="AB191" s="1">
        <v>1.0498984089209999</v>
      </c>
      <c r="AC191" s="1">
        <v>0.23961781501929999</v>
      </c>
      <c r="AD191" s="1">
        <v>1.0647732510970001E-2</v>
      </c>
      <c r="AE191" s="1">
        <v>1.103142204594</v>
      </c>
      <c r="AF191" s="1">
        <v>0.30443139555440002</v>
      </c>
      <c r="AG191" s="1">
        <v>41.193746385360001</v>
      </c>
    </row>
    <row r="192" spans="1:33" x14ac:dyDescent="0.35">
      <c r="A192">
        <v>5120</v>
      </c>
      <c r="B192">
        <v>2009</v>
      </c>
      <c r="C192">
        <v>2</v>
      </c>
      <c r="D192">
        <v>16</v>
      </c>
      <c r="E192">
        <v>0</v>
      </c>
      <c r="F192">
        <v>0</v>
      </c>
      <c r="H192" s="1">
        <v>1479.5637644599999</v>
      </c>
      <c r="I192" s="1">
        <v>799.39509625489995</v>
      </c>
      <c r="J192" s="1">
        <v>1.622601675623</v>
      </c>
      <c r="K192" s="1">
        <v>7.9319444922119997</v>
      </c>
      <c r="L192" s="1">
        <v>808.94964242269998</v>
      </c>
      <c r="M192" s="1">
        <v>0.61211493617870005</v>
      </c>
      <c r="N192" s="1">
        <v>0.37242612462649999</v>
      </c>
      <c r="O192" s="1">
        <v>0.28867064440169998</v>
      </c>
      <c r="P192" s="1">
        <v>34.031809469110001</v>
      </c>
      <c r="Q192" s="1">
        <v>3.631326071867</v>
      </c>
      <c r="R192" s="1">
        <v>3.2303144123549998</v>
      </c>
      <c r="S192" s="1">
        <v>19.474567307969998</v>
      </c>
      <c r="T192" s="1">
        <v>7.9121193592569998</v>
      </c>
      <c r="U192" s="1">
        <v>30.617001079590001</v>
      </c>
      <c r="V192" s="1">
        <v>157.92999377640001</v>
      </c>
      <c r="W192" s="1">
        <v>16.084155358309999</v>
      </c>
      <c r="X192" s="1">
        <v>3.235281728363E-2</v>
      </c>
      <c r="Y192" s="1">
        <v>3.2579069565509999</v>
      </c>
      <c r="Z192" s="1">
        <v>0.74676855847269996</v>
      </c>
      <c r="AA192" s="1">
        <v>15.294008839989999</v>
      </c>
      <c r="AB192" s="1">
        <v>0.83963330496660005</v>
      </c>
      <c r="AC192" s="1">
        <v>0.1389534528063</v>
      </c>
      <c r="AD192" s="1">
        <v>0.1530492312575</v>
      </c>
      <c r="AE192" s="1">
        <v>15.37372036919</v>
      </c>
      <c r="AF192" s="1">
        <v>4.3331065546799996</v>
      </c>
      <c r="AG192" s="1">
        <v>78.102699977780006</v>
      </c>
    </row>
    <row r="193" spans="1:33" x14ac:dyDescent="0.35">
      <c r="A193">
        <v>5120</v>
      </c>
      <c r="B193">
        <v>2009</v>
      </c>
      <c r="C193">
        <v>2</v>
      </c>
      <c r="D193">
        <v>17</v>
      </c>
      <c r="E193">
        <v>0</v>
      </c>
      <c r="F193">
        <v>0</v>
      </c>
      <c r="H193" s="1">
        <v>739.78188222999995</v>
      </c>
      <c r="I193" s="1">
        <v>415.49518818799999</v>
      </c>
      <c r="J193" s="1">
        <v>3.3759575414370002</v>
      </c>
      <c r="K193" s="1">
        <v>12.052798094550001</v>
      </c>
      <c r="L193" s="1">
        <v>430.92394382399999</v>
      </c>
      <c r="M193" s="1">
        <v>0.54094067011239999</v>
      </c>
      <c r="N193" s="1">
        <v>0.31188478604249997</v>
      </c>
      <c r="O193" s="1">
        <v>0.26156697943090002</v>
      </c>
      <c r="P193" s="1">
        <v>17.85090799576</v>
      </c>
      <c r="Q193" s="1">
        <v>1.2168934307370001</v>
      </c>
      <c r="R193" s="1">
        <v>1.9722306545279999</v>
      </c>
      <c r="S193" s="1">
        <v>12.0588888663</v>
      </c>
      <c r="T193" s="1">
        <v>5.0528746021849997</v>
      </c>
      <c r="U193" s="1">
        <v>19.083994123010001</v>
      </c>
      <c r="V193" s="1">
        <v>56.920152960460001</v>
      </c>
      <c r="W193" s="1">
        <v>6.0037006108020003</v>
      </c>
      <c r="X193" s="1">
        <v>1.013379333104E-2</v>
      </c>
      <c r="Y193" s="1">
        <v>1.024949650493</v>
      </c>
      <c r="Z193" s="1">
        <v>0.2330309808694</v>
      </c>
      <c r="AA193" s="1">
        <v>4.9487043868600002</v>
      </c>
      <c r="AB193" s="1">
        <v>0.47907213015130001</v>
      </c>
      <c r="AC193" s="1">
        <v>9.0509232280970006E-2</v>
      </c>
      <c r="AD193" s="1">
        <v>8.7617578005660002E-2</v>
      </c>
      <c r="AE193" s="1">
        <v>8.8290314362379991</v>
      </c>
      <c r="AF193" s="1">
        <v>2.3839525782040001</v>
      </c>
      <c r="AG193" s="1">
        <v>40.403357319969999</v>
      </c>
    </row>
    <row r="194" spans="1:33" x14ac:dyDescent="0.35">
      <c r="A194">
        <v>5120</v>
      </c>
      <c r="B194">
        <v>2009</v>
      </c>
      <c r="C194">
        <v>2</v>
      </c>
      <c r="D194">
        <v>18</v>
      </c>
      <c r="E194">
        <v>0</v>
      </c>
      <c r="F194">
        <v>0</v>
      </c>
      <c r="H194" s="1">
        <v>0</v>
      </c>
      <c r="I194" s="1">
        <v>0</v>
      </c>
      <c r="J194" s="1">
        <v>1.5557528776209999</v>
      </c>
      <c r="K194" s="1">
        <v>13.480985314330001</v>
      </c>
      <c r="L194" s="1">
        <v>15.03673819195</v>
      </c>
      <c r="M194" s="1">
        <v>6.6982003012080002E-2</v>
      </c>
      <c r="N194" s="1">
        <v>6.3501070359470002E-2</v>
      </c>
      <c r="O194" s="1">
        <v>4.0932785514120003E-2</v>
      </c>
      <c r="P194" s="1">
        <v>0.16396243513209999</v>
      </c>
      <c r="Q194" s="1">
        <v>1.7037620906090001E-3</v>
      </c>
      <c r="R194" s="1">
        <v>0</v>
      </c>
      <c r="S194" s="1">
        <v>0.35500324216119999</v>
      </c>
      <c r="T194" s="1">
        <v>0.43360458929529999</v>
      </c>
      <c r="U194" s="1">
        <v>0.78860783145650004</v>
      </c>
      <c r="V194" s="1">
        <v>2.9828878167499999</v>
      </c>
      <c r="W194" s="1">
        <v>0.75106094916989996</v>
      </c>
      <c r="X194" s="1">
        <v>0</v>
      </c>
      <c r="Y194" s="1">
        <v>0</v>
      </c>
      <c r="Z194" s="1">
        <v>0</v>
      </c>
      <c r="AA194" s="1">
        <v>0.1527486933545</v>
      </c>
      <c r="AB194" s="1">
        <v>1.1471760944910001</v>
      </c>
      <c r="AC194" s="1">
        <v>0.24616662959550001</v>
      </c>
      <c r="AD194" s="1">
        <v>5.0678334020740003E-4</v>
      </c>
      <c r="AE194" s="1">
        <v>5.1341870547259999E-2</v>
      </c>
      <c r="AF194" s="1">
        <v>1.235454568403E-3</v>
      </c>
      <c r="AG194" s="1">
        <v>17.702184815980001</v>
      </c>
    </row>
    <row r="195" spans="1:33" x14ac:dyDescent="0.35">
      <c r="A195">
        <v>5120</v>
      </c>
      <c r="B195">
        <v>2009</v>
      </c>
      <c r="C195">
        <v>2</v>
      </c>
      <c r="D195">
        <v>19</v>
      </c>
      <c r="E195">
        <v>0</v>
      </c>
      <c r="F195">
        <v>0</v>
      </c>
      <c r="H195" s="1">
        <v>0</v>
      </c>
      <c r="I195" s="1">
        <v>0</v>
      </c>
      <c r="J195" s="1">
        <v>0.46617630637480001</v>
      </c>
      <c r="K195" s="1">
        <v>13.300371869939999</v>
      </c>
      <c r="L195" s="1">
        <v>13.76654817631</v>
      </c>
      <c r="M195" s="1">
        <v>4.2411997785639997E-2</v>
      </c>
      <c r="N195" s="1">
        <v>4.1254240277049999E-2</v>
      </c>
      <c r="O195" s="1">
        <v>2.664335273464E-2</v>
      </c>
      <c r="P195" s="1">
        <v>7.681660164885E-2</v>
      </c>
      <c r="Q195" s="1">
        <v>1.559841143866E-3</v>
      </c>
      <c r="R195" s="1">
        <v>0</v>
      </c>
      <c r="S195" s="1">
        <v>0.53877412267110003</v>
      </c>
      <c r="T195" s="1">
        <v>0.54358802505530002</v>
      </c>
      <c r="U195" s="1">
        <v>1.0823621477259999</v>
      </c>
      <c r="V195" s="1">
        <v>2.4626659033339999</v>
      </c>
      <c r="W195" s="1">
        <v>0.64480382816759996</v>
      </c>
      <c r="X195" s="1">
        <v>0</v>
      </c>
      <c r="Y195" s="1">
        <v>0</v>
      </c>
      <c r="Z195" s="1">
        <v>0</v>
      </c>
      <c r="AA195" s="1">
        <v>0.1507022207125</v>
      </c>
      <c r="AB195" s="1">
        <v>1.2479759384619999</v>
      </c>
      <c r="AC195" s="1">
        <v>0.28719808416690001</v>
      </c>
      <c r="AD195" s="1">
        <v>4.5336123899359997E-5</v>
      </c>
      <c r="AE195" s="1">
        <v>4.5929714331229997E-3</v>
      </c>
      <c r="AF195" s="1">
        <v>1.105220257679E-4</v>
      </c>
      <c r="AG195" s="1">
        <v>36.000925413259999</v>
      </c>
    </row>
    <row r="196" spans="1:33" x14ac:dyDescent="0.35">
      <c r="A196">
        <v>5120</v>
      </c>
      <c r="B196">
        <v>2009</v>
      </c>
      <c r="C196">
        <v>2</v>
      </c>
      <c r="D196">
        <v>20</v>
      </c>
      <c r="E196">
        <v>0</v>
      </c>
      <c r="F196">
        <v>0</v>
      </c>
      <c r="H196" s="1">
        <v>0</v>
      </c>
      <c r="I196" s="1">
        <v>0</v>
      </c>
      <c r="J196" s="1">
        <v>0.13811998072109999</v>
      </c>
      <c r="K196" s="1">
        <v>12.782990788319999</v>
      </c>
      <c r="L196" s="1">
        <v>12.92111076904</v>
      </c>
      <c r="M196" s="1">
        <v>3.4872313813660002E-2</v>
      </c>
      <c r="N196" s="1">
        <v>3.4140662868980001E-2</v>
      </c>
      <c r="O196" s="1">
        <v>2.205852400925E-2</v>
      </c>
      <c r="P196" s="1">
        <v>5.5902913365869999E-2</v>
      </c>
      <c r="Q196" s="1">
        <v>1.464047482627E-3</v>
      </c>
      <c r="R196" s="1">
        <v>0</v>
      </c>
      <c r="S196" s="1">
        <v>0.58241631315739995</v>
      </c>
      <c r="T196" s="1">
        <v>0.58205452778110001</v>
      </c>
      <c r="U196" s="1">
        <v>1.1644708409390001</v>
      </c>
      <c r="V196" s="1">
        <v>2.2279279333640001</v>
      </c>
      <c r="W196" s="1">
        <v>0.59187971405030004</v>
      </c>
      <c r="X196" s="1">
        <v>0</v>
      </c>
      <c r="Y196" s="1">
        <v>0</v>
      </c>
      <c r="Z196" s="1">
        <v>0</v>
      </c>
      <c r="AA196" s="1">
        <v>0.14483994267110001</v>
      </c>
      <c r="AB196" s="1">
        <v>1.087934119914</v>
      </c>
      <c r="AC196" s="1">
        <v>0.26925646144249998</v>
      </c>
      <c r="AD196" s="1">
        <v>5.5638507826850004E-6</v>
      </c>
      <c r="AE196" s="1">
        <v>5.636698840809E-4</v>
      </c>
      <c r="AF196" s="1">
        <v>1.3563754610729999E-5</v>
      </c>
      <c r="AG196" s="1">
        <v>49.323455598670002</v>
      </c>
    </row>
    <row r="197" spans="1:33" x14ac:dyDescent="0.35">
      <c r="A197">
        <v>5120</v>
      </c>
      <c r="B197">
        <v>2009</v>
      </c>
      <c r="C197">
        <v>2</v>
      </c>
      <c r="D197">
        <v>21</v>
      </c>
      <c r="E197">
        <v>0</v>
      </c>
      <c r="F197">
        <v>0</v>
      </c>
      <c r="H197" s="1">
        <v>0</v>
      </c>
      <c r="I197" s="1">
        <v>0</v>
      </c>
      <c r="J197" s="1">
        <v>4.143599421632E-2</v>
      </c>
      <c r="K197" s="1">
        <v>12.092103939039999</v>
      </c>
      <c r="L197" s="1">
        <v>12.133539933250001</v>
      </c>
      <c r="M197" s="1">
        <v>3.0981708592230001E-2</v>
      </c>
      <c r="N197" s="1">
        <v>3.0451649777680001E-2</v>
      </c>
      <c r="O197" s="1">
        <v>1.9660072319279999E-2</v>
      </c>
      <c r="P197" s="1">
        <v>4.6857485469119997E-2</v>
      </c>
      <c r="Q197" s="1">
        <v>1.3748104874389999E-3</v>
      </c>
      <c r="R197" s="1">
        <v>0</v>
      </c>
      <c r="S197" s="1">
        <v>0.60222369187220004</v>
      </c>
      <c r="T197" s="1">
        <v>0.6012414207572</v>
      </c>
      <c r="U197" s="1">
        <v>1.2034651126289999</v>
      </c>
      <c r="V197" s="1">
        <v>2.0675588292649998</v>
      </c>
      <c r="W197" s="1">
        <v>0.55180289012450001</v>
      </c>
      <c r="X197" s="1">
        <v>0</v>
      </c>
      <c r="Y197" s="1">
        <v>0</v>
      </c>
      <c r="Z197" s="1">
        <v>0</v>
      </c>
      <c r="AA197" s="1">
        <v>0.13701172677869999</v>
      </c>
      <c r="AB197" s="1">
        <v>0.98533982488570004</v>
      </c>
      <c r="AC197" s="1">
        <v>0.25637404963499999</v>
      </c>
      <c r="AD197" s="1">
        <v>7.7251565760949998E-7</v>
      </c>
      <c r="AE197" s="1">
        <v>7.8263028284410004E-5</v>
      </c>
      <c r="AF197" s="1">
        <v>1.8832663243539999E-6</v>
      </c>
      <c r="AG197" s="1">
        <v>56.729233818030004</v>
      </c>
    </row>
    <row r="198" spans="1:33" x14ac:dyDescent="0.35">
      <c r="A198">
        <v>5120</v>
      </c>
      <c r="B198">
        <v>2009</v>
      </c>
      <c r="C198">
        <v>2</v>
      </c>
      <c r="D198">
        <v>22</v>
      </c>
      <c r="E198">
        <v>0</v>
      </c>
      <c r="F198">
        <v>0</v>
      </c>
      <c r="H198" s="1">
        <v>0</v>
      </c>
      <c r="I198" s="1">
        <v>0</v>
      </c>
      <c r="J198" s="1">
        <v>1.2430798264899999E-2</v>
      </c>
      <c r="K198" s="1">
        <v>11.341227229279999</v>
      </c>
      <c r="L198" s="1">
        <v>11.353658027550001</v>
      </c>
      <c r="M198" s="1">
        <v>2.914077901938E-2</v>
      </c>
      <c r="N198" s="1">
        <v>2.8709474631809999E-2</v>
      </c>
      <c r="O198" s="1">
        <v>1.8527775475460001E-2</v>
      </c>
      <c r="P198" s="1">
        <v>4.2781731744059998E-2</v>
      </c>
      <c r="Q198" s="1">
        <v>1.286444698986E-3</v>
      </c>
      <c r="R198" s="1">
        <v>0</v>
      </c>
      <c r="S198" s="1">
        <v>0.60298725304169998</v>
      </c>
      <c r="T198" s="1">
        <v>0.60192899330430005</v>
      </c>
      <c r="U198" s="1">
        <v>1.2049162463459999</v>
      </c>
      <c r="V198" s="1">
        <v>1.9272464477210001</v>
      </c>
      <c r="W198" s="1">
        <v>0.5151419354633</v>
      </c>
      <c r="X198" s="1">
        <v>0</v>
      </c>
      <c r="Y198" s="1">
        <v>0</v>
      </c>
      <c r="Z198" s="1">
        <v>0</v>
      </c>
      <c r="AA198" s="1">
        <v>0.1285037851401</v>
      </c>
      <c r="AB198" s="1">
        <v>0.92526950650310003</v>
      </c>
      <c r="AC198" s="1">
        <v>0.24660631634919999</v>
      </c>
      <c r="AD198" s="1">
        <v>1.123591434012E-7</v>
      </c>
      <c r="AE198" s="1">
        <v>1.138302729712E-5</v>
      </c>
      <c r="AF198" s="1">
        <v>2.739131419751E-7</v>
      </c>
      <c r="AG198" s="1">
        <v>58.973793491179997</v>
      </c>
    </row>
    <row r="199" spans="1:33" x14ac:dyDescent="0.35">
      <c r="A199">
        <v>5120</v>
      </c>
      <c r="B199">
        <v>2009</v>
      </c>
      <c r="C199">
        <v>2</v>
      </c>
      <c r="D199">
        <v>23</v>
      </c>
      <c r="E199">
        <v>0</v>
      </c>
      <c r="F199">
        <v>0</v>
      </c>
      <c r="H199" s="1">
        <v>0</v>
      </c>
      <c r="I199" s="1">
        <v>0</v>
      </c>
      <c r="J199" s="1">
        <v>3.4698320910109999E-3</v>
      </c>
      <c r="K199" s="1">
        <v>10.60743406698</v>
      </c>
      <c r="L199" s="1">
        <v>10.610903899069999</v>
      </c>
      <c r="M199" s="1">
        <v>2.8672746135610001E-2</v>
      </c>
      <c r="N199" s="1">
        <v>2.8287743465309999E-2</v>
      </c>
      <c r="O199" s="1">
        <v>1.825347497579E-2</v>
      </c>
      <c r="P199" s="1">
        <v>4.1794374683570001E-2</v>
      </c>
      <c r="Q199" s="1">
        <v>1.202285733751E-3</v>
      </c>
      <c r="R199" s="1">
        <v>0</v>
      </c>
      <c r="S199" s="1">
        <v>0.57924029319879999</v>
      </c>
      <c r="T199" s="1">
        <v>0.57822704521760004</v>
      </c>
      <c r="U199" s="1">
        <v>1.1574673384159999</v>
      </c>
      <c r="V199" s="1">
        <v>1.7974494592100001</v>
      </c>
      <c r="W199" s="1">
        <v>0.4810721710343</v>
      </c>
      <c r="X199" s="1">
        <v>0</v>
      </c>
      <c r="Y199" s="1">
        <v>0</v>
      </c>
      <c r="Z199" s="1">
        <v>0</v>
      </c>
      <c r="AA199" s="1">
        <v>0.1201894116636</v>
      </c>
      <c r="AB199" s="1">
        <v>0.86399440599730004</v>
      </c>
      <c r="AC199" s="1">
        <v>0.23299689333340001</v>
      </c>
      <c r="AD199" s="1">
        <v>1.6349635875560001E-8</v>
      </c>
      <c r="AE199" s="1">
        <v>1.6563703303159999E-6</v>
      </c>
      <c r="AF199" s="1">
        <v>3.985772761575E-8</v>
      </c>
      <c r="AG199" s="1">
        <v>57.364987000070002</v>
      </c>
    </row>
    <row r="200" spans="1:33" x14ac:dyDescent="0.35">
      <c r="A200">
        <v>5120</v>
      </c>
      <c r="B200">
        <v>2009</v>
      </c>
      <c r="C200">
        <v>2</v>
      </c>
      <c r="D200">
        <v>24</v>
      </c>
      <c r="E200">
        <v>0</v>
      </c>
      <c r="F200">
        <v>0</v>
      </c>
      <c r="H200" s="1">
        <v>0</v>
      </c>
      <c r="I200" s="1">
        <v>0</v>
      </c>
      <c r="J200" s="1">
        <v>0</v>
      </c>
      <c r="K200" s="1">
        <v>9.8605268170759999</v>
      </c>
      <c r="L200" s="1">
        <v>9.8605268170759999</v>
      </c>
      <c r="M200" s="1">
        <v>2.6364918350010001E-2</v>
      </c>
      <c r="N200" s="1">
        <v>2.5964119517870001E-2</v>
      </c>
      <c r="O200" s="1">
        <v>1.6759353830190001E-2</v>
      </c>
      <c r="P200" s="1">
        <v>3.6416218011939998E-2</v>
      </c>
      <c r="Q200" s="1">
        <v>1.1172630373629999E-3</v>
      </c>
      <c r="R200" s="1">
        <v>0</v>
      </c>
      <c r="S200" s="1">
        <v>0.59825713000750003</v>
      </c>
      <c r="T200" s="1">
        <v>0.59722254893909998</v>
      </c>
      <c r="U200" s="1">
        <v>1.1954796789469999</v>
      </c>
      <c r="V200" s="1">
        <v>1.67002118327</v>
      </c>
      <c r="W200" s="1">
        <v>0.44690578677330001</v>
      </c>
      <c r="X200" s="1">
        <v>0</v>
      </c>
      <c r="Y200" s="1">
        <v>0</v>
      </c>
      <c r="Z200" s="1">
        <v>0</v>
      </c>
      <c r="AA200" s="1">
        <v>0.11172644669329999</v>
      </c>
      <c r="AB200" s="1">
        <v>0.89689470507879998</v>
      </c>
      <c r="AC200" s="1">
        <v>0.24301560381180001</v>
      </c>
      <c r="AD200" s="1">
        <v>2.518232206704E-9</v>
      </c>
      <c r="AE200" s="1">
        <v>2.5512036743669999E-7</v>
      </c>
      <c r="AF200" s="1">
        <v>6.1390366202609996E-9</v>
      </c>
      <c r="AG200" s="1">
        <v>60.55483273291</v>
      </c>
    </row>
    <row r="201" spans="1:33" x14ac:dyDescent="0.35">
      <c r="A201">
        <v>5120</v>
      </c>
      <c r="B201">
        <v>2009</v>
      </c>
      <c r="C201">
        <v>2</v>
      </c>
      <c r="D201">
        <v>25</v>
      </c>
      <c r="E201">
        <v>0</v>
      </c>
      <c r="F201">
        <v>0</v>
      </c>
      <c r="H201" s="1">
        <v>0</v>
      </c>
      <c r="I201" s="1">
        <v>0</v>
      </c>
      <c r="J201" s="1">
        <v>0</v>
      </c>
      <c r="K201" s="1">
        <v>9.1474742968539999</v>
      </c>
      <c r="L201" s="1">
        <v>9.1474742968539999</v>
      </c>
      <c r="M201" s="1">
        <v>2.44677323263E-2</v>
      </c>
      <c r="N201" s="1">
        <v>2.415943099999E-2</v>
      </c>
      <c r="O201" s="1">
        <v>1.5598483072199999E-2</v>
      </c>
      <c r="P201" s="1">
        <v>3.2237611189850003E-2</v>
      </c>
      <c r="Q201" s="1">
        <v>1.0364694611859999E-3</v>
      </c>
      <c r="R201" s="1">
        <v>0</v>
      </c>
      <c r="S201" s="1">
        <v>0.63212279498360002</v>
      </c>
      <c r="T201" s="1">
        <v>0.63103623040419998</v>
      </c>
      <c r="U201" s="1">
        <v>1.2631590253880001</v>
      </c>
      <c r="V201" s="1">
        <v>1.549298938975</v>
      </c>
      <c r="W201" s="1">
        <v>0.41458831495140003</v>
      </c>
      <c r="X201" s="1">
        <v>0</v>
      </c>
      <c r="Y201" s="1">
        <v>0</v>
      </c>
      <c r="Z201" s="1">
        <v>0</v>
      </c>
      <c r="AA201" s="1">
        <v>0.10364707873780001</v>
      </c>
      <c r="AB201" s="1">
        <v>0.94247108445350003</v>
      </c>
      <c r="AC201" s="1">
        <v>0.25543450620140001</v>
      </c>
      <c r="AD201" s="1">
        <v>4.5000193093560002E-10</v>
      </c>
      <c r="AE201" s="1">
        <v>4.5589385149590001E-8</v>
      </c>
      <c r="AF201" s="1">
        <v>1.0970308162400001E-9</v>
      </c>
      <c r="AG201" s="1">
        <v>63.823053546719997</v>
      </c>
    </row>
    <row r="202" spans="1:33" x14ac:dyDescent="0.35">
      <c r="A202">
        <v>5120</v>
      </c>
      <c r="B202">
        <v>2009</v>
      </c>
      <c r="C202">
        <v>2</v>
      </c>
      <c r="D202">
        <v>26</v>
      </c>
      <c r="E202">
        <v>0</v>
      </c>
      <c r="F202">
        <v>0</v>
      </c>
      <c r="H202" s="1">
        <v>0</v>
      </c>
      <c r="I202" s="1">
        <v>0</v>
      </c>
      <c r="J202" s="1">
        <v>0</v>
      </c>
      <c r="K202" s="1">
        <v>8.4655110275480006</v>
      </c>
      <c r="L202" s="1">
        <v>8.4655110275480006</v>
      </c>
      <c r="M202" s="1">
        <v>2.312617053501E-2</v>
      </c>
      <c r="N202" s="1">
        <v>2.2842090967799999E-2</v>
      </c>
      <c r="O202" s="1">
        <v>1.4755591520449999E-2</v>
      </c>
      <c r="P202" s="1">
        <v>2.9203584909000001E-2</v>
      </c>
      <c r="Q202" s="1">
        <v>9.5919850317599997E-4</v>
      </c>
      <c r="R202" s="1">
        <v>0</v>
      </c>
      <c r="S202" s="1">
        <v>0.64708016807129998</v>
      </c>
      <c r="T202" s="1">
        <v>0.6459750943357</v>
      </c>
      <c r="U202" s="1">
        <v>1.293055262407</v>
      </c>
      <c r="V202" s="1">
        <v>1.433804051499</v>
      </c>
      <c r="W202" s="1">
        <v>0.38367989219940002</v>
      </c>
      <c r="X202" s="1">
        <v>0</v>
      </c>
      <c r="Y202" s="1">
        <v>0</v>
      </c>
      <c r="Z202" s="1">
        <v>0</v>
      </c>
      <c r="AA202" s="1">
        <v>9.5919973049850005E-2</v>
      </c>
      <c r="AB202" s="1">
        <v>0.96712482885810003</v>
      </c>
      <c r="AC202" s="1">
        <v>0.26212779458140001</v>
      </c>
      <c r="AD202" s="1">
        <v>8.445715489692E-11</v>
      </c>
      <c r="AE202" s="1">
        <v>8.5562960923949998E-9</v>
      </c>
      <c r="AF202" s="1">
        <v>2.0589267557420001E-10</v>
      </c>
      <c r="AG202" s="1">
        <v>65.525272241379994</v>
      </c>
    </row>
    <row r="203" spans="1:33" x14ac:dyDescent="0.35">
      <c r="A203">
        <v>5120</v>
      </c>
      <c r="B203">
        <v>2009</v>
      </c>
      <c r="C203">
        <v>2</v>
      </c>
      <c r="D203">
        <v>27</v>
      </c>
      <c r="E203">
        <v>0</v>
      </c>
      <c r="F203">
        <v>0</v>
      </c>
      <c r="H203" s="1">
        <v>0</v>
      </c>
      <c r="I203" s="1">
        <v>0</v>
      </c>
      <c r="J203" s="1">
        <v>0</v>
      </c>
      <c r="K203" s="1">
        <v>7.8147231254370002</v>
      </c>
      <c r="L203" s="1">
        <v>7.8147231254370002</v>
      </c>
      <c r="M203" s="1">
        <v>2.1785626941800001E-2</v>
      </c>
      <c r="N203" s="1">
        <v>2.157856717487E-2</v>
      </c>
      <c r="O203" s="1">
        <v>1.3911883283160001E-2</v>
      </c>
      <c r="P203" s="1">
        <v>2.624040339961E-2</v>
      </c>
      <c r="Q203" s="1">
        <v>8.8545992087900002E-4</v>
      </c>
      <c r="R203" s="1">
        <v>0</v>
      </c>
      <c r="S203" s="1">
        <v>0.66482642582469997</v>
      </c>
      <c r="T203" s="1">
        <v>0.66369578760589998</v>
      </c>
      <c r="U203" s="1">
        <v>1.328522213431</v>
      </c>
      <c r="V203" s="1">
        <v>1.3238840716389999</v>
      </c>
      <c r="W203" s="1">
        <v>0.3541844215403</v>
      </c>
      <c r="X203" s="1">
        <v>0</v>
      </c>
      <c r="Y203" s="1">
        <v>0</v>
      </c>
      <c r="Z203" s="1">
        <v>0</v>
      </c>
      <c r="AA203" s="1">
        <v>8.8546105385090002E-2</v>
      </c>
      <c r="AB203" s="1">
        <v>0.99599895561389995</v>
      </c>
      <c r="AC203" s="1">
        <v>0.26986505442519998</v>
      </c>
      <c r="AD203" s="1">
        <v>1.723091983063E-11</v>
      </c>
      <c r="AE203" s="1">
        <v>1.7456525997719999E-9</v>
      </c>
      <c r="AF203" s="1">
        <v>4.20061531893E-11</v>
      </c>
      <c r="AG203" s="1">
        <v>67.464901488639995</v>
      </c>
    </row>
    <row r="204" spans="1:33" x14ac:dyDescent="0.35">
      <c r="A204">
        <v>5120</v>
      </c>
      <c r="B204">
        <v>2009</v>
      </c>
      <c r="C204">
        <v>2</v>
      </c>
      <c r="D204">
        <v>28</v>
      </c>
      <c r="E204">
        <v>0</v>
      </c>
      <c r="F204">
        <v>0</v>
      </c>
      <c r="H204" s="1">
        <v>0</v>
      </c>
      <c r="I204" s="1">
        <v>0</v>
      </c>
      <c r="J204" s="1">
        <v>0</v>
      </c>
      <c r="K204" s="1">
        <v>7.20077381725</v>
      </c>
      <c r="L204" s="1">
        <v>7.20077381725</v>
      </c>
      <c r="M204" s="1">
        <v>1.9332253102110002E-2</v>
      </c>
      <c r="N204" s="1">
        <v>2.02338156899E-2</v>
      </c>
      <c r="O204" s="1">
        <v>1.234213147713E-2</v>
      </c>
      <c r="P204" s="1">
        <v>2.2006852632059998E-2</v>
      </c>
      <c r="Q204" s="1">
        <v>8.1589539541540004E-4</v>
      </c>
      <c r="R204" s="1">
        <v>0</v>
      </c>
      <c r="S204" s="1">
        <v>0.72834076116119995</v>
      </c>
      <c r="T204" s="1">
        <v>0.72710080582960002</v>
      </c>
      <c r="U204" s="1">
        <v>1.4554415669909999</v>
      </c>
      <c r="V204" s="1">
        <v>1.22031936822</v>
      </c>
      <c r="W204" s="1">
        <v>0.32635857575100002</v>
      </c>
      <c r="X204" s="1">
        <v>0</v>
      </c>
      <c r="Y204" s="1">
        <v>0</v>
      </c>
      <c r="Z204" s="1">
        <v>0</v>
      </c>
      <c r="AA204" s="1">
        <v>8.158964393774E-2</v>
      </c>
      <c r="AB204" s="1">
        <v>1.109185385535</v>
      </c>
      <c r="AC204" s="1">
        <v>0.3000246266721</v>
      </c>
      <c r="AD204" s="1">
        <v>4.0719854489330001E-12</v>
      </c>
      <c r="AE204" s="1">
        <v>4.1253003641340002E-10</v>
      </c>
      <c r="AF204" s="1">
        <v>9.9268318948599997E-12</v>
      </c>
      <c r="AG204" s="1">
        <v>75.005834774389996</v>
      </c>
    </row>
    <row r="205" spans="1:33" x14ac:dyDescent="0.35">
      <c r="A205">
        <v>5120</v>
      </c>
      <c r="B205">
        <v>2009</v>
      </c>
      <c r="C205">
        <v>3</v>
      </c>
      <c r="D205">
        <v>1</v>
      </c>
      <c r="E205">
        <v>0</v>
      </c>
      <c r="F205">
        <v>0</v>
      </c>
      <c r="H205" s="1">
        <v>0</v>
      </c>
      <c r="I205" s="1">
        <v>0</v>
      </c>
      <c r="J205" s="1">
        <v>0</v>
      </c>
      <c r="K205" s="1">
        <v>6.6275639357919998</v>
      </c>
      <c r="L205" s="1">
        <v>6.6275639357919998</v>
      </c>
      <c r="M205" s="1">
        <v>1.6916772062410001E-2</v>
      </c>
      <c r="N205" s="1">
        <v>1.925066264516E-2</v>
      </c>
      <c r="O205" s="1">
        <v>1.0804879154269999E-2</v>
      </c>
      <c r="P205" s="1">
        <v>1.8285426268730001E-2</v>
      </c>
      <c r="Q205" s="1">
        <v>7.5094691699379996E-4</v>
      </c>
      <c r="R205" s="1">
        <v>0</v>
      </c>
      <c r="S205" s="1">
        <v>0.81385699693489999</v>
      </c>
      <c r="T205" s="1">
        <v>0.81246977411730004</v>
      </c>
      <c r="U205" s="1">
        <v>1.626326771052</v>
      </c>
      <c r="V205" s="1">
        <v>1.1235204045560001</v>
      </c>
      <c r="W205" s="1">
        <v>0.30037915114090002</v>
      </c>
      <c r="X205" s="1">
        <v>0</v>
      </c>
      <c r="Y205" s="1">
        <v>0</v>
      </c>
      <c r="Z205" s="1">
        <v>0</v>
      </c>
      <c r="AA205" s="1">
        <v>7.5094787785239994E-2</v>
      </c>
      <c r="AB205" s="1">
        <v>1.2593085649619999</v>
      </c>
      <c r="AC205" s="1">
        <v>0.34021244863599998</v>
      </c>
      <c r="AD205" s="1">
        <v>1.0860866853920001E-12</v>
      </c>
      <c r="AE205" s="1">
        <v>1.100306927644E-10</v>
      </c>
      <c r="AF205" s="1">
        <v>2.6477010009829998E-12</v>
      </c>
      <c r="AG205" s="1">
        <v>85.053026302999996</v>
      </c>
    </row>
    <row r="206" spans="1:33" x14ac:dyDescent="0.35">
      <c r="A206">
        <v>5120</v>
      </c>
      <c r="B206">
        <v>2009</v>
      </c>
      <c r="C206">
        <v>3</v>
      </c>
      <c r="D206">
        <v>2</v>
      </c>
      <c r="E206">
        <v>0</v>
      </c>
      <c r="F206">
        <v>0</v>
      </c>
      <c r="H206" s="1">
        <v>0</v>
      </c>
      <c r="I206" s="1">
        <v>0</v>
      </c>
      <c r="J206" s="1">
        <v>0</v>
      </c>
      <c r="K206" s="1">
        <v>6.0940937842349996</v>
      </c>
      <c r="L206" s="1">
        <v>6.0940937842349996</v>
      </c>
      <c r="M206" s="1">
        <v>1.5279099142329999E-2</v>
      </c>
      <c r="N206" s="1">
        <v>1.8601047325749999E-2</v>
      </c>
      <c r="O206" s="1">
        <v>9.7894711062620002E-3</v>
      </c>
      <c r="P206" s="1">
        <v>1.5829531007749999E-2</v>
      </c>
      <c r="Q206" s="1">
        <v>6.9050121333839995E-4</v>
      </c>
      <c r="R206" s="1">
        <v>0</v>
      </c>
      <c r="S206" s="1">
        <v>0.86848889766750004</v>
      </c>
      <c r="T206" s="1">
        <v>0.86700402859509995</v>
      </c>
      <c r="U206" s="1">
        <v>1.7354929262629999</v>
      </c>
      <c r="V206" s="1">
        <v>1.0334221762</v>
      </c>
      <c r="W206" s="1">
        <v>0.27620083874200002</v>
      </c>
      <c r="X206" s="1">
        <v>0</v>
      </c>
      <c r="Y206" s="1">
        <v>0</v>
      </c>
      <c r="Z206" s="1">
        <v>0</v>
      </c>
      <c r="AA206" s="1">
        <v>6.9050209685489999E-2</v>
      </c>
      <c r="AB206" s="1">
        <v>1.319709886943</v>
      </c>
      <c r="AC206" s="1">
        <v>0.35608099694099998</v>
      </c>
      <c r="AD206" s="1">
        <v>2.9662286947309999E-13</v>
      </c>
      <c r="AE206" s="1">
        <v>3.005065825489E-11</v>
      </c>
      <c r="AF206" s="1">
        <v>7.2311784959879996E-13</v>
      </c>
      <c r="AG206" s="1">
        <v>89.020225786989997</v>
      </c>
    </row>
    <row r="207" spans="1:33" x14ac:dyDescent="0.35">
      <c r="A207">
        <v>5120</v>
      </c>
      <c r="B207">
        <v>2009</v>
      </c>
      <c r="C207">
        <v>3</v>
      </c>
      <c r="D207">
        <v>3</v>
      </c>
      <c r="E207">
        <v>0</v>
      </c>
      <c r="F207">
        <v>0</v>
      </c>
      <c r="H207" s="1">
        <v>0</v>
      </c>
      <c r="I207" s="1">
        <v>0</v>
      </c>
      <c r="J207" s="1">
        <v>0</v>
      </c>
      <c r="K207" s="1">
        <v>5.6036863912939996</v>
      </c>
      <c r="L207" s="1">
        <v>5.6036863912939996</v>
      </c>
      <c r="M207" s="1">
        <v>1.448602458577E-2</v>
      </c>
      <c r="N207" s="1">
        <v>1.8559954285710001E-2</v>
      </c>
      <c r="O207" s="1">
        <v>9.2838364708659991E-3</v>
      </c>
      <c r="P207" s="1">
        <v>1.4962843237889999E-2</v>
      </c>
      <c r="Q207" s="1">
        <v>6.3493480562540003E-4</v>
      </c>
      <c r="R207" s="1">
        <v>0</v>
      </c>
      <c r="S207" s="1">
        <v>0.85454598975280005</v>
      </c>
      <c r="T207" s="1">
        <v>0.85307820857689998</v>
      </c>
      <c r="U207" s="1">
        <v>1.70762419833</v>
      </c>
      <c r="V207" s="1">
        <v>0.95044829177620005</v>
      </c>
      <c r="W207" s="1">
        <v>0.25397424721720002</v>
      </c>
      <c r="X207" s="1">
        <v>0</v>
      </c>
      <c r="Y207" s="1">
        <v>0</v>
      </c>
      <c r="Z207" s="1">
        <v>0</v>
      </c>
      <c r="AA207" s="1">
        <v>6.3493561804309998E-2</v>
      </c>
      <c r="AB207" s="1">
        <v>1.293111230366</v>
      </c>
      <c r="AC207" s="1">
        <v>0.34832831012839999</v>
      </c>
      <c r="AD207" s="1">
        <v>7.8695979817020002E-14</v>
      </c>
      <c r="AE207" s="1">
        <v>7.972635419905E-12</v>
      </c>
      <c r="AF207" s="1">
        <v>1.918478767279E-13</v>
      </c>
      <c r="AG207" s="1">
        <v>87.082071311129994</v>
      </c>
    </row>
    <row r="208" spans="1:33" x14ac:dyDescent="0.35">
      <c r="A208">
        <v>5120</v>
      </c>
      <c r="B208">
        <v>2009</v>
      </c>
      <c r="C208">
        <v>3</v>
      </c>
      <c r="D208">
        <v>4</v>
      </c>
      <c r="E208">
        <v>0</v>
      </c>
      <c r="F208">
        <v>0</v>
      </c>
      <c r="H208" s="1">
        <v>323.00335703000002</v>
      </c>
      <c r="I208" s="1">
        <v>130.3705176055</v>
      </c>
      <c r="J208" s="1">
        <v>5.6549543347170002E-2</v>
      </c>
      <c r="K208" s="1">
        <v>5.5027922727889997</v>
      </c>
      <c r="L208" s="1">
        <v>135.92985942160001</v>
      </c>
      <c r="M208" s="1">
        <v>0.31111592929050003</v>
      </c>
      <c r="N208" s="1">
        <v>0.21689296758320001</v>
      </c>
      <c r="O208" s="1">
        <v>0.16113814860049999</v>
      </c>
      <c r="P208" s="1">
        <v>5.0922132636909998</v>
      </c>
      <c r="Q208" s="1">
        <v>3.2519921010580002</v>
      </c>
      <c r="R208" s="1">
        <v>0.82259535279340001</v>
      </c>
      <c r="S208" s="1">
        <v>150.01138006069999</v>
      </c>
      <c r="T208" s="1">
        <v>46.322856591030003</v>
      </c>
      <c r="U208" s="1">
        <v>197.15683200449999</v>
      </c>
      <c r="V208" s="1">
        <v>141.9584713859</v>
      </c>
      <c r="W208" s="1">
        <v>18.271233266919999</v>
      </c>
      <c r="X208" s="1">
        <v>3.1238469132359999E-2</v>
      </c>
      <c r="Y208" s="1">
        <v>3.1281448396739999</v>
      </c>
      <c r="Z208" s="1">
        <v>0.99412001470160005</v>
      </c>
      <c r="AA208" s="1">
        <v>13.13100177958</v>
      </c>
      <c r="AB208" s="1">
        <v>2.3968057379640002</v>
      </c>
      <c r="AC208" s="1">
        <v>0.33644882026299999</v>
      </c>
      <c r="AD208" s="1">
        <v>0.36957735751339998</v>
      </c>
      <c r="AE208" s="1">
        <v>37.018054779250001</v>
      </c>
      <c r="AF208" s="1">
        <v>11.73968696961</v>
      </c>
      <c r="AG208" s="1">
        <v>188.45260367450001</v>
      </c>
    </row>
    <row r="209" spans="1:33" x14ac:dyDescent="0.35">
      <c r="A209">
        <v>5120</v>
      </c>
      <c r="B209">
        <v>2009</v>
      </c>
      <c r="C209">
        <v>3</v>
      </c>
      <c r="D209">
        <v>5</v>
      </c>
      <c r="E209">
        <v>0</v>
      </c>
      <c r="F209">
        <v>0</v>
      </c>
      <c r="H209" s="1">
        <v>10.41946313</v>
      </c>
      <c r="I209" s="1">
        <v>4.2822359983730003</v>
      </c>
      <c r="J209" s="1">
        <v>0.1016589861955</v>
      </c>
      <c r="K209" s="1">
        <v>5.8813527364629996</v>
      </c>
      <c r="L209" s="1">
        <v>10.265247721030001</v>
      </c>
      <c r="M209" s="1">
        <v>0.13675927729619999</v>
      </c>
      <c r="N209" s="1">
        <v>0.1180438105578</v>
      </c>
      <c r="O209" s="1">
        <v>7.5555009836790005E-2</v>
      </c>
      <c r="P209" s="1">
        <v>0.59890931930220004</v>
      </c>
      <c r="Q209" s="1">
        <v>1.8773741607600002E-2</v>
      </c>
      <c r="R209" s="1">
        <v>0.18590068761170001</v>
      </c>
      <c r="S209" s="1">
        <v>15.354707798730001</v>
      </c>
      <c r="T209" s="1">
        <v>10.832105598409999</v>
      </c>
      <c r="U209" s="1">
        <v>26.372714084750001</v>
      </c>
      <c r="V209" s="1">
        <v>4.2023210812379999</v>
      </c>
      <c r="W209" s="1">
        <v>0.36088472006009997</v>
      </c>
      <c r="X209" s="1">
        <v>1.4519328336199999E-4</v>
      </c>
      <c r="Y209" s="1">
        <v>1.4759578698540001E-2</v>
      </c>
      <c r="Z209" s="1">
        <v>4.5351176764439997E-3</v>
      </c>
      <c r="AA209" s="1">
        <v>0.1406839921984</v>
      </c>
      <c r="AB209" s="1">
        <v>1.833787788143</v>
      </c>
      <c r="AC209" s="1">
        <v>9.7090916434769997E-2</v>
      </c>
      <c r="AD209" s="1">
        <v>0.12840769797919999</v>
      </c>
      <c r="AE209" s="1">
        <v>12.95428119534</v>
      </c>
      <c r="AF209" s="1">
        <v>4.0709957979010003</v>
      </c>
      <c r="AG209" s="1">
        <v>60.775137373169997</v>
      </c>
    </row>
    <row r="210" spans="1:33" x14ac:dyDescent="0.35">
      <c r="A210">
        <v>5120</v>
      </c>
      <c r="B210">
        <v>2009</v>
      </c>
      <c r="C210">
        <v>3</v>
      </c>
      <c r="D210">
        <v>6</v>
      </c>
      <c r="E210">
        <v>0</v>
      </c>
      <c r="F210">
        <v>0</v>
      </c>
      <c r="H210" s="1">
        <v>0</v>
      </c>
      <c r="I210" s="1">
        <v>0</v>
      </c>
      <c r="J210" s="1">
        <v>3.1333198364000003E-2</v>
      </c>
      <c r="K210" s="1">
        <v>5.4561259033480001</v>
      </c>
      <c r="L210" s="1">
        <v>5.487459101712</v>
      </c>
      <c r="M210" s="1">
        <v>2.3799365934229998E-2</v>
      </c>
      <c r="N210" s="1">
        <v>2.4442737615719998E-2</v>
      </c>
      <c r="O210" s="1">
        <v>1.4859150674930001E-2</v>
      </c>
      <c r="P210" s="1">
        <v>3.148525820709E-2</v>
      </c>
      <c r="Q210" s="1">
        <v>6.2176548343889995E-4</v>
      </c>
      <c r="R210" s="1">
        <v>0</v>
      </c>
      <c r="S210" s="1">
        <v>3.089460193096</v>
      </c>
      <c r="T210" s="1">
        <v>3.4541617241710001</v>
      </c>
      <c r="U210" s="1">
        <v>6.543621917267</v>
      </c>
      <c r="V210" s="1">
        <v>0.93964486867670005</v>
      </c>
      <c r="W210" s="1">
        <v>0.25012661703150002</v>
      </c>
      <c r="X210" s="1">
        <v>0</v>
      </c>
      <c r="Y210" s="1">
        <v>0</v>
      </c>
      <c r="Z210" s="1">
        <v>0</v>
      </c>
      <c r="AA210" s="1">
        <v>6.1821601543319997E-2</v>
      </c>
      <c r="AB210" s="1">
        <v>1.660325430328</v>
      </c>
      <c r="AC210" s="1">
        <v>0.19824580005430001</v>
      </c>
      <c r="AD210" s="1">
        <v>5.5341405745080001E-2</v>
      </c>
      <c r="AE210" s="1">
        <v>5.5976067323769998</v>
      </c>
      <c r="AF210" s="1">
        <v>1.7387228824580001</v>
      </c>
      <c r="AG210" s="1">
        <v>62.722655894959999</v>
      </c>
    </row>
    <row r="211" spans="1:33" x14ac:dyDescent="0.35">
      <c r="A211">
        <v>5120</v>
      </c>
      <c r="B211">
        <v>2009</v>
      </c>
      <c r="C211">
        <v>3</v>
      </c>
      <c r="D211">
        <v>7</v>
      </c>
      <c r="E211">
        <v>0</v>
      </c>
      <c r="F211">
        <v>0</v>
      </c>
      <c r="H211" s="1">
        <v>0</v>
      </c>
      <c r="I211" s="1">
        <v>0</v>
      </c>
      <c r="J211" s="1">
        <v>9.3999595092010002E-3</v>
      </c>
      <c r="K211" s="1">
        <v>5.01720566931</v>
      </c>
      <c r="L211" s="1">
        <v>5.0266056288190004</v>
      </c>
      <c r="M211" s="1">
        <v>1.4441311329710001E-2</v>
      </c>
      <c r="N211" s="1">
        <v>1.8559954285710001E-2</v>
      </c>
      <c r="O211" s="1">
        <v>9.2210899721400005E-3</v>
      </c>
      <c r="P211" s="1">
        <v>1.486171413818E-2</v>
      </c>
      <c r="Q211" s="1">
        <v>5.6954773073109998E-4</v>
      </c>
      <c r="R211" s="1">
        <v>0</v>
      </c>
      <c r="S211" s="1">
        <v>1.642740729367</v>
      </c>
      <c r="T211" s="1">
        <v>1.765230944372</v>
      </c>
      <c r="U211" s="1">
        <v>3.4079716737379999</v>
      </c>
      <c r="V211" s="1">
        <v>0.85546178376299997</v>
      </c>
      <c r="W211" s="1">
        <v>0.22824541542240001</v>
      </c>
      <c r="X211" s="1">
        <v>0</v>
      </c>
      <c r="Y211" s="1">
        <v>0</v>
      </c>
      <c r="Z211" s="1">
        <v>0</v>
      </c>
      <c r="AA211" s="1">
        <v>5.6848338041219998E-2</v>
      </c>
      <c r="AB211" s="1">
        <v>1.5287320885419999</v>
      </c>
      <c r="AC211" s="1">
        <v>0.31489281909170003</v>
      </c>
      <c r="AD211" s="1">
        <v>2.0519520422149998E-2</v>
      </c>
      <c r="AE211" s="1">
        <v>2.075484063222</v>
      </c>
      <c r="AF211" s="1">
        <v>0.64468473857349995</v>
      </c>
      <c r="AG211" s="1">
        <v>80.480159217720001</v>
      </c>
    </row>
    <row r="212" spans="1:33" x14ac:dyDescent="0.35">
      <c r="A212">
        <v>5120</v>
      </c>
      <c r="B212">
        <v>2009</v>
      </c>
      <c r="C212">
        <v>3</v>
      </c>
      <c r="D212">
        <v>8</v>
      </c>
      <c r="E212">
        <v>0</v>
      </c>
      <c r="F212">
        <v>0</v>
      </c>
      <c r="H212" s="1">
        <v>0</v>
      </c>
      <c r="I212" s="1">
        <v>0</v>
      </c>
      <c r="J212" s="1">
        <v>2.1296540572379999E-3</v>
      </c>
      <c r="K212" s="1">
        <v>4.6094187574629997</v>
      </c>
      <c r="L212" s="1">
        <v>4.6115484115200003</v>
      </c>
      <c r="M212" s="1">
        <v>1.209800190631E-2</v>
      </c>
      <c r="N212" s="1">
        <v>1.8559954285710001E-2</v>
      </c>
      <c r="O212" s="1">
        <v>7.7403177523969998E-3</v>
      </c>
      <c r="P212" s="1">
        <v>1.2475140153970001E-2</v>
      </c>
      <c r="Q212" s="1">
        <v>5.22518997289E-4</v>
      </c>
      <c r="R212" s="1">
        <v>0</v>
      </c>
      <c r="S212" s="1">
        <v>1.1113255126779999</v>
      </c>
      <c r="T212" s="1">
        <v>1.1469452309549999</v>
      </c>
      <c r="U212" s="1">
        <v>2.2582707436330001</v>
      </c>
      <c r="V212" s="1">
        <v>0.78335304924170002</v>
      </c>
      <c r="W212" s="1">
        <v>0.20910438803789999</v>
      </c>
      <c r="X212" s="1">
        <v>0</v>
      </c>
      <c r="Y212" s="1">
        <v>0</v>
      </c>
      <c r="Z212" s="1">
        <v>0</v>
      </c>
      <c r="AA212" s="1">
        <v>5.2227836163990002E-2</v>
      </c>
      <c r="AB212" s="1">
        <v>1.415208478209</v>
      </c>
      <c r="AC212" s="1">
        <v>0.34975481286510002</v>
      </c>
      <c r="AD212" s="1">
        <v>6.1751802631070003E-3</v>
      </c>
      <c r="AE212" s="1">
        <v>0.62459979375359997</v>
      </c>
      <c r="AF212" s="1">
        <v>0.19401254959479999</v>
      </c>
      <c r="AG212" s="1">
        <v>86.893519789419997</v>
      </c>
    </row>
    <row r="213" spans="1:33" x14ac:dyDescent="0.35">
      <c r="A213">
        <v>5120</v>
      </c>
      <c r="B213">
        <v>2009</v>
      </c>
      <c r="C213">
        <v>3</v>
      </c>
      <c r="D213">
        <v>9</v>
      </c>
      <c r="E213">
        <v>0</v>
      </c>
      <c r="F213">
        <v>0</v>
      </c>
      <c r="H213" s="1">
        <v>0</v>
      </c>
      <c r="I213" s="1">
        <v>0</v>
      </c>
      <c r="J213" s="1">
        <v>0</v>
      </c>
      <c r="K213" s="1">
        <v>4.2368489585019997</v>
      </c>
      <c r="L213" s="1">
        <v>4.2368489585019997</v>
      </c>
      <c r="M213" s="1">
        <v>1.1220793956279999E-2</v>
      </c>
      <c r="N213" s="1">
        <v>1.8559954285710001E-2</v>
      </c>
      <c r="O213" s="1">
        <v>7.1933366116490004E-3</v>
      </c>
      <c r="P213" s="1">
        <v>1.1593565700480001E-2</v>
      </c>
      <c r="Q213" s="1">
        <v>4.8006306600420002E-4</v>
      </c>
      <c r="R213" s="1">
        <v>0</v>
      </c>
      <c r="S213" s="1">
        <v>0.90520269663950004</v>
      </c>
      <c r="T213" s="1">
        <v>0.91372816852539995</v>
      </c>
      <c r="U213" s="1">
        <v>1.818930865165</v>
      </c>
      <c r="V213" s="1">
        <v>0.71936466621450001</v>
      </c>
      <c r="W213" s="1">
        <v>0.19202547210359999</v>
      </c>
      <c r="X213" s="1">
        <v>0</v>
      </c>
      <c r="Y213" s="1">
        <v>0</v>
      </c>
      <c r="Z213" s="1">
        <v>0</v>
      </c>
      <c r="AA213" s="1">
        <v>4.8006368025899998E-2</v>
      </c>
      <c r="AB213" s="1">
        <v>1.2924439186659999</v>
      </c>
      <c r="AC213" s="1">
        <v>0.33836148759570001</v>
      </c>
      <c r="AD213" s="1">
        <v>1.678563126034E-3</v>
      </c>
      <c r="AE213" s="1">
        <v>0.16978130801890001</v>
      </c>
      <c r="AF213" s="1">
        <v>5.2737296380370002E-2</v>
      </c>
      <c r="AG213" s="1">
        <v>84.364413972720001</v>
      </c>
    </row>
    <row r="214" spans="1:33" x14ac:dyDescent="0.35">
      <c r="A214">
        <v>5120</v>
      </c>
      <c r="B214">
        <v>2009</v>
      </c>
      <c r="C214">
        <v>3</v>
      </c>
      <c r="D214">
        <v>10</v>
      </c>
      <c r="E214">
        <v>0</v>
      </c>
      <c r="F214">
        <v>0</v>
      </c>
      <c r="H214" s="1">
        <v>0</v>
      </c>
      <c r="I214" s="1">
        <v>0</v>
      </c>
      <c r="J214" s="1">
        <v>0</v>
      </c>
      <c r="K214" s="1">
        <v>3.8928918498549998</v>
      </c>
      <c r="L214" s="1">
        <v>3.8928918498549998</v>
      </c>
      <c r="M214" s="1">
        <v>1.0146661373239999E-2</v>
      </c>
      <c r="N214" s="1">
        <v>1.8559954285710001E-2</v>
      </c>
      <c r="O214" s="1">
        <v>6.4926355281880004E-3</v>
      </c>
      <c r="P214" s="1">
        <v>1.04642394245E-2</v>
      </c>
      <c r="Q214" s="1">
        <v>4.410904460765E-4</v>
      </c>
      <c r="R214" s="1">
        <v>0</v>
      </c>
      <c r="S214" s="1">
        <v>0.86354168258310005</v>
      </c>
      <c r="T214" s="1">
        <v>0.86476904771090002</v>
      </c>
      <c r="U214" s="1">
        <v>1.728310730294</v>
      </c>
      <c r="V214" s="1">
        <v>0.66124791754360002</v>
      </c>
      <c r="W214" s="1">
        <v>0.17643640418580001</v>
      </c>
      <c r="X214" s="1">
        <v>0</v>
      </c>
      <c r="Y214" s="1">
        <v>0</v>
      </c>
      <c r="Z214" s="1">
        <v>0</v>
      </c>
      <c r="AA214" s="1">
        <v>4.410910104646E-2</v>
      </c>
      <c r="AB214" s="1">
        <v>1.2998485502320001</v>
      </c>
      <c r="AC214" s="1">
        <v>0.34568895967489999</v>
      </c>
      <c r="AD214" s="1">
        <v>4.670234754883E-4</v>
      </c>
      <c r="AE214" s="1">
        <v>4.7237935418789997E-2</v>
      </c>
      <c r="AF214" s="1">
        <v>1.467299922262E-2</v>
      </c>
      <c r="AG214" s="1">
        <v>86.359372068010003</v>
      </c>
    </row>
    <row r="215" spans="1:33" x14ac:dyDescent="0.35">
      <c r="A215">
        <v>5120</v>
      </c>
      <c r="B215">
        <v>2009</v>
      </c>
      <c r="C215">
        <v>3</v>
      </c>
      <c r="D215">
        <v>11</v>
      </c>
      <c r="E215">
        <v>0</v>
      </c>
      <c r="F215">
        <v>0</v>
      </c>
      <c r="H215" s="1">
        <v>0</v>
      </c>
      <c r="I215" s="1">
        <v>0</v>
      </c>
      <c r="J215" s="1">
        <v>0</v>
      </c>
      <c r="K215" s="1">
        <v>3.5783659283999998</v>
      </c>
      <c r="L215" s="1">
        <v>3.5783659283999998</v>
      </c>
      <c r="M215" s="1">
        <v>9.2849792848309996E-3</v>
      </c>
      <c r="N215" s="1">
        <v>1.8559954285710001E-2</v>
      </c>
      <c r="O215" s="1">
        <v>5.9494808953320004E-3</v>
      </c>
      <c r="P215" s="1">
        <v>9.5888321884009999E-3</v>
      </c>
      <c r="Q215" s="1">
        <v>4.0545257470790002E-4</v>
      </c>
      <c r="R215" s="1">
        <v>0</v>
      </c>
      <c r="S215" s="1">
        <v>0.84762787668039996</v>
      </c>
      <c r="T215" s="1">
        <v>0.8468089247767</v>
      </c>
      <c r="U215" s="1">
        <v>1.6944368014569999</v>
      </c>
      <c r="V215" s="1">
        <v>0.60799744800900002</v>
      </c>
      <c r="W215" s="1">
        <v>0.16218123739849999</v>
      </c>
      <c r="X215" s="1">
        <v>0</v>
      </c>
      <c r="Y215" s="1">
        <v>0</v>
      </c>
      <c r="Z215" s="1">
        <v>0</v>
      </c>
      <c r="AA215" s="1">
        <v>4.054530934963E-2</v>
      </c>
      <c r="AB215" s="1">
        <v>1.2829467316900001</v>
      </c>
      <c r="AC215" s="1">
        <v>0.34226905433990001</v>
      </c>
      <c r="AD215" s="1">
        <v>1.2867661737590001E-4</v>
      </c>
      <c r="AE215" s="1">
        <v>1.301522955598E-2</v>
      </c>
      <c r="AF215" s="1">
        <v>4.0427773031160002E-3</v>
      </c>
      <c r="AG215" s="1">
        <v>85.549941923879999</v>
      </c>
    </row>
    <row r="216" spans="1:33" x14ac:dyDescent="0.35">
      <c r="A216">
        <v>5120</v>
      </c>
      <c r="B216">
        <v>2009</v>
      </c>
      <c r="C216">
        <v>3</v>
      </c>
      <c r="D216">
        <v>12</v>
      </c>
      <c r="E216">
        <v>0</v>
      </c>
      <c r="F216">
        <v>0</v>
      </c>
      <c r="H216" s="1">
        <v>0</v>
      </c>
      <c r="I216" s="1">
        <v>0</v>
      </c>
      <c r="J216" s="1">
        <v>0</v>
      </c>
      <c r="K216" s="1">
        <v>3.2891395322400001</v>
      </c>
      <c r="L216" s="1">
        <v>3.2891395322400001</v>
      </c>
      <c r="M216" s="1">
        <v>8.4735785747800003E-3</v>
      </c>
      <c r="N216" s="1">
        <v>1.8559954285710001E-2</v>
      </c>
      <c r="O216" s="1">
        <v>5.4256013258979999E-3</v>
      </c>
      <c r="P216" s="1">
        <v>8.7444907464140006E-3</v>
      </c>
      <c r="Q216" s="1">
        <v>3.7268130722349998E-4</v>
      </c>
      <c r="R216" s="1">
        <v>0</v>
      </c>
      <c r="S216" s="1">
        <v>0.84682758304600003</v>
      </c>
      <c r="T216" s="1">
        <v>0.84543622814410002</v>
      </c>
      <c r="U216" s="1">
        <v>1.6922638111899999</v>
      </c>
      <c r="V216" s="1">
        <v>0.55902259023180001</v>
      </c>
      <c r="W216" s="1">
        <v>0.149072713632</v>
      </c>
      <c r="X216" s="1">
        <v>0</v>
      </c>
      <c r="Y216" s="1">
        <v>0</v>
      </c>
      <c r="Z216" s="1">
        <v>0</v>
      </c>
      <c r="AA216" s="1">
        <v>3.726817840801E-2</v>
      </c>
      <c r="AB216" s="1">
        <v>1.2920377449780001</v>
      </c>
      <c r="AC216" s="1">
        <v>0.34461178432029999</v>
      </c>
      <c r="AD216" s="1">
        <v>3.5491364072650001E-5</v>
      </c>
      <c r="AE216" s="1">
        <v>3.5898383100250002E-3</v>
      </c>
      <c r="AF216" s="1">
        <v>1.115071907046E-3</v>
      </c>
      <c r="AG216" s="1">
        <v>86.1481684492</v>
      </c>
    </row>
    <row r="217" spans="1:33" x14ac:dyDescent="0.35">
      <c r="A217">
        <v>5120</v>
      </c>
      <c r="B217">
        <v>2009</v>
      </c>
      <c r="C217">
        <v>3</v>
      </c>
      <c r="D217">
        <v>13</v>
      </c>
      <c r="E217">
        <v>0</v>
      </c>
      <c r="F217">
        <v>0</v>
      </c>
      <c r="H217" s="1">
        <v>0</v>
      </c>
      <c r="I217" s="1">
        <v>0</v>
      </c>
      <c r="J217" s="1">
        <v>0</v>
      </c>
      <c r="K217" s="1">
        <v>3.0260081822070002</v>
      </c>
      <c r="L217" s="1">
        <v>3.0260081822070002</v>
      </c>
      <c r="M217" s="1">
        <v>7.6896159761560001E-3</v>
      </c>
      <c r="N217" s="1">
        <v>1.8559954285710001E-2</v>
      </c>
      <c r="O217" s="1">
        <v>4.9229748171399999E-3</v>
      </c>
      <c r="P217" s="1">
        <v>7.9344030546120003E-3</v>
      </c>
      <c r="Q217" s="1">
        <v>3.4286678140589999E-4</v>
      </c>
      <c r="R217" s="1">
        <v>0</v>
      </c>
      <c r="S217" s="1">
        <v>0.85602706296349995</v>
      </c>
      <c r="T217" s="1">
        <v>0.85445978922520005</v>
      </c>
      <c r="U217" s="1">
        <v>1.710486852189</v>
      </c>
      <c r="V217" s="1">
        <v>0.51430076177350004</v>
      </c>
      <c r="W217" s="1">
        <v>0.13714688804559999</v>
      </c>
      <c r="X217" s="1">
        <v>0</v>
      </c>
      <c r="Y217" s="1">
        <v>0</v>
      </c>
      <c r="Z217" s="1">
        <v>0</v>
      </c>
      <c r="AA217" s="1">
        <v>3.4286722011389999E-2</v>
      </c>
      <c r="AB217" s="1">
        <v>1.3162886047019999</v>
      </c>
      <c r="AC217" s="1">
        <v>0.3510294966311</v>
      </c>
      <c r="AD217" s="1">
        <v>9.8702514723530005E-6</v>
      </c>
      <c r="AE217" s="1">
        <v>9.9834446465639991E-4</v>
      </c>
      <c r="AF217" s="1">
        <v>3.1010473730369998E-4</v>
      </c>
      <c r="AG217" s="1">
        <v>87.75604548474</v>
      </c>
    </row>
    <row r="218" spans="1:33" x14ac:dyDescent="0.35">
      <c r="A218">
        <v>5120</v>
      </c>
      <c r="B218">
        <v>2009</v>
      </c>
      <c r="C218">
        <v>3</v>
      </c>
      <c r="D218">
        <v>14</v>
      </c>
      <c r="E218">
        <v>0</v>
      </c>
      <c r="F218">
        <v>0</v>
      </c>
      <c r="H218" s="1">
        <v>0</v>
      </c>
      <c r="I218" s="1">
        <v>0</v>
      </c>
      <c r="J218" s="1">
        <v>0</v>
      </c>
      <c r="K218" s="1">
        <v>2.7839267634009999</v>
      </c>
      <c r="L218" s="1">
        <v>2.7839267634009999</v>
      </c>
      <c r="M218" s="1">
        <v>7.1030453568379998E-3</v>
      </c>
      <c r="N218" s="1">
        <v>1.8559954285710001E-2</v>
      </c>
      <c r="O218" s="1">
        <v>4.5513553277999998E-3</v>
      </c>
      <c r="P218" s="1">
        <v>7.3354605613239997E-3</v>
      </c>
      <c r="Q218" s="1">
        <v>3.1543735230109998E-4</v>
      </c>
      <c r="R218" s="1">
        <v>0</v>
      </c>
      <c r="S218" s="1">
        <v>0.85113899569240004</v>
      </c>
      <c r="T218" s="1">
        <v>0.84953779589919998</v>
      </c>
      <c r="U218" s="1">
        <v>1.700676791592</v>
      </c>
      <c r="V218" s="1">
        <v>0.4731566142393</v>
      </c>
      <c r="W218" s="1">
        <v>0.12617510236500001</v>
      </c>
      <c r="X218" s="1">
        <v>0</v>
      </c>
      <c r="Y218" s="1">
        <v>0</v>
      </c>
      <c r="Z218" s="1">
        <v>0</v>
      </c>
      <c r="AA218" s="1">
        <v>3.1543775591239998E-2</v>
      </c>
      <c r="AB218" s="1">
        <v>1.301085105436</v>
      </c>
      <c r="AC218" s="1">
        <v>0.34696133007110003</v>
      </c>
      <c r="AD218" s="1">
        <v>2.6917801258550001E-6</v>
      </c>
      <c r="AE218" s="1">
        <v>2.7226497685969999E-4</v>
      </c>
      <c r="AF218" s="1">
        <v>8.4570668857390004E-5</v>
      </c>
      <c r="AG218" s="1">
        <v>86.739970166760003</v>
      </c>
    </row>
    <row r="219" spans="1:33" x14ac:dyDescent="0.35">
      <c r="A219">
        <v>5120</v>
      </c>
      <c r="B219">
        <v>2009</v>
      </c>
      <c r="C219">
        <v>3</v>
      </c>
      <c r="D219">
        <v>15</v>
      </c>
      <c r="E219">
        <v>0</v>
      </c>
      <c r="F219">
        <v>0</v>
      </c>
      <c r="H219" s="1">
        <v>0</v>
      </c>
      <c r="I219" s="1">
        <v>0</v>
      </c>
      <c r="J219" s="1">
        <v>0</v>
      </c>
      <c r="K219" s="1">
        <v>2.5612123035650001</v>
      </c>
      <c r="L219" s="1">
        <v>2.5612123035650001</v>
      </c>
      <c r="M219" s="1">
        <v>6.6186253750079999E-3</v>
      </c>
      <c r="N219" s="1">
        <v>1.8559954285710001E-2</v>
      </c>
      <c r="O219" s="1">
        <v>4.2397708450869999E-3</v>
      </c>
      <c r="P219" s="1">
        <v>6.8332770313980001E-3</v>
      </c>
      <c r="Q219" s="1">
        <v>2.9020232799900001E-4</v>
      </c>
      <c r="R219" s="1">
        <v>0</v>
      </c>
      <c r="S219" s="1">
        <v>0.84040216485340002</v>
      </c>
      <c r="T219" s="1">
        <v>0.83881015437319995</v>
      </c>
      <c r="U219" s="1">
        <v>1.6792123192270001</v>
      </c>
      <c r="V219" s="1">
        <v>0.43530404898199998</v>
      </c>
      <c r="W219" s="1">
        <v>0.1160810797285</v>
      </c>
      <c r="X219" s="1">
        <v>0</v>
      </c>
      <c r="Y219" s="1">
        <v>0</v>
      </c>
      <c r="Z219" s="1">
        <v>0</v>
      </c>
      <c r="AA219" s="1">
        <v>2.902026993213E-2</v>
      </c>
      <c r="AB219" s="1">
        <v>1.2840955716119999</v>
      </c>
      <c r="AC219" s="1">
        <v>0.34242692217350001</v>
      </c>
      <c r="AD219" s="1">
        <v>7.2734458003450001E-7</v>
      </c>
      <c r="AE219" s="1">
        <v>7.3568585097270002E-5</v>
      </c>
      <c r="AF219" s="1">
        <v>2.2851798715830002E-5</v>
      </c>
      <c r="AG219" s="1">
        <v>85.606632632689994</v>
      </c>
    </row>
    <row r="220" spans="1:33" x14ac:dyDescent="0.35">
      <c r="A220">
        <v>5120</v>
      </c>
      <c r="B220">
        <v>2009</v>
      </c>
      <c r="C220">
        <v>3</v>
      </c>
      <c r="D220">
        <v>16</v>
      </c>
      <c r="E220">
        <v>0</v>
      </c>
      <c r="F220">
        <v>0</v>
      </c>
      <c r="H220" s="1">
        <v>0</v>
      </c>
      <c r="I220" s="1">
        <v>0</v>
      </c>
      <c r="J220" s="1">
        <v>0</v>
      </c>
      <c r="K220" s="1">
        <v>2.3563153192800002</v>
      </c>
      <c r="L220" s="1">
        <v>2.3563153192800002</v>
      </c>
      <c r="M220" s="1">
        <v>5.9682298516619998E-3</v>
      </c>
      <c r="N220" s="1">
        <v>1.8559954285710001E-2</v>
      </c>
      <c r="O220" s="1">
        <v>3.818965164301E-3</v>
      </c>
      <c r="P220" s="1">
        <v>6.1550607083330003E-3</v>
      </c>
      <c r="Q220" s="1">
        <v>2.6698614175899997E-4</v>
      </c>
      <c r="R220" s="1">
        <v>0</v>
      </c>
      <c r="S220" s="1">
        <v>0.85831042223819998</v>
      </c>
      <c r="T220" s="1">
        <v>0.85668145946469998</v>
      </c>
      <c r="U220" s="1">
        <v>1.7149918817030001</v>
      </c>
      <c r="V220" s="1">
        <v>0.40047972506340002</v>
      </c>
      <c r="W220" s="1">
        <v>0.1067945933502</v>
      </c>
      <c r="X220" s="1">
        <v>0</v>
      </c>
      <c r="Y220" s="1">
        <v>0</v>
      </c>
      <c r="Z220" s="1">
        <v>0</v>
      </c>
      <c r="AA220" s="1">
        <v>2.6698648337559999E-2</v>
      </c>
      <c r="AB220" s="1">
        <v>1.3250138553840001</v>
      </c>
      <c r="AC220" s="1">
        <v>0.35333742980760002</v>
      </c>
      <c r="AD220" s="1">
        <v>2.0340859787929999E-7</v>
      </c>
      <c r="AE220" s="1">
        <v>2.0574131097380002E-5</v>
      </c>
      <c r="AF220" s="1">
        <v>6.3907155747090001E-6</v>
      </c>
      <c r="AG220" s="1">
        <v>88.334330070280004</v>
      </c>
    </row>
    <row r="221" spans="1:33" x14ac:dyDescent="0.35">
      <c r="A221">
        <v>5120</v>
      </c>
      <c r="B221">
        <v>2009</v>
      </c>
      <c r="C221">
        <v>3</v>
      </c>
      <c r="D221">
        <v>17</v>
      </c>
      <c r="E221">
        <v>0</v>
      </c>
      <c r="F221">
        <v>0</v>
      </c>
      <c r="H221" s="1">
        <v>0</v>
      </c>
      <c r="I221" s="1">
        <v>0</v>
      </c>
      <c r="J221" s="1">
        <v>0</v>
      </c>
      <c r="K221" s="1">
        <v>2.1678100937370002</v>
      </c>
      <c r="L221" s="1">
        <v>2.1678100937370002</v>
      </c>
      <c r="M221" s="1">
        <v>5.2576510089190004E-3</v>
      </c>
      <c r="N221" s="1">
        <v>1.8559954285710001E-2</v>
      </c>
      <c r="O221" s="1">
        <v>3.3647221812359998E-3</v>
      </c>
      <c r="P221" s="1">
        <v>5.4229531826519997E-3</v>
      </c>
      <c r="Q221" s="1">
        <v>2.4562725041830003E-4</v>
      </c>
      <c r="R221" s="1">
        <v>0</v>
      </c>
      <c r="S221" s="1">
        <v>0.89623360657460005</v>
      </c>
      <c r="T221" s="1">
        <v>0.89453180454129999</v>
      </c>
      <c r="U221" s="1">
        <v>1.7907654111160001</v>
      </c>
      <c r="V221" s="1">
        <v>0.36844134705830001</v>
      </c>
      <c r="W221" s="1">
        <v>9.8251025882230003E-2</v>
      </c>
      <c r="X221" s="1">
        <v>0</v>
      </c>
      <c r="Y221" s="1">
        <v>0</v>
      </c>
      <c r="Z221" s="1">
        <v>0</v>
      </c>
      <c r="AA221" s="1">
        <v>2.4562756470559999E-2</v>
      </c>
      <c r="AB221" s="1">
        <v>1.3919418451129999</v>
      </c>
      <c r="AC221" s="1">
        <v>0.37118460716809998</v>
      </c>
      <c r="AD221" s="1">
        <v>5.8301608029539998E-8</v>
      </c>
      <c r="AE221" s="1">
        <v>5.8970217547029996E-6</v>
      </c>
      <c r="AF221" s="1">
        <v>1.8317268706900001E-6</v>
      </c>
      <c r="AG221" s="1">
        <v>92.796143943819999</v>
      </c>
    </row>
    <row r="222" spans="1:33" x14ac:dyDescent="0.35">
      <c r="A222">
        <v>5120</v>
      </c>
      <c r="B222">
        <v>2009</v>
      </c>
      <c r="C222">
        <v>3</v>
      </c>
      <c r="D222">
        <v>18</v>
      </c>
      <c r="E222">
        <v>0</v>
      </c>
      <c r="F222">
        <v>0</v>
      </c>
      <c r="H222" s="1">
        <v>0</v>
      </c>
      <c r="I222" s="1">
        <v>0</v>
      </c>
      <c r="J222" s="1">
        <v>0</v>
      </c>
      <c r="K222" s="1">
        <v>1.994385286238</v>
      </c>
      <c r="L222" s="1">
        <v>1.994385286238</v>
      </c>
      <c r="M222" s="1">
        <v>4.7089584832150002E-3</v>
      </c>
      <c r="N222" s="1">
        <v>1.8559954285710001E-2</v>
      </c>
      <c r="O222" s="1">
        <v>3.0145096859620002E-3</v>
      </c>
      <c r="P222" s="1">
        <v>4.8585125353839999E-3</v>
      </c>
      <c r="Q222" s="1">
        <v>2.2597707038490001E-4</v>
      </c>
      <c r="R222" s="1">
        <v>0</v>
      </c>
      <c r="S222" s="1">
        <v>0.92032142567279995</v>
      </c>
      <c r="T222" s="1">
        <v>0.91857364125850005</v>
      </c>
      <c r="U222" s="1">
        <v>1.838895066931</v>
      </c>
      <c r="V222" s="1">
        <v>0.33896603929370001</v>
      </c>
      <c r="W222" s="1">
        <v>9.0390943811649999E-2</v>
      </c>
      <c r="X222" s="1">
        <v>0</v>
      </c>
      <c r="Y222" s="1">
        <v>0</v>
      </c>
      <c r="Z222" s="1">
        <v>0</v>
      </c>
      <c r="AA222" s="1">
        <v>2.2597735952910002E-2</v>
      </c>
      <c r="AB222" s="1">
        <v>1.4305876435839999</v>
      </c>
      <c r="AC222" s="1">
        <v>0.38149007069770002</v>
      </c>
      <c r="AD222" s="1">
        <v>1.6410539478830001E-8</v>
      </c>
      <c r="AE222" s="1">
        <v>1.6598737424880001E-6</v>
      </c>
      <c r="AF222" s="1">
        <v>5.1558828550100003E-7</v>
      </c>
      <c r="AG222" s="1">
        <v>95.372515465329997</v>
      </c>
    </row>
    <row r="223" spans="1:33" x14ac:dyDescent="0.35">
      <c r="A223">
        <v>5120</v>
      </c>
      <c r="B223">
        <v>2009</v>
      </c>
      <c r="C223">
        <v>3</v>
      </c>
      <c r="D223">
        <v>19</v>
      </c>
      <c r="E223">
        <v>0</v>
      </c>
      <c r="F223">
        <v>0</v>
      </c>
      <c r="H223" s="1">
        <v>0</v>
      </c>
      <c r="I223" s="1">
        <v>0</v>
      </c>
      <c r="J223" s="1">
        <v>0</v>
      </c>
      <c r="K223" s="1">
        <v>1.8348344633389999</v>
      </c>
      <c r="L223" s="1">
        <v>1.8348344633389999</v>
      </c>
      <c r="M223" s="1">
        <v>4.2680318743820002E-3</v>
      </c>
      <c r="N223" s="1">
        <v>1.8559954285710001E-2</v>
      </c>
      <c r="O223" s="1">
        <v>2.7335495454290002E-3</v>
      </c>
      <c r="P223" s="1">
        <v>4.4056865348309996E-3</v>
      </c>
      <c r="Q223" s="1">
        <v>2.0789890475409999E-4</v>
      </c>
      <c r="R223" s="1">
        <v>0</v>
      </c>
      <c r="S223" s="1">
        <v>0.93371972476230003</v>
      </c>
      <c r="T223" s="1">
        <v>0.93194642794549998</v>
      </c>
      <c r="U223" s="1">
        <v>1.8656661527080001</v>
      </c>
      <c r="V223" s="1">
        <v>0.31184875615020002</v>
      </c>
      <c r="W223" s="1">
        <v>8.3159668306720003E-2</v>
      </c>
      <c r="X223" s="1">
        <v>0</v>
      </c>
      <c r="Y223" s="1">
        <v>0</v>
      </c>
      <c r="Z223" s="1">
        <v>0</v>
      </c>
      <c r="AA223" s="1">
        <v>2.0789917076680001E-2</v>
      </c>
      <c r="AB223" s="1">
        <v>1.446408200454</v>
      </c>
      <c r="AC223" s="1">
        <v>0.38570886245640001</v>
      </c>
      <c r="AD223" s="1">
        <v>4.5583368820750003E-9</v>
      </c>
      <c r="AE223" s="1">
        <v>4.610612411452E-7</v>
      </c>
      <c r="AF223" s="1">
        <v>1.4321437152000001E-7</v>
      </c>
      <c r="AG223" s="1">
        <v>96.427215000480004</v>
      </c>
    </row>
    <row r="224" spans="1:33" x14ac:dyDescent="0.35">
      <c r="A224">
        <v>5120</v>
      </c>
      <c r="B224">
        <v>2009</v>
      </c>
      <c r="C224">
        <v>3</v>
      </c>
      <c r="D224">
        <v>20</v>
      </c>
      <c r="E224">
        <v>0</v>
      </c>
      <c r="F224">
        <v>0</v>
      </c>
      <c r="H224" s="1">
        <v>0</v>
      </c>
      <c r="I224" s="1">
        <v>0</v>
      </c>
      <c r="J224" s="1">
        <v>0</v>
      </c>
      <c r="K224" s="1">
        <v>1.6880477062720001</v>
      </c>
      <c r="L224" s="1">
        <v>1.6880477062720001</v>
      </c>
      <c r="M224" s="1">
        <v>3.9273572055920003E-3</v>
      </c>
      <c r="N224" s="1">
        <v>1.8559954285710001E-2</v>
      </c>
      <c r="O224" s="1">
        <v>2.5160777095040001E-3</v>
      </c>
      <c r="P224" s="1">
        <v>4.0551852092399997E-3</v>
      </c>
      <c r="Q224" s="1">
        <v>1.912669923737E-4</v>
      </c>
      <c r="R224" s="1">
        <v>0</v>
      </c>
      <c r="S224" s="1">
        <v>0.93326957267849997</v>
      </c>
      <c r="T224" s="1">
        <v>0.93149711225739995</v>
      </c>
      <c r="U224" s="1">
        <v>1.8647666849360001</v>
      </c>
      <c r="V224" s="1">
        <v>0.2869008556582</v>
      </c>
      <c r="W224" s="1">
        <v>7.6506894842179998E-2</v>
      </c>
      <c r="X224" s="1">
        <v>0</v>
      </c>
      <c r="Y224" s="1">
        <v>0</v>
      </c>
      <c r="Z224" s="1">
        <v>0</v>
      </c>
      <c r="AA224" s="1">
        <v>1.912672371054E-2</v>
      </c>
      <c r="AB224" s="1">
        <v>1.4439501121339999</v>
      </c>
      <c r="AC224" s="1">
        <v>0.38505336570179999</v>
      </c>
      <c r="AD224" s="1">
        <v>1.248714682172E-9</v>
      </c>
      <c r="AE224" s="1">
        <v>1.263035085148E-7</v>
      </c>
      <c r="AF224" s="1">
        <v>3.9232266732699999E-8</v>
      </c>
      <c r="AG224" s="1">
        <v>96.263341257350007</v>
      </c>
    </row>
    <row r="225" spans="1:33" x14ac:dyDescent="0.35">
      <c r="A225">
        <v>5120</v>
      </c>
      <c r="B225">
        <v>2009</v>
      </c>
      <c r="C225">
        <v>3</v>
      </c>
      <c r="D225">
        <v>21</v>
      </c>
      <c r="E225">
        <v>0</v>
      </c>
      <c r="F225">
        <v>0</v>
      </c>
      <c r="H225" s="1">
        <v>0</v>
      </c>
      <c r="I225" s="1">
        <v>0</v>
      </c>
      <c r="J225" s="1">
        <v>0</v>
      </c>
      <c r="K225" s="1">
        <v>1.55300388977</v>
      </c>
      <c r="L225" s="1">
        <v>1.55300388977</v>
      </c>
      <c r="M225" s="1">
        <v>3.8244308632780001E-3</v>
      </c>
      <c r="N225" s="1">
        <v>1.8559954285710001E-2</v>
      </c>
      <c r="O225" s="1">
        <v>2.4538836193709998E-3</v>
      </c>
      <c r="P225" s="1">
        <v>3.9549464314560002E-3</v>
      </c>
      <c r="Q225" s="1">
        <v>1.7596563298379999E-4</v>
      </c>
      <c r="R225" s="1">
        <v>0</v>
      </c>
      <c r="S225" s="1">
        <v>0.88036948495830003</v>
      </c>
      <c r="T225" s="1">
        <v>0.87869748730700004</v>
      </c>
      <c r="U225" s="1">
        <v>1.7590669722650001</v>
      </c>
      <c r="V225" s="1">
        <v>0.26394878720550002</v>
      </c>
      <c r="W225" s="1">
        <v>7.0386343254809997E-2</v>
      </c>
      <c r="X225" s="1">
        <v>0</v>
      </c>
      <c r="Y225" s="1">
        <v>0</v>
      </c>
      <c r="Z225" s="1">
        <v>0</v>
      </c>
      <c r="AA225" s="1">
        <v>1.7596585813700001E-2</v>
      </c>
      <c r="AB225" s="1">
        <v>1.3408878687420001</v>
      </c>
      <c r="AC225" s="1">
        <v>0.35757009896879999</v>
      </c>
      <c r="AD225" s="1">
        <v>3.2282413425569998E-10</v>
      </c>
      <c r="AE225" s="1">
        <v>3.265263183967E-8</v>
      </c>
      <c r="AF225" s="1">
        <v>1.0142527131049999E-8</v>
      </c>
      <c r="AG225" s="1">
        <v>89.392524698740004</v>
      </c>
    </row>
    <row r="226" spans="1:33" x14ac:dyDescent="0.35">
      <c r="A226">
        <v>5120</v>
      </c>
      <c r="B226">
        <v>2009</v>
      </c>
      <c r="C226">
        <v>3</v>
      </c>
      <c r="D226">
        <v>22</v>
      </c>
      <c r="E226">
        <v>0</v>
      </c>
      <c r="F226">
        <v>0</v>
      </c>
      <c r="H226" s="1">
        <v>83.355705040000004</v>
      </c>
      <c r="I226" s="1">
        <v>22.852165876080001</v>
      </c>
      <c r="J226" s="1">
        <v>5.8509082619749998E-4</v>
      </c>
      <c r="K226" s="1">
        <v>1.553550872825</v>
      </c>
      <c r="L226" s="1">
        <v>24.406301839729998</v>
      </c>
      <c r="M226" s="1">
        <v>0.13327775558810001</v>
      </c>
      <c r="N226" s="1">
        <v>0.1226077535827</v>
      </c>
      <c r="O226" s="1">
        <v>7.5312201306559995E-2</v>
      </c>
      <c r="P226" s="1">
        <v>0.91966419812279998</v>
      </c>
      <c r="Q226" s="1">
        <v>0.23664223796469999</v>
      </c>
      <c r="R226" s="1">
        <v>0.24729641204409999</v>
      </c>
      <c r="S226" s="1">
        <v>41.880871482570001</v>
      </c>
      <c r="T226" s="1">
        <v>18.76464141093</v>
      </c>
      <c r="U226" s="1">
        <v>60.892809305539998</v>
      </c>
      <c r="V226" s="1">
        <v>41.847742666999999</v>
      </c>
      <c r="W226" s="1">
        <v>1.0328689303909999</v>
      </c>
      <c r="X226" s="1">
        <v>1.7962241511960001E-3</v>
      </c>
      <c r="Y226" s="1">
        <v>0.18037687278610001</v>
      </c>
      <c r="Z226" s="1">
        <v>5.4923953693829998E-2</v>
      </c>
      <c r="AA226" s="1">
        <v>1.066758253238</v>
      </c>
      <c r="AB226" s="1">
        <v>4.0349415979160002</v>
      </c>
      <c r="AC226" s="1">
        <v>0.1766348710282</v>
      </c>
      <c r="AD226" s="1">
        <v>0.158498958484</v>
      </c>
      <c r="AE226" s="1">
        <v>15.91694171888</v>
      </c>
      <c r="AF226" s="1">
        <v>4.8430888943500001</v>
      </c>
      <c r="AG226" s="1">
        <v>115.9813438108</v>
      </c>
    </row>
    <row r="227" spans="1:33" x14ac:dyDescent="0.35">
      <c r="A227">
        <v>5120</v>
      </c>
      <c r="B227">
        <v>2009</v>
      </c>
      <c r="C227">
        <v>3</v>
      </c>
      <c r="D227">
        <v>23</v>
      </c>
      <c r="E227">
        <v>0</v>
      </c>
      <c r="F227">
        <v>0</v>
      </c>
      <c r="H227" s="1">
        <v>0</v>
      </c>
      <c r="I227" s="1">
        <v>0</v>
      </c>
      <c r="J227" s="1">
        <v>0</v>
      </c>
      <c r="K227" s="1">
        <v>1.5010766631000001</v>
      </c>
      <c r="L227" s="1">
        <v>1.5010766631000001</v>
      </c>
      <c r="M227" s="1">
        <v>1.888046194888E-2</v>
      </c>
      <c r="N227" s="1">
        <v>2.3563183720519999E-2</v>
      </c>
      <c r="O227" s="1">
        <v>1.148246587171E-2</v>
      </c>
      <c r="P227" s="1">
        <v>2.5205870271530002E-2</v>
      </c>
      <c r="Q227" s="1">
        <v>1.7008193406309999E-4</v>
      </c>
      <c r="R227" s="1">
        <v>0</v>
      </c>
      <c r="S227" s="1">
        <v>5.830482019982</v>
      </c>
      <c r="T227" s="1">
        <v>9.2777541644209993</v>
      </c>
      <c r="U227" s="1">
        <v>15.108236184400001</v>
      </c>
      <c r="V227" s="1">
        <v>0.25512322753189998</v>
      </c>
      <c r="W227" s="1">
        <v>6.8032860675159998E-2</v>
      </c>
      <c r="X227" s="1">
        <v>0</v>
      </c>
      <c r="Y227" s="1">
        <v>0</v>
      </c>
      <c r="Z227" s="1">
        <v>0</v>
      </c>
      <c r="AA227" s="1">
        <v>1.7008215168789999E-2</v>
      </c>
      <c r="AB227" s="1">
        <v>4.6520008356479998</v>
      </c>
      <c r="AC227" s="1">
        <v>0.1840610624023</v>
      </c>
      <c r="AD227" s="1">
        <v>0.19663474166680001</v>
      </c>
      <c r="AE227" s="1">
        <v>19.741807387720002</v>
      </c>
      <c r="AF227" s="1">
        <v>6.0432770283200004</v>
      </c>
      <c r="AG227" s="1">
        <v>130.20151623609999</v>
      </c>
    </row>
    <row r="228" spans="1:33" x14ac:dyDescent="0.35">
      <c r="A228">
        <v>5120</v>
      </c>
      <c r="B228">
        <v>2009</v>
      </c>
      <c r="C228">
        <v>3</v>
      </c>
      <c r="D228">
        <v>24</v>
      </c>
      <c r="E228">
        <v>0</v>
      </c>
      <c r="F228">
        <v>0</v>
      </c>
      <c r="H228" s="1">
        <v>0</v>
      </c>
      <c r="I228" s="1">
        <v>0</v>
      </c>
      <c r="J228" s="1">
        <v>0</v>
      </c>
      <c r="K228" s="1">
        <v>1.380990530052</v>
      </c>
      <c r="L228" s="1">
        <v>1.380990530052</v>
      </c>
      <c r="M228" s="1">
        <v>3.920767550409E-3</v>
      </c>
      <c r="N228" s="1">
        <v>1.8559954285710001E-2</v>
      </c>
      <c r="O228" s="1">
        <v>2.4789474845090002E-3</v>
      </c>
      <c r="P228" s="1">
        <v>3.9953420896719997E-3</v>
      </c>
      <c r="Q228" s="1">
        <v>1.5647537933809999E-4</v>
      </c>
      <c r="R228" s="1">
        <v>0</v>
      </c>
      <c r="S228" s="1">
        <v>6.7848120345560003</v>
      </c>
      <c r="T228" s="1">
        <v>10.45103616444</v>
      </c>
      <c r="U228" s="1">
        <v>17.235848198989999</v>
      </c>
      <c r="V228" s="1">
        <v>0.23471336932930001</v>
      </c>
      <c r="W228" s="1">
        <v>6.2590231821150005E-2</v>
      </c>
      <c r="X228" s="1">
        <v>0</v>
      </c>
      <c r="Y228" s="1">
        <v>0</v>
      </c>
      <c r="Z228" s="1">
        <v>0</v>
      </c>
      <c r="AA228" s="1">
        <v>1.5647557955289999E-2</v>
      </c>
      <c r="AB228" s="1">
        <v>5.0718172615450001</v>
      </c>
      <c r="AC228" s="1">
        <v>0.40537787259140001</v>
      </c>
      <c r="AD228" s="1">
        <v>0.17627916332730001</v>
      </c>
      <c r="AE228" s="1">
        <v>17.698140518700001</v>
      </c>
      <c r="AF228" s="1">
        <v>5.4176785306469997</v>
      </c>
      <c r="AG228" s="1">
        <v>176.81577957479999</v>
      </c>
    </row>
    <row r="229" spans="1:33" x14ac:dyDescent="0.35">
      <c r="A229">
        <v>5120</v>
      </c>
      <c r="B229">
        <v>2009</v>
      </c>
      <c r="C229">
        <v>3</v>
      </c>
      <c r="D229">
        <v>25</v>
      </c>
      <c r="E229">
        <v>0</v>
      </c>
      <c r="F229">
        <v>0</v>
      </c>
      <c r="H229" s="1">
        <v>0</v>
      </c>
      <c r="I229" s="1">
        <v>0</v>
      </c>
      <c r="J229" s="1">
        <v>0</v>
      </c>
      <c r="K229" s="1">
        <v>1.270511287648</v>
      </c>
      <c r="L229" s="1">
        <v>1.270511287648</v>
      </c>
      <c r="M229" s="1">
        <v>2.7375743130150002E-3</v>
      </c>
      <c r="N229" s="1">
        <v>1.8559954285710001E-2</v>
      </c>
      <c r="O229" s="1">
        <v>1.7513366761999999E-3</v>
      </c>
      <c r="P229" s="1">
        <v>2.8226451666820002E-3</v>
      </c>
      <c r="Q229" s="1">
        <v>1.43957348991E-4</v>
      </c>
      <c r="R229" s="1">
        <v>0</v>
      </c>
      <c r="S229" s="1">
        <v>3.1524302617640001</v>
      </c>
      <c r="T229" s="1">
        <v>4.4585521019619998</v>
      </c>
      <c r="U229" s="1">
        <v>7.6109823637250003</v>
      </c>
      <c r="V229" s="1">
        <v>0.215936299783</v>
      </c>
      <c r="W229" s="1">
        <v>5.7583013275459997E-2</v>
      </c>
      <c r="X229" s="1">
        <v>0</v>
      </c>
      <c r="Y229" s="1">
        <v>0</v>
      </c>
      <c r="Z229" s="1">
        <v>0</v>
      </c>
      <c r="AA229" s="1">
        <v>1.439575331886E-2</v>
      </c>
      <c r="AB229" s="1">
        <v>2.9082769979199998</v>
      </c>
      <c r="AC229" s="1">
        <v>0.4435649981825</v>
      </c>
      <c r="AD229" s="1">
        <v>6.178856891205E-2</v>
      </c>
      <c r="AE229" s="1">
        <v>6.2034715528130002</v>
      </c>
      <c r="AF229" s="1">
        <v>1.898979986719</v>
      </c>
      <c r="AG229" s="1">
        <v>137.34510965570001</v>
      </c>
    </row>
    <row r="230" spans="1:33" x14ac:dyDescent="0.35">
      <c r="A230">
        <v>5120</v>
      </c>
      <c r="B230">
        <v>2009</v>
      </c>
      <c r="C230">
        <v>3</v>
      </c>
      <c r="D230">
        <v>26</v>
      </c>
      <c r="E230">
        <v>0</v>
      </c>
      <c r="F230">
        <v>0</v>
      </c>
      <c r="H230" s="1">
        <v>0</v>
      </c>
      <c r="I230" s="1">
        <v>0</v>
      </c>
      <c r="J230" s="1">
        <v>0</v>
      </c>
      <c r="K230" s="1">
        <v>1.168870384636</v>
      </c>
      <c r="L230" s="1">
        <v>1.168870384636</v>
      </c>
      <c r="M230" s="1">
        <v>2.633995985139E-3</v>
      </c>
      <c r="N230" s="1">
        <v>1.8559954285710001E-2</v>
      </c>
      <c r="O230" s="1">
        <v>1.690334497865E-3</v>
      </c>
      <c r="P230" s="1">
        <v>2.7243274039269998E-3</v>
      </c>
      <c r="Q230" s="1">
        <v>1.3244076107169999E-4</v>
      </c>
      <c r="R230" s="1">
        <v>0</v>
      </c>
      <c r="S230" s="1">
        <v>1.5214025297489999</v>
      </c>
      <c r="T230" s="1">
        <v>1.861062041954</v>
      </c>
      <c r="U230" s="1">
        <v>3.3824645717030002</v>
      </c>
      <c r="V230" s="1">
        <v>0.19866139580030001</v>
      </c>
      <c r="W230" s="1">
        <v>5.2976372213419998E-2</v>
      </c>
      <c r="X230" s="1">
        <v>0</v>
      </c>
      <c r="Y230" s="1">
        <v>0</v>
      </c>
      <c r="Z230" s="1">
        <v>0</v>
      </c>
      <c r="AA230" s="1">
        <v>1.3244093053360001E-2</v>
      </c>
      <c r="AB230" s="1">
        <v>1.824222866533</v>
      </c>
      <c r="AC230" s="1">
        <v>0.39976562356860001</v>
      </c>
      <c r="AD230" s="1">
        <v>1.6135786349119999E-2</v>
      </c>
      <c r="AE230" s="1">
        <v>1.620006634908</v>
      </c>
      <c r="AF230" s="1">
        <v>0.49590945196620001</v>
      </c>
      <c r="AG230" s="1">
        <v>106.8497036948</v>
      </c>
    </row>
    <row r="231" spans="1:33" x14ac:dyDescent="0.35">
      <c r="A231">
        <v>5120</v>
      </c>
      <c r="B231">
        <v>2009</v>
      </c>
      <c r="C231">
        <v>3</v>
      </c>
      <c r="D231">
        <v>27</v>
      </c>
      <c r="E231">
        <v>0</v>
      </c>
      <c r="F231">
        <v>0</v>
      </c>
      <c r="H231" s="1">
        <v>0</v>
      </c>
      <c r="I231" s="1">
        <v>0</v>
      </c>
      <c r="J231" s="1">
        <v>0</v>
      </c>
      <c r="K231" s="1">
        <v>1.0753607538650001</v>
      </c>
      <c r="L231" s="1">
        <v>1.0753607538650001</v>
      </c>
      <c r="M231" s="1">
        <v>2.3701741514009999E-3</v>
      </c>
      <c r="N231" s="1">
        <v>1.8559954285710001E-2</v>
      </c>
      <c r="O231" s="1">
        <v>1.5153608963399999E-3</v>
      </c>
      <c r="P231" s="1">
        <v>2.4423208672320002E-3</v>
      </c>
      <c r="Q231" s="1">
        <v>1.21845500186E-4</v>
      </c>
      <c r="R231" s="1">
        <v>0</v>
      </c>
      <c r="S231" s="1">
        <v>1.144377515487</v>
      </c>
      <c r="T231" s="1">
        <v>1.2385051761420001</v>
      </c>
      <c r="U231" s="1">
        <v>2.3828826916289998</v>
      </c>
      <c r="V231" s="1">
        <v>0.18276848413630001</v>
      </c>
      <c r="W231" s="1">
        <v>4.8738262436350002E-2</v>
      </c>
      <c r="X231" s="1">
        <v>0</v>
      </c>
      <c r="Y231" s="1">
        <v>0</v>
      </c>
      <c r="Z231" s="1">
        <v>0</v>
      </c>
      <c r="AA231" s="1">
        <v>1.218456560909E-2</v>
      </c>
      <c r="AB231" s="1">
        <v>1.6591013551480001</v>
      </c>
      <c r="AC231" s="1">
        <v>0.4180420839367</v>
      </c>
      <c r="AD231" s="1">
        <v>4.5386199948420003E-3</v>
      </c>
      <c r="AE231" s="1">
        <v>0.45567004581550002</v>
      </c>
      <c r="AF231" s="1">
        <v>0.13948775136380001</v>
      </c>
      <c r="AG231" s="1">
        <v>106.45366387529999</v>
      </c>
    </row>
    <row r="232" spans="1:33" x14ac:dyDescent="0.35">
      <c r="A232">
        <v>5120</v>
      </c>
      <c r="B232">
        <v>2009</v>
      </c>
      <c r="C232">
        <v>3</v>
      </c>
      <c r="D232">
        <v>28</v>
      </c>
      <c r="E232">
        <v>0</v>
      </c>
      <c r="F232">
        <v>0</v>
      </c>
      <c r="H232" s="1">
        <v>0</v>
      </c>
      <c r="I232" s="1">
        <v>0</v>
      </c>
      <c r="J232" s="1">
        <v>0</v>
      </c>
      <c r="K232" s="1">
        <v>0.98933189355600004</v>
      </c>
      <c r="L232" s="1">
        <v>0.98933189355600004</v>
      </c>
      <c r="M232" s="1">
        <v>2.0880601252519998E-3</v>
      </c>
      <c r="N232" s="1">
        <v>1.8559954285710001E-2</v>
      </c>
      <c r="O232" s="1">
        <v>1.3365180575610001E-3</v>
      </c>
      <c r="P232" s="1">
        <v>2.1540782458470001E-3</v>
      </c>
      <c r="Q232" s="1">
        <v>1.120978601711E-4</v>
      </c>
      <c r="R232" s="1">
        <v>0</v>
      </c>
      <c r="S232" s="1">
        <v>1.074605355286</v>
      </c>
      <c r="T232" s="1">
        <v>1.100105145218</v>
      </c>
      <c r="U232" s="1">
        <v>2.1747105005040002</v>
      </c>
      <c r="V232" s="1">
        <v>0.16814700540540001</v>
      </c>
      <c r="W232" s="1">
        <v>4.4839201441439998E-2</v>
      </c>
      <c r="X232" s="1">
        <v>0</v>
      </c>
      <c r="Y232" s="1">
        <v>0</v>
      </c>
      <c r="Z232" s="1">
        <v>0</v>
      </c>
      <c r="AA232" s="1">
        <v>1.1209800360359999E-2</v>
      </c>
      <c r="AB232" s="1">
        <v>1.652264802575</v>
      </c>
      <c r="AC232" s="1">
        <v>0.43363064656689998</v>
      </c>
      <c r="AD232" s="1">
        <v>1.2978976800659999E-3</v>
      </c>
      <c r="AE232" s="1">
        <v>0.13030681044270001</v>
      </c>
      <c r="AF232" s="1">
        <v>3.9888959441070002E-2</v>
      </c>
      <c r="AG232" s="1">
        <v>108.9633372994</v>
      </c>
    </row>
    <row r="233" spans="1:33" x14ac:dyDescent="0.35">
      <c r="A233">
        <v>5120</v>
      </c>
      <c r="B233">
        <v>2009</v>
      </c>
      <c r="C233">
        <v>3</v>
      </c>
      <c r="D233">
        <v>29</v>
      </c>
      <c r="E233">
        <v>0</v>
      </c>
      <c r="F233">
        <v>0</v>
      </c>
      <c r="H233" s="1">
        <v>0</v>
      </c>
      <c r="I233" s="1">
        <v>0</v>
      </c>
      <c r="J233" s="1">
        <v>0</v>
      </c>
      <c r="K233" s="1">
        <v>0.91018534207150004</v>
      </c>
      <c r="L233" s="1">
        <v>0.91018534207150004</v>
      </c>
      <c r="M233" s="1">
        <v>2.0366630661699998E-3</v>
      </c>
      <c r="N233" s="1">
        <v>1.8559954285710001E-2</v>
      </c>
      <c r="O233" s="1">
        <v>1.307606201458E-3</v>
      </c>
      <c r="P233" s="1">
        <v>2.1074807457789999E-3</v>
      </c>
      <c r="Q233" s="1">
        <v>1.031300313574E-4</v>
      </c>
      <c r="R233" s="1">
        <v>0</v>
      </c>
      <c r="S233" s="1">
        <v>0.97982423755949999</v>
      </c>
      <c r="T233" s="1">
        <v>0.98508451121520002</v>
      </c>
      <c r="U233" s="1">
        <v>1.9649087487750001</v>
      </c>
      <c r="V233" s="1">
        <v>0.154695244973</v>
      </c>
      <c r="W233" s="1">
        <v>4.1252065326130002E-2</v>
      </c>
      <c r="X233" s="1">
        <v>0</v>
      </c>
      <c r="Y233" s="1">
        <v>0</v>
      </c>
      <c r="Z233" s="1">
        <v>0</v>
      </c>
      <c r="AA233" s="1">
        <v>1.0313016331529999E-2</v>
      </c>
      <c r="AB233" s="1">
        <v>1.493847038158</v>
      </c>
      <c r="AC233" s="1">
        <v>0.39656499756289998</v>
      </c>
      <c r="AD233" s="1">
        <v>3.339457824717E-4</v>
      </c>
      <c r="AE233" s="1">
        <v>3.3527611955120003E-2</v>
      </c>
      <c r="AF233" s="1">
        <v>1.02633281322E-2</v>
      </c>
      <c r="AG233" s="1">
        <v>99.284223328600007</v>
      </c>
    </row>
    <row r="234" spans="1:33" x14ac:dyDescent="0.35">
      <c r="A234">
        <v>5120</v>
      </c>
      <c r="B234">
        <v>2009</v>
      </c>
      <c r="C234">
        <v>3</v>
      </c>
      <c r="D234">
        <v>30</v>
      </c>
      <c r="E234">
        <v>0</v>
      </c>
      <c r="F234">
        <v>0</v>
      </c>
      <c r="H234" s="1">
        <v>0</v>
      </c>
      <c r="I234" s="1">
        <v>0</v>
      </c>
      <c r="J234" s="1">
        <v>0</v>
      </c>
      <c r="K234" s="1">
        <v>0.83737051470580004</v>
      </c>
      <c r="L234" s="1">
        <v>0.83737051470580004</v>
      </c>
      <c r="M234" s="1">
        <v>1.960142109869E-3</v>
      </c>
      <c r="N234" s="1">
        <v>1.8559954285710001E-2</v>
      </c>
      <c r="O234" s="1">
        <v>1.254937654974E-3</v>
      </c>
      <c r="P234" s="1">
        <v>2.0225943728790002E-3</v>
      </c>
      <c r="Q234" s="1">
        <v>9.4879628848829994E-5</v>
      </c>
      <c r="R234" s="1">
        <v>0</v>
      </c>
      <c r="S234" s="1">
        <v>0.93121858467450003</v>
      </c>
      <c r="T234" s="1">
        <v>0.93134709559450002</v>
      </c>
      <c r="U234" s="1">
        <v>1.862565680269</v>
      </c>
      <c r="V234" s="1">
        <v>0.14231962537510001</v>
      </c>
      <c r="W234" s="1">
        <v>3.7951900100040001E-2</v>
      </c>
      <c r="X234" s="1">
        <v>0</v>
      </c>
      <c r="Y234" s="1">
        <v>0</v>
      </c>
      <c r="Z234" s="1">
        <v>0</v>
      </c>
      <c r="AA234" s="1">
        <v>9.4879750250089993E-3</v>
      </c>
      <c r="AB234" s="1">
        <v>1.4414638001960001</v>
      </c>
      <c r="AC234" s="1">
        <v>0.38392177036629999</v>
      </c>
      <c r="AD234" s="1">
        <v>8.7213240844110002E-5</v>
      </c>
      <c r="AE234" s="1">
        <v>8.7560671517599997E-3</v>
      </c>
      <c r="AF234" s="1">
        <v>2.680369554693E-3</v>
      </c>
      <c r="AG234" s="1">
        <v>96.017781648210004</v>
      </c>
    </row>
    <row r="235" spans="1:33" x14ac:dyDescent="0.35">
      <c r="A235">
        <v>5120</v>
      </c>
      <c r="B235">
        <v>2009</v>
      </c>
      <c r="C235">
        <v>3</v>
      </c>
      <c r="D235">
        <v>31</v>
      </c>
      <c r="E235">
        <v>0</v>
      </c>
      <c r="F235">
        <v>0</v>
      </c>
      <c r="H235" s="1">
        <v>0</v>
      </c>
      <c r="I235" s="1">
        <v>0</v>
      </c>
      <c r="J235" s="1">
        <v>0</v>
      </c>
      <c r="K235" s="1">
        <v>0.77038087352929996</v>
      </c>
      <c r="L235" s="1">
        <v>0.77038087352929996</v>
      </c>
      <c r="M235" s="1">
        <v>1.7059452280259999E-3</v>
      </c>
      <c r="N235" s="1">
        <v>1.8559954285710001E-2</v>
      </c>
      <c r="O235" s="1">
        <v>1.0911632809449999E-3</v>
      </c>
      <c r="P235" s="1">
        <v>1.7586377324680001E-3</v>
      </c>
      <c r="Q235" s="1">
        <v>8.7289258540929995E-5</v>
      </c>
      <c r="R235" s="1">
        <v>0</v>
      </c>
      <c r="S235" s="1">
        <v>0.98297439856559998</v>
      </c>
      <c r="T235" s="1">
        <v>0.98168643510359999</v>
      </c>
      <c r="U235" s="1">
        <v>1.9646608336689999</v>
      </c>
      <c r="V235" s="1">
        <v>0.1309340553451</v>
      </c>
      <c r="W235" s="1">
        <v>3.4915748092029998E-2</v>
      </c>
      <c r="X235" s="1">
        <v>0</v>
      </c>
      <c r="Y235" s="1">
        <v>0</v>
      </c>
      <c r="Z235" s="1">
        <v>0</v>
      </c>
      <c r="AA235" s="1">
        <v>8.7289370230080009E-3</v>
      </c>
      <c r="AB235" s="1">
        <v>1.5493596215580001</v>
      </c>
      <c r="AC235" s="1">
        <v>0.41302616128429998</v>
      </c>
      <c r="AD235" s="1">
        <v>2.5388125872499999E-5</v>
      </c>
      <c r="AE235" s="1">
        <v>2.5489264341670001E-3</v>
      </c>
      <c r="AF235" s="1">
        <v>7.8026637905820003E-4</v>
      </c>
      <c r="AG235" s="1">
        <v>103.2674098709</v>
      </c>
    </row>
    <row r="236" spans="1:33" x14ac:dyDescent="0.35">
      <c r="A236">
        <v>5120</v>
      </c>
      <c r="B236">
        <v>2009</v>
      </c>
      <c r="C236">
        <v>4</v>
      </c>
      <c r="D236">
        <v>1</v>
      </c>
      <c r="E236">
        <v>0</v>
      </c>
      <c r="F236">
        <v>0</v>
      </c>
      <c r="H236" s="1">
        <v>0</v>
      </c>
      <c r="I236" s="1">
        <v>0</v>
      </c>
      <c r="J236" s="1">
        <v>0</v>
      </c>
      <c r="K236" s="1">
        <v>0.70875040364700004</v>
      </c>
      <c r="L236" s="1">
        <v>0.70875040364700004</v>
      </c>
      <c r="M236" s="1">
        <v>1.6377845246180001E-3</v>
      </c>
      <c r="N236" s="1">
        <v>1.8559954285710001E-2</v>
      </c>
      <c r="O236" s="1">
        <v>1.0512535106550001E-3</v>
      </c>
      <c r="P236" s="1">
        <v>1.694314794598E-3</v>
      </c>
      <c r="Q236" s="1">
        <v>8.0306117857650004E-5</v>
      </c>
      <c r="R236" s="1">
        <v>0</v>
      </c>
      <c r="S236" s="1">
        <v>0.93805846352519995</v>
      </c>
      <c r="T236" s="1">
        <v>0.93645616678429999</v>
      </c>
      <c r="U236" s="1">
        <v>1.87451463031</v>
      </c>
      <c r="V236" s="1">
        <v>0.1204593309175</v>
      </c>
      <c r="W236" s="1">
        <v>3.2122488244669997E-2</v>
      </c>
      <c r="X236" s="1">
        <v>0</v>
      </c>
      <c r="Y236" s="1">
        <v>0</v>
      </c>
      <c r="Z236" s="1">
        <v>0</v>
      </c>
      <c r="AA236" s="1">
        <v>8.0306220611680006E-3</v>
      </c>
      <c r="AB236" s="1">
        <v>1.434994075356</v>
      </c>
      <c r="AC236" s="1">
        <v>0.38262945271690002</v>
      </c>
      <c r="AD236" s="1">
        <v>6.6323460547660003E-6</v>
      </c>
      <c r="AE236" s="1">
        <v>6.658767277442E-4</v>
      </c>
      <c r="AF236" s="1">
        <v>2.0383531524939999E-4</v>
      </c>
      <c r="AG236" s="1">
        <v>95.660202719910004</v>
      </c>
    </row>
    <row r="237" spans="1:33" x14ac:dyDescent="0.35">
      <c r="A237">
        <v>5120</v>
      </c>
      <c r="B237">
        <v>2009</v>
      </c>
      <c r="C237">
        <v>4</v>
      </c>
      <c r="D237">
        <v>2</v>
      </c>
      <c r="E237">
        <v>0</v>
      </c>
      <c r="F237">
        <v>0</v>
      </c>
      <c r="H237" s="1">
        <v>0</v>
      </c>
      <c r="I237" s="1">
        <v>2.3013504739450002E-3</v>
      </c>
      <c r="J237" s="1">
        <v>0</v>
      </c>
      <c r="K237" s="1">
        <v>0.65205037135520005</v>
      </c>
      <c r="L237" s="1">
        <v>0.65435172182919998</v>
      </c>
      <c r="M237" s="1">
        <v>1.5639356878189999E-3</v>
      </c>
      <c r="N237" s="1">
        <v>1.8559954285710001E-2</v>
      </c>
      <c r="O237" s="1">
        <v>1.001252163988E-3</v>
      </c>
      <c r="P237" s="1">
        <v>1.613727171775E-3</v>
      </c>
      <c r="Q237" s="1">
        <v>1.129953675059E-4</v>
      </c>
      <c r="R237" s="1">
        <v>0</v>
      </c>
      <c r="S237" s="1">
        <v>4.4153567798079996</v>
      </c>
      <c r="T237" s="1">
        <v>1.9069915950680001</v>
      </c>
      <c r="U237" s="1">
        <v>6.3223483748750002</v>
      </c>
      <c r="V237" s="1">
        <v>0.1129086531974</v>
      </c>
      <c r="W237" s="1">
        <v>2.9761296060419998E-2</v>
      </c>
      <c r="X237" s="1">
        <v>5.2151718832020002E-8</v>
      </c>
      <c r="Y237" s="1">
        <v>1.3037929708000001E-5</v>
      </c>
      <c r="Z237" s="1">
        <v>2.0860687532810001E-6</v>
      </c>
      <c r="AA237" s="1">
        <v>7.42989367134E-3</v>
      </c>
      <c r="AB237" s="1">
        <v>1.563508271281</v>
      </c>
      <c r="AC237" s="1">
        <v>0.39066882483490001</v>
      </c>
      <c r="AD237" s="1">
        <v>3.9403468128709996E-3</v>
      </c>
      <c r="AE237" s="1">
        <v>0.98482487107810002</v>
      </c>
      <c r="AF237" s="1">
        <v>0.15759765435430001</v>
      </c>
      <c r="AG237" s="1">
        <v>96.880236205680006</v>
      </c>
    </row>
    <row r="238" spans="1:33" x14ac:dyDescent="0.35">
      <c r="A238">
        <v>5120</v>
      </c>
      <c r="B238">
        <v>2009</v>
      </c>
      <c r="C238">
        <v>4</v>
      </c>
      <c r="D238">
        <v>3</v>
      </c>
      <c r="E238">
        <v>0</v>
      </c>
      <c r="F238">
        <v>0</v>
      </c>
      <c r="H238" s="1">
        <v>0</v>
      </c>
      <c r="I238" s="1">
        <v>2.7136412548949999E-2</v>
      </c>
      <c r="J238" s="1">
        <v>0</v>
      </c>
      <c r="K238" s="1">
        <v>0.59988634164679999</v>
      </c>
      <c r="L238" s="1">
        <v>0.6270227541958</v>
      </c>
      <c r="M238" s="1">
        <v>1.758045564814E-3</v>
      </c>
      <c r="N238" s="1">
        <v>1.8559954285710001E-2</v>
      </c>
      <c r="O238" s="1">
        <v>1.1283084916010001E-3</v>
      </c>
      <c r="P238" s="1">
        <v>1.8185050045620001E-3</v>
      </c>
      <c r="Q238" s="1">
        <v>5.2918140572770001E-4</v>
      </c>
      <c r="R238" s="1">
        <v>0</v>
      </c>
      <c r="S238" s="1">
        <v>41.37003387072</v>
      </c>
      <c r="T238" s="1">
        <v>12.34691684173</v>
      </c>
      <c r="U238" s="1">
        <v>53.71695071245</v>
      </c>
      <c r="V238" s="1">
        <v>0.1265546922329</v>
      </c>
      <c r="W238" s="1">
        <v>2.9648265504719998E-2</v>
      </c>
      <c r="X238" s="1">
        <v>6.1494786360669996E-7</v>
      </c>
      <c r="Y238" s="1">
        <v>1.5373696590170001E-4</v>
      </c>
      <c r="Z238" s="1">
        <v>2.4597914544270001E-5</v>
      </c>
      <c r="AA238" s="1">
        <v>7.289076803458E-3</v>
      </c>
      <c r="AB238" s="1">
        <v>2.8027109003069999</v>
      </c>
      <c r="AC238" s="1">
        <v>0.4766321152147</v>
      </c>
      <c r="AD238" s="1">
        <v>4.061369859313E-2</v>
      </c>
      <c r="AE238" s="1">
        <v>10.15336308949</v>
      </c>
      <c r="AF238" s="1">
        <v>1.624544130708</v>
      </c>
      <c r="AG238" s="1">
        <v>111.0355475531</v>
      </c>
    </row>
    <row r="239" spans="1:33" x14ac:dyDescent="0.35">
      <c r="A239">
        <v>5120</v>
      </c>
      <c r="B239">
        <v>2009</v>
      </c>
      <c r="C239">
        <v>4</v>
      </c>
      <c r="D239">
        <v>4</v>
      </c>
      <c r="E239">
        <v>0</v>
      </c>
      <c r="F239">
        <v>0</v>
      </c>
      <c r="H239" s="1">
        <v>0</v>
      </c>
      <c r="I239" s="1">
        <v>1.710925692763E-2</v>
      </c>
      <c r="J239" s="1">
        <v>0</v>
      </c>
      <c r="K239" s="1">
        <v>0.55189543431510002</v>
      </c>
      <c r="L239" s="1">
        <v>0.56900469124270003</v>
      </c>
      <c r="M239" s="1">
        <v>1.539706550971E-3</v>
      </c>
      <c r="N239" s="1">
        <v>1.8559954285710001E-2</v>
      </c>
      <c r="O239" s="1">
        <v>9.8515813080449991E-4</v>
      </c>
      <c r="P239" s="1">
        <v>1.5877882728789999E-3</v>
      </c>
      <c r="Q239" s="1">
        <v>3.5332224009710001E-4</v>
      </c>
      <c r="R239" s="1">
        <v>0</v>
      </c>
      <c r="S239" s="1">
        <v>52.022083650909998</v>
      </c>
      <c r="T239" s="1">
        <v>15.418631498210001</v>
      </c>
      <c r="U239" s="1">
        <v>67.440715149119995</v>
      </c>
      <c r="V239" s="1">
        <v>0.1093089929064</v>
      </c>
      <c r="W239" s="1">
        <v>2.6564271869560001E-2</v>
      </c>
      <c r="X239" s="1">
        <v>3.8771893582340002E-7</v>
      </c>
      <c r="Y239" s="1">
        <v>9.6929733955860003E-5</v>
      </c>
      <c r="Z239" s="1">
        <v>1.5508757432939998E-5</v>
      </c>
      <c r="AA239" s="1">
        <v>6.5635241802250001E-3</v>
      </c>
      <c r="AB239" s="1">
        <v>3.2609062017029999</v>
      </c>
      <c r="AC239" s="1">
        <v>0.53226731968880003</v>
      </c>
      <c r="AD239" s="1">
        <v>5.059617253827E-2</v>
      </c>
      <c r="AE239" s="1">
        <v>12.64902585045</v>
      </c>
      <c r="AF239" s="1">
        <v>2.0238458309339999</v>
      </c>
      <c r="AG239" s="1">
        <v>122.94766798569999</v>
      </c>
    </row>
    <row r="240" spans="1:33" x14ac:dyDescent="0.35">
      <c r="A240">
        <v>5120</v>
      </c>
      <c r="B240">
        <v>2009</v>
      </c>
      <c r="C240">
        <v>4</v>
      </c>
      <c r="D240">
        <v>5</v>
      </c>
      <c r="E240">
        <v>0</v>
      </c>
      <c r="F240">
        <v>0</v>
      </c>
      <c r="H240" s="1">
        <v>0</v>
      </c>
      <c r="I240" s="1">
        <v>0</v>
      </c>
      <c r="J240" s="1">
        <v>0</v>
      </c>
      <c r="K240" s="1">
        <v>0.50774379956990001</v>
      </c>
      <c r="L240" s="1">
        <v>0.50774379956990001</v>
      </c>
      <c r="M240" s="1">
        <v>1.070813843631E-3</v>
      </c>
      <c r="N240" s="1">
        <v>1.8559954285710001E-2</v>
      </c>
      <c r="O240" s="1">
        <v>6.8289696420620002E-4</v>
      </c>
      <c r="P240" s="1">
        <v>1.10063121589E-3</v>
      </c>
      <c r="Q240" s="1">
        <v>5.753073747815E-5</v>
      </c>
      <c r="R240" s="1">
        <v>0</v>
      </c>
      <c r="S240" s="1">
        <v>31.229298640509999</v>
      </c>
      <c r="T240" s="1">
        <v>9.6594891082210008</v>
      </c>
      <c r="U240" s="1">
        <v>40.888787748730003</v>
      </c>
      <c r="V240" s="1">
        <v>8.6296216635619996E-2</v>
      </c>
      <c r="W240" s="1">
        <v>2.3012324436160001E-2</v>
      </c>
      <c r="X240" s="1">
        <v>0</v>
      </c>
      <c r="Y240" s="1">
        <v>0</v>
      </c>
      <c r="Z240" s="1">
        <v>0</v>
      </c>
      <c r="AA240" s="1">
        <v>5.7530811090410004E-3</v>
      </c>
      <c r="AB240" s="1">
        <v>2.7571229214059998</v>
      </c>
      <c r="AC240" s="1">
        <v>0.55537622132550002</v>
      </c>
      <c r="AD240" s="1">
        <v>2.6978491723179999E-2</v>
      </c>
      <c r="AE240" s="1">
        <v>6.7446167136620003</v>
      </c>
      <c r="AF240" s="1">
        <v>1.0791392838310001</v>
      </c>
      <c r="AG240" s="1">
        <v>133.44838309069999</v>
      </c>
    </row>
    <row r="241" spans="1:33" x14ac:dyDescent="0.35">
      <c r="A241">
        <v>5120</v>
      </c>
      <c r="B241">
        <v>2009</v>
      </c>
      <c r="C241">
        <v>4</v>
      </c>
      <c r="D241">
        <v>6</v>
      </c>
      <c r="E241">
        <v>0</v>
      </c>
      <c r="F241">
        <v>0</v>
      </c>
      <c r="H241" s="1">
        <v>0</v>
      </c>
      <c r="I241" s="1">
        <v>0</v>
      </c>
      <c r="J241" s="1">
        <v>0</v>
      </c>
      <c r="K241" s="1">
        <v>0.46712429560430002</v>
      </c>
      <c r="L241" s="1">
        <v>0.46712429560430002</v>
      </c>
      <c r="M241" s="1">
        <v>9.0164618562639997E-4</v>
      </c>
      <c r="N241" s="1">
        <v>1.8559954285710001E-2</v>
      </c>
      <c r="O241" s="1">
        <v>5.7720415019130004E-4</v>
      </c>
      <c r="P241" s="1">
        <v>9.3028515126010003E-4</v>
      </c>
      <c r="Q241" s="1">
        <v>5.29282784799E-5</v>
      </c>
      <c r="R241" s="1">
        <v>0</v>
      </c>
      <c r="S241" s="1">
        <v>10.12654289026</v>
      </c>
      <c r="T241" s="1">
        <v>3.6953110319669999</v>
      </c>
      <c r="U241" s="1">
        <v>13.82185392223</v>
      </c>
      <c r="V241" s="1">
        <v>7.9392519304769996E-2</v>
      </c>
      <c r="W241" s="1">
        <v>2.1171338481270001E-2</v>
      </c>
      <c r="X241" s="1">
        <v>0</v>
      </c>
      <c r="Y241" s="1">
        <v>0</v>
      </c>
      <c r="Z241" s="1">
        <v>0</v>
      </c>
      <c r="AA241" s="1">
        <v>5.2928346203179998E-3</v>
      </c>
      <c r="AB241" s="1">
        <v>2.130193765789</v>
      </c>
      <c r="AC241" s="1">
        <v>0.51432568510879995</v>
      </c>
      <c r="AD241" s="1">
        <v>8.0589002746230005E-3</v>
      </c>
      <c r="AE241" s="1">
        <v>2.0147232115000002</v>
      </c>
      <c r="AF241" s="1">
        <v>0.32235589595070002</v>
      </c>
      <c r="AG241" s="1">
        <v>126.96964902000001</v>
      </c>
    </row>
    <row r="242" spans="1:33" x14ac:dyDescent="0.35">
      <c r="A242">
        <v>5120</v>
      </c>
      <c r="B242">
        <v>2009</v>
      </c>
      <c r="C242">
        <v>4</v>
      </c>
      <c r="D242">
        <v>7</v>
      </c>
      <c r="E242">
        <v>0</v>
      </c>
      <c r="F242">
        <v>0</v>
      </c>
      <c r="H242" s="1">
        <v>0</v>
      </c>
      <c r="I242" s="1">
        <v>0</v>
      </c>
      <c r="J242" s="1">
        <v>0</v>
      </c>
      <c r="K242" s="1">
        <v>0.4297543519559</v>
      </c>
      <c r="L242" s="1">
        <v>0.4297543519559</v>
      </c>
      <c r="M242" s="1">
        <v>9.2441990691740001E-4</v>
      </c>
      <c r="N242" s="1">
        <v>1.8559954285710001E-2</v>
      </c>
      <c r="O242" s="1">
        <v>5.9385600194799995E-4</v>
      </c>
      <c r="P242" s="1">
        <v>9.5712309139820003E-4</v>
      </c>
      <c r="Q242" s="1">
        <v>4.8694016201510001E-5</v>
      </c>
      <c r="R242" s="1">
        <v>0</v>
      </c>
      <c r="S242" s="1">
        <v>3.210834362046</v>
      </c>
      <c r="T242" s="1">
        <v>1.634543367107</v>
      </c>
      <c r="U242" s="1">
        <v>4.8453777291520002</v>
      </c>
      <c r="V242" s="1">
        <v>7.3041117760390004E-2</v>
      </c>
      <c r="W242" s="1">
        <v>1.947763140277E-2</v>
      </c>
      <c r="X242" s="1">
        <v>0</v>
      </c>
      <c r="Y242" s="1">
        <v>0</v>
      </c>
      <c r="Z242" s="1">
        <v>0</v>
      </c>
      <c r="AA242" s="1">
        <v>4.8694078506920004E-3</v>
      </c>
      <c r="AB242" s="1">
        <v>1.6209831640029999</v>
      </c>
      <c r="AC242" s="1">
        <v>0.41923931998390002</v>
      </c>
      <c r="AD242" s="1">
        <v>1.9534291465669999E-3</v>
      </c>
      <c r="AE242" s="1">
        <v>0.4883568364784</v>
      </c>
      <c r="AF242" s="1">
        <v>7.8137137979089999E-2</v>
      </c>
      <c r="AG242" s="1">
        <v>104.4191460568</v>
      </c>
    </row>
    <row r="243" spans="1:33" x14ac:dyDescent="0.35">
      <c r="A243">
        <v>5120</v>
      </c>
      <c r="B243">
        <v>2009</v>
      </c>
      <c r="C243">
        <v>4</v>
      </c>
      <c r="D243">
        <v>8</v>
      </c>
      <c r="E243">
        <v>0</v>
      </c>
      <c r="F243">
        <v>0</v>
      </c>
      <c r="H243" s="1">
        <v>0</v>
      </c>
      <c r="I243" s="1">
        <v>6.7939515034139998E-4</v>
      </c>
      <c r="J243" s="1">
        <v>0</v>
      </c>
      <c r="K243" s="1">
        <v>0.3953740037995</v>
      </c>
      <c r="L243" s="1">
        <v>0.39605339894980002</v>
      </c>
      <c r="M243" s="1">
        <v>8.8594787476099996E-4</v>
      </c>
      <c r="N243" s="1">
        <v>1.8559954285710001E-2</v>
      </c>
      <c r="O243" s="1">
        <v>5.6709353757179997E-4</v>
      </c>
      <c r="P243" s="1">
        <v>9.13989785423E-4</v>
      </c>
      <c r="Q243" s="1">
        <v>5.6345490872050001E-5</v>
      </c>
      <c r="R243" s="1">
        <v>0</v>
      </c>
      <c r="S243" s="1">
        <v>3.4450999762449999</v>
      </c>
      <c r="T243" s="1">
        <v>1.6752403197029999</v>
      </c>
      <c r="U243" s="1">
        <v>5.120340295948</v>
      </c>
      <c r="V243" s="1">
        <v>6.781366891243E-2</v>
      </c>
      <c r="W243" s="1">
        <v>1.7981004947839999E-2</v>
      </c>
      <c r="X243" s="1">
        <v>1.539601432185E-8</v>
      </c>
      <c r="Y243" s="1">
        <v>3.8490035804620003E-6</v>
      </c>
      <c r="Z243" s="1">
        <v>6.1584057287389998E-7</v>
      </c>
      <c r="AA243" s="1">
        <v>4.4921720340950003E-3</v>
      </c>
      <c r="AB243" s="1">
        <v>1.6116016992260001</v>
      </c>
      <c r="AC243" s="1">
        <v>0.41235338288399997</v>
      </c>
      <c r="AD243" s="1">
        <v>2.6110606896809999E-3</v>
      </c>
      <c r="AE243" s="1">
        <v>0.65276505431010001</v>
      </c>
      <c r="AF243" s="1">
        <v>0.10444242027139999</v>
      </c>
      <c r="AG243" s="1">
        <v>102.56613407899999</v>
      </c>
    </row>
    <row r="244" spans="1:33" x14ac:dyDescent="0.35">
      <c r="A244">
        <v>5120</v>
      </c>
      <c r="B244">
        <v>2009</v>
      </c>
      <c r="C244">
        <v>4</v>
      </c>
      <c r="D244">
        <v>9</v>
      </c>
      <c r="E244">
        <v>0</v>
      </c>
      <c r="F244">
        <v>0</v>
      </c>
      <c r="H244" s="1">
        <v>0</v>
      </c>
      <c r="I244" s="1">
        <v>0</v>
      </c>
      <c r="J244" s="1">
        <v>0</v>
      </c>
      <c r="K244" s="1">
        <v>0.36374408349550003</v>
      </c>
      <c r="L244" s="1">
        <v>0.36374408349550003</v>
      </c>
      <c r="M244" s="1">
        <v>8.0323818011039997E-4</v>
      </c>
      <c r="N244" s="1">
        <v>1.8559954285710001E-2</v>
      </c>
      <c r="O244" s="1">
        <v>5.143944526826E-4</v>
      </c>
      <c r="P244" s="1">
        <v>8.2905419349909996E-4</v>
      </c>
      <c r="Q244" s="1">
        <v>4.1214615312960003E-5</v>
      </c>
      <c r="R244" s="1">
        <v>0</v>
      </c>
      <c r="S244" s="1">
        <v>2.2877272233769999</v>
      </c>
      <c r="T244" s="1">
        <v>1.3544100487340001</v>
      </c>
      <c r="U244" s="1">
        <v>3.642137272112</v>
      </c>
      <c r="V244" s="1">
        <v>6.1822002072389998E-2</v>
      </c>
      <c r="W244" s="1">
        <v>1.64858672193E-2</v>
      </c>
      <c r="X244" s="1">
        <v>0</v>
      </c>
      <c r="Y244" s="1">
        <v>0</v>
      </c>
      <c r="Z244" s="1">
        <v>0</v>
      </c>
      <c r="AA244" s="1">
        <v>4.121466804826E-3</v>
      </c>
      <c r="AB244" s="1">
        <v>1.5780538712850001</v>
      </c>
      <c r="AC244" s="1">
        <v>0.41313715861020001</v>
      </c>
      <c r="AD244" s="1">
        <v>1.151581102522E-3</v>
      </c>
      <c r="AE244" s="1">
        <v>0.28789524275790002</v>
      </c>
      <c r="AF244" s="1">
        <v>4.6063242064719997E-2</v>
      </c>
      <c r="AG244" s="1">
        <v>103.0539735701</v>
      </c>
    </row>
    <row r="245" spans="1:33" x14ac:dyDescent="0.35">
      <c r="A245">
        <v>5120</v>
      </c>
      <c r="B245">
        <v>2009</v>
      </c>
      <c r="C245">
        <v>4</v>
      </c>
      <c r="D245">
        <v>10</v>
      </c>
      <c r="E245">
        <v>0</v>
      </c>
      <c r="F245">
        <v>0</v>
      </c>
      <c r="H245" s="1">
        <v>0</v>
      </c>
      <c r="I245" s="1">
        <v>0</v>
      </c>
      <c r="J245" s="1">
        <v>0</v>
      </c>
      <c r="K245" s="1">
        <v>0.3346445568159</v>
      </c>
      <c r="L245" s="1">
        <v>0.3346445568159</v>
      </c>
      <c r="M245" s="1">
        <v>7.6311875520569997E-4</v>
      </c>
      <c r="N245" s="1">
        <v>1.8559954285710001E-2</v>
      </c>
      <c r="O245" s="1">
        <v>4.8926176170659998E-4</v>
      </c>
      <c r="P245" s="1">
        <v>7.8854760805880005E-4</v>
      </c>
      <c r="Q245" s="1">
        <v>3.7917446087919997E-5</v>
      </c>
      <c r="R245" s="1">
        <v>0</v>
      </c>
      <c r="S245" s="1">
        <v>1.2968830876370001</v>
      </c>
      <c r="T245" s="1">
        <v>1.048367762936</v>
      </c>
      <c r="U245" s="1">
        <v>2.3452508505730001</v>
      </c>
      <c r="V245" s="1">
        <v>5.6876241906599997E-2</v>
      </c>
      <c r="W245" s="1">
        <v>1.516699784176E-2</v>
      </c>
      <c r="X245" s="1">
        <v>0</v>
      </c>
      <c r="Y245" s="1">
        <v>0</v>
      </c>
      <c r="Z245" s="1">
        <v>0</v>
      </c>
      <c r="AA245" s="1">
        <v>3.79174946044E-3</v>
      </c>
      <c r="AB245" s="1">
        <v>1.4713798005080001</v>
      </c>
      <c r="AC245" s="1">
        <v>0.39033807534530002</v>
      </c>
      <c r="AD245" s="1">
        <v>3.0448072979770001E-4</v>
      </c>
      <c r="AE245" s="1">
        <v>7.6120173757830006E-2</v>
      </c>
      <c r="AF245" s="1">
        <v>1.217922865354E-2</v>
      </c>
      <c r="AG245" s="1">
        <v>97.523622726859998</v>
      </c>
    </row>
    <row r="246" spans="1:33" x14ac:dyDescent="0.35">
      <c r="A246">
        <v>5120</v>
      </c>
      <c r="B246">
        <v>2009</v>
      </c>
      <c r="C246">
        <v>4</v>
      </c>
      <c r="D246">
        <v>11</v>
      </c>
      <c r="E246">
        <v>0</v>
      </c>
      <c r="F246">
        <v>0</v>
      </c>
      <c r="H246" s="1">
        <v>0</v>
      </c>
      <c r="I246" s="1">
        <v>1.933636951487E-2</v>
      </c>
      <c r="J246" s="1">
        <v>0</v>
      </c>
      <c r="K246" s="1">
        <v>0.3078729922706</v>
      </c>
      <c r="L246" s="1">
        <v>0.32720936178549997</v>
      </c>
      <c r="M246" s="1">
        <v>9.3650041764689997E-4</v>
      </c>
      <c r="N246" s="1">
        <v>1.8559954285710001E-2</v>
      </c>
      <c r="O246" s="1">
        <v>6.0122714898559998E-4</v>
      </c>
      <c r="P246" s="1">
        <v>9.6900323577089995E-4</v>
      </c>
      <c r="Q246" s="1">
        <v>3.6352487258810003E-4</v>
      </c>
      <c r="R246" s="1">
        <v>0</v>
      </c>
      <c r="S246" s="1">
        <v>52.081406284629999</v>
      </c>
      <c r="T246" s="1">
        <v>15.387872686770001</v>
      </c>
      <c r="U246" s="1">
        <v>67.469278971400001</v>
      </c>
      <c r="V246" s="1">
        <v>6.9853675497679998E-2</v>
      </c>
      <c r="W246" s="1">
        <v>1.5706391308780002E-2</v>
      </c>
      <c r="X246" s="1">
        <v>4.381883235903E-7</v>
      </c>
      <c r="Y246" s="1">
        <v>1.0954708089760001E-4</v>
      </c>
      <c r="Z246" s="1">
        <v>1.7527532943609999E-5</v>
      </c>
      <c r="AA246" s="1">
        <v>3.8389601624769999E-3</v>
      </c>
      <c r="AB246" s="1">
        <v>3.2090894147400002</v>
      </c>
      <c r="AC246" s="1">
        <v>0.51352522856649996</v>
      </c>
      <c r="AD246" s="1">
        <v>5.133479230712E-2</v>
      </c>
      <c r="AE246" s="1">
        <v>12.833698074859999</v>
      </c>
      <c r="AF246" s="1">
        <v>2.053391692166</v>
      </c>
      <c r="AG246" s="1">
        <v>118.1143486883</v>
      </c>
    </row>
    <row r="247" spans="1:33" x14ac:dyDescent="0.35">
      <c r="A247">
        <v>5120</v>
      </c>
      <c r="B247">
        <v>2009</v>
      </c>
      <c r="C247">
        <v>4</v>
      </c>
      <c r="D247">
        <v>12</v>
      </c>
      <c r="E247">
        <v>0</v>
      </c>
      <c r="F247">
        <v>0</v>
      </c>
      <c r="H247" s="1">
        <v>0</v>
      </c>
      <c r="I247" s="1">
        <v>0</v>
      </c>
      <c r="J247" s="1">
        <v>0</v>
      </c>
      <c r="K247" s="1">
        <v>0.28324315288899998</v>
      </c>
      <c r="L247" s="1">
        <v>0.28324315288899998</v>
      </c>
      <c r="M247" s="1">
        <v>6.641103157803E-4</v>
      </c>
      <c r="N247" s="1">
        <v>1.8559954285710001E-2</v>
      </c>
      <c r="O247" s="1">
        <v>4.2365039362250002E-4</v>
      </c>
      <c r="P247" s="1">
        <v>6.8280117248270002E-4</v>
      </c>
      <c r="Q247" s="1">
        <v>3.2093326368820003E-5</v>
      </c>
      <c r="R247" s="1">
        <v>0</v>
      </c>
      <c r="S247" s="1">
        <v>39.949709035230001</v>
      </c>
      <c r="T247" s="1">
        <v>12.076769780599999</v>
      </c>
      <c r="U247" s="1">
        <v>52.026478815829996</v>
      </c>
      <c r="V247" s="1">
        <v>4.814005114975E-2</v>
      </c>
      <c r="W247" s="1">
        <v>1.2837346973270001E-2</v>
      </c>
      <c r="X247" s="1">
        <v>0</v>
      </c>
      <c r="Y247" s="1">
        <v>0</v>
      </c>
      <c r="Z247" s="1">
        <v>0</v>
      </c>
      <c r="AA247" s="1">
        <v>3.209336743316E-3</v>
      </c>
      <c r="AB247" s="1">
        <v>2.870352068336</v>
      </c>
      <c r="AC247" s="1">
        <v>0.53494730811210001</v>
      </c>
      <c r="AD247" s="1">
        <v>3.4571986517449999E-2</v>
      </c>
      <c r="AE247" s="1">
        <v>8.6429966287220008</v>
      </c>
      <c r="AF247" s="1">
        <v>1.3828794606579999</v>
      </c>
      <c r="AG247" s="1">
        <v>126.8224297272</v>
      </c>
    </row>
    <row r="248" spans="1:33" x14ac:dyDescent="0.35">
      <c r="A248">
        <v>5120</v>
      </c>
      <c r="B248">
        <v>2009</v>
      </c>
      <c r="C248">
        <v>4</v>
      </c>
      <c r="D248">
        <v>13</v>
      </c>
      <c r="E248">
        <v>0</v>
      </c>
      <c r="F248">
        <v>0</v>
      </c>
      <c r="H248" s="1">
        <v>0</v>
      </c>
      <c r="I248" s="1">
        <v>0</v>
      </c>
      <c r="J248" s="1">
        <v>0</v>
      </c>
      <c r="K248" s="1">
        <v>0.26058370065780001</v>
      </c>
      <c r="L248" s="1">
        <v>0.26058370065780001</v>
      </c>
      <c r="M248" s="1">
        <v>5.5940993758999997E-4</v>
      </c>
      <c r="N248" s="1">
        <v>1.8559954285710001E-2</v>
      </c>
      <c r="O248" s="1">
        <v>3.5806710375409998E-4</v>
      </c>
      <c r="P248" s="1">
        <v>5.7709999082080005E-4</v>
      </c>
      <c r="Q248" s="1">
        <v>2.9525860259310001E-5</v>
      </c>
      <c r="R248" s="1">
        <v>0</v>
      </c>
      <c r="S248" s="1">
        <v>12.644116933379999</v>
      </c>
      <c r="T248" s="1">
        <v>4.3338135265400002</v>
      </c>
      <c r="U248" s="1">
        <v>16.97793045992</v>
      </c>
      <c r="V248" s="1">
        <v>4.4288847057770003E-2</v>
      </c>
      <c r="W248" s="1">
        <v>1.1810359215399999E-2</v>
      </c>
      <c r="X248" s="1">
        <v>0</v>
      </c>
      <c r="Y248" s="1">
        <v>0</v>
      </c>
      <c r="Z248" s="1">
        <v>0</v>
      </c>
      <c r="AA248" s="1">
        <v>2.9525898038509999E-3</v>
      </c>
      <c r="AB248" s="1">
        <v>2.00205185527</v>
      </c>
      <c r="AC248" s="1">
        <v>0.4652613007593</v>
      </c>
      <c r="AD248" s="1">
        <v>1.0292879097149999E-2</v>
      </c>
      <c r="AE248" s="1">
        <v>2.5732197740960001</v>
      </c>
      <c r="AF248" s="1">
        <v>0.41171516387410001</v>
      </c>
      <c r="AG248" s="1">
        <v>114.2567493712</v>
      </c>
    </row>
    <row r="249" spans="1:33" x14ac:dyDescent="0.35">
      <c r="A249">
        <v>5120</v>
      </c>
      <c r="B249">
        <v>2009</v>
      </c>
      <c r="C249">
        <v>4</v>
      </c>
      <c r="D249">
        <v>14</v>
      </c>
      <c r="E249">
        <v>0</v>
      </c>
      <c r="F249">
        <v>0</v>
      </c>
      <c r="H249" s="1">
        <v>0</v>
      </c>
      <c r="I249" s="1">
        <v>0</v>
      </c>
      <c r="J249" s="1">
        <v>0</v>
      </c>
      <c r="K249" s="1">
        <v>0.2397370046052</v>
      </c>
      <c r="L249" s="1">
        <v>0.2397370046052</v>
      </c>
      <c r="M249" s="1">
        <v>5.1949309518909998E-4</v>
      </c>
      <c r="N249" s="1">
        <v>1.8559954285710001E-2</v>
      </c>
      <c r="O249" s="1">
        <v>3.3280755149389999E-4</v>
      </c>
      <c r="P249" s="1">
        <v>5.3638894190099996E-4</v>
      </c>
      <c r="Q249" s="1">
        <v>2.7163791438569998E-5</v>
      </c>
      <c r="R249" s="1">
        <v>0</v>
      </c>
      <c r="S249" s="1">
        <v>4.1551242357289997</v>
      </c>
      <c r="T249" s="1">
        <v>1.901049828299</v>
      </c>
      <c r="U249" s="1">
        <v>6.0561740640280002</v>
      </c>
      <c r="V249" s="1">
        <v>4.074573929315E-2</v>
      </c>
      <c r="W249" s="1">
        <v>1.086553047817E-2</v>
      </c>
      <c r="X249" s="1">
        <v>0</v>
      </c>
      <c r="Y249" s="1">
        <v>0</v>
      </c>
      <c r="Z249" s="1">
        <v>0</v>
      </c>
      <c r="AA249" s="1">
        <v>2.7163826195430001E-3</v>
      </c>
      <c r="AB249" s="1">
        <v>1.6610719292780001</v>
      </c>
      <c r="AC249" s="1">
        <v>0.42441975693029999</v>
      </c>
      <c r="AD249" s="1">
        <v>2.779913631653E-3</v>
      </c>
      <c r="AE249" s="1">
        <v>0.69497840786179998</v>
      </c>
      <c r="AF249" s="1">
        <v>0.1111965452629</v>
      </c>
      <c r="AG249" s="1">
        <v>105.54895650650001</v>
      </c>
    </row>
    <row r="250" spans="1:33" x14ac:dyDescent="0.35">
      <c r="A250">
        <v>5120</v>
      </c>
      <c r="B250">
        <v>2009</v>
      </c>
      <c r="C250">
        <v>4</v>
      </c>
      <c r="D250">
        <v>15</v>
      </c>
      <c r="E250">
        <v>0</v>
      </c>
      <c r="F250">
        <v>0</v>
      </c>
      <c r="H250" s="1">
        <v>0</v>
      </c>
      <c r="I250" s="1">
        <v>0</v>
      </c>
      <c r="J250" s="1">
        <v>0</v>
      </c>
      <c r="K250" s="1">
        <v>0.2205580442368</v>
      </c>
      <c r="L250" s="1">
        <v>0.2205580442368</v>
      </c>
      <c r="M250" s="1">
        <v>4.287513635718E-4</v>
      </c>
      <c r="N250" s="1">
        <v>1.8559954285710001E-2</v>
      </c>
      <c r="O250" s="1">
        <v>2.7417392423110002E-4</v>
      </c>
      <c r="P250" s="1">
        <v>4.418885943394E-4</v>
      </c>
      <c r="Q250" s="1">
        <v>2.4990688123480001E-5</v>
      </c>
      <c r="R250" s="1">
        <v>0</v>
      </c>
      <c r="S250" s="1">
        <v>2.0833368171950002</v>
      </c>
      <c r="T250" s="1">
        <v>1.392453023144</v>
      </c>
      <c r="U250" s="1">
        <v>3.475789840339</v>
      </c>
      <c r="V250" s="1">
        <v>3.7486080149690001E-2</v>
      </c>
      <c r="W250" s="1">
        <v>9.9962880399180002E-3</v>
      </c>
      <c r="X250" s="1">
        <v>0</v>
      </c>
      <c r="Y250" s="1">
        <v>0</v>
      </c>
      <c r="Z250" s="1">
        <v>0</v>
      </c>
      <c r="AA250" s="1">
        <v>2.4990720099800001E-3</v>
      </c>
      <c r="AB250" s="1">
        <v>1.808899870526</v>
      </c>
      <c r="AC250" s="1">
        <v>0.47666708060360002</v>
      </c>
      <c r="AD250" s="1">
        <v>8.5593273053350002E-4</v>
      </c>
      <c r="AE250" s="1">
        <v>0.21398318261749999</v>
      </c>
      <c r="AF250" s="1">
        <v>3.4237309220360002E-2</v>
      </c>
      <c r="AG250" s="1">
        <v>118.99558360490001</v>
      </c>
    </row>
    <row r="251" spans="1:33" x14ac:dyDescent="0.35">
      <c r="A251">
        <v>5120</v>
      </c>
      <c r="B251">
        <v>2009</v>
      </c>
      <c r="C251">
        <v>4</v>
      </c>
      <c r="D251">
        <v>16</v>
      </c>
      <c r="E251">
        <v>0</v>
      </c>
      <c r="F251">
        <v>0</v>
      </c>
      <c r="H251" s="1">
        <v>0</v>
      </c>
      <c r="I251" s="1">
        <v>0</v>
      </c>
      <c r="J251" s="1">
        <v>0</v>
      </c>
      <c r="K251" s="1">
        <v>0.20291340069790001</v>
      </c>
      <c r="L251" s="1">
        <v>0.20291340069790001</v>
      </c>
      <c r="M251" s="1">
        <v>4.0687117967779998E-4</v>
      </c>
      <c r="N251" s="1">
        <v>1.8559954285710001E-2</v>
      </c>
      <c r="O251" s="1">
        <v>2.6085551995519998E-4</v>
      </c>
      <c r="P251" s="1">
        <v>4.2042320166640001E-4</v>
      </c>
      <c r="Q251" s="1">
        <v>2.2991433073599999E-5</v>
      </c>
      <c r="R251" s="1">
        <v>0</v>
      </c>
      <c r="S251" s="1">
        <v>1.3374219537180001</v>
      </c>
      <c r="T251" s="1">
        <v>1.153004189792</v>
      </c>
      <c r="U251" s="1">
        <v>2.4904261435100001</v>
      </c>
      <c r="V251" s="1">
        <v>3.4487193737720002E-2</v>
      </c>
      <c r="W251" s="1">
        <v>9.1965849967250001E-3</v>
      </c>
      <c r="X251" s="1">
        <v>0</v>
      </c>
      <c r="Y251" s="1">
        <v>0</v>
      </c>
      <c r="Z251" s="1">
        <v>0</v>
      </c>
      <c r="AA251" s="1">
        <v>2.2991462491809998E-3</v>
      </c>
      <c r="AB251" s="1">
        <v>1.70422379885</v>
      </c>
      <c r="AC251" s="1">
        <v>0.45294883347519999</v>
      </c>
      <c r="AD251" s="1">
        <v>2.2662693271230001E-4</v>
      </c>
      <c r="AE251" s="1">
        <v>5.6656733173870003E-2</v>
      </c>
      <c r="AF251" s="1">
        <v>9.0650773082320002E-3</v>
      </c>
      <c r="AG251" s="1">
        <v>113.1918829823</v>
      </c>
    </row>
    <row r="252" spans="1:33" x14ac:dyDescent="0.35">
      <c r="A252">
        <v>5120</v>
      </c>
      <c r="B252">
        <v>2009</v>
      </c>
      <c r="C252">
        <v>4</v>
      </c>
      <c r="D252">
        <v>17</v>
      </c>
      <c r="E252">
        <v>0</v>
      </c>
      <c r="F252">
        <v>0</v>
      </c>
      <c r="H252" s="1">
        <v>0</v>
      </c>
      <c r="I252" s="1">
        <v>0</v>
      </c>
      <c r="J252" s="1">
        <v>0</v>
      </c>
      <c r="K252" s="1">
        <v>0.18668032864199999</v>
      </c>
      <c r="L252" s="1">
        <v>0.18668032864199999</v>
      </c>
      <c r="M252" s="1">
        <v>3.7502281113500002E-4</v>
      </c>
      <c r="N252" s="1">
        <v>1.8559954285710001E-2</v>
      </c>
      <c r="O252" s="1">
        <v>2.3996947705350001E-4</v>
      </c>
      <c r="P252" s="1">
        <v>3.8676097735009998E-4</v>
      </c>
      <c r="Q252" s="1">
        <v>2.1152118427710001E-5</v>
      </c>
      <c r="R252" s="1">
        <v>0</v>
      </c>
      <c r="S252" s="1">
        <v>1.152072706699</v>
      </c>
      <c r="T252" s="1">
        <v>1.1001038049209999</v>
      </c>
      <c r="U252" s="1">
        <v>2.2521765116200001</v>
      </c>
      <c r="V252" s="1">
        <v>3.17282182387E-2</v>
      </c>
      <c r="W252" s="1">
        <v>8.4608581969869995E-3</v>
      </c>
      <c r="X252" s="1">
        <v>0</v>
      </c>
      <c r="Y252" s="1">
        <v>0</v>
      </c>
      <c r="Z252" s="1">
        <v>0</v>
      </c>
      <c r="AA252" s="1">
        <v>2.1152145492470001E-3</v>
      </c>
      <c r="AB252" s="1">
        <v>1.731201639427</v>
      </c>
      <c r="AC252" s="1">
        <v>0.46123822449860002</v>
      </c>
      <c r="AD252" s="1">
        <v>6.2331902309109994E-5</v>
      </c>
      <c r="AE252" s="1">
        <v>1.558297557612E-2</v>
      </c>
      <c r="AF252" s="1">
        <v>2.4932760922930001E-3</v>
      </c>
      <c r="AG252" s="1">
        <v>115.29708974419999</v>
      </c>
    </row>
    <row r="253" spans="1:33" x14ac:dyDescent="0.35">
      <c r="A253">
        <v>5120</v>
      </c>
      <c r="B253">
        <v>2009</v>
      </c>
      <c r="C253">
        <v>4</v>
      </c>
      <c r="D253">
        <v>18</v>
      </c>
      <c r="E253">
        <v>0</v>
      </c>
      <c r="F253">
        <v>0</v>
      </c>
      <c r="H253" s="1">
        <v>0</v>
      </c>
      <c r="I253" s="1">
        <v>0</v>
      </c>
      <c r="J253" s="1">
        <v>0</v>
      </c>
      <c r="K253" s="1">
        <v>0.1717459023507</v>
      </c>
      <c r="L253" s="1">
        <v>0.1717459023507</v>
      </c>
      <c r="M253" s="1">
        <v>3.3138572173530001E-4</v>
      </c>
      <c r="N253" s="1">
        <v>1.8559954285710001E-2</v>
      </c>
      <c r="O253" s="1">
        <v>2.1207078437090001E-4</v>
      </c>
      <c r="P253" s="1">
        <v>3.4179640193330002E-4</v>
      </c>
      <c r="Q253" s="1">
        <v>1.9459948953499999E-5</v>
      </c>
      <c r="R253" s="1">
        <v>0</v>
      </c>
      <c r="S253" s="1">
        <v>1.146470814593</v>
      </c>
      <c r="T253" s="1">
        <v>1.130134467944</v>
      </c>
      <c r="U253" s="1">
        <v>2.276605282537</v>
      </c>
      <c r="V253" s="1">
        <v>2.9189960779609999E-2</v>
      </c>
      <c r="W253" s="1">
        <v>7.7839895412279998E-3</v>
      </c>
      <c r="X253" s="1">
        <v>0</v>
      </c>
      <c r="Y253" s="1">
        <v>0</v>
      </c>
      <c r="Z253" s="1">
        <v>0</v>
      </c>
      <c r="AA253" s="1">
        <v>1.9459973853069999E-3</v>
      </c>
      <c r="AB253" s="1">
        <v>1.8107415811009999</v>
      </c>
      <c r="AC253" s="1">
        <v>0.48274555975040001</v>
      </c>
      <c r="AD253" s="1">
        <v>1.7829281499199999E-5</v>
      </c>
      <c r="AE253" s="1">
        <v>4.4573203744689999E-3</v>
      </c>
      <c r="AF253" s="1">
        <v>7.1317125994740005E-4</v>
      </c>
      <c r="AG253" s="1">
        <v>120.6828240813</v>
      </c>
    </row>
    <row r="254" spans="1:33" x14ac:dyDescent="0.35">
      <c r="A254">
        <v>5120</v>
      </c>
      <c r="B254">
        <v>2009</v>
      </c>
      <c r="C254">
        <v>4</v>
      </c>
      <c r="D254">
        <v>19</v>
      </c>
      <c r="E254">
        <v>0</v>
      </c>
      <c r="F254">
        <v>0</v>
      </c>
      <c r="H254" s="1">
        <v>0</v>
      </c>
      <c r="I254" s="1">
        <v>0</v>
      </c>
      <c r="J254" s="1">
        <v>0</v>
      </c>
      <c r="K254" s="1">
        <v>0.15800623016259999</v>
      </c>
      <c r="L254" s="1">
        <v>0.15800623016259999</v>
      </c>
      <c r="M254" s="1">
        <v>2.8802686335630001E-4</v>
      </c>
      <c r="N254" s="1">
        <v>1.8559954285710001E-2</v>
      </c>
      <c r="O254" s="1">
        <v>1.843991692004E-4</v>
      </c>
      <c r="P254" s="1">
        <v>2.971978093972E-4</v>
      </c>
      <c r="Q254" s="1">
        <v>1.790315303722E-5</v>
      </c>
      <c r="R254" s="1">
        <v>0</v>
      </c>
      <c r="S254" s="1">
        <v>1.1977133449249999</v>
      </c>
      <c r="T254" s="1">
        <v>1.1913713389439999</v>
      </c>
      <c r="U254" s="1">
        <v>2.3890846838690001</v>
      </c>
      <c r="V254" s="1">
        <v>2.6854763917239999E-2</v>
      </c>
      <c r="W254" s="1">
        <v>7.1612703779299998E-3</v>
      </c>
      <c r="X254" s="1">
        <v>0</v>
      </c>
      <c r="Y254" s="1">
        <v>0</v>
      </c>
      <c r="Z254" s="1">
        <v>0</v>
      </c>
      <c r="AA254" s="1">
        <v>1.7903175944819999E-3</v>
      </c>
      <c r="AB254" s="1">
        <v>1.923838988989</v>
      </c>
      <c r="AC254" s="1">
        <v>0.51298913386909994</v>
      </c>
      <c r="AD254" s="1">
        <v>5.1894791909199999E-6</v>
      </c>
      <c r="AE254" s="1">
        <v>1.2973697976339999E-3</v>
      </c>
      <c r="AF254" s="1">
        <v>2.075791676308E-4</v>
      </c>
      <c r="AG254" s="1">
        <v>128.24624557140001</v>
      </c>
    </row>
    <row r="255" spans="1:33" x14ac:dyDescent="0.35">
      <c r="A255">
        <v>5120</v>
      </c>
      <c r="B255">
        <v>2009</v>
      </c>
      <c r="C255">
        <v>4</v>
      </c>
      <c r="D255">
        <v>20</v>
      </c>
      <c r="E255">
        <v>0</v>
      </c>
      <c r="F255">
        <v>0</v>
      </c>
      <c r="H255" s="1">
        <v>0</v>
      </c>
      <c r="I255" s="1">
        <v>0</v>
      </c>
      <c r="J255" s="1">
        <v>0</v>
      </c>
      <c r="K255" s="1">
        <v>0.14536573174959999</v>
      </c>
      <c r="L255" s="1">
        <v>0.14536573174959999</v>
      </c>
      <c r="M255" s="1">
        <v>2.5701550389340002E-4</v>
      </c>
      <c r="N255" s="1">
        <v>1.8559954285710001E-2</v>
      </c>
      <c r="O255" s="1">
        <v>1.6446864449560001E-4</v>
      </c>
      <c r="P255" s="1">
        <v>2.650756024041E-4</v>
      </c>
      <c r="Q255" s="1">
        <v>1.6470900794240001E-5</v>
      </c>
      <c r="R255" s="1">
        <v>0</v>
      </c>
      <c r="S255" s="1">
        <v>1.231097854743</v>
      </c>
      <c r="T255" s="1">
        <v>1.227647337624</v>
      </c>
      <c r="U255" s="1">
        <v>2.4587451923670001</v>
      </c>
      <c r="V255" s="1">
        <v>2.4706382803859998E-2</v>
      </c>
      <c r="W255" s="1">
        <v>6.5883687476950004E-3</v>
      </c>
      <c r="X255" s="1">
        <v>0</v>
      </c>
      <c r="Y255" s="1">
        <v>0</v>
      </c>
      <c r="Z255" s="1">
        <v>0</v>
      </c>
      <c r="AA255" s="1">
        <v>1.6470921869240001E-3</v>
      </c>
      <c r="AB255" s="1">
        <v>2.000694367261</v>
      </c>
      <c r="AC255" s="1">
        <v>0.533508692068</v>
      </c>
      <c r="AD255" s="1">
        <v>1.470880243153E-6</v>
      </c>
      <c r="AE255" s="1">
        <v>3.67720060761E-4</v>
      </c>
      <c r="AF255" s="1">
        <v>5.8835209724439999E-5</v>
      </c>
      <c r="AG255" s="1">
        <v>133.37687884089999</v>
      </c>
    </row>
    <row r="256" spans="1:33" x14ac:dyDescent="0.35">
      <c r="A256">
        <v>5120</v>
      </c>
      <c r="B256">
        <v>2009</v>
      </c>
      <c r="C256">
        <v>4</v>
      </c>
      <c r="D256">
        <v>21</v>
      </c>
      <c r="E256">
        <v>0</v>
      </c>
      <c r="F256">
        <v>0</v>
      </c>
      <c r="H256" s="1">
        <v>0</v>
      </c>
      <c r="I256" s="1">
        <v>0</v>
      </c>
      <c r="J256" s="1">
        <v>0</v>
      </c>
      <c r="K256" s="1">
        <v>0.1337364732096</v>
      </c>
      <c r="L256" s="1">
        <v>0.1337364732096</v>
      </c>
      <c r="M256" s="1">
        <v>2.538188111464E-4</v>
      </c>
      <c r="N256" s="1">
        <v>1.8559954285710001E-2</v>
      </c>
      <c r="O256" s="1">
        <v>1.62915393868E-4</v>
      </c>
      <c r="P256" s="1">
        <v>2.6257221431419999E-4</v>
      </c>
      <c r="Q256" s="1">
        <v>1.51532287307E-5</v>
      </c>
      <c r="R256" s="1">
        <v>0</v>
      </c>
      <c r="S256" s="1">
        <v>1.1423076765239999</v>
      </c>
      <c r="T256" s="1">
        <v>1.1398891921230001</v>
      </c>
      <c r="U256" s="1">
        <v>2.282196868647</v>
      </c>
      <c r="V256" s="1">
        <v>2.2729872179550002E-2</v>
      </c>
      <c r="W256" s="1">
        <v>6.0612992478800004E-3</v>
      </c>
      <c r="X256" s="1">
        <v>0</v>
      </c>
      <c r="Y256" s="1">
        <v>0</v>
      </c>
      <c r="Z256" s="1">
        <v>0</v>
      </c>
      <c r="AA256" s="1">
        <v>1.5153248119700001E-3</v>
      </c>
      <c r="AB256" s="1">
        <v>1.785525658671</v>
      </c>
      <c r="AC256" s="1">
        <v>0.47613771464420002</v>
      </c>
      <c r="AD256" s="1">
        <v>3.6915021334119998E-7</v>
      </c>
      <c r="AE256" s="1">
        <v>9.228755332845E-5</v>
      </c>
      <c r="AF256" s="1">
        <v>1.4766008533220001E-5</v>
      </c>
      <c r="AG256" s="1">
        <v>119.034354831</v>
      </c>
    </row>
    <row r="257" spans="1:33" x14ac:dyDescent="0.35">
      <c r="A257">
        <v>5120</v>
      </c>
      <c r="B257">
        <v>2009</v>
      </c>
      <c r="C257">
        <v>4</v>
      </c>
      <c r="D257">
        <v>22</v>
      </c>
      <c r="E257">
        <v>0</v>
      </c>
      <c r="F257">
        <v>0</v>
      </c>
      <c r="H257" s="1">
        <v>0</v>
      </c>
      <c r="I257" s="1">
        <v>0</v>
      </c>
      <c r="J257" s="1">
        <v>0</v>
      </c>
      <c r="K257" s="1">
        <v>0.12303755535289999</v>
      </c>
      <c r="L257" s="1">
        <v>0.12303755535289999</v>
      </c>
      <c r="M257" s="1">
        <v>2.554854095298E-4</v>
      </c>
      <c r="N257" s="1">
        <v>1.8559954285710001E-2</v>
      </c>
      <c r="O257" s="1">
        <v>1.6383931491710001E-4</v>
      </c>
      <c r="P257" s="1">
        <v>2.6406130622840001E-4</v>
      </c>
      <c r="Q257" s="1">
        <v>1.394097043224E-5</v>
      </c>
      <c r="R257" s="1">
        <v>0</v>
      </c>
      <c r="S257" s="1">
        <v>1.0447209316379999</v>
      </c>
      <c r="T257" s="1">
        <v>1.0427054559290001</v>
      </c>
      <c r="U257" s="1">
        <v>2.0874263875670001</v>
      </c>
      <c r="V257" s="1">
        <v>2.0911482405190002E-2</v>
      </c>
      <c r="W257" s="1">
        <v>5.576395308049E-3</v>
      </c>
      <c r="X257" s="1">
        <v>0</v>
      </c>
      <c r="Y257" s="1">
        <v>0</v>
      </c>
      <c r="Z257" s="1">
        <v>0</v>
      </c>
      <c r="AA257" s="1">
        <v>1.394098827012E-3</v>
      </c>
      <c r="AB257" s="1">
        <v>1.6271150470039999</v>
      </c>
      <c r="AC257" s="1">
        <v>0.4338967315792</v>
      </c>
      <c r="AD257" s="1">
        <v>9.2143291223979999E-8</v>
      </c>
      <c r="AE257" s="1">
        <v>2.3035822804289999E-5</v>
      </c>
      <c r="AF257" s="1">
        <v>3.685731648854E-6</v>
      </c>
      <c r="AG257" s="1">
        <v>108.47416446610001</v>
      </c>
    </row>
    <row r="258" spans="1:33" x14ac:dyDescent="0.35">
      <c r="A258">
        <v>5120</v>
      </c>
      <c r="B258">
        <v>2009</v>
      </c>
      <c r="C258">
        <v>4</v>
      </c>
      <c r="D258">
        <v>23</v>
      </c>
      <c r="E258">
        <v>0</v>
      </c>
      <c r="F258">
        <v>0</v>
      </c>
      <c r="H258" s="1">
        <v>0</v>
      </c>
      <c r="I258" s="1">
        <v>0</v>
      </c>
      <c r="J258" s="1">
        <v>0</v>
      </c>
      <c r="K258" s="1">
        <v>0.1131945509246</v>
      </c>
      <c r="L258" s="1">
        <v>0.1131945509246</v>
      </c>
      <c r="M258" s="1">
        <v>2.4126843577749999E-4</v>
      </c>
      <c r="N258" s="1">
        <v>1.8559954285710001E-2</v>
      </c>
      <c r="O258" s="1">
        <v>1.5451773583530001E-4</v>
      </c>
      <c r="P258" s="1">
        <v>2.4903763288299999E-4</v>
      </c>
      <c r="Q258" s="1">
        <v>1.2825692797659999E-5</v>
      </c>
      <c r="R258" s="1">
        <v>0</v>
      </c>
      <c r="S258" s="1">
        <v>1.019052395241</v>
      </c>
      <c r="T258" s="1">
        <v>1.017138921575</v>
      </c>
      <c r="U258" s="1">
        <v>2.0361913168160002</v>
      </c>
      <c r="V258" s="1">
        <v>1.9238563812770001E-2</v>
      </c>
      <c r="W258" s="1">
        <v>5.1302836834050004E-3</v>
      </c>
      <c r="X258" s="1">
        <v>0</v>
      </c>
      <c r="Y258" s="1">
        <v>0</v>
      </c>
      <c r="Z258" s="1">
        <v>0</v>
      </c>
      <c r="AA258" s="1">
        <v>1.2825709208510001E-3</v>
      </c>
      <c r="AB258" s="1">
        <v>1.5984167270609999</v>
      </c>
      <c r="AC258" s="1">
        <v>0.42624429651489998</v>
      </c>
      <c r="AD258" s="1">
        <v>2.460522497352E-8</v>
      </c>
      <c r="AE258" s="1">
        <v>6.1513062429250001E-6</v>
      </c>
      <c r="AF258" s="1">
        <v>9.8420899891259993E-7</v>
      </c>
      <c r="AG258" s="1">
        <v>106.5610692077</v>
      </c>
    </row>
    <row r="259" spans="1:33" x14ac:dyDescent="0.35">
      <c r="A259">
        <v>5120</v>
      </c>
      <c r="B259">
        <v>2009</v>
      </c>
      <c r="C259">
        <v>4</v>
      </c>
      <c r="D259">
        <v>24</v>
      </c>
      <c r="E259">
        <v>0</v>
      </c>
      <c r="F259">
        <v>0</v>
      </c>
      <c r="H259" s="1">
        <v>0</v>
      </c>
      <c r="I259" s="1">
        <v>0</v>
      </c>
      <c r="J259" s="1">
        <v>0</v>
      </c>
      <c r="K259" s="1">
        <v>0.1041389868507</v>
      </c>
      <c r="L259" s="1">
        <v>0.1041389868507</v>
      </c>
      <c r="M259" s="1">
        <v>2.258776228178E-4</v>
      </c>
      <c r="N259" s="1">
        <v>1.8559954285710001E-2</v>
      </c>
      <c r="O259" s="1">
        <v>1.44735228943E-4</v>
      </c>
      <c r="P259" s="1">
        <v>2.3327107801510001E-4</v>
      </c>
      <c r="Q259" s="1">
        <v>1.179963737385E-5</v>
      </c>
      <c r="R259" s="1">
        <v>0</v>
      </c>
      <c r="S259" s="1">
        <v>1.000874964151</v>
      </c>
      <c r="T259" s="1">
        <v>0.99900974005580001</v>
      </c>
      <c r="U259" s="1">
        <v>1.999884704207</v>
      </c>
      <c r="V259" s="1">
        <v>1.7699478707749999E-2</v>
      </c>
      <c r="W259" s="1">
        <v>4.7198609887330002E-3</v>
      </c>
      <c r="X259" s="1">
        <v>0</v>
      </c>
      <c r="Y259" s="1">
        <v>0</v>
      </c>
      <c r="Z259" s="1">
        <v>0</v>
      </c>
      <c r="AA259" s="1">
        <v>1.179965247183E-3</v>
      </c>
      <c r="AB259" s="1">
        <v>1.55634889064</v>
      </c>
      <c r="AC259" s="1">
        <v>0.41502632681410001</v>
      </c>
      <c r="AD259" s="1">
        <v>6.603478701954E-9</v>
      </c>
      <c r="AE259" s="1">
        <v>1.6508696753659999E-6</v>
      </c>
      <c r="AF259" s="1">
        <v>2.641391480706E-7</v>
      </c>
      <c r="AG259" s="1">
        <v>103.7565803828</v>
      </c>
    </row>
    <row r="260" spans="1:33" x14ac:dyDescent="0.35">
      <c r="A260">
        <v>5120</v>
      </c>
      <c r="B260">
        <v>2009</v>
      </c>
      <c r="C260">
        <v>4</v>
      </c>
      <c r="D260">
        <v>25</v>
      </c>
      <c r="E260">
        <v>0</v>
      </c>
      <c r="F260">
        <v>0</v>
      </c>
      <c r="H260" s="1">
        <v>0</v>
      </c>
      <c r="I260" s="1">
        <v>0</v>
      </c>
      <c r="J260" s="1">
        <v>0</v>
      </c>
      <c r="K260" s="1">
        <v>9.5807867902610006E-2</v>
      </c>
      <c r="L260" s="1">
        <v>9.5807867902610006E-2</v>
      </c>
      <c r="M260" s="1">
        <v>2.050930154629E-4</v>
      </c>
      <c r="N260" s="1">
        <v>1.8559954285710001E-2</v>
      </c>
      <c r="O260" s="1">
        <v>1.312720060799E-4</v>
      </c>
      <c r="P260" s="1">
        <v>2.1157227991469999E-4</v>
      </c>
      <c r="Q260" s="1">
        <v>1.085566638394E-5</v>
      </c>
      <c r="R260" s="1">
        <v>0</v>
      </c>
      <c r="S260" s="1">
        <v>1.0152369803370001</v>
      </c>
      <c r="T260" s="1">
        <v>1.0133489131960001</v>
      </c>
      <c r="U260" s="1">
        <v>2.028585893532</v>
      </c>
      <c r="V260" s="1">
        <v>1.6283520411130001E-2</v>
      </c>
      <c r="W260" s="1">
        <v>4.3422721096340001E-3</v>
      </c>
      <c r="X260" s="1">
        <v>0</v>
      </c>
      <c r="Y260" s="1">
        <v>0</v>
      </c>
      <c r="Z260" s="1">
        <v>0</v>
      </c>
      <c r="AA260" s="1">
        <v>1.0855680274090001E-3</v>
      </c>
      <c r="AB260" s="1">
        <v>1.596463785269</v>
      </c>
      <c r="AC260" s="1">
        <v>0.42572366382280002</v>
      </c>
      <c r="AD260" s="1">
        <v>1.837348153638E-9</v>
      </c>
      <c r="AE260" s="1">
        <v>4.5933703837540001E-7</v>
      </c>
      <c r="AF260" s="1">
        <v>7.3493926143399997E-8</v>
      </c>
      <c r="AG260" s="1">
        <v>106.43091558819999</v>
      </c>
    </row>
    <row r="261" spans="1:33" x14ac:dyDescent="0.35">
      <c r="A261">
        <v>5120</v>
      </c>
      <c r="B261">
        <v>2009</v>
      </c>
      <c r="C261">
        <v>4</v>
      </c>
      <c r="D261">
        <v>26</v>
      </c>
      <c r="E261">
        <v>0</v>
      </c>
      <c r="F261">
        <v>0</v>
      </c>
      <c r="H261" s="1">
        <v>0</v>
      </c>
      <c r="I261" s="1">
        <v>0</v>
      </c>
      <c r="J261" s="1">
        <v>0</v>
      </c>
      <c r="K261" s="1">
        <v>8.8143238470399995E-2</v>
      </c>
      <c r="L261" s="1">
        <v>8.8143238470399995E-2</v>
      </c>
      <c r="M261" s="1">
        <v>1.8792582220219999E-4</v>
      </c>
      <c r="N261" s="1">
        <v>1.8559954285710001E-2</v>
      </c>
      <c r="O261" s="1">
        <v>1.203998599597E-4</v>
      </c>
      <c r="P261" s="1">
        <v>1.9404954364439999E-4</v>
      </c>
      <c r="Q261" s="1">
        <v>9.9872130732279994E-6</v>
      </c>
      <c r="R261" s="1">
        <v>0</v>
      </c>
      <c r="S261" s="1">
        <v>1.0183586377589999</v>
      </c>
      <c r="T261" s="1">
        <v>1.0164658425499999</v>
      </c>
      <c r="U261" s="1">
        <v>2.0348244803100002</v>
      </c>
      <c r="V261" s="1">
        <v>1.498083877824E-2</v>
      </c>
      <c r="W261" s="1">
        <v>3.9948903408640003E-3</v>
      </c>
      <c r="X261" s="1">
        <v>0</v>
      </c>
      <c r="Y261" s="1">
        <v>0</v>
      </c>
      <c r="Z261" s="1">
        <v>0</v>
      </c>
      <c r="AA261" s="1">
        <v>9.9872258521589989E-4</v>
      </c>
      <c r="AB261" s="1">
        <v>1.5910612251439999</v>
      </c>
      <c r="AC261" s="1">
        <v>0.42428299000789998</v>
      </c>
      <c r="AD261" s="1">
        <v>5.0457654740569997E-10</v>
      </c>
      <c r="AE261" s="1">
        <v>1.261441368421E-7</v>
      </c>
      <c r="AF261" s="1">
        <v>2.018306189565E-8</v>
      </c>
      <c r="AG261" s="1">
        <v>106.07074740109999</v>
      </c>
    </row>
    <row r="262" spans="1:33" x14ac:dyDescent="0.35">
      <c r="A262">
        <v>5120</v>
      </c>
      <c r="B262">
        <v>2009</v>
      </c>
      <c r="C262">
        <v>4</v>
      </c>
      <c r="D262">
        <v>27</v>
      </c>
      <c r="E262">
        <v>0</v>
      </c>
      <c r="F262">
        <v>0</v>
      </c>
      <c r="H262" s="1">
        <v>0</v>
      </c>
      <c r="I262" s="1">
        <v>0</v>
      </c>
      <c r="J262" s="1">
        <v>0</v>
      </c>
      <c r="K262" s="1">
        <v>8.109177939277E-2</v>
      </c>
      <c r="L262" s="1">
        <v>8.109177939277E-2</v>
      </c>
      <c r="M262" s="1">
        <v>1.7814262905190001E-4</v>
      </c>
      <c r="N262" s="1">
        <v>1.8559954285710001E-2</v>
      </c>
      <c r="O262" s="1">
        <v>1.1415395306390001E-4</v>
      </c>
      <c r="P262" s="1">
        <v>1.8398295898910001E-4</v>
      </c>
      <c r="Q262" s="1">
        <v>9.1882360273700008E-6</v>
      </c>
      <c r="R262" s="1">
        <v>0</v>
      </c>
      <c r="S262" s="1">
        <v>0.98815125961740002</v>
      </c>
      <c r="T262" s="1">
        <v>0.98631489633199998</v>
      </c>
      <c r="U262" s="1">
        <v>1.974466155949</v>
      </c>
      <c r="V262" s="1">
        <v>1.3782371675979999E-2</v>
      </c>
      <c r="W262" s="1">
        <v>3.6752991135950001E-3</v>
      </c>
      <c r="X262" s="1">
        <v>0</v>
      </c>
      <c r="Y262" s="1">
        <v>0</v>
      </c>
      <c r="Z262" s="1">
        <v>0</v>
      </c>
      <c r="AA262" s="1">
        <v>9.1882477839859997E-4</v>
      </c>
      <c r="AB262" s="1">
        <v>1.5312211930490001</v>
      </c>
      <c r="AC262" s="1">
        <v>0.40832565058839998</v>
      </c>
      <c r="AD262" s="1">
        <v>1.33720214999E-10</v>
      </c>
      <c r="AE262" s="1">
        <v>3.3430053747269998E-8</v>
      </c>
      <c r="AF262" s="1">
        <v>5.3488085998060003E-9</v>
      </c>
      <c r="AG262" s="1">
        <v>102.0814126204</v>
      </c>
    </row>
    <row r="263" spans="1:33" x14ac:dyDescent="0.35">
      <c r="A263">
        <v>5120</v>
      </c>
      <c r="B263">
        <v>2009</v>
      </c>
      <c r="C263">
        <v>4</v>
      </c>
      <c r="D263">
        <v>28</v>
      </c>
      <c r="E263">
        <v>0</v>
      </c>
      <c r="F263">
        <v>0</v>
      </c>
      <c r="H263" s="1">
        <v>0</v>
      </c>
      <c r="I263" s="1">
        <v>0</v>
      </c>
      <c r="J263" s="1">
        <v>0</v>
      </c>
      <c r="K263" s="1">
        <v>7.4604437041350002E-2</v>
      </c>
      <c r="L263" s="1">
        <v>7.4604437041350002E-2</v>
      </c>
      <c r="M263" s="1">
        <v>1.6343475217550001E-4</v>
      </c>
      <c r="N263" s="1">
        <v>1.8559954285710001E-2</v>
      </c>
      <c r="O263" s="1">
        <v>1.046779048726E-4</v>
      </c>
      <c r="P263" s="1">
        <v>1.6871032638229999E-4</v>
      </c>
      <c r="Q263" s="1">
        <v>8.4531771451799998E-6</v>
      </c>
      <c r="R263" s="1">
        <v>0</v>
      </c>
      <c r="S263" s="1">
        <v>0.99139595196950003</v>
      </c>
      <c r="T263" s="1">
        <v>0.98955363746790004</v>
      </c>
      <c r="U263" s="1">
        <v>1.9809495894369999</v>
      </c>
      <c r="V263" s="1">
        <v>1.26797819419E-2</v>
      </c>
      <c r="W263" s="1">
        <v>3.3812751845069999E-3</v>
      </c>
      <c r="X263" s="1">
        <v>0</v>
      </c>
      <c r="Y263" s="1">
        <v>0</v>
      </c>
      <c r="Z263" s="1">
        <v>0</v>
      </c>
      <c r="AA263" s="1">
        <v>8.4531879612679997E-4</v>
      </c>
      <c r="AB263" s="1">
        <v>1.5429636035480001</v>
      </c>
      <c r="AC263" s="1">
        <v>0.41145696070089999</v>
      </c>
      <c r="AD263" s="1">
        <v>3.6765370570480001E-11</v>
      </c>
      <c r="AE263" s="1">
        <v>9.1913426419400003E-9</v>
      </c>
      <c r="AF263" s="1">
        <v>1.4706148227769999E-9</v>
      </c>
      <c r="AG263" s="1">
        <v>102.86424016789999</v>
      </c>
    </row>
    <row r="264" spans="1:33" x14ac:dyDescent="0.35">
      <c r="A264">
        <v>5120</v>
      </c>
      <c r="B264">
        <v>2009</v>
      </c>
      <c r="C264">
        <v>4</v>
      </c>
      <c r="D264">
        <v>29</v>
      </c>
      <c r="E264">
        <v>0</v>
      </c>
      <c r="F264">
        <v>0</v>
      </c>
      <c r="H264" s="1">
        <v>0</v>
      </c>
      <c r="I264" s="1">
        <v>0</v>
      </c>
      <c r="J264" s="1">
        <v>0</v>
      </c>
      <c r="K264" s="1">
        <v>6.8636082078040006E-2</v>
      </c>
      <c r="L264" s="1">
        <v>6.8636082078040006E-2</v>
      </c>
      <c r="M264" s="1">
        <v>1.5364546061310001E-4</v>
      </c>
      <c r="N264" s="1">
        <v>1.8559954285710001E-2</v>
      </c>
      <c r="O264" s="1">
        <v>9.8444905511040006E-5</v>
      </c>
      <c r="P264" s="1">
        <v>1.5866454491669999E-4</v>
      </c>
      <c r="Q264" s="1">
        <v>7.7769229735660004E-6</v>
      </c>
      <c r="R264" s="1">
        <v>0</v>
      </c>
      <c r="S264" s="1">
        <v>0.96983249312370001</v>
      </c>
      <c r="T264" s="1">
        <v>0.96803027114619999</v>
      </c>
      <c r="U264" s="1">
        <v>1.9378627642699999</v>
      </c>
      <c r="V264" s="1">
        <v>1.166539938655E-2</v>
      </c>
      <c r="W264" s="1">
        <v>3.1107731697460001E-3</v>
      </c>
      <c r="X264" s="1">
        <v>0</v>
      </c>
      <c r="Y264" s="1">
        <v>0</v>
      </c>
      <c r="Z264" s="1">
        <v>0</v>
      </c>
      <c r="AA264" s="1">
        <v>7.7769329243659998E-4</v>
      </c>
      <c r="AB264" s="1">
        <v>1.501367088701</v>
      </c>
      <c r="AC264" s="1">
        <v>0.40036455692130002</v>
      </c>
      <c r="AD264" s="1">
        <v>9.8388217115510005E-12</v>
      </c>
      <c r="AE264" s="1">
        <v>2.459705427706E-9</v>
      </c>
      <c r="AF264" s="1">
        <v>3.9355286845080002E-10</v>
      </c>
      <c r="AG264" s="1">
        <v>100.09113922829999</v>
      </c>
    </row>
    <row r="265" spans="1:33" x14ac:dyDescent="0.35">
      <c r="A265">
        <v>5120</v>
      </c>
      <c r="B265">
        <v>2009</v>
      </c>
      <c r="C265">
        <v>4</v>
      </c>
      <c r="D265">
        <v>30</v>
      </c>
      <c r="E265">
        <v>0</v>
      </c>
      <c r="F265">
        <v>0</v>
      </c>
      <c r="H265" s="1">
        <v>0</v>
      </c>
      <c r="I265" s="1">
        <v>0</v>
      </c>
      <c r="J265" s="1">
        <v>0</v>
      </c>
      <c r="K265" s="1">
        <v>6.3145195511800006E-2</v>
      </c>
      <c r="L265" s="1">
        <v>6.3145195511800006E-2</v>
      </c>
      <c r="M265" s="1">
        <v>1.3631451166040001E-4</v>
      </c>
      <c r="N265" s="1">
        <v>1.8559954285710001E-2</v>
      </c>
      <c r="O265" s="1">
        <v>8.7180613732870001E-5</v>
      </c>
      <c r="P265" s="1">
        <v>1.405097839414E-4</v>
      </c>
      <c r="Q265" s="1">
        <v>7.1547691356810001E-6</v>
      </c>
      <c r="R265" s="1">
        <v>0</v>
      </c>
      <c r="S265" s="1">
        <v>1.007529750028</v>
      </c>
      <c r="T265" s="1">
        <v>1.0056574819240001</v>
      </c>
      <c r="U265" s="1">
        <v>2.0131872319530002</v>
      </c>
      <c r="V265" s="1">
        <v>1.073216743563E-2</v>
      </c>
      <c r="W265" s="1">
        <v>2.8619113161670001E-3</v>
      </c>
      <c r="X265" s="1">
        <v>0</v>
      </c>
      <c r="Y265" s="1">
        <v>0</v>
      </c>
      <c r="Z265" s="1">
        <v>0</v>
      </c>
      <c r="AA265" s="1">
        <v>7.1547782904170004E-4</v>
      </c>
      <c r="AB265" s="1">
        <v>1.595286204422</v>
      </c>
      <c r="AC265" s="1">
        <v>0.4254096544937</v>
      </c>
      <c r="AD265" s="1">
        <v>2.8128266391560002E-12</v>
      </c>
      <c r="AE265" s="1">
        <v>7.0320665973680003E-10</v>
      </c>
      <c r="AF265" s="1">
        <v>1.12513065563E-10</v>
      </c>
      <c r="AG265" s="1">
        <v>106.3524136229</v>
      </c>
    </row>
    <row r="266" spans="1:33" x14ac:dyDescent="0.35">
      <c r="A266">
        <v>5120</v>
      </c>
      <c r="B266">
        <v>2009</v>
      </c>
      <c r="C266">
        <v>5</v>
      </c>
      <c r="D266">
        <v>1</v>
      </c>
      <c r="E266">
        <v>0</v>
      </c>
      <c r="F266">
        <v>0</v>
      </c>
      <c r="H266" s="1">
        <v>0</v>
      </c>
      <c r="I266" s="1">
        <v>0</v>
      </c>
      <c r="J266" s="1">
        <v>0</v>
      </c>
      <c r="K266" s="1">
        <v>5.8093579870850003E-2</v>
      </c>
      <c r="L266" s="1">
        <v>5.8093579870850003E-2</v>
      </c>
      <c r="M266" s="1">
        <v>1.2684195368929999E-4</v>
      </c>
      <c r="N266" s="1">
        <v>1.8559954285710001E-2</v>
      </c>
      <c r="O266" s="1">
        <v>8.1323327892520001E-5</v>
      </c>
      <c r="P266" s="1">
        <v>1.3106954335719999E-4</v>
      </c>
      <c r="Q266" s="1">
        <v>6.5823876048259996E-6</v>
      </c>
      <c r="R266" s="1">
        <v>0</v>
      </c>
      <c r="S266" s="1">
        <v>0.99368900552890005</v>
      </c>
      <c r="T266" s="1">
        <v>0.9918424589639</v>
      </c>
      <c r="U266" s="1">
        <v>1.985531464493</v>
      </c>
      <c r="V266" s="1">
        <v>9.8735940407750009E-3</v>
      </c>
      <c r="W266" s="1">
        <v>2.632958410873E-3</v>
      </c>
      <c r="X266" s="1">
        <v>0</v>
      </c>
      <c r="Y266" s="1">
        <v>0</v>
      </c>
      <c r="Z266" s="1">
        <v>0</v>
      </c>
      <c r="AA266" s="1">
        <v>6.5823960271839995E-4</v>
      </c>
      <c r="AB266" s="1">
        <v>1.528134095682</v>
      </c>
      <c r="AC266" s="1">
        <v>0.40750242551010002</v>
      </c>
      <c r="AD266" s="1">
        <v>7.5567695396119996E-13</v>
      </c>
      <c r="AE266" s="1">
        <v>1.889192384763E-10</v>
      </c>
      <c r="AF266" s="1">
        <v>3.0227078157580002E-11</v>
      </c>
      <c r="AG266" s="1">
        <v>101.8756063774</v>
      </c>
    </row>
    <row r="267" spans="1:33" x14ac:dyDescent="0.35">
      <c r="A267">
        <v>5120</v>
      </c>
      <c r="B267">
        <v>2009</v>
      </c>
      <c r="C267">
        <v>5</v>
      </c>
      <c r="D267">
        <v>2</v>
      </c>
      <c r="E267">
        <v>0</v>
      </c>
      <c r="F267">
        <v>0</v>
      </c>
      <c r="H267" s="1">
        <v>0</v>
      </c>
      <c r="I267" s="1">
        <v>1.064239465498E-3</v>
      </c>
      <c r="J267" s="1">
        <v>0</v>
      </c>
      <c r="K267" s="1">
        <v>5.3446093481179999E-2</v>
      </c>
      <c r="L267" s="1">
        <v>5.451033294668E-2</v>
      </c>
      <c r="M267" s="1">
        <v>1.4292773980520001E-4</v>
      </c>
      <c r="N267" s="1">
        <v>1.8559954285710001E-2</v>
      </c>
      <c r="O267" s="1">
        <v>9.2051607340360001E-5</v>
      </c>
      <c r="P267" s="1">
        <v>1.4836040841010001E-4</v>
      </c>
      <c r="Q267" s="1">
        <v>2.4143604272869998E-5</v>
      </c>
      <c r="R267" s="1">
        <v>0</v>
      </c>
      <c r="S267" s="1">
        <v>15.73687001915</v>
      </c>
      <c r="T267" s="1">
        <v>5.0716391161159997</v>
      </c>
      <c r="U267" s="1">
        <v>20.80850913526</v>
      </c>
      <c r="V267" s="1">
        <v>1.004839082793E-2</v>
      </c>
      <c r="W267" s="1">
        <v>2.5187901690450001E-3</v>
      </c>
      <c r="X267" s="1">
        <v>2.4117107760409999E-8</v>
      </c>
      <c r="Y267" s="1">
        <v>6.0292769401020004E-6</v>
      </c>
      <c r="Z267" s="1">
        <v>9.6468431041630007E-7</v>
      </c>
      <c r="AA267" s="1">
        <v>6.2487412070919999E-4</v>
      </c>
      <c r="AB267" s="1">
        <v>1.8036294027169999</v>
      </c>
      <c r="AC267" s="1">
        <v>0.3825967462232</v>
      </c>
      <c r="AD267" s="1">
        <v>1.4755664175209999E-2</v>
      </c>
      <c r="AE267" s="1">
        <v>3.6889160438030002</v>
      </c>
      <c r="AF267" s="1">
        <v>0.59022656700840004</v>
      </c>
      <c r="AG267" s="1">
        <v>92.698053720770005</v>
      </c>
    </row>
    <row r="268" spans="1:33" x14ac:dyDescent="0.35">
      <c r="A268">
        <v>5120</v>
      </c>
      <c r="B268">
        <v>2009</v>
      </c>
      <c r="C268">
        <v>5</v>
      </c>
      <c r="D268">
        <v>3</v>
      </c>
      <c r="E268">
        <v>0</v>
      </c>
      <c r="F268">
        <v>0</v>
      </c>
      <c r="H268" s="1">
        <v>0</v>
      </c>
      <c r="I268" s="1">
        <v>0.12531867764019999</v>
      </c>
      <c r="J268" s="1">
        <v>0</v>
      </c>
      <c r="K268" s="1">
        <v>4.9170406002690001E-2</v>
      </c>
      <c r="L268" s="1">
        <v>0.1744890836428</v>
      </c>
      <c r="M268" s="1">
        <v>2.2349007399359998E-3</v>
      </c>
      <c r="N268" s="1">
        <v>1.8559954285710001E-2</v>
      </c>
      <c r="O268" s="1">
        <v>1.44047160801E-3</v>
      </c>
      <c r="P268" s="1">
        <v>2.3216211236509999E-3</v>
      </c>
      <c r="Q268" s="1">
        <v>2.1354868386410002E-3</v>
      </c>
      <c r="R268" s="1">
        <v>0</v>
      </c>
      <c r="S268" s="1">
        <v>158.47769269579999</v>
      </c>
      <c r="T268" s="1">
        <v>45.313168839989999</v>
      </c>
      <c r="U268" s="1">
        <v>203.7908615357</v>
      </c>
      <c r="V268" s="1">
        <v>0.1219526489861</v>
      </c>
      <c r="W268" s="1">
        <v>1.3588099897960001E-2</v>
      </c>
      <c r="X268" s="1">
        <v>2.8398909747490001E-6</v>
      </c>
      <c r="Y268" s="1">
        <v>7.0997274368720005E-4</v>
      </c>
      <c r="Z268" s="1">
        <v>1.1359563899E-4</v>
      </c>
      <c r="AA268" s="1">
        <v>2.8290467795399998E-3</v>
      </c>
      <c r="AB268" s="1">
        <v>8.7022728225530006</v>
      </c>
      <c r="AC268" s="1">
        <v>0.889337926424</v>
      </c>
      <c r="AD268" s="1">
        <v>0.21469022393850001</v>
      </c>
      <c r="AE268" s="1">
        <v>53.672555984630002</v>
      </c>
      <c r="AF268" s="1">
        <v>8.5876089575410006</v>
      </c>
      <c r="AG268" s="1">
        <v>179.3964368183</v>
      </c>
    </row>
    <row r="269" spans="1:33" x14ac:dyDescent="0.35">
      <c r="A269">
        <v>5120</v>
      </c>
      <c r="B269">
        <v>2009</v>
      </c>
      <c r="C269">
        <v>5</v>
      </c>
      <c r="D269">
        <v>4</v>
      </c>
      <c r="E269">
        <v>0</v>
      </c>
      <c r="F269">
        <v>0</v>
      </c>
      <c r="H269" s="1">
        <v>0</v>
      </c>
      <c r="I269" s="1">
        <v>0</v>
      </c>
      <c r="J269" s="1">
        <v>0</v>
      </c>
      <c r="K269" s="1">
        <v>4.5236773522469999E-2</v>
      </c>
      <c r="L269" s="1">
        <v>4.5236773522469999E-2</v>
      </c>
      <c r="M269" s="1">
        <v>3.2078564682730003E-4</v>
      </c>
      <c r="N269" s="1">
        <v>1.8559954285710001E-2</v>
      </c>
      <c r="O269" s="1">
        <v>1.9892210649430001E-4</v>
      </c>
      <c r="P269" s="1">
        <v>3.206045588336E-4</v>
      </c>
      <c r="Q269" s="1">
        <v>5.1256262392270003E-6</v>
      </c>
      <c r="R269" s="1">
        <v>0</v>
      </c>
      <c r="S269" s="1">
        <v>437.80317384059998</v>
      </c>
      <c r="T269" s="1">
        <v>125.31198621599999</v>
      </c>
      <c r="U269" s="1">
        <v>563.11516005659996</v>
      </c>
      <c r="V269" s="1">
        <v>7.6884491964230002E-3</v>
      </c>
      <c r="W269" s="1">
        <v>2.0502531190460002E-3</v>
      </c>
      <c r="X269" s="1">
        <v>0</v>
      </c>
      <c r="Y269" s="1">
        <v>0</v>
      </c>
      <c r="Z269" s="1">
        <v>0</v>
      </c>
      <c r="AA269" s="1">
        <v>5.1256327976160001E-4</v>
      </c>
      <c r="AB269" s="1">
        <v>19.210429456410001</v>
      </c>
      <c r="AC269" s="1">
        <v>2.0365720071669999</v>
      </c>
      <c r="AD269" s="1">
        <v>0.46293137718150001</v>
      </c>
      <c r="AE269" s="1">
        <v>115.7328442954</v>
      </c>
      <c r="AF269" s="1">
        <v>18.517255087260001</v>
      </c>
      <c r="AG269" s="1">
        <v>416.55672635550002</v>
      </c>
    </row>
    <row r="270" spans="1:33" x14ac:dyDescent="0.35">
      <c r="A270">
        <v>5120</v>
      </c>
      <c r="B270">
        <v>2009</v>
      </c>
      <c r="C270">
        <v>5</v>
      </c>
      <c r="D270">
        <v>5</v>
      </c>
      <c r="E270">
        <v>0</v>
      </c>
      <c r="F270">
        <v>0</v>
      </c>
      <c r="H270" s="1">
        <v>0</v>
      </c>
      <c r="I270" s="1">
        <v>0</v>
      </c>
      <c r="J270" s="1">
        <v>0</v>
      </c>
      <c r="K270" s="1">
        <v>4.1617831640680003E-2</v>
      </c>
      <c r="L270" s="1">
        <v>4.1617831640680003E-2</v>
      </c>
      <c r="M270" s="1">
        <v>9.8736880258970002E-5</v>
      </c>
      <c r="N270" s="1">
        <v>1.8559954285710001E-2</v>
      </c>
      <c r="O270" s="1">
        <v>6.2754763810770006E-5</v>
      </c>
      <c r="P270" s="1">
        <v>1.01142420623E-4</v>
      </c>
      <c r="Q270" s="1">
        <v>4.7155761400889999E-6</v>
      </c>
      <c r="R270" s="1">
        <v>0</v>
      </c>
      <c r="S270" s="1">
        <v>350.32087609439998</v>
      </c>
      <c r="T270" s="1">
        <v>100.7488990425</v>
      </c>
      <c r="U270" s="1">
        <v>451.06977513689998</v>
      </c>
      <c r="V270" s="1">
        <v>7.0733732607090004E-3</v>
      </c>
      <c r="W270" s="1">
        <v>1.8862328695230001E-3</v>
      </c>
      <c r="X270" s="1">
        <v>0</v>
      </c>
      <c r="Y270" s="1">
        <v>0</v>
      </c>
      <c r="Z270" s="1">
        <v>0</v>
      </c>
      <c r="AA270" s="1">
        <v>4.7155821738060003E-4</v>
      </c>
      <c r="AB270" s="1">
        <v>14.06736945223</v>
      </c>
      <c r="AC270" s="1">
        <v>1.661332265415</v>
      </c>
      <c r="AD270" s="1">
        <v>0.31349493827699998</v>
      </c>
      <c r="AE270" s="1">
        <v>78.373734569259994</v>
      </c>
      <c r="AF270" s="1">
        <v>12.53979753108</v>
      </c>
      <c r="AG270" s="1">
        <v>352.63407869830002</v>
      </c>
    </row>
    <row r="271" spans="1:33" x14ac:dyDescent="0.35">
      <c r="A271">
        <v>5120</v>
      </c>
      <c r="B271">
        <v>2009</v>
      </c>
      <c r="C271">
        <v>5</v>
      </c>
      <c r="D271">
        <v>6</v>
      </c>
      <c r="E271">
        <v>0</v>
      </c>
      <c r="F271">
        <v>0</v>
      </c>
      <c r="H271" s="1">
        <v>0</v>
      </c>
      <c r="I271" s="1">
        <v>0</v>
      </c>
      <c r="J271" s="1">
        <v>0</v>
      </c>
      <c r="K271" s="1">
        <v>3.8288405109419998E-2</v>
      </c>
      <c r="L271" s="1">
        <v>3.8288405109419998E-2</v>
      </c>
      <c r="M271" s="1">
        <v>7.7222794746960001E-5</v>
      </c>
      <c r="N271" s="1">
        <v>1.8559954285710001E-2</v>
      </c>
      <c r="O271" s="1">
        <v>4.9430467405090001E-5</v>
      </c>
      <c r="P271" s="1">
        <v>7.9667531551109994E-5</v>
      </c>
      <c r="Q271" s="1">
        <v>4.3383300488820004E-6</v>
      </c>
      <c r="R271" s="1">
        <v>0</v>
      </c>
      <c r="S271" s="1">
        <v>112.8390234221</v>
      </c>
      <c r="T271" s="1">
        <v>33.00734876149</v>
      </c>
      <c r="U271" s="1">
        <v>145.84637218360001</v>
      </c>
      <c r="V271" s="1">
        <v>6.5075033998530001E-3</v>
      </c>
      <c r="W271" s="1">
        <v>1.7353342399609999E-3</v>
      </c>
      <c r="X271" s="1">
        <v>0</v>
      </c>
      <c r="Y271" s="1">
        <v>0</v>
      </c>
      <c r="Z271" s="1">
        <v>0</v>
      </c>
      <c r="AA271" s="1">
        <v>4.338335599902E-4</v>
      </c>
      <c r="AB271" s="1">
        <v>5.6889903620720004</v>
      </c>
      <c r="AC271" s="1">
        <v>0.85431829018960004</v>
      </c>
      <c r="AD271" s="1">
        <v>9.9411870954450005E-2</v>
      </c>
      <c r="AE271" s="1">
        <v>24.852967738610001</v>
      </c>
      <c r="AF271" s="1">
        <v>3.976474838178</v>
      </c>
      <c r="AG271" s="1">
        <v>193.6971983565</v>
      </c>
    </row>
    <row r="272" spans="1:33" x14ac:dyDescent="0.35">
      <c r="A272">
        <v>5120</v>
      </c>
      <c r="B272">
        <v>2009</v>
      </c>
      <c r="C272">
        <v>5</v>
      </c>
      <c r="D272">
        <v>7</v>
      </c>
      <c r="E272">
        <v>0</v>
      </c>
      <c r="F272">
        <v>0</v>
      </c>
      <c r="H272" s="1">
        <v>0</v>
      </c>
      <c r="I272" s="1">
        <v>0</v>
      </c>
      <c r="J272" s="1">
        <v>0</v>
      </c>
      <c r="K272" s="1">
        <v>3.5225332700669999E-2</v>
      </c>
      <c r="L272" s="1">
        <v>3.5225332700669999E-2</v>
      </c>
      <c r="M272" s="1">
        <v>6.7140578451729995E-5</v>
      </c>
      <c r="N272" s="1">
        <v>1.8559954285710001E-2</v>
      </c>
      <c r="O272" s="1">
        <v>4.2968105282990001E-5</v>
      </c>
      <c r="P272" s="1">
        <v>6.9252084049120007E-5</v>
      </c>
      <c r="Q272" s="1">
        <v>3.9912636449709997E-6</v>
      </c>
      <c r="R272" s="1">
        <v>0</v>
      </c>
      <c r="S272" s="1">
        <v>33.534061811569998</v>
      </c>
      <c r="T272" s="1">
        <v>10.39359252739</v>
      </c>
      <c r="U272" s="1">
        <v>43.927654338949999</v>
      </c>
      <c r="V272" s="1">
        <v>5.9869031278639998E-3</v>
      </c>
      <c r="W272" s="1">
        <v>1.596507500764E-3</v>
      </c>
      <c r="X272" s="1">
        <v>0</v>
      </c>
      <c r="Y272" s="1">
        <v>0</v>
      </c>
      <c r="Z272" s="1">
        <v>0</v>
      </c>
      <c r="AA272" s="1">
        <v>3.9912687519099999E-4</v>
      </c>
      <c r="AB272" s="1">
        <v>2.9840538786269999</v>
      </c>
      <c r="AC272" s="1">
        <v>0.60292300426559997</v>
      </c>
      <c r="AD272" s="1">
        <v>2.8923704505230002E-2</v>
      </c>
      <c r="AE272" s="1">
        <v>7.2309261263069997</v>
      </c>
      <c r="AF272" s="1">
        <v>1.156948180209</v>
      </c>
      <c r="AG272" s="1">
        <v>144.9460101654</v>
      </c>
    </row>
    <row r="273" spans="1:33" x14ac:dyDescent="0.35">
      <c r="A273">
        <v>5120</v>
      </c>
      <c r="B273">
        <v>2009</v>
      </c>
      <c r="C273">
        <v>5</v>
      </c>
      <c r="D273">
        <v>8</v>
      </c>
      <c r="E273">
        <v>0</v>
      </c>
      <c r="F273">
        <v>0</v>
      </c>
      <c r="H273" s="1">
        <v>0</v>
      </c>
      <c r="I273" s="1">
        <v>0</v>
      </c>
      <c r="J273" s="1">
        <v>0</v>
      </c>
      <c r="K273" s="1">
        <v>3.2407306084620002E-2</v>
      </c>
      <c r="L273" s="1">
        <v>3.2407306084620002E-2</v>
      </c>
      <c r="M273" s="1">
        <v>6.3625754491310007E-5</v>
      </c>
      <c r="N273" s="1">
        <v>1.8559954285710001E-2</v>
      </c>
      <c r="O273" s="1">
        <v>4.0799280788300001E-5</v>
      </c>
      <c r="P273" s="1">
        <v>6.5756569988050003E-5</v>
      </c>
      <c r="Q273" s="1">
        <v>3.671962553373E-6</v>
      </c>
      <c r="R273" s="1">
        <v>0</v>
      </c>
      <c r="S273" s="1">
        <v>9.7004621348729998</v>
      </c>
      <c r="T273" s="1">
        <v>3.5587306379910002</v>
      </c>
      <c r="U273" s="1">
        <v>13.259192772860001</v>
      </c>
      <c r="V273" s="1">
        <v>5.5079508776349996E-3</v>
      </c>
      <c r="W273" s="1">
        <v>1.468786900703E-3</v>
      </c>
      <c r="X273" s="1">
        <v>0</v>
      </c>
      <c r="Y273" s="1">
        <v>0</v>
      </c>
      <c r="Z273" s="1">
        <v>0</v>
      </c>
      <c r="AA273" s="1">
        <v>3.6719672517570001E-4</v>
      </c>
      <c r="AB273" s="1">
        <v>2.0441896011640002</v>
      </c>
      <c r="AC273" s="1">
        <v>0.49415671464709998</v>
      </c>
      <c r="AD273" s="1">
        <v>7.6440768495159997E-3</v>
      </c>
      <c r="AE273" s="1">
        <v>1.911019212379</v>
      </c>
      <c r="AF273" s="1">
        <v>0.30576307398059999</v>
      </c>
      <c r="AG273" s="1">
        <v>122.01036329190001</v>
      </c>
    </row>
    <row r="274" spans="1:33" x14ac:dyDescent="0.35">
      <c r="A274">
        <v>5120</v>
      </c>
      <c r="B274">
        <v>2009</v>
      </c>
      <c r="C274">
        <v>5</v>
      </c>
      <c r="D274">
        <v>9</v>
      </c>
      <c r="E274">
        <v>0</v>
      </c>
      <c r="F274">
        <v>0</v>
      </c>
      <c r="H274" s="1">
        <v>0</v>
      </c>
      <c r="I274" s="1">
        <v>0</v>
      </c>
      <c r="J274" s="1">
        <v>0</v>
      </c>
      <c r="K274" s="1">
        <v>2.9814721597850001E-2</v>
      </c>
      <c r="L274" s="1">
        <v>2.9814721597850001E-2</v>
      </c>
      <c r="M274" s="1">
        <v>6.2167112432549995E-5</v>
      </c>
      <c r="N274" s="1">
        <v>1.8559954285710001E-2</v>
      </c>
      <c r="O274" s="1">
        <v>3.9849210324700003E-5</v>
      </c>
      <c r="P274" s="1">
        <v>6.4225332825870003E-5</v>
      </c>
      <c r="Q274" s="1">
        <v>3.3782055491040002E-6</v>
      </c>
      <c r="R274" s="1">
        <v>0</v>
      </c>
      <c r="S274" s="1">
        <v>3.2580627504840001</v>
      </c>
      <c r="T274" s="1">
        <v>1.672337526675</v>
      </c>
      <c r="U274" s="1">
        <v>4.9304002771590003</v>
      </c>
      <c r="V274" s="1">
        <v>5.0673148074239999E-3</v>
      </c>
      <c r="W274" s="1">
        <v>1.3512839486469999E-3</v>
      </c>
      <c r="X274" s="1">
        <v>0</v>
      </c>
      <c r="Y274" s="1">
        <v>0</v>
      </c>
      <c r="Z274" s="1">
        <v>0</v>
      </c>
      <c r="AA274" s="1">
        <v>3.3782098716159998E-4</v>
      </c>
      <c r="AB274" s="1">
        <v>1.7033713896680001</v>
      </c>
      <c r="AC274" s="1">
        <v>0.44114603627709997</v>
      </c>
      <c r="AD274" s="1">
        <v>1.9629501451600001E-3</v>
      </c>
      <c r="AE274" s="1">
        <v>0.49073753628990002</v>
      </c>
      <c r="AF274" s="1">
        <v>7.8518005806389998E-2</v>
      </c>
      <c r="AG274" s="1">
        <v>109.8939190402</v>
      </c>
    </row>
    <row r="275" spans="1:33" x14ac:dyDescent="0.35">
      <c r="A275">
        <v>5120</v>
      </c>
      <c r="B275">
        <v>2009</v>
      </c>
      <c r="C275">
        <v>5</v>
      </c>
      <c r="D275">
        <v>10</v>
      </c>
      <c r="E275">
        <v>0</v>
      </c>
      <c r="F275">
        <v>0</v>
      </c>
      <c r="H275" s="1">
        <v>0</v>
      </c>
      <c r="I275" s="1">
        <v>0</v>
      </c>
      <c r="J275" s="1">
        <v>0</v>
      </c>
      <c r="K275" s="1">
        <v>2.7429543870020001E-2</v>
      </c>
      <c r="L275" s="1">
        <v>2.7429543870020001E-2</v>
      </c>
      <c r="M275" s="1">
        <v>5.8590679314359999E-5</v>
      </c>
      <c r="N275" s="1">
        <v>1.8559954285710001E-2</v>
      </c>
      <c r="O275" s="1">
        <v>3.7535606014890002E-5</v>
      </c>
      <c r="P275" s="1">
        <v>6.0496475826839998E-5</v>
      </c>
      <c r="Q275" s="1">
        <v>3.107949105175E-6</v>
      </c>
      <c r="R275" s="1">
        <v>0</v>
      </c>
      <c r="S275" s="1">
        <v>1.609603918426</v>
      </c>
      <c r="T275" s="1">
        <v>1.184078094927</v>
      </c>
      <c r="U275" s="1">
        <v>2.793682013353</v>
      </c>
      <c r="V275" s="1">
        <v>4.6619296228309999E-3</v>
      </c>
      <c r="W275" s="1">
        <v>1.2431812327550001E-3</v>
      </c>
      <c r="X275" s="1">
        <v>0</v>
      </c>
      <c r="Y275" s="1">
        <v>0</v>
      </c>
      <c r="Z275" s="1">
        <v>0</v>
      </c>
      <c r="AA275" s="1">
        <v>3.1079530818869998E-4</v>
      </c>
      <c r="AB275" s="1">
        <v>1.6080072973440001</v>
      </c>
      <c r="AC275" s="1">
        <v>0.42530619624909999</v>
      </c>
      <c r="AD275" s="1">
        <v>5.2436245640319996E-4</v>
      </c>
      <c r="AE275" s="1">
        <v>0.1310906141008</v>
      </c>
      <c r="AF275" s="1">
        <v>2.097449825613E-2</v>
      </c>
      <c r="AG275" s="1">
        <v>106.221676571</v>
      </c>
    </row>
    <row r="276" spans="1:33" x14ac:dyDescent="0.35">
      <c r="A276">
        <v>5120</v>
      </c>
      <c r="B276">
        <v>2009</v>
      </c>
      <c r="C276">
        <v>5</v>
      </c>
      <c r="D276">
        <v>11</v>
      </c>
      <c r="E276">
        <v>0</v>
      </c>
      <c r="F276">
        <v>0</v>
      </c>
      <c r="H276" s="1">
        <v>0</v>
      </c>
      <c r="I276" s="1">
        <v>0</v>
      </c>
      <c r="J276" s="1">
        <v>0</v>
      </c>
      <c r="K276" s="1">
        <v>2.5235180360419999E-2</v>
      </c>
      <c r="L276" s="1">
        <v>2.5235180360419999E-2</v>
      </c>
      <c r="M276" s="1">
        <v>5.391009255014E-5</v>
      </c>
      <c r="N276" s="1">
        <v>1.8559954285710001E-2</v>
      </c>
      <c r="O276" s="1">
        <v>3.4520842688279997E-5</v>
      </c>
      <c r="P276" s="1">
        <v>5.563755449653E-5</v>
      </c>
      <c r="Q276" s="1">
        <v>2.8593131767610001E-6</v>
      </c>
      <c r="R276" s="1">
        <v>0</v>
      </c>
      <c r="S276" s="1">
        <v>1.179344443273</v>
      </c>
      <c r="T276" s="1">
        <v>1.0613967704339999</v>
      </c>
      <c r="U276" s="1">
        <v>2.240741213707</v>
      </c>
      <c r="V276" s="1">
        <v>4.2889752530040001E-3</v>
      </c>
      <c r="W276" s="1">
        <v>1.143726734134E-3</v>
      </c>
      <c r="X276" s="1">
        <v>0</v>
      </c>
      <c r="Y276" s="1">
        <v>0</v>
      </c>
      <c r="Z276" s="1">
        <v>0</v>
      </c>
      <c r="AA276" s="1">
        <v>2.8593168353360001E-4</v>
      </c>
      <c r="AB276" s="1">
        <v>1.60020442508</v>
      </c>
      <c r="AC276" s="1">
        <v>0.42576281100719998</v>
      </c>
      <c r="AD276" s="1">
        <v>1.4375535212849999E-4</v>
      </c>
      <c r="AE276" s="1">
        <v>3.5938838032120002E-2</v>
      </c>
      <c r="AF276" s="1">
        <v>5.7502140851400001E-3</v>
      </c>
      <c r="AG276" s="1">
        <v>106.4119516814</v>
      </c>
    </row>
    <row r="277" spans="1:33" x14ac:dyDescent="0.35">
      <c r="A277">
        <v>5120</v>
      </c>
      <c r="B277">
        <v>2009</v>
      </c>
      <c r="C277">
        <v>5</v>
      </c>
      <c r="D277">
        <v>12</v>
      </c>
      <c r="E277">
        <v>0</v>
      </c>
      <c r="F277">
        <v>0</v>
      </c>
      <c r="H277" s="1">
        <v>0</v>
      </c>
      <c r="I277" s="1">
        <v>0</v>
      </c>
      <c r="J277" s="1">
        <v>0</v>
      </c>
      <c r="K277" s="1">
        <v>2.321636593158E-2</v>
      </c>
      <c r="L277" s="1">
        <v>2.321636593158E-2</v>
      </c>
      <c r="M277" s="1">
        <v>4.9935347930679997E-5</v>
      </c>
      <c r="N277" s="1">
        <v>1.8559954285710001E-2</v>
      </c>
      <c r="O277" s="1">
        <v>3.1993844801579999E-5</v>
      </c>
      <c r="P277" s="1">
        <v>5.15647691389E-5</v>
      </c>
      <c r="Q277" s="1">
        <v>2.6305681226199998E-6</v>
      </c>
      <c r="R277" s="1">
        <v>0</v>
      </c>
      <c r="S277" s="1">
        <v>1.0535756946379999</v>
      </c>
      <c r="T277" s="1">
        <v>1.0201491864750001</v>
      </c>
      <c r="U277" s="1">
        <v>2.0737248811129998</v>
      </c>
      <c r="V277" s="1">
        <v>3.9458572327639996E-3</v>
      </c>
      <c r="W277" s="1">
        <v>1.0522285954040001E-3</v>
      </c>
      <c r="X277" s="1">
        <v>0</v>
      </c>
      <c r="Y277" s="1">
        <v>0</v>
      </c>
      <c r="Z277" s="1">
        <v>0</v>
      </c>
      <c r="AA277" s="1">
        <v>2.630571488509E-4</v>
      </c>
      <c r="AB277" s="1">
        <v>1.5752229289220001</v>
      </c>
      <c r="AC277" s="1">
        <v>0.41979914336410001</v>
      </c>
      <c r="AD277" s="1">
        <v>3.9045652282469997E-5</v>
      </c>
      <c r="AE277" s="1">
        <v>9.7614130706179993E-3</v>
      </c>
      <c r="AF277" s="1">
        <v>1.5618260912989999E-3</v>
      </c>
      <c r="AG277" s="1">
        <v>104.9419767106</v>
      </c>
    </row>
    <row r="278" spans="1:33" x14ac:dyDescent="0.35">
      <c r="A278">
        <v>5120</v>
      </c>
      <c r="B278">
        <v>2009</v>
      </c>
      <c r="C278">
        <v>5</v>
      </c>
      <c r="D278">
        <v>13</v>
      </c>
      <c r="E278">
        <v>0</v>
      </c>
      <c r="F278">
        <v>0</v>
      </c>
      <c r="H278" s="1">
        <v>0</v>
      </c>
      <c r="I278" s="1">
        <v>0</v>
      </c>
      <c r="J278" s="1">
        <v>0</v>
      </c>
      <c r="K278" s="1">
        <v>2.1359056657060001E-2</v>
      </c>
      <c r="L278" s="1">
        <v>2.1359056657060001E-2</v>
      </c>
      <c r="M278" s="1">
        <v>4.5875692935569998E-5</v>
      </c>
      <c r="N278" s="1">
        <v>1.8559954285710001E-2</v>
      </c>
      <c r="O278" s="1">
        <v>2.9374360642079999E-5</v>
      </c>
      <c r="P278" s="1">
        <v>4.7342922818610002E-5</v>
      </c>
      <c r="Q278" s="1">
        <v>2.4201226728110002E-6</v>
      </c>
      <c r="R278" s="1">
        <v>0</v>
      </c>
      <c r="S278" s="1">
        <v>1.023587108024</v>
      </c>
      <c r="T278" s="1">
        <v>1.0130493336640001</v>
      </c>
      <c r="U278" s="1">
        <v>2.0366364416880001</v>
      </c>
      <c r="V278" s="1">
        <v>3.6301886541430001E-3</v>
      </c>
      <c r="W278" s="1">
        <v>9.6805030777139998E-4</v>
      </c>
      <c r="X278" s="1">
        <v>0</v>
      </c>
      <c r="Y278" s="1">
        <v>0</v>
      </c>
      <c r="Z278" s="1">
        <v>0</v>
      </c>
      <c r="AA278" s="1">
        <v>2.4201257694280001E-4</v>
      </c>
      <c r="AB278" s="1">
        <v>1.5867780265910001</v>
      </c>
      <c r="AC278" s="1">
        <v>0.42306930742670001</v>
      </c>
      <c r="AD278" s="1">
        <v>1.072494964465E-5</v>
      </c>
      <c r="AE278" s="1">
        <v>2.6812374111629999E-3</v>
      </c>
      <c r="AF278" s="1">
        <v>4.28997985786E-4</v>
      </c>
      <c r="AG278" s="1">
        <v>105.7651818667</v>
      </c>
    </row>
    <row r="279" spans="1:33" x14ac:dyDescent="0.35">
      <c r="A279">
        <v>5120</v>
      </c>
      <c r="B279">
        <v>2009</v>
      </c>
      <c r="C279">
        <v>5</v>
      </c>
      <c r="D279">
        <v>14</v>
      </c>
      <c r="E279">
        <v>0</v>
      </c>
      <c r="F279">
        <v>0</v>
      </c>
      <c r="H279" s="1">
        <v>0</v>
      </c>
      <c r="I279" s="1">
        <v>0</v>
      </c>
      <c r="J279" s="1">
        <v>0</v>
      </c>
      <c r="K279" s="1">
        <v>1.9650332124490001E-2</v>
      </c>
      <c r="L279" s="1">
        <v>1.9650332124490001E-2</v>
      </c>
      <c r="M279" s="1">
        <v>4.1204892002960001E-5</v>
      </c>
      <c r="N279" s="1">
        <v>1.8559954285710001E-2</v>
      </c>
      <c r="O279" s="1">
        <v>2.6377365400390001E-5</v>
      </c>
      <c r="P279" s="1">
        <v>4.251263847152E-5</v>
      </c>
      <c r="Q279" s="1">
        <v>2.2265128589860002E-6</v>
      </c>
      <c r="R279" s="1">
        <v>0</v>
      </c>
      <c r="S279" s="1">
        <v>1.0396782978000001</v>
      </c>
      <c r="T279" s="1">
        <v>1.035323295977</v>
      </c>
      <c r="U279" s="1">
        <v>2.075001593778</v>
      </c>
      <c r="V279" s="1">
        <v>3.3397735618109999E-3</v>
      </c>
      <c r="W279" s="1">
        <v>8.9060628314970003E-4</v>
      </c>
      <c r="X279" s="1">
        <v>0</v>
      </c>
      <c r="Y279" s="1">
        <v>0</v>
      </c>
      <c r="Z279" s="1">
        <v>0</v>
      </c>
      <c r="AA279" s="1">
        <v>2.2265157078739999E-4</v>
      </c>
      <c r="AB279" s="1">
        <v>1.6341582495610001</v>
      </c>
      <c r="AC279" s="1">
        <v>0.4357554362828</v>
      </c>
      <c r="AD279" s="1">
        <v>3.014540033076E-6</v>
      </c>
      <c r="AE279" s="1">
        <v>7.5363500826899996E-4</v>
      </c>
      <c r="AF279" s="1">
        <v>1.20581601323E-4</v>
      </c>
      <c r="AG279" s="1">
        <v>108.9382561627</v>
      </c>
    </row>
    <row r="280" spans="1:33" x14ac:dyDescent="0.35">
      <c r="A280">
        <v>5120</v>
      </c>
      <c r="B280">
        <v>2009</v>
      </c>
      <c r="C280">
        <v>5</v>
      </c>
      <c r="D280">
        <v>15</v>
      </c>
      <c r="E280">
        <v>0</v>
      </c>
      <c r="F280">
        <v>0</v>
      </c>
      <c r="H280" s="1">
        <v>0</v>
      </c>
      <c r="I280" s="1">
        <v>0</v>
      </c>
      <c r="J280" s="1">
        <v>0</v>
      </c>
      <c r="K280" s="1">
        <v>1.8078305554530001E-2</v>
      </c>
      <c r="L280" s="1">
        <v>1.8078305554530001E-2</v>
      </c>
      <c r="M280" s="1">
        <v>3.7597470687779998E-5</v>
      </c>
      <c r="N280" s="1">
        <v>1.8559954285710001E-2</v>
      </c>
      <c r="O280" s="1">
        <v>2.4080943044240002E-5</v>
      </c>
      <c r="P280" s="1">
        <v>3.8811473782660001E-5</v>
      </c>
      <c r="Q280" s="1">
        <v>2.048391830267E-6</v>
      </c>
      <c r="R280" s="1">
        <v>0</v>
      </c>
      <c r="S280" s="1">
        <v>1.045230061267</v>
      </c>
      <c r="T280" s="1">
        <v>1.0426190399649999</v>
      </c>
      <c r="U280" s="1">
        <v>2.087849101232</v>
      </c>
      <c r="V280" s="1">
        <v>3.0725916768659998E-3</v>
      </c>
      <c r="W280" s="1">
        <v>8.1935778049770005E-4</v>
      </c>
      <c r="X280" s="1">
        <v>0</v>
      </c>
      <c r="Y280" s="1">
        <v>0</v>
      </c>
      <c r="Z280" s="1">
        <v>0</v>
      </c>
      <c r="AA280" s="1">
        <v>2.0483944512439999E-4</v>
      </c>
      <c r="AB280" s="1">
        <v>1.6400842467050001</v>
      </c>
      <c r="AC280" s="1">
        <v>0.43735025754279999</v>
      </c>
      <c r="AD280" s="1">
        <v>8.3123677620840004E-7</v>
      </c>
      <c r="AE280" s="1">
        <v>2.0780919405210001E-4</v>
      </c>
      <c r="AF280" s="1">
        <v>3.3249471048340002E-5</v>
      </c>
      <c r="AG280" s="1">
        <v>109.3373981383</v>
      </c>
    </row>
    <row r="281" spans="1:33" x14ac:dyDescent="0.35">
      <c r="A281">
        <v>5120</v>
      </c>
      <c r="B281">
        <v>2009</v>
      </c>
      <c r="C281">
        <v>5</v>
      </c>
      <c r="D281">
        <v>16</v>
      </c>
      <c r="E281">
        <v>0</v>
      </c>
      <c r="F281">
        <v>0</v>
      </c>
      <c r="H281" s="1">
        <v>0</v>
      </c>
      <c r="I281" s="1">
        <v>0</v>
      </c>
      <c r="J281" s="1">
        <v>0</v>
      </c>
      <c r="K281" s="1">
        <v>1.6632041110169998E-2</v>
      </c>
      <c r="L281" s="1">
        <v>1.6632041110169998E-2</v>
      </c>
      <c r="M281" s="1">
        <v>3.4266984767359997E-5</v>
      </c>
      <c r="N281" s="1">
        <v>1.8559954285710001E-2</v>
      </c>
      <c r="O281" s="1">
        <v>2.1938265813810002E-5</v>
      </c>
      <c r="P281" s="1">
        <v>3.5358101503990003E-5</v>
      </c>
      <c r="Q281" s="1">
        <v>1.884520483846E-6</v>
      </c>
      <c r="R281" s="1">
        <v>0</v>
      </c>
      <c r="S281" s="1">
        <v>1.0548425281130001</v>
      </c>
      <c r="T281" s="1">
        <v>1.052697406499</v>
      </c>
      <c r="U281" s="1">
        <v>2.1075399346119998</v>
      </c>
      <c r="V281" s="1">
        <v>2.8267843427169999E-3</v>
      </c>
      <c r="W281" s="1">
        <v>7.5380915805790003E-4</v>
      </c>
      <c r="X281" s="1">
        <v>0</v>
      </c>
      <c r="Y281" s="1">
        <v>0</v>
      </c>
      <c r="Z281" s="1">
        <v>0</v>
      </c>
      <c r="AA281" s="1">
        <v>1.884522895145E-4</v>
      </c>
      <c r="AB281" s="1">
        <v>1.661870954411</v>
      </c>
      <c r="AC281" s="1">
        <v>0.4431640546017</v>
      </c>
      <c r="AD281" s="1">
        <v>2.2998618683309999E-7</v>
      </c>
      <c r="AE281" s="1">
        <v>5.7496546708279999E-5</v>
      </c>
      <c r="AF281" s="1">
        <v>9.1994474733249999E-6</v>
      </c>
      <c r="AG281" s="1">
        <v>110.7909676532</v>
      </c>
    </row>
    <row r="282" spans="1:33" x14ac:dyDescent="0.35">
      <c r="A282">
        <v>5120</v>
      </c>
      <c r="B282">
        <v>2009</v>
      </c>
      <c r="C282">
        <v>5</v>
      </c>
      <c r="D282">
        <v>17</v>
      </c>
      <c r="E282">
        <v>0</v>
      </c>
      <c r="F282">
        <v>0</v>
      </c>
      <c r="H282" s="1">
        <v>0</v>
      </c>
      <c r="I282" s="1">
        <v>0</v>
      </c>
      <c r="J282" s="1">
        <v>0</v>
      </c>
      <c r="K282" s="1">
        <v>1.530147782136E-2</v>
      </c>
      <c r="L282" s="1">
        <v>1.530147782136E-2</v>
      </c>
      <c r="M282" s="1">
        <v>3.0984366898839998E-5</v>
      </c>
      <c r="N282" s="1">
        <v>1.8559954285710001E-2</v>
      </c>
      <c r="O282" s="1">
        <v>1.983348672784E-5</v>
      </c>
      <c r="P282" s="1">
        <v>3.1965810007620002E-5</v>
      </c>
      <c r="Q282" s="1">
        <v>1.733758845138E-6</v>
      </c>
      <c r="R282" s="1">
        <v>0</v>
      </c>
      <c r="S282" s="1">
        <v>1.0732504261789999</v>
      </c>
      <c r="T282" s="1">
        <v>1.071204493455</v>
      </c>
      <c r="U282" s="1">
        <v>2.1444549196349998</v>
      </c>
      <c r="V282" s="1">
        <v>2.6006415953000002E-3</v>
      </c>
      <c r="W282" s="1">
        <v>6.9350442541330003E-4</v>
      </c>
      <c r="X282" s="1">
        <v>0</v>
      </c>
      <c r="Y282" s="1">
        <v>0</v>
      </c>
      <c r="Z282" s="1">
        <v>0</v>
      </c>
      <c r="AA282" s="1">
        <v>1.7337610635329999E-4</v>
      </c>
      <c r="AB282" s="1">
        <v>1.6984021047939999</v>
      </c>
      <c r="AC282" s="1">
        <v>0.45290680017059998</v>
      </c>
      <c r="AD282" s="1">
        <v>6.4166162466160002E-8</v>
      </c>
      <c r="AE282" s="1">
        <v>1.604154061654E-5</v>
      </c>
      <c r="AF282" s="1">
        <v>2.5666464986469998E-6</v>
      </c>
      <c r="AG282" s="1">
        <v>113.2266872094</v>
      </c>
    </row>
    <row r="283" spans="1:33" x14ac:dyDescent="0.35">
      <c r="A283">
        <v>5120</v>
      </c>
      <c r="B283">
        <v>2009</v>
      </c>
      <c r="C283">
        <v>5</v>
      </c>
      <c r="D283">
        <v>18</v>
      </c>
      <c r="E283">
        <v>0</v>
      </c>
      <c r="F283">
        <v>0</v>
      </c>
      <c r="H283" s="1">
        <v>0</v>
      </c>
      <c r="I283" s="1">
        <v>0</v>
      </c>
      <c r="J283" s="1">
        <v>0</v>
      </c>
      <c r="K283" s="1">
        <v>1.4077359595649999E-2</v>
      </c>
      <c r="L283" s="1">
        <v>1.4077359595649999E-2</v>
      </c>
      <c r="M283" s="1">
        <v>2.799005041514E-5</v>
      </c>
      <c r="N283" s="1">
        <v>1.8559954285710001E-2</v>
      </c>
      <c r="O283" s="1">
        <v>1.7931128108359998E-5</v>
      </c>
      <c r="P283" s="1">
        <v>2.8899761408549998E-5</v>
      </c>
      <c r="Q283" s="1">
        <v>1.595058137527E-6</v>
      </c>
      <c r="R283" s="1">
        <v>0</v>
      </c>
      <c r="S283" s="1">
        <v>1.092091673271</v>
      </c>
      <c r="T283" s="1">
        <v>1.0900479049389999</v>
      </c>
      <c r="U283" s="1">
        <v>2.1821395782100002</v>
      </c>
      <c r="V283" s="1">
        <v>2.3925902676759998E-3</v>
      </c>
      <c r="W283" s="1">
        <v>6.3802407138019998E-4</v>
      </c>
      <c r="X283" s="1">
        <v>0</v>
      </c>
      <c r="Y283" s="1">
        <v>0</v>
      </c>
      <c r="Z283" s="1">
        <v>0</v>
      </c>
      <c r="AA283" s="1">
        <v>1.5950601784499999E-4</v>
      </c>
      <c r="AB283" s="1">
        <v>1.726641603035</v>
      </c>
      <c r="AC283" s="1">
        <v>0.46043764133699999</v>
      </c>
      <c r="AD283" s="1">
        <v>1.7920838032149999E-8</v>
      </c>
      <c r="AE283" s="1">
        <v>4.4802095080370002E-6</v>
      </c>
      <c r="AF283" s="1">
        <v>7.1683352128589999E-7</v>
      </c>
      <c r="AG283" s="1">
        <v>115.10940675010001</v>
      </c>
    </row>
    <row r="284" spans="1:33" x14ac:dyDescent="0.35">
      <c r="A284">
        <v>5120</v>
      </c>
      <c r="B284">
        <v>2009</v>
      </c>
      <c r="C284">
        <v>5</v>
      </c>
      <c r="D284">
        <v>19</v>
      </c>
      <c r="E284">
        <v>0</v>
      </c>
      <c r="F284">
        <v>0</v>
      </c>
      <c r="H284" s="1">
        <v>0</v>
      </c>
      <c r="I284" s="1">
        <v>0</v>
      </c>
      <c r="J284" s="1">
        <v>0</v>
      </c>
      <c r="K284" s="1">
        <v>1.2951170828E-2</v>
      </c>
      <c r="L284" s="1">
        <v>1.2951170828E-2</v>
      </c>
      <c r="M284" s="1">
        <v>2.658200568628E-5</v>
      </c>
      <c r="N284" s="1">
        <v>1.8559954285710001E-2</v>
      </c>
      <c r="O284" s="1">
        <v>1.7027427665379999E-5</v>
      </c>
      <c r="P284" s="1">
        <v>2.744325922814E-5</v>
      </c>
      <c r="Q284" s="1">
        <v>1.4674534865250001E-6</v>
      </c>
      <c r="R284" s="1">
        <v>0</v>
      </c>
      <c r="S284" s="1">
        <v>1.0580341136239999</v>
      </c>
      <c r="T284" s="1">
        <v>1.056064185916</v>
      </c>
      <c r="U284" s="1">
        <v>2.1140982995400002</v>
      </c>
      <c r="V284" s="1">
        <v>2.2011830462620001E-3</v>
      </c>
      <c r="W284" s="1">
        <v>5.8698214566980001E-4</v>
      </c>
      <c r="X284" s="1">
        <v>0</v>
      </c>
      <c r="Y284" s="1">
        <v>0</v>
      </c>
      <c r="Z284" s="1">
        <v>0</v>
      </c>
      <c r="AA284" s="1">
        <v>1.4674553641739999E-4</v>
      </c>
      <c r="AB284" s="1">
        <v>1.6573659435020001</v>
      </c>
      <c r="AC284" s="1">
        <v>0.4419642200669</v>
      </c>
      <c r="AD284" s="1">
        <v>4.7300595501999998E-9</v>
      </c>
      <c r="AE284" s="1">
        <v>1.1825148875500001E-6</v>
      </c>
      <c r="AF284" s="1">
        <v>1.89202382008E-7</v>
      </c>
      <c r="AG284" s="1">
        <v>110.4910540707</v>
      </c>
    </row>
    <row r="285" spans="1:33" x14ac:dyDescent="0.35">
      <c r="A285">
        <v>5120</v>
      </c>
      <c r="B285">
        <v>2009</v>
      </c>
      <c r="C285">
        <v>5</v>
      </c>
      <c r="D285">
        <v>20</v>
      </c>
      <c r="E285">
        <v>0</v>
      </c>
      <c r="F285">
        <v>0</v>
      </c>
      <c r="H285" s="1">
        <v>0</v>
      </c>
      <c r="I285" s="1">
        <v>0</v>
      </c>
      <c r="J285" s="1">
        <v>0</v>
      </c>
      <c r="K285" s="1">
        <v>1.1915077161760001E-2</v>
      </c>
      <c r="L285" s="1">
        <v>1.1915077161760001E-2</v>
      </c>
      <c r="M285" s="1">
        <v>2.3166773220990001E-5</v>
      </c>
      <c r="N285" s="1">
        <v>1.8559954285710001E-2</v>
      </c>
      <c r="O285" s="1">
        <v>1.481780916489E-5</v>
      </c>
      <c r="P285" s="1">
        <v>2.388199709883E-5</v>
      </c>
      <c r="Q285" s="1">
        <v>1.3500572076030001E-6</v>
      </c>
      <c r="R285" s="1">
        <v>0</v>
      </c>
      <c r="S285" s="1">
        <v>1.1185385341109999</v>
      </c>
      <c r="T285" s="1">
        <v>1.1164588802249999</v>
      </c>
      <c r="U285" s="1">
        <v>2.2349974143360001</v>
      </c>
      <c r="V285" s="1">
        <v>2.0250884025610001E-3</v>
      </c>
      <c r="W285" s="1">
        <v>5.4002357401619996E-4</v>
      </c>
      <c r="X285" s="1">
        <v>0</v>
      </c>
      <c r="Y285" s="1">
        <v>0</v>
      </c>
      <c r="Z285" s="1">
        <v>0</v>
      </c>
      <c r="AA285" s="1">
        <v>1.3500589350400001E-4</v>
      </c>
      <c r="AB285" s="1">
        <v>1.78837080479</v>
      </c>
      <c r="AC285" s="1">
        <v>0.47689887208870002</v>
      </c>
      <c r="AD285" s="1">
        <v>1.3782745962399999E-9</v>
      </c>
      <c r="AE285" s="1">
        <v>3.445686490601E-7</v>
      </c>
      <c r="AF285" s="1">
        <v>5.5130983849610002E-8</v>
      </c>
      <c r="AG285" s="1">
        <v>119.2247177465</v>
      </c>
    </row>
    <row r="286" spans="1:33" x14ac:dyDescent="0.35">
      <c r="A286">
        <v>5120</v>
      </c>
      <c r="B286">
        <v>2009</v>
      </c>
      <c r="C286">
        <v>5</v>
      </c>
      <c r="D286">
        <v>21</v>
      </c>
      <c r="E286">
        <v>0</v>
      </c>
      <c r="F286">
        <v>0</v>
      </c>
      <c r="H286" s="1">
        <v>0</v>
      </c>
      <c r="I286" s="1">
        <v>0</v>
      </c>
      <c r="J286" s="1">
        <v>0</v>
      </c>
      <c r="K286" s="1">
        <v>1.096187098882E-2</v>
      </c>
      <c r="L286" s="1">
        <v>1.096187098882E-2</v>
      </c>
      <c r="M286" s="1">
        <v>2.1317255625900001E-5</v>
      </c>
      <c r="N286" s="1">
        <v>1.8559954285710001E-2</v>
      </c>
      <c r="O286" s="1">
        <v>1.3668562644390001E-5</v>
      </c>
      <c r="P286" s="1">
        <v>2.2029746083649998E-5</v>
      </c>
      <c r="Q286" s="1">
        <v>1.2420526309949999E-6</v>
      </c>
      <c r="R286" s="1">
        <v>0</v>
      </c>
      <c r="S286" s="1">
        <v>1.115576843336</v>
      </c>
      <c r="T286" s="1">
        <v>1.1135034950730001</v>
      </c>
      <c r="U286" s="1">
        <v>2.2290803384090001</v>
      </c>
      <c r="V286" s="1">
        <v>1.8630813303560001E-3</v>
      </c>
      <c r="W286" s="1">
        <v>4.9682168809490001E-4</v>
      </c>
      <c r="X286" s="1">
        <v>0</v>
      </c>
      <c r="Y286" s="1">
        <v>0</v>
      </c>
      <c r="Z286" s="1">
        <v>0</v>
      </c>
      <c r="AA286" s="1">
        <v>1.2420542202370001E-4</v>
      </c>
      <c r="AB286" s="1">
        <v>1.751235855145</v>
      </c>
      <c r="AC286" s="1">
        <v>0.46699622553469999</v>
      </c>
      <c r="AD286" s="1">
        <v>3.7559521382249998E-10</v>
      </c>
      <c r="AE286" s="1">
        <v>9.3898803455629993E-8</v>
      </c>
      <c r="AF286" s="1">
        <v>1.50238085529E-8</v>
      </c>
      <c r="AG286" s="1">
        <v>116.7490563086</v>
      </c>
    </row>
    <row r="287" spans="1:33" x14ac:dyDescent="0.35">
      <c r="A287">
        <v>5120</v>
      </c>
      <c r="B287">
        <v>2009</v>
      </c>
      <c r="C287">
        <v>5</v>
      </c>
      <c r="D287">
        <v>22</v>
      </c>
      <c r="E287">
        <v>0</v>
      </c>
      <c r="F287">
        <v>0</v>
      </c>
      <c r="H287" s="1">
        <v>0</v>
      </c>
      <c r="I287" s="1">
        <v>0</v>
      </c>
      <c r="J287" s="1">
        <v>0</v>
      </c>
      <c r="K287" s="1">
        <v>1.0084921309710001E-2</v>
      </c>
      <c r="L287" s="1">
        <v>1.0084921309710001E-2</v>
      </c>
      <c r="M287" s="1">
        <v>2.060531239981E-5</v>
      </c>
      <c r="N287" s="1">
        <v>1.8559954285710001E-2</v>
      </c>
      <c r="O287" s="1">
        <v>1.3205838963850001E-5</v>
      </c>
      <c r="P287" s="1">
        <v>2.1283970141120002E-5</v>
      </c>
      <c r="Q287" s="1">
        <v>1.1426884205150001E-6</v>
      </c>
      <c r="R287" s="1">
        <v>0</v>
      </c>
      <c r="S287" s="1">
        <v>1.0622923379639999</v>
      </c>
      <c r="T287" s="1">
        <v>1.060318229663</v>
      </c>
      <c r="U287" s="1">
        <v>2.122610567627</v>
      </c>
      <c r="V287" s="1">
        <v>1.7140348239270001E-3</v>
      </c>
      <c r="W287" s="1">
        <v>4.5707595304730002E-4</v>
      </c>
      <c r="X287" s="1">
        <v>0</v>
      </c>
      <c r="Y287" s="1">
        <v>0</v>
      </c>
      <c r="Z287" s="1">
        <v>0</v>
      </c>
      <c r="AA287" s="1">
        <v>1.142689882618E-4</v>
      </c>
      <c r="AB287" s="1">
        <v>1.6635825596780001</v>
      </c>
      <c r="AC287" s="1">
        <v>0.44362201526259998</v>
      </c>
      <c r="AD287" s="1">
        <v>9.7729109262900001E-11</v>
      </c>
      <c r="AE287" s="1">
        <v>2.4432277315719999E-8</v>
      </c>
      <c r="AF287" s="1">
        <v>3.9091643705159998E-9</v>
      </c>
      <c r="AG287" s="1">
        <v>110.90550379610001</v>
      </c>
    </row>
    <row r="288" spans="1:33" x14ac:dyDescent="0.35">
      <c r="A288">
        <v>5120</v>
      </c>
      <c r="B288">
        <v>2009</v>
      </c>
      <c r="C288">
        <v>5</v>
      </c>
      <c r="D288">
        <v>23</v>
      </c>
      <c r="E288">
        <v>0</v>
      </c>
      <c r="F288">
        <v>0</v>
      </c>
      <c r="H288" s="1">
        <v>0</v>
      </c>
      <c r="I288" s="1">
        <v>0</v>
      </c>
      <c r="J288" s="1">
        <v>0</v>
      </c>
      <c r="K288" s="1">
        <v>9.2781276049339993E-3</v>
      </c>
      <c r="L288" s="1">
        <v>9.2781276049339993E-3</v>
      </c>
      <c r="M288" s="1">
        <v>1.964718519703E-5</v>
      </c>
      <c r="N288" s="1">
        <v>1.8559954285710001E-2</v>
      </c>
      <c r="O288" s="1">
        <v>1.259287492037E-5</v>
      </c>
      <c r="P288" s="1">
        <v>2.02960504463E-5</v>
      </c>
      <c r="Q288" s="1">
        <v>1.051273346874E-6</v>
      </c>
      <c r="R288" s="1">
        <v>0</v>
      </c>
      <c r="S288" s="1">
        <v>1.02487984136</v>
      </c>
      <c r="T288" s="1">
        <v>1.0229753135370001</v>
      </c>
      <c r="U288" s="1">
        <v>2.0478551548969999</v>
      </c>
      <c r="V288" s="1">
        <v>1.5769120380130001E-3</v>
      </c>
      <c r="W288" s="1">
        <v>4.2050987680349999E-4</v>
      </c>
      <c r="X288" s="1">
        <v>0</v>
      </c>
      <c r="Y288" s="1">
        <v>0</v>
      </c>
      <c r="Z288" s="1">
        <v>0</v>
      </c>
      <c r="AA288" s="1">
        <v>1.051274692009E-4</v>
      </c>
      <c r="AB288" s="1">
        <v>1.594356060263</v>
      </c>
      <c r="AC288" s="1">
        <v>0.42516161589840001</v>
      </c>
      <c r="AD288" s="1">
        <v>2.5764209233399999E-11</v>
      </c>
      <c r="AE288" s="1">
        <v>6.441052308349E-9</v>
      </c>
      <c r="AF288" s="1">
        <v>1.0305683693360001E-9</v>
      </c>
      <c r="AG288" s="1">
        <v>106.2904039694</v>
      </c>
    </row>
    <row r="289" spans="1:33" x14ac:dyDescent="0.35">
      <c r="A289">
        <v>5120</v>
      </c>
      <c r="B289">
        <v>2009</v>
      </c>
      <c r="C289">
        <v>5</v>
      </c>
      <c r="D289">
        <v>24</v>
      </c>
      <c r="E289">
        <v>0</v>
      </c>
      <c r="F289">
        <v>0</v>
      </c>
      <c r="H289" s="1">
        <v>0</v>
      </c>
      <c r="I289" s="1">
        <v>0</v>
      </c>
      <c r="J289" s="1">
        <v>0</v>
      </c>
      <c r="K289" s="1">
        <v>8.5358773965390003E-3</v>
      </c>
      <c r="L289" s="1">
        <v>8.5358773965390003E-3</v>
      </c>
      <c r="M289" s="1">
        <v>1.8386049819229999E-5</v>
      </c>
      <c r="N289" s="1">
        <v>1.8559954285710001E-2</v>
      </c>
      <c r="O289" s="1">
        <v>1.177765856868E-5</v>
      </c>
      <c r="P289" s="1">
        <v>1.8982158876400001E-5</v>
      </c>
      <c r="Q289" s="1">
        <v>9.6717147912389997E-7</v>
      </c>
      <c r="R289" s="1">
        <v>0</v>
      </c>
      <c r="S289" s="1">
        <v>1.008153585381</v>
      </c>
      <c r="T289" s="1">
        <v>1.0062801546869999</v>
      </c>
      <c r="U289" s="1">
        <v>2.0144337400680001</v>
      </c>
      <c r="V289" s="1">
        <v>1.450759074972E-3</v>
      </c>
      <c r="W289" s="1">
        <v>3.8686908665920002E-4</v>
      </c>
      <c r="X289" s="1">
        <v>0</v>
      </c>
      <c r="Y289" s="1">
        <v>0</v>
      </c>
      <c r="Z289" s="1">
        <v>0</v>
      </c>
      <c r="AA289" s="1">
        <v>9.6717271664809994E-5</v>
      </c>
      <c r="AB289" s="1">
        <v>1.569573742142</v>
      </c>
      <c r="AC289" s="1">
        <v>0.41855299785830002</v>
      </c>
      <c r="AD289" s="1">
        <v>6.9318182310289996E-12</v>
      </c>
      <c r="AE289" s="1">
        <v>1.732954557757E-9</v>
      </c>
      <c r="AF289" s="1">
        <v>2.7727272924110002E-10</v>
      </c>
      <c r="AG289" s="1">
        <v>104.6382494632</v>
      </c>
    </row>
    <row r="290" spans="1:33" x14ac:dyDescent="0.35">
      <c r="A290">
        <v>5120</v>
      </c>
      <c r="B290">
        <v>2009</v>
      </c>
      <c r="C290">
        <v>5</v>
      </c>
      <c r="D290">
        <v>25</v>
      </c>
      <c r="E290">
        <v>0</v>
      </c>
      <c r="F290">
        <v>0</v>
      </c>
      <c r="H290" s="1">
        <v>0</v>
      </c>
      <c r="I290" s="1">
        <v>0</v>
      </c>
      <c r="J290" s="1">
        <v>0</v>
      </c>
      <c r="K290" s="1">
        <v>7.8530072048159996E-3</v>
      </c>
      <c r="L290" s="1">
        <v>7.8530072048159996E-3</v>
      </c>
      <c r="M290" s="1">
        <v>1.7049624797790002E-5</v>
      </c>
      <c r="N290" s="1">
        <v>1.8559954285710001E-2</v>
      </c>
      <c r="O290" s="1">
        <v>1.091991302571E-5</v>
      </c>
      <c r="P290" s="1">
        <v>1.7599722624139999E-5</v>
      </c>
      <c r="Q290" s="1">
        <v>8.8979776079399996E-7</v>
      </c>
      <c r="R290" s="1">
        <v>0</v>
      </c>
      <c r="S290" s="1">
        <v>1.000355362614</v>
      </c>
      <c r="T290" s="1">
        <v>0.99849642722510001</v>
      </c>
      <c r="U290" s="1">
        <v>1.9988517898389999</v>
      </c>
      <c r="V290" s="1">
        <v>1.3346983489739999E-3</v>
      </c>
      <c r="W290" s="1">
        <v>3.5591955972650002E-4</v>
      </c>
      <c r="X290" s="1">
        <v>0</v>
      </c>
      <c r="Y290" s="1">
        <v>0</v>
      </c>
      <c r="Z290" s="1">
        <v>0</v>
      </c>
      <c r="AA290" s="1">
        <v>8.8979889931630005E-5</v>
      </c>
      <c r="AB290" s="1">
        <v>1.555861138839</v>
      </c>
      <c r="AC290" s="1">
        <v>0.41489630367769997</v>
      </c>
      <c r="AD290" s="1">
        <v>1.882041729625E-12</v>
      </c>
      <c r="AE290" s="1">
        <v>4.7051043240619997E-10</v>
      </c>
      <c r="AF290" s="1">
        <v>7.5281669185000002E-11</v>
      </c>
      <c r="AG290" s="1">
        <v>103.7240759191</v>
      </c>
    </row>
    <row r="291" spans="1:33" x14ac:dyDescent="0.35">
      <c r="A291">
        <v>5120</v>
      </c>
      <c r="B291">
        <v>2009</v>
      </c>
      <c r="C291">
        <v>5</v>
      </c>
      <c r="D291">
        <v>26</v>
      </c>
      <c r="E291">
        <v>0</v>
      </c>
      <c r="F291">
        <v>0</v>
      </c>
      <c r="H291" s="1">
        <v>0</v>
      </c>
      <c r="I291" s="1">
        <v>0</v>
      </c>
      <c r="J291" s="1">
        <v>0</v>
      </c>
      <c r="K291" s="1">
        <v>7.2247666284309996E-3</v>
      </c>
      <c r="L291" s="1">
        <v>7.2247666284309996E-3</v>
      </c>
      <c r="M291" s="1">
        <v>1.5515103148650001E-5</v>
      </c>
      <c r="N291" s="1">
        <v>1.8559954285710001E-2</v>
      </c>
      <c r="O291" s="1">
        <v>9.9330941877520001E-6</v>
      </c>
      <c r="P291" s="1">
        <v>1.600925777452E-5</v>
      </c>
      <c r="Q291" s="1">
        <v>8.1861393993050004E-7</v>
      </c>
      <c r="R291" s="1">
        <v>0</v>
      </c>
      <c r="S291" s="1">
        <v>1.011758256255</v>
      </c>
      <c r="T291" s="1">
        <v>1.0098781322699999</v>
      </c>
      <c r="U291" s="1">
        <v>2.0216363885259998</v>
      </c>
      <c r="V291" s="1">
        <v>1.2279224810559999E-3</v>
      </c>
      <c r="W291" s="1">
        <v>3.2744599494839997E-4</v>
      </c>
      <c r="X291" s="1">
        <v>0</v>
      </c>
      <c r="Y291" s="1">
        <v>0</v>
      </c>
      <c r="Z291" s="1">
        <v>0</v>
      </c>
      <c r="AA291" s="1">
        <v>8.1861498737099994E-5</v>
      </c>
      <c r="AB291" s="1">
        <v>1.581373754156</v>
      </c>
      <c r="AC291" s="1">
        <v>0.42169966777149998</v>
      </c>
      <c r="AD291" s="1">
        <v>5.2178475487260003E-13</v>
      </c>
      <c r="AE291" s="1">
        <v>1.3044618871809999E-10</v>
      </c>
      <c r="AF291" s="1">
        <v>2.0871390194900001E-11</v>
      </c>
      <c r="AG291" s="1">
        <v>105.4249169428</v>
      </c>
    </row>
    <row r="292" spans="1:33" x14ac:dyDescent="0.35">
      <c r="A292">
        <v>5120</v>
      </c>
      <c r="B292">
        <v>2009</v>
      </c>
      <c r="C292">
        <v>5</v>
      </c>
      <c r="D292">
        <v>27</v>
      </c>
      <c r="E292">
        <v>0</v>
      </c>
      <c r="F292">
        <v>0</v>
      </c>
      <c r="H292" s="1">
        <v>0</v>
      </c>
      <c r="I292" s="1">
        <v>0</v>
      </c>
      <c r="J292" s="1">
        <v>0</v>
      </c>
      <c r="K292" s="1">
        <v>6.6467852981569996E-3</v>
      </c>
      <c r="L292" s="1">
        <v>6.6467852981569996E-3</v>
      </c>
      <c r="M292" s="1">
        <v>1.407373301924E-5</v>
      </c>
      <c r="N292" s="1">
        <v>1.8559954285710001E-2</v>
      </c>
      <c r="O292" s="1">
        <v>9.0128750366959996E-6</v>
      </c>
      <c r="P292" s="1">
        <v>1.452613224285E-5</v>
      </c>
      <c r="Q292" s="1">
        <v>7.5312482473609999E-7</v>
      </c>
      <c r="R292" s="1">
        <v>0</v>
      </c>
      <c r="S292" s="1">
        <v>1.0258545479309999</v>
      </c>
      <c r="T292" s="1">
        <v>1.023948229485</v>
      </c>
      <c r="U292" s="1">
        <v>2.0498027774160001</v>
      </c>
      <c r="V292" s="1">
        <v>1.129688682572E-3</v>
      </c>
      <c r="W292" s="1">
        <v>3.012503153525E-4</v>
      </c>
      <c r="X292" s="1">
        <v>0</v>
      </c>
      <c r="Y292" s="1">
        <v>0</v>
      </c>
      <c r="Z292" s="1">
        <v>0</v>
      </c>
      <c r="AA292" s="1">
        <v>7.5312578838130002E-5</v>
      </c>
      <c r="AB292" s="1">
        <v>1.603105511189</v>
      </c>
      <c r="AC292" s="1">
        <v>0.42749480298280002</v>
      </c>
      <c r="AD292" s="1">
        <v>1.4498340658479999E-13</v>
      </c>
      <c r="AE292" s="1">
        <v>3.6245851646189998E-11</v>
      </c>
      <c r="AF292" s="1">
        <v>5.799336263391E-12</v>
      </c>
      <c r="AG292" s="1">
        <v>106.87370074570001</v>
      </c>
    </row>
    <row r="293" spans="1:33" x14ac:dyDescent="0.35">
      <c r="A293">
        <v>5120</v>
      </c>
      <c r="B293">
        <v>2009</v>
      </c>
      <c r="C293">
        <v>5</v>
      </c>
      <c r="D293">
        <v>28</v>
      </c>
      <c r="E293">
        <v>0</v>
      </c>
      <c r="F293">
        <v>0</v>
      </c>
      <c r="H293" s="1">
        <v>0</v>
      </c>
      <c r="I293" s="1">
        <v>0</v>
      </c>
      <c r="J293" s="1">
        <v>0</v>
      </c>
      <c r="K293" s="1">
        <v>6.1150424743039999E-3</v>
      </c>
      <c r="L293" s="1">
        <v>6.1150424743039999E-3</v>
      </c>
      <c r="M293" s="1">
        <v>1.288690330329E-5</v>
      </c>
      <c r="N293" s="1">
        <v>1.8559954285710001E-2</v>
      </c>
      <c r="O293" s="1">
        <v>8.2534250415560002E-6</v>
      </c>
      <c r="P293" s="1">
        <v>1.3302119814369999E-5</v>
      </c>
      <c r="Q293" s="1">
        <v>6.9287483875719998E-7</v>
      </c>
      <c r="R293" s="1">
        <v>0</v>
      </c>
      <c r="S293" s="1">
        <v>1.030629937851</v>
      </c>
      <c r="T293" s="1">
        <v>1.0287147455079999</v>
      </c>
      <c r="U293" s="1">
        <v>2.0593446833589999</v>
      </c>
      <c r="V293" s="1">
        <v>1.0393135879659999E-3</v>
      </c>
      <c r="W293" s="1">
        <v>2.7715029012430001E-4</v>
      </c>
      <c r="X293" s="1">
        <v>0</v>
      </c>
      <c r="Y293" s="1">
        <v>0</v>
      </c>
      <c r="Z293" s="1">
        <v>0</v>
      </c>
      <c r="AA293" s="1">
        <v>6.9287572531080002E-5</v>
      </c>
      <c r="AB293" s="1">
        <v>1.6114614165309999</v>
      </c>
      <c r="AC293" s="1">
        <v>0.42972304440789999</v>
      </c>
      <c r="AD293" s="1">
        <v>3.989893777845E-14</v>
      </c>
      <c r="AE293" s="1">
        <v>9.9747344446120007E-12</v>
      </c>
      <c r="AF293" s="1">
        <v>1.595957511138E-12</v>
      </c>
      <c r="AG293" s="1">
        <v>107.43076110200001</v>
      </c>
    </row>
    <row r="294" spans="1:33" x14ac:dyDescent="0.35">
      <c r="A294">
        <v>5120</v>
      </c>
      <c r="B294">
        <v>2009</v>
      </c>
      <c r="C294">
        <v>5</v>
      </c>
      <c r="D294">
        <v>29</v>
      </c>
      <c r="E294">
        <v>0</v>
      </c>
      <c r="F294">
        <v>0</v>
      </c>
      <c r="H294" s="1">
        <v>0</v>
      </c>
      <c r="I294" s="1">
        <v>0</v>
      </c>
      <c r="J294" s="1">
        <v>0</v>
      </c>
      <c r="K294" s="1">
        <v>5.6258390763599996E-3</v>
      </c>
      <c r="L294" s="1">
        <v>5.6258390763599996E-3</v>
      </c>
      <c r="M294" s="1">
        <v>1.1998666719109999E-5</v>
      </c>
      <c r="N294" s="1">
        <v>1.8559954285710001E-2</v>
      </c>
      <c r="O294" s="1">
        <v>7.6861767087569993E-6</v>
      </c>
      <c r="P294" s="1">
        <v>1.238788054408E-5</v>
      </c>
      <c r="Q294" s="1">
        <v>6.3744485165660003E-7</v>
      </c>
      <c r="R294" s="1">
        <v>0</v>
      </c>
      <c r="S294" s="1">
        <v>1.0181562406</v>
      </c>
      <c r="T294" s="1">
        <v>1.016264227822</v>
      </c>
      <c r="U294" s="1">
        <v>2.0344204684220002</v>
      </c>
      <c r="V294" s="1">
        <v>9.561685009289E-4</v>
      </c>
      <c r="W294" s="1">
        <v>2.5497826691439998E-4</v>
      </c>
      <c r="X294" s="1">
        <v>0</v>
      </c>
      <c r="Y294" s="1">
        <v>0</v>
      </c>
      <c r="Z294" s="1">
        <v>0</v>
      </c>
      <c r="AA294" s="1">
        <v>6.3744566728590006E-5</v>
      </c>
      <c r="AB294" s="1">
        <v>1.585380809281</v>
      </c>
      <c r="AC294" s="1">
        <v>0.42276821580829999</v>
      </c>
      <c r="AD294" s="1">
        <v>1.078275654153E-14</v>
      </c>
      <c r="AE294" s="1">
        <v>2.6956891353830002E-12</v>
      </c>
      <c r="AF294" s="1">
        <v>4.3131026166130001E-13</v>
      </c>
      <c r="AG294" s="1">
        <v>105.6920539521</v>
      </c>
    </row>
    <row r="295" spans="1:33" x14ac:dyDescent="0.35">
      <c r="A295">
        <v>5120</v>
      </c>
      <c r="B295">
        <v>2009</v>
      </c>
      <c r="C295">
        <v>5</v>
      </c>
      <c r="D295">
        <v>30</v>
      </c>
      <c r="E295">
        <v>0</v>
      </c>
      <c r="F295">
        <v>0</v>
      </c>
      <c r="H295" s="1">
        <v>0</v>
      </c>
      <c r="I295" s="1">
        <v>0</v>
      </c>
      <c r="J295" s="1">
        <v>0</v>
      </c>
      <c r="K295" s="1">
        <v>5.1757719502510003E-3</v>
      </c>
      <c r="L295" s="1">
        <v>5.1757719502510003E-3</v>
      </c>
      <c r="M295" s="1">
        <v>1.111780206809E-5</v>
      </c>
      <c r="N295" s="1">
        <v>1.8559954285710001E-2</v>
      </c>
      <c r="O295" s="1">
        <v>7.121389693725E-6</v>
      </c>
      <c r="P295" s="1">
        <v>1.14776082019E-5</v>
      </c>
      <c r="Q295" s="1">
        <v>5.8644926352410004E-7</v>
      </c>
      <c r="R295" s="1">
        <v>0</v>
      </c>
      <c r="S295" s="1">
        <v>1.01099234691</v>
      </c>
      <c r="T295" s="1">
        <v>1.009113646613</v>
      </c>
      <c r="U295" s="1">
        <v>2.0201059935229999</v>
      </c>
      <c r="V295" s="1">
        <v>8.7967502085459996E-4</v>
      </c>
      <c r="W295" s="1">
        <v>2.3458000556120001E-4</v>
      </c>
      <c r="X295" s="1">
        <v>0</v>
      </c>
      <c r="Y295" s="1">
        <v>0</v>
      </c>
      <c r="Z295" s="1">
        <v>0</v>
      </c>
      <c r="AA295" s="1">
        <v>5.8645001390309998E-5</v>
      </c>
      <c r="AB295" s="1">
        <v>1.573375561215</v>
      </c>
      <c r="AC295" s="1">
        <v>0.41956681632390003</v>
      </c>
      <c r="AD295" s="1">
        <v>2.9318005898060001E-15</v>
      </c>
      <c r="AE295" s="1">
        <v>7.3295014745160002E-13</v>
      </c>
      <c r="AF295" s="1">
        <v>1.172720235923E-13</v>
      </c>
      <c r="AG295" s="1">
        <v>104.891704081</v>
      </c>
    </row>
    <row r="296" spans="1:33" x14ac:dyDescent="0.35">
      <c r="A296">
        <v>5120</v>
      </c>
      <c r="B296">
        <v>2009</v>
      </c>
      <c r="C296">
        <v>5</v>
      </c>
      <c r="D296">
        <v>31</v>
      </c>
      <c r="E296">
        <v>0</v>
      </c>
      <c r="F296">
        <v>0</v>
      </c>
      <c r="H296" s="1">
        <v>0</v>
      </c>
      <c r="I296" s="1">
        <v>0</v>
      </c>
      <c r="J296" s="1">
        <v>0</v>
      </c>
      <c r="K296" s="1">
        <v>4.7617101942309999E-3</v>
      </c>
      <c r="L296" s="1">
        <v>4.7617101942309999E-3</v>
      </c>
      <c r="M296" s="1">
        <v>1.012978197758E-5</v>
      </c>
      <c r="N296" s="1">
        <v>1.8559954285710001E-2</v>
      </c>
      <c r="O296" s="1">
        <v>6.4857807091080001E-6</v>
      </c>
      <c r="P296" s="1">
        <v>1.045319145057E-5</v>
      </c>
      <c r="Q296" s="1">
        <v>5.3953332244219995E-7</v>
      </c>
      <c r="R296" s="1">
        <v>0</v>
      </c>
      <c r="S296" s="1">
        <v>1.021264384105</v>
      </c>
      <c r="T296" s="1">
        <v>1.019366595555</v>
      </c>
      <c r="U296" s="1">
        <v>2.04063097966</v>
      </c>
      <c r="V296" s="1">
        <v>8.0930101918619995E-4</v>
      </c>
      <c r="W296" s="1">
        <v>2.1581360511630001E-4</v>
      </c>
      <c r="X296" s="1">
        <v>0</v>
      </c>
      <c r="Y296" s="1">
        <v>0</v>
      </c>
      <c r="Z296" s="1">
        <v>0</v>
      </c>
      <c r="AA296" s="1">
        <v>5.3953401279080002E-5</v>
      </c>
      <c r="AB296" s="1">
        <v>1.594333079361</v>
      </c>
      <c r="AC296" s="1">
        <v>0.4251554878296</v>
      </c>
      <c r="AD296" s="1">
        <v>8.1099303577819998E-16</v>
      </c>
      <c r="AE296" s="1">
        <v>2.0274825894459999E-13</v>
      </c>
      <c r="AF296" s="1">
        <v>3.2439721431130002E-14</v>
      </c>
      <c r="AG296" s="1">
        <v>106.2888719574</v>
      </c>
    </row>
    <row r="297" spans="1:33" x14ac:dyDescent="0.35">
      <c r="A297">
        <v>5120</v>
      </c>
      <c r="B297">
        <v>2009</v>
      </c>
      <c r="C297">
        <v>6</v>
      </c>
      <c r="D297">
        <v>1</v>
      </c>
      <c r="E297">
        <v>0</v>
      </c>
      <c r="F297">
        <v>0</v>
      </c>
      <c r="H297" s="1">
        <v>0</v>
      </c>
      <c r="I297" s="1">
        <v>0.163571780927</v>
      </c>
      <c r="J297" s="1">
        <v>0</v>
      </c>
      <c r="K297" s="1">
        <v>4.3807733786919998E-3</v>
      </c>
      <c r="L297" s="1">
        <v>0.1679525543057</v>
      </c>
      <c r="M297" s="1">
        <v>1.626557187463E-3</v>
      </c>
      <c r="N297" s="1">
        <v>1.8559954285710001E-2</v>
      </c>
      <c r="O297" s="1">
        <v>1.0902615755810001E-3</v>
      </c>
      <c r="P297" s="1">
        <v>1.757184445775E-3</v>
      </c>
      <c r="Q297" s="1">
        <v>2.7805613941929998E-3</v>
      </c>
      <c r="R297" s="1">
        <v>0</v>
      </c>
      <c r="S297" s="1">
        <v>163.79013938040001</v>
      </c>
      <c r="T297" s="1">
        <v>46.801164652170002</v>
      </c>
      <c r="U297" s="1">
        <v>210.59130403259999</v>
      </c>
      <c r="V297" s="1">
        <v>0.1490148812422</v>
      </c>
      <c r="W297" s="1">
        <v>1.5025580947170001E-2</v>
      </c>
      <c r="X297" s="1">
        <v>3.7067581076150001E-6</v>
      </c>
      <c r="Y297" s="1">
        <v>9.266895269037E-4</v>
      </c>
      <c r="Z297" s="1">
        <v>1.4827032430460001E-4</v>
      </c>
      <c r="AA297" s="1">
        <v>3.015043615269E-3</v>
      </c>
      <c r="AB297" s="1">
        <v>6.6139631413390001</v>
      </c>
      <c r="AC297" s="1">
        <v>0.70996764563280002</v>
      </c>
      <c r="AD297" s="1">
        <v>0.1580633788086</v>
      </c>
      <c r="AE297" s="1">
        <v>39.515844702160003</v>
      </c>
      <c r="AF297" s="1">
        <v>6.3225351523460001</v>
      </c>
      <c r="AG297" s="1">
        <v>145.87923564650001</v>
      </c>
    </row>
    <row r="298" spans="1:33" x14ac:dyDescent="0.35">
      <c r="A298">
        <v>5120</v>
      </c>
      <c r="B298">
        <v>2009</v>
      </c>
      <c r="C298">
        <v>6</v>
      </c>
      <c r="D298">
        <v>2</v>
      </c>
      <c r="E298">
        <v>0</v>
      </c>
      <c r="F298">
        <v>0</v>
      </c>
      <c r="H298" s="1">
        <v>0</v>
      </c>
      <c r="I298" s="1">
        <v>0.28328898631510002</v>
      </c>
      <c r="J298" s="1">
        <v>0</v>
      </c>
      <c r="K298" s="1">
        <v>4.1789690032069997E-2</v>
      </c>
      <c r="L298" s="1">
        <v>0.32507867634710003</v>
      </c>
      <c r="M298" s="1">
        <v>5.7009703613420002E-3</v>
      </c>
      <c r="N298" s="1">
        <v>1.8559954285710001E-2</v>
      </c>
      <c r="O298" s="1">
        <v>3.651925058489E-3</v>
      </c>
      <c r="P298" s="1">
        <v>5.8858406584589998E-3</v>
      </c>
      <c r="Q298" s="1">
        <v>4.8193841409480001E-3</v>
      </c>
      <c r="R298" s="1">
        <v>0</v>
      </c>
      <c r="S298" s="1">
        <v>178.86627909430001</v>
      </c>
      <c r="T298" s="1">
        <v>51.108910369710003</v>
      </c>
      <c r="U298" s="1">
        <v>229.97518946400001</v>
      </c>
      <c r="V298" s="1">
        <v>0.26388419580979999</v>
      </c>
      <c r="W298" s="1">
        <v>2.757218330442E-2</v>
      </c>
      <c r="X298" s="1">
        <v>6.419540336948E-6</v>
      </c>
      <c r="Y298" s="1">
        <v>1.6048850842059999E-3</v>
      </c>
      <c r="Z298" s="1">
        <v>2.567816134701E-4</v>
      </c>
      <c r="AA298" s="1">
        <v>5.6091377588850001E-3</v>
      </c>
      <c r="AB298" s="1">
        <v>9.4010725206690005</v>
      </c>
      <c r="AC298" s="1">
        <v>0.94361851292389998</v>
      </c>
      <c r="AD298" s="1">
        <v>0.234500123895</v>
      </c>
      <c r="AE298" s="1">
        <v>58.62503097279</v>
      </c>
      <c r="AF298" s="1">
        <v>9.380004955555</v>
      </c>
      <c r="AG298" s="1">
        <v>189.00460345729999</v>
      </c>
    </row>
    <row r="299" spans="1:33" x14ac:dyDescent="0.35">
      <c r="A299">
        <v>5120</v>
      </c>
      <c r="B299">
        <v>2009</v>
      </c>
      <c r="C299">
        <v>6</v>
      </c>
      <c r="D299">
        <v>3</v>
      </c>
      <c r="E299">
        <v>0</v>
      </c>
      <c r="F299">
        <v>0</v>
      </c>
      <c r="H299" s="1">
        <v>10.41946313</v>
      </c>
      <c r="I299" s="1">
        <v>0.33940355201080002</v>
      </c>
      <c r="J299" s="1">
        <v>0</v>
      </c>
      <c r="K299" s="1">
        <v>8.3144764770400004E-2</v>
      </c>
      <c r="L299" s="1">
        <v>0.42254831678119997</v>
      </c>
      <c r="M299" s="1">
        <v>5.870735760208E-3</v>
      </c>
      <c r="N299" s="1">
        <v>1.8559954285710001E-2</v>
      </c>
      <c r="O299" s="1">
        <v>3.8047321408599998E-3</v>
      </c>
      <c r="P299" s="1">
        <v>6.1321212156750004E-3</v>
      </c>
      <c r="Q299" s="1">
        <v>5.7778307271380003E-3</v>
      </c>
      <c r="R299" s="1">
        <v>0</v>
      </c>
      <c r="S299" s="1">
        <v>199.07451965199999</v>
      </c>
      <c r="T299" s="1">
        <v>56.891906874020002</v>
      </c>
      <c r="U299" s="1">
        <v>255.96642652599999</v>
      </c>
      <c r="V299" s="1">
        <v>0.32178021766710002</v>
      </c>
      <c r="W299" s="1">
        <v>3.4533237999450003E-2</v>
      </c>
      <c r="X299" s="1">
        <v>7.6912230069220004E-6</v>
      </c>
      <c r="Y299" s="1">
        <v>1.922805751708E-3</v>
      </c>
      <c r="Z299" s="1">
        <v>3.0764892027130002E-4</v>
      </c>
      <c r="AA299" s="1">
        <v>7.0950648985979997E-3</v>
      </c>
      <c r="AB299" s="1">
        <v>9.3894469861550007</v>
      </c>
      <c r="AC299" s="1">
        <v>0.94591464938299996</v>
      </c>
      <c r="AD299" s="1">
        <v>0.23369068204499999</v>
      </c>
      <c r="AE299" s="1">
        <v>58.422670510369997</v>
      </c>
      <c r="AF299" s="1">
        <v>9.3476272815760009</v>
      </c>
      <c r="AG299" s="1">
        <v>189.7405259416</v>
      </c>
    </row>
    <row r="300" spans="1:33" x14ac:dyDescent="0.35">
      <c r="A300">
        <v>5120</v>
      </c>
      <c r="B300">
        <v>2009</v>
      </c>
      <c r="C300">
        <v>6</v>
      </c>
      <c r="D300">
        <v>4</v>
      </c>
      <c r="E300">
        <v>0</v>
      </c>
      <c r="F300">
        <v>0</v>
      </c>
      <c r="H300" s="1">
        <v>0</v>
      </c>
      <c r="I300" s="1">
        <v>0.3045014347326</v>
      </c>
      <c r="J300" s="1">
        <v>0</v>
      </c>
      <c r="K300" s="1">
        <v>0.1493579110711</v>
      </c>
      <c r="L300" s="1">
        <v>0.45385934580370002</v>
      </c>
      <c r="M300" s="1">
        <v>7.0779230230530003E-3</v>
      </c>
      <c r="N300" s="1">
        <v>1.8559954285710001E-2</v>
      </c>
      <c r="O300" s="1">
        <v>4.521140466055E-3</v>
      </c>
      <c r="P300" s="1">
        <v>7.2867629952729999E-3</v>
      </c>
      <c r="Q300" s="1">
        <v>5.1919934688870002E-3</v>
      </c>
      <c r="R300" s="1">
        <v>0</v>
      </c>
      <c r="S300" s="1">
        <v>195.0731627319</v>
      </c>
      <c r="T300" s="1">
        <v>55.75629866773</v>
      </c>
      <c r="U300" s="1">
        <v>250.82946139960001</v>
      </c>
      <c r="V300" s="1">
        <v>0.30138899286170001</v>
      </c>
      <c r="W300" s="1">
        <v>3.4369714992040001E-2</v>
      </c>
      <c r="X300" s="1">
        <v>6.9001024662030004E-6</v>
      </c>
      <c r="Y300" s="1">
        <v>1.7250256164739999E-3</v>
      </c>
      <c r="Z300" s="1">
        <v>2.760040986288E-4</v>
      </c>
      <c r="AA300" s="1">
        <v>7.2124082551859999E-3</v>
      </c>
      <c r="AB300" s="1">
        <v>9.4052038777719993</v>
      </c>
      <c r="AC300" s="1">
        <v>0.95247489960130005</v>
      </c>
      <c r="AD300" s="1">
        <v>0.23333692018499999</v>
      </c>
      <c r="AE300" s="1">
        <v>58.33423004422</v>
      </c>
      <c r="AF300" s="1">
        <v>9.3334768068860008</v>
      </c>
      <c r="AG300" s="1">
        <v>191.45134087439999</v>
      </c>
    </row>
    <row r="301" spans="1:33" x14ac:dyDescent="0.35">
      <c r="A301">
        <v>5120</v>
      </c>
      <c r="B301">
        <v>2009</v>
      </c>
      <c r="C301">
        <v>6</v>
      </c>
      <c r="D301">
        <v>5</v>
      </c>
      <c r="E301">
        <v>0</v>
      </c>
      <c r="F301">
        <v>0</v>
      </c>
      <c r="H301" s="1">
        <v>0</v>
      </c>
      <c r="I301" s="1">
        <v>0.43218874656989997</v>
      </c>
      <c r="J301" s="1">
        <v>0</v>
      </c>
      <c r="K301" s="1">
        <v>0.19586878212969999</v>
      </c>
      <c r="L301" s="1">
        <v>0.62805752869959997</v>
      </c>
      <c r="M301" s="1">
        <v>8.5470309992669996E-3</v>
      </c>
      <c r="N301" s="1">
        <v>1.8559954285710001E-2</v>
      </c>
      <c r="O301" s="1">
        <v>5.5562484866419999E-3</v>
      </c>
      <c r="P301" s="1">
        <v>8.9550559574479993E-3</v>
      </c>
      <c r="Q301" s="1">
        <v>7.3674588068519996E-3</v>
      </c>
      <c r="R301" s="1">
        <v>0</v>
      </c>
      <c r="S301" s="1">
        <v>168.76647621539999</v>
      </c>
      <c r="T301" s="1">
        <v>48.245719640769998</v>
      </c>
      <c r="U301" s="1">
        <v>217.01219585620001</v>
      </c>
      <c r="V301" s="1">
        <v>0.42503788787169999</v>
      </c>
      <c r="W301" s="1">
        <v>4.805210366222E-2</v>
      </c>
      <c r="X301" s="1">
        <v>9.793699965885E-6</v>
      </c>
      <c r="Y301" s="1">
        <v>2.4484249914219999E-3</v>
      </c>
      <c r="Z301" s="1">
        <v>3.9174799862279997E-4</v>
      </c>
      <c r="AA301" s="1">
        <v>1.0054285922649999E-2</v>
      </c>
      <c r="AB301" s="1">
        <v>6.7133774897430003</v>
      </c>
      <c r="AC301" s="1">
        <v>0.68118045840459995</v>
      </c>
      <c r="AD301" s="1">
        <v>0.1663580308349</v>
      </c>
      <c r="AE301" s="1">
        <v>41.58950770789</v>
      </c>
      <c r="AF301" s="1">
        <v>6.6543212331849997</v>
      </c>
      <c r="AG301" s="1">
        <v>137.02350843869999</v>
      </c>
    </row>
    <row r="302" spans="1:33" x14ac:dyDescent="0.35">
      <c r="A302">
        <v>5120</v>
      </c>
      <c r="B302">
        <v>2009</v>
      </c>
      <c r="C302">
        <v>6</v>
      </c>
      <c r="D302">
        <v>6</v>
      </c>
      <c r="E302">
        <v>0</v>
      </c>
      <c r="F302">
        <v>0</v>
      </c>
      <c r="H302" s="1">
        <v>0</v>
      </c>
      <c r="I302" s="1">
        <v>0.4069443502467</v>
      </c>
      <c r="J302" s="1">
        <v>0</v>
      </c>
      <c r="K302" s="1">
        <v>0.39909486641429998</v>
      </c>
      <c r="L302" s="1">
        <v>0.80603921666089995</v>
      </c>
      <c r="M302" s="1">
        <v>1.070498759085E-2</v>
      </c>
      <c r="N302" s="1">
        <v>1.8559954285710001E-2</v>
      </c>
      <c r="O302" s="1">
        <v>6.8684426778109998E-3</v>
      </c>
      <c r="P302" s="1">
        <v>1.1069931207749999E-2</v>
      </c>
      <c r="Q302" s="1">
        <v>6.9610477205129997E-3</v>
      </c>
      <c r="R302" s="1">
        <v>0</v>
      </c>
      <c r="S302" s="1">
        <v>159.63794282399999</v>
      </c>
      <c r="T302" s="1">
        <v>45.647663091959998</v>
      </c>
      <c r="U302" s="1">
        <v>205.28560591600001</v>
      </c>
      <c r="V302" s="1">
        <v>0.43667483879000002</v>
      </c>
      <c r="W302" s="1">
        <v>5.4972521669399997E-2</v>
      </c>
      <c r="X302" s="1">
        <v>9.2211153025929996E-6</v>
      </c>
      <c r="Y302" s="1">
        <v>2.30527882545E-3</v>
      </c>
      <c r="Z302" s="1">
        <v>3.6884461205350001E-4</v>
      </c>
      <c r="AA302" s="1">
        <v>1.1898907357919999E-2</v>
      </c>
      <c r="AB302" s="1">
        <v>6.4407397669790001</v>
      </c>
      <c r="AC302" s="1">
        <v>0.65883837686269997</v>
      </c>
      <c r="AD302" s="1">
        <v>0.15880383416970001</v>
      </c>
      <c r="AE302" s="1">
        <v>39.700958539600002</v>
      </c>
      <c r="AF302" s="1">
        <v>6.3521533660729999</v>
      </c>
      <c r="AG302" s="1">
        <v>132.94882739709999</v>
      </c>
    </row>
    <row r="303" spans="1:33" x14ac:dyDescent="0.35">
      <c r="A303">
        <v>5120</v>
      </c>
      <c r="B303">
        <v>2009</v>
      </c>
      <c r="C303">
        <v>6</v>
      </c>
      <c r="D303">
        <v>7</v>
      </c>
      <c r="E303">
        <v>0</v>
      </c>
      <c r="F303">
        <v>0</v>
      </c>
      <c r="H303" s="1">
        <v>0</v>
      </c>
      <c r="I303" s="1">
        <v>0.3424238690652</v>
      </c>
      <c r="J303" s="1">
        <v>0</v>
      </c>
      <c r="K303" s="1">
        <v>0.56646496422320003</v>
      </c>
      <c r="L303" s="1">
        <v>0.90888883328839998</v>
      </c>
      <c r="M303" s="1">
        <v>9.4922322164890001E-3</v>
      </c>
      <c r="N303" s="1">
        <v>1.8559954285710001E-2</v>
      </c>
      <c r="O303" s="1">
        <v>6.0664701234870002E-3</v>
      </c>
      <c r="P303" s="1">
        <v>9.7773847859069993E-3</v>
      </c>
      <c r="Q303" s="1">
        <v>5.8834113856139998E-3</v>
      </c>
      <c r="R303" s="1">
        <v>0</v>
      </c>
      <c r="S303" s="1">
        <v>171.22045658069999</v>
      </c>
      <c r="T303" s="1">
        <v>48.98802617642</v>
      </c>
      <c r="U303" s="1">
        <v>220.2084827571</v>
      </c>
      <c r="V303" s="1">
        <v>0.40663565357019998</v>
      </c>
      <c r="W303" s="1">
        <v>5.6709644538530002E-2</v>
      </c>
      <c r="X303" s="1">
        <v>7.7589794636069994E-6</v>
      </c>
      <c r="Y303" s="1">
        <v>1.939744865678E-3</v>
      </c>
      <c r="Z303" s="1">
        <v>3.103591784877E-4</v>
      </c>
      <c r="AA303" s="1">
        <v>1.262561524313E-2</v>
      </c>
      <c r="AB303" s="1">
        <v>7.4131376133120002</v>
      </c>
      <c r="AC303" s="1">
        <v>0.7716178245059</v>
      </c>
      <c r="AD303" s="1">
        <v>0.18078283088790001</v>
      </c>
      <c r="AE303" s="1">
        <v>45.195707717540003</v>
      </c>
      <c r="AF303" s="1">
        <v>7.2313132343940003</v>
      </c>
      <c r="AG303" s="1">
        <v>156.7478899731</v>
      </c>
    </row>
    <row r="304" spans="1:33" x14ac:dyDescent="0.35">
      <c r="A304">
        <v>5120</v>
      </c>
      <c r="B304">
        <v>2009</v>
      </c>
      <c r="C304">
        <v>6</v>
      </c>
      <c r="D304">
        <v>8</v>
      </c>
      <c r="E304">
        <v>0</v>
      </c>
      <c r="F304">
        <v>0</v>
      </c>
      <c r="H304" s="1">
        <v>0</v>
      </c>
      <c r="I304" s="1">
        <v>0.37265053681650001</v>
      </c>
      <c r="J304" s="1">
        <v>0</v>
      </c>
      <c r="K304" s="1">
        <v>0.65985444837230001</v>
      </c>
      <c r="L304" s="1">
        <v>1.032504985189</v>
      </c>
      <c r="M304" s="1">
        <v>9.6253919267379993E-3</v>
      </c>
      <c r="N304" s="1">
        <v>1.8559954285710001E-2</v>
      </c>
      <c r="O304" s="1">
        <v>6.1852965472240003E-3</v>
      </c>
      <c r="P304" s="1">
        <v>9.9688984081549997E-3</v>
      </c>
      <c r="Q304" s="1">
        <v>6.407784864679E-3</v>
      </c>
      <c r="R304" s="1">
        <v>0</v>
      </c>
      <c r="S304" s="1">
        <v>162.69826536159999</v>
      </c>
      <c r="T304" s="1">
        <v>46.572051359600003</v>
      </c>
      <c r="U304" s="1">
        <v>209.2703167212</v>
      </c>
      <c r="V304" s="1">
        <v>0.44991041117179997</v>
      </c>
      <c r="W304" s="1">
        <v>6.3682535553009997E-2</v>
      </c>
      <c r="X304" s="1">
        <v>8.4440361158520006E-6</v>
      </c>
      <c r="Y304" s="1">
        <v>2.1110090286900001E-3</v>
      </c>
      <c r="Z304" s="1">
        <v>3.3776144456480002E-4</v>
      </c>
      <c r="AA304" s="1">
        <v>1.4231826666580001E-2</v>
      </c>
      <c r="AB304" s="1">
        <v>6.9065350898539997</v>
      </c>
      <c r="AC304" s="1">
        <v>0.72616000513199996</v>
      </c>
      <c r="AD304" s="1">
        <v>0.16733740285990001</v>
      </c>
      <c r="AE304" s="1">
        <v>41.834350709939997</v>
      </c>
      <c r="AF304" s="1">
        <v>6.6934961131220003</v>
      </c>
      <c r="AG304" s="1">
        <v>148.0725207385</v>
      </c>
    </row>
    <row r="305" spans="1:33" x14ac:dyDescent="0.35">
      <c r="A305">
        <v>5120</v>
      </c>
      <c r="B305">
        <v>2009</v>
      </c>
      <c r="C305">
        <v>6</v>
      </c>
      <c r="D305">
        <v>9</v>
      </c>
      <c r="E305">
        <v>0</v>
      </c>
      <c r="F305">
        <v>0</v>
      </c>
      <c r="H305" s="1">
        <v>0</v>
      </c>
      <c r="I305" s="1">
        <v>0.36723947440619997</v>
      </c>
      <c r="J305" s="1">
        <v>0</v>
      </c>
      <c r="K305" s="1">
        <v>0.75419747231129997</v>
      </c>
      <c r="L305" s="1">
        <v>1.121436946717</v>
      </c>
      <c r="M305" s="1">
        <v>9.9518248339460005E-3</v>
      </c>
      <c r="N305" s="1">
        <v>1.8559954285710001E-2</v>
      </c>
      <c r="O305" s="1">
        <v>6.3866193998739999E-3</v>
      </c>
      <c r="P305" s="1">
        <v>1.0293372271289999E-2</v>
      </c>
      <c r="Q305" s="1">
        <v>6.3264521369739996E-3</v>
      </c>
      <c r="R305" s="1">
        <v>0</v>
      </c>
      <c r="S305" s="1">
        <v>157.9378698292</v>
      </c>
      <c r="T305" s="1">
        <v>45.224294721729997</v>
      </c>
      <c r="U305" s="1">
        <v>203.1621645509</v>
      </c>
      <c r="V305" s="1">
        <v>0.46103709791969999</v>
      </c>
      <c r="W305" s="1">
        <v>6.7467630111009994E-2</v>
      </c>
      <c r="X305" s="1">
        <v>8.3213394022069994E-6</v>
      </c>
      <c r="Y305" s="1">
        <v>2.080334850259E-3</v>
      </c>
      <c r="Z305" s="1">
        <v>3.328535760141E-4</v>
      </c>
      <c r="AA305" s="1">
        <v>1.5202639648910001E-2</v>
      </c>
      <c r="AB305" s="1">
        <v>6.7221380982749999</v>
      </c>
      <c r="AC305" s="1">
        <v>0.71254990832520004</v>
      </c>
      <c r="AD305" s="1">
        <v>0.16200303772089999</v>
      </c>
      <c r="AE305" s="1">
        <v>40.500759424750001</v>
      </c>
      <c r="AF305" s="1">
        <v>6.4801215074489997</v>
      </c>
      <c r="AG305" s="1">
        <v>145.7368695671</v>
      </c>
    </row>
    <row r="306" spans="1:33" x14ac:dyDescent="0.35">
      <c r="A306">
        <v>5120</v>
      </c>
      <c r="B306">
        <v>2009</v>
      </c>
      <c r="C306">
        <v>6</v>
      </c>
      <c r="D306">
        <v>10</v>
      </c>
      <c r="E306">
        <v>0</v>
      </c>
      <c r="F306">
        <v>0</v>
      </c>
      <c r="H306" s="1">
        <v>0</v>
      </c>
      <c r="I306" s="1">
        <v>0.37400803377570002</v>
      </c>
      <c r="J306" s="1">
        <v>0</v>
      </c>
      <c r="K306" s="1">
        <v>0.83805520119809995</v>
      </c>
      <c r="L306" s="1">
        <v>1.2120632349739999</v>
      </c>
      <c r="M306" s="1">
        <v>1.020239583791E-2</v>
      </c>
      <c r="N306" s="1">
        <v>1.8559954285710001E-2</v>
      </c>
      <c r="O306" s="1">
        <v>6.5531638767649999E-3</v>
      </c>
      <c r="P306" s="1">
        <v>1.056179351155E-2</v>
      </c>
      <c r="Q306" s="1">
        <v>6.4509817953989999E-3</v>
      </c>
      <c r="R306" s="1">
        <v>0</v>
      </c>
      <c r="S306" s="1">
        <v>154.16136720040001</v>
      </c>
      <c r="T306" s="1">
        <v>44.155853012119998</v>
      </c>
      <c r="U306" s="1">
        <v>198.31722021249999</v>
      </c>
      <c r="V306" s="1">
        <v>0.48142440649879997</v>
      </c>
      <c r="W306" s="1">
        <v>7.1881773117310005E-2</v>
      </c>
      <c r="X306" s="1">
        <v>8.4747102944589993E-6</v>
      </c>
      <c r="Y306" s="1">
        <v>2.118677573317E-3</v>
      </c>
      <c r="Z306" s="1">
        <v>3.3898841170289999E-4</v>
      </c>
      <c r="AA306" s="1">
        <v>1.6275501222069999E-2</v>
      </c>
      <c r="AB306" s="1">
        <v>6.5359134955010001</v>
      </c>
      <c r="AC306" s="1">
        <v>0.69734087700939995</v>
      </c>
      <c r="AD306" s="1">
        <v>0.1568354083073</v>
      </c>
      <c r="AE306" s="1">
        <v>39.208852071350002</v>
      </c>
      <c r="AF306" s="1">
        <v>6.2734163309059996</v>
      </c>
      <c r="AG306" s="1">
        <v>142.96813762080001</v>
      </c>
    </row>
    <row r="307" spans="1:33" x14ac:dyDescent="0.35">
      <c r="A307">
        <v>5120</v>
      </c>
      <c r="B307">
        <v>2009</v>
      </c>
      <c r="C307">
        <v>6</v>
      </c>
      <c r="D307">
        <v>11</v>
      </c>
      <c r="E307">
        <v>0</v>
      </c>
      <c r="F307">
        <v>0</v>
      </c>
      <c r="H307" s="1">
        <v>0</v>
      </c>
      <c r="I307" s="1">
        <v>0.34604545662609998</v>
      </c>
      <c r="J307" s="1">
        <v>0</v>
      </c>
      <c r="K307" s="1">
        <v>0.93696329770109998</v>
      </c>
      <c r="L307" s="1">
        <v>1.2830087543269999</v>
      </c>
      <c r="M307" s="1">
        <v>1.003837527208E-2</v>
      </c>
      <c r="N307" s="1">
        <v>1.8559954285710001E-2</v>
      </c>
      <c r="O307" s="1">
        <v>6.427172282678E-3</v>
      </c>
      <c r="P307" s="1">
        <v>1.035873171942E-2</v>
      </c>
      <c r="Q307" s="1">
        <v>5.9867395809399997E-3</v>
      </c>
      <c r="R307" s="1">
        <v>0</v>
      </c>
      <c r="S307" s="1">
        <v>155.586551335</v>
      </c>
      <c r="T307" s="1">
        <v>44.578461788950001</v>
      </c>
      <c r="U307" s="1">
        <v>200.16501312400001</v>
      </c>
      <c r="V307" s="1">
        <v>0.47287752140729999</v>
      </c>
      <c r="W307" s="1">
        <v>7.3828823901200005E-2</v>
      </c>
      <c r="X307" s="1">
        <v>7.8407772744760002E-6</v>
      </c>
      <c r="Y307" s="1">
        <v>1.960194318143E-3</v>
      </c>
      <c r="Z307" s="1">
        <v>3.1363109085839999E-4</v>
      </c>
      <c r="AA307" s="1">
        <v>1.6889050523009999E-2</v>
      </c>
      <c r="AB307" s="1">
        <v>6.8664285193619996</v>
      </c>
      <c r="AC307" s="1">
        <v>0.74004683165689999</v>
      </c>
      <c r="AD307" s="1">
        <v>0.16365011608550001</v>
      </c>
      <c r="AE307" s="1">
        <v>40.912529012939999</v>
      </c>
      <c r="AF307" s="1">
        <v>6.5460046412850001</v>
      </c>
      <c r="AG307" s="1">
        <v>152.2816847432</v>
      </c>
    </row>
    <row r="308" spans="1:33" x14ac:dyDescent="0.35">
      <c r="A308">
        <v>5120</v>
      </c>
      <c r="B308">
        <v>2009</v>
      </c>
      <c r="C308">
        <v>6</v>
      </c>
      <c r="D308">
        <v>12</v>
      </c>
      <c r="E308">
        <v>0</v>
      </c>
      <c r="F308">
        <v>0</v>
      </c>
      <c r="H308" s="1">
        <v>0</v>
      </c>
      <c r="I308" s="1">
        <v>0.38753802676999999</v>
      </c>
      <c r="J308" s="1">
        <v>0</v>
      </c>
      <c r="K308" s="1">
        <v>0.98089383950719999</v>
      </c>
      <c r="L308" s="1">
        <v>1.3684318662770001</v>
      </c>
      <c r="M308" s="1">
        <v>1.0475242396480001E-2</v>
      </c>
      <c r="N308" s="1">
        <v>1.8559954285710001E-2</v>
      </c>
      <c r="O308" s="1">
        <v>6.7436462272280001E-3</v>
      </c>
      <c r="P308" s="1">
        <v>1.086879563922E-2</v>
      </c>
      <c r="Q308" s="1">
        <v>6.6972224036979996E-3</v>
      </c>
      <c r="R308" s="1">
        <v>0</v>
      </c>
      <c r="S308" s="1">
        <v>147.59148397249999</v>
      </c>
      <c r="T308" s="1">
        <v>42.298713944249997</v>
      </c>
      <c r="U308" s="1">
        <v>189.89019791679999</v>
      </c>
      <c r="V308" s="1">
        <v>0.51797095547850003</v>
      </c>
      <c r="W308" s="1">
        <v>7.9582574282279994E-2</v>
      </c>
      <c r="X308" s="1">
        <v>8.7814520787710004E-6</v>
      </c>
      <c r="Y308" s="1">
        <v>2.195363019414E-3</v>
      </c>
      <c r="Z308" s="1">
        <v>3.512580830801E-4</v>
      </c>
      <c r="AA308" s="1">
        <v>1.813935315634E-2</v>
      </c>
      <c r="AB308" s="1">
        <v>6.1755631852670003</v>
      </c>
      <c r="AC308" s="1">
        <v>0.66678424848069995</v>
      </c>
      <c r="AD308" s="1">
        <v>0.14700489017900001</v>
      </c>
      <c r="AE308" s="1">
        <v>36.751222539030003</v>
      </c>
      <c r="AF308" s="1">
        <v>5.88019560571</v>
      </c>
      <c r="AG308" s="1">
        <v>137.29508411559999</v>
      </c>
    </row>
    <row r="309" spans="1:33" x14ac:dyDescent="0.35">
      <c r="A309">
        <v>5120</v>
      </c>
      <c r="B309">
        <v>2009</v>
      </c>
      <c r="C309">
        <v>6</v>
      </c>
      <c r="D309">
        <v>13</v>
      </c>
      <c r="E309">
        <v>0</v>
      </c>
      <c r="F309">
        <v>0</v>
      </c>
      <c r="H309" s="1">
        <v>0</v>
      </c>
      <c r="I309" s="1">
        <v>0.37853189752850003</v>
      </c>
      <c r="J309" s="1">
        <v>0</v>
      </c>
      <c r="K309" s="1">
        <v>1.0661844539859999</v>
      </c>
      <c r="L309" s="1">
        <v>1.444716351514</v>
      </c>
      <c r="M309" s="1">
        <v>1.1140196548430001E-2</v>
      </c>
      <c r="N309" s="1">
        <v>1.8559954285710001E-2</v>
      </c>
      <c r="O309" s="1">
        <v>7.1488550304199998E-3</v>
      </c>
      <c r="P309" s="1">
        <v>1.152187433356E-2</v>
      </c>
      <c r="Q309" s="1">
        <v>6.553515699822E-3</v>
      </c>
      <c r="R309" s="1">
        <v>0</v>
      </c>
      <c r="S309" s="1">
        <v>144.68959088439999</v>
      </c>
      <c r="T309" s="1">
        <v>41.47082778907</v>
      </c>
      <c r="U309" s="1">
        <v>186.16041867339999</v>
      </c>
      <c r="V309" s="1">
        <v>0.52428718091269999</v>
      </c>
      <c r="W309" s="1">
        <v>8.2630197884920001E-2</v>
      </c>
      <c r="X309" s="1">
        <v>8.5769575569680002E-6</v>
      </c>
      <c r="Y309" s="1">
        <v>2.1442393887899998E-3</v>
      </c>
      <c r="Z309" s="1">
        <v>3.4307830216410003E-4</v>
      </c>
      <c r="AA309" s="1">
        <v>1.894215796231E-2</v>
      </c>
      <c r="AB309" s="1">
        <v>6.1008735518800004</v>
      </c>
      <c r="AC309" s="1">
        <v>0.66083066215969999</v>
      </c>
      <c r="AD309" s="1">
        <v>0.14491034280019999</v>
      </c>
      <c r="AE309" s="1">
        <v>36.227585693130003</v>
      </c>
      <c r="AF309" s="1">
        <v>5.7964137102539999</v>
      </c>
      <c r="AG309" s="1">
        <v>136.22559701770001</v>
      </c>
    </row>
    <row r="310" spans="1:33" x14ac:dyDescent="0.35">
      <c r="A310">
        <v>5120</v>
      </c>
      <c r="B310">
        <v>2009</v>
      </c>
      <c r="C310">
        <v>6</v>
      </c>
      <c r="D310">
        <v>14</v>
      </c>
      <c r="E310">
        <v>0</v>
      </c>
      <c r="F310">
        <v>0</v>
      </c>
      <c r="H310" s="1">
        <v>0</v>
      </c>
      <c r="I310" s="1">
        <v>0.28605333756099999</v>
      </c>
      <c r="J310" s="1">
        <v>0</v>
      </c>
      <c r="K310" s="1">
        <v>1.1638123395990001</v>
      </c>
      <c r="L310" s="1">
        <v>1.44986567716</v>
      </c>
      <c r="M310" s="1">
        <v>9.9569624642680005E-3</v>
      </c>
      <c r="N310" s="1">
        <v>1.8559954285710001E-2</v>
      </c>
      <c r="O310" s="1">
        <v>6.3260399622740004E-3</v>
      </c>
      <c r="P310" s="1">
        <v>1.01957358436E-2</v>
      </c>
      <c r="Q310" s="1">
        <v>4.9925279530240001E-3</v>
      </c>
      <c r="R310" s="1">
        <v>0</v>
      </c>
      <c r="S310" s="1">
        <v>157.28005750380001</v>
      </c>
      <c r="T310" s="1">
        <v>45.09801283417</v>
      </c>
      <c r="U310" s="1">
        <v>202.37807033799999</v>
      </c>
      <c r="V310" s="1">
        <v>0.45703727740950001</v>
      </c>
      <c r="W310" s="1">
        <v>7.8670682687230001E-2</v>
      </c>
      <c r="X310" s="1">
        <v>6.480888699184E-6</v>
      </c>
      <c r="Y310" s="1">
        <v>1.620222173963E-3</v>
      </c>
      <c r="Z310" s="1">
        <v>2.5923554775629997E-4</v>
      </c>
      <c r="AA310" s="1">
        <v>1.837149293652E-2</v>
      </c>
      <c r="AB310" s="1">
        <v>7.4714221655389998</v>
      </c>
      <c r="AC310" s="1">
        <v>0.82386442063529997</v>
      </c>
      <c r="AD310" s="1">
        <v>0.1752772236364</v>
      </c>
      <c r="AE310" s="1">
        <v>43.819305893520003</v>
      </c>
      <c r="AF310" s="1">
        <v>7.0110889415080004</v>
      </c>
      <c r="AG310" s="1">
        <v>170.91066051670001</v>
      </c>
    </row>
    <row r="311" spans="1:33" x14ac:dyDescent="0.35">
      <c r="A311">
        <v>5120</v>
      </c>
      <c r="B311">
        <v>2009</v>
      </c>
      <c r="C311">
        <v>6</v>
      </c>
      <c r="D311">
        <v>15</v>
      </c>
      <c r="E311">
        <v>0</v>
      </c>
      <c r="F311">
        <v>0</v>
      </c>
      <c r="H311" s="1">
        <v>0</v>
      </c>
      <c r="I311" s="1">
        <v>0.29908717820859998</v>
      </c>
      <c r="J311" s="1">
        <v>0</v>
      </c>
      <c r="K311" s="1">
        <v>1.1390231206229999</v>
      </c>
      <c r="L311" s="1">
        <v>1.438110298832</v>
      </c>
      <c r="M311" s="1">
        <v>8.1377695381239998E-3</v>
      </c>
      <c r="N311" s="1">
        <v>1.8559954285710001E-2</v>
      </c>
      <c r="O311" s="1">
        <v>5.2251931114800001E-3</v>
      </c>
      <c r="P311" s="1">
        <v>8.4214910139940001E-3</v>
      </c>
      <c r="Q311" s="1">
        <v>5.212106678483E-3</v>
      </c>
      <c r="R311" s="1">
        <v>0</v>
      </c>
      <c r="S311" s="1">
        <v>161.0648335672</v>
      </c>
      <c r="T311" s="1">
        <v>46.221767673999999</v>
      </c>
      <c r="U311" s="1">
        <v>207.2866012412</v>
      </c>
      <c r="V311" s="1">
        <v>0.46468478015569997</v>
      </c>
      <c r="W311" s="1">
        <v>7.8733236362460005E-2</v>
      </c>
      <c r="X311" s="1">
        <v>6.7774057529219998E-6</v>
      </c>
      <c r="Y311" s="1">
        <v>1.69435143808E-3</v>
      </c>
      <c r="Z311" s="1">
        <v>2.710962300788E-4</v>
      </c>
      <c r="AA311" s="1">
        <v>1.832782794085E-2</v>
      </c>
      <c r="AB311" s="1">
        <v>7.4771588239359996</v>
      </c>
      <c r="AC311" s="1">
        <v>0.83623964335440004</v>
      </c>
      <c r="AD311" s="1">
        <v>0.17365040651239999</v>
      </c>
      <c r="AE311" s="1">
        <v>43.412601619870003</v>
      </c>
      <c r="AF311" s="1">
        <v>6.9460162584120004</v>
      </c>
      <c r="AG311" s="1">
        <v>174.3298295811</v>
      </c>
    </row>
    <row r="312" spans="1:33" x14ac:dyDescent="0.35">
      <c r="A312">
        <v>5120</v>
      </c>
      <c r="B312">
        <v>2009</v>
      </c>
      <c r="C312">
        <v>6</v>
      </c>
      <c r="D312">
        <v>16</v>
      </c>
      <c r="E312">
        <v>0</v>
      </c>
      <c r="F312">
        <v>0</v>
      </c>
      <c r="H312" s="1">
        <v>0</v>
      </c>
      <c r="I312" s="1">
        <v>0.34014636409889998</v>
      </c>
      <c r="J312" s="1">
        <v>0</v>
      </c>
      <c r="K312" s="1">
        <v>1.0949078519890001</v>
      </c>
      <c r="L312" s="1">
        <v>1.435054216088</v>
      </c>
      <c r="M312" s="1">
        <v>8.7339661871230004E-3</v>
      </c>
      <c r="N312" s="1">
        <v>1.8559954285710001E-2</v>
      </c>
      <c r="O312" s="1">
        <v>5.6317110726E-3</v>
      </c>
      <c r="P312" s="1">
        <v>9.0766796900029999E-3</v>
      </c>
      <c r="Q312" s="1">
        <v>5.9049447928629997E-3</v>
      </c>
      <c r="R312" s="1">
        <v>0</v>
      </c>
      <c r="S312" s="1">
        <v>149.167669359</v>
      </c>
      <c r="T312" s="1">
        <v>42.804226674790002</v>
      </c>
      <c r="U312" s="1">
        <v>191.97189603370001</v>
      </c>
      <c r="V312" s="1">
        <v>0.49440494528619999</v>
      </c>
      <c r="W312" s="1">
        <v>8.0455613200840007E-2</v>
      </c>
      <c r="X312" s="1">
        <v>7.7078558323330002E-6</v>
      </c>
      <c r="Y312" s="1">
        <v>1.92696395794E-3</v>
      </c>
      <c r="Z312" s="1">
        <v>3.0831423325710001E-4</v>
      </c>
      <c r="AA312" s="1">
        <v>1.8572332134529999E-2</v>
      </c>
      <c r="AB312" s="1">
        <v>6.6989252591190001</v>
      </c>
      <c r="AC312" s="1">
        <v>0.74547798503359997</v>
      </c>
      <c r="AD312" s="1">
        <v>0.15613531264069999</v>
      </c>
      <c r="AE312" s="1">
        <v>39.033828155800002</v>
      </c>
      <c r="AF312" s="1">
        <v>6.2454125045169997</v>
      </c>
      <c r="AG312" s="1">
        <v>155.14243375429999</v>
      </c>
    </row>
    <row r="313" spans="1:33" x14ac:dyDescent="0.35">
      <c r="A313">
        <v>5120</v>
      </c>
      <c r="B313">
        <v>2009</v>
      </c>
      <c r="C313">
        <v>6</v>
      </c>
      <c r="D313">
        <v>17</v>
      </c>
      <c r="E313">
        <v>0</v>
      </c>
      <c r="F313">
        <v>0</v>
      </c>
      <c r="H313" s="1">
        <v>0</v>
      </c>
      <c r="I313" s="1">
        <v>0.2770047973452</v>
      </c>
      <c r="J313" s="1">
        <v>0</v>
      </c>
      <c r="K313" s="1">
        <v>1.1043937393459999</v>
      </c>
      <c r="L313" s="1">
        <v>1.3813985366920001</v>
      </c>
      <c r="M313" s="1">
        <v>8.8493347395109997E-3</v>
      </c>
      <c r="N313" s="1">
        <v>1.8559954285710001E-2</v>
      </c>
      <c r="O313" s="1">
        <v>5.6358940928150003E-3</v>
      </c>
      <c r="P313" s="1">
        <v>9.0834215015299993E-3</v>
      </c>
      <c r="Q313" s="1">
        <v>4.8324247354340003E-3</v>
      </c>
      <c r="R313" s="1">
        <v>0</v>
      </c>
      <c r="S313" s="1">
        <v>157.3202104431</v>
      </c>
      <c r="T313" s="1">
        <v>45.130372086660003</v>
      </c>
      <c r="U313" s="1">
        <v>202.4505825297</v>
      </c>
      <c r="V313" s="1">
        <v>0.4387587017763</v>
      </c>
      <c r="W313" s="1">
        <v>7.515969267059E-2</v>
      </c>
      <c r="X313" s="1">
        <v>6.2763941741359996E-6</v>
      </c>
      <c r="Y313" s="1">
        <v>1.569098543014E-3</v>
      </c>
      <c r="Z313" s="1">
        <v>2.5105576683379999E-4</v>
      </c>
      <c r="AA313" s="1">
        <v>1.7534644335659998E-2</v>
      </c>
      <c r="AB313" s="1">
        <v>7.5612852077430004</v>
      </c>
      <c r="AC313" s="1">
        <v>0.84123624404520003</v>
      </c>
      <c r="AD313" s="1">
        <v>0.17626597177760001</v>
      </c>
      <c r="AE313" s="1">
        <v>44.066492933829998</v>
      </c>
      <c r="AF313" s="1">
        <v>7.0506388684269998</v>
      </c>
      <c r="AG313" s="1">
        <v>175.0558667135</v>
      </c>
    </row>
    <row r="314" spans="1:33" x14ac:dyDescent="0.35">
      <c r="A314">
        <v>5120</v>
      </c>
      <c r="B314">
        <v>2009</v>
      </c>
      <c r="C314">
        <v>6</v>
      </c>
      <c r="D314">
        <v>18</v>
      </c>
      <c r="E314">
        <v>0</v>
      </c>
      <c r="F314">
        <v>0</v>
      </c>
      <c r="H314" s="1">
        <v>0</v>
      </c>
      <c r="I314" s="1">
        <v>0.25169919405719998</v>
      </c>
      <c r="J314" s="1">
        <v>0</v>
      </c>
      <c r="K314" s="1">
        <v>1.072513245578</v>
      </c>
      <c r="L314" s="1">
        <v>1.3242124396349999</v>
      </c>
      <c r="M314" s="1">
        <v>7.3886515967950001E-3</v>
      </c>
      <c r="N314" s="1">
        <v>1.8559954285710001E-2</v>
      </c>
      <c r="O314" s="1">
        <v>4.7180090888540001E-3</v>
      </c>
      <c r="P314" s="1">
        <v>7.6040579358560003E-3</v>
      </c>
      <c r="Q314" s="1">
        <v>4.3991897665420004E-3</v>
      </c>
      <c r="R314" s="1">
        <v>0</v>
      </c>
      <c r="S314" s="1">
        <v>167.2179165691</v>
      </c>
      <c r="T314" s="1">
        <v>47.99218721407</v>
      </c>
      <c r="U314" s="1">
        <v>215.2101037832</v>
      </c>
      <c r="V314" s="1">
        <v>0.41042704817140002</v>
      </c>
      <c r="W314" s="1">
        <v>7.1423458346900004E-2</v>
      </c>
      <c r="X314" s="1">
        <v>5.703563175686E-6</v>
      </c>
      <c r="Y314" s="1">
        <v>1.425890793799E-3</v>
      </c>
      <c r="Z314" s="1">
        <v>2.281425269964E-4</v>
      </c>
      <c r="AA314" s="1">
        <v>1.6715151952260001E-2</v>
      </c>
      <c r="AB314" s="1">
        <v>8.1156301344830002</v>
      </c>
      <c r="AC314" s="1">
        <v>0.91207770094189999</v>
      </c>
      <c r="AD314" s="1">
        <v>0.18781355028569999</v>
      </c>
      <c r="AE314" s="1">
        <v>46.95338756468</v>
      </c>
      <c r="AF314" s="1">
        <v>7.5125420097189997</v>
      </c>
      <c r="AG314" s="1">
        <v>190.45671521520001</v>
      </c>
    </row>
    <row r="315" spans="1:33" x14ac:dyDescent="0.35">
      <c r="A315">
        <v>5120</v>
      </c>
      <c r="B315">
        <v>2009</v>
      </c>
      <c r="C315">
        <v>6</v>
      </c>
      <c r="D315">
        <v>19</v>
      </c>
      <c r="E315">
        <v>0</v>
      </c>
      <c r="F315">
        <v>0</v>
      </c>
      <c r="H315" s="1">
        <v>0</v>
      </c>
      <c r="I315" s="1">
        <v>0.25758263025849998</v>
      </c>
      <c r="J315" s="1">
        <v>0</v>
      </c>
      <c r="K315" s="1">
        <v>1.0202024594579999</v>
      </c>
      <c r="L315" s="1">
        <v>1.277785089717</v>
      </c>
      <c r="M315" s="1">
        <v>6.6041215198920002E-3</v>
      </c>
      <c r="N315" s="1">
        <v>1.8559954285710001E-2</v>
      </c>
      <c r="O315" s="1">
        <v>4.2405322019150003E-3</v>
      </c>
      <c r="P315" s="1">
        <v>6.8345041170859997E-3</v>
      </c>
      <c r="Q315" s="1">
        <v>4.4933230569219997E-3</v>
      </c>
      <c r="R315" s="1">
        <v>0</v>
      </c>
      <c r="S315" s="1">
        <v>167.93626656859999</v>
      </c>
      <c r="T315" s="1">
        <v>48.213189959259999</v>
      </c>
      <c r="U315" s="1">
        <v>216.14945652790001</v>
      </c>
      <c r="V315" s="1">
        <v>0.40687286279130003</v>
      </c>
      <c r="W315" s="1">
        <v>6.9586248225700004E-2</v>
      </c>
      <c r="X315" s="1">
        <v>5.8369772783419999E-6</v>
      </c>
      <c r="Y315" s="1">
        <v>1.4592443195089999E-3</v>
      </c>
      <c r="Z315" s="1">
        <v>2.3347909111420001E-4</v>
      </c>
      <c r="AA315" s="1">
        <v>1.6229166601180001E-2</v>
      </c>
      <c r="AB315" s="1">
        <v>8.1464190907630005</v>
      </c>
      <c r="AC315" s="1">
        <v>0.92023753507329997</v>
      </c>
      <c r="AD315" s="1">
        <v>0.187821133398</v>
      </c>
      <c r="AE315" s="1">
        <v>46.955283345470001</v>
      </c>
      <c r="AF315" s="1">
        <v>7.5128453348989996</v>
      </c>
      <c r="AG315" s="1">
        <v>192.49515711070001</v>
      </c>
    </row>
    <row r="316" spans="1:33" x14ac:dyDescent="0.35">
      <c r="A316">
        <v>5120</v>
      </c>
      <c r="B316">
        <v>2009</v>
      </c>
      <c r="C316">
        <v>6</v>
      </c>
      <c r="D316">
        <v>20</v>
      </c>
      <c r="E316">
        <v>0</v>
      </c>
      <c r="F316">
        <v>0</v>
      </c>
      <c r="H316" s="1">
        <v>0</v>
      </c>
      <c r="I316" s="1">
        <v>0.32029114560819999</v>
      </c>
      <c r="J316" s="1">
        <v>0</v>
      </c>
      <c r="K316" s="1">
        <v>0.97398517886010005</v>
      </c>
      <c r="L316" s="1">
        <v>1.294276324468</v>
      </c>
      <c r="M316" s="1">
        <v>7.228034194898E-3</v>
      </c>
      <c r="N316" s="1">
        <v>1.8559954285710001E-2</v>
      </c>
      <c r="O316" s="1">
        <v>4.6812495723530002E-3</v>
      </c>
      <c r="P316" s="1">
        <v>7.5448122905210002E-3</v>
      </c>
      <c r="Q316" s="1">
        <v>5.5538279214090002E-3</v>
      </c>
      <c r="R316" s="1">
        <v>0</v>
      </c>
      <c r="S316" s="1">
        <v>154.36942112919999</v>
      </c>
      <c r="T316" s="1">
        <v>44.305756252839998</v>
      </c>
      <c r="U316" s="1">
        <v>198.67517738199999</v>
      </c>
      <c r="V316" s="1">
        <v>0.45585739057859997</v>
      </c>
      <c r="W316" s="1">
        <v>7.3175518282100005E-2</v>
      </c>
      <c r="X316" s="1">
        <v>7.2579678815949996E-6</v>
      </c>
      <c r="Y316" s="1">
        <v>1.8144919702899999E-3</v>
      </c>
      <c r="Z316" s="1">
        <v>2.903187152363E-4</v>
      </c>
      <c r="AA316" s="1">
        <v>1.6842285994800001E-2</v>
      </c>
      <c r="AB316" s="1">
        <v>7.0857638560750003</v>
      </c>
      <c r="AC316" s="1">
        <v>0.79186013319949999</v>
      </c>
      <c r="AD316" s="1">
        <v>0.16465153428500001</v>
      </c>
      <c r="AE316" s="1">
        <v>41.162883568150001</v>
      </c>
      <c r="AF316" s="1">
        <v>6.5860613706139999</v>
      </c>
      <c r="AG316" s="1">
        <v>165.03472645990001</v>
      </c>
    </row>
    <row r="317" spans="1:33" x14ac:dyDescent="0.35">
      <c r="A317">
        <v>5120</v>
      </c>
      <c r="B317">
        <v>2009</v>
      </c>
      <c r="C317">
        <v>6</v>
      </c>
      <c r="D317">
        <v>21</v>
      </c>
      <c r="E317">
        <v>0</v>
      </c>
      <c r="F317">
        <v>0</v>
      </c>
      <c r="H317" s="1">
        <v>0</v>
      </c>
      <c r="I317" s="1">
        <v>0.28376366931980002</v>
      </c>
      <c r="J317" s="1">
        <v>0</v>
      </c>
      <c r="K317" s="1">
        <v>0.9689189659413</v>
      </c>
      <c r="L317" s="1">
        <v>1.2526826352610001</v>
      </c>
      <c r="M317" s="1">
        <v>8.2707678289000008E-3</v>
      </c>
      <c r="N317" s="1">
        <v>1.8559954285710001E-2</v>
      </c>
      <c r="O317" s="1">
        <v>5.2806611859469998E-3</v>
      </c>
      <c r="P317" s="1">
        <v>8.5108894114750006E-3</v>
      </c>
      <c r="Q317" s="1">
        <v>4.9321025675660001E-3</v>
      </c>
      <c r="R317" s="1">
        <v>0</v>
      </c>
      <c r="S317" s="1">
        <v>157.9722713729</v>
      </c>
      <c r="T317" s="1">
        <v>45.306971057650003</v>
      </c>
      <c r="U317" s="1">
        <v>203.27924243050001</v>
      </c>
      <c r="V317" s="1">
        <v>0.42186822350879999</v>
      </c>
      <c r="W317" s="1">
        <v>6.9633092517429995E-2</v>
      </c>
      <c r="X317" s="1">
        <v>6.4297650654210004E-6</v>
      </c>
      <c r="Y317" s="1">
        <v>1.6074412659759999E-3</v>
      </c>
      <c r="Z317" s="1">
        <v>2.5719060252070002E-4</v>
      </c>
      <c r="AA317" s="1">
        <v>1.6122320118349999E-2</v>
      </c>
      <c r="AB317" s="1">
        <v>7.592601879289</v>
      </c>
      <c r="AC317" s="1">
        <v>0.83919240261320005</v>
      </c>
      <c r="AD317" s="1">
        <v>0.17782521483659999</v>
      </c>
      <c r="AE317" s="1">
        <v>44.456303701080003</v>
      </c>
      <c r="AF317" s="1">
        <v>7.1130085914199999</v>
      </c>
      <c r="AG317" s="1">
        <v>174.2330577301</v>
      </c>
    </row>
    <row r="318" spans="1:33" x14ac:dyDescent="0.35">
      <c r="A318">
        <v>5120</v>
      </c>
      <c r="B318">
        <v>2009</v>
      </c>
      <c r="C318">
        <v>6</v>
      </c>
      <c r="D318">
        <v>22</v>
      </c>
      <c r="E318">
        <v>0</v>
      </c>
      <c r="F318">
        <v>0</v>
      </c>
      <c r="H318" s="1">
        <v>0</v>
      </c>
      <c r="I318" s="1">
        <v>0.27923604697519999</v>
      </c>
      <c r="J318" s="1">
        <v>0</v>
      </c>
      <c r="K318" s="1">
        <v>0.94639863072020003</v>
      </c>
      <c r="L318" s="1">
        <v>1.225634677695</v>
      </c>
      <c r="M318" s="1">
        <v>7.4356999951530004E-3</v>
      </c>
      <c r="N318" s="1">
        <v>1.8559954285710001E-2</v>
      </c>
      <c r="O318" s="1">
        <v>4.7639283918520002E-3</v>
      </c>
      <c r="P318" s="1">
        <v>7.6780664919629997E-3</v>
      </c>
      <c r="Q318" s="1">
        <v>4.8528655160880001E-3</v>
      </c>
      <c r="R318" s="1">
        <v>0</v>
      </c>
      <c r="S318" s="1">
        <v>166.59861706660001</v>
      </c>
      <c r="T318" s="1">
        <v>47.787717999050003</v>
      </c>
      <c r="U318" s="1">
        <v>214.3863350657</v>
      </c>
      <c r="V318" s="1">
        <v>0.41395077330669999</v>
      </c>
      <c r="W318" s="1">
        <v>6.8203420872880005E-2</v>
      </c>
      <c r="X318" s="1">
        <v>6.3275178026400003E-6</v>
      </c>
      <c r="Y318" s="1">
        <v>1.581879450476E-3</v>
      </c>
      <c r="Z318" s="1">
        <v>2.5310071205889999E-4</v>
      </c>
      <c r="AA318" s="1">
        <v>1.57853516587E-2</v>
      </c>
      <c r="AB318" s="1">
        <v>7.9724141632060004</v>
      </c>
      <c r="AC318" s="1">
        <v>0.88327435033599999</v>
      </c>
      <c r="AD318" s="1">
        <v>0.186405414026</v>
      </c>
      <c r="AE318" s="1">
        <v>46.601353499689999</v>
      </c>
      <c r="AF318" s="1">
        <v>7.4562165593129999</v>
      </c>
      <c r="AG318" s="1">
        <v>183.53750481610001</v>
      </c>
    </row>
    <row r="319" spans="1:33" x14ac:dyDescent="0.35">
      <c r="A319">
        <v>5120</v>
      </c>
      <c r="B319">
        <v>2009</v>
      </c>
      <c r="C319">
        <v>6</v>
      </c>
      <c r="D319">
        <v>23</v>
      </c>
      <c r="E319">
        <v>0</v>
      </c>
      <c r="F319">
        <v>0</v>
      </c>
      <c r="H319" s="1">
        <v>0</v>
      </c>
      <c r="I319" s="1">
        <v>0.27562590694869998</v>
      </c>
      <c r="J319" s="1">
        <v>0</v>
      </c>
      <c r="K319" s="1">
        <v>0.91346927884090001</v>
      </c>
      <c r="L319" s="1">
        <v>1.1890951857900001</v>
      </c>
      <c r="M319" s="1">
        <v>7.0988221737079997E-3</v>
      </c>
      <c r="N319" s="1">
        <v>1.8559954285710001E-2</v>
      </c>
      <c r="O319" s="1">
        <v>4.5527826222830003E-3</v>
      </c>
      <c r="P319" s="1">
        <v>7.3377609447569997E-3</v>
      </c>
      <c r="Q319" s="1">
        <v>4.7877861238790004E-3</v>
      </c>
      <c r="R319" s="1">
        <v>0</v>
      </c>
      <c r="S319" s="1">
        <v>168.4636776765</v>
      </c>
      <c r="T319" s="1">
        <v>48.323701646389999</v>
      </c>
      <c r="U319" s="1">
        <v>216.78737932289999</v>
      </c>
      <c r="V319" s="1">
        <v>0.40508218307580002</v>
      </c>
      <c r="W319" s="1">
        <v>6.6383782205820002E-2</v>
      </c>
      <c r="X319" s="1">
        <v>6.2457199933759998E-6</v>
      </c>
      <c r="Y319" s="1">
        <v>1.5614299981719999E-3</v>
      </c>
      <c r="Z319" s="1">
        <v>2.4982879969140002E-4</v>
      </c>
      <c r="AA319" s="1">
        <v>1.5346801553720001E-2</v>
      </c>
      <c r="AB319" s="1">
        <v>8.0880443217919993</v>
      </c>
      <c r="AC319" s="1">
        <v>0.896338947384</v>
      </c>
      <c r="AD319" s="1">
        <v>0.1890709308064</v>
      </c>
      <c r="AE319" s="1">
        <v>47.26773269561</v>
      </c>
      <c r="AF319" s="1">
        <v>7.5628372307380003</v>
      </c>
      <c r="AG319" s="1">
        <v>186.27055071749999</v>
      </c>
    </row>
    <row r="320" spans="1:33" x14ac:dyDescent="0.35">
      <c r="A320">
        <v>5120</v>
      </c>
      <c r="B320">
        <v>2009</v>
      </c>
      <c r="C320">
        <v>6</v>
      </c>
      <c r="D320">
        <v>24</v>
      </c>
      <c r="E320">
        <v>0</v>
      </c>
      <c r="F320">
        <v>0</v>
      </c>
      <c r="H320" s="1">
        <v>0</v>
      </c>
      <c r="I320" s="1">
        <v>0.27652844872319998</v>
      </c>
      <c r="J320" s="1">
        <v>0</v>
      </c>
      <c r="K320" s="1">
        <v>0.88304936156229996</v>
      </c>
      <c r="L320" s="1">
        <v>1.1595778102850001</v>
      </c>
      <c r="M320" s="1">
        <v>7.069246617954E-3</v>
      </c>
      <c r="N320" s="1">
        <v>1.8559954285710001E-2</v>
      </c>
      <c r="O320" s="1">
        <v>4.5333773568180004E-3</v>
      </c>
      <c r="P320" s="1">
        <v>7.3064853028329997E-3</v>
      </c>
      <c r="Q320" s="1">
        <v>4.7996764152500003E-3</v>
      </c>
      <c r="R320" s="1">
        <v>0</v>
      </c>
      <c r="S320" s="1">
        <v>168.34882780780001</v>
      </c>
      <c r="T320" s="1">
        <v>48.285420161540003</v>
      </c>
      <c r="U320" s="1">
        <v>216.63424796929999</v>
      </c>
      <c r="V320" s="1">
        <v>0.40072998720640002</v>
      </c>
      <c r="W320" s="1">
        <v>6.5086866958680004E-2</v>
      </c>
      <c r="X320" s="1">
        <v>6.2661694456900001E-6</v>
      </c>
      <c r="Y320" s="1">
        <v>1.566542361248E-3</v>
      </c>
      <c r="Z320" s="1">
        <v>2.5064677778329999E-4</v>
      </c>
      <c r="AA320" s="1">
        <v>1.501848285149E-2</v>
      </c>
      <c r="AB320" s="1">
        <v>8.0879843573369996</v>
      </c>
      <c r="AC320" s="1">
        <v>0.89392633960860002</v>
      </c>
      <c r="AD320" s="1">
        <v>0.1894304233928</v>
      </c>
      <c r="AE320" s="1">
        <v>47.357605842460003</v>
      </c>
      <c r="AF320" s="1">
        <v>7.5772169342569997</v>
      </c>
      <c r="AG320" s="1">
        <v>185.59550025499999</v>
      </c>
    </row>
    <row r="321" spans="1:33" x14ac:dyDescent="0.35">
      <c r="A321">
        <v>5120</v>
      </c>
      <c r="B321">
        <v>2009</v>
      </c>
      <c r="C321">
        <v>6</v>
      </c>
      <c r="D321">
        <v>25</v>
      </c>
      <c r="E321">
        <v>0</v>
      </c>
      <c r="F321">
        <v>0</v>
      </c>
      <c r="H321" s="1">
        <v>0</v>
      </c>
      <c r="I321" s="1">
        <v>0.26163939425179999</v>
      </c>
      <c r="J321" s="1">
        <v>0</v>
      </c>
      <c r="K321" s="1">
        <v>0.85520788438079998</v>
      </c>
      <c r="L321" s="1">
        <v>1.1168472786329999</v>
      </c>
      <c r="M321" s="1">
        <v>6.8488553494870002E-3</v>
      </c>
      <c r="N321" s="1">
        <v>1.8559954285710001E-2</v>
      </c>
      <c r="O321" s="1">
        <v>4.3834637290550002E-3</v>
      </c>
      <c r="P321" s="1">
        <v>7.0648681525859996E-3</v>
      </c>
      <c r="Q321" s="1">
        <v>4.5434601430239998E-3</v>
      </c>
      <c r="R321" s="1">
        <v>0</v>
      </c>
      <c r="S321" s="1">
        <v>172.2099970411</v>
      </c>
      <c r="T321" s="1">
        <v>49.38875361321</v>
      </c>
      <c r="U321" s="1">
        <v>221.59875065430001</v>
      </c>
      <c r="V321" s="1">
        <v>0.38250140681740002</v>
      </c>
      <c r="W321" s="1">
        <v>6.2475351940859999E-2</v>
      </c>
      <c r="X321" s="1">
        <v>5.9287534828799998E-6</v>
      </c>
      <c r="Y321" s="1">
        <v>1.4821883705339999E-3</v>
      </c>
      <c r="Z321" s="1">
        <v>2.3715013926819999E-4</v>
      </c>
      <c r="AA321" s="1">
        <v>1.4433087289650001E-2</v>
      </c>
      <c r="AB321" s="1">
        <v>8.4050420124760006</v>
      </c>
      <c r="AC321" s="1">
        <v>0.9281308240117</v>
      </c>
      <c r="AD321" s="1">
        <v>0.19698205694170001</v>
      </c>
      <c r="AE321" s="1">
        <v>49.245514229139999</v>
      </c>
      <c r="AF321" s="1">
        <v>7.8792822760760002</v>
      </c>
      <c r="AG321" s="1">
        <v>192.63629464889999</v>
      </c>
    </row>
    <row r="322" spans="1:33" x14ac:dyDescent="0.35">
      <c r="A322">
        <v>5120</v>
      </c>
      <c r="B322">
        <v>2009</v>
      </c>
      <c r="C322">
        <v>6</v>
      </c>
      <c r="D322">
        <v>26</v>
      </c>
      <c r="E322">
        <v>0</v>
      </c>
      <c r="F322">
        <v>0</v>
      </c>
      <c r="H322" s="1">
        <v>0</v>
      </c>
      <c r="I322" s="1">
        <v>0.25648537504629998</v>
      </c>
      <c r="J322" s="1">
        <v>0</v>
      </c>
      <c r="K322" s="1">
        <v>0.82864773302140005</v>
      </c>
      <c r="L322" s="1">
        <v>1.085133108068</v>
      </c>
      <c r="M322" s="1">
        <v>6.5071936545700003E-3</v>
      </c>
      <c r="N322" s="1">
        <v>1.8559954285710001E-2</v>
      </c>
      <c r="O322" s="1">
        <v>4.1663755115640003E-3</v>
      </c>
      <c r="P322" s="1">
        <v>6.7149851082960003E-3</v>
      </c>
      <c r="Q322" s="1">
        <v>4.4528579324500002E-3</v>
      </c>
      <c r="R322" s="1">
        <v>0</v>
      </c>
      <c r="S322" s="1">
        <v>175.9104787835</v>
      </c>
      <c r="T322" s="1">
        <v>50.44957627998</v>
      </c>
      <c r="U322" s="1">
        <v>226.3600550635</v>
      </c>
      <c r="V322" s="1">
        <v>0.37331561893839998</v>
      </c>
      <c r="W322" s="1">
        <v>6.0804411897280003E-2</v>
      </c>
      <c r="X322" s="1">
        <v>5.81196297421E-6</v>
      </c>
      <c r="Y322" s="1">
        <v>1.452990743373E-3</v>
      </c>
      <c r="Z322" s="1">
        <v>2.3247851892299999E-4</v>
      </c>
      <c r="AA322" s="1">
        <v>1.403871038046E-2</v>
      </c>
      <c r="AB322" s="1">
        <v>8.6708856784849999</v>
      </c>
      <c r="AC322" s="1">
        <v>0.9573433684928</v>
      </c>
      <c r="AD322" s="1">
        <v>0.20323392191180001</v>
      </c>
      <c r="AE322" s="1">
        <v>50.808480471389998</v>
      </c>
      <c r="AF322" s="1">
        <v>8.1293568748120002</v>
      </c>
      <c r="AG322" s="1">
        <v>198.6890577767</v>
      </c>
    </row>
    <row r="323" spans="1:33" x14ac:dyDescent="0.35">
      <c r="A323">
        <v>5120</v>
      </c>
      <c r="B323">
        <v>2009</v>
      </c>
      <c r="C323">
        <v>6</v>
      </c>
      <c r="D323">
        <v>27</v>
      </c>
      <c r="E323">
        <v>0</v>
      </c>
      <c r="F323">
        <v>0</v>
      </c>
      <c r="H323" s="1">
        <v>0</v>
      </c>
      <c r="I323" s="1">
        <v>0.24403934882180001</v>
      </c>
      <c r="J323" s="1">
        <v>0</v>
      </c>
      <c r="K323" s="1">
        <v>0.80074263010909996</v>
      </c>
      <c r="L323" s="1">
        <v>1.044781978931</v>
      </c>
      <c r="M323" s="1">
        <v>5.9177490169819999E-3</v>
      </c>
      <c r="N323" s="1">
        <v>1.8559954285710001E-2</v>
      </c>
      <c r="O323" s="1">
        <v>3.7936308768389999E-3</v>
      </c>
      <c r="P323" s="1">
        <v>6.1142292080119997E-3</v>
      </c>
      <c r="Q323" s="1">
        <v>4.2382160115130001E-3</v>
      </c>
      <c r="R323" s="1">
        <v>0</v>
      </c>
      <c r="S323" s="1">
        <v>181.63789183040001</v>
      </c>
      <c r="T323" s="1">
        <v>52.09793993756</v>
      </c>
      <c r="U323" s="1">
        <v>233.735831768</v>
      </c>
      <c r="V323" s="1">
        <v>0.35729391077970002</v>
      </c>
      <c r="W323" s="1">
        <v>5.8411781795749997E-2</v>
      </c>
      <c r="X323" s="1">
        <v>5.5299891626709999E-6</v>
      </c>
      <c r="Y323" s="1">
        <v>1.382497290548E-3</v>
      </c>
      <c r="Z323" s="1">
        <v>2.2119956647650001E-4</v>
      </c>
      <c r="AA323" s="1">
        <v>1.3496947617060001E-2</v>
      </c>
      <c r="AB323" s="1">
        <v>9.0642324234319993</v>
      </c>
      <c r="AC323" s="1">
        <v>1.003643973412</v>
      </c>
      <c r="AD323" s="1">
        <v>0.2120227009656</v>
      </c>
      <c r="AE323" s="1">
        <v>53.005675235710001</v>
      </c>
      <c r="AF323" s="1">
        <v>8.4809080371849994</v>
      </c>
      <c r="AG323" s="1">
        <v>208.50645319099999</v>
      </c>
    </row>
    <row r="324" spans="1:33" x14ac:dyDescent="0.35">
      <c r="A324">
        <v>5120</v>
      </c>
      <c r="B324">
        <v>2009</v>
      </c>
      <c r="C324">
        <v>6</v>
      </c>
      <c r="D324">
        <v>28</v>
      </c>
      <c r="E324">
        <v>0</v>
      </c>
      <c r="F324">
        <v>0</v>
      </c>
      <c r="H324" s="1">
        <v>0</v>
      </c>
      <c r="I324" s="1">
        <v>0.23095344562619999</v>
      </c>
      <c r="J324" s="1">
        <v>0</v>
      </c>
      <c r="K324" s="1">
        <v>0.77224683041700004</v>
      </c>
      <c r="L324" s="1">
        <v>1.0032002760430001</v>
      </c>
      <c r="M324" s="1">
        <v>5.4786959975759997E-3</v>
      </c>
      <c r="N324" s="1">
        <v>1.8559954285710001E-2</v>
      </c>
      <c r="O324" s="1">
        <v>3.5125552689029998E-3</v>
      </c>
      <c r="P324" s="1">
        <v>5.6612171076009998E-3</v>
      </c>
      <c r="Q324" s="1">
        <v>4.0125997393680004E-3</v>
      </c>
      <c r="R324" s="1">
        <v>0</v>
      </c>
      <c r="S324" s="1">
        <v>184.7934702039</v>
      </c>
      <c r="T324" s="1">
        <v>53.00818865694</v>
      </c>
      <c r="U324" s="1">
        <v>237.80165886090001</v>
      </c>
      <c r="V324" s="1">
        <v>0.34059007781680001</v>
      </c>
      <c r="W324" s="1">
        <v>5.5934206727520003E-2</v>
      </c>
      <c r="X324" s="1">
        <v>5.2334721042640002E-6</v>
      </c>
      <c r="Y324" s="1">
        <v>1.3083680259639999E-3</v>
      </c>
      <c r="Z324" s="1">
        <v>2.0933888414469999E-4</v>
      </c>
      <c r="AA324" s="1">
        <v>1.2936857261589999E-2</v>
      </c>
      <c r="AB324" s="1">
        <v>9.3388633032260007</v>
      </c>
      <c r="AC324" s="1">
        <v>1.0366124489249999</v>
      </c>
      <c r="AD324" s="1">
        <v>0.2180626648258</v>
      </c>
      <c r="AE324" s="1">
        <v>54.515666201419997</v>
      </c>
      <c r="AF324" s="1">
        <v>8.7225065917590001</v>
      </c>
      <c r="AG324" s="1">
        <v>215.5405792935</v>
      </c>
    </row>
    <row r="325" spans="1:33" x14ac:dyDescent="0.35">
      <c r="A325">
        <v>5120</v>
      </c>
      <c r="B325">
        <v>2009</v>
      </c>
      <c r="C325">
        <v>6</v>
      </c>
      <c r="D325">
        <v>29</v>
      </c>
      <c r="E325">
        <v>0</v>
      </c>
      <c r="F325">
        <v>0</v>
      </c>
      <c r="H325" s="1">
        <v>0</v>
      </c>
      <c r="I325" s="1">
        <v>0.2178677493102</v>
      </c>
      <c r="J325" s="1">
        <v>0</v>
      </c>
      <c r="K325" s="1">
        <v>0.74401710245719999</v>
      </c>
      <c r="L325" s="1">
        <v>0.96188485176740002</v>
      </c>
      <c r="M325" s="1">
        <v>5.0693264182249996E-3</v>
      </c>
      <c r="N325" s="1">
        <v>1.8559954285710001E-2</v>
      </c>
      <c r="O325" s="1">
        <v>3.2494430269730001E-3</v>
      </c>
      <c r="P325" s="1">
        <v>5.237156726709E-3</v>
      </c>
      <c r="Q325" s="1">
        <v>3.7870136149249999E-3</v>
      </c>
      <c r="R325" s="1">
        <v>0</v>
      </c>
      <c r="S325" s="1">
        <v>188.12480064280001</v>
      </c>
      <c r="T325" s="1">
        <v>53.968907387340003</v>
      </c>
      <c r="U325" s="1">
        <v>242.0937080301</v>
      </c>
      <c r="V325" s="1">
        <v>0.32393146644769999</v>
      </c>
      <c r="W325" s="1">
        <v>5.3468690750999998E-2</v>
      </c>
      <c r="X325" s="1">
        <v>4.9369550459170002E-6</v>
      </c>
      <c r="Y325" s="1">
        <v>1.234238761386E-3</v>
      </c>
      <c r="Z325" s="1">
        <v>1.97478201813E-4</v>
      </c>
      <c r="AA325" s="1">
        <v>1.237978167908E-2</v>
      </c>
      <c r="AB325" s="1">
        <v>9.635252302464</v>
      </c>
      <c r="AC325" s="1">
        <v>1.072439859677</v>
      </c>
      <c r="AD325" s="1">
        <v>0.22454411318110001</v>
      </c>
      <c r="AE325" s="1">
        <v>56.136028290459997</v>
      </c>
      <c r="AF325" s="1">
        <v>8.9817645260239996</v>
      </c>
      <c r="AG325" s="1">
        <v>223.20114230920001</v>
      </c>
    </row>
    <row r="326" spans="1:33" x14ac:dyDescent="0.35">
      <c r="A326">
        <v>5120</v>
      </c>
      <c r="B326">
        <v>2009</v>
      </c>
      <c r="C326">
        <v>6</v>
      </c>
      <c r="D326">
        <v>30</v>
      </c>
      <c r="E326">
        <v>0</v>
      </c>
      <c r="F326">
        <v>0</v>
      </c>
      <c r="H326" s="1">
        <v>0</v>
      </c>
      <c r="I326" s="1">
        <v>0.18672533224480001</v>
      </c>
      <c r="J326" s="1">
        <v>0</v>
      </c>
      <c r="K326" s="1">
        <v>0.69600624502560005</v>
      </c>
      <c r="L326" s="1">
        <v>0.8827315772705</v>
      </c>
      <c r="M326" s="1">
        <v>4.3885677896740001E-3</v>
      </c>
      <c r="N326" s="1">
        <v>1.8559954285710001E-2</v>
      </c>
      <c r="O326" s="1">
        <v>2.8152859775619999E-3</v>
      </c>
      <c r="P326" s="1">
        <v>4.537421882029E-3</v>
      </c>
      <c r="Q326" s="1">
        <v>3.2524447653510002E-3</v>
      </c>
      <c r="R326" s="1">
        <v>0</v>
      </c>
      <c r="S326" s="1">
        <v>192.13731619020001</v>
      </c>
      <c r="T326" s="1">
        <v>55.137706249899999</v>
      </c>
      <c r="U326" s="1">
        <v>247.2750224401</v>
      </c>
      <c r="V326" s="1">
        <v>0.28755128934219998</v>
      </c>
      <c r="W326" s="1">
        <v>4.847068421734E-2</v>
      </c>
      <c r="X326" s="1">
        <v>4.2314489410889997E-6</v>
      </c>
      <c r="Y326" s="1">
        <v>1.0578622352719999E-3</v>
      </c>
      <c r="Z326" s="1">
        <v>1.692579576435E-4</v>
      </c>
      <c r="AA326" s="1">
        <v>1.127138126612E-2</v>
      </c>
      <c r="AB326" s="1">
        <v>9.5135332943169999</v>
      </c>
      <c r="AC326" s="1">
        <v>1.0660569880099999</v>
      </c>
      <c r="AD326" s="1">
        <v>0.2206327835852</v>
      </c>
      <c r="AE326" s="1">
        <v>55.158195894329999</v>
      </c>
      <c r="AF326" s="1">
        <v>8.8253113429079999</v>
      </c>
      <c r="AG326" s="1">
        <v>222.3876902961</v>
      </c>
    </row>
    <row r="327" spans="1:33" x14ac:dyDescent="0.35">
      <c r="A327">
        <v>5120</v>
      </c>
      <c r="B327">
        <v>2009</v>
      </c>
      <c r="C327">
        <v>7</v>
      </c>
      <c r="D327">
        <v>1</v>
      </c>
      <c r="E327">
        <v>0</v>
      </c>
      <c r="F327">
        <v>0</v>
      </c>
      <c r="H327" s="1">
        <v>0</v>
      </c>
      <c r="I327" s="1">
        <v>0.25657361859290001</v>
      </c>
      <c r="J327" s="1">
        <v>0</v>
      </c>
      <c r="K327" s="1">
        <v>0.67133403711649997</v>
      </c>
      <c r="L327" s="1">
        <v>0.92790765570930001</v>
      </c>
      <c r="M327" s="1">
        <v>5.4918174763340004E-3</v>
      </c>
      <c r="N327" s="1">
        <v>1.8559954285710001E-2</v>
      </c>
      <c r="O327" s="1">
        <v>3.524079571214E-3</v>
      </c>
      <c r="P327" s="1">
        <v>5.6797909299039998E-3</v>
      </c>
      <c r="Q327" s="1">
        <v>4.4364968210529997E-3</v>
      </c>
      <c r="R327" s="1">
        <v>0</v>
      </c>
      <c r="S327" s="1">
        <v>184.27009877649999</v>
      </c>
      <c r="T327" s="1">
        <v>52.830637368600001</v>
      </c>
      <c r="U327" s="1">
        <v>237.1007361451</v>
      </c>
      <c r="V327" s="1">
        <v>0.34665661557189997</v>
      </c>
      <c r="W327" s="1">
        <v>5.3682334779920002E-2</v>
      </c>
      <c r="X327" s="1">
        <v>5.8139144075200001E-6</v>
      </c>
      <c r="Y327" s="1">
        <v>1.453478601649E-3</v>
      </c>
      <c r="Z327" s="1">
        <v>2.3255657624220001E-4</v>
      </c>
      <c r="AA327" s="1">
        <v>1.225780081474E-2</v>
      </c>
      <c r="AB327" s="1">
        <v>9.6843129333599993</v>
      </c>
      <c r="AC327" s="1">
        <v>1.0617405970539999</v>
      </c>
      <c r="AD327" s="1">
        <v>0.22811142782759999</v>
      </c>
      <c r="AE327" s="1">
        <v>57.027856949650001</v>
      </c>
      <c r="AF327" s="1">
        <v>9.1244571112670005</v>
      </c>
      <c r="AG327" s="1">
        <v>219.81286373750001</v>
      </c>
    </row>
    <row r="328" spans="1:33" x14ac:dyDescent="0.35">
      <c r="A328">
        <v>5120</v>
      </c>
      <c r="B328">
        <v>2009</v>
      </c>
      <c r="C328">
        <v>7</v>
      </c>
      <c r="D328">
        <v>2</v>
      </c>
      <c r="E328">
        <v>0</v>
      </c>
      <c r="F328">
        <v>0</v>
      </c>
      <c r="H328" s="1">
        <v>0</v>
      </c>
      <c r="I328" s="1">
        <v>0.2511607769475</v>
      </c>
      <c r="J328" s="1">
        <v>0</v>
      </c>
      <c r="K328" s="1">
        <v>0.6674814856729</v>
      </c>
      <c r="L328" s="1">
        <v>0.91864226262040005</v>
      </c>
      <c r="M328" s="1">
        <v>5.3212300107429999E-3</v>
      </c>
      <c r="N328" s="1">
        <v>1.8559954285710001E-2</v>
      </c>
      <c r="O328" s="1">
        <v>3.4119154958469999E-3</v>
      </c>
      <c r="P328" s="1">
        <v>5.499015074802E-3</v>
      </c>
      <c r="Q328" s="1">
        <v>4.3440661906330004E-3</v>
      </c>
      <c r="R328" s="1">
        <v>0</v>
      </c>
      <c r="S328" s="1">
        <v>199.66666291620001</v>
      </c>
      <c r="T328" s="1">
        <v>57.231323730429999</v>
      </c>
      <c r="U328" s="1">
        <v>256.89798664659997</v>
      </c>
      <c r="V328" s="1">
        <v>0.34109547646510002</v>
      </c>
      <c r="W328" s="1">
        <v>5.3017090826879998E-2</v>
      </c>
      <c r="X328" s="1">
        <v>5.691255436062E-6</v>
      </c>
      <c r="Y328" s="1">
        <v>1.422813858805E-3</v>
      </c>
      <c r="Z328" s="1">
        <v>2.2765021738900001E-4</v>
      </c>
      <c r="AA328" s="1">
        <v>1.211602162066E-2</v>
      </c>
      <c r="AB328" s="1">
        <v>10.7518263118</v>
      </c>
      <c r="AC328" s="1">
        <v>1.173392846334</v>
      </c>
      <c r="AD328" s="1">
        <v>0.25406412559120001</v>
      </c>
      <c r="AE328" s="1">
        <v>63.516031387989997</v>
      </c>
      <c r="AF328" s="1">
        <v>10.162565021160001</v>
      </c>
      <c r="AG328" s="1">
        <v>242.53538651900001</v>
      </c>
    </row>
    <row r="329" spans="1:33" x14ac:dyDescent="0.35">
      <c r="A329">
        <v>5120</v>
      </c>
      <c r="B329">
        <v>2009</v>
      </c>
      <c r="C329">
        <v>7</v>
      </c>
      <c r="D329">
        <v>3</v>
      </c>
      <c r="E329">
        <v>0</v>
      </c>
      <c r="F329">
        <v>0</v>
      </c>
      <c r="H329" s="1">
        <v>0</v>
      </c>
      <c r="I329" s="1">
        <v>0.22935129741679999</v>
      </c>
      <c r="J329" s="1">
        <v>0</v>
      </c>
      <c r="K329" s="1">
        <v>0.66703682724140001</v>
      </c>
      <c r="L329" s="1">
        <v>0.89638812465819995</v>
      </c>
      <c r="M329" s="1">
        <v>4.8301417836139997E-3</v>
      </c>
      <c r="N329" s="1">
        <v>1.8559954285710001E-2</v>
      </c>
      <c r="O329" s="1">
        <v>3.0985634017920002E-3</v>
      </c>
      <c r="P329" s="1">
        <v>4.9939826696840002E-3</v>
      </c>
      <c r="Q329" s="1">
        <v>3.9733282710790003E-3</v>
      </c>
      <c r="R329" s="1">
        <v>0</v>
      </c>
      <c r="S329" s="1">
        <v>207.37737286239999</v>
      </c>
      <c r="T329" s="1">
        <v>59.451368437159999</v>
      </c>
      <c r="U329" s="1">
        <v>266.82874129959998</v>
      </c>
      <c r="V329" s="1">
        <v>0.3212498749878</v>
      </c>
      <c r="W329" s="1">
        <v>5.1019934976259999E-2</v>
      </c>
      <c r="X329" s="1">
        <v>5.1970047546120004E-6</v>
      </c>
      <c r="Y329" s="1">
        <v>1.299251188435E-3</v>
      </c>
      <c r="Z329" s="1">
        <v>2.0788019012940001E-4</v>
      </c>
      <c r="AA329" s="1">
        <v>1.171558279433E-2</v>
      </c>
      <c r="AB329" s="1">
        <v>10.976378888319999</v>
      </c>
      <c r="AC329" s="1">
        <v>1.203104873639</v>
      </c>
      <c r="AD329" s="1">
        <v>0.25858942456529999</v>
      </c>
      <c r="AE329" s="1">
        <v>64.647356130220004</v>
      </c>
      <c r="AF329" s="1">
        <v>10.3435769798</v>
      </c>
      <c r="AG329" s="1">
        <v>249.0583335574</v>
      </c>
    </row>
    <row r="330" spans="1:33" x14ac:dyDescent="0.35">
      <c r="A330">
        <v>5120</v>
      </c>
      <c r="B330">
        <v>2009</v>
      </c>
      <c r="C330">
        <v>7</v>
      </c>
      <c r="D330">
        <v>4</v>
      </c>
      <c r="E330">
        <v>0</v>
      </c>
      <c r="F330">
        <v>0</v>
      </c>
      <c r="H330" s="1">
        <v>0</v>
      </c>
      <c r="I330" s="1">
        <v>0.23678803904500001</v>
      </c>
      <c r="J330" s="1">
        <v>0</v>
      </c>
      <c r="K330" s="1">
        <v>0.66948736803410003</v>
      </c>
      <c r="L330" s="1">
        <v>0.90627540707910004</v>
      </c>
      <c r="M330" s="1">
        <v>4.9987784382000003E-3</v>
      </c>
      <c r="N330" s="1">
        <v>1.8559954285710001E-2</v>
      </c>
      <c r="O330" s="1">
        <v>3.2083661209319999E-3</v>
      </c>
      <c r="P330" s="1">
        <v>5.1709527055879998E-3</v>
      </c>
      <c r="Q330" s="1">
        <v>4.0999766848149998E-3</v>
      </c>
      <c r="R330" s="1">
        <v>0</v>
      </c>
      <c r="S330" s="1">
        <v>201.00430384730001</v>
      </c>
      <c r="T330" s="1">
        <v>57.623512885270003</v>
      </c>
      <c r="U330" s="1">
        <v>258.62781673260002</v>
      </c>
      <c r="V330" s="1">
        <v>0.32840615130970002</v>
      </c>
      <c r="W330" s="1">
        <v>5.1804978325429997E-2</v>
      </c>
      <c r="X330" s="1">
        <v>5.365499305306E-6</v>
      </c>
      <c r="Y330" s="1">
        <v>1.341374826081E-3</v>
      </c>
      <c r="Z330" s="1">
        <v>2.1461997215009999E-4</v>
      </c>
      <c r="AA330" s="1">
        <v>1.187814472164E-2</v>
      </c>
      <c r="AB330" s="1">
        <v>10.54021469449</v>
      </c>
      <c r="AC330" s="1">
        <v>1.154776267106</v>
      </c>
      <c r="AD330" s="1">
        <v>0.2483921477962</v>
      </c>
      <c r="AE330" s="1">
        <v>62.098036937410001</v>
      </c>
      <c r="AF330" s="1">
        <v>9.9356859088979999</v>
      </c>
      <c r="AG330" s="1">
        <v>239.01563728089999</v>
      </c>
    </row>
    <row r="331" spans="1:33" x14ac:dyDescent="0.35">
      <c r="A331">
        <v>5120</v>
      </c>
      <c r="B331">
        <v>2009</v>
      </c>
      <c r="C331">
        <v>7</v>
      </c>
      <c r="D331">
        <v>5</v>
      </c>
      <c r="E331">
        <v>0</v>
      </c>
      <c r="F331">
        <v>0</v>
      </c>
      <c r="H331" s="1">
        <v>0</v>
      </c>
      <c r="I331" s="1">
        <v>0.25215653214470002</v>
      </c>
      <c r="J331" s="1">
        <v>0</v>
      </c>
      <c r="K331" s="1">
        <v>0.67632856575459999</v>
      </c>
      <c r="L331" s="1">
        <v>0.92848509789919997</v>
      </c>
      <c r="M331" s="1">
        <v>5.34926497455E-3</v>
      </c>
      <c r="N331" s="1">
        <v>1.8559954285710001E-2</v>
      </c>
      <c r="O331" s="1">
        <v>3.4333989087340002E-3</v>
      </c>
      <c r="P331" s="1">
        <v>5.5336400857299997E-3</v>
      </c>
      <c r="Q331" s="1">
        <v>4.3619180570009996E-3</v>
      </c>
      <c r="R331" s="1">
        <v>0</v>
      </c>
      <c r="S331" s="1">
        <v>196.959105709</v>
      </c>
      <c r="T331" s="1">
        <v>56.456007617840001</v>
      </c>
      <c r="U331" s="1">
        <v>253.41511332690001</v>
      </c>
      <c r="V331" s="1">
        <v>0.34349776520050002</v>
      </c>
      <c r="W331" s="1">
        <v>5.3507928222669997E-2</v>
      </c>
      <c r="X331" s="1">
        <v>5.7137213764840002E-6</v>
      </c>
      <c r="Y331" s="1">
        <v>1.428430343857E-3</v>
      </c>
      <c r="Z331" s="1">
        <v>2.285488549925E-4</v>
      </c>
      <c r="AA331" s="1">
        <v>1.2234237781810001E-2</v>
      </c>
      <c r="AB331" s="1">
        <v>10.30057019551</v>
      </c>
      <c r="AC331" s="1">
        <v>1.124590512603</v>
      </c>
      <c r="AD331" s="1">
        <v>0.24333423101359999</v>
      </c>
      <c r="AE331" s="1">
        <v>60.833557741580002</v>
      </c>
      <c r="AF331" s="1">
        <v>9.7333692375490006</v>
      </c>
      <c r="AG331" s="1">
        <v>232.4807820126</v>
      </c>
    </row>
    <row r="332" spans="1:33" x14ac:dyDescent="0.35">
      <c r="A332">
        <v>5120</v>
      </c>
      <c r="B332">
        <v>2009</v>
      </c>
      <c r="C332">
        <v>7</v>
      </c>
      <c r="D332">
        <v>6</v>
      </c>
      <c r="E332">
        <v>0</v>
      </c>
      <c r="F332">
        <v>0</v>
      </c>
      <c r="H332" s="1">
        <v>0</v>
      </c>
      <c r="I332" s="1">
        <v>0.25314828434859998</v>
      </c>
      <c r="J332" s="1">
        <v>0</v>
      </c>
      <c r="K332" s="1">
        <v>0.68459587253989995</v>
      </c>
      <c r="L332" s="1">
        <v>0.93774415688849999</v>
      </c>
      <c r="M332" s="1">
        <v>5.4723045325450002E-3</v>
      </c>
      <c r="N332" s="1">
        <v>1.8559954285710001E-2</v>
      </c>
      <c r="O332" s="1">
        <v>3.5118395581090001E-3</v>
      </c>
      <c r="P332" s="1">
        <v>5.6600635900380001E-3</v>
      </c>
      <c r="Q332" s="1">
        <v>4.3797042311479999E-3</v>
      </c>
      <c r="R332" s="1">
        <v>0</v>
      </c>
      <c r="S332" s="1">
        <v>196.9410564213</v>
      </c>
      <c r="T332" s="1">
        <v>56.4486309543</v>
      </c>
      <c r="U332" s="1">
        <v>253.3896873756</v>
      </c>
      <c r="V332" s="1">
        <v>0.34580151557450001</v>
      </c>
      <c r="W332" s="1">
        <v>5.3972488721980003E-2</v>
      </c>
      <c r="X332" s="1">
        <v>5.736187316584E-6</v>
      </c>
      <c r="Y332" s="1">
        <v>1.434046828877E-3</v>
      </c>
      <c r="Z332" s="1">
        <v>2.2944749259520001E-4</v>
      </c>
      <c r="AA332" s="1">
        <v>1.234588471865E-2</v>
      </c>
      <c r="AB332" s="1">
        <v>10.174446907289999</v>
      </c>
      <c r="AC332" s="1">
        <v>1.1096369616349999</v>
      </c>
      <c r="AD332" s="1">
        <v>0.24053233213049999</v>
      </c>
      <c r="AE332" s="1">
        <v>60.133083020690002</v>
      </c>
      <c r="AF332" s="1">
        <v>9.6212932821969996</v>
      </c>
      <c r="AG332" s="1">
        <v>229.302774048</v>
      </c>
    </row>
    <row r="333" spans="1:33" x14ac:dyDescent="0.35">
      <c r="A333">
        <v>5120</v>
      </c>
      <c r="B333">
        <v>2009</v>
      </c>
      <c r="C333">
        <v>7</v>
      </c>
      <c r="D333">
        <v>7</v>
      </c>
      <c r="E333">
        <v>0</v>
      </c>
      <c r="F333">
        <v>0</v>
      </c>
      <c r="H333" s="1">
        <v>0</v>
      </c>
      <c r="I333" s="1">
        <v>0.27535141680800002</v>
      </c>
      <c r="J333" s="1">
        <v>0</v>
      </c>
      <c r="K333" s="1">
        <v>0.6965016576484</v>
      </c>
      <c r="L333" s="1">
        <v>0.97185307445640001</v>
      </c>
      <c r="M333" s="1">
        <v>5.9152057649580004E-3</v>
      </c>
      <c r="N333" s="1">
        <v>1.8559954285710001E-2</v>
      </c>
      <c r="O333" s="1">
        <v>3.800779487956E-3</v>
      </c>
      <c r="P333" s="1">
        <v>6.1257506892270002E-3</v>
      </c>
      <c r="Q333" s="1">
        <v>4.7583522260760003E-3</v>
      </c>
      <c r="R333" s="1">
        <v>0</v>
      </c>
      <c r="S333" s="1">
        <v>191.09354621279999</v>
      </c>
      <c r="T333" s="1">
        <v>54.76650069782</v>
      </c>
      <c r="U333" s="1">
        <v>245.8600469106</v>
      </c>
      <c r="V333" s="1">
        <v>0.3679476632707</v>
      </c>
      <c r="W333" s="1">
        <v>5.6524355012420001E-2</v>
      </c>
      <c r="X333" s="1">
        <v>6.2392532814050003E-6</v>
      </c>
      <c r="Y333" s="1">
        <v>1.559813320006E-3</v>
      </c>
      <c r="Z333" s="1">
        <v>2.4957013116880001E-4</v>
      </c>
      <c r="AA333" s="1">
        <v>1.288323809871E-2</v>
      </c>
      <c r="AB333" s="1">
        <v>9.6985421541420003</v>
      </c>
      <c r="AC333" s="1">
        <v>1.0540450226339999</v>
      </c>
      <c r="AD333" s="1">
        <v>0.22983493286180001</v>
      </c>
      <c r="AE333" s="1">
        <v>57.45873320255</v>
      </c>
      <c r="AF333" s="1">
        <v>9.1933973112040004</v>
      </c>
      <c r="AG333" s="1">
        <v>217.5442691566</v>
      </c>
    </row>
    <row r="334" spans="1:33" x14ac:dyDescent="0.35">
      <c r="A334">
        <v>5120</v>
      </c>
      <c r="B334">
        <v>2009</v>
      </c>
      <c r="C334">
        <v>7</v>
      </c>
      <c r="D334">
        <v>8</v>
      </c>
      <c r="E334">
        <v>0</v>
      </c>
      <c r="F334">
        <v>0</v>
      </c>
      <c r="H334" s="1">
        <v>0</v>
      </c>
      <c r="I334" s="1">
        <v>0.27754723342670001</v>
      </c>
      <c r="J334" s="1">
        <v>0</v>
      </c>
      <c r="K334" s="1">
        <v>0.70859624524609999</v>
      </c>
      <c r="L334" s="1">
        <v>0.98614347867270002</v>
      </c>
      <c r="M334" s="1">
        <v>6.2086734774059998E-3</v>
      </c>
      <c r="N334" s="1">
        <v>1.8559954285710001E-2</v>
      </c>
      <c r="O334" s="1">
        <v>3.9797670533510002E-3</v>
      </c>
      <c r="P334" s="1">
        <v>6.4142265678089998E-3</v>
      </c>
      <c r="Q334" s="1">
        <v>4.7970480161600004E-3</v>
      </c>
      <c r="R334" s="1">
        <v>0</v>
      </c>
      <c r="S334" s="1">
        <v>191.6859610539</v>
      </c>
      <c r="T334" s="1">
        <v>54.930942727880002</v>
      </c>
      <c r="U334" s="1">
        <v>246.6169037818</v>
      </c>
      <c r="V334" s="1">
        <v>0.37199395147809999</v>
      </c>
      <c r="W334" s="1">
        <v>5.7271583503919997E-2</v>
      </c>
      <c r="X334" s="1">
        <v>6.289020535916E-6</v>
      </c>
      <c r="Y334" s="1">
        <v>1.5722551336420001E-3</v>
      </c>
      <c r="Z334" s="1">
        <v>2.5156082135130003E-4</v>
      </c>
      <c r="AA334" s="1">
        <v>1.3060091770640001E-2</v>
      </c>
      <c r="AB334" s="1">
        <v>9.9278022090290001</v>
      </c>
      <c r="AC334" s="1">
        <v>1.0772659076690001</v>
      </c>
      <c r="AD334" s="1">
        <v>0.23552220230500001</v>
      </c>
      <c r="AE334" s="1">
        <v>58.88055056292</v>
      </c>
      <c r="AF334" s="1">
        <v>9.4208880888230002</v>
      </c>
      <c r="AG334" s="1">
        <v>222.21203652919999</v>
      </c>
    </row>
    <row r="335" spans="1:33" x14ac:dyDescent="0.35">
      <c r="A335">
        <v>5120</v>
      </c>
      <c r="B335">
        <v>2009</v>
      </c>
      <c r="C335">
        <v>7</v>
      </c>
      <c r="D335">
        <v>9</v>
      </c>
      <c r="E335">
        <v>0</v>
      </c>
      <c r="F335">
        <v>0</v>
      </c>
      <c r="H335" s="1">
        <v>0</v>
      </c>
      <c r="I335" s="1">
        <v>0.27297842662069999</v>
      </c>
      <c r="J335" s="1">
        <v>0</v>
      </c>
      <c r="K335" s="1">
        <v>0.71848091909199996</v>
      </c>
      <c r="L335" s="1">
        <v>0.9914593457127</v>
      </c>
      <c r="M335" s="1">
        <v>5.9827861479389999E-3</v>
      </c>
      <c r="N335" s="1">
        <v>1.8559954285710001E-2</v>
      </c>
      <c r="O335" s="1">
        <v>3.8381794191650002E-3</v>
      </c>
      <c r="P335" s="1">
        <v>6.1860284967419996E-3</v>
      </c>
      <c r="Q335" s="1">
        <v>4.7205323013829997E-3</v>
      </c>
      <c r="R335" s="1">
        <v>0</v>
      </c>
      <c r="S335" s="1">
        <v>195.69980675830001</v>
      </c>
      <c r="T335" s="1">
        <v>56.086471074149998</v>
      </c>
      <c r="U335" s="1">
        <v>251.78627783249999</v>
      </c>
      <c r="V335" s="1">
        <v>0.36953337551049997</v>
      </c>
      <c r="W335" s="1">
        <v>5.7305526029310001E-2</v>
      </c>
      <c r="X335" s="1">
        <v>6.1855061182510003E-6</v>
      </c>
      <c r="Y335" s="1">
        <v>1.5463765292479999E-3</v>
      </c>
      <c r="Z335" s="1">
        <v>2.4742024465019999E-4</v>
      </c>
      <c r="AA335" s="1">
        <v>1.3089280285400001E-2</v>
      </c>
      <c r="AB335" s="1">
        <v>10.144626602400001</v>
      </c>
      <c r="AC335" s="1">
        <v>1.1031528504379999</v>
      </c>
      <c r="AD335" s="1">
        <v>0.2403121366241</v>
      </c>
      <c r="AE335" s="1">
        <v>60.078034142729997</v>
      </c>
      <c r="AF335" s="1">
        <v>9.6124854615970001</v>
      </c>
      <c r="AG335" s="1">
        <v>227.72578535740001</v>
      </c>
    </row>
    <row r="336" spans="1:33" x14ac:dyDescent="0.35">
      <c r="A336">
        <v>5120</v>
      </c>
      <c r="B336">
        <v>2009</v>
      </c>
      <c r="C336">
        <v>7</v>
      </c>
      <c r="D336">
        <v>10</v>
      </c>
      <c r="E336">
        <v>0</v>
      </c>
      <c r="F336">
        <v>0</v>
      </c>
      <c r="H336" s="1">
        <v>0</v>
      </c>
      <c r="I336" s="1">
        <v>0.36087967002229998</v>
      </c>
      <c r="J336" s="1">
        <v>0</v>
      </c>
      <c r="K336" s="1">
        <v>0.73045214406390002</v>
      </c>
      <c r="L336" s="1">
        <v>1.091331814086</v>
      </c>
      <c r="M336" s="1">
        <v>6.8494497539949998E-3</v>
      </c>
      <c r="N336" s="1">
        <v>1.8559954285710001E-2</v>
      </c>
      <c r="O336" s="1">
        <v>4.457673082417E-3</v>
      </c>
      <c r="P336" s="1">
        <v>7.1844720388269997E-3</v>
      </c>
      <c r="Q336" s="1">
        <v>6.2158283050850003E-3</v>
      </c>
      <c r="R336" s="1">
        <v>0</v>
      </c>
      <c r="S336" s="1">
        <v>171.95233184040001</v>
      </c>
      <c r="T336" s="1">
        <v>49.279776466690002</v>
      </c>
      <c r="U336" s="1">
        <v>221.23210830709999</v>
      </c>
      <c r="V336" s="1">
        <v>0.45124488659369999</v>
      </c>
      <c r="W336" s="1">
        <v>6.5815782353280006E-2</v>
      </c>
      <c r="X336" s="1">
        <v>8.1774281132690004E-6</v>
      </c>
      <c r="Y336" s="1">
        <v>2.044357027961E-3</v>
      </c>
      <c r="Z336" s="1">
        <v>3.2709712444060001E-4</v>
      </c>
      <c r="AA336" s="1">
        <v>1.481845996761E-2</v>
      </c>
      <c r="AB336" s="1">
        <v>7.7995972564800002</v>
      </c>
      <c r="AC336" s="1">
        <v>0.84352572297749995</v>
      </c>
      <c r="AD336" s="1">
        <v>0.185455031884</v>
      </c>
      <c r="AE336" s="1">
        <v>46.363757960889998</v>
      </c>
      <c r="AF336" s="1">
        <v>7.4182012727990001</v>
      </c>
      <c r="AG336" s="1">
        <v>173.7904244229</v>
      </c>
    </row>
    <row r="337" spans="1:33" x14ac:dyDescent="0.35">
      <c r="A337">
        <v>5120</v>
      </c>
      <c r="B337">
        <v>2009</v>
      </c>
      <c r="C337">
        <v>7</v>
      </c>
      <c r="D337">
        <v>11</v>
      </c>
      <c r="E337">
        <v>0</v>
      </c>
      <c r="F337">
        <v>0</v>
      </c>
      <c r="H337" s="1">
        <v>0</v>
      </c>
      <c r="I337" s="1">
        <v>0.26986609184830002</v>
      </c>
      <c r="J337" s="1">
        <v>0</v>
      </c>
      <c r="K337" s="1">
        <v>0.77957944610340002</v>
      </c>
      <c r="L337" s="1">
        <v>1.049445537952</v>
      </c>
      <c r="M337" s="1">
        <v>7.7726798044349997E-3</v>
      </c>
      <c r="N337" s="1">
        <v>1.8559954285710001E-2</v>
      </c>
      <c r="O337" s="1">
        <v>4.9248218714449997E-3</v>
      </c>
      <c r="P337" s="1">
        <v>7.9373799687479998E-3</v>
      </c>
      <c r="Q337" s="1">
        <v>4.6741421490239998E-3</v>
      </c>
      <c r="R337" s="1">
        <v>0</v>
      </c>
      <c r="S337" s="1">
        <v>185.206109441</v>
      </c>
      <c r="T337" s="1">
        <v>53.057149269120004</v>
      </c>
      <c r="U337" s="1">
        <v>238.26325871020001</v>
      </c>
      <c r="V337" s="1">
        <v>0.37707432608590002</v>
      </c>
      <c r="W337" s="1">
        <v>5.9790340310210001E-2</v>
      </c>
      <c r="X337" s="1">
        <v>6.1144220023069997E-6</v>
      </c>
      <c r="Y337" s="1">
        <v>1.5286054998120001E-3</v>
      </c>
      <c r="Z337" s="1">
        <v>2.4457687989859998E-4</v>
      </c>
      <c r="AA337" s="1">
        <v>1.372470068127E-2</v>
      </c>
      <c r="AB337" s="1">
        <v>10.25022790787</v>
      </c>
      <c r="AC337" s="1">
        <v>1.1073255144209999</v>
      </c>
      <c r="AD337" s="1">
        <v>0.24391028931100001</v>
      </c>
      <c r="AE337" s="1">
        <v>60.977572305220001</v>
      </c>
      <c r="AF337" s="1">
        <v>9.7564115667319999</v>
      </c>
      <c r="AG337" s="1">
        <v>228.04932086619999</v>
      </c>
    </row>
    <row r="338" spans="1:33" x14ac:dyDescent="0.35">
      <c r="A338">
        <v>5120</v>
      </c>
      <c r="B338">
        <v>2009</v>
      </c>
      <c r="C338">
        <v>7</v>
      </c>
      <c r="D338">
        <v>12</v>
      </c>
      <c r="E338">
        <v>0</v>
      </c>
      <c r="F338">
        <v>0</v>
      </c>
      <c r="H338" s="1">
        <v>0</v>
      </c>
      <c r="I338" s="1">
        <v>0.23083937148459999</v>
      </c>
      <c r="J338" s="1">
        <v>0</v>
      </c>
      <c r="K338" s="1">
        <v>0.78674340982000002</v>
      </c>
      <c r="L338" s="1">
        <v>1.017582781305</v>
      </c>
      <c r="M338" s="1">
        <v>5.2038743439610001E-3</v>
      </c>
      <c r="N338" s="1">
        <v>1.8559954285710001E-2</v>
      </c>
      <c r="O338" s="1">
        <v>3.3355701837929999E-3</v>
      </c>
      <c r="P338" s="1">
        <v>5.3759686446130002E-3</v>
      </c>
      <c r="Q338" s="1">
        <v>4.0121659704850004E-3</v>
      </c>
      <c r="R338" s="1">
        <v>0</v>
      </c>
      <c r="S338" s="1">
        <v>211.54230598589999</v>
      </c>
      <c r="T338" s="1">
        <v>60.657733863129998</v>
      </c>
      <c r="U338" s="1">
        <v>272.20003984900001</v>
      </c>
      <c r="V338" s="1">
        <v>0.34294318113650002</v>
      </c>
      <c r="W338" s="1">
        <v>5.658015721529E-2</v>
      </c>
      <c r="X338" s="1">
        <v>5.2307036648490001E-6</v>
      </c>
      <c r="Y338" s="1">
        <v>1.3076759159740001E-3</v>
      </c>
      <c r="Z338" s="1">
        <v>2.0922814653369999E-4</v>
      </c>
      <c r="AA338" s="1">
        <v>1.309889857215E-2</v>
      </c>
      <c r="AB338" s="1">
        <v>10.919170191959999</v>
      </c>
      <c r="AC338" s="1">
        <v>1.2029708450779999</v>
      </c>
      <c r="AD338" s="1">
        <v>0.25632118104079998</v>
      </c>
      <c r="AE338" s="1">
        <v>64.08029524266</v>
      </c>
      <c r="AF338" s="1">
        <v>10.25284723719</v>
      </c>
      <c r="AG338" s="1">
        <v>249.47847515710001</v>
      </c>
    </row>
    <row r="339" spans="1:33" x14ac:dyDescent="0.35">
      <c r="A339">
        <v>5120</v>
      </c>
      <c r="B339">
        <v>2009</v>
      </c>
      <c r="C339">
        <v>7</v>
      </c>
      <c r="D339">
        <v>13</v>
      </c>
      <c r="E339">
        <v>0</v>
      </c>
      <c r="F339">
        <v>0</v>
      </c>
      <c r="H339" s="1">
        <v>0</v>
      </c>
      <c r="I339" s="1">
        <v>0.23331830729139999</v>
      </c>
      <c r="J339" s="1">
        <v>0</v>
      </c>
      <c r="K339" s="1">
        <v>0.78001339049020002</v>
      </c>
      <c r="L339" s="1">
        <v>1.0133316977819999</v>
      </c>
      <c r="M339" s="1">
        <v>5.1350643189150003E-3</v>
      </c>
      <c r="N339" s="1">
        <v>1.8559954285710001E-2</v>
      </c>
      <c r="O339" s="1">
        <v>3.293574277461E-3</v>
      </c>
      <c r="P339" s="1">
        <v>5.3082834624080004E-3</v>
      </c>
      <c r="Q339" s="1">
        <v>4.0535269984119998E-3</v>
      </c>
      <c r="R339" s="1">
        <v>0</v>
      </c>
      <c r="S339" s="1">
        <v>199.99055738210001</v>
      </c>
      <c r="T339" s="1">
        <v>57.360822080390001</v>
      </c>
      <c r="U339" s="1">
        <v>257.35137946250001</v>
      </c>
      <c r="V339" s="1">
        <v>0.34404593999150002</v>
      </c>
      <c r="W339" s="1">
        <v>5.6499793908809999E-2</v>
      </c>
      <c r="X339" s="1">
        <v>5.2868685149709997E-6</v>
      </c>
      <c r="Y339" s="1">
        <v>1.3217171285119999E-3</v>
      </c>
      <c r="Z339" s="1">
        <v>2.1147474054040001E-4</v>
      </c>
      <c r="AA339" s="1">
        <v>1.3067574775469999E-2</v>
      </c>
      <c r="AB339" s="1">
        <v>10.60466400574</v>
      </c>
      <c r="AC339" s="1">
        <v>1.1759835267359999</v>
      </c>
      <c r="AD339" s="1">
        <v>0.24778903131210001</v>
      </c>
      <c r="AE339" s="1">
        <v>61.947257814869999</v>
      </c>
      <c r="AF339" s="1">
        <v>9.9115612491519993</v>
      </c>
      <c r="AG339" s="1">
        <v>244.4380754936</v>
      </c>
    </row>
    <row r="340" spans="1:33" x14ac:dyDescent="0.35">
      <c r="A340">
        <v>5120</v>
      </c>
      <c r="B340">
        <v>2009</v>
      </c>
      <c r="C340">
        <v>7</v>
      </c>
      <c r="D340">
        <v>14</v>
      </c>
      <c r="E340">
        <v>0</v>
      </c>
      <c r="F340">
        <v>0</v>
      </c>
      <c r="H340" s="1">
        <v>0</v>
      </c>
      <c r="I340" s="1">
        <v>0.22588341248060001</v>
      </c>
      <c r="J340" s="1">
        <v>0</v>
      </c>
      <c r="K340" s="1">
        <v>0.77548049174410005</v>
      </c>
      <c r="L340" s="1">
        <v>1.001363904225</v>
      </c>
      <c r="M340" s="1">
        <v>4.9460488360119998E-3</v>
      </c>
      <c r="N340" s="1">
        <v>1.8559954285710001E-2</v>
      </c>
      <c r="O340" s="1">
        <v>3.172874126129E-3</v>
      </c>
      <c r="P340" s="1">
        <v>5.1137499364420002E-3</v>
      </c>
      <c r="Q340" s="1">
        <v>3.9266426397570001E-3</v>
      </c>
      <c r="R340" s="1">
        <v>0</v>
      </c>
      <c r="S340" s="1">
        <v>198.51640288269999</v>
      </c>
      <c r="T340" s="1">
        <v>56.947071034179999</v>
      </c>
      <c r="U340" s="1">
        <v>255.4634739169</v>
      </c>
      <c r="V340" s="1">
        <v>0.33653574578200002</v>
      </c>
      <c r="W340" s="1">
        <v>5.5620372456319997E-2</v>
      </c>
      <c r="X340" s="1">
        <v>5.1183739644669997E-6</v>
      </c>
      <c r="Y340" s="1">
        <v>1.2795934908850001E-3</v>
      </c>
      <c r="Z340" s="1">
        <v>2.0473495852000001E-4</v>
      </c>
      <c r="AA340" s="1">
        <v>1.2881418322449999E-2</v>
      </c>
      <c r="AB340" s="1">
        <v>10.530935755510001</v>
      </c>
      <c r="AC340" s="1">
        <v>1.1718937500169999</v>
      </c>
      <c r="AD340" s="1">
        <v>0.2454533678044</v>
      </c>
      <c r="AE340" s="1">
        <v>61.363341938860003</v>
      </c>
      <c r="AF340" s="1">
        <v>9.8181347090760003</v>
      </c>
      <c r="AG340" s="1">
        <v>243.88276401030001</v>
      </c>
    </row>
    <row r="341" spans="1:33" x14ac:dyDescent="0.35">
      <c r="A341">
        <v>5120</v>
      </c>
      <c r="B341">
        <v>2009</v>
      </c>
      <c r="C341">
        <v>7</v>
      </c>
      <c r="D341">
        <v>15</v>
      </c>
      <c r="E341">
        <v>0</v>
      </c>
      <c r="F341">
        <v>0</v>
      </c>
      <c r="H341" s="1">
        <v>0</v>
      </c>
      <c r="I341" s="1">
        <v>0.23183368701529999</v>
      </c>
      <c r="J341" s="1">
        <v>0</v>
      </c>
      <c r="K341" s="1">
        <v>0.77421575510109997</v>
      </c>
      <c r="L341" s="1">
        <v>1.006049442116</v>
      </c>
      <c r="M341" s="1">
        <v>5.0505394632070003E-3</v>
      </c>
      <c r="N341" s="1">
        <v>1.8559954285710001E-2</v>
      </c>
      <c r="O341" s="1">
        <v>3.241060956247E-3</v>
      </c>
      <c r="P341" s="1">
        <v>5.2236472674809997E-3</v>
      </c>
      <c r="Q341" s="1">
        <v>4.0275959377140003E-3</v>
      </c>
      <c r="R341" s="1">
        <v>0</v>
      </c>
      <c r="S341" s="1">
        <v>194.37916734820001</v>
      </c>
      <c r="T341" s="1">
        <v>55.759366606999997</v>
      </c>
      <c r="U341" s="1">
        <v>250.1385339551</v>
      </c>
      <c r="V341" s="1">
        <v>0.341712616558</v>
      </c>
      <c r="W341" s="1">
        <v>5.6102233727309998E-2</v>
      </c>
      <c r="X341" s="1">
        <v>5.2531696051269996E-6</v>
      </c>
      <c r="Y341" s="1">
        <v>1.3132924010120001E-3</v>
      </c>
      <c r="Z341" s="1">
        <v>2.1012678413679999E-4</v>
      </c>
      <c r="AA341" s="1">
        <v>1.297492451227E-2</v>
      </c>
      <c r="AB341" s="1">
        <v>10.2164687687</v>
      </c>
      <c r="AC341" s="1">
        <v>1.136043637247</v>
      </c>
      <c r="AD341" s="1">
        <v>0.23825220524980001</v>
      </c>
      <c r="AE341" s="1">
        <v>59.56305129986</v>
      </c>
      <c r="AF341" s="1">
        <v>9.5300882068020005</v>
      </c>
      <c r="AG341" s="1">
        <v>236.3604683307</v>
      </c>
    </row>
    <row r="342" spans="1:33" x14ac:dyDescent="0.35">
      <c r="A342">
        <v>5120</v>
      </c>
      <c r="B342">
        <v>2009</v>
      </c>
      <c r="C342">
        <v>7</v>
      </c>
      <c r="D342">
        <v>16</v>
      </c>
      <c r="E342">
        <v>0</v>
      </c>
      <c r="F342">
        <v>0</v>
      </c>
      <c r="H342" s="1">
        <v>0</v>
      </c>
      <c r="I342" s="1">
        <v>0.22885445044220001</v>
      </c>
      <c r="J342" s="1">
        <v>0</v>
      </c>
      <c r="K342" s="1">
        <v>0.76581115694199997</v>
      </c>
      <c r="L342" s="1">
        <v>0.99466560738410004</v>
      </c>
      <c r="M342" s="1">
        <v>4.9748803450189996E-3</v>
      </c>
      <c r="N342" s="1">
        <v>1.8559954285710001E-2</v>
      </c>
      <c r="O342" s="1">
        <v>3.1904820843129999E-3</v>
      </c>
      <c r="P342" s="1">
        <v>5.1421288419610002E-3</v>
      </c>
      <c r="Q342" s="1">
        <v>3.9760953404830001E-3</v>
      </c>
      <c r="R342" s="1">
        <v>0</v>
      </c>
      <c r="S342" s="1">
        <v>197.37888428689999</v>
      </c>
      <c r="T342" s="1">
        <v>56.618866137570002</v>
      </c>
      <c r="U342" s="1">
        <v>253.9977504245</v>
      </c>
      <c r="V342" s="1">
        <v>0.33758825691490002</v>
      </c>
      <c r="W342" s="1">
        <v>5.5451723290329998E-2</v>
      </c>
      <c r="X342" s="1">
        <v>5.1857717844999998E-6</v>
      </c>
      <c r="Y342" s="1">
        <v>1.2964429459189999E-3</v>
      </c>
      <c r="Z342" s="1">
        <v>2.0743087132779999E-4</v>
      </c>
      <c r="AA342" s="1">
        <v>1.2825776466809999E-2</v>
      </c>
      <c r="AB342" s="1">
        <v>10.521824350759999</v>
      </c>
      <c r="AC342" s="1">
        <v>1.1695964741289999</v>
      </c>
      <c r="AD342" s="1">
        <v>0.2454335029917</v>
      </c>
      <c r="AE342" s="1">
        <v>61.358375736509998</v>
      </c>
      <c r="AF342" s="1">
        <v>9.817340116774</v>
      </c>
      <c r="AG342" s="1">
        <v>243.31241799630001</v>
      </c>
    </row>
    <row r="343" spans="1:33" x14ac:dyDescent="0.35">
      <c r="A343">
        <v>5120</v>
      </c>
      <c r="B343">
        <v>2009</v>
      </c>
      <c r="C343">
        <v>7</v>
      </c>
      <c r="D343">
        <v>17</v>
      </c>
      <c r="E343">
        <v>0</v>
      </c>
      <c r="F343">
        <v>0</v>
      </c>
      <c r="H343" s="1">
        <v>0</v>
      </c>
      <c r="I343" s="1">
        <v>0.2169570649824</v>
      </c>
      <c r="J343" s="1">
        <v>0</v>
      </c>
      <c r="K343" s="1">
        <v>0.75028774992070002</v>
      </c>
      <c r="L343" s="1">
        <v>0.96724481490320002</v>
      </c>
      <c r="M343" s="1">
        <v>4.7421899441750003E-3</v>
      </c>
      <c r="N343" s="1">
        <v>1.8559954285710001E-2</v>
      </c>
      <c r="O343" s="1">
        <v>3.0426332012859999E-3</v>
      </c>
      <c r="P343" s="1">
        <v>4.9038394594859997E-3</v>
      </c>
      <c r="Q343" s="1">
        <v>3.7721432336790001E-3</v>
      </c>
      <c r="R343" s="1">
        <v>0</v>
      </c>
      <c r="S343" s="1">
        <v>198.38192310470001</v>
      </c>
      <c r="T343" s="1">
        <v>56.9130669372</v>
      </c>
      <c r="U343" s="1">
        <v>255.29499004190001</v>
      </c>
      <c r="V343" s="1">
        <v>0.32416624496500002</v>
      </c>
      <c r="W343" s="1">
        <v>5.3669795309110001E-2</v>
      </c>
      <c r="X343" s="1">
        <v>4.9161805036310003E-6</v>
      </c>
      <c r="Y343" s="1">
        <v>1.2290451257099999E-3</v>
      </c>
      <c r="Z343" s="1">
        <v>1.9664722009510001E-4</v>
      </c>
      <c r="AA343" s="1">
        <v>1.243421272763E-2</v>
      </c>
      <c r="AB343" s="1">
        <v>10.310095946760001</v>
      </c>
      <c r="AC343" s="1">
        <v>1.148819624433</v>
      </c>
      <c r="AD343" s="1">
        <v>0.24008089428019999</v>
      </c>
      <c r="AE343" s="1">
        <v>60.020223559489999</v>
      </c>
      <c r="AF343" s="1">
        <v>9.6032357685330005</v>
      </c>
      <c r="AG343" s="1">
        <v>239.1887273099</v>
      </c>
    </row>
    <row r="344" spans="1:33" x14ac:dyDescent="0.35">
      <c r="A344">
        <v>5120</v>
      </c>
      <c r="B344">
        <v>2009</v>
      </c>
      <c r="C344">
        <v>7</v>
      </c>
      <c r="D344">
        <v>18</v>
      </c>
      <c r="E344">
        <v>0</v>
      </c>
      <c r="F344">
        <v>0</v>
      </c>
      <c r="H344" s="1">
        <v>0</v>
      </c>
      <c r="I344" s="1">
        <v>0.22290313166219999</v>
      </c>
      <c r="J344" s="1">
        <v>0</v>
      </c>
      <c r="K344" s="1">
        <v>0.73238816800679996</v>
      </c>
      <c r="L344" s="1">
        <v>0.95529129966909998</v>
      </c>
      <c r="M344" s="1">
        <v>4.7506652055630001E-3</v>
      </c>
      <c r="N344" s="1">
        <v>1.8559954285710001E-2</v>
      </c>
      <c r="O344" s="1">
        <v>3.045223786713E-3</v>
      </c>
      <c r="P344" s="1">
        <v>4.9080147294589998E-3</v>
      </c>
      <c r="Q344" s="1">
        <v>3.8712116933050001E-3</v>
      </c>
      <c r="R344" s="1">
        <v>0</v>
      </c>
      <c r="S344" s="1">
        <v>201.20198415479999</v>
      </c>
      <c r="T344" s="1">
        <v>57.71383242844</v>
      </c>
      <c r="U344" s="1">
        <v>258.91581658320001</v>
      </c>
      <c r="V344" s="1">
        <v>0.32651585480270001</v>
      </c>
      <c r="W344" s="1">
        <v>5.3397720329649997E-2</v>
      </c>
      <c r="X344" s="1">
        <v>5.0509761437060002E-6</v>
      </c>
      <c r="Y344" s="1">
        <v>1.2627440357790001E-3</v>
      </c>
      <c r="Z344" s="1">
        <v>2.0203904571079999E-4</v>
      </c>
      <c r="AA344" s="1">
        <v>1.233923485448E-2</v>
      </c>
      <c r="AB344" s="1">
        <v>11.054510974059999</v>
      </c>
      <c r="AC344" s="1">
        <v>1.2284531121110001</v>
      </c>
      <c r="AD344" s="1">
        <v>0.25791247221140001</v>
      </c>
      <c r="AE344" s="1">
        <v>64.478118043570007</v>
      </c>
      <c r="AF344" s="1">
        <v>10.3164988861</v>
      </c>
      <c r="AG344" s="1">
        <v>255.53078363610001</v>
      </c>
    </row>
    <row r="345" spans="1:33" x14ac:dyDescent="0.35">
      <c r="A345">
        <v>5120</v>
      </c>
      <c r="B345">
        <v>2009</v>
      </c>
      <c r="C345">
        <v>7</v>
      </c>
      <c r="D345">
        <v>19</v>
      </c>
      <c r="E345">
        <v>0</v>
      </c>
      <c r="F345">
        <v>0</v>
      </c>
      <c r="H345" s="1">
        <v>0</v>
      </c>
      <c r="I345" s="1">
        <v>0.18473056843810001</v>
      </c>
      <c r="J345" s="1">
        <v>0</v>
      </c>
      <c r="K345" s="1">
        <v>0.70906378330389996</v>
      </c>
      <c r="L345" s="1">
        <v>0.89379435174199995</v>
      </c>
      <c r="M345" s="1">
        <v>4.0069799783759999E-3</v>
      </c>
      <c r="N345" s="1">
        <v>1.8559954285710001E-2</v>
      </c>
      <c r="O345" s="1">
        <v>2.5709704504470001E-3</v>
      </c>
      <c r="P345" s="1">
        <v>4.1436563364749997E-3</v>
      </c>
      <c r="Q345" s="1">
        <v>3.2198656964350001E-3</v>
      </c>
      <c r="R345" s="1">
        <v>0</v>
      </c>
      <c r="S345" s="1">
        <v>209.10219653070001</v>
      </c>
      <c r="T345" s="1">
        <v>60.006034924209999</v>
      </c>
      <c r="U345" s="1">
        <v>269.10823145490002</v>
      </c>
      <c r="V345" s="1">
        <v>0.28795409097789998</v>
      </c>
      <c r="W345" s="1">
        <v>4.8880841260299998E-2</v>
      </c>
      <c r="X345" s="1">
        <v>4.1860374507039999E-6</v>
      </c>
      <c r="Y345" s="1">
        <v>1.046509362586E-3</v>
      </c>
      <c r="Z345" s="1">
        <v>1.6744149800539999E-4</v>
      </c>
      <c r="AA345" s="1">
        <v>1.138300282543E-2</v>
      </c>
      <c r="AB345" s="1">
        <v>10.903532070180001</v>
      </c>
      <c r="AC345" s="1">
        <v>1.2232390342149999</v>
      </c>
      <c r="AD345" s="1">
        <v>0.25265542772529997</v>
      </c>
      <c r="AE345" s="1">
        <v>63.16385692419</v>
      </c>
      <c r="AF345" s="1">
        <v>10.106217107200001</v>
      </c>
      <c r="AG345" s="1">
        <v>255.27867304770001</v>
      </c>
    </row>
    <row r="346" spans="1:33" x14ac:dyDescent="0.35">
      <c r="A346">
        <v>5120</v>
      </c>
      <c r="B346">
        <v>2009</v>
      </c>
      <c r="C346">
        <v>7</v>
      </c>
      <c r="D346">
        <v>20</v>
      </c>
      <c r="E346">
        <v>0</v>
      </c>
      <c r="F346">
        <v>0</v>
      </c>
      <c r="H346" s="1">
        <v>0</v>
      </c>
      <c r="I346" s="1">
        <v>0.21926962119179999</v>
      </c>
      <c r="J346" s="1">
        <v>0</v>
      </c>
      <c r="K346" s="1">
        <v>0.69662879838589997</v>
      </c>
      <c r="L346" s="1">
        <v>0.91589841957770002</v>
      </c>
      <c r="M346" s="1">
        <v>4.5943884626169999E-3</v>
      </c>
      <c r="N346" s="1">
        <v>1.8559954285710001E-2</v>
      </c>
      <c r="O346" s="1">
        <v>2.9476365040130002E-3</v>
      </c>
      <c r="P346" s="1">
        <v>4.750732422985E-3</v>
      </c>
      <c r="Q346" s="1">
        <v>3.8053895432049998E-3</v>
      </c>
      <c r="R346" s="1">
        <v>0</v>
      </c>
      <c r="S346" s="1">
        <v>197.96347350479999</v>
      </c>
      <c r="T346" s="1">
        <v>56.783864110709999</v>
      </c>
      <c r="U346" s="1">
        <v>254.74733761549999</v>
      </c>
      <c r="V346" s="1">
        <v>0.31714376237800002</v>
      </c>
      <c r="W346" s="1">
        <v>5.1447566399279998E-2</v>
      </c>
      <c r="X346" s="1">
        <v>4.9686155362930003E-6</v>
      </c>
      <c r="Y346" s="1">
        <v>1.2421538839230001E-3</v>
      </c>
      <c r="Z346" s="1">
        <v>1.9874462141359999E-4</v>
      </c>
      <c r="AA346" s="1">
        <v>1.1868168493390001E-2</v>
      </c>
      <c r="AB346" s="1">
        <v>10.789991257640001</v>
      </c>
      <c r="AC346" s="1">
        <v>1.1988224391010001</v>
      </c>
      <c r="AD346" s="1">
        <v>0.25177628449549999</v>
      </c>
      <c r="AE346" s="1">
        <v>62.944071116110003</v>
      </c>
      <c r="AF346" s="1">
        <v>10.071051377850001</v>
      </c>
      <c r="AG346" s="1">
        <v>249.35035291860001</v>
      </c>
    </row>
    <row r="347" spans="1:33" x14ac:dyDescent="0.35">
      <c r="A347">
        <v>5120</v>
      </c>
      <c r="B347">
        <v>2009</v>
      </c>
      <c r="C347">
        <v>7</v>
      </c>
      <c r="D347">
        <v>21</v>
      </c>
      <c r="E347">
        <v>0</v>
      </c>
      <c r="F347">
        <v>0</v>
      </c>
      <c r="H347" s="1">
        <v>0</v>
      </c>
      <c r="I347" s="1">
        <v>0.21860932460659999</v>
      </c>
      <c r="J347" s="1">
        <v>0</v>
      </c>
      <c r="K347" s="1">
        <v>0.69279061300660005</v>
      </c>
      <c r="L347" s="1">
        <v>0.91139993761320004</v>
      </c>
      <c r="M347" s="1">
        <v>4.6256659884270001E-3</v>
      </c>
      <c r="N347" s="1">
        <v>1.8559954285710001E-2</v>
      </c>
      <c r="O347" s="1">
        <v>2.9693063947329999E-3</v>
      </c>
      <c r="P347" s="1">
        <v>4.7856579819219999E-3</v>
      </c>
      <c r="Q347" s="1">
        <v>3.7936999365570001E-3</v>
      </c>
      <c r="R347" s="1">
        <v>0</v>
      </c>
      <c r="S347" s="1">
        <v>198.58842439189999</v>
      </c>
      <c r="T347" s="1">
        <v>56.95786772204</v>
      </c>
      <c r="U347" s="1">
        <v>255.54629211389999</v>
      </c>
      <c r="V347" s="1">
        <v>0.31589117155539997</v>
      </c>
      <c r="W347" s="1">
        <v>5.1213584217920001E-2</v>
      </c>
      <c r="X347" s="1">
        <v>4.9536092308809999E-6</v>
      </c>
      <c r="Y347" s="1">
        <v>1.2384023075290001E-3</v>
      </c>
      <c r="Z347" s="1">
        <v>1.9814436918680001E-4</v>
      </c>
      <c r="AA347" s="1">
        <v>1.181267420935E-2</v>
      </c>
      <c r="AB347" s="1">
        <v>10.465328763720001</v>
      </c>
      <c r="AC347" s="1">
        <v>1.1597153035429999</v>
      </c>
      <c r="AD347" s="1">
        <v>0.24465585508259999</v>
      </c>
      <c r="AE347" s="1">
        <v>61.163963761410002</v>
      </c>
      <c r="AF347" s="1">
        <v>9.7862342009609993</v>
      </c>
      <c r="AG347" s="1">
        <v>240.9976549198</v>
      </c>
    </row>
    <row r="348" spans="1:33" x14ac:dyDescent="0.35">
      <c r="A348">
        <v>5120</v>
      </c>
      <c r="B348">
        <v>2009</v>
      </c>
      <c r="C348">
        <v>7</v>
      </c>
      <c r="D348">
        <v>22</v>
      </c>
      <c r="E348">
        <v>0</v>
      </c>
      <c r="F348">
        <v>0</v>
      </c>
      <c r="H348" s="1">
        <v>0</v>
      </c>
      <c r="I348" s="1">
        <v>0.23133066908620001</v>
      </c>
      <c r="J348" s="1">
        <v>0</v>
      </c>
      <c r="K348" s="1">
        <v>0.68741471866449999</v>
      </c>
      <c r="L348" s="1">
        <v>0.91874538775070003</v>
      </c>
      <c r="M348" s="1">
        <v>4.8752232526610003E-3</v>
      </c>
      <c r="N348" s="1">
        <v>1.8559954285710001E-2</v>
      </c>
      <c r="O348" s="1">
        <v>3.1275852572929998E-3</v>
      </c>
      <c r="P348" s="1">
        <v>5.0407574567769998E-3</v>
      </c>
      <c r="Q348" s="1">
        <v>4.0093360881300003E-3</v>
      </c>
      <c r="R348" s="1">
        <v>0</v>
      </c>
      <c r="S348" s="1">
        <v>199.0840529617</v>
      </c>
      <c r="T348" s="1">
        <v>57.086854191279997</v>
      </c>
      <c r="U348" s="1">
        <v>256.17090715299997</v>
      </c>
      <c r="V348" s="1">
        <v>0.3265105798488</v>
      </c>
      <c r="W348" s="1">
        <v>5.2123243738099997E-2</v>
      </c>
      <c r="X348" s="1">
        <v>5.2419366343380003E-6</v>
      </c>
      <c r="Y348" s="1">
        <v>1.3104841584280001E-3</v>
      </c>
      <c r="Z348" s="1">
        <v>2.09677465334E-4</v>
      </c>
      <c r="AA348" s="1">
        <v>1.198242360851E-2</v>
      </c>
      <c r="AB348" s="1">
        <v>10.71440850722</v>
      </c>
      <c r="AC348" s="1">
        <v>1.1808792890199999</v>
      </c>
      <c r="AD348" s="1">
        <v>0.2514444469969</v>
      </c>
      <c r="AE348" s="1">
        <v>62.861111740559998</v>
      </c>
      <c r="AF348" s="1">
        <v>10.05777787768</v>
      </c>
      <c r="AG348" s="1">
        <v>244.9309329031</v>
      </c>
    </row>
    <row r="349" spans="1:33" x14ac:dyDescent="0.35">
      <c r="A349">
        <v>5120</v>
      </c>
      <c r="B349">
        <v>2009</v>
      </c>
      <c r="C349">
        <v>7</v>
      </c>
      <c r="D349">
        <v>23</v>
      </c>
      <c r="E349">
        <v>0</v>
      </c>
      <c r="F349">
        <v>0</v>
      </c>
      <c r="H349" s="1">
        <v>0</v>
      </c>
      <c r="I349" s="1">
        <v>0.21844463229710001</v>
      </c>
      <c r="J349" s="1">
        <v>0</v>
      </c>
      <c r="K349" s="1">
        <v>0.68584364793599994</v>
      </c>
      <c r="L349" s="1">
        <v>0.90428828023300001</v>
      </c>
      <c r="M349" s="1">
        <v>4.6344930029399998E-3</v>
      </c>
      <c r="N349" s="1">
        <v>1.8559954285710001E-2</v>
      </c>
      <c r="O349" s="1">
        <v>2.972341192223E-3</v>
      </c>
      <c r="P349" s="1">
        <v>4.7905491924959999E-3</v>
      </c>
      <c r="Q349" s="1">
        <v>3.7901154400339998E-3</v>
      </c>
      <c r="R349" s="1">
        <v>0</v>
      </c>
      <c r="S349" s="1">
        <v>204.8312848102</v>
      </c>
      <c r="T349" s="1">
        <v>58.738261780969999</v>
      </c>
      <c r="U349" s="1">
        <v>263.56954659119998</v>
      </c>
      <c r="V349" s="1">
        <v>0.3145612715835</v>
      </c>
      <c r="W349" s="1">
        <v>5.0883809673290002E-2</v>
      </c>
      <c r="X349" s="1">
        <v>4.9498794135589998E-6</v>
      </c>
      <c r="Y349" s="1">
        <v>1.2374698532180001E-3</v>
      </c>
      <c r="Z349" s="1">
        <v>1.9799517649890001E-4</v>
      </c>
      <c r="AA349" s="1">
        <v>1.1730976536549999E-2</v>
      </c>
      <c r="AB349" s="1">
        <v>11.044041329800001</v>
      </c>
      <c r="AC349" s="1">
        <v>1.219609310704</v>
      </c>
      <c r="AD349" s="1">
        <v>0.25882025665280001</v>
      </c>
      <c r="AE349" s="1">
        <v>64.70506415381</v>
      </c>
      <c r="AF349" s="1">
        <v>10.352810263729999</v>
      </c>
      <c r="AG349" s="1">
        <v>253.13827639670001</v>
      </c>
    </row>
    <row r="350" spans="1:33" x14ac:dyDescent="0.35">
      <c r="A350">
        <v>5120</v>
      </c>
      <c r="B350">
        <v>2009</v>
      </c>
      <c r="C350">
        <v>7</v>
      </c>
      <c r="D350">
        <v>24</v>
      </c>
      <c r="E350">
        <v>0</v>
      </c>
      <c r="F350">
        <v>0</v>
      </c>
      <c r="H350" s="1">
        <v>0</v>
      </c>
      <c r="I350" s="1">
        <v>0.22885308557510001</v>
      </c>
      <c r="J350" s="1">
        <v>0</v>
      </c>
      <c r="K350" s="1">
        <v>0.68362758801809997</v>
      </c>
      <c r="L350" s="1">
        <v>0.91248067359319995</v>
      </c>
      <c r="M350" s="1">
        <v>4.8429371749010002E-3</v>
      </c>
      <c r="N350" s="1">
        <v>1.8559954285710001E-2</v>
      </c>
      <c r="O350" s="1">
        <v>3.109686944737E-3</v>
      </c>
      <c r="P350" s="1">
        <v>5.0119105844919996E-3</v>
      </c>
      <c r="Q350" s="1">
        <v>3.9667833974190003E-3</v>
      </c>
      <c r="R350" s="1">
        <v>0</v>
      </c>
      <c r="S350" s="1">
        <v>197.57238158449999</v>
      </c>
      <c r="T350" s="1">
        <v>56.65424315349</v>
      </c>
      <c r="U350" s="1">
        <v>254.226624738</v>
      </c>
      <c r="V350" s="1">
        <v>0.32362032451720002</v>
      </c>
      <c r="W350" s="1">
        <v>5.1726941317520002E-2</v>
      </c>
      <c r="X350" s="1">
        <v>5.1857717842619997E-6</v>
      </c>
      <c r="Y350" s="1">
        <v>1.296442945895E-3</v>
      </c>
      <c r="Z350" s="1">
        <v>2.074308713274E-4</v>
      </c>
      <c r="AA350" s="1">
        <v>1.189458097346E-2</v>
      </c>
      <c r="AB350" s="1">
        <v>10.23703827316</v>
      </c>
      <c r="AC350" s="1">
        <v>1.12824475407</v>
      </c>
      <c r="AD350" s="1">
        <v>0.24024481787599999</v>
      </c>
      <c r="AE350" s="1">
        <v>60.061204460490003</v>
      </c>
      <c r="AF350" s="1">
        <v>9.6097927128829994</v>
      </c>
      <c r="AG350" s="1">
        <v>234.0122249888</v>
      </c>
    </row>
    <row r="351" spans="1:33" x14ac:dyDescent="0.35">
      <c r="A351">
        <v>5120</v>
      </c>
      <c r="B351">
        <v>2009</v>
      </c>
      <c r="C351">
        <v>7</v>
      </c>
      <c r="D351">
        <v>25</v>
      </c>
      <c r="E351">
        <v>0</v>
      </c>
      <c r="F351">
        <v>0</v>
      </c>
      <c r="H351" s="1">
        <v>0</v>
      </c>
      <c r="I351" s="1">
        <v>0.23777424908620001</v>
      </c>
      <c r="J351" s="1">
        <v>0</v>
      </c>
      <c r="K351" s="1">
        <v>0.67740260064979996</v>
      </c>
      <c r="L351" s="1">
        <v>0.91517684973589997</v>
      </c>
      <c r="M351" s="1">
        <v>5.0090678678030003E-3</v>
      </c>
      <c r="N351" s="1">
        <v>1.8559954285710001E-2</v>
      </c>
      <c r="O351" s="1">
        <v>3.2113643320039998E-3</v>
      </c>
      <c r="P351" s="1">
        <v>5.1757849494999996E-3</v>
      </c>
      <c r="Q351" s="1">
        <v>4.1177229664970004E-3</v>
      </c>
      <c r="R351" s="1">
        <v>0</v>
      </c>
      <c r="S351" s="1">
        <v>201.5620898597</v>
      </c>
      <c r="T351" s="1">
        <v>57.78655602677</v>
      </c>
      <c r="U351" s="1">
        <v>259.34864588639999</v>
      </c>
      <c r="V351" s="1">
        <v>0.33065006310209999</v>
      </c>
      <c r="W351" s="1">
        <v>5.225358186937E-2</v>
      </c>
      <c r="X351" s="1">
        <v>5.3879652447619998E-6</v>
      </c>
      <c r="Y351" s="1">
        <v>1.346991311037E-3</v>
      </c>
      <c r="Z351" s="1">
        <v>2.1551860975160001E-4</v>
      </c>
      <c r="AA351" s="1">
        <v>1.198580241923E-2</v>
      </c>
      <c r="AB351" s="1">
        <v>11.02224256145</v>
      </c>
      <c r="AC351" s="1">
        <v>1.20966355842</v>
      </c>
      <c r="AD351" s="1">
        <v>0.25944016875449999</v>
      </c>
      <c r="AE351" s="1">
        <v>64.860042180199997</v>
      </c>
      <c r="AF351" s="1">
        <v>10.377606748050001</v>
      </c>
      <c r="AG351" s="1">
        <v>250.52785590010001</v>
      </c>
    </row>
    <row r="352" spans="1:33" x14ac:dyDescent="0.35">
      <c r="A352">
        <v>5120</v>
      </c>
      <c r="B352">
        <v>2009</v>
      </c>
      <c r="C352">
        <v>7</v>
      </c>
      <c r="D352">
        <v>26</v>
      </c>
      <c r="E352">
        <v>0</v>
      </c>
      <c r="F352">
        <v>0</v>
      </c>
      <c r="H352" s="1">
        <v>0</v>
      </c>
      <c r="I352" s="1">
        <v>0.2045612042512</v>
      </c>
      <c r="J352" s="1">
        <v>0</v>
      </c>
      <c r="K352" s="1">
        <v>0.66619771916290005</v>
      </c>
      <c r="L352" s="1">
        <v>0.87075892341399996</v>
      </c>
      <c r="M352" s="1">
        <v>4.3240283776490003E-3</v>
      </c>
      <c r="N352" s="1">
        <v>1.8559954285710001E-2</v>
      </c>
      <c r="O352" s="1">
        <v>2.7732239554710001E-3</v>
      </c>
      <c r="P352" s="1">
        <v>4.4696301404589999E-3</v>
      </c>
      <c r="Q352" s="1">
        <v>3.5519973571510001E-3</v>
      </c>
      <c r="R352" s="1">
        <v>0</v>
      </c>
      <c r="S352" s="1">
        <v>211.43645887669999</v>
      </c>
      <c r="T352" s="1">
        <v>60.63639562446</v>
      </c>
      <c r="U352" s="1">
        <v>272.07285450120003</v>
      </c>
      <c r="V352" s="1">
        <v>0.2986413199779</v>
      </c>
      <c r="W352" s="1">
        <v>4.8735310318009997E-2</v>
      </c>
      <c r="X352" s="1">
        <v>4.6353562522539996E-6</v>
      </c>
      <c r="Y352" s="1">
        <v>1.158839062945E-3</v>
      </c>
      <c r="Z352" s="1">
        <v>1.854142500601E-4</v>
      </c>
      <c r="AA352" s="1">
        <v>1.12567563297E-2</v>
      </c>
      <c r="AB352" s="1">
        <v>11.247697624780001</v>
      </c>
      <c r="AC352" s="1">
        <v>1.2438375194269999</v>
      </c>
      <c r="AD352" s="1">
        <v>0.26333227713230001</v>
      </c>
      <c r="AE352" s="1">
        <v>65.833069275270006</v>
      </c>
      <c r="AF352" s="1">
        <v>10.533291083310001</v>
      </c>
      <c r="AG352" s="1">
        <v>258.29292447289998</v>
      </c>
    </row>
    <row r="353" spans="1:33" x14ac:dyDescent="0.35">
      <c r="A353">
        <v>5120</v>
      </c>
      <c r="B353">
        <v>2009</v>
      </c>
      <c r="C353">
        <v>7</v>
      </c>
      <c r="D353">
        <v>27</v>
      </c>
      <c r="E353">
        <v>0</v>
      </c>
      <c r="F353">
        <v>0</v>
      </c>
      <c r="H353" s="1">
        <v>0</v>
      </c>
      <c r="I353" s="1">
        <v>0.21893730823060001</v>
      </c>
      <c r="J353" s="1">
        <v>0</v>
      </c>
      <c r="K353" s="1">
        <v>0.65551016690090003</v>
      </c>
      <c r="L353" s="1">
        <v>0.87444747513150001</v>
      </c>
      <c r="M353" s="1">
        <v>4.5401983251340001E-3</v>
      </c>
      <c r="N353" s="1">
        <v>1.8559954285710001E-2</v>
      </c>
      <c r="O353" s="1">
        <v>2.9133442738850002E-3</v>
      </c>
      <c r="P353" s="1">
        <v>4.6954633254209996E-3</v>
      </c>
      <c r="Q353" s="1">
        <v>3.795103172307E-3</v>
      </c>
      <c r="R353" s="1">
        <v>0</v>
      </c>
      <c r="S353" s="1">
        <v>203.58757308450001</v>
      </c>
      <c r="T353" s="1">
        <v>58.379566436159998</v>
      </c>
      <c r="U353" s="1">
        <v>261.96713952070002</v>
      </c>
      <c r="V353" s="1">
        <v>0.30985510714120001</v>
      </c>
      <c r="W353" s="1">
        <v>4.9553946021720002E-2</v>
      </c>
      <c r="X353" s="1">
        <v>4.9611123833870004E-6</v>
      </c>
      <c r="Y353" s="1">
        <v>1.240278095706E-3</v>
      </c>
      <c r="Z353" s="1">
        <v>1.9844449529979999E-4</v>
      </c>
      <c r="AA353" s="1">
        <v>1.1396264029520001E-2</v>
      </c>
      <c r="AB353" s="1">
        <v>10.941114293349999</v>
      </c>
      <c r="AC353" s="1">
        <v>1.2065951762639999</v>
      </c>
      <c r="AD353" s="1">
        <v>0.25665529534859999</v>
      </c>
      <c r="AE353" s="1">
        <v>64.163823829470005</v>
      </c>
      <c r="AF353" s="1">
        <v>10.266211812</v>
      </c>
      <c r="AG353" s="1">
        <v>250.3177350384</v>
      </c>
    </row>
    <row r="354" spans="1:33" x14ac:dyDescent="0.35">
      <c r="A354">
        <v>5120</v>
      </c>
      <c r="B354">
        <v>2009</v>
      </c>
      <c r="C354">
        <v>7</v>
      </c>
      <c r="D354">
        <v>28</v>
      </c>
      <c r="E354">
        <v>0</v>
      </c>
      <c r="F354">
        <v>0</v>
      </c>
      <c r="H354" s="1">
        <v>0</v>
      </c>
      <c r="I354" s="1">
        <v>0.22538336244650001</v>
      </c>
      <c r="J354" s="1">
        <v>0</v>
      </c>
      <c r="K354" s="1">
        <v>0.65268106482099997</v>
      </c>
      <c r="L354" s="1">
        <v>0.8780644272675</v>
      </c>
      <c r="M354" s="1">
        <v>4.7191338209439998E-3</v>
      </c>
      <c r="N354" s="1">
        <v>1.8559954285710001E-2</v>
      </c>
      <c r="O354" s="1">
        <v>3.0298573431779999E-3</v>
      </c>
      <c r="P354" s="1">
        <v>4.8832484933799998E-3</v>
      </c>
      <c r="Q354" s="1">
        <v>3.904303934035E-3</v>
      </c>
      <c r="R354" s="1">
        <v>0</v>
      </c>
      <c r="S354" s="1">
        <v>200.6290664096</v>
      </c>
      <c r="T354" s="1">
        <v>57.523781105650002</v>
      </c>
      <c r="U354" s="1">
        <v>258.15284751519999</v>
      </c>
      <c r="V354" s="1">
        <v>0.3152154169211</v>
      </c>
      <c r="W354" s="1">
        <v>5.0009837893499998E-2</v>
      </c>
      <c r="X354" s="1">
        <v>5.1071409940620003E-6</v>
      </c>
      <c r="Y354" s="1">
        <v>1.2767852483399999E-3</v>
      </c>
      <c r="Z354" s="1">
        <v>2.042856397179E-4</v>
      </c>
      <c r="AA354" s="1">
        <v>1.148103127552E-2</v>
      </c>
      <c r="AB354" s="1">
        <v>10.470843352119999</v>
      </c>
      <c r="AC354" s="1">
        <v>1.150843353775</v>
      </c>
      <c r="AD354" s="1">
        <v>0.24620723107850001</v>
      </c>
      <c r="AE354" s="1">
        <v>61.551807761159999</v>
      </c>
      <c r="AF354" s="1">
        <v>9.8482892409969995</v>
      </c>
      <c r="AG354" s="1">
        <v>238.4693922742</v>
      </c>
    </row>
    <row r="355" spans="1:33" x14ac:dyDescent="0.35">
      <c r="A355">
        <v>5120</v>
      </c>
      <c r="B355">
        <v>2009</v>
      </c>
      <c r="C355">
        <v>7</v>
      </c>
      <c r="D355">
        <v>29</v>
      </c>
      <c r="E355">
        <v>0</v>
      </c>
      <c r="F355">
        <v>0</v>
      </c>
      <c r="H355" s="1">
        <v>0</v>
      </c>
      <c r="I355" s="1">
        <v>0.26817738245130002</v>
      </c>
      <c r="J355" s="1">
        <v>0</v>
      </c>
      <c r="K355" s="1">
        <v>0.6580440370117</v>
      </c>
      <c r="L355" s="1">
        <v>0.92622141946299996</v>
      </c>
      <c r="M355" s="1">
        <v>5.4843828932620003E-3</v>
      </c>
      <c r="N355" s="1">
        <v>1.8559954285710001E-2</v>
      </c>
      <c r="O355" s="1">
        <v>3.5317295852049999E-3</v>
      </c>
      <c r="P355" s="1">
        <v>5.6921205266680002E-3</v>
      </c>
      <c r="Q355" s="1">
        <v>4.6322019549999999E-3</v>
      </c>
      <c r="R355" s="1">
        <v>0</v>
      </c>
      <c r="S355" s="1">
        <v>190.2365109127</v>
      </c>
      <c r="T355" s="1">
        <v>54.525820460929999</v>
      </c>
      <c r="U355" s="1">
        <v>244.76233137360001</v>
      </c>
      <c r="V355" s="1">
        <v>0.35491577739070002</v>
      </c>
      <c r="W355" s="1">
        <v>5.4131789207729999E-2</v>
      </c>
      <c r="X355" s="1">
        <v>6.0768627158229998E-6</v>
      </c>
      <c r="Y355" s="1">
        <v>1.5192156787640001E-3</v>
      </c>
      <c r="Z355" s="1">
        <v>2.4307450858439999E-4</v>
      </c>
      <c r="AA355" s="1">
        <v>1.2317574759809999E-2</v>
      </c>
      <c r="AB355" s="1">
        <v>9.6204592186119999</v>
      </c>
      <c r="AC355" s="1">
        <v>1.0474217780249999</v>
      </c>
      <c r="AD355" s="1">
        <v>0.2277051020967</v>
      </c>
      <c r="AE355" s="1">
        <v>56.926275516259999</v>
      </c>
      <c r="AF355" s="1">
        <v>9.1082040818610004</v>
      </c>
      <c r="AG355" s="1">
        <v>216.31442413030001</v>
      </c>
    </row>
    <row r="356" spans="1:33" x14ac:dyDescent="0.35">
      <c r="A356">
        <v>5120</v>
      </c>
      <c r="B356">
        <v>2009</v>
      </c>
      <c r="C356">
        <v>7</v>
      </c>
      <c r="D356">
        <v>30</v>
      </c>
      <c r="E356">
        <v>0</v>
      </c>
      <c r="F356">
        <v>0</v>
      </c>
      <c r="H356" s="1">
        <v>0</v>
      </c>
      <c r="I356" s="1">
        <v>0.29131573589710003</v>
      </c>
      <c r="J356" s="1">
        <v>0</v>
      </c>
      <c r="K356" s="1">
        <v>0.67032526234909995</v>
      </c>
      <c r="L356" s="1">
        <v>0.96164099824619997</v>
      </c>
      <c r="M356" s="1">
        <v>6.35107076381E-3</v>
      </c>
      <c r="N356" s="1">
        <v>1.8559954285710001E-2</v>
      </c>
      <c r="O356" s="1">
        <v>4.0779530117540002E-3</v>
      </c>
      <c r="P356" s="1">
        <v>6.5724737653280003E-3</v>
      </c>
      <c r="Q356" s="1">
        <v>5.0267904658239998E-3</v>
      </c>
      <c r="R356" s="1">
        <v>0</v>
      </c>
      <c r="S356" s="1">
        <v>186.76249245400001</v>
      </c>
      <c r="T356" s="1">
        <v>53.511743689959999</v>
      </c>
      <c r="U356" s="1">
        <v>240.2742361439</v>
      </c>
      <c r="V356" s="1">
        <v>0.37797362810969998</v>
      </c>
      <c r="W356" s="1">
        <v>5.6785460780500001E-2</v>
      </c>
      <c r="X356" s="1">
        <v>6.601126009E-6</v>
      </c>
      <c r="Y356" s="1">
        <v>1.650281502011E-3</v>
      </c>
      <c r="Z356" s="1">
        <v>2.6404504029940002E-4</v>
      </c>
      <c r="AA356" s="1">
        <v>1.287613999463E-2</v>
      </c>
      <c r="AB356" s="1">
        <v>9.4648848555500003</v>
      </c>
      <c r="AC356" s="1">
        <v>1.0220404220920001</v>
      </c>
      <c r="AD356" s="1">
        <v>0.22528933096789999</v>
      </c>
      <c r="AE356" s="1">
        <v>56.32233273352</v>
      </c>
      <c r="AF356" s="1">
        <v>9.0115732365739998</v>
      </c>
      <c r="AG356" s="1">
        <v>210.45223937579999</v>
      </c>
    </row>
    <row r="357" spans="1:33" x14ac:dyDescent="0.35">
      <c r="A357">
        <v>5120</v>
      </c>
      <c r="B357">
        <v>2009</v>
      </c>
      <c r="C357">
        <v>7</v>
      </c>
      <c r="D357">
        <v>31</v>
      </c>
      <c r="E357">
        <v>0</v>
      </c>
      <c r="F357">
        <v>0</v>
      </c>
      <c r="H357" s="1">
        <v>0</v>
      </c>
      <c r="I357" s="1">
        <v>0.28462411845770003</v>
      </c>
      <c r="J357" s="1">
        <v>0</v>
      </c>
      <c r="K357" s="1">
        <v>0.68459734086449997</v>
      </c>
      <c r="L357" s="1">
        <v>0.96922145932220005</v>
      </c>
      <c r="M357" s="1">
        <v>6.5221280723639996E-3</v>
      </c>
      <c r="N357" s="1">
        <v>1.8559954285710001E-2</v>
      </c>
      <c r="O357" s="1">
        <v>4.1765431448320001E-3</v>
      </c>
      <c r="P357" s="1">
        <v>6.7313723748299997E-3</v>
      </c>
      <c r="Q357" s="1">
        <v>4.914655573989E-3</v>
      </c>
      <c r="R357" s="1">
        <v>0</v>
      </c>
      <c r="S357" s="1">
        <v>190.88437161100001</v>
      </c>
      <c r="T357" s="1">
        <v>54.688588229430003</v>
      </c>
      <c r="U357" s="1">
        <v>245.57295984039999</v>
      </c>
      <c r="V357" s="1">
        <v>0.37433253104890002</v>
      </c>
      <c r="W357" s="1">
        <v>5.6825631862190001E-2</v>
      </c>
      <c r="X357" s="1">
        <v>6.4494564645210001E-6</v>
      </c>
      <c r="Y357" s="1">
        <v>1.6123641158619999E-3</v>
      </c>
      <c r="Z357" s="1">
        <v>2.5797825851290001E-4</v>
      </c>
      <c r="AA357" s="1">
        <v>1.291651667411E-2</v>
      </c>
      <c r="AB357" s="1">
        <v>9.73929853872</v>
      </c>
      <c r="AC357" s="1">
        <v>1.050423172688</v>
      </c>
      <c r="AD357" s="1">
        <v>0.2320084657133</v>
      </c>
      <c r="AE357" s="1">
        <v>58.002116418749999</v>
      </c>
      <c r="AF357" s="1">
        <v>9.2803386261069996</v>
      </c>
      <c r="AG357" s="1">
        <v>216.20410008159999</v>
      </c>
    </row>
    <row r="358" spans="1:33" x14ac:dyDescent="0.35">
      <c r="A358">
        <v>5120</v>
      </c>
      <c r="B358">
        <v>2009</v>
      </c>
      <c r="C358">
        <v>8</v>
      </c>
      <c r="D358">
        <v>1</v>
      </c>
      <c r="E358">
        <v>0</v>
      </c>
      <c r="F358">
        <v>0</v>
      </c>
      <c r="H358" s="1">
        <v>0</v>
      </c>
      <c r="I358" s="1">
        <v>0.34425787061509999</v>
      </c>
      <c r="J358" s="1">
        <v>0</v>
      </c>
      <c r="K358" s="1">
        <v>0.70425642694449997</v>
      </c>
      <c r="L358" s="1">
        <v>1.0485142975599999</v>
      </c>
      <c r="M358" s="1">
        <v>6.7996545333479999E-3</v>
      </c>
      <c r="N358" s="1">
        <v>1.8559954285710001E-2</v>
      </c>
      <c r="O358" s="1">
        <v>4.3898020016880004E-3</v>
      </c>
      <c r="P358" s="1">
        <v>7.0750836039360004E-3</v>
      </c>
      <c r="Q358" s="1">
        <v>5.9303354915629996E-3</v>
      </c>
      <c r="R358" s="1">
        <v>0</v>
      </c>
      <c r="S358" s="1">
        <v>188.12863257559999</v>
      </c>
      <c r="T358" s="1">
        <v>53.897254683440003</v>
      </c>
      <c r="U358" s="1">
        <v>242.02588725909999</v>
      </c>
      <c r="V358" s="1">
        <v>0.4317246569364</v>
      </c>
      <c r="W358" s="1">
        <v>6.3121721348849996E-2</v>
      </c>
      <c r="X358" s="1">
        <v>7.8007280778849993E-6</v>
      </c>
      <c r="Y358" s="1">
        <v>1.950182019081E-3</v>
      </c>
      <c r="Z358" s="1">
        <v>3.1202912301660002E-4</v>
      </c>
      <c r="AA358" s="1">
        <v>1.422028472377E-2</v>
      </c>
      <c r="AB358" s="1">
        <v>9.2935705144489997</v>
      </c>
      <c r="AC358" s="1">
        <v>0.99938409047319998</v>
      </c>
      <c r="AD358" s="1">
        <v>0.22183520708900001</v>
      </c>
      <c r="AE358" s="1">
        <v>55.45880176064</v>
      </c>
      <c r="AF358" s="1">
        <v>8.8734082806199996</v>
      </c>
      <c r="AG358" s="1">
        <v>205.47898126390001</v>
      </c>
    </row>
    <row r="359" spans="1:33" x14ac:dyDescent="0.35">
      <c r="A359">
        <v>5120</v>
      </c>
      <c r="B359">
        <v>2009</v>
      </c>
      <c r="C359">
        <v>8</v>
      </c>
      <c r="D359">
        <v>2</v>
      </c>
      <c r="E359">
        <v>0</v>
      </c>
      <c r="F359">
        <v>0</v>
      </c>
      <c r="H359" s="1">
        <v>0</v>
      </c>
      <c r="I359" s="1">
        <v>0.32773273977200001</v>
      </c>
      <c r="J359" s="1">
        <v>0</v>
      </c>
      <c r="K359" s="1">
        <v>0.72787519832570002</v>
      </c>
      <c r="L359" s="1">
        <v>1.0556079380979999</v>
      </c>
      <c r="M359" s="1">
        <v>7.4838772207550001E-3</v>
      </c>
      <c r="N359" s="1">
        <v>1.8559954285710001E-2</v>
      </c>
      <c r="O359" s="1">
        <v>4.7939670467270004E-3</v>
      </c>
      <c r="P359" s="1">
        <v>7.7264800638079997E-3</v>
      </c>
      <c r="Q359" s="1">
        <v>5.6521296407419999E-3</v>
      </c>
      <c r="R359" s="1">
        <v>0</v>
      </c>
      <c r="S359" s="1">
        <v>188.64386359310001</v>
      </c>
      <c r="T359" s="1">
        <v>54.03616859657</v>
      </c>
      <c r="U359" s="1">
        <v>242.6800321897</v>
      </c>
      <c r="V359" s="1">
        <v>0.42075851380590001</v>
      </c>
      <c r="W359" s="1">
        <v>6.2694148723650006E-2</v>
      </c>
      <c r="X359" s="1">
        <v>7.4262182465970003E-6</v>
      </c>
      <c r="Y359" s="1">
        <v>1.8565545612379999E-3</v>
      </c>
      <c r="Z359" s="1">
        <v>2.9704872975959998E-4</v>
      </c>
      <c r="AA359" s="1">
        <v>1.4188293533839999E-2</v>
      </c>
      <c r="AB359" s="1">
        <v>9.5393715241220001</v>
      </c>
      <c r="AC359" s="1">
        <v>1.023454096539</v>
      </c>
      <c r="AD359" s="1">
        <v>0.2280567465744</v>
      </c>
      <c r="AE359" s="1">
        <v>57.014186630819999</v>
      </c>
      <c r="AF359" s="1">
        <v>9.1222698597379992</v>
      </c>
      <c r="AG359" s="1">
        <v>210.2521748897</v>
      </c>
    </row>
    <row r="360" spans="1:33" x14ac:dyDescent="0.35">
      <c r="A360">
        <v>5120</v>
      </c>
      <c r="B360">
        <v>2009</v>
      </c>
      <c r="C360">
        <v>8</v>
      </c>
      <c r="D360">
        <v>3</v>
      </c>
      <c r="E360">
        <v>0</v>
      </c>
      <c r="F360">
        <v>0</v>
      </c>
      <c r="H360" s="1">
        <v>0</v>
      </c>
      <c r="I360" s="1">
        <v>0.30460488308549999</v>
      </c>
      <c r="J360" s="1">
        <v>0</v>
      </c>
      <c r="K360" s="1">
        <v>0.7502216793441</v>
      </c>
      <c r="L360" s="1">
        <v>1.0548265624299999</v>
      </c>
      <c r="M360" s="1">
        <v>7.1285529366139997E-3</v>
      </c>
      <c r="N360" s="1">
        <v>1.8559954285710001E-2</v>
      </c>
      <c r="O360" s="1">
        <v>4.5571365399600001E-3</v>
      </c>
      <c r="P360" s="1">
        <v>7.3447781932690004E-3</v>
      </c>
      <c r="Q360" s="1">
        <v>5.2615858930850001E-3</v>
      </c>
      <c r="R360" s="1">
        <v>0</v>
      </c>
      <c r="S360" s="1">
        <v>196.7506582451</v>
      </c>
      <c r="T360" s="1">
        <v>56.364185879559997</v>
      </c>
      <c r="U360" s="1">
        <v>253.1148441247</v>
      </c>
      <c r="V360" s="1">
        <v>0.40359245832829999</v>
      </c>
      <c r="W360" s="1">
        <v>6.161054508503E-2</v>
      </c>
      <c r="X360" s="1">
        <v>6.9021165731930001E-6</v>
      </c>
      <c r="Y360" s="1">
        <v>1.7255291428999999E-3</v>
      </c>
      <c r="Z360" s="1">
        <v>2.7608466282680002E-4</v>
      </c>
      <c r="AA360" s="1">
        <v>1.40222129588E-2</v>
      </c>
      <c r="AB360" s="1">
        <v>10.15297651693</v>
      </c>
      <c r="AC360" s="1">
        <v>1.0931132766260001</v>
      </c>
      <c r="AD360" s="1">
        <v>0.24215206928169999</v>
      </c>
      <c r="AE360" s="1">
        <v>60.538017306470003</v>
      </c>
      <c r="AF360" s="1">
        <v>9.6860827677329997</v>
      </c>
      <c r="AG360" s="1">
        <v>224.84790537649999</v>
      </c>
    </row>
    <row r="361" spans="1:33" x14ac:dyDescent="0.35">
      <c r="A361">
        <v>5120</v>
      </c>
      <c r="B361">
        <v>2009</v>
      </c>
      <c r="C361">
        <v>8</v>
      </c>
      <c r="D361">
        <v>4</v>
      </c>
      <c r="E361">
        <v>0</v>
      </c>
      <c r="F361">
        <v>0</v>
      </c>
      <c r="H361" s="1">
        <v>0</v>
      </c>
      <c r="I361" s="1">
        <v>0.28992988074100001</v>
      </c>
      <c r="J361" s="1">
        <v>0</v>
      </c>
      <c r="K361" s="1">
        <v>0.76764870439770005</v>
      </c>
      <c r="L361" s="1">
        <v>1.057578585139</v>
      </c>
      <c r="M361" s="1">
        <v>6.3931228981359998E-3</v>
      </c>
      <c r="N361" s="1">
        <v>1.8559954285710001E-2</v>
      </c>
      <c r="O361" s="1">
        <v>4.0946652423250003E-3</v>
      </c>
      <c r="P361" s="1">
        <v>6.5994090185479996E-3</v>
      </c>
      <c r="Q361" s="1">
        <v>5.0141779266909998E-3</v>
      </c>
      <c r="R361" s="1">
        <v>0</v>
      </c>
      <c r="S361" s="1">
        <v>204.4296168772</v>
      </c>
      <c r="T361" s="1">
        <v>58.579731606039999</v>
      </c>
      <c r="U361" s="1">
        <v>263.00934848319997</v>
      </c>
      <c r="V361" s="1">
        <v>0.39325393784910001</v>
      </c>
      <c r="W361" s="1">
        <v>6.1070343026929999E-2</v>
      </c>
      <c r="X361" s="1">
        <v>6.5696060623950002E-6</v>
      </c>
      <c r="Y361" s="1">
        <v>1.6424015152490001E-3</v>
      </c>
      <c r="Z361" s="1">
        <v>2.6278424240720001E-4</v>
      </c>
      <c r="AA361" s="1">
        <v>1.3953664546169999E-2</v>
      </c>
      <c r="AB361" s="1">
        <v>10.808025017329999</v>
      </c>
      <c r="AC361" s="1">
        <v>1.172012196262</v>
      </c>
      <c r="AD361" s="1">
        <v>0.25651917135719998</v>
      </c>
      <c r="AE361" s="1">
        <v>64.12979282469</v>
      </c>
      <c r="AF361" s="1">
        <v>10.26076685059</v>
      </c>
      <c r="AG361" s="1">
        <v>241.69921487389999</v>
      </c>
    </row>
    <row r="362" spans="1:33" x14ac:dyDescent="0.35">
      <c r="A362">
        <v>5120</v>
      </c>
      <c r="B362">
        <v>2009</v>
      </c>
      <c r="C362">
        <v>8</v>
      </c>
      <c r="D362">
        <v>5</v>
      </c>
      <c r="E362">
        <v>0</v>
      </c>
      <c r="F362">
        <v>0</v>
      </c>
      <c r="H362" s="1">
        <v>0</v>
      </c>
      <c r="I362" s="1">
        <v>0.27333808344560001</v>
      </c>
      <c r="J362" s="1">
        <v>0</v>
      </c>
      <c r="K362" s="1">
        <v>0.77842330807539994</v>
      </c>
      <c r="L362" s="1">
        <v>1.051761391521</v>
      </c>
      <c r="M362" s="1">
        <v>5.8997116065489996E-3</v>
      </c>
      <c r="N362" s="1">
        <v>1.8559954285710001E-2</v>
      </c>
      <c r="O362" s="1">
        <v>3.78563316213E-3</v>
      </c>
      <c r="P362" s="1">
        <v>6.1013392188539999E-3</v>
      </c>
      <c r="Q362" s="1">
        <v>4.733400910696E-3</v>
      </c>
      <c r="R362" s="1">
        <v>0</v>
      </c>
      <c r="S362" s="1">
        <v>204.03538946539999</v>
      </c>
      <c r="T362" s="1">
        <v>58.484815847939998</v>
      </c>
      <c r="U362" s="1">
        <v>262.52020531329998</v>
      </c>
      <c r="V362" s="1">
        <v>0.38004528661859999</v>
      </c>
      <c r="W362" s="1">
        <v>6.0054686795360003E-2</v>
      </c>
      <c r="X362" s="1">
        <v>6.1936084480809997E-6</v>
      </c>
      <c r="Y362" s="1">
        <v>1.548402111647E-3</v>
      </c>
      <c r="Z362" s="1">
        <v>2.4774433782859999E-4</v>
      </c>
      <c r="AA362" s="1">
        <v>1.377495001127E-2</v>
      </c>
      <c r="AB362" s="1">
        <v>10.57531667149</v>
      </c>
      <c r="AC362" s="1">
        <v>1.1547590505700001</v>
      </c>
      <c r="AD362" s="1">
        <v>0.249798809383</v>
      </c>
      <c r="AE362" s="1">
        <v>62.449702330340003</v>
      </c>
      <c r="AF362" s="1">
        <v>9.9919523714169998</v>
      </c>
      <c r="AG362" s="1">
        <v>238.73000085020001</v>
      </c>
    </row>
    <row r="363" spans="1:33" x14ac:dyDescent="0.35">
      <c r="A363">
        <v>5120</v>
      </c>
      <c r="B363">
        <v>2009</v>
      </c>
      <c r="C363">
        <v>8</v>
      </c>
      <c r="D363">
        <v>6</v>
      </c>
      <c r="E363">
        <v>0</v>
      </c>
      <c r="F363">
        <v>0</v>
      </c>
      <c r="H363" s="1">
        <v>0</v>
      </c>
      <c r="I363" s="1">
        <v>0.32723712357779999</v>
      </c>
      <c r="J363" s="1">
        <v>0</v>
      </c>
      <c r="K363" s="1">
        <v>0.79488703880080003</v>
      </c>
      <c r="L363" s="1">
        <v>1.1221241623789999</v>
      </c>
      <c r="M363" s="1">
        <v>6.6502889121159998E-3</v>
      </c>
      <c r="N363" s="1">
        <v>1.8559954285710001E-2</v>
      </c>
      <c r="O363" s="1">
        <v>4.28808332299E-3</v>
      </c>
      <c r="P363" s="1">
        <v>6.9111426891529998E-3</v>
      </c>
      <c r="Q363" s="1">
        <v>5.6512586829029999E-3</v>
      </c>
      <c r="R363" s="1">
        <v>0</v>
      </c>
      <c r="S363" s="1">
        <v>188.2849486458</v>
      </c>
      <c r="T363" s="1">
        <v>53.965454402589998</v>
      </c>
      <c r="U363" s="1">
        <v>242.25040304839999</v>
      </c>
      <c r="V363" s="1">
        <v>0.43169645126400003</v>
      </c>
      <c r="W363" s="1">
        <v>6.5686166307380001E-2</v>
      </c>
      <c r="X363" s="1">
        <v>7.4149331078929996E-6</v>
      </c>
      <c r="Y363" s="1">
        <v>1.8537332764860001E-3</v>
      </c>
      <c r="Z363" s="1">
        <v>2.9659732419239998E-4</v>
      </c>
      <c r="AA363" s="1">
        <v>1.4938554957930001E-2</v>
      </c>
      <c r="AB363" s="1">
        <v>9.4587889885200003</v>
      </c>
      <c r="AC363" s="1">
        <v>1.028514492028</v>
      </c>
      <c r="AD363" s="1">
        <v>0.22407438584680001</v>
      </c>
      <c r="AE363" s="1">
        <v>56.018596446090001</v>
      </c>
      <c r="AF363" s="1">
        <v>8.9629754299190001</v>
      </c>
      <c r="AG363" s="1">
        <v>212.313745923</v>
      </c>
    </row>
    <row r="364" spans="1:33" x14ac:dyDescent="0.35">
      <c r="A364">
        <v>5120</v>
      </c>
      <c r="B364">
        <v>2009</v>
      </c>
      <c r="C364">
        <v>8</v>
      </c>
      <c r="D364">
        <v>7</v>
      </c>
      <c r="E364">
        <v>0</v>
      </c>
      <c r="F364">
        <v>0</v>
      </c>
      <c r="H364" s="1">
        <v>0</v>
      </c>
      <c r="I364" s="1">
        <v>0.36525087067720002</v>
      </c>
      <c r="J364" s="1">
        <v>0</v>
      </c>
      <c r="K364" s="1">
        <v>0.81853895063790005</v>
      </c>
      <c r="L364" s="1">
        <v>1.183789821315</v>
      </c>
      <c r="M364" s="1">
        <v>7.6645346987600001E-3</v>
      </c>
      <c r="N364" s="1">
        <v>1.8559954285710001E-2</v>
      </c>
      <c r="O364" s="1">
        <v>4.9456846672379998E-3</v>
      </c>
      <c r="P364" s="1">
        <v>7.9710047254870006E-3</v>
      </c>
      <c r="Q364" s="1">
        <v>6.2999584213639997E-3</v>
      </c>
      <c r="R364" s="1">
        <v>0</v>
      </c>
      <c r="S364" s="1">
        <v>178.91140176050001</v>
      </c>
      <c r="T364" s="1">
        <v>51.268320851570003</v>
      </c>
      <c r="U364" s="1">
        <v>230.17972261209999</v>
      </c>
      <c r="V364" s="1">
        <v>0.47017076843369998</v>
      </c>
      <c r="W364" s="1">
        <v>7.0203578471850006E-2</v>
      </c>
      <c r="X364" s="1">
        <v>8.2762939704979993E-6</v>
      </c>
      <c r="Y364" s="1">
        <v>2.069073492069E-3</v>
      </c>
      <c r="Z364" s="1">
        <v>3.3105175867919999E-4</v>
      </c>
      <c r="AA364" s="1">
        <v>1.5895635826900002E-2</v>
      </c>
      <c r="AB364" s="1">
        <v>8.6296578245000006</v>
      </c>
      <c r="AC364" s="1">
        <v>0.9326654566457</v>
      </c>
      <c r="AD364" s="1">
        <v>0.2052864945907</v>
      </c>
      <c r="AE364" s="1">
        <v>51.321623632460003</v>
      </c>
      <c r="AF364" s="1">
        <v>8.2114597797719995</v>
      </c>
      <c r="AG364" s="1">
        <v>192.1090653265</v>
      </c>
    </row>
    <row r="365" spans="1:33" x14ac:dyDescent="0.35">
      <c r="A365">
        <v>5120</v>
      </c>
      <c r="B365">
        <v>2009</v>
      </c>
      <c r="C365">
        <v>8</v>
      </c>
      <c r="D365">
        <v>8</v>
      </c>
      <c r="E365">
        <v>0</v>
      </c>
      <c r="F365">
        <v>0</v>
      </c>
      <c r="H365" s="1">
        <v>0</v>
      </c>
      <c r="I365" s="1">
        <v>0.36338045635999999</v>
      </c>
      <c r="J365" s="1">
        <v>0</v>
      </c>
      <c r="K365" s="1">
        <v>0.84795333106570003</v>
      </c>
      <c r="L365" s="1">
        <v>1.211333787426</v>
      </c>
      <c r="M365" s="1">
        <v>8.592958695577E-3</v>
      </c>
      <c r="N365" s="1">
        <v>1.8559954285710001E-2</v>
      </c>
      <c r="O365" s="1">
        <v>5.5114603857739997E-3</v>
      </c>
      <c r="P365" s="1">
        <v>8.8828705700479994E-3</v>
      </c>
      <c r="Q365" s="1">
        <v>6.2714134669080001E-3</v>
      </c>
      <c r="R365" s="1">
        <v>0</v>
      </c>
      <c r="S365" s="1">
        <v>177.29212261000001</v>
      </c>
      <c r="T365" s="1">
        <v>50.794428908939999</v>
      </c>
      <c r="U365" s="1">
        <v>228.08655151900001</v>
      </c>
      <c r="V365" s="1">
        <v>0.47346988974659998</v>
      </c>
      <c r="W365" s="1">
        <v>7.1366702729839998E-2</v>
      </c>
      <c r="X365" s="1">
        <v>8.2337901849760003E-6</v>
      </c>
      <c r="Y365" s="1">
        <v>2.0584475455949999E-3</v>
      </c>
      <c r="Z365" s="1">
        <v>3.2935160723459998E-4</v>
      </c>
      <c r="AA365" s="1">
        <v>1.6194917649010002E-2</v>
      </c>
      <c r="AB365" s="1">
        <v>8.6589715052289993</v>
      </c>
      <c r="AC365" s="1">
        <v>0.93241136715130002</v>
      </c>
      <c r="AD365" s="1">
        <v>0.20649715525279999</v>
      </c>
      <c r="AE365" s="1">
        <v>51.624288796739997</v>
      </c>
      <c r="AF365" s="1">
        <v>8.2598862059409992</v>
      </c>
      <c r="AG365" s="1">
        <v>191.80341082730001</v>
      </c>
    </row>
    <row r="366" spans="1:33" x14ac:dyDescent="0.35">
      <c r="A366">
        <v>5120</v>
      </c>
      <c r="B366">
        <v>2009</v>
      </c>
      <c r="C366">
        <v>8</v>
      </c>
      <c r="D366">
        <v>9</v>
      </c>
      <c r="E366">
        <v>0</v>
      </c>
      <c r="F366">
        <v>0</v>
      </c>
      <c r="H366" s="1">
        <v>0</v>
      </c>
      <c r="I366" s="1">
        <v>0.35119060093690002</v>
      </c>
      <c r="J366" s="1">
        <v>0</v>
      </c>
      <c r="K366" s="1">
        <v>0.87746619762379996</v>
      </c>
      <c r="L366" s="1">
        <v>1.228656798561</v>
      </c>
      <c r="M366" s="1">
        <v>8.3516886273369995E-3</v>
      </c>
      <c r="N366" s="1">
        <v>1.8559954285710001E-2</v>
      </c>
      <c r="O366" s="1">
        <v>5.3548343651349996E-3</v>
      </c>
      <c r="P366" s="1">
        <v>8.6304349954719993E-3</v>
      </c>
      <c r="Q366" s="1">
        <v>6.0675517779860003E-3</v>
      </c>
      <c r="R366" s="1">
        <v>0</v>
      </c>
      <c r="S366" s="1">
        <v>182.50471472469999</v>
      </c>
      <c r="T366" s="1">
        <v>52.292829104909998</v>
      </c>
      <c r="U366" s="1">
        <v>234.79754382959999</v>
      </c>
      <c r="V366" s="1">
        <v>0.4674349168254</v>
      </c>
      <c r="W366" s="1">
        <v>7.1599207350649993E-2</v>
      </c>
      <c r="X366" s="1">
        <v>7.9575155752480001E-6</v>
      </c>
      <c r="Y366" s="1">
        <v>1.989378893129E-3</v>
      </c>
      <c r="Z366" s="1">
        <v>3.1830062283680002E-4</v>
      </c>
      <c r="AA366" s="1">
        <v>1.630829872635E-2</v>
      </c>
      <c r="AB366" s="1">
        <v>8.9263743393859993</v>
      </c>
      <c r="AC366" s="1">
        <v>0.96391604509270001</v>
      </c>
      <c r="AD366" s="1">
        <v>0.21246756694220001</v>
      </c>
      <c r="AE366" s="1">
        <v>53.11689171706</v>
      </c>
      <c r="AF366" s="1">
        <v>8.4987026730040007</v>
      </c>
      <c r="AG366" s="1">
        <v>198.48549798580001</v>
      </c>
    </row>
    <row r="367" spans="1:33" x14ac:dyDescent="0.35">
      <c r="A367">
        <v>5120</v>
      </c>
      <c r="B367">
        <v>2009</v>
      </c>
      <c r="C367">
        <v>8</v>
      </c>
      <c r="D367">
        <v>10</v>
      </c>
      <c r="E367">
        <v>0</v>
      </c>
      <c r="F367">
        <v>0</v>
      </c>
      <c r="H367" s="1">
        <v>0</v>
      </c>
      <c r="I367" s="1">
        <v>0.35306690814590003</v>
      </c>
      <c r="J367" s="1">
        <v>0</v>
      </c>
      <c r="K367" s="1">
        <v>0.90345035325909995</v>
      </c>
      <c r="L367" s="1">
        <v>1.256517261405</v>
      </c>
      <c r="M367" s="1">
        <v>8.3470968738129994E-3</v>
      </c>
      <c r="N367" s="1">
        <v>1.8559954285710001E-2</v>
      </c>
      <c r="O367" s="1">
        <v>5.3546640680959996E-3</v>
      </c>
      <c r="P367" s="1">
        <v>8.6301605261919993E-3</v>
      </c>
      <c r="Q367" s="1">
        <v>6.102373753924E-3</v>
      </c>
      <c r="R367" s="1">
        <v>0</v>
      </c>
      <c r="S367" s="1">
        <v>181.58858033269999</v>
      </c>
      <c r="T367" s="1">
        <v>52.035917966889997</v>
      </c>
      <c r="U367" s="1">
        <v>233.62449829959999</v>
      </c>
      <c r="V367" s="1">
        <v>0.4735513394807</v>
      </c>
      <c r="W367" s="1">
        <v>7.2946894817899996E-2</v>
      </c>
      <c r="X367" s="1">
        <v>8.0000193617839992E-6</v>
      </c>
      <c r="Y367" s="1">
        <v>2.000004839704E-3</v>
      </c>
      <c r="Z367" s="1">
        <v>3.2000077428340001E-4</v>
      </c>
      <c r="AA367" s="1">
        <v>1.6636719836169999E-2</v>
      </c>
      <c r="AB367" s="1">
        <v>8.8899489976369992</v>
      </c>
      <c r="AC367" s="1">
        <v>0.96230010913679997</v>
      </c>
      <c r="AD367" s="1">
        <v>0.21125294367559999</v>
      </c>
      <c r="AE367" s="1">
        <v>52.813235898999999</v>
      </c>
      <c r="AF367" s="1">
        <v>8.450117741983</v>
      </c>
      <c r="AG367" s="1">
        <v>198.3244386579</v>
      </c>
    </row>
    <row r="368" spans="1:33" x14ac:dyDescent="0.35">
      <c r="A368">
        <v>5120</v>
      </c>
      <c r="B368">
        <v>2009</v>
      </c>
      <c r="C368">
        <v>8</v>
      </c>
      <c r="D368">
        <v>11</v>
      </c>
      <c r="E368">
        <v>0</v>
      </c>
      <c r="F368">
        <v>0</v>
      </c>
      <c r="H368" s="1">
        <v>0</v>
      </c>
      <c r="I368" s="1">
        <v>0.3404091404954</v>
      </c>
      <c r="J368" s="1">
        <v>0</v>
      </c>
      <c r="K368" s="1">
        <v>0.92877494783900005</v>
      </c>
      <c r="L368" s="1">
        <v>1.269184088334</v>
      </c>
      <c r="M368" s="1">
        <v>8.3165458651359991E-3</v>
      </c>
      <c r="N368" s="1">
        <v>1.8559954285710001E-2</v>
      </c>
      <c r="O368" s="1">
        <v>5.3248597710319999E-3</v>
      </c>
      <c r="P368" s="1">
        <v>8.5821246709540007E-3</v>
      </c>
      <c r="Q368" s="1">
        <v>5.8900680563610001E-3</v>
      </c>
      <c r="R368" s="1">
        <v>0</v>
      </c>
      <c r="S368" s="1">
        <v>182.26284944689999</v>
      </c>
      <c r="T368" s="1">
        <v>52.233961783989997</v>
      </c>
      <c r="U368" s="1">
        <v>234.49681123089999</v>
      </c>
      <c r="V368" s="1">
        <v>0.4663794893289</v>
      </c>
      <c r="W368" s="1">
        <v>7.2947071820880005E-2</v>
      </c>
      <c r="X368" s="1">
        <v>7.7131188057080004E-6</v>
      </c>
      <c r="Y368" s="1">
        <v>1.9282797006229999E-3</v>
      </c>
      <c r="Z368" s="1">
        <v>3.085247520246E-4</v>
      </c>
      <c r="AA368" s="1">
        <v>1.6694144198469998E-2</v>
      </c>
      <c r="AB368" s="1">
        <v>9.0693156350909998</v>
      </c>
      <c r="AC368" s="1">
        <v>0.98474371925939996</v>
      </c>
      <c r="AD368" s="1">
        <v>0.2150610676709</v>
      </c>
      <c r="AE368" s="1">
        <v>53.765266895620002</v>
      </c>
      <c r="AF368" s="1">
        <v>8.6024427012379991</v>
      </c>
      <c r="AG368" s="1">
        <v>203.1737164015</v>
      </c>
    </row>
    <row r="369" spans="1:33" x14ac:dyDescent="0.35">
      <c r="A369">
        <v>5120</v>
      </c>
      <c r="B369">
        <v>2009</v>
      </c>
      <c r="C369">
        <v>8</v>
      </c>
      <c r="D369">
        <v>12</v>
      </c>
      <c r="E369">
        <v>0</v>
      </c>
      <c r="F369">
        <v>0</v>
      </c>
      <c r="H369" s="1">
        <v>0</v>
      </c>
      <c r="I369" s="1">
        <v>0.34743710985850002</v>
      </c>
      <c r="J369" s="1">
        <v>0</v>
      </c>
      <c r="K369" s="1">
        <v>0.94367076453950005</v>
      </c>
      <c r="L369" s="1">
        <v>1.291107874398</v>
      </c>
      <c r="M369" s="1">
        <v>7.9975065261320005E-3</v>
      </c>
      <c r="N369" s="1">
        <v>1.8559954285710001E-2</v>
      </c>
      <c r="O369" s="1">
        <v>5.1387983004089997E-3</v>
      </c>
      <c r="P369" s="1">
        <v>8.2822477153120001E-3</v>
      </c>
      <c r="Q369" s="1">
        <v>6.0112975966109998E-3</v>
      </c>
      <c r="R369" s="1">
        <v>0</v>
      </c>
      <c r="S369" s="1">
        <v>182.41546119910001</v>
      </c>
      <c r="T369" s="1">
        <v>52.287243910320001</v>
      </c>
      <c r="U369" s="1">
        <v>234.7027051094</v>
      </c>
      <c r="V369" s="1">
        <v>0.47528675261789999</v>
      </c>
      <c r="W369" s="1">
        <v>7.4259747377430005E-2</v>
      </c>
      <c r="X369" s="1">
        <v>7.8725080033439995E-6</v>
      </c>
      <c r="Y369" s="1">
        <v>1.968127000094E-3</v>
      </c>
      <c r="Z369" s="1">
        <v>3.1490031994580001E-4</v>
      </c>
      <c r="AA369" s="1">
        <v>1.699043524774E-2</v>
      </c>
      <c r="AB369" s="1">
        <v>8.9037019698339996</v>
      </c>
      <c r="AC369" s="1">
        <v>0.96986381909170005</v>
      </c>
      <c r="AD369" s="1">
        <v>0.2106685060822</v>
      </c>
      <c r="AE369" s="1">
        <v>52.667126498960002</v>
      </c>
      <c r="AF369" s="1">
        <v>8.4267402378180005</v>
      </c>
      <c r="AG369" s="1">
        <v>200.33225367450001</v>
      </c>
    </row>
    <row r="370" spans="1:33" x14ac:dyDescent="0.35">
      <c r="A370">
        <v>5120</v>
      </c>
      <c r="B370">
        <v>2009</v>
      </c>
      <c r="C370">
        <v>8</v>
      </c>
      <c r="D370">
        <v>13</v>
      </c>
      <c r="E370">
        <v>0</v>
      </c>
      <c r="F370">
        <v>0</v>
      </c>
      <c r="H370" s="1">
        <v>0</v>
      </c>
      <c r="I370" s="1">
        <v>0.34696923153260001</v>
      </c>
      <c r="J370" s="1">
        <v>0</v>
      </c>
      <c r="K370" s="1">
        <v>0.95630875923699998</v>
      </c>
      <c r="L370" s="1">
        <v>1.3032779907700001</v>
      </c>
      <c r="M370" s="1">
        <v>8.2207177127099993E-3</v>
      </c>
      <c r="N370" s="1">
        <v>1.8559954285710001E-2</v>
      </c>
      <c r="O370" s="1">
        <v>5.2750506568409999E-3</v>
      </c>
      <c r="P370" s="1">
        <v>8.5018468709509992E-3</v>
      </c>
      <c r="Q370" s="1">
        <v>6.004760115452E-3</v>
      </c>
      <c r="R370" s="1">
        <v>0</v>
      </c>
      <c r="S370" s="1">
        <v>179.65074148619999</v>
      </c>
      <c r="T370" s="1">
        <v>51.495567550799997</v>
      </c>
      <c r="U370" s="1">
        <v>231.14630903700001</v>
      </c>
      <c r="V370" s="1">
        <v>0.47700967033789998</v>
      </c>
      <c r="W370" s="1">
        <v>7.4790031746330005E-2</v>
      </c>
      <c r="X370" s="1">
        <v>7.8618820567600005E-6</v>
      </c>
      <c r="Y370" s="1">
        <v>1.9654705134549998E-3</v>
      </c>
      <c r="Z370" s="1">
        <v>3.1447528208420001E-4</v>
      </c>
      <c r="AA370" s="1">
        <v>1.712513152925E-2</v>
      </c>
      <c r="AB370" s="1">
        <v>8.8114191714980006</v>
      </c>
      <c r="AC370" s="1">
        <v>0.96028930824220005</v>
      </c>
      <c r="AD370" s="1">
        <v>0.208413370771</v>
      </c>
      <c r="AE370" s="1">
        <v>52.103342671889997</v>
      </c>
      <c r="AF370" s="1">
        <v>8.3365348255560008</v>
      </c>
      <c r="AG370" s="1">
        <v>198.3896530204</v>
      </c>
    </row>
    <row r="371" spans="1:33" x14ac:dyDescent="0.35">
      <c r="A371">
        <v>5120</v>
      </c>
      <c r="B371">
        <v>2009</v>
      </c>
      <c r="C371">
        <v>8</v>
      </c>
      <c r="D371">
        <v>14</v>
      </c>
      <c r="E371">
        <v>0</v>
      </c>
      <c r="F371">
        <v>0</v>
      </c>
      <c r="H371" s="1">
        <v>0</v>
      </c>
      <c r="I371" s="1">
        <v>0.37182523580729998</v>
      </c>
      <c r="J371" s="1">
        <v>0</v>
      </c>
      <c r="K371" s="1">
        <v>0.97125882584029999</v>
      </c>
      <c r="L371" s="1">
        <v>1.343084061648</v>
      </c>
      <c r="M371" s="1">
        <v>8.5193898361709992E-3</v>
      </c>
      <c r="N371" s="1">
        <v>1.8559954285710001E-2</v>
      </c>
      <c r="O371" s="1">
        <v>5.4828342105239999E-3</v>
      </c>
      <c r="P371" s="1">
        <v>8.8367335043950009E-3</v>
      </c>
      <c r="Q371" s="1">
        <v>6.4288348916449996E-3</v>
      </c>
      <c r="R371" s="1">
        <v>0</v>
      </c>
      <c r="S371" s="1">
        <v>175.07878538279999</v>
      </c>
      <c r="T371" s="1">
        <v>50.185353463490003</v>
      </c>
      <c r="U371" s="1">
        <v>225.2641388463</v>
      </c>
      <c r="V371" s="1">
        <v>0.50207759268480001</v>
      </c>
      <c r="W371" s="1">
        <v>7.7720309929540002E-2</v>
      </c>
      <c r="X371" s="1">
        <v>8.4250572241130008E-6</v>
      </c>
      <c r="Y371" s="1">
        <v>2.1062643051580001E-3</v>
      </c>
      <c r="Z371" s="1">
        <v>3.3700228874399999E-4</v>
      </c>
      <c r="AA371" s="1">
        <v>1.7745066042319999E-2</v>
      </c>
      <c r="AB371" s="1">
        <v>8.387357621804</v>
      </c>
      <c r="AC371" s="1">
        <v>0.91316728280500004</v>
      </c>
      <c r="AD371" s="1">
        <v>0.19851921260450001</v>
      </c>
      <c r="AE371" s="1">
        <v>49.629803129460001</v>
      </c>
      <c r="AF371" s="1">
        <v>7.940768498692</v>
      </c>
      <c r="AG371" s="1">
        <v>188.58797829880001</v>
      </c>
    </row>
    <row r="372" spans="1:33" x14ac:dyDescent="0.35">
      <c r="A372">
        <v>5120</v>
      </c>
      <c r="B372">
        <v>2009</v>
      </c>
      <c r="C372">
        <v>8</v>
      </c>
      <c r="D372">
        <v>15</v>
      </c>
      <c r="E372">
        <v>0</v>
      </c>
      <c r="F372">
        <v>0</v>
      </c>
      <c r="H372" s="1">
        <v>0</v>
      </c>
      <c r="I372" s="1">
        <v>0.38590809118840003</v>
      </c>
      <c r="J372" s="1">
        <v>0</v>
      </c>
      <c r="K372" s="1">
        <v>0.99877669472620001</v>
      </c>
      <c r="L372" s="1">
        <v>1.384684785915</v>
      </c>
      <c r="M372" s="1">
        <v>9.3125348664039997E-3</v>
      </c>
      <c r="N372" s="1">
        <v>1.8559954285710001E-2</v>
      </c>
      <c r="O372" s="1">
        <v>5.9837840170650003E-3</v>
      </c>
      <c r="P372" s="1">
        <v>9.6441188400639994E-3</v>
      </c>
      <c r="Q372" s="1">
        <v>6.671036340453E-3</v>
      </c>
      <c r="R372" s="1">
        <v>0</v>
      </c>
      <c r="S372" s="1">
        <v>169.6554087799</v>
      </c>
      <c r="T372" s="1">
        <v>48.625219524979997</v>
      </c>
      <c r="U372" s="1">
        <v>218.28062830490001</v>
      </c>
      <c r="V372" s="1">
        <v>0.51950566988549995</v>
      </c>
      <c r="W372" s="1">
        <v>8.0242607877149999E-2</v>
      </c>
      <c r="X372" s="1">
        <v>8.7438356238629997E-6</v>
      </c>
      <c r="Y372" s="1">
        <v>2.1859589045479999E-3</v>
      </c>
      <c r="Z372" s="1">
        <v>3.4975342459539997E-4</v>
      </c>
      <c r="AA372" s="1">
        <v>1.8311884852270002E-2</v>
      </c>
      <c r="AB372" s="1">
        <v>8.0204874169880007</v>
      </c>
      <c r="AC372" s="1">
        <v>0.87071253754279998</v>
      </c>
      <c r="AD372" s="1">
        <v>0.19021261625239999</v>
      </c>
      <c r="AE372" s="1">
        <v>47.553154034190001</v>
      </c>
      <c r="AF372" s="1">
        <v>7.608504642772</v>
      </c>
      <c r="AG372" s="1">
        <v>179.63561129319999</v>
      </c>
    </row>
    <row r="373" spans="1:33" x14ac:dyDescent="0.35">
      <c r="A373">
        <v>5120</v>
      </c>
      <c r="B373">
        <v>2009</v>
      </c>
      <c r="C373">
        <v>8</v>
      </c>
      <c r="D373">
        <v>16</v>
      </c>
      <c r="E373">
        <v>0</v>
      </c>
      <c r="F373">
        <v>0</v>
      </c>
      <c r="H373" s="1">
        <v>0</v>
      </c>
      <c r="I373" s="1">
        <v>0.384504772828</v>
      </c>
      <c r="J373" s="1">
        <v>0</v>
      </c>
      <c r="K373" s="1">
        <v>1.035134566257</v>
      </c>
      <c r="L373" s="1">
        <v>1.419639339085</v>
      </c>
      <c r="M373" s="1">
        <v>9.6222868567880007E-3</v>
      </c>
      <c r="N373" s="1">
        <v>1.8559954285710001E-2</v>
      </c>
      <c r="O373" s="1">
        <v>6.1743044231690001E-3</v>
      </c>
      <c r="P373" s="1">
        <v>9.9511823023619994E-3</v>
      </c>
      <c r="Q373" s="1">
        <v>6.651247579208E-3</v>
      </c>
      <c r="R373" s="1">
        <v>0</v>
      </c>
      <c r="S373" s="1">
        <v>169.31529313050001</v>
      </c>
      <c r="T373" s="1">
        <v>48.527880713190001</v>
      </c>
      <c r="U373" s="1">
        <v>217.8431738436</v>
      </c>
      <c r="V373" s="1">
        <v>0.52440994590790002</v>
      </c>
      <c r="W373" s="1">
        <v>8.1762933747340005E-2</v>
      </c>
      <c r="X373" s="1">
        <v>8.7119577846090005E-6</v>
      </c>
      <c r="Y373" s="1">
        <v>2.1779894446809999E-3</v>
      </c>
      <c r="Z373" s="1">
        <v>3.484783110117E-4</v>
      </c>
      <c r="AA373" s="1">
        <v>1.8698341887960001E-2</v>
      </c>
      <c r="AB373" s="1">
        <v>7.996844575621</v>
      </c>
      <c r="AC373" s="1">
        <v>0.86856704061720003</v>
      </c>
      <c r="AD373" s="1">
        <v>0.18958872715880001</v>
      </c>
      <c r="AE373" s="1">
        <v>47.397181757639999</v>
      </c>
      <c r="AF373" s="1">
        <v>7.583549078231</v>
      </c>
      <c r="AG373" s="1">
        <v>179.2240148978</v>
      </c>
    </row>
    <row r="374" spans="1:33" x14ac:dyDescent="0.35">
      <c r="A374">
        <v>5120</v>
      </c>
      <c r="B374">
        <v>2009</v>
      </c>
      <c r="C374">
        <v>8</v>
      </c>
      <c r="D374">
        <v>17</v>
      </c>
      <c r="E374">
        <v>0</v>
      </c>
      <c r="F374">
        <v>0</v>
      </c>
      <c r="H374" s="1">
        <v>0</v>
      </c>
      <c r="I374" s="1">
        <v>0.37465948038829999</v>
      </c>
      <c r="J374" s="1">
        <v>0</v>
      </c>
      <c r="K374" s="1">
        <v>1.069664991896</v>
      </c>
      <c r="L374" s="1">
        <v>1.4443244722840001</v>
      </c>
      <c r="M374" s="1">
        <v>9.5621775535489999E-3</v>
      </c>
      <c r="N374" s="1">
        <v>1.8559954285710001E-2</v>
      </c>
      <c r="O374" s="1">
        <v>6.1294769879480003E-3</v>
      </c>
      <c r="P374" s="1">
        <v>9.8789335194289993E-3</v>
      </c>
      <c r="Q374" s="1">
        <v>6.4878016615660004E-3</v>
      </c>
      <c r="R374" s="1">
        <v>0</v>
      </c>
      <c r="S374" s="1">
        <v>170.7105773907</v>
      </c>
      <c r="T374" s="1">
        <v>48.932872927440002</v>
      </c>
      <c r="U374" s="1">
        <v>219.64345031810001</v>
      </c>
      <c r="V374" s="1">
        <v>0.52135294743060001</v>
      </c>
      <c r="W374" s="1">
        <v>8.2435366668760002E-2</v>
      </c>
      <c r="X374" s="1">
        <v>8.4888129078520002E-6</v>
      </c>
      <c r="Y374" s="1">
        <v>2.1222032254150001E-3</v>
      </c>
      <c r="Z374" s="1">
        <v>3.3955251592179998E-4</v>
      </c>
      <c r="AA374" s="1">
        <v>1.8911079094080002E-2</v>
      </c>
      <c r="AB374" s="1">
        <v>8.1342680803020002</v>
      </c>
      <c r="AC374" s="1">
        <v>0.88623868413329998</v>
      </c>
      <c r="AD374" s="1">
        <v>0.1924349208393</v>
      </c>
      <c r="AE374" s="1">
        <v>48.108730174839998</v>
      </c>
      <c r="AF374" s="1">
        <v>7.6973968247090001</v>
      </c>
      <c r="AG374" s="1">
        <v>183.0726870567</v>
      </c>
    </row>
    <row r="375" spans="1:33" x14ac:dyDescent="0.35">
      <c r="A375">
        <v>5120</v>
      </c>
      <c r="B375">
        <v>2009</v>
      </c>
      <c r="C375">
        <v>8</v>
      </c>
      <c r="D375">
        <v>18</v>
      </c>
      <c r="E375">
        <v>0</v>
      </c>
      <c r="F375">
        <v>0</v>
      </c>
      <c r="H375" s="1">
        <v>0</v>
      </c>
      <c r="I375" s="1">
        <v>0.356835585126</v>
      </c>
      <c r="J375" s="1">
        <v>0</v>
      </c>
      <c r="K375" s="1">
        <v>1.089150037984</v>
      </c>
      <c r="L375" s="1">
        <v>1.4459856231099999</v>
      </c>
      <c r="M375" s="1">
        <v>9.2031631812279999E-3</v>
      </c>
      <c r="N375" s="1">
        <v>1.8559954285710001E-2</v>
      </c>
      <c r="O375" s="1">
        <v>5.8923884489330003E-3</v>
      </c>
      <c r="P375" s="1">
        <v>9.4968157759819996E-3</v>
      </c>
      <c r="Q375" s="1">
        <v>6.1871703574060003E-3</v>
      </c>
      <c r="R375" s="1">
        <v>0</v>
      </c>
      <c r="S375" s="1">
        <v>174.02213667870001</v>
      </c>
      <c r="T375" s="1">
        <v>49.889925946449999</v>
      </c>
      <c r="U375" s="1">
        <v>223.91206262520001</v>
      </c>
      <c r="V375" s="1">
        <v>0.50851319021560004</v>
      </c>
      <c r="W375" s="1">
        <v>8.1703337867E-2</v>
      </c>
      <c r="X375" s="1">
        <v>8.0850269384079994E-6</v>
      </c>
      <c r="Y375" s="1">
        <v>2.0212567332110001E-3</v>
      </c>
      <c r="Z375" s="1">
        <v>3.2340107718390002E-4</v>
      </c>
      <c r="AA375" s="1">
        <v>1.880882908667E-2</v>
      </c>
      <c r="AB375" s="1">
        <v>8.4484743657130004</v>
      </c>
      <c r="AC375" s="1">
        <v>0.92436804667770001</v>
      </c>
      <c r="AD375" s="1">
        <v>0.19928376787650001</v>
      </c>
      <c r="AE375" s="1">
        <v>49.8209419338</v>
      </c>
      <c r="AF375" s="1">
        <v>7.97135070611</v>
      </c>
      <c r="AG375" s="1">
        <v>191.23525828730001</v>
      </c>
    </row>
    <row r="376" spans="1:33" x14ac:dyDescent="0.35">
      <c r="A376">
        <v>5120</v>
      </c>
      <c r="B376">
        <v>2009</v>
      </c>
      <c r="C376">
        <v>8</v>
      </c>
      <c r="D376">
        <v>19</v>
      </c>
      <c r="E376">
        <v>0</v>
      </c>
      <c r="F376">
        <v>0</v>
      </c>
      <c r="H376" s="1">
        <v>0</v>
      </c>
      <c r="I376" s="1">
        <v>0.37089744211710002</v>
      </c>
      <c r="J376" s="1">
        <v>0</v>
      </c>
      <c r="K376" s="1">
        <v>1.0988571366790001</v>
      </c>
      <c r="L376" s="1">
        <v>1.469754578796</v>
      </c>
      <c r="M376" s="1">
        <v>8.9519701010869999E-3</v>
      </c>
      <c r="N376" s="1">
        <v>1.8559954285710001E-2</v>
      </c>
      <c r="O376" s="1">
        <v>5.754354626359E-3</v>
      </c>
      <c r="P376" s="1">
        <v>9.2743454152449997E-3</v>
      </c>
      <c r="Q376" s="1">
        <v>6.4273537269730003E-3</v>
      </c>
      <c r="R376" s="1">
        <v>0</v>
      </c>
      <c r="S376" s="1">
        <v>172.21754779899999</v>
      </c>
      <c r="T376" s="1">
        <v>49.381128116719999</v>
      </c>
      <c r="U376" s="1">
        <v>221.5986759157</v>
      </c>
      <c r="V376" s="1">
        <v>0.52291414609209996</v>
      </c>
      <c r="W376" s="1">
        <v>8.3418403459610005E-2</v>
      </c>
      <c r="X376" s="1">
        <v>8.4038053334569993E-6</v>
      </c>
      <c r="Y376" s="1">
        <v>2.100951332131E-3</v>
      </c>
      <c r="Z376" s="1">
        <v>3.3615221302590002E-4</v>
      </c>
      <c r="AA376" s="1">
        <v>1.9173839804950001E-2</v>
      </c>
      <c r="AB376" s="1">
        <v>8.2059640338619992</v>
      </c>
      <c r="AC376" s="1">
        <v>0.90029781240499995</v>
      </c>
      <c r="AD376" s="1">
        <v>0.1931938897187</v>
      </c>
      <c r="AE376" s="1">
        <v>48.298472397840001</v>
      </c>
      <c r="AF376" s="1">
        <v>7.7277555806839997</v>
      </c>
      <c r="AG376" s="1">
        <v>186.43567533160001</v>
      </c>
    </row>
    <row r="377" spans="1:33" x14ac:dyDescent="0.35">
      <c r="A377">
        <v>5120</v>
      </c>
      <c r="B377">
        <v>2009</v>
      </c>
      <c r="C377">
        <v>8</v>
      </c>
      <c r="D377">
        <v>20</v>
      </c>
      <c r="E377">
        <v>0</v>
      </c>
      <c r="F377">
        <v>0</v>
      </c>
      <c r="H377" s="1">
        <v>0</v>
      </c>
      <c r="I377" s="1">
        <v>0.35777877115880002</v>
      </c>
      <c r="J377" s="1">
        <v>0</v>
      </c>
      <c r="K377" s="1">
        <v>1.112220763936</v>
      </c>
      <c r="L377" s="1">
        <v>1.4699995350949999</v>
      </c>
      <c r="M377" s="1">
        <v>9.2077859697339993E-3</v>
      </c>
      <c r="N377" s="1">
        <v>1.8559954285710001E-2</v>
      </c>
      <c r="O377" s="1">
        <v>5.8982306026520003E-3</v>
      </c>
      <c r="P377" s="1">
        <v>9.5062316279889997E-3</v>
      </c>
      <c r="Q377" s="1">
        <v>6.2057233233120002E-3</v>
      </c>
      <c r="R377" s="1">
        <v>0</v>
      </c>
      <c r="S377" s="1">
        <v>170.9547229195</v>
      </c>
      <c r="T377" s="1">
        <v>49.01795243035</v>
      </c>
      <c r="U377" s="1">
        <v>219.97267534989999</v>
      </c>
      <c r="V377" s="1">
        <v>0.5132843701773</v>
      </c>
      <c r="W377" s="1">
        <v>8.2833973236979996E-2</v>
      </c>
      <c r="X377" s="1">
        <v>8.1062788332179996E-6</v>
      </c>
      <c r="Y377" s="1">
        <v>2.0265697066530002E-3</v>
      </c>
      <c r="Z377" s="1">
        <v>3.2425115291029999E-4</v>
      </c>
      <c r="AA377" s="1">
        <v>1.9087237551629999E-2</v>
      </c>
      <c r="AB377" s="1">
        <v>8.2860968862340005</v>
      </c>
      <c r="AC377" s="1">
        <v>0.90958001155690005</v>
      </c>
      <c r="AD377" s="1">
        <v>0.1950068739825</v>
      </c>
      <c r="AE377" s="1">
        <v>48.75171845789</v>
      </c>
      <c r="AF377" s="1">
        <v>7.8002749497400004</v>
      </c>
      <c r="AG377" s="1">
        <v>188.393628299</v>
      </c>
    </row>
    <row r="378" spans="1:33" x14ac:dyDescent="0.35">
      <c r="A378">
        <v>5120</v>
      </c>
      <c r="B378">
        <v>2009</v>
      </c>
      <c r="C378">
        <v>8</v>
      </c>
      <c r="D378">
        <v>21</v>
      </c>
      <c r="E378">
        <v>0</v>
      </c>
      <c r="F378">
        <v>0</v>
      </c>
      <c r="H378" s="1">
        <v>0</v>
      </c>
      <c r="I378" s="1">
        <v>0.43560468716799999</v>
      </c>
      <c r="J378" s="1">
        <v>0</v>
      </c>
      <c r="K378" s="1">
        <v>1.1171104594870001</v>
      </c>
      <c r="L378" s="1">
        <v>1.552715146655</v>
      </c>
      <c r="M378" s="1">
        <v>1.013882861305E-2</v>
      </c>
      <c r="N378" s="1">
        <v>1.8559954285710001E-2</v>
      </c>
      <c r="O378" s="1">
        <v>6.5547032234380001E-3</v>
      </c>
      <c r="P378" s="1">
        <v>1.0564274490509999E-2</v>
      </c>
      <c r="Q378" s="1">
        <v>7.5292060088489998E-3</v>
      </c>
      <c r="R378" s="1">
        <v>0</v>
      </c>
      <c r="S378" s="1">
        <v>156.8152795364</v>
      </c>
      <c r="T378" s="1">
        <v>44.962208045460002</v>
      </c>
      <c r="U378" s="1">
        <v>201.7774875819</v>
      </c>
      <c r="V378" s="1">
        <v>0.58467170861200002</v>
      </c>
      <c r="W378" s="1">
        <v>9.0111215984599993E-2</v>
      </c>
      <c r="X378" s="1">
        <v>9.8701859559420005E-6</v>
      </c>
      <c r="Y378" s="1">
        <v>2.4675464876900001E-3</v>
      </c>
      <c r="Z378" s="1">
        <v>3.9480743790960002E-4</v>
      </c>
      <c r="AA378" s="1">
        <v>2.0553766812039999E-2</v>
      </c>
      <c r="AB378" s="1">
        <v>6.8624774207570001</v>
      </c>
      <c r="AC378" s="1">
        <v>0.74872633498480001</v>
      </c>
      <c r="AD378" s="1">
        <v>0.16219014676990001</v>
      </c>
      <c r="AE378" s="1">
        <v>40.54753666597</v>
      </c>
      <c r="AF378" s="1">
        <v>6.4876058640809999</v>
      </c>
      <c r="AG378" s="1">
        <v>154.74355453710001</v>
      </c>
    </row>
    <row r="379" spans="1:33" x14ac:dyDescent="0.35">
      <c r="A379">
        <v>5120</v>
      </c>
      <c r="B379">
        <v>2009</v>
      </c>
      <c r="C379">
        <v>8</v>
      </c>
      <c r="D379">
        <v>22</v>
      </c>
      <c r="E379">
        <v>0</v>
      </c>
      <c r="F379">
        <v>0</v>
      </c>
      <c r="H379" s="1">
        <v>0</v>
      </c>
      <c r="I379" s="1">
        <v>0.38550441070199998</v>
      </c>
      <c r="J379" s="1">
        <v>0</v>
      </c>
      <c r="K379" s="1">
        <v>1.199142162724</v>
      </c>
      <c r="L379" s="1">
        <v>1.584646573426</v>
      </c>
      <c r="M379" s="1">
        <v>1.075058254092E-2</v>
      </c>
      <c r="N379" s="1">
        <v>1.8559954285710001E-2</v>
      </c>
      <c r="O379" s="1">
        <v>6.8764212522209999E-3</v>
      </c>
      <c r="P379" s="1">
        <v>1.108279034832E-2</v>
      </c>
      <c r="Q379" s="1">
        <v>6.6857696289530002E-3</v>
      </c>
      <c r="R379" s="1">
        <v>0</v>
      </c>
      <c r="S379" s="1">
        <v>161.62562607250001</v>
      </c>
      <c r="T379" s="1">
        <v>46.334024813870002</v>
      </c>
      <c r="U379" s="1">
        <v>207.9596508864</v>
      </c>
      <c r="V379" s="1">
        <v>0.55313477871630001</v>
      </c>
      <c r="W379" s="1">
        <v>8.928120988122E-2</v>
      </c>
      <c r="X379" s="1">
        <v>8.7332096912929999E-6</v>
      </c>
      <c r="Y379" s="1">
        <v>2.1833024193109998E-3</v>
      </c>
      <c r="Z379" s="1">
        <v>3.4932838676179998E-4</v>
      </c>
      <c r="AA379" s="1">
        <v>2.0573660551250001E-2</v>
      </c>
      <c r="AB379" s="1">
        <v>7.5394386220180003</v>
      </c>
      <c r="AC379" s="1">
        <v>0.82360952195460002</v>
      </c>
      <c r="AD379" s="1">
        <v>0.17803611698970001</v>
      </c>
      <c r="AE379" s="1">
        <v>44.509029190509999</v>
      </c>
      <c r="AF379" s="1">
        <v>7.1214446651710004</v>
      </c>
      <c r="AG379" s="1">
        <v>170.2951574018</v>
      </c>
    </row>
    <row r="380" spans="1:33" x14ac:dyDescent="0.35">
      <c r="A380">
        <v>5120</v>
      </c>
      <c r="B380">
        <v>2009</v>
      </c>
      <c r="C380">
        <v>8</v>
      </c>
      <c r="D380">
        <v>23</v>
      </c>
      <c r="E380">
        <v>0</v>
      </c>
      <c r="F380">
        <v>0</v>
      </c>
      <c r="H380" s="1">
        <v>0</v>
      </c>
      <c r="I380" s="1">
        <v>0.35404856743110003</v>
      </c>
      <c r="J380" s="1">
        <v>0</v>
      </c>
      <c r="K380" s="1">
        <v>1.237118398495</v>
      </c>
      <c r="L380" s="1">
        <v>1.5911669659259999</v>
      </c>
      <c r="M380" s="1">
        <v>9.8163736203619994E-3</v>
      </c>
      <c r="N380" s="1">
        <v>1.8559954285710001E-2</v>
      </c>
      <c r="O380" s="1">
        <v>6.2739424647530002E-3</v>
      </c>
      <c r="P380" s="1">
        <v>1.0111769835480001E-2</v>
      </c>
      <c r="Q380" s="1">
        <v>6.1561194563709998E-3</v>
      </c>
      <c r="R380" s="1">
        <v>0</v>
      </c>
      <c r="S380" s="1">
        <v>169.34759609069999</v>
      </c>
      <c r="T380" s="1">
        <v>48.563743360479997</v>
      </c>
      <c r="U380" s="1">
        <v>217.91133945120001</v>
      </c>
      <c r="V380" s="1">
        <v>0.53111168904740003</v>
      </c>
      <c r="W380" s="1">
        <v>8.8154642086230001E-2</v>
      </c>
      <c r="X380" s="1">
        <v>8.0212712657670002E-6</v>
      </c>
      <c r="Y380" s="1">
        <v>2.0053178140640002E-3</v>
      </c>
      <c r="Z380" s="1">
        <v>3.2085085002819997E-4</v>
      </c>
      <c r="AA380" s="1">
        <v>2.0434406281410002E-2</v>
      </c>
      <c r="AB380" s="1">
        <v>8.2006635218530004</v>
      </c>
      <c r="AC380" s="1">
        <v>0.90400727643479994</v>
      </c>
      <c r="AD380" s="1">
        <v>0.19242544981830001</v>
      </c>
      <c r="AE380" s="1">
        <v>48.106362396640002</v>
      </c>
      <c r="AF380" s="1">
        <v>7.6970179780560004</v>
      </c>
      <c r="AG380" s="1">
        <v>187.51672946170001</v>
      </c>
    </row>
    <row r="381" spans="1:33" x14ac:dyDescent="0.35">
      <c r="A381">
        <v>5120</v>
      </c>
      <c r="B381">
        <v>2009</v>
      </c>
      <c r="C381">
        <v>8</v>
      </c>
      <c r="D381">
        <v>24</v>
      </c>
      <c r="E381">
        <v>0</v>
      </c>
      <c r="F381">
        <v>0</v>
      </c>
      <c r="H381" s="1">
        <v>0</v>
      </c>
      <c r="I381" s="1">
        <v>0.36059442923790003</v>
      </c>
      <c r="J381" s="1">
        <v>0</v>
      </c>
      <c r="K381" s="1">
        <v>1.2409983419490001</v>
      </c>
      <c r="L381" s="1">
        <v>1.6015927711869999</v>
      </c>
      <c r="M381" s="1">
        <v>9.2817730455250005E-3</v>
      </c>
      <c r="N381" s="1">
        <v>1.8559954285710001E-2</v>
      </c>
      <c r="O381" s="1">
        <v>5.9535317423940002E-3</v>
      </c>
      <c r="P381" s="1">
        <v>9.5953609752609994E-3</v>
      </c>
      <c r="Q381" s="1">
        <v>6.2681313749110004E-3</v>
      </c>
      <c r="R381" s="1">
        <v>0</v>
      </c>
      <c r="S381" s="1">
        <v>168.99700328439999</v>
      </c>
      <c r="T381" s="1">
        <v>48.477372878579999</v>
      </c>
      <c r="U381" s="1">
        <v>217.47437616299999</v>
      </c>
      <c r="V381" s="1">
        <v>0.53772165491220003</v>
      </c>
      <c r="W381" s="1">
        <v>8.8925544638790002E-2</v>
      </c>
      <c r="X381" s="1">
        <v>8.1700345140689995E-6</v>
      </c>
      <c r="Y381" s="1">
        <v>2.0425086266210001E-3</v>
      </c>
      <c r="Z381" s="1">
        <v>3.2680138008240001E-4</v>
      </c>
      <c r="AA381" s="1">
        <v>2.0597379267249999E-2</v>
      </c>
      <c r="AB381" s="1">
        <v>8.1403175192260004</v>
      </c>
      <c r="AC381" s="1">
        <v>0.90202402916580005</v>
      </c>
      <c r="AD381" s="1">
        <v>0.19030909674470001</v>
      </c>
      <c r="AE381" s="1">
        <v>47.577274136580002</v>
      </c>
      <c r="AF381" s="1">
        <v>7.6123638572230004</v>
      </c>
      <c r="AG381" s="1">
        <v>187.44418821369999</v>
      </c>
    </row>
    <row r="382" spans="1:33" x14ac:dyDescent="0.35">
      <c r="A382">
        <v>5120</v>
      </c>
      <c r="B382">
        <v>2009</v>
      </c>
      <c r="C382">
        <v>8</v>
      </c>
      <c r="D382">
        <v>25</v>
      </c>
      <c r="E382">
        <v>0</v>
      </c>
      <c r="F382">
        <v>0</v>
      </c>
      <c r="H382" s="1">
        <v>0</v>
      </c>
      <c r="I382" s="1">
        <v>0.3258914037783</v>
      </c>
      <c r="J382" s="1">
        <v>0</v>
      </c>
      <c r="K382" s="1">
        <v>1.236165524354</v>
      </c>
      <c r="L382" s="1">
        <v>1.562056928132</v>
      </c>
      <c r="M382" s="1">
        <v>8.7836685331160007E-3</v>
      </c>
      <c r="N382" s="1">
        <v>1.8559954285710001E-2</v>
      </c>
      <c r="O382" s="1">
        <v>5.6142538474389997E-3</v>
      </c>
      <c r="P382" s="1">
        <v>9.0485437222619994E-3</v>
      </c>
      <c r="Q382" s="1">
        <v>5.6778445061310004E-3</v>
      </c>
      <c r="R382" s="1">
        <v>0</v>
      </c>
      <c r="S382" s="1">
        <v>173.71302999709999</v>
      </c>
      <c r="T382" s="1">
        <v>49.837186059090001</v>
      </c>
      <c r="U382" s="1">
        <v>223.55021605619999</v>
      </c>
      <c r="V382" s="1">
        <v>0.50544746671910001</v>
      </c>
      <c r="W382" s="1">
        <v>8.5561228078130006E-2</v>
      </c>
      <c r="X382" s="1">
        <v>7.3837144687639997E-6</v>
      </c>
      <c r="Y382" s="1">
        <v>1.8459286155320001E-3</v>
      </c>
      <c r="Z382" s="1">
        <v>2.9534857833039997E-4</v>
      </c>
      <c r="AA382" s="1">
        <v>1.9913564134850001E-2</v>
      </c>
      <c r="AB382" s="1">
        <v>8.6790066776699994</v>
      </c>
      <c r="AC382" s="1">
        <v>0.9665377941976</v>
      </c>
      <c r="AD382" s="1">
        <v>0.2021795983145</v>
      </c>
      <c r="AE382" s="1">
        <v>50.54489953089</v>
      </c>
      <c r="AF382" s="1">
        <v>8.087183920487</v>
      </c>
      <c r="AG382" s="1">
        <v>201.1985291474</v>
      </c>
    </row>
    <row r="383" spans="1:33" x14ac:dyDescent="0.35">
      <c r="A383">
        <v>5120</v>
      </c>
      <c r="B383">
        <v>2009</v>
      </c>
      <c r="C383">
        <v>8</v>
      </c>
      <c r="D383">
        <v>26</v>
      </c>
      <c r="E383">
        <v>0</v>
      </c>
      <c r="F383">
        <v>0</v>
      </c>
      <c r="H383" s="1">
        <v>0</v>
      </c>
      <c r="I383" s="1">
        <v>0.2827659174503</v>
      </c>
      <c r="J383" s="1">
        <v>0</v>
      </c>
      <c r="K383" s="1">
        <v>1.218028403905</v>
      </c>
      <c r="L383" s="1">
        <v>1.5007943213549999</v>
      </c>
      <c r="M383" s="1">
        <v>7.4750771092300002E-3</v>
      </c>
      <c r="N383" s="1">
        <v>1.8559954285710001E-2</v>
      </c>
      <c r="O383" s="1">
        <v>4.7721969566969996E-3</v>
      </c>
      <c r="P383" s="1">
        <v>7.6913930127370002E-3</v>
      </c>
      <c r="Q383" s="1">
        <v>4.9430944704289999E-3</v>
      </c>
      <c r="R383" s="1">
        <v>0</v>
      </c>
      <c r="S383" s="1">
        <v>184.98619951590001</v>
      </c>
      <c r="T383" s="1">
        <v>53.092774169850003</v>
      </c>
      <c r="U383" s="1">
        <v>238.07897368580001</v>
      </c>
      <c r="V383" s="1">
        <v>0.46328776330499999</v>
      </c>
      <c r="W383" s="1">
        <v>8.0831493091000003E-2</v>
      </c>
      <c r="X383" s="1">
        <v>6.406786576429E-6</v>
      </c>
      <c r="Y383" s="1">
        <v>1.601696642992E-3</v>
      </c>
      <c r="Z383" s="1">
        <v>2.5627146277469999E-4</v>
      </c>
      <c r="AA383" s="1">
        <v>1.8926515963560001E-2</v>
      </c>
      <c r="AB383" s="1">
        <v>9.6793838551560007</v>
      </c>
      <c r="AC383" s="1">
        <v>1.0895517079779999</v>
      </c>
      <c r="AD383" s="1">
        <v>0.22374259832089999</v>
      </c>
      <c r="AE383" s="1">
        <v>55.935649536169997</v>
      </c>
      <c r="AF383" s="1">
        <v>8.9497039216750007</v>
      </c>
      <c r="AG383" s="1">
        <v>227.63940757110001</v>
      </c>
    </row>
    <row r="384" spans="1:33" x14ac:dyDescent="0.35">
      <c r="A384">
        <v>5120</v>
      </c>
      <c r="B384">
        <v>2009</v>
      </c>
      <c r="C384">
        <v>8</v>
      </c>
      <c r="D384">
        <v>27</v>
      </c>
      <c r="E384">
        <v>0</v>
      </c>
      <c r="F384">
        <v>0</v>
      </c>
      <c r="H384" s="1">
        <v>0</v>
      </c>
      <c r="I384" s="1">
        <v>0.26257442475280002</v>
      </c>
      <c r="J384" s="1">
        <v>0</v>
      </c>
      <c r="K384" s="1">
        <v>1.1938239955029999</v>
      </c>
      <c r="L384" s="1">
        <v>1.4563984202560001</v>
      </c>
      <c r="M384" s="1">
        <v>6.3674523468199998E-3</v>
      </c>
      <c r="N384" s="1">
        <v>1.8559954285710001E-2</v>
      </c>
      <c r="O384" s="1">
        <v>4.0835929022459997E-3</v>
      </c>
      <c r="P384" s="1">
        <v>6.5815636278619997E-3</v>
      </c>
      <c r="Q384" s="1">
        <v>4.5971712194330001E-3</v>
      </c>
      <c r="R384" s="1">
        <v>0</v>
      </c>
      <c r="S384" s="1">
        <v>186.77433601000001</v>
      </c>
      <c r="T384" s="1">
        <v>53.639708927450002</v>
      </c>
      <c r="U384" s="1">
        <v>240.41404493740001</v>
      </c>
      <c r="V384" s="1">
        <v>0.4408709824673</v>
      </c>
      <c r="W384" s="1">
        <v>7.790418415948E-2</v>
      </c>
      <c r="X384" s="1">
        <v>5.9492116831269997E-6</v>
      </c>
      <c r="Y384" s="1">
        <v>1.4873029195990001E-3</v>
      </c>
      <c r="Z384" s="1">
        <v>2.3796846702559999E-4</v>
      </c>
      <c r="AA384" s="1">
        <v>1.828620370971E-2</v>
      </c>
      <c r="AB384" s="1">
        <v>9.6326874636379998</v>
      </c>
      <c r="AC384" s="1">
        <v>1.0977886697479999</v>
      </c>
      <c r="AD384" s="1">
        <v>0.220639198403</v>
      </c>
      <c r="AE384" s="1">
        <v>55.159799555520003</v>
      </c>
      <c r="AF384" s="1">
        <v>8.8255679246609997</v>
      </c>
      <c r="AG384" s="1">
        <v>230.31932800370001</v>
      </c>
    </row>
    <row r="385" spans="1:33" x14ac:dyDescent="0.35">
      <c r="A385">
        <v>5120</v>
      </c>
      <c r="B385">
        <v>2009</v>
      </c>
      <c r="C385">
        <v>8</v>
      </c>
      <c r="D385">
        <v>28</v>
      </c>
      <c r="E385">
        <v>0</v>
      </c>
      <c r="F385">
        <v>0</v>
      </c>
      <c r="H385" s="1">
        <v>0</v>
      </c>
      <c r="I385" s="1">
        <v>0.27195667781440003</v>
      </c>
      <c r="J385" s="1">
        <v>0</v>
      </c>
      <c r="K385" s="1">
        <v>1.175840098968</v>
      </c>
      <c r="L385" s="1">
        <v>1.447796776783</v>
      </c>
      <c r="M385" s="1">
        <v>6.5208240979980001E-3</v>
      </c>
      <c r="N385" s="1">
        <v>1.8559954285710001E-2</v>
      </c>
      <c r="O385" s="1">
        <v>4.1844567477429999E-3</v>
      </c>
      <c r="P385" s="1">
        <v>6.7441268002399997E-3</v>
      </c>
      <c r="Q385" s="1">
        <v>4.7545225191149999E-3</v>
      </c>
      <c r="R385" s="1">
        <v>0</v>
      </c>
      <c r="S385" s="1">
        <v>178.70064246460001</v>
      </c>
      <c r="T385" s="1">
        <v>51.321661598779997</v>
      </c>
      <c r="U385" s="1">
        <v>230.02230406339999</v>
      </c>
      <c r="V385" s="1">
        <v>0.44631519379189999</v>
      </c>
      <c r="W385" s="1">
        <v>7.7939180974920003E-2</v>
      </c>
      <c r="X385" s="1">
        <v>6.1617306150390004E-6</v>
      </c>
      <c r="Y385" s="1">
        <v>1.540432652401E-3</v>
      </c>
      <c r="Z385" s="1">
        <v>2.4646922425729999E-4</v>
      </c>
      <c r="AA385" s="1">
        <v>1.8252449128150001E-2</v>
      </c>
      <c r="AB385" s="1">
        <v>9.1988555164749997</v>
      </c>
      <c r="AC385" s="1">
        <v>1.0480392701250001</v>
      </c>
      <c r="AD385" s="1">
        <v>0.21074833047329999</v>
      </c>
      <c r="AE385" s="1">
        <v>52.687082571189997</v>
      </c>
      <c r="AF385" s="1">
        <v>8.4299332069930006</v>
      </c>
      <c r="AG385" s="1">
        <v>219.8601516942</v>
      </c>
    </row>
    <row r="386" spans="1:33" x14ac:dyDescent="0.35">
      <c r="A386">
        <v>5120</v>
      </c>
      <c r="B386">
        <v>2009</v>
      </c>
      <c r="C386">
        <v>8</v>
      </c>
      <c r="D386">
        <v>29</v>
      </c>
      <c r="E386">
        <v>0</v>
      </c>
      <c r="F386">
        <v>0</v>
      </c>
      <c r="H386" s="1">
        <v>0</v>
      </c>
      <c r="I386" s="1">
        <v>0.27195123732670001</v>
      </c>
      <c r="J386" s="1">
        <v>0</v>
      </c>
      <c r="K386" s="1">
        <v>1.1573355816840001</v>
      </c>
      <c r="L386" s="1">
        <v>1.429286819011</v>
      </c>
      <c r="M386" s="1">
        <v>6.5207072210780002E-3</v>
      </c>
      <c r="N386" s="1">
        <v>1.8559954285710001E-2</v>
      </c>
      <c r="O386" s="1">
        <v>4.1821911966949997E-3</v>
      </c>
      <c r="P386" s="1">
        <v>6.7404753911190001E-3</v>
      </c>
      <c r="Q386" s="1">
        <v>4.752425834338E-3</v>
      </c>
      <c r="R386" s="1">
        <v>0</v>
      </c>
      <c r="S386" s="1">
        <v>179.35458239779999</v>
      </c>
      <c r="T386" s="1">
        <v>51.504630189220002</v>
      </c>
      <c r="U386" s="1">
        <v>230.859212587</v>
      </c>
      <c r="V386" s="1">
        <v>0.44317016310189999</v>
      </c>
      <c r="W386" s="1">
        <v>7.7100506123600004E-2</v>
      </c>
      <c r="X386" s="1">
        <v>6.1617306133740004E-6</v>
      </c>
      <c r="Y386" s="1">
        <v>1.5404326522340001E-3</v>
      </c>
      <c r="Z386" s="1">
        <v>2.46469224254E-4</v>
      </c>
      <c r="AA386" s="1">
        <v>1.8042780414289999E-2</v>
      </c>
      <c r="AB386" s="1">
        <v>9.3177060193370007</v>
      </c>
      <c r="AC386" s="1">
        <v>1.0599421267610001</v>
      </c>
      <c r="AD386" s="1">
        <v>0.21371692206660001</v>
      </c>
      <c r="AE386" s="1">
        <v>53.429230473179999</v>
      </c>
      <c r="AF386" s="1">
        <v>8.5486768716510007</v>
      </c>
      <c r="AG386" s="1">
        <v>222.2421475145</v>
      </c>
    </row>
    <row r="387" spans="1:33" x14ac:dyDescent="0.35">
      <c r="A387">
        <v>5120</v>
      </c>
      <c r="B387">
        <v>2009</v>
      </c>
      <c r="C387">
        <v>8</v>
      </c>
      <c r="D387">
        <v>30</v>
      </c>
      <c r="E387">
        <v>0</v>
      </c>
      <c r="F387">
        <v>0</v>
      </c>
      <c r="H387" s="1">
        <v>0</v>
      </c>
      <c r="I387" s="1">
        <v>0.2798965064624</v>
      </c>
      <c r="J387" s="1">
        <v>0</v>
      </c>
      <c r="K387" s="1">
        <v>1.1377558268600001</v>
      </c>
      <c r="L387" s="1">
        <v>1.417652333323</v>
      </c>
      <c r="M387" s="1">
        <v>6.4932875990959997E-3</v>
      </c>
      <c r="N387" s="1">
        <v>1.8559954285710001E-2</v>
      </c>
      <c r="O387" s="1">
        <v>4.173842537897E-3</v>
      </c>
      <c r="P387" s="1">
        <v>6.7270197821969998E-3</v>
      </c>
      <c r="Q387" s="1">
        <v>4.8851935697000002E-3</v>
      </c>
      <c r="R387" s="1">
        <v>0</v>
      </c>
      <c r="S387" s="1">
        <v>177.93320981389999</v>
      </c>
      <c r="T387" s="1">
        <v>51.094756997920001</v>
      </c>
      <c r="U387" s="1">
        <v>229.02796681180001</v>
      </c>
      <c r="V387" s="1">
        <v>0.44704166080750002</v>
      </c>
      <c r="W387" s="1">
        <v>7.6933026189180007E-2</v>
      </c>
      <c r="X387" s="1">
        <v>6.3417125129459997E-6</v>
      </c>
      <c r="Y387" s="1">
        <v>1.5854281269600001E-3</v>
      </c>
      <c r="Z387" s="1">
        <v>2.5366850019439998E-4</v>
      </c>
      <c r="AA387" s="1">
        <v>1.7964914051679999E-2</v>
      </c>
      <c r="AB387" s="1">
        <v>9.0813780624000007</v>
      </c>
      <c r="AC387" s="1">
        <v>1.031294005378</v>
      </c>
      <c r="AD387" s="1">
        <v>0.20856102200439999</v>
      </c>
      <c r="AE387" s="1">
        <v>52.1402554565</v>
      </c>
      <c r="AF387" s="1">
        <v>8.3424408688770004</v>
      </c>
      <c r="AG387" s="1">
        <v>216.11129718750001</v>
      </c>
    </row>
    <row r="388" spans="1:33" x14ac:dyDescent="0.35">
      <c r="A388">
        <v>5120</v>
      </c>
      <c r="B388">
        <v>2009</v>
      </c>
      <c r="C388">
        <v>8</v>
      </c>
      <c r="D388">
        <v>31</v>
      </c>
      <c r="E388">
        <v>0</v>
      </c>
      <c r="F388">
        <v>0</v>
      </c>
      <c r="H388" s="1">
        <v>0</v>
      </c>
      <c r="I388" s="1">
        <v>0.32635557446149999</v>
      </c>
      <c r="J388" s="1">
        <v>0</v>
      </c>
      <c r="K388" s="1">
        <v>1.131109564547</v>
      </c>
      <c r="L388" s="1">
        <v>1.457465139008</v>
      </c>
      <c r="M388" s="1">
        <v>7.4075164152769997E-3</v>
      </c>
      <c r="N388" s="1">
        <v>1.8559954285710001E-2</v>
      </c>
      <c r="O388" s="1">
        <v>4.7689828627639997E-3</v>
      </c>
      <c r="P388" s="1">
        <v>7.6862128284640001E-3</v>
      </c>
      <c r="Q388" s="1">
        <v>5.673910419223E-3</v>
      </c>
      <c r="R388" s="1">
        <v>0</v>
      </c>
      <c r="S388" s="1">
        <v>169.98342849240001</v>
      </c>
      <c r="T388" s="1">
        <v>48.788475114500002</v>
      </c>
      <c r="U388" s="1">
        <v>218.7719036069</v>
      </c>
      <c r="V388" s="1">
        <v>0.48801717700379998</v>
      </c>
      <c r="W388" s="1">
        <v>8.0842311176899995E-2</v>
      </c>
      <c r="X388" s="1">
        <v>7.3943404146699996E-6</v>
      </c>
      <c r="Y388" s="1">
        <v>1.848585102104E-3</v>
      </c>
      <c r="Z388" s="1">
        <v>2.957736161906E-4</v>
      </c>
      <c r="AA388" s="1">
        <v>1.8731709719839999E-2</v>
      </c>
      <c r="AB388" s="1">
        <v>8.5255873439280005</v>
      </c>
      <c r="AC388" s="1">
        <v>0.95669705128979998</v>
      </c>
      <c r="AD388" s="1">
        <v>0.19751893638070001</v>
      </c>
      <c r="AE388" s="1">
        <v>49.379734050309999</v>
      </c>
      <c r="AF388" s="1">
        <v>7.9007574438620001</v>
      </c>
      <c r="AG388" s="1">
        <v>199.67047579160001</v>
      </c>
    </row>
    <row r="389" spans="1:33" x14ac:dyDescent="0.35">
      <c r="A389">
        <v>5120</v>
      </c>
      <c r="B389">
        <v>2009</v>
      </c>
      <c r="C389">
        <v>9</v>
      </c>
      <c r="D389">
        <v>1</v>
      </c>
      <c r="E389">
        <v>0</v>
      </c>
      <c r="F389">
        <v>0</v>
      </c>
      <c r="H389" s="1">
        <v>0</v>
      </c>
      <c r="I389" s="1">
        <v>0.4636652377803</v>
      </c>
      <c r="J389" s="1">
        <v>0</v>
      </c>
      <c r="K389" s="1">
        <v>1.125609144197</v>
      </c>
      <c r="L389" s="1">
        <v>1.589274381978</v>
      </c>
      <c r="M389" s="1">
        <v>1.0614536937710001E-2</v>
      </c>
      <c r="N389" s="1">
        <v>1.8559954285710001E-2</v>
      </c>
      <c r="O389" s="1">
        <v>6.9236278299929996E-3</v>
      </c>
      <c r="P389" s="1">
        <v>1.115887361683E-2</v>
      </c>
      <c r="Q389" s="1">
        <v>8.0065906145200001E-3</v>
      </c>
      <c r="R389" s="1">
        <v>0</v>
      </c>
      <c r="S389" s="1">
        <v>134.23378865199999</v>
      </c>
      <c r="T389" s="1">
        <v>38.50415284212</v>
      </c>
      <c r="U389" s="1">
        <v>172.7379414941</v>
      </c>
      <c r="V389" s="1">
        <v>0.61152533347409999</v>
      </c>
      <c r="W389" s="1">
        <v>9.3037318105280001E-2</v>
      </c>
      <c r="X389" s="1">
        <v>1.050541563527E-5</v>
      </c>
      <c r="Y389" s="1">
        <v>2.6263539071050002E-3</v>
      </c>
      <c r="Z389" s="1">
        <v>4.2021662497710002E-4</v>
      </c>
      <c r="AA389" s="1">
        <v>2.1158246408620001E-2</v>
      </c>
      <c r="AB389" s="1">
        <v>5.6418051003359997</v>
      </c>
      <c r="AC389" s="1">
        <v>0.6195436815166</v>
      </c>
      <c r="AD389" s="1">
        <v>0.13274065192430001</v>
      </c>
      <c r="AE389" s="1">
        <v>33.185162961499998</v>
      </c>
      <c r="AF389" s="1">
        <v>5.3096260720119997</v>
      </c>
      <c r="AG389" s="1">
        <v>128.3377901014</v>
      </c>
    </row>
    <row r="390" spans="1:33" x14ac:dyDescent="0.35">
      <c r="A390">
        <v>5120</v>
      </c>
      <c r="B390">
        <v>2009</v>
      </c>
      <c r="C390">
        <v>9</v>
      </c>
      <c r="D390">
        <v>2</v>
      </c>
      <c r="E390">
        <v>0</v>
      </c>
      <c r="F390">
        <v>0</v>
      </c>
      <c r="H390" s="1">
        <v>0</v>
      </c>
      <c r="I390" s="1">
        <v>0.2831912782896</v>
      </c>
      <c r="J390" s="1">
        <v>0</v>
      </c>
      <c r="K390" s="1">
        <v>1.2983951108139999</v>
      </c>
      <c r="L390" s="1">
        <v>1.5815863891040001</v>
      </c>
      <c r="M390" s="1">
        <v>1.143518711143E-2</v>
      </c>
      <c r="N390" s="1">
        <v>1.859144065993E-2</v>
      </c>
      <c r="O390" s="1">
        <v>7.2326144537370003E-3</v>
      </c>
      <c r="P390" s="1">
        <v>1.169652309809E-2</v>
      </c>
      <c r="Q390" s="1">
        <v>4.9576656792020002E-3</v>
      </c>
      <c r="R390" s="1">
        <v>0</v>
      </c>
      <c r="S390" s="1">
        <v>146.9388540919</v>
      </c>
      <c r="T390" s="1">
        <v>42.136473144040004</v>
      </c>
      <c r="U390" s="1">
        <v>189.07532723590001</v>
      </c>
      <c r="V390" s="1">
        <v>0.47723837522320001</v>
      </c>
      <c r="W390" s="1">
        <v>8.4503077330770004E-2</v>
      </c>
      <c r="X390" s="1">
        <v>6.4140734374489997E-6</v>
      </c>
      <c r="Y390" s="1">
        <v>1.603518355381E-3</v>
      </c>
      <c r="Z390" s="1">
        <v>2.5656293648940003E-4</v>
      </c>
      <c r="AA390" s="1">
        <v>1.984295466697E-2</v>
      </c>
      <c r="AB390" s="1">
        <v>7.1261759683600001</v>
      </c>
      <c r="AC390" s="1">
        <v>0.78857975853630002</v>
      </c>
      <c r="AD390" s="1">
        <v>0.16676007546390001</v>
      </c>
      <c r="AE390" s="1">
        <v>41.690018793809998</v>
      </c>
      <c r="AF390" s="1">
        <v>6.6704030002749999</v>
      </c>
      <c r="AG390" s="1">
        <v>163.79292493579999</v>
      </c>
    </row>
    <row r="391" spans="1:33" x14ac:dyDescent="0.35">
      <c r="A391">
        <v>5120</v>
      </c>
      <c r="B391">
        <v>2009</v>
      </c>
      <c r="C391">
        <v>9</v>
      </c>
      <c r="D391">
        <v>3</v>
      </c>
      <c r="E391">
        <v>0</v>
      </c>
      <c r="F391">
        <v>0</v>
      </c>
      <c r="H391" s="1">
        <v>0</v>
      </c>
      <c r="I391" s="1">
        <v>0.25513209389180003</v>
      </c>
      <c r="J391" s="1">
        <v>0</v>
      </c>
      <c r="K391" s="1">
        <v>1.263111321082</v>
      </c>
      <c r="L391" s="1">
        <v>1.5182434149740001</v>
      </c>
      <c r="M391" s="1">
        <v>7.8545178632279996E-3</v>
      </c>
      <c r="N391" s="1">
        <v>1.8559954285710001E-2</v>
      </c>
      <c r="O391" s="1">
        <v>5.0160349395159997E-3</v>
      </c>
      <c r="P391" s="1">
        <v>8.0843888958289992E-3</v>
      </c>
      <c r="Q391" s="1">
        <v>4.4789436799280002E-3</v>
      </c>
      <c r="R391" s="1">
        <v>0</v>
      </c>
      <c r="S391" s="1">
        <v>165.9593865356</v>
      </c>
      <c r="T391" s="1">
        <v>47.651522525810002</v>
      </c>
      <c r="U391" s="1">
        <v>213.61090906140001</v>
      </c>
      <c r="V391" s="1">
        <v>0.44592288527399998</v>
      </c>
      <c r="W391" s="1">
        <v>8.0372055244080004E-2</v>
      </c>
      <c r="X391" s="1">
        <v>5.7811071275670002E-6</v>
      </c>
      <c r="Y391" s="1">
        <v>1.445276781436E-3</v>
      </c>
      <c r="Z391" s="1">
        <v>2.312442849873E-4</v>
      </c>
      <c r="AA391" s="1">
        <v>1.8936792388000001E-2</v>
      </c>
      <c r="AB391" s="1">
        <v>7.9561041551890002</v>
      </c>
      <c r="AC391" s="1">
        <v>0.90278640975180002</v>
      </c>
      <c r="AD391" s="1">
        <v>0.18282620501979999</v>
      </c>
      <c r="AE391" s="1">
        <v>45.70655121603</v>
      </c>
      <c r="AF391" s="1">
        <v>7.3130481909320002</v>
      </c>
      <c r="AG391" s="1">
        <v>189.13136164669999</v>
      </c>
    </row>
    <row r="392" spans="1:33" x14ac:dyDescent="0.35">
      <c r="A392">
        <v>5120</v>
      </c>
      <c r="B392">
        <v>2009</v>
      </c>
      <c r="C392">
        <v>9</v>
      </c>
      <c r="D392">
        <v>4</v>
      </c>
      <c r="E392">
        <v>0</v>
      </c>
      <c r="F392">
        <v>0</v>
      </c>
      <c r="H392" s="1">
        <v>0</v>
      </c>
      <c r="I392" s="1">
        <v>0.28692087542990002</v>
      </c>
      <c r="J392" s="1">
        <v>0</v>
      </c>
      <c r="K392" s="1">
        <v>1.1964813930189999</v>
      </c>
      <c r="L392" s="1">
        <v>1.483402268449</v>
      </c>
      <c r="M392" s="1">
        <v>7.2823393993219996E-3</v>
      </c>
      <c r="N392" s="1">
        <v>1.8559954285710001E-2</v>
      </c>
      <c r="O392" s="1">
        <v>4.691126256711E-3</v>
      </c>
      <c r="P392" s="1">
        <v>7.5607306320629999E-3</v>
      </c>
      <c r="Q392" s="1">
        <v>5.011779454076E-3</v>
      </c>
      <c r="R392" s="1">
        <v>0</v>
      </c>
      <c r="S392" s="1">
        <v>158.16814535739999</v>
      </c>
      <c r="T392" s="1">
        <v>45.435603714929996</v>
      </c>
      <c r="U392" s="1">
        <v>203.60374907229999</v>
      </c>
      <c r="V392" s="1">
        <v>0.4634190429774</v>
      </c>
      <c r="W392" s="1">
        <v>8.0234265492080001E-2</v>
      </c>
      <c r="X392" s="1">
        <v>6.5016218977010001E-6</v>
      </c>
      <c r="Y392" s="1">
        <v>1.625405474083E-3</v>
      </c>
      <c r="Z392" s="1">
        <v>2.6006487582129999E-4</v>
      </c>
      <c r="AA392" s="1">
        <v>1.8758241995349999E-2</v>
      </c>
      <c r="AB392" s="1">
        <v>7.5131768955620002</v>
      </c>
      <c r="AC392" s="1">
        <v>0.85751427117279999</v>
      </c>
      <c r="AD392" s="1">
        <v>0.17189993527569999</v>
      </c>
      <c r="AE392" s="1">
        <v>42.974983800650001</v>
      </c>
      <c r="AF392" s="1">
        <v>6.8759974063979996</v>
      </c>
      <c r="AG392" s="1">
        <v>179.99858083800001</v>
      </c>
    </row>
    <row r="393" spans="1:33" x14ac:dyDescent="0.35">
      <c r="A393">
        <v>5120</v>
      </c>
      <c r="B393">
        <v>2009</v>
      </c>
      <c r="C393">
        <v>9</v>
      </c>
      <c r="D393">
        <v>5</v>
      </c>
      <c r="E393">
        <v>0</v>
      </c>
      <c r="F393">
        <v>0</v>
      </c>
      <c r="H393" s="1">
        <v>0</v>
      </c>
      <c r="I393" s="1">
        <v>0.31221081281340002</v>
      </c>
      <c r="J393" s="1">
        <v>0</v>
      </c>
      <c r="K393" s="1">
        <v>1.1500855585480001</v>
      </c>
      <c r="L393" s="1">
        <v>1.462296371361</v>
      </c>
      <c r="M393" s="1">
        <v>8.1659872705630004E-3</v>
      </c>
      <c r="N393" s="1">
        <v>1.8559954285710001E-2</v>
      </c>
      <c r="O393" s="1">
        <v>5.2539115013119997E-3</v>
      </c>
      <c r="P393" s="1">
        <v>8.4677767027229994E-3</v>
      </c>
      <c r="Q393" s="1">
        <v>5.4360425379099998E-3</v>
      </c>
      <c r="R393" s="1">
        <v>0</v>
      </c>
      <c r="S393" s="1">
        <v>150.45731922280001</v>
      </c>
      <c r="T393" s="1">
        <v>43.197265030019999</v>
      </c>
      <c r="U393" s="1">
        <v>193.65458425290001</v>
      </c>
      <c r="V393" s="1">
        <v>0.47844136430799999</v>
      </c>
      <c r="W393" s="1">
        <v>8.0422257063249999E-2</v>
      </c>
      <c r="X393" s="1">
        <v>7.0743160186249998E-6</v>
      </c>
      <c r="Y393" s="1">
        <v>1.7685790038370001E-3</v>
      </c>
      <c r="Z393" s="1">
        <v>2.8297264053740002E-4</v>
      </c>
      <c r="AA393" s="1">
        <v>1.869070106657E-2</v>
      </c>
      <c r="AB393" s="1">
        <v>7.0365600219940001</v>
      </c>
      <c r="AC393" s="1">
        <v>0.79309640346020005</v>
      </c>
      <c r="AD393" s="1">
        <v>0.1624979404943</v>
      </c>
      <c r="AE393" s="1">
        <v>40.624485104670001</v>
      </c>
      <c r="AF393" s="1">
        <v>6.4999176149829996</v>
      </c>
      <c r="AG393" s="1">
        <v>165.7745128695</v>
      </c>
    </row>
    <row r="394" spans="1:33" x14ac:dyDescent="0.35">
      <c r="A394">
        <v>5120</v>
      </c>
      <c r="B394">
        <v>2009</v>
      </c>
      <c r="C394">
        <v>9</v>
      </c>
      <c r="D394">
        <v>6</v>
      </c>
      <c r="E394">
        <v>0</v>
      </c>
      <c r="F394">
        <v>0</v>
      </c>
      <c r="H394" s="1">
        <v>0</v>
      </c>
      <c r="I394" s="1">
        <v>0.33587177934880003</v>
      </c>
      <c r="J394" s="1">
        <v>0</v>
      </c>
      <c r="K394" s="1">
        <v>1.125444009295</v>
      </c>
      <c r="L394" s="1">
        <v>1.461315788644</v>
      </c>
      <c r="M394" s="1">
        <v>8.9311635956570001E-3</v>
      </c>
      <c r="N394" s="1">
        <v>1.8559954285710001E-2</v>
      </c>
      <c r="O394" s="1">
        <v>5.7449072272409999E-3</v>
      </c>
      <c r="P394" s="1">
        <v>9.2591189566070004E-3</v>
      </c>
      <c r="Q394" s="1">
        <v>5.8351367748960001E-3</v>
      </c>
      <c r="R394" s="1">
        <v>0</v>
      </c>
      <c r="S394" s="1">
        <v>148.60728592589999</v>
      </c>
      <c r="T394" s="1">
        <v>42.644796433010001</v>
      </c>
      <c r="U394" s="1">
        <v>191.2520823589</v>
      </c>
      <c r="V394" s="1">
        <v>0.49568724543210002</v>
      </c>
      <c r="W394" s="1">
        <v>8.1448831574360003E-2</v>
      </c>
      <c r="X394" s="1">
        <v>7.610165090505E-6</v>
      </c>
      <c r="Y394" s="1">
        <v>1.902541271299E-3</v>
      </c>
      <c r="Z394" s="1">
        <v>3.0440660328400003E-4</v>
      </c>
      <c r="AA394" s="1">
        <v>1.884017488274E-2</v>
      </c>
      <c r="AB394" s="1">
        <v>6.8141376941880001</v>
      </c>
      <c r="AC394" s="1">
        <v>0.75931841691080004</v>
      </c>
      <c r="AD394" s="1">
        <v>0.1586677454174</v>
      </c>
      <c r="AE394" s="1">
        <v>39.666936327960002</v>
      </c>
      <c r="AF394" s="1">
        <v>6.3467098100110002</v>
      </c>
      <c r="AG394" s="1">
        <v>158.0960552885</v>
      </c>
    </row>
    <row r="395" spans="1:33" x14ac:dyDescent="0.35">
      <c r="A395">
        <v>5120</v>
      </c>
      <c r="B395">
        <v>2009</v>
      </c>
      <c r="C395">
        <v>9</v>
      </c>
      <c r="D395">
        <v>7</v>
      </c>
      <c r="E395">
        <v>0</v>
      </c>
      <c r="F395">
        <v>0</v>
      </c>
      <c r="H395" s="1">
        <v>0</v>
      </c>
      <c r="I395" s="1">
        <v>0.34983040478569999</v>
      </c>
      <c r="J395" s="1">
        <v>0</v>
      </c>
      <c r="K395" s="1">
        <v>1.1334913525999999</v>
      </c>
      <c r="L395" s="1">
        <v>1.483321757386</v>
      </c>
      <c r="M395" s="1">
        <v>9.5949274606749995E-3</v>
      </c>
      <c r="N395" s="1">
        <v>1.8559954285710001E-2</v>
      </c>
      <c r="O395" s="1">
        <v>6.1672040733369996E-3</v>
      </c>
      <c r="P395" s="1">
        <v>9.9397386042960004E-3</v>
      </c>
      <c r="Q395" s="1">
        <v>6.0728744409319999E-3</v>
      </c>
      <c r="R395" s="1">
        <v>0</v>
      </c>
      <c r="S395" s="1">
        <v>147.56205458869999</v>
      </c>
      <c r="T395" s="1">
        <v>42.331304182250001</v>
      </c>
      <c r="U395" s="1">
        <v>189.89335877089999</v>
      </c>
      <c r="V395" s="1">
        <v>0.50968570121860002</v>
      </c>
      <c r="W395" s="1">
        <v>8.3076631778759999E-2</v>
      </c>
      <c r="X395" s="1">
        <v>7.9259332962020007E-6</v>
      </c>
      <c r="Y395" s="1">
        <v>1.981483322031E-3</v>
      </c>
      <c r="Z395" s="1">
        <v>3.1703733133639999E-4</v>
      </c>
      <c r="AA395" s="1">
        <v>1.918397129649E-2</v>
      </c>
      <c r="AB395" s="1">
        <v>6.6707320392499998</v>
      </c>
      <c r="AC395" s="1">
        <v>0.73822362141819997</v>
      </c>
      <c r="AD395" s="1">
        <v>0.15609573862039999</v>
      </c>
      <c r="AE395" s="1">
        <v>39.02393461786</v>
      </c>
      <c r="AF395" s="1">
        <v>6.243829535383</v>
      </c>
      <c r="AG395" s="1">
        <v>153.336757834</v>
      </c>
    </row>
    <row r="396" spans="1:33" x14ac:dyDescent="0.35">
      <c r="A396">
        <v>5120</v>
      </c>
      <c r="B396">
        <v>2009</v>
      </c>
      <c r="C396">
        <v>9</v>
      </c>
      <c r="D396">
        <v>8</v>
      </c>
      <c r="E396">
        <v>0</v>
      </c>
      <c r="F396">
        <v>0</v>
      </c>
      <c r="H396" s="1">
        <v>0</v>
      </c>
      <c r="I396" s="1">
        <v>0.3485795469813</v>
      </c>
      <c r="J396" s="1">
        <v>0</v>
      </c>
      <c r="K396" s="1">
        <v>1.1627643732670001</v>
      </c>
      <c r="L396" s="1">
        <v>1.5113439202479999</v>
      </c>
      <c r="M396" s="1">
        <v>9.8880433954540003E-3</v>
      </c>
      <c r="N396" s="1">
        <v>1.8559954285710001E-2</v>
      </c>
      <c r="O396" s="1">
        <v>6.3478267956700004E-3</v>
      </c>
      <c r="P396" s="1">
        <v>1.0230849880110001E-2</v>
      </c>
      <c r="Q396" s="1">
        <v>6.0546616463570003E-3</v>
      </c>
      <c r="R396" s="1">
        <v>0</v>
      </c>
      <c r="S396" s="1">
        <v>148.0272974623</v>
      </c>
      <c r="T396" s="1">
        <v>42.461307789099997</v>
      </c>
      <c r="U396" s="1">
        <v>190.4886052514</v>
      </c>
      <c r="V396" s="1">
        <v>0.51351270044599995</v>
      </c>
      <c r="W396" s="1">
        <v>8.4288539574810001E-2</v>
      </c>
      <c r="X396" s="1">
        <v>7.8972270996440005E-6</v>
      </c>
      <c r="Y396" s="1">
        <v>1.9743067723600001E-3</v>
      </c>
      <c r="Z396" s="1">
        <v>3.158890833396E-4</v>
      </c>
      <c r="AA396" s="1">
        <v>1.949268948772E-2</v>
      </c>
      <c r="AB396" s="1">
        <v>6.6761103809620002</v>
      </c>
      <c r="AC396" s="1">
        <v>0.73793216651649995</v>
      </c>
      <c r="AD396" s="1">
        <v>0.15635459059939999</v>
      </c>
      <c r="AE396" s="1">
        <v>39.088647601970003</v>
      </c>
      <c r="AF396" s="1">
        <v>6.2541836118449998</v>
      </c>
      <c r="AG396" s="1">
        <v>153.21212377099999</v>
      </c>
    </row>
    <row r="397" spans="1:33" x14ac:dyDescent="0.35">
      <c r="A397">
        <v>5120</v>
      </c>
      <c r="B397">
        <v>2009</v>
      </c>
      <c r="C397">
        <v>9</v>
      </c>
      <c r="D397">
        <v>9</v>
      </c>
      <c r="E397">
        <v>0</v>
      </c>
      <c r="F397">
        <v>0</v>
      </c>
      <c r="H397" s="1">
        <v>0</v>
      </c>
      <c r="I397" s="1">
        <v>0.34478328552769999</v>
      </c>
      <c r="J397" s="1">
        <v>0</v>
      </c>
      <c r="K397" s="1">
        <v>1.194149395415</v>
      </c>
      <c r="L397" s="1">
        <v>1.5389326809420001</v>
      </c>
      <c r="M397" s="1">
        <v>1.00238074473E-2</v>
      </c>
      <c r="N397" s="1">
        <v>1.8559954285710001E-2</v>
      </c>
      <c r="O397" s="1">
        <v>6.4289655344249999E-3</v>
      </c>
      <c r="P397" s="1">
        <v>1.036162191948E-2</v>
      </c>
      <c r="Q397" s="1">
        <v>5.9936289100580003E-3</v>
      </c>
      <c r="R397" s="1">
        <v>0</v>
      </c>
      <c r="S397" s="1">
        <v>147.9354748124</v>
      </c>
      <c r="T397" s="1">
        <v>42.436847340500002</v>
      </c>
      <c r="U397" s="1">
        <v>190.37232215290001</v>
      </c>
      <c r="V397" s="1">
        <v>0.51540215977199999</v>
      </c>
      <c r="W397" s="1">
        <v>8.5366519397560001E-2</v>
      </c>
      <c r="X397" s="1">
        <v>7.8111085006960006E-6</v>
      </c>
      <c r="Y397" s="1">
        <v>1.9527771224209999E-3</v>
      </c>
      <c r="Z397" s="1">
        <v>3.124443393305E-4</v>
      </c>
      <c r="AA397" s="1">
        <v>1.9779408164299999E-2</v>
      </c>
      <c r="AB397" s="1">
        <v>6.69688882178</v>
      </c>
      <c r="AC397" s="1">
        <v>0.74130947606410003</v>
      </c>
      <c r="AD397" s="1">
        <v>0.15667913184109999</v>
      </c>
      <c r="AE397" s="1">
        <v>39.169782906569999</v>
      </c>
      <c r="AF397" s="1">
        <v>6.2671652600390004</v>
      </c>
      <c r="AG397" s="1">
        <v>153.99154294140001</v>
      </c>
    </row>
    <row r="398" spans="1:33" x14ac:dyDescent="0.35">
      <c r="A398">
        <v>5120</v>
      </c>
      <c r="B398">
        <v>2009</v>
      </c>
      <c r="C398">
        <v>9</v>
      </c>
      <c r="D398">
        <v>10</v>
      </c>
      <c r="E398">
        <v>0</v>
      </c>
      <c r="F398">
        <v>0</v>
      </c>
      <c r="H398" s="1">
        <v>0</v>
      </c>
      <c r="I398" s="1">
        <v>0.32916085921869997</v>
      </c>
      <c r="J398" s="1">
        <v>0</v>
      </c>
      <c r="K398" s="1">
        <v>1.2179229026209999</v>
      </c>
      <c r="L398" s="1">
        <v>1.54708376184</v>
      </c>
      <c r="M398" s="1">
        <v>9.8381427339850006E-3</v>
      </c>
      <c r="N398" s="1">
        <v>1.8559954285710001E-2</v>
      </c>
      <c r="O398" s="1">
        <v>6.2985402963189998E-3</v>
      </c>
      <c r="P398" s="1">
        <v>1.015141438317E-2</v>
      </c>
      <c r="Q398" s="1">
        <v>5.730790594972E-3</v>
      </c>
      <c r="R398" s="1">
        <v>0</v>
      </c>
      <c r="S398" s="1">
        <v>150.11873660660001</v>
      </c>
      <c r="T398" s="1">
        <v>43.068170711290001</v>
      </c>
      <c r="U398" s="1">
        <v>193.18690731789999</v>
      </c>
      <c r="V398" s="1">
        <v>0.50528098344240002</v>
      </c>
      <c r="W398" s="1">
        <v>8.5027826606920001E-2</v>
      </c>
      <c r="X398" s="1">
        <v>7.4570653668720002E-6</v>
      </c>
      <c r="Y398" s="1">
        <v>1.8642663388580001E-3</v>
      </c>
      <c r="Z398" s="1">
        <v>2.9828261395020001E-4</v>
      </c>
      <c r="AA398" s="1">
        <v>1.976554359399E-2</v>
      </c>
      <c r="AB398" s="1">
        <v>6.9077397447179996</v>
      </c>
      <c r="AC398" s="1">
        <v>0.76746807169359998</v>
      </c>
      <c r="AD398" s="1">
        <v>0.16118937945389999</v>
      </c>
      <c r="AE398" s="1">
        <v>40.297344804140003</v>
      </c>
      <c r="AF398" s="1">
        <v>6.4475751631260003</v>
      </c>
      <c r="AG398" s="1">
        <v>159.62914235689999</v>
      </c>
    </row>
    <row r="399" spans="1:33" x14ac:dyDescent="0.35">
      <c r="A399">
        <v>5120</v>
      </c>
      <c r="B399">
        <v>2009</v>
      </c>
      <c r="C399">
        <v>9</v>
      </c>
      <c r="D399">
        <v>11</v>
      </c>
      <c r="E399">
        <v>0</v>
      </c>
      <c r="F399">
        <v>0</v>
      </c>
      <c r="H399" s="1">
        <v>0</v>
      </c>
      <c r="I399" s="1">
        <v>0.33842282721990002</v>
      </c>
      <c r="J399" s="1">
        <v>0</v>
      </c>
      <c r="K399" s="1">
        <v>1.2154692675900001</v>
      </c>
      <c r="L399" s="1">
        <v>1.5538920948099999</v>
      </c>
      <c r="M399" s="1">
        <v>9.4431764438459992E-3</v>
      </c>
      <c r="N399" s="1">
        <v>1.8559954285710001E-2</v>
      </c>
      <c r="O399" s="1">
        <v>6.06821585187E-3</v>
      </c>
      <c r="P399" s="1">
        <v>9.7801983921370003E-3</v>
      </c>
      <c r="Q399" s="1">
        <v>5.8883964789979999E-3</v>
      </c>
      <c r="R399" s="1">
        <v>0</v>
      </c>
      <c r="S399" s="1">
        <v>149.54236340489999</v>
      </c>
      <c r="T399" s="1">
        <v>42.912419027410003</v>
      </c>
      <c r="U399" s="1">
        <v>192.45478243229999</v>
      </c>
      <c r="V399" s="1">
        <v>0.51328444860580003</v>
      </c>
      <c r="W399" s="1">
        <v>8.5758669754030001E-2</v>
      </c>
      <c r="X399" s="1">
        <v>7.6675774939949999E-6</v>
      </c>
      <c r="Y399" s="1">
        <v>1.9168943716779999E-3</v>
      </c>
      <c r="Z399" s="1">
        <v>3.067030992985E-4</v>
      </c>
      <c r="AA399" s="1">
        <v>1.990615194966E-2</v>
      </c>
      <c r="AB399" s="1">
        <v>6.7543810559770003</v>
      </c>
      <c r="AC399" s="1">
        <v>0.75273738416010005</v>
      </c>
      <c r="AD399" s="1">
        <v>0.15726463494010001</v>
      </c>
      <c r="AE399" s="1">
        <v>39.316158689029997</v>
      </c>
      <c r="AF399" s="1">
        <v>6.2905853859520002</v>
      </c>
      <c r="AG399" s="1">
        <v>156.7314193034</v>
      </c>
    </row>
    <row r="400" spans="1:33" x14ac:dyDescent="0.35">
      <c r="A400">
        <v>5120</v>
      </c>
      <c r="B400">
        <v>2009</v>
      </c>
      <c r="C400">
        <v>9</v>
      </c>
      <c r="D400">
        <v>12</v>
      </c>
      <c r="E400">
        <v>0</v>
      </c>
      <c r="F400">
        <v>0</v>
      </c>
      <c r="H400" s="1">
        <v>0</v>
      </c>
      <c r="I400" s="1">
        <v>0.35533627418590003</v>
      </c>
      <c r="J400" s="1">
        <v>0</v>
      </c>
      <c r="K400" s="1">
        <v>1.2257541432779999</v>
      </c>
      <c r="L400" s="1">
        <v>1.5810904174639999</v>
      </c>
      <c r="M400" s="1">
        <v>1.0048942775010001E-2</v>
      </c>
      <c r="N400" s="1">
        <v>1.8559954285710001E-2</v>
      </c>
      <c r="O400" s="1">
        <v>6.4581078310989998E-3</v>
      </c>
      <c r="P400" s="1">
        <v>1.0408590822700001E-2</v>
      </c>
      <c r="Q400" s="1">
        <v>6.1766234584490001E-3</v>
      </c>
      <c r="R400" s="1">
        <v>0</v>
      </c>
      <c r="S400" s="1">
        <v>144.85649335639999</v>
      </c>
      <c r="T400" s="1">
        <v>41.562987447620003</v>
      </c>
      <c r="U400" s="1">
        <v>186.41948080399999</v>
      </c>
      <c r="V400" s="1">
        <v>0.53034244109319995</v>
      </c>
      <c r="W400" s="1">
        <v>8.7755805522120006E-2</v>
      </c>
      <c r="X400" s="1">
        <v>8.0503268346200005E-6</v>
      </c>
      <c r="Y400" s="1">
        <v>2.012581705936E-3</v>
      </c>
      <c r="Z400" s="1">
        <v>3.2201307269610002E-4</v>
      </c>
      <c r="AA400" s="1">
        <v>2.0328886028470002E-2</v>
      </c>
      <c r="AB400" s="1">
        <v>6.4942342059179996</v>
      </c>
      <c r="AC400" s="1">
        <v>0.72157784670390002</v>
      </c>
      <c r="AD400" s="1">
        <v>0.15153269158589999</v>
      </c>
      <c r="AE400" s="1">
        <v>37.883172846279997</v>
      </c>
      <c r="AF400" s="1">
        <v>6.0613076507179997</v>
      </c>
      <c r="AG400" s="1">
        <v>150.08792363320001</v>
      </c>
    </row>
    <row r="401" spans="1:33" x14ac:dyDescent="0.35">
      <c r="A401">
        <v>5120</v>
      </c>
      <c r="B401">
        <v>2009</v>
      </c>
      <c r="C401">
        <v>9</v>
      </c>
      <c r="D401">
        <v>13</v>
      </c>
      <c r="E401">
        <v>0</v>
      </c>
      <c r="F401">
        <v>0</v>
      </c>
      <c r="H401" s="1">
        <v>0</v>
      </c>
      <c r="I401" s="1">
        <v>0.37224870117160003</v>
      </c>
      <c r="J401" s="1">
        <v>0</v>
      </c>
      <c r="K401" s="1">
        <v>1.260196193274</v>
      </c>
      <c r="L401" s="1">
        <v>1.6324448944459999</v>
      </c>
      <c r="M401" s="1">
        <v>1.0701063297680001E-2</v>
      </c>
      <c r="N401" s="1">
        <v>1.8559954285710001E-2</v>
      </c>
      <c r="O401" s="1">
        <v>6.8789439140059996E-3</v>
      </c>
      <c r="P401" s="1">
        <v>1.108685614514E-2</v>
      </c>
      <c r="Q401" s="1">
        <v>6.4675876058259999E-3</v>
      </c>
      <c r="R401" s="1">
        <v>0</v>
      </c>
      <c r="S401" s="1">
        <v>141.71448733220001</v>
      </c>
      <c r="T401" s="1">
        <v>40.657212402950002</v>
      </c>
      <c r="U401" s="1">
        <v>182.37169973510001</v>
      </c>
      <c r="V401" s="1">
        <v>0.55150619075410001</v>
      </c>
      <c r="W401" s="1">
        <v>9.084780986978E-2</v>
      </c>
      <c r="X401" s="1">
        <v>8.4330761751469995E-6</v>
      </c>
      <c r="Y401" s="1">
        <v>2.1082690401850001E-3</v>
      </c>
      <c r="Z401" s="1">
        <v>3.373230460935E-4</v>
      </c>
      <c r="AA401" s="1">
        <v>2.1025337252099999E-2</v>
      </c>
      <c r="AB401" s="1">
        <v>6.2763679650819997</v>
      </c>
      <c r="AC401" s="1">
        <v>0.69540479602549998</v>
      </c>
      <c r="AD401" s="1">
        <v>0.14674399962609999</v>
      </c>
      <c r="AE401" s="1">
        <v>36.685999846149997</v>
      </c>
      <c r="AF401" s="1">
        <v>5.8697599697490004</v>
      </c>
      <c r="AG401" s="1">
        <v>144.5023994112</v>
      </c>
    </row>
    <row r="402" spans="1:33" x14ac:dyDescent="0.35">
      <c r="A402">
        <v>5120</v>
      </c>
      <c r="B402">
        <v>2009</v>
      </c>
      <c r="C402">
        <v>9</v>
      </c>
      <c r="D402">
        <v>14</v>
      </c>
      <c r="E402">
        <v>0</v>
      </c>
      <c r="F402">
        <v>0</v>
      </c>
      <c r="H402" s="1">
        <v>0</v>
      </c>
      <c r="I402" s="1">
        <v>0.3828276201736</v>
      </c>
      <c r="J402" s="1">
        <v>0</v>
      </c>
      <c r="K402" s="1">
        <v>1.317166276971</v>
      </c>
      <c r="L402" s="1">
        <v>1.6999938971449999</v>
      </c>
      <c r="M402" s="1">
        <v>1.14275101744E-2</v>
      </c>
      <c r="N402" s="1">
        <v>1.8559954285710001E-2</v>
      </c>
      <c r="O402" s="1">
        <v>7.3417808065980002E-3</v>
      </c>
      <c r="P402" s="1">
        <v>1.1832814552570001E-2</v>
      </c>
      <c r="Q402" s="1">
        <v>6.6534562160709999E-3</v>
      </c>
      <c r="R402" s="1">
        <v>0</v>
      </c>
      <c r="S402" s="1">
        <v>138.29489923720001</v>
      </c>
      <c r="T402" s="1">
        <v>39.674846444499998</v>
      </c>
      <c r="U402" s="1">
        <v>177.9697456817</v>
      </c>
      <c r="V402" s="1">
        <v>0.5707575685731</v>
      </c>
      <c r="W402" s="1">
        <v>9.4386721729490003E-2</v>
      </c>
      <c r="X402" s="1">
        <v>8.6722945150700001E-6</v>
      </c>
      <c r="Y402" s="1">
        <v>2.1680736243000001E-3</v>
      </c>
      <c r="Z402" s="1">
        <v>3.46891779471E-4</v>
      </c>
      <c r="AA402" s="1">
        <v>2.1862221553779999E-2</v>
      </c>
      <c r="AB402" s="1">
        <v>6.0529805880719998</v>
      </c>
      <c r="AC402" s="1">
        <v>0.67001566336560003</v>
      </c>
      <c r="AD402" s="1">
        <v>0.1416168745128</v>
      </c>
      <c r="AE402" s="1">
        <v>35.404218558179998</v>
      </c>
      <c r="AF402" s="1">
        <v>5.664674962776</v>
      </c>
      <c r="AG402" s="1">
        <v>139.1805413216</v>
      </c>
    </row>
    <row r="403" spans="1:33" x14ac:dyDescent="0.35">
      <c r="A403">
        <v>5120</v>
      </c>
      <c r="B403">
        <v>2009</v>
      </c>
      <c r="C403">
        <v>9</v>
      </c>
      <c r="D403">
        <v>15</v>
      </c>
      <c r="E403">
        <v>0</v>
      </c>
      <c r="F403">
        <v>0</v>
      </c>
      <c r="H403" s="1">
        <v>0</v>
      </c>
      <c r="I403" s="1">
        <v>0.37314130542410001</v>
      </c>
      <c r="J403" s="1">
        <v>0</v>
      </c>
      <c r="K403" s="1">
        <v>1.389345796068</v>
      </c>
      <c r="L403" s="1">
        <v>1.7624871014920001</v>
      </c>
      <c r="M403" s="1">
        <v>1.1641302006980001E-2</v>
      </c>
      <c r="N403" s="1">
        <v>1.8559954285710001E-2</v>
      </c>
      <c r="O403" s="1">
        <v>7.4649024379680002E-3</v>
      </c>
      <c r="P403" s="1">
        <v>1.203125079982E-2</v>
      </c>
      <c r="Q403" s="1">
        <v>6.4965741963019996E-3</v>
      </c>
      <c r="R403" s="1">
        <v>0</v>
      </c>
      <c r="S403" s="1">
        <v>138.6989093448</v>
      </c>
      <c r="T403" s="1">
        <v>39.795082996710001</v>
      </c>
      <c r="U403" s="1">
        <v>178.49399234149999</v>
      </c>
      <c r="V403" s="1">
        <v>0.57422197638009997</v>
      </c>
      <c r="W403" s="1">
        <v>9.6777769597610003E-2</v>
      </c>
      <c r="X403" s="1">
        <v>8.4522136562690004E-6</v>
      </c>
      <c r="Y403" s="1">
        <v>2.1130534083069999E-3</v>
      </c>
      <c r="Z403" s="1">
        <v>3.380885447915E-4</v>
      </c>
      <c r="AA403" s="1">
        <v>2.2503999699639999E-2</v>
      </c>
      <c r="AB403" s="1">
        <v>6.1477761614570001</v>
      </c>
      <c r="AC403" s="1">
        <v>0.6829486619613</v>
      </c>
      <c r="AD403" s="1">
        <v>0.14346874779489999</v>
      </c>
      <c r="AE403" s="1">
        <v>35.867186859459999</v>
      </c>
      <c r="AF403" s="1">
        <v>5.7387498891820004</v>
      </c>
      <c r="AG403" s="1">
        <v>142.0434164193</v>
      </c>
    </row>
    <row r="404" spans="1:33" x14ac:dyDescent="0.35">
      <c r="A404">
        <v>5120</v>
      </c>
      <c r="B404">
        <v>2009</v>
      </c>
      <c r="C404">
        <v>9</v>
      </c>
      <c r="D404">
        <v>16</v>
      </c>
      <c r="E404">
        <v>0</v>
      </c>
      <c r="F404">
        <v>0</v>
      </c>
      <c r="H404" s="1">
        <v>0</v>
      </c>
      <c r="I404" s="1">
        <v>0.35454945869609999</v>
      </c>
      <c r="J404" s="1">
        <v>0</v>
      </c>
      <c r="K404" s="1">
        <v>1.4429809850719999</v>
      </c>
      <c r="L404" s="1">
        <v>1.797530443768</v>
      </c>
      <c r="M404" s="1">
        <v>1.1315131255659999E-2</v>
      </c>
      <c r="N404" s="1">
        <v>1.8559954285710001E-2</v>
      </c>
      <c r="O404" s="1">
        <v>7.245736679874E-3</v>
      </c>
      <c r="P404" s="1">
        <v>1.167801936454E-2</v>
      </c>
      <c r="Q404" s="1">
        <v>6.1868836209590002E-3</v>
      </c>
      <c r="R404" s="1">
        <v>0</v>
      </c>
      <c r="S404" s="1">
        <v>140.68933027610001</v>
      </c>
      <c r="T404" s="1">
        <v>40.37678966619</v>
      </c>
      <c r="U404" s="1">
        <v>181.06611994229999</v>
      </c>
      <c r="V404" s="1">
        <v>0.56649685087849999</v>
      </c>
      <c r="W404" s="1">
        <v>9.7524564583179998E-2</v>
      </c>
      <c r="X404" s="1">
        <v>8.0311893848100006E-6</v>
      </c>
      <c r="Y404" s="1">
        <v>2.0077973409460001E-3</v>
      </c>
      <c r="Z404" s="1">
        <v>3.2124757406059998E-4</v>
      </c>
      <c r="AA404" s="1">
        <v>2.2774903297569999E-2</v>
      </c>
      <c r="AB404" s="1">
        <v>6.3458274417479998</v>
      </c>
      <c r="AC404" s="1">
        <v>0.7097924722251</v>
      </c>
      <c r="AD404" s="1">
        <v>0.1473642274974</v>
      </c>
      <c r="AE404" s="1">
        <v>36.841056780780001</v>
      </c>
      <c r="AF404" s="1">
        <v>5.8945690761909999</v>
      </c>
      <c r="AG404" s="1">
        <v>147.9752730683</v>
      </c>
    </row>
    <row r="405" spans="1:33" x14ac:dyDescent="0.35">
      <c r="A405">
        <v>5120</v>
      </c>
      <c r="B405">
        <v>2009</v>
      </c>
      <c r="C405">
        <v>9</v>
      </c>
      <c r="D405">
        <v>17</v>
      </c>
      <c r="E405">
        <v>0</v>
      </c>
      <c r="F405">
        <v>0</v>
      </c>
      <c r="H405" s="1">
        <v>0</v>
      </c>
      <c r="I405" s="1">
        <v>0.33974529541510001</v>
      </c>
      <c r="J405" s="1">
        <v>0</v>
      </c>
      <c r="K405" s="1">
        <v>1.4656400765940001</v>
      </c>
      <c r="L405" s="1">
        <v>1.8053853720090001</v>
      </c>
      <c r="M405" s="1">
        <v>1.0638817637450001E-2</v>
      </c>
      <c r="N405" s="1">
        <v>1.8559954285710001E-2</v>
      </c>
      <c r="O405" s="1">
        <v>6.8160264031460003E-3</v>
      </c>
      <c r="P405" s="1">
        <v>1.0985451423629999E-2</v>
      </c>
      <c r="Q405" s="1">
        <v>5.938272115592E-3</v>
      </c>
      <c r="R405" s="1">
        <v>0</v>
      </c>
      <c r="S405" s="1">
        <v>142.89249344039999</v>
      </c>
      <c r="T405" s="1">
        <v>41.023403244790003</v>
      </c>
      <c r="U405" s="1">
        <v>183.91589668520001</v>
      </c>
      <c r="V405" s="1">
        <v>0.55695176695180004</v>
      </c>
      <c r="W405" s="1">
        <v>9.7211913319210003E-2</v>
      </c>
      <c r="X405" s="1">
        <v>7.6962837113060002E-6</v>
      </c>
      <c r="Y405" s="1">
        <v>1.924070923424E-3</v>
      </c>
      <c r="Z405" s="1">
        <v>3.0785134733679999E-4</v>
      </c>
      <c r="AA405" s="1">
        <v>2.2763721611609999E-2</v>
      </c>
      <c r="AB405" s="1">
        <v>6.5187653596199997</v>
      </c>
      <c r="AC405" s="1">
        <v>0.73477453500449996</v>
      </c>
      <c r="AD405" s="1">
        <v>0.15053443476289999</v>
      </c>
      <c r="AE405" s="1">
        <v>37.633608601749998</v>
      </c>
      <c r="AF405" s="1">
        <v>6.021377367975</v>
      </c>
      <c r="AG405" s="1">
        <v>153.58674728490001</v>
      </c>
    </row>
    <row r="406" spans="1:33" x14ac:dyDescent="0.35">
      <c r="A406">
        <v>5120</v>
      </c>
      <c r="B406">
        <v>2009</v>
      </c>
      <c r="C406">
        <v>9</v>
      </c>
      <c r="D406">
        <v>18</v>
      </c>
      <c r="E406">
        <v>0</v>
      </c>
      <c r="F406">
        <v>0</v>
      </c>
      <c r="H406" s="1">
        <v>0</v>
      </c>
      <c r="I406" s="1">
        <v>0.33001918183439999</v>
      </c>
      <c r="J406" s="1">
        <v>0</v>
      </c>
      <c r="K406" s="1">
        <v>1.4662374973479999</v>
      </c>
      <c r="L406" s="1">
        <v>1.796256679182</v>
      </c>
      <c r="M406" s="1">
        <v>1.0248734426090001E-2</v>
      </c>
      <c r="N406" s="1">
        <v>1.8559954285710001E-2</v>
      </c>
      <c r="O406" s="1">
        <v>6.5662952767240003E-3</v>
      </c>
      <c r="P406" s="1">
        <v>1.058295750767E-2</v>
      </c>
      <c r="Q406" s="1">
        <v>5.7732793673929998E-3</v>
      </c>
      <c r="R406" s="1">
        <v>0</v>
      </c>
      <c r="S406" s="1">
        <v>143.2174544737</v>
      </c>
      <c r="T406" s="1">
        <v>41.126224697669997</v>
      </c>
      <c r="U406" s="1">
        <v>184.3436791714</v>
      </c>
      <c r="V406" s="1">
        <v>0.54825006998110004</v>
      </c>
      <c r="W406" s="1">
        <v>9.6358666575339993E-2</v>
      </c>
      <c r="X406" s="1">
        <v>7.4762028410590002E-6</v>
      </c>
      <c r="Y406" s="1">
        <v>1.8690507062860001E-3</v>
      </c>
      <c r="Z406" s="1">
        <v>2.9904811263440002E-4</v>
      </c>
      <c r="AA406" s="1">
        <v>2.2594426097369998E-2</v>
      </c>
      <c r="AB406" s="1">
        <v>6.6040864700619997</v>
      </c>
      <c r="AC406" s="1">
        <v>0.74825805748100005</v>
      </c>
      <c r="AD406" s="1">
        <v>0.15192475077279999</v>
      </c>
      <c r="AE406" s="1">
        <v>37.981187609350002</v>
      </c>
      <c r="AF406" s="1">
        <v>6.0769900096720004</v>
      </c>
      <c r="AG406" s="1">
        <v>156.67956467400001</v>
      </c>
    </row>
    <row r="407" spans="1:33" x14ac:dyDescent="0.35">
      <c r="A407">
        <v>5120</v>
      </c>
      <c r="B407">
        <v>2009</v>
      </c>
      <c r="C407">
        <v>9</v>
      </c>
      <c r="D407">
        <v>19</v>
      </c>
      <c r="E407">
        <v>0</v>
      </c>
      <c r="F407">
        <v>0</v>
      </c>
      <c r="H407" s="1">
        <v>0</v>
      </c>
      <c r="I407" s="1">
        <v>0.32366701868749997</v>
      </c>
      <c r="J407" s="1">
        <v>0</v>
      </c>
      <c r="K407" s="1">
        <v>1.447056374562</v>
      </c>
      <c r="L407" s="1">
        <v>1.7707233932499999</v>
      </c>
      <c r="M407" s="1">
        <v>9.7767913954700005E-3</v>
      </c>
      <c r="N407" s="1">
        <v>1.8559954285710001E-2</v>
      </c>
      <c r="O407" s="1">
        <v>6.2695025551039998E-3</v>
      </c>
      <c r="P407" s="1">
        <v>1.0104613992930001E-2</v>
      </c>
      <c r="Q407" s="1">
        <v>5.663457905452E-3</v>
      </c>
      <c r="R407" s="1">
        <v>0</v>
      </c>
      <c r="S407" s="1">
        <v>144.4391998543</v>
      </c>
      <c r="T407" s="1">
        <v>41.48455245697</v>
      </c>
      <c r="U407" s="1">
        <v>185.92375231130001</v>
      </c>
      <c r="V407" s="1">
        <v>0.53924880329330005</v>
      </c>
      <c r="W407" s="1">
        <v>9.4915202126569995E-2</v>
      </c>
      <c r="X407" s="1">
        <v>7.3326718356630003E-6</v>
      </c>
      <c r="Y407" s="1">
        <v>1.8331679556730001E-3</v>
      </c>
      <c r="Z407" s="1">
        <v>2.9330687260499999E-4</v>
      </c>
      <c r="AA407" s="1">
        <v>2.226226618224E-2</v>
      </c>
      <c r="AB407" s="1">
        <v>6.6816236605880004</v>
      </c>
      <c r="AC407" s="1">
        <v>0.75963780570850004</v>
      </c>
      <c r="AD407" s="1">
        <v>0.1533192760963</v>
      </c>
      <c r="AE407" s="1">
        <v>38.329818949210001</v>
      </c>
      <c r="AF407" s="1">
        <v>6.1327710248859999</v>
      </c>
      <c r="AG407" s="1">
        <v>159.24559661710001</v>
      </c>
    </row>
    <row r="408" spans="1:33" x14ac:dyDescent="0.35">
      <c r="A408">
        <v>5120</v>
      </c>
      <c r="B408">
        <v>2009</v>
      </c>
      <c r="C408">
        <v>9</v>
      </c>
      <c r="D408">
        <v>20</v>
      </c>
      <c r="E408">
        <v>0</v>
      </c>
      <c r="F408">
        <v>0</v>
      </c>
      <c r="H408" s="1">
        <v>0</v>
      </c>
      <c r="I408" s="1">
        <v>0.34900181882170001</v>
      </c>
      <c r="J408" s="1">
        <v>0</v>
      </c>
      <c r="K408" s="1">
        <v>1.423701603791</v>
      </c>
      <c r="L408" s="1">
        <v>1.7727034226130001</v>
      </c>
      <c r="M408" s="1">
        <v>1.0070836988229999E-2</v>
      </c>
      <c r="N408" s="1">
        <v>1.8559954285710001E-2</v>
      </c>
      <c r="O408" s="1">
        <v>6.4757965459909996E-3</v>
      </c>
      <c r="P408" s="1">
        <v>1.043709988454E-2</v>
      </c>
      <c r="Q408" s="1">
        <v>6.091404105778E-3</v>
      </c>
      <c r="R408" s="1">
        <v>0</v>
      </c>
      <c r="S408" s="1">
        <v>140.35864047460001</v>
      </c>
      <c r="T408" s="1">
        <v>40.309161008140002</v>
      </c>
      <c r="U408" s="1">
        <v>180.66780148270001</v>
      </c>
      <c r="V408" s="1">
        <v>0.55824438283050004</v>
      </c>
      <c r="W408" s="1">
        <v>9.6153196657000006E-2</v>
      </c>
      <c r="X408" s="1">
        <v>7.9067958382239993E-6</v>
      </c>
      <c r="Y408" s="1">
        <v>1.9766989562229999E-3</v>
      </c>
      <c r="Z408" s="1">
        <v>3.162718326846E-4</v>
      </c>
      <c r="AA408" s="1">
        <v>2.2456940014820001E-2</v>
      </c>
      <c r="AB408" s="1">
        <v>6.3794186863590001</v>
      </c>
      <c r="AC408" s="1">
        <v>0.7225648744073</v>
      </c>
      <c r="AD408" s="1">
        <v>0.1467920167707</v>
      </c>
      <c r="AE408" s="1">
        <v>36.698004125110003</v>
      </c>
      <c r="AF408" s="1">
        <v>5.8716806537129997</v>
      </c>
      <c r="AG408" s="1">
        <v>151.28281561700001</v>
      </c>
    </row>
    <row r="409" spans="1:33" x14ac:dyDescent="0.35">
      <c r="A409">
        <v>5120</v>
      </c>
      <c r="B409">
        <v>2009</v>
      </c>
      <c r="C409">
        <v>9</v>
      </c>
      <c r="D409">
        <v>21</v>
      </c>
      <c r="E409">
        <v>0</v>
      </c>
      <c r="F409">
        <v>0</v>
      </c>
      <c r="H409" s="1">
        <v>0</v>
      </c>
      <c r="I409" s="1">
        <v>0.34439703134479999</v>
      </c>
      <c r="J409" s="1">
        <v>0</v>
      </c>
      <c r="K409" s="1">
        <v>1.429031266268</v>
      </c>
      <c r="L409" s="1">
        <v>1.773428297613</v>
      </c>
      <c r="M409" s="1">
        <v>1.046040955304E-2</v>
      </c>
      <c r="N409" s="1">
        <v>1.8559954285710001E-2</v>
      </c>
      <c r="O409" s="1">
        <v>6.7095455371749997E-3</v>
      </c>
      <c r="P409" s="1">
        <v>1.0813835248529999E-2</v>
      </c>
      <c r="Q409" s="1">
        <v>6.0130660452400002E-3</v>
      </c>
      <c r="R409" s="1">
        <v>0</v>
      </c>
      <c r="S409" s="1">
        <v>140.4602685362</v>
      </c>
      <c r="T409" s="1">
        <v>40.329444873550003</v>
      </c>
      <c r="U409" s="1">
        <v>180.78971340979999</v>
      </c>
      <c r="V409" s="1">
        <v>0.55493997042859999</v>
      </c>
      <c r="W409" s="1">
        <v>9.5973727135280004E-2</v>
      </c>
      <c r="X409" s="1">
        <v>7.8015397844119994E-6</v>
      </c>
      <c r="Y409" s="1">
        <v>1.9503849407879999E-3</v>
      </c>
      <c r="Z409" s="1">
        <v>3.1206159002999999E-4</v>
      </c>
      <c r="AA409" s="1">
        <v>2.243312385599E-2</v>
      </c>
      <c r="AB409" s="1">
        <v>6.4042150854389996</v>
      </c>
      <c r="AC409" s="1">
        <v>0.72276146138039998</v>
      </c>
      <c r="AD409" s="1">
        <v>0.14775438485590001</v>
      </c>
      <c r="AE409" s="1">
        <v>36.938596122649997</v>
      </c>
      <c r="AF409" s="1">
        <v>5.9101753710990002</v>
      </c>
      <c r="AG409" s="1">
        <v>151.13948887320001</v>
      </c>
    </row>
    <row r="410" spans="1:33" x14ac:dyDescent="0.35">
      <c r="A410">
        <v>5120</v>
      </c>
      <c r="B410">
        <v>2009</v>
      </c>
      <c r="C410">
        <v>9</v>
      </c>
      <c r="D410">
        <v>22</v>
      </c>
      <c r="E410">
        <v>0</v>
      </c>
      <c r="F410">
        <v>0</v>
      </c>
      <c r="H410" s="1">
        <v>0</v>
      </c>
      <c r="I410" s="1">
        <v>0.31610131549179998</v>
      </c>
      <c r="J410" s="1">
        <v>0</v>
      </c>
      <c r="K410" s="1">
        <v>1.4350747123750001</v>
      </c>
      <c r="L410" s="1">
        <v>1.751176027866</v>
      </c>
      <c r="M410" s="1">
        <v>9.9569748368470001E-3</v>
      </c>
      <c r="N410" s="1">
        <v>1.8559954285710001E-2</v>
      </c>
      <c r="O410" s="1">
        <v>6.3709000281230001E-3</v>
      </c>
      <c r="P410" s="1">
        <v>1.026803721761E-2</v>
      </c>
      <c r="Q410" s="1">
        <v>5.5329225708760001E-3</v>
      </c>
      <c r="R410" s="1">
        <v>0</v>
      </c>
      <c r="S410" s="1">
        <v>145.3263370709</v>
      </c>
      <c r="T410" s="1">
        <v>41.73081575925</v>
      </c>
      <c r="U410" s="1">
        <v>187.05715283020001</v>
      </c>
      <c r="V410" s="1">
        <v>0.53032291006559995</v>
      </c>
      <c r="W410" s="1">
        <v>9.3683211941070002E-2</v>
      </c>
      <c r="X410" s="1">
        <v>7.1604346466310004E-6</v>
      </c>
      <c r="Y410" s="1">
        <v>1.790108656681E-3</v>
      </c>
      <c r="Z410" s="1">
        <v>2.8641738460459998E-4</v>
      </c>
      <c r="AA410" s="1">
        <v>2.198871608314E-2</v>
      </c>
      <c r="AB410" s="1">
        <v>6.7800999466049996</v>
      </c>
      <c r="AC410" s="1">
        <v>0.76847427466009999</v>
      </c>
      <c r="AD410" s="1">
        <v>0.1559328574022</v>
      </c>
      <c r="AE410" s="1">
        <v>38.98321424625</v>
      </c>
      <c r="AF410" s="1">
        <v>6.2373142696660002</v>
      </c>
      <c r="AG410" s="1">
        <v>160.93199775470001</v>
      </c>
    </row>
    <row r="411" spans="1:33" x14ac:dyDescent="0.35">
      <c r="A411">
        <v>5120</v>
      </c>
      <c r="B411">
        <v>2009</v>
      </c>
      <c r="C411">
        <v>9</v>
      </c>
      <c r="D411">
        <v>23</v>
      </c>
      <c r="E411">
        <v>0</v>
      </c>
      <c r="F411">
        <v>0</v>
      </c>
      <c r="H411" s="1">
        <v>0</v>
      </c>
      <c r="I411" s="1">
        <v>0.28734047682570002</v>
      </c>
      <c r="J411" s="1">
        <v>0</v>
      </c>
      <c r="K411" s="1">
        <v>1.4073451873330001</v>
      </c>
      <c r="L411" s="1">
        <v>1.6946856641579999</v>
      </c>
      <c r="M411" s="1">
        <v>8.9531686538519995E-3</v>
      </c>
      <c r="N411" s="1">
        <v>1.8559954285710001E-2</v>
      </c>
      <c r="O411" s="1">
        <v>5.7254455802569996E-3</v>
      </c>
      <c r="P411" s="1">
        <v>9.2277524440800007E-3</v>
      </c>
      <c r="Q411" s="1">
        <v>5.0417758520329998E-3</v>
      </c>
      <c r="R411" s="1">
        <v>0</v>
      </c>
      <c r="S411" s="1">
        <v>150.80646452510001</v>
      </c>
      <c r="T411" s="1">
        <v>43.318901880040002</v>
      </c>
      <c r="U411" s="1">
        <v>194.12536640510001</v>
      </c>
      <c r="V411" s="1">
        <v>0.49958304083970001</v>
      </c>
      <c r="W411" s="1">
        <v>8.9823739268150002E-2</v>
      </c>
      <c r="X411" s="1">
        <v>6.5097607645789998E-6</v>
      </c>
      <c r="Y411" s="1">
        <v>1.6274401881430001E-3</v>
      </c>
      <c r="Z411" s="1">
        <v>2.6039042982269999E-4</v>
      </c>
      <c r="AA411" s="1">
        <v>2.1153982680529999E-2</v>
      </c>
      <c r="AB411" s="1">
        <v>7.2117307713640004</v>
      </c>
      <c r="AC411" s="1">
        <v>0.82423809004259996</v>
      </c>
      <c r="AD411" s="1">
        <v>0.16483351797340001</v>
      </c>
      <c r="AE411" s="1">
        <v>41.208379404870001</v>
      </c>
      <c r="AF411" s="1">
        <v>6.5933406965210004</v>
      </c>
      <c r="AG411" s="1">
        <v>173.09281939970001</v>
      </c>
    </row>
    <row r="412" spans="1:33" x14ac:dyDescent="0.35">
      <c r="A412">
        <v>5120</v>
      </c>
      <c r="B412">
        <v>2009</v>
      </c>
      <c r="C412">
        <v>9</v>
      </c>
      <c r="D412">
        <v>24</v>
      </c>
      <c r="E412">
        <v>0</v>
      </c>
      <c r="F412">
        <v>0</v>
      </c>
      <c r="H412" s="1">
        <v>0</v>
      </c>
      <c r="I412" s="1">
        <v>0.28563647951690002</v>
      </c>
      <c r="J412" s="1">
        <v>0</v>
      </c>
      <c r="K412" s="1">
        <v>1.36295028859</v>
      </c>
      <c r="L412" s="1">
        <v>1.6485867681069999</v>
      </c>
      <c r="M412" s="1">
        <v>8.225827524939E-3</v>
      </c>
      <c r="N412" s="1">
        <v>1.8559954285710001E-2</v>
      </c>
      <c r="O412" s="1">
        <v>5.2764157062849997E-3</v>
      </c>
      <c r="P412" s="1">
        <v>8.5040469334909993E-3</v>
      </c>
      <c r="Q412" s="1">
        <v>5.0080394512460004E-3</v>
      </c>
      <c r="R412" s="1">
        <v>0</v>
      </c>
      <c r="S412" s="1">
        <v>151.7168724151</v>
      </c>
      <c r="T412" s="1">
        <v>43.593134666940003</v>
      </c>
      <c r="U412" s="1">
        <v>195.310007082</v>
      </c>
      <c r="V412" s="1">
        <v>0.49050667947580001</v>
      </c>
      <c r="W412" s="1">
        <v>8.765854245851E-2</v>
      </c>
      <c r="X412" s="1">
        <v>6.4714858252549996E-6</v>
      </c>
      <c r="Y412" s="1">
        <v>1.617871454191E-3</v>
      </c>
      <c r="Z412" s="1">
        <v>2.5885943247240002E-4</v>
      </c>
      <c r="AA412" s="1">
        <v>2.0620338461179999E-2</v>
      </c>
      <c r="AB412" s="1">
        <v>7.2068585103820002</v>
      </c>
      <c r="AC412" s="1">
        <v>0.8272459757085</v>
      </c>
      <c r="AD412" s="1">
        <v>0.1641874445349</v>
      </c>
      <c r="AE412" s="1">
        <v>41.046861066390001</v>
      </c>
      <c r="AF412" s="1">
        <v>6.5674977643360002</v>
      </c>
      <c r="AG412" s="1">
        <v>173.97400538829999</v>
      </c>
    </row>
    <row r="413" spans="1:33" x14ac:dyDescent="0.35">
      <c r="A413">
        <v>5120</v>
      </c>
      <c r="B413">
        <v>2009</v>
      </c>
      <c r="C413">
        <v>9</v>
      </c>
      <c r="D413">
        <v>25</v>
      </c>
      <c r="E413">
        <v>0</v>
      </c>
      <c r="F413">
        <v>0</v>
      </c>
      <c r="H413" s="1">
        <v>0</v>
      </c>
      <c r="I413" s="1">
        <v>0.31352435584549998</v>
      </c>
      <c r="J413" s="1">
        <v>0</v>
      </c>
      <c r="K413" s="1">
        <v>1.32902608809</v>
      </c>
      <c r="L413" s="1">
        <v>1.6425504439359999</v>
      </c>
      <c r="M413" s="1">
        <v>8.6450196017799994E-3</v>
      </c>
      <c r="N413" s="1">
        <v>1.8559954285710001E-2</v>
      </c>
      <c r="O413" s="1">
        <v>5.5580945148820003E-3</v>
      </c>
      <c r="P413" s="1">
        <v>8.9580312178650003E-3</v>
      </c>
      <c r="Q413" s="1">
        <v>5.4778473117599999E-3</v>
      </c>
      <c r="R413" s="1">
        <v>0</v>
      </c>
      <c r="S413" s="1">
        <v>146.3930421204</v>
      </c>
      <c r="T413" s="1">
        <v>42.053166974210001</v>
      </c>
      <c r="U413" s="1">
        <v>188.44620909459999</v>
      </c>
      <c r="V413" s="1">
        <v>0.51000237306920004</v>
      </c>
      <c r="W413" s="1">
        <v>8.8647151405769994E-2</v>
      </c>
      <c r="X413" s="1">
        <v>7.1030222358659996E-6</v>
      </c>
      <c r="Y413" s="1">
        <v>1.7757555555760001E-3</v>
      </c>
      <c r="Z413" s="1">
        <v>2.8412088857559999E-4</v>
      </c>
      <c r="AA413" s="1">
        <v>2.0741183422809999E-2</v>
      </c>
      <c r="AB413" s="1">
        <v>6.8679149524870002</v>
      </c>
      <c r="AC413" s="1">
        <v>0.78312803320909996</v>
      </c>
      <c r="AD413" s="1">
        <v>0.15724739364650001</v>
      </c>
      <c r="AE413" s="1">
        <v>39.311848336849998</v>
      </c>
      <c r="AF413" s="1">
        <v>6.289895726918</v>
      </c>
      <c r="AG413" s="1">
        <v>164.33252998169999</v>
      </c>
    </row>
    <row r="414" spans="1:33" x14ac:dyDescent="0.35">
      <c r="A414">
        <v>5120</v>
      </c>
      <c r="B414">
        <v>2009</v>
      </c>
      <c r="C414">
        <v>9</v>
      </c>
      <c r="D414">
        <v>26</v>
      </c>
      <c r="E414">
        <v>0</v>
      </c>
      <c r="F414">
        <v>0</v>
      </c>
      <c r="H414" s="1">
        <v>0</v>
      </c>
      <c r="I414" s="1">
        <v>0.3109907606417</v>
      </c>
      <c r="J414" s="1">
        <v>0</v>
      </c>
      <c r="K414" s="1">
        <v>1.299854142349</v>
      </c>
      <c r="L414" s="1">
        <v>1.6108449029909999</v>
      </c>
      <c r="M414" s="1">
        <v>8.9515725038539998E-3</v>
      </c>
      <c r="N414" s="1">
        <v>1.8559954285710001E-2</v>
      </c>
      <c r="O414" s="1">
        <v>5.7413668264570004E-3</v>
      </c>
      <c r="P414" s="1">
        <v>9.2534128606309995E-3</v>
      </c>
      <c r="Q414" s="1">
        <v>5.4314826920319999E-3</v>
      </c>
      <c r="R414" s="1">
        <v>0</v>
      </c>
      <c r="S414" s="1">
        <v>147.48836683600001</v>
      </c>
      <c r="T414" s="1">
        <v>42.353742566759998</v>
      </c>
      <c r="U414" s="1">
        <v>189.84210940279999</v>
      </c>
      <c r="V414" s="1">
        <v>0.50274780854050005</v>
      </c>
      <c r="W414" s="1">
        <v>8.7095350199629995E-2</v>
      </c>
      <c r="X414" s="1">
        <v>7.0456098362100003E-6</v>
      </c>
      <c r="Y414" s="1">
        <v>1.761402455581E-3</v>
      </c>
      <c r="Z414" s="1">
        <v>2.8182439256880002E-4</v>
      </c>
      <c r="AA414" s="1">
        <v>2.036471560164E-2</v>
      </c>
      <c r="AB414" s="1">
        <v>6.9198974374380002</v>
      </c>
      <c r="AC414" s="1">
        <v>0.78407783530160002</v>
      </c>
      <c r="AD414" s="1">
        <v>0.1591842227686</v>
      </c>
      <c r="AE414" s="1">
        <v>39.796055612010001</v>
      </c>
      <c r="AF414" s="1">
        <v>6.3673688904420001</v>
      </c>
      <c r="AG414" s="1">
        <v>164.1826147097</v>
      </c>
    </row>
    <row r="415" spans="1:33" x14ac:dyDescent="0.35">
      <c r="A415">
        <v>5120</v>
      </c>
      <c r="B415">
        <v>2009</v>
      </c>
      <c r="C415">
        <v>9</v>
      </c>
      <c r="D415">
        <v>27</v>
      </c>
      <c r="E415">
        <v>0</v>
      </c>
      <c r="F415">
        <v>0</v>
      </c>
      <c r="H415" s="1">
        <v>0</v>
      </c>
      <c r="I415" s="1">
        <v>0.33379119772909999</v>
      </c>
      <c r="J415" s="1">
        <v>0</v>
      </c>
      <c r="K415" s="1">
        <v>1.2694288793370001</v>
      </c>
      <c r="L415" s="1">
        <v>1.6032200770659999</v>
      </c>
      <c r="M415" s="1">
        <v>9.0952966570319992E-3</v>
      </c>
      <c r="N415" s="1">
        <v>1.8559954285710001E-2</v>
      </c>
      <c r="O415" s="1">
        <v>5.8518346025600004E-3</v>
      </c>
      <c r="P415" s="1">
        <v>9.4314547748610006E-3</v>
      </c>
      <c r="Q415" s="1">
        <v>5.8155685135070001E-3</v>
      </c>
      <c r="R415" s="1">
        <v>0</v>
      </c>
      <c r="S415" s="1">
        <v>146.53065312659999</v>
      </c>
      <c r="T415" s="1">
        <v>42.071253273129997</v>
      </c>
      <c r="U415" s="1">
        <v>188.6019063997</v>
      </c>
      <c r="V415" s="1">
        <v>0.51824519008799996</v>
      </c>
      <c r="W415" s="1">
        <v>8.7783241267100007E-2</v>
      </c>
      <c r="X415" s="1">
        <v>7.5623214377209997E-6</v>
      </c>
      <c r="Y415" s="1">
        <v>1.890580355996E-3</v>
      </c>
      <c r="Z415" s="1">
        <v>3.0249285663890002E-4</v>
      </c>
      <c r="AA415" s="1">
        <v>2.0433346048000001E-2</v>
      </c>
      <c r="AB415" s="1">
        <v>6.7145913467130001</v>
      </c>
      <c r="AC415" s="1">
        <v>0.75665162726790003</v>
      </c>
      <c r="AD415" s="1">
        <v>0.1550859103253</v>
      </c>
      <c r="AE415" s="1">
        <v>38.771477503920003</v>
      </c>
      <c r="AF415" s="1">
        <v>6.2034363934029999</v>
      </c>
      <c r="AG415" s="1">
        <v>158.14572517510001</v>
      </c>
    </row>
    <row r="416" spans="1:33" x14ac:dyDescent="0.35">
      <c r="A416">
        <v>5120</v>
      </c>
      <c r="B416">
        <v>2009</v>
      </c>
      <c r="C416">
        <v>9</v>
      </c>
      <c r="D416">
        <v>28</v>
      </c>
      <c r="E416">
        <v>0</v>
      </c>
      <c r="F416">
        <v>0</v>
      </c>
      <c r="H416" s="1">
        <v>0</v>
      </c>
      <c r="I416" s="1">
        <v>0.38957018561529999</v>
      </c>
      <c r="J416" s="1">
        <v>0</v>
      </c>
      <c r="K416" s="1">
        <v>1.2728451312619999</v>
      </c>
      <c r="L416" s="1">
        <v>1.662415316878</v>
      </c>
      <c r="M416" s="1">
        <v>1.054228762043E-2</v>
      </c>
      <c r="N416" s="1">
        <v>1.8559954285710001E-2</v>
      </c>
      <c r="O416" s="1">
        <v>6.8011661985620002E-3</v>
      </c>
      <c r="P416" s="1">
        <v>1.096150109745E-2</v>
      </c>
      <c r="Q416" s="1">
        <v>6.7632589911209998E-3</v>
      </c>
      <c r="R416" s="1">
        <v>0</v>
      </c>
      <c r="S416" s="1">
        <v>137.80229926909999</v>
      </c>
      <c r="T416" s="1">
        <v>39.546263324270001</v>
      </c>
      <c r="U416" s="1">
        <v>177.3485625934</v>
      </c>
      <c r="V416" s="1">
        <v>0.56934872897919997</v>
      </c>
      <c r="W416" s="1">
        <v>9.299036628099E-2</v>
      </c>
      <c r="X416" s="1">
        <v>8.8253942545199994E-6</v>
      </c>
      <c r="Y416" s="1">
        <v>2.2063485583230001E-3</v>
      </c>
      <c r="Z416" s="1">
        <v>3.5301576883649998E-4</v>
      </c>
      <c r="AA416" s="1">
        <v>2.1482512748349999E-2</v>
      </c>
      <c r="AB416" s="1">
        <v>6.0731568594430003</v>
      </c>
      <c r="AC416" s="1">
        <v>0.67595052258999999</v>
      </c>
      <c r="AD416" s="1">
        <v>0.14153369659910001</v>
      </c>
      <c r="AE416" s="1">
        <v>35.383424063470002</v>
      </c>
      <c r="AF416" s="1">
        <v>5.6613478421009997</v>
      </c>
      <c r="AG416" s="1">
        <v>140.68089179949999</v>
      </c>
    </row>
    <row r="417" spans="1:33" x14ac:dyDescent="0.35">
      <c r="A417">
        <v>5120</v>
      </c>
      <c r="B417">
        <v>2009</v>
      </c>
      <c r="C417">
        <v>9</v>
      </c>
      <c r="D417">
        <v>29</v>
      </c>
      <c r="E417">
        <v>0</v>
      </c>
      <c r="F417">
        <v>0</v>
      </c>
      <c r="H417" s="1">
        <v>0</v>
      </c>
      <c r="I417" s="1">
        <v>0.40697751265280002</v>
      </c>
      <c r="J417" s="1">
        <v>0</v>
      </c>
      <c r="K417" s="1">
        <v>1.3494253221129999</v>
      </c>
      <c r="L417" s="1">
        <v>1.7564028347659999</v>
      </c>
      <c r="M417" s="1">
        <v>1.2206977836580001E-2</v>
      </c>
      <c r="N417" s="1">
        <v>1.8559954285710001E-2</v>
      </c>
      <c r="O417" s="1">
        <v>7.850454296467E-3</v>
      </c>
      <c r="P417" s="1">
        <v>1.2652648218539999E-2</v>
      </c>
      <c r="Q417" s="1">
        <v>7.0661742152469996E-3</v>
      </c>
      <c r="R417" s="1">
        <v>0</v>
      </c>
      <c r="S417" s="1">
        <v>133.1842161221</v>
      </c>
      <c r="T417" s="1">
        <v>38.207155729870003</v>
      </c>
      <c r="U417" s="1">
        <v>171.39137185199999</v>
      </c>
      <c r="V417" s="1">
        <v>0.59805703307189995</v>
      </c>
      <c r="W417" s="1">
        <v>9.8030460265250002E-2</v>
      </c>
      <c r="X417" s="1">
        <v>9.2177123548379998E-6</v>
      </c>
      <c r="Y417" s="1">
        <v>2.3044280785560001E-3</v>
      </c>
      <c r="Z417" s="1">
        <v>3.6870849162139998E-4</v>
      </c>
      <c r="AA417" s="1">
        <v>2.2664072650849999E-2</v>
      </c>
      <c r="AB417" s="1">
        <v>5.7634430181659999</v>
      </c>
      <c r="AC417" s="1">
        <v>0.63674925004920002</v>
      </c>
      <c r="AD417" s="1">
        <v>0.1350253341606</v>
      </c>
      <c r="AE417" s="1">
        <v>33.756333406940001</v>
      </c>
      <c r="AF417" s="1">
        <v>5.4010133326779997</v>
      </c>
      <c r="AG417" s="1">
        <v>132.1822464084</v>
      </c>
    </row>
    <row r="418" spans="1:33" x14ac:dyDescent="0.35">
      <c r="A418">
        <v>5120</v>
      </c>
      <c r="B418">
        <v>2009</v>
      </c>
      <c r="C418">
        <v>9</v>
      </c>
      <c r="D418">
        <v>30</v>
      </c>
      <c r="E418">
        <v>0</v>
      </c>
      <c r="F418">
        <v>0</v>
      </c>
      <c r="H418" s="1">
        <v>0</v>
      </c>
      <c r="I418" s="1">
        <v>0.37956507873500001</v>
      </c>
      <c r="J418" s="1">
        <v>0</v>
      </c>
      <c r="K418" s="1">
        <v>1.4563135269109999</v>
      </c>
      <c r="L418" s="1">
        <v>1.8358786056459999</v>
      </c>
      <c r="M418" s="1">
        <v>1.2463355887850001E-2</v>
      </c>
      <c r="N418" s="1">
        <v>1.8568989383820001E-2</v>
      </c>
      <c r="O418" s="1">
        <v>7.9800734063270005E-3</v>
      </c>
      <c r="P418" s="1">
        <v>1.2872930956330001E-2</v>
      </c>
      <c r="Q418" s="1">
        <v>6.611810204724E-3</v>
      </c>
      <c r="R418" s="1">
        <v>0</v>
      </c>
      <c r="S418" s="1">
        <v>135.4970240511</v>
      </c>
      <c r="T418" s="1">
        <v>38.874735613360002</v>
      </c>
      <c r="U418" s="1">
        <v>174.3717596644</v>
      </c>
      <c r="V418" s="1">
        <v>0.59134506254609998</v>
      </c>
      <c r="W418" s="1">
        <v>0.1003870525881</v>
      </c>
      <c r="X418" s="1">
        <v>8.5957446971180005E-6</v>
      </c>
      <c r="Y418" s="1">
        <v>2.148936162466E-3</v>
      </c>
      <c r="Z418" s="1">
        <v>3.4382978489189999E-4</v>
      </c>
      <c r="AA418" s="1">
        <v>2.3377614272179999E-2</v>
      </c>
      <c r="AB418" s="1">
        <v>5.9938578356779999</v>
      </c>
      <c r="AC418" s="1">
        <v>0.66543631479669996</v>
      </c>
      <c r="AD418" s="1">
        <v>0.1399388674242</v>
      </c>
      <c r="AE418" s="1">
        <v>34.984716683889999</v>
      </c>
      <c r="AF418" s="1">
        <v>5.5975546533539999</v>
      </c>
      <c r="AG418" s="1">
        <v>138.37130615550001</v>
      </c>
    </row>
    <row r="419" spans="1:33" x14ac:dyDescent="0.35">
      <c r="A419">
        <v>5120</v>
      </c>
      <c r="B419">
        <v>2009</v>
      </c>
      <c r="C419">
        <v>10</v>
      </c>
      <c r="D419">
        <v>1</v>
      </c>
      <c r="E419">
        <v>0</v>
      </c>
      <c r="F419">
        <v>0</v>
      </c>
      <c r="H419" s="1">
        <v>0</v>
      </c>
      <c r="I419" s="1">
        <v>0.2015570463045</v>
      </c>
      <c r="J419" s="1">
        <v>0</v>
      </c>
      <c r="K419" s="1">
        <v>1.4801718079390001</v>
      </c>
      <c r="L419" s="1">
        <v>1.6817288542440001</v>
      </c>
      <c r="M419" s="1">
        <v>9.6800385903710005E-3</v>
      </c>
      <c r="N419" s="1">
        <v>1.8559954285710001E-2</v>
      </c>
      <c r="O419" s="1">
        <v>6.1339016608090002E-3</v>
      </c>
      <c r="P419" s="1">
        <v>9.8860648047120001E-3</v>
      </c>
      <c r="Q419" s="1">
        <v>3.5914954450619999E-3</v>
      </c>
      <c r="R419" s="1">
        <v>0</v>
      </c>
      <c r="S419" s="1">
        <v>145.5335469003</v>
      </c>
      <c r="T419" s="1">
        <v>41.801291662040001</v>
      </c>
      <c r="U419" s="1">
        <v>187.33483856239999</v>
      </c>
      <c r="V419" s="1">
        <v>0.43417218418159997</v>
      </c>
      <c r="W419" s="1">
        <v>8.5345590932120005E-2</v>
      </c>
      <c r="X419" s="1">
        <v>4.5650487485450002E-6</v>
      </c>
      <c r="Y419" s="1">
        <v>1.1412621841510001E-3</v>
      </c>
      <c r="Z419" s="1">
        <v>1.8260194918539999E-4</v>
      </c>
      <c r="AA419" s="1">
        <v>2.042338799964E-2</v>
      </c>
      <c r="AB419" s="1">
        <v>6.6922509733939997</v>
      </c>
      <c r="AC419" s="1">
        <v>0.7681112436791</v>
      </c>
      <c r="AD419" s="1">
        <v>0.15247335322790001</v>
      </c>
      <c r="AE419" s="1">
        <v>38.118338187539997</v>
      </c>
      <c r="AF419" s="1">
        <v>6.09893409886</v>
      </c>
      <c r="AG419" s="1">
        <v>161.53314092709999</v>
      </c>
    </row>
    <row r="420" spans="1:33" x14ac:dyDescent="0.35">
      <c r="A420">
        <v>5120</v>
      </c>
      <c r="B420">
        <v>2009</v>
      </c>
      <c r="C420">
        <v>10</v>
      </c>
      <c r="D420">
        <v>2</v>
      </c>
      <c r="E420">
        <v>0</v>
      </c>
      <c r="F420">
        <v>0</v>
      </c>
      <c r="H420" s="1">
        <v>0</v>
      </c>
      <c r="I420" s="1">
        <v>0.40456577742869998</v>
      </c>
      <c r="J420" s="1">
        <v>0</v>
      </c>
      <c r="K420" s="1">
        <v>1.423445453017</v>
      </c>
      <c r="L420" s="1">
        <v>1.828011230445</v>
      </c>
      <c r="M420" s="1">
        <v>1.0997209328759999E-2</v>
      </c>
      <c r="N420" s="1">
        <v>1.8559954285710001E-2</v>
      </c>
      <c r="O420" s="1">
        <v>7.1745361518630001E-3</v>
      </c>
      <c r="P420" s="1">
        <v>1.156326482934E-2</v>
      </c>
      <c r="Q420" s="1">
        <v>7.0355981022330004E-3</v>
      </c>
      <c r="R420" s="1">
        <v>0</v>
      </c>
      <c r="S420" s="1">
        <v>110.01726396700001</v>
      </c>
      <c r="T420" s="1">
        <v>31.62140498382</v>
      </c>
      <c r="U420" s="1">
        <v>141.6386689508</v>
      </c>
      <c r="V420" s="1">
        <v>0.6085594729603</v>
      </c>
      <c r="W420" s="1">
        <v>0.10117744976360001</v>
      </c>
      <c r="X420" s="1">
        <v>9.1657614722309998E-6</v>
      </c>
      <c r="Y420" s="1">
        <v>2.2914403654589999E-3</v>
      </c>
      <c r="Z420" s="1">
        <v>3.6663045823079999E-4</v>
      </c>
      <c r="AA420" s="1">
        <v>2.3461210160670001E-2</v>
      </c>
      <c r="AB420" s="1">
        <v>4.7361983850309999</v>
      </c>
      <c r="AC420" s="1">
        <v>0.54186742640679997</v>
      </c>
      <c r="AD420" s="1">
        <v>0.1081678217028</v>
      </c>
      <c r="AE420" s="1">
        <v>27.041955388550001</v>
      </c>
      <c r="AF420" s="1">
        <v>4.3267128586989996</v>
      </c>
      <c r="AG420" s="1">
        <v>113.8332924643</v>
      </c>
    </row>
    <row r="421" spans="1:33" x14ac:dyDescent="0.35">
      <c r="A421">
        <v>5120</v>
      </c>
      <c r="B421">
        <v>2009</v>
      </c>
      <c r="C421">
        <v>10</v>
      </c>
      <c r="D421">
        <v>3</v>
      </c>
      <c r="E421">
        <v>0</v>
      </c>
      <c r="F421">
        <v>0</v>
      </c>
      <c r="H421" s="1">
        <v>0</v>
      </c>
      <c r="I421" s="1">
        <v>0.273300499729</v>
      </c>
      <c r="J421" s="1">
        <v>0</v>
      </c>
      <c r="K421" s="1">
        <v>1.556432665252</v>
      </c>
      <c r="L421" s="1">
        <v>1.829733164981</v>
      </c>
      <c r="M421" s="1">
        <v>1.2400018990229999E-2</v>
      </c>
      <c r="N421" s="1">
        <v>1.856335646763E-2</v>
      </c>
      <c r="O421" s="1">
        <v>7.8878230041229992E-3</v>
      </c>
      <c r="P421" s="1">
        <v>1.2717158146199999E-2</v>
      </c>
      <c r="Q421" s="1">
        <v>4.818000181065E-3</v>
      </c>
      <c r="R421" s="1">
        <v>0</v>
      </c>
      <c r="S421" s="1">
        <v>116.472481625</v>
      </c>
      <c r="T421" s="1">
        <v>33.452981670200003</v>
      </c>
      <c r="U421" s="1">
        <v>149.92546329519999</v>
      </c>
      <c r="V421" s="1">
        <v>0.51208631443620001</v>
      </c>
      <c r="W421" s="1">
        <v>9.5297221866770004E-2</v>
      </c>
      <c r="X421" s="1">
        <v>6.1888693456429999E-6</v>
      </c>
      <c r="Y421" s="1">
        <v>1.547217329589E-3</v>
      </c>
      <c r="Z421" s="1">
        <v>2.4755477209739999E-4</v>
      </c>
      <c r="AA421" s="1">
        <v>2.2586531634860001E-2</v>
      </c>
      <c r="AB421" s="1">
        <v>5.201814365812</v>
      </c>
      <c r="AC421" s="1">
        <v>0.59319299592899999</v>
      </c>
      <c r="AD421" s="1">
        <v>0.1190936259885</v>
      </c>
      <c r="AE421" s="1">
        <v>29.773406391639998</v>
      </c>
      <c r="AF421" s="1">
        <v>4.7637450128190002</v>
      </c>
      <c r="AG421" s="1">
        <v>124.47952436120001</v>
      </c>
    </row>
    <row r="422" spans="1:33" x14ac:dyDescent="0.35">
      <c r="A422">
        <v>5120</v>
      </c>
      <c r="B422">
        <v>2009</v>
      </c>
      <c r="C422">
        <v>10</v>
      </c>
      <c r="D422">
        <v>4</v>
      </c>
      <c r="E422">
        <v>0</v>
      </c>
      <c r="F422">
        <v>0</v>
      </c>
      <c r="H422" s="1">
        <v>0</v>
      </c>
      <c r="I422" s="1">
        <v>0.29514535125079999</v>
      </c>
      <c r="J422" s="1">
        <v>0</v>
      </c>
      <c r="K422" s="1">
        <v>1.5310948648739999</v>
      </c>
      <c r="L422" s="1">
        <v>1.8262402161239999</v>
      </c>
      <c r="M422" s="1">
        <v>1.0514458209970001E-2</v>
      </c>
      <c r="N422" s="1">
        <v>1.8559954285710001E-2</v>
      </c>
      <c r="O422" s="1">
        <v>6.7541437397379998E-3</v>
      </c>
      <c r="P422" s="1">
        <v>1.088571457512E-2</v>
      </c>
      <c r="Q422" s="1">
        <v>5.1883387129170004E-3</v>
      </c>
      <c r="R422" s="1">
        <v>0</v>
      </c>
      <c r="S422" s="1">
        <v>118.7158371158</v>
      </c>
      <c r="T422" s="1">
        <v>34.129569250880003</v>
      </c>
      <c r="U422" s="1">
        <v>152.84540636669999</v>
      </c>
      <c r="V422" s="1">
        <v>0.52768442883639999</v>
      </c>
      <c r="W422" s="1">
        <v>9.6139297201090004E-2</v>
      </c>
      <c r="X422" s="1">
        <v>6.6864825920530003E-6</v>
      </c>
      <c r="Y422" s="1">
        <v>1.6716206453589999E-3</v>
      </c>
      <c r="Z422" s="1">
        <v>2.674593030096E-4</v>
      </c>
      <c r="AA422" s="1">
        <v>2.269752779637E-2</v>
      </c>
      <c r="AB422" s="1">
        <v>5.2040963957419999</v>
      </c>
      <c r="AC422" s="1">
        <v>0.60148731858899995</v>
      </c>
      <c r="AD422" s="1">
        <v>0.1179407585224</v>
      </c>
      <c r="AE422" s="1">
        <v>29.48518956253</v>
      </c>
      <c r="AF422" s="1">
        <v>4.717630323651</v>
      </c>
      <c r="AG422" s="1">
        <v>126.7836783149</v>
      </c>
    </row>
    <row r="423" spans="1:33" x14ac:dyDescent="0.35">
      <c r="A423">
        <v>5120</v>
      </c>
      <c r="B423">
        <v>2009</v>
      </c>
      <c r="C423">
        <v>10</v>
      </c>
      <c r="D423">
        <v>5</v>
      </c>
      <c r="E423">
        <v>0</v>
      </c>
      <c r="F423">
        <v>0</v>
      </c>
      <c r="H423" s="1">
        <v>0</v>
      </c>
      <c r="I423" s="1">
        <v>0.28505000749819998</v>
      </c>
      <c r="J423" s="1">
        <v>0</v>
      </c>
      <c r="K423" s="1">
        <v>1.5224055024480001</v>
      </c>
      <c r="L423" s="1">
        <v>1.807455509947</v>
      </c>
      <c r="M423" s="1">
        <v>1.046282543235E-2</v>
      </c>
      <c r="N423" s="1">
        <v>1.8559954285710001E-2</v>
      </c>
      <c r="O423" s="1">
        <v>6.7096746769920003E-3</v>
      </c>
      <c r="P423" s="1">
        <v>1.081404338434E-2</v>
      </c>
      <c r="Q423" s="1">
        <v>5.0151036239979999E-3</v>
      </c>
      <c r="R423" s="1">
        <v>0</v>
      </c>
      <c r="S423" s="1">
        <v>118.4510617729</v>
      </c>
      <c r="T423" s="1">
        <v>34.054586702869997</v>
      </c>
      <c r="U423" s="1">
        <v>152.5056484758</v>
      </c>
      <c r="V423" s="1">
        <v>0.51702087682109998</v>
      </c>
      <c r="W423" s="1">
        <v>9.4826801100679994E-2</v>
      </c>
      <c r="X423" s="1">
        <v>6.4568149359979999E-6</v>
      </c>
      <c r="Y423" s="1">
        <v>1.614203730001E-3</v>
      </c>
      <c r="Z423" s="1">
        <v>2.58272596427E-4</v>
      </c>
      <c r="AA423" s="1">
        <v>2.2415337309829999E-2</v>
      </c>
      <c r="AB423" s="1">
        <v>5.2329971610520003</v>
      </c>
      <c r="AC423" s="1">
        <v>0.60574638817040005</v>
      </c>
      <c r="AD423" s="1">
        <v>0.1184579287163</v>
      </c>
      <c r="AE423" s="1">
        <v>29.61448210835</v>
      </c>
      <c r="AF423" s="1">
        <v>4.7383171307360001</v>
      </c>
      <c r="AG423" s="1">
        <v>127.7450116859</v>
      </c>
    </row>
    <row r="424" spans="1:33" x14ac:dyDescent="0.35">
      <c r="A424">
        <v>5120</v>
      </c>
      <c r="B424">
        <v>2009</v>
      </c>
      <c r="C424">
        <v>10</v>
      </c>
      <c r="D424">
        <v>6</v>
      </c>
      <c r="E424">
        <v>0</v>
      </c>
      <c r="F424">
        <v>0</v>
      </c>
      <c r="H424" s="1">
        <v>0</v>
      </c>
      <c r="I424" s="1">
        <v>0.27701196291989999</v>
      </c>
      <c r="J424" s="1">
        <v>0</v>
      </c>
      <c r="K424" s="1">
        <v>1.511064742708</v>
      </c>
      <c r="L424" s="1">
        <v>1.788076705628</v>
      </c>
      <c r="M424" s="1">
        <v>1.020142127914E-2</v>
      </c>
      <c r="N424" s="1">
        <v>1.8559954285710001E-2</v>
      </c>
      <c r="O424" s="1">
        <v>6.5391873953069999E-3</v>
      </c>
      <c r="P424" s="1">
        <v>1.0539267489930001E-2</v>
      </c>
      <c r="Q424" s="1">
        <v>4.8774536384719996E-3</v>
      </c>
      <c r="R424" s="1">
        <v>0</v>
      </c>
      <c r="S424" s="1">
        <v>119.4080392665</v>
      </c>
      <c r="T424" s="1">
        <v>34.332546537479999</v>
      </c>
      <c r="U424" s="1">
        <v>153.74058580400001</v>
      </c>
      <c r="V424" s="1">
        <v>0.50782059010640002</v>
      </c>
      <c r="W424" s="1">
        <v>9.358552620742E-2</v>
      </c>
      <c r="X424" s="1">
        <v>6.2749946978449998E-6</v>
      </c>
      <c r="Y424" s="1">
        <v>1.568748670966E-3</v>
      </c>
      <c r="Z424" s="1">
        <v>2.5099978702830002E-4</v>
      </c>
      <c r="AA424" s="1">
        <v>2.214138263139E-2</v>
      </c>
      <c r="AB424" s="1">
        <v>5.3060488232419996</v>
      </c>
      <c r="AC424" s="1">
        <v>0.61546092091909999</v>
      </c>
      <c r="AD424" s="1">
        <v>0.1199228152748</v>
      </c>
      <c r="AE424" s="1">
        <v>29.980703750349999</v>
      </c>
      <c r="AF424" s="1">
        <v>4.7969125936779999</v>
      </c>
      <c r="AG424" s="1">
        <v>129.8806675484</v>
      </c>
    </row>
    <row r="425" spans="1:33" x14ac:dyDescent="0.35">
      <c r="A425">
        <v>5120</v>
      </c>
      <c r="B425">
        <v>2009</v>
      </c>
      <c r="C425">
        <v>10</v>
      </c>
      <c r="D425">
        <v>7</v>
      </c>
      <c r="E425">
        <v>0</v>
      </c>
      <c r="F425">
        <v>0</v>
      </c>
      <c r="H425" s="1">
        <v>0</v>
      </c>
      <c r="I425" s="1">
        <v>0.29982145634469998</v>
      </c>
      <c r="J425" s="1">
        <v>0</v>
      </c>
      <c r="K425" s="1">
        <v>1.4972826820159999</v>
      </c>
      <c r="L425" s="1">
        <v>1.7971041383599999</v>
      </c>
      <c r="M425" s="1">
        <v>1.047944436745E-2</v>
      </c>
      <c r="N425" s="1">
        <v>1.8559954285710001E-2</v>
      </c>
      <c r="O425" s="1">
        <v>6.733916274533E-3</v>
      </c>
      <c r="P425" s="1">
        <v>1.085311378643E-2</v>
      </c>
      <c r="Q425" s="1">
        <v>5.2634557293249999E-3</v>
      </c>
      <c r="R425" s="1">
        <v>0</v>
      </c>
      <c r="S425" s="1">
        <v>117.0820403259</v>
      </c>
      <c r="T425" s="1">
        <v>33.660074685220003</v>
      </c>
      <c r="U425" s="1">
        <v>150.7421150111</v>
      </c>
      <c r="V425" s="1">
        <v>0.52614827873829995</v>
      </c>
      <c r="W425" s="1">
        <v>9.502789486912E-2</v>
      </c>
      <c r="X425" s="1">
        <v>6.791746948411E-6</v>
      </c>
      <c r="Y425" s="1">
        <v>1.697936732964E-3</v>
      </c>
      <c r="Z425" s="1">
        <v>2.7166987688799997E-4</v>
      </c>
      <c r="AA425" s="1">
        <v>2.2398624350220001E-2</v>
      </c>
      <c r="AB425" s="1">
        <v>5.1704065466989997</v>
      </c>
      <c r="AC425" s="1">
        <v>0.59750584587309996</v>
      </c>
      <c r="AD425" s="1">
        <v>0.117190385493</v>
      </c>
      <c r="AE425" s="1">
        <v>29.29759630165</v>
      </c>
      <c r="AF425" s="1">
        <v>4.6876154015809997</v>
      </c>
      <c r="AG425" s="1">
        <v>125.9383847611</v>
      </c>
    </row>
    <row r="426" spans="1:33" x14ac:dyDescent="0.35">
      <c r="A426">
        <v>5120</v>
      </c>
      <c r="B426">
        <v>2009</v>
      </c>
      <c r="C426">
        <v>10</v>
      </c>
      <c r="D426">
        <v>8</v>
      </c>
      <c r="E426">
        <v>0</v>
      </c>
      <c r="F426">
        <v>0</v>
      </c>
      <c r="H426" s="1">
        <v>0</v>
      </c>
      <c r="I426" s="1">
        <v>0.29182613511889999</v>
      </c>
      <c r="J426" s="1">
        <v>0</v>
      </c>
      <c r="K426" s="1">
        <v>1.504557380272</v>
      </c>
      <c r="L426" s="1">
        <v>1.7963835153909999</v>
      </c>
      <c r="M426" s="1">
        <v>1.067615461331E-2</v>
      </c>
      <c r="N426" s="1">
        <v>1.8559954285710001E-2</v>
      </c>
      <c r="O426" s="1">
        <v>6.8467847544879997E-3</v>
      </c>
      <c r="P426" s="1">
        <v>1.103502493678E-2</v>
      </c>
      <c r="Q426" s="1">
        <v>5.1279150007549996E-3</v>
      </c>
      <c r="R426" s="1">
        <v>0</v>
      </c>
      <c r="S426" s="1">
        <v>117.70375285599999</v>
      </c>
      <c r="T426" s="1">
        <v>33.833653125509997</v>
      </c>
      <c r="U426" s="1">
        <v>151.5374059815</v>
      </c>
      <c r="V426" s="1">
        <v>0.52011187821469995</v>
      </c>
      <c r="W426" s="1">
        <v>9.4630322964560004E-2</v>
      </c>
      <c r="X426" s="1">
        <v>6.6099267212290003E-6</v>
      </c>
      <c r="Y426" s="1">
        <v>1.6524816750260001E-3</v>
      </c>
      <c r="Z426" s="1">
        <v>2.6439706751109999E-4</v>
      </c>
      <c r="AA426" s="1">
        <v>2.2335595425769999E-2</v>
      </c>
      <c r="AB426" s="1">
        <v>5.2050497099959996</v>
      </c>
      <c r="AC426" s="1">
        <v>0.60042007851839996</v>
      </c>
      <c r="AD426" s="1">
        <v>0.1181389772418</v>
      </c>
      <c r="AE426" s="1">
        <v>29.534744222760001</v>
      </c>
      <c r="AF426" s="1">
        <v>4.7255590674560004</v>
      </c>
      <c r="AG426" s="1">
        <v>126.4772246606</v>
      </c>
    </row>
    <row r="427" spans="1:33" x14ac:dyDescent="0.35">
      <c r="A427">
        <v>5120</v>
      </c>
      <c r="B427">
        <v>2009</v>
      </c>
      <c r="C427">
        <v>10</v>
      </c>
      <c r="D427">
        <v>9</v>
      </c>
      <c r="E427">
        <v>0</v>
      </c>
      <c r="F427">
        <v>0</v>
      </c>
      <c r="H427" s="1">
        <v>0</v>
      </c>
      <c r="I427" s="1">
        <v>0.31462152686009998</v>
      </c>
      <c r="J427" s="1">
        <v>0</v>
      </c>
      <c r="K427" s="1">
        <v>1.5096474627200001</v>
      </c>
      <c r="L427" s="1">
        <v>1.8242689895799999</v>
      </c>
      <c r="M427" s="1">
        <v>1.107151627971E-2</v>
      </c>
      <c r="N427" s="1">
        <v>1.8559954285710001E-2</v>
      </c>
      <c r="O427" s="1">
        <v>7.117029082151E-3</v>
      </c>
      <c r="P427" s="1">
        <v>1.147058016478E-2</v>
      </c>
      <c r="Q427" s="1">
        <v>5.5160554291349998E-3</v>
      </c>
      <c r="R427" s="1">
        <v>0</v>
      </c>
      <c r="S427" s="1">
        <v>115.2431504385</v>
      </c>
      <c r="T427" s="1">
        <v>33.123380957839998</v>
      </c>
      <c r="U427" s="1">
        <v>148.36653139629999</v>
      </c>
      <c r="V427" s="1">
        <v>0.54164707928529998</v>
      </c>
      <c r="W427" s="1">
        <v>9.6928028273840006E-2</v>
      </c>
      <c r="X427" s="1">
        <v>7.1266789649870003E-6</v>
      </c>
      <c r="Y427" s="1">
        <v>1.7816697363430001E-3</v>
      </c>
      <c r="Z427" s="1">
        <v>2.8506715735719998E-4</v>
      </c>
      <c r="AA427" s="1">
        <v>2.2806671302270001E-2</v>
      </c>
      <c r="AB427" s="1">
        <v>5.0273961712380002</v>
      </c>
      <c r="AC427" s="1">
        <v>0.57773645098189996</v>
      </c>
      <c r="AD427" s="1">
        <v>0.1144353797879</v>
      </c>
      <c r="AE427" s="1">
        <v>28.608844864089999</v>
      </c>
      <c r="AF427" s="1">
        <v>4.5774151705200001</v>
      </c>
      <c r="AG427" s="1">
        <v>121.5470372409</v>
      </c>
    </row>
    <row r="428" spans="1:33" x14ac:dyDescent="0.35">
      <c r="A428">
        <v>5120</v>
      </c>
      <c r="B428">
        <v>2009</v>
      </c>
      <c r="C428">
        <v>10</v>
      </c>
      <c r="D428">
        <v>10</v>
      </c>
      <c r="E428">
        <v>0</v>
      </c>
      <c r="F428">
        <v>0</v>
      </c>
      <c r="H428" s="1">
        <v>0</v>
      </c>
      <c r="I428" s="1">
        <v>0.31169627761379998</v>
      </c>
      <c r="J428" s="1">
        <v>0</v>
      </c>
      <c r="K428" s="1">
        <v>1.53658241201</v>
      </c>
      <c r="L428" s="1">
        <v>1.848278689624</v>
      </c>
      <c r="M428" s="1">
        <v>1.144143116638E-2</v>
      </c>
      <c r="N428" s="1">
        <v>1.8559954285710001E-2</v>
      </c>
      <c r="O428" s="1">
        <v>7.3432280421270001E-3</v>
      </c>
      <c r="P428" s="1">
        <v>1.183514707516E-2</v>
      </c>
      <c r="Q428" s="1">
        <v>5.468867601582E-3</v>
      </c>
      <c r="R428" s="1">
        <v>0</v>
      </c>
      <c r="S428" s="1">
        <v>115.1740633818</v>
      </c>
      <c r="T428" s="1">
        <v>33.099366771269999</v>
      </c>
      <c r="U428" s="1">
        <v>148.27343015310001</v>
      </c>
      <c r="V428" s="1">
        <v>0.54354549144319997</v>
      </c>
      <c r="W428" s="1">
        <v>9.7880847534500007E-2</v>
      </c>
      <c r="X428" s="1">
        <v>7.0596925708089998E-6</v>
      </c>
      <c r="Y428" s="1">
        <v>1.764923136581E-3</v>
      </c>
      <c r="Z428" s="1">
        <v>2.8238770128170002E-4</v>
      </c>
      <c r="AA428" s="1">
        <v>2.3058273402929999E-2</v>
      </c>
      <c r="AB428" s="1">
        <v>5.0187405294160001</v>
      </c>
      <c r="AC428" s="1">
        <v>0.57570356877740003</v>
      </c>
      <c r="AD428" s="1">
        <v>0.1143940865297</v>
      </c>
      <c r="AE428" s="1">
        <v>28.598521537660002</v>
      </c>
      <c r="AF428" s="1">
        <v>4.57576343718</v>
      </c>
      <c r="AG428" s="1">
        <v>121.0470754065</v>
      </c>
    </row>
    <row r="429" spans="1:33" x14ac:dyDescent="0.35">
      <c r="A429">
        <v>5120</v>
      </c>
      <c r="B429">
        <v>2009</v>
      </c>
      <c r="C429">
        <v>10</v>
      </c>
      <c r="D429">
        <v>11</v>
      </c>
      <c r="E429">
        <v>0</v>
      </c>
      <c r="F429">
        <v>0</v>
      </c>
      <c r="H429" s="1">
        <v>0</v>
      </c>
      <c r="I429" s="1">
        <v>0.33112919176380001</v>
      </c>
      <c r="J429" s="1">
        <v>0</v>
      </c>
      <c r="K429" s="1">
        <v>1.56641428978</v>
      </c>
      <c r="L429" s="1">
        <v>1.897543481544</v>
      </c>
      <c r="M429" s="1">
        <v>1.1973408928789999E-2</v>
      </c>
      <c r="N429" s="1">
        <v>1.8559954285710001E-2</v>
      </c>
      <c r="O429" s="1">
        <v>7.6971216503410001E-3</v>
      </c>
      <c r="P429" s="1">
        <v>1.240552060546E-2</v>
      </c>
      <c r="Q429" s="1">
        <v>5.8023945978650003E-3</v>
      </c>
      <c r="R429" s="1">
        <v>0</v>
      </c>
      <c r="S429" s="1">
        <v>112.463437998</v>
      </c>
      <c r="T429" s="1">
        <v>32.319159777720003</v>
      </c>
      <c r="U429" s="1">
        <v>144.7825977757</v>
      </c>
      <c r="V429" s="1">
        <v>0.56622357643389998</v>
      </c>
      <c r="W429" s="1">
        <v>0.1009936944807</v>
      </c>
      <c r="X429" s="1">
        <v>7.4998889327670002E-6</v>
      </c>
      <c r="Y429" s="1">
        <v>1.8749722264680001E-3</v>
      </c>
      <c r="Z429" s="1">
        <v>2.9999555560730003E-4</v>
      </c>
      <c r="AA429" s="1">
        <v>2.3748445870380001E-2</v>
      </c>
      <c r="AB429" s="1">
        <v>4.8498064999570003</v>
      </c>
      <c r="AC429" s="1">
        <v>0.55515000727149999</v>
      </c>
      <c r="AD429" s="1">
        <v>0.11071975960909999</v>
      </c>
      <c r="AE429" s="1">
        <v>27.679939803</v>
      </c>
      <c r="AF429" s="1">
        <v>4.4287903592150002</v>
      </c>
      <c r="AG429" s="1">
        <v>116.6435504387</v>
      </c>
    </row>
    <row r="430" spans="1:33" x14ac:dyDescent="0.35">
      <c r="A430">
        <v>5120</v>
      </c>
      <c r="B430">
        <v>2009</v>
      </c>
      <c r="C430">
        <v>10</v>
      </c>
      <c r="D430">
        <v>12</v>
      </c>
      <c r="E430">
        <v>0</v>
      </c>
      <c r="F430">
        <v>0</v>
      </c>
      <c r="H430" s="1">
        <v>0</v>
      </c>
      <c r="I430" s="1">
        <v>0.36962477518640002</v>
      </c>
      <c r="J430" s="1">
        <v>0</v>
      </c>
      <c r="K430" s="1">
        <v>1.621476654756</v>
      </c>
      <c r="L430" s="1">
        <v>1.991101429942</v>
      </c>
      <c r="M430" s="1">
        <v>1.364162921241E-2</v>
      </c>
      <c r="N430" s="1">
        <v>1.8559954285710001E-2</v>
      </c>
      <c r="O430" s="1">
        <v>8.7789940296129996E-3</v>
      </c>
      <c r="P430" s="1">
        <v>1.414918410764E-2</v>
      </c>
      <c r="Q430" s="1">
        <v>6.4617501173810004E-3</v>
      </c>
      <c r="R430" s="1">
        <v>0</v>
      </c>
      <c r="S430" s="1">
        <v>106.61060085760001</v>
      </c>
      <c r="T430" s="1">
        <v>30.627973569480002</v>
      </c>
      <c r="U430" s="1">
        <v>137.23857442709999</v>
      </c>
      <c r="V430" s="1">
        <v>0.61041491390439995</v>
      </c>
      <c r="W430" s="1">
        <v>0.1069725629445</v>
      </c>
      <c r="X430" s="1">
        <v>8.3707121723519996E-6</v>
      </c>
      <c r="Y430" s="1">
        <v>2.0926780349019999E-3</v>
      </c>
      <c r="Z430" s="1">
        <v>3.3482848482039999E-4</v>
      </c>
      <c r="AA430" s="1">
        <v>2.5068998346389999E-2</v>
      </c>
      <c r="AB430" s="1">
        <v>4.4771955954609997</v>
      </c>
      <c r="AC430" s="1">
        <v>0.50799376114859995</v>
      </c>
      <c r="AD430" s="1">
        <v>0.1028887603027</v>
      </c>
      <c r="AE430" s="1">
        <v>25.722189982770001</v>
      </c>
      <c r="AF430" s="1">
        <v>4.1155503885710001</v>
      </c>
      <c r="AG430" s="1">
        <v>106.4206887345</v>
      </c>
    </row>
    <row r="431" spans="1:33" x14ac:dyDescent="0.35">
      <c r="A431">
        <v>5120</v>
      </c>
      <c r="B431">
        <v>2009</v>
      </c>
      <c r="C431">
        <v>10</v>
      </c>
      <c r="D431">
        <v>13</v>
      </c>
      <c r="E431">
        <v>0</v>
      </c>
      <c r="F431">
        <v>0</v>
      </c>
      <c r="H431" s="1">
        <v>218.80872572999999</v>
      </c>
      <c r="I431" s="1">
        <v>77.920173947080002</v>
      </c>
      <c r="J431" s="1">
        <v>0</v>
      </c>
      <c r="K431" s="1">
        <v>1.919680752216</v>
      </c>
      <c r="L431" s="1">
        <v>79.839854699300005</v>
      </c>
      <c r="M431" s="1">
        <v>0.2464095801426</v>
      </c>
      <c r="N431" s="1">
        <v>0.1995582652907</v>
      </c>
      <c r="O431" s="1">
        <v>0.13575010080239999</v>
      </c>
      <c r="P431" s="1">
        <v>2.8358612145939999</v>
      </c>
      <c r="Q431" s="1">
        <v>1.746437932881</v>
      </c>
      <c r="R431" s="1">
        <v>0.55765662683520001</v>
      </c>
      <c r="S431" s="1">
        <v>135.69063674829999</v>
      </c>
      <c r="T431" s="1">
        <v>44.185587037520001</v>
      </c>
      <c r="U431" s="1">
        <v>180.43388041270001</v>
      </c>
      <c r="V431" s="1">
        <v>193.3849027768</v>
      </c>
      <c r="W431" s="1">
        <v>7.9723914438529997</v>
      </c>
      <c r="X431" s="1">
        <v>1.431987963804E-2</v>
      </c>
      <c r="Y431" s="1">
        <v>1.436790204584</v>
      </c>
      <c r="Z431" s="1">
        <v>0.44420454131729997</v>
      </c>
      <c r="AA431" s="1">
        <v>7.5453077495759997</v>
      </c>
      <c r="AB431" s="1">
        <v>6.1811664140609999</v>
      </c>
      <c r="AC431" s="1">
        <v>0.27908205987180001</v>
      </c>
      <c r="AD431" s="1">
        <v>0.30928678349540001</v>
      </c>
      <c r="AE431" s="1">
        <v>34.776890907910001</v>
      </c>
      <c r="AF431" s="1">
        <v>9.8380822851390004</v>
      </c>
      <c r="AG431" s="1">
        <v>172.28085884340001</v>
      </c>
    </row>
    <row r="432" spans="1:33" x14ac:dyDescent="0.35">
      <c r="A432">
        <v>5120</v>
      </c>
      <c r="B432">
        <v>2009</v>
      </c>
      <c r="C432">
        <v>10</v>
      </c>
      <c r="D432">
        <v>14</v>
      </c>
      <c r="E432">
        <v>0</v>
      </c>
      <c r="F432">
        <v>0</v>
      </c>
      <c r="H432" s="1">
        <v>1000.26846048</v>
      </c>
      <c r="I432" s="1">
        <v>490.87533658569998</v>
      </c>
      <c r="J432" s="1">
        <v>7.6987200765380001E-2</v>
      </c>
      <c r="K432" s="1">
        <v>3.7074336127279999</v>
      </c>
      <c r="L432" s="1">
        <v>494.65975739919998</v>
      </c>
      <c r="M432" s="1">
        <v>0.60919032281170005</v>
      </c>
      <c r="N432" s="1">
        <v>0.36218250838729998</v>
      </c>
      <c r="O432" s="1">
        <v>0.28926803125540002</v>
      </c>
      <c r="P432" s="1">
        <v>21.3204707907</v>
      </c>
      <c r="Q432" s="1">
        <v>11.21280268872</v>
      </c>
      <c r="R432" s="1">
        <v>2.337034511663</v>
      </c>
      <c r="S432" s="1">
        <v>135.65401387399999</v>
      </c>
      <c r="T432" s="1">
        <v>39.205270009590002</v>
      </c>
      <c r="U432" s="1">
        <v>177.19631839530001</v>
      </c>
      <c r="V432" s="1">
        <v>263.59862598339998</v>
      </c>
      <c r="W432" s="1">
        <v>64.861465229890001</v>
      </c>
      <c r="X432" s="1">
        <v>0.1209774498239</v>
      </c>
      <c r="Y432" s="1">
        <v>12.114988411640001</v>
      </c>
      <c r="Z432" s="1">
        <v>3.5631136048990002</v>
      </c>
      <c r="AA432" s="1">
        <v>46.793119522870001</v>
      </c>
      <c r="AB432" s="1">
        <v>1.725983813704</v>
      </c>
      <c r="AC432" s="1">
        <v>0.21695055772989999</v>
      </c>
      <c r="AD432" s="1">
        <v>0.39240355169199997</v>
      </c>
      <c r="AE432" s="1">
        <v>39.505766430480001</v>
      </c>
      <c r="AF432" s="1">
        <v>11.63581312592</v>
      </c>
      <c r="AG432" s="1">
        <v>152.4694757565</v>
      </c>
    </row>
    <row r="433" spans="1:33" x14ac:dyDescent="0.35">
      <c r="A433">
        <v>5120</v>
      </c>
      <c r="B433">
        <v>2009</v>
      </c>
      <c r="C433">
        <v>10</v>
      </c>
      <c r="D433">
        <v>15</v>
      </c>
      <c r="E433">
        <v>0</v>
      </c>
      <c r="F433">
        <v>0</v>
      </c>
      <c r="H433" s="1">
        <v>0</v>
      </c>
      <c r="I433" s="1">
        <v>0.35937606343549999</v>
      </c>
      <c r="J433" s="1">
        <v>4.3310469598860001E-2</v>
      </c>
      <c r="K433" s="1">
        <v>4.1626709744559998</v>
      </c>
      <c r="L433" s="1">
        <v>4.5653575074899999</v>
      </c>
      <c r="M433" s="1">
        <v>4.0637977894540003E-2</v>
      </c>
      <c r="N433" s="1">
        <v>3.8370613711170003E-2</v>
      </c>
      <c r="O433" s="1">
        <v>2.4762653765420001E-2</v>
      </c>
      <c r="P433" s="1">
        <v>7.5741188409019999E-2</v>
      </c>
      <c r="Q433" s="1">
        <v>6.1805506619879999E-3</v>
      </c>
      <c r="R433" s="1">
        <v>0</v>
      </c>
      <c r="S433" s="1">
        <v>16.368543756200001</v>
      </c>
      <c r="T433" s="1">
        <v>5.2321172439819996</v>
      </c>
      <c r="U433" s="1">
        <v>21.600661000180001</v>
      </c>
      <c r="V433" s="1">
        <v>1.056181247569</v>
      </c>
      <c r="W433" s="1">
        <v>0.2230102884005</v>
      </c>
      <c r="X433" s="1">
        <v>7.6057905463439999E-6</v>
      </c>
      <c r="Y433" s="1">
        <v>1.901352039795E-3</v>
      </c>
      <c r="Z433" s="1">
        <v>3.042074040001E-4</v>
      </c>
      <c r="AA433" s="1">
        <v>5.3250462683140001E-2</v>
      </c>
      <c r="AB433" s="1">
        <v>1.2508229878629999</v>
      </c>
      <c r="AC433" s="1">
        <v>0.1497414723519</v>
      </c>
      <c r="AD433" s="1">
        <v>2.9954763812999999E-2</v>
      </c>
      <c r="AE433" s="1">
        <v>6.0604279447630001</v>
      </c>
      <c r="AF433" s="1">
        <v>1.0465802314179999</v>
      </c>
      <c r="AG433" s="1">
        <v>33.15604854539</v>
      </c>
    </row>
    <row r="434" spans="1:33" x14ac:dyDescent="0.35">
      <c r="A434">
        <v>5120</v>
      </c>
      <c r="B434">
        <v>2009</v>
      </c>
      <c r="C434">
        <v>10</v>
      </c>
      <c r="D434">
        <v>16</v>
      </c>
      <c r="E434">
        <v>0</v>
      </c>
      <c r="F434">
        <v>0</v>
      </c>
      <c r="H434" s="1">
        <v>0</v>
      </c>
      <c r="I434" s="1">
        <v>0.29862535104260002</v>
      </c>
      <c r="J434" s="1">
        <v>1.5651838419440001E-2</v>
      </c>
      <c r="K434" s="1">
        <v>4.0096945675409996</v>
      </c>
      <c r="L434" s="1">
        <v>4.3239717570030001</v>
      </c>
      <c r="M434" s="1">
        <v>1.9451922672030001E-2</v>
      </c>
      <c r="N434" s="1">
        <v>2.1460302159960001E-2</v>
      </c>
      <c r="O434" s="1">
        <v>1.2336424667869999E-2</v>
      </c>
      <c r="P434" s="1">
        <v>2.3557896672140002E-2</v>
      </c>
      <c r="Q434" s="1">
        <v>5.1983217574660002E-3</v>
      </c>
      <c r="R434" s="1">
        <v>0</v>
      </c>
      <c r="S434" s="1">
        <v>50.663849370489999</v>
      </c>
      <c r="T434" s="1">
        <v>14.83586273089</v>
      </c>
      <c r="U434" s="1">
        <v>65.499712101390003</v>
      </c>
      <c r="V434" s="1">
        <v>0.96211900649930004</v>
      </c>
      <c r="W434" s="1">
        <v>0.2084405512567</v>
      </c>
      <c r="X434" s="1">
        <v>6.3233312121840004E-6</v>
      </c>
      <c r="Y434" s="1">
        <v>1.580759436931E-3</v>
      </c>
      <c r="Z434" s="1">
        <v>2.529146624049E-4</v>
      </c>
      <c r="AA434" s="1">
        <v>5.0491180781430001E-2</v>
      </c>
      <c r="AB434" s="1">
        <v>2.8483611652650001</v>
      </c>
      <c r="AC434" s="1">
        <v>0.3657260728185</v>
      </c>
      <c r="AD434" s="1">
        <v>5.3805448367570001E-2</v>
      </c>
      <c r="AE434" s="1">
        <v>12.99781416431</v>
      </c>
      <c r="AF434" s="1">
        <v>2.1040031658289999</v>
      </c>
      <c r="AG434" s="1">
        <v>77.923753802920004</v>
      </c>
    </row>
    <row r="435" spans="1:33" x14ac:dyDescent="0.35">
      <c r="A435">
        <v>5120</v>
      </c>
      <c r="B435">
        <v>2009</v>
      </c>
      <c r="C435">
        <v>10</v>
      </c>
      <c r="D435">
        <v>17</v>
      </c>
      <c r="E435">
        <v>0</v>
      </c>
      <c r="F435">
        <v>0</v>
      </c>
      <c r="H435" s="1">
        <v>0</v>
      </c>
      <c r="I435" s="1">
        <v>0.31406905366409998</v>
      </c>
      <c r="J435" s="1">
        <v>6.4337757273499998E-3</v>
      </c>
      <c r="K435" s="1">
        <v>3.8044997524330002</v>
      </c>
      <c r="L435" s="1">
        <v>4.125002581825</v>
      </c>
      <c r="M435" s="1">
        <v>1.6975030403369999E-2</v>
      </c>
      <c r="N435" s="1">
        <v>1.9557073164289999E-2</v>
      </c>
      <c r="O435" s="1">
        <v>1.0872886560450001E-2</v>
      </c>
      <c r="P435" s="1">
        <v>1.8783176249050001E-2</v>
      </c>
      <c r="Q435" s="1">
        <v>5.5543831626830003E-3</v>
      </c>
      <c r="R435" s="1">
        <v>0</v>
      </c>
      <c r="S435" s="1">
        <v>65.525397739620004</v>
      </c>
      <c r="T435" s="1">
        <v>19.05749303136</v>
      </c>
      <c r="U435" s="1">
        <v>84.582890770980001</v>
      </c>
      <c r="V435" s="1">
        <v>0.936237494256</v>
      </c>
      <c r="W435" s="1">
        <v>0.20033366071879999</v>
      </c>
      <c r="X435" s="1">
        <v>6.830360081401E-6</v>
      </c>
      <c r="Y435" s="1">
        <v>1.7075397378879999E-3</v>
      </c>
      <c r="Z435" s="1">
        <v>2.7320166503240001E-4</v>
      </c>
      <c r="AA435" s="1">
        <v>4.8571819968600001E-2</v>
      </c>
      <c r="AB435" s="1">
        <v>3.4454741570379999</v>
      </c>
      <c r="AC435" s="1">
        <v>0.44665169101469998</v>
      </c>
      <c r="AD435" s="1">
        <v>6.4925627423329996E-2</v>
      </c>
      <c r="AE435" s="1">
        <v>16.113531170649999</v>
      </c>
      <c r="AF435" s="1">
        <v>2.584436871631</v>
      </c>
      <c r="AG435" s="1">
        <v>96.399099529140003</v>
      </c>
    </row>
    <row r="436" spans="1:33" x14ac:dyDescent="0.35">
      <c r="A436">
        <v>5120</v>
      </c>
      <c r="B436">
        <v>2009</v>
      </c>
      <c r="C436">
        <v>10</v>
      </c>
      <c r="D436">
        <v>18</v>
      </c>
      <c r="E436">
        <v>0</v>
      </c>
      <c r="F436">
        <v>0</v>
      </c>
      <c r="H436" s="1">
        <v>0</v>
      </c>
      <c r="I436" s="1">
        <v>0.34478665117540003</v>
      </c>
      <c r="J436" s="1">
        <v>4.0935095685099999E-3</v>
      </c>
      <c r="K436" s="1">
        <v>3.6407039280900002</v>
      </c>
      <c r="L436" s="1">
        <v>3.9895840888329999</v>
      </c>
      <c r="M436" s="1">
        <v>1.7306261927509999E-2</v>
      </c>
      <c r="N436" s="1">
        <v>1.9520621152000001E-2</v>
      </c>
      <c r="O436" s="1">
        <v>1.1106899019250001E-2</v>
      </c>
      <c r="P436" s="1">
        <v>1.911417619575E-2</v>
      </c>
      <c r="Q436" s="1">
        <v>5.9949128372390002E-3</v>
      </c>
      <c r="R436" s="1">
        <v>0</v>
      </c>
      <c r="S436" s="1">
        <v>70.109938305420002</v>
      </c>
      <c r="T436" s="1">
        <v>20.333932035370001</v>
      </c>
      <c r="U436" s="1">
        <v>90.443870340800004</v>
      </c>
      <c r="V436" s="1">
        <v>0.93504799489150003</v>
      </c>
      <c r="W436" s="1">
        <v>0.1951476827767</v>
      </c>
      <c r="X436" s="1">
        <v>7.4429034498780001E-6</v>
      </c>
      <c r="Y436" s="1">
        <v>1.860661140741E-3</v>
      </c>
      <c r="Z436" s="1">
        <v>2.9769974182390001E-4</v>
      </c>
      <c r="AA436" s="1">
        <v>4.7205929344990002E-2</v>
      </c>
      <c r="AB436" s="1">
        <v>3.5598560913280002</v>
      </c>
      <c r="AC436" s="1">
        <v>0.45067773952809997</v>
      </c>
      <c r="AD436" s="1">
        <v>6.8317360153949999E-2</v>
      </c>
      <c r="AE436" s="1">
        <v>17.051821856219998</v>
      </c>
      <c r="AF436" s="1">
        <v>2.7296855151639998</v>
      </c>
      <c r="AG436" s="1">
        <v>97.659052097550003</v>
      </c>
    </row>
    <row r="437" spans="1:33" x14ac:dyDescent="0.35">
      <c r="A437">
        <v>5120</v>
      </c>
      <c r="B437">
        <v>2009</v>
      </c>
      <c r="C437">
        <v>10</v>
      </c>
      <c r="D437">
        <v>19</v>
      </c>
      <c r="E437">
        <v>0</v>
      </c>
      <c r="F437">
        <v>0</v>
      </c>
      <c r="H437" s="1">
        <v>0</v>
      </c>
      <c r="I437" s="1">
        <v>0.3640941818897</v>
      </c>
      <c r="J437" s="1">
        <v>4.1315867472790004E-3</v>
      </c>
      <c r="K437" s="1">
        <v>3.537412372615</v>
      </c>
      <c r="L437" s="1">
        <v>3.905638141252</v>
      </c>
      <c r="M437" s="1">
        <v>1.8189057291220001E-2</v>
      </c>
      <c r="N437" s="1">
        <v>1.9888973291169999E-2</v>
      </c>
      <c r="O437" s="1">
        <v>1.1658129498009999E-2</v>
      </c>
      <c r="P437" s="1">
        <v>2.0468640021620001E-2</v>
      </c>
      <c r="Q437" s="1">
        <v>6.2200893211610004E-3</v>
      </c>
      <c r="R437" s="1">
        <v>0</v>
      </c>
      <c r="S437" s="1">
        <v>71.492922572989997</v>
      </c>
      <c r="T437" s="1">
        <v>20.69748715199</v>
      </c>
      <c r="U437" s="1">
        <v>92.19040972498</v>
      </c>
      <c r="V437" s="1">
        <v>0.93606365836929994</v>
      </c>
      <c r="W437" s="1">
        <v>0.19173291597450001</v>
      </c>
      <c r="X437" s="1">
        <v>7.7588530433360006E-6</v>
      </c>
      <c r="Y437" s="1">
        <v>1.9396250559960001E-3</v>
      </c>
      <c r="Z437" s="1">
        <v>3.1033177650780002E-4</v>
      </c>
      <c r="AA437" s="1">
        <v>4.6288313219639998E-2</v>
      </c>
      <c r="AB437" s="1">
        <v>3.571668487023</v>
      </c>
      <c r="AC437" s="1">
        <v>0.43833900922309998</v>
      </c>
      <c r="AD437" s="1">
        <v>6.9269131705930007E-2</v>
      </c>
      <c r="AE437" s="1">
        <v>17.310660627819999</v>
      </c>
      <c r="AF437" s="1">
        <v>2.7699529556670002</v>
      </c>
      <c r="AG437" s="1">
        <v>94.748533037979996</v>
      </c>
    </row>
    <row r="438" spans="1:33" x14ac:dyDescent="0.35">
      <c r="A438">
        <v>5120</v>
      </c>
      <c r="B438">
        <v>2009</v>
      </c>
      <c r="C438">
        <v>10</v>
      </c>
      <c r="D438">
        <v>20</v>
      </c>
      <c r="E438">
        <v>0</v>
      </c>
      <c r="F438">
        <v>0</v>
      </c>
      <c r="H438" s="1">
        <v>0</v>
      </c>
      <c r="I438" s="1">
        <v>0.34985934192160001</v>
      </c>
      <c r="J438" s="1">
        <v>4.4583937177820002E-3</v>
      </c>
      <c r="K438" s="1">
        <v>3.4594158863870001</v>
      </c>
      <c r="L438" s="1">
        <v>3.8137336220270002</v>
      </c>
      <c r="M438" s="1">
        <v>1.7900260934539999E-2</v>
      </c>
      <c r="N438" s="1">
        <v>1.9982488417209999E-2</v>
      </c>
      <c r="O438" s="1">
        <v>1.1448815669769999E-2</v>
      </c>
      <c r="P438" s="1">
        <v>2.024968013322E-2</v>
      </c>
      <c r="Q438" s="1">
        <v>5.9385689296929996E-3</v>
      </c>
      <c r="R438" s="1">
        <v>0</v>
      </c>
      <c r="S438" s="1">
        <v>73.494409337340002</v>
      </c>
      <c r="T438" s="1">
        <v>21.263314141399999</v>
      </c>
      <c r="U438" s="1">
        <v>94.757723478749995</v>
      </c>
      <c r="V438" s="1">
        <v>0.91074496115280001</v>
      </c>
      <c r="W438" s="1">
        <v>0.1867729858104</v>
      </c>
      <c r="X438" s="1">
        <v>7.395263079591E-6</v>
      </c>
      <c r="Y438" s="1">
        <v>1.8487199891810001E-3</v>
      </c>
      <c r="Z438" s="1">
        <v>2.9578625873529998E-4</v>
      </c>
      <c r="AA438" s="1">
        <v>4.5113684197570003E-2</v>
      </c>
      <c r="AB438" s="1">
        <v>3.6914869205519998</v>
      </c>
      <c r="AC438" s="1">
        <v>0.44720238796389999</v>
      </c>
      <c r="AD438" s="1">
        <v>7.1438944269870006E-2</v>
      </c>
      <c r="AE438" s="1">
        <v>17.857521615580001</v>
      </c>
      <c r="AF438" s="1">
        <v>2.85719610652</v>
      </c>
      <c r="AG438" s="1">
        <v>96.522067407890006</v>
      </c>
    </row>
    <row r="439" spans="1:33" x14ac:dyDescent="0.35">
      <c r="A439">
        <v>5120</v>
      </c>
      <c r="B439">
        <v>2009</v>
      </c>
      <c r="C439">
        <v>10</v>
      </c>
      <c r="D439">
        <v>21</v>
      </c>
      <c r="E439">
        <v>0</v>
      </c>
      <c r="F439">
        <v>0</v>
      </c>
      <c r="H439" s="1">
        <v>0</v>
      </c>
      <c r="I439" s="1">
        <v>0.30342487654189998</v>
      </c>
      <c r="J439" s="1">
        <v>3.9836742227360002E-3</v>
      </c>
      <c r="K439" s="1">
        <v>3.3542570820869999</v>
      </c>
      <c r="L439" s="1">
        <v>3.6616656328519999</v>
      </c>
      <c r="M439" s="1">
        <v>1.6203634648069998E-2</v>
      </c>
      <c r="N439" s="1">
        <v>1.943117375704E-2</v>
      </c>
      <c r="O439" s="1">
        <v>1.035014772605E-2</v>
      </c>
      <c r="P439" s="1">
        <v>1.7781298224150002E-2</v>
      </c>
      <c r="Q439" s="1">
        <v>5.2160333170640002E-3</v>
      </c>
      <c r="R439" s="1">
        <v>0</v>
      </c>
      <c r="S439" s="1">
        <v>77.401801993429999</v>
      </c>
      <c r="T439" s="1">
        <v>22.40460939422</v>
      </c>
      <c r="U439" s="1">
        <v>99.806411387650002</v>
      </c>
      <c r="V439" s="1">
        <v>0.84997680475740001</v>
      </c>
      <c r="W439" s="1">
        <v>0.17817428990289999</v>
      </c>
      <c r="X439" s="1">
        <v>6.4477179372649996E-6</v>
      </c>
      <c r="Y439" s="1">
        <v>1.611858607222E-3</v>
      </c>
      <c r="Z439" s="1">
        <v>2.5789076196000002E-4</v>
      </c>
      <c r="AA439" s="1">
        <v>4.3164140896100003E-2</v>
      </c>
      <c r="AB439" s="1">
        <v>3.9416370095960001</v>
      </c>
      <c r="AC439" s="1">
        <v>0.48411775849459998</v>
      </c>
      <c r="AD439" s="1">
        <v>7.5752325795230002E-2</v>
      </c>
      <c r="AE439" s="1">
        <v>18.93690954921</v>
      </c>
      <c r="AF439" s="1">
        <v>3.0298475492839998</v>
      </c>
      <c r="AG439" s="1">
        <v>104.7919330216</v>
      </c>
    </row>
    <row r="440" spans="1:33" x14ac:dyDescent="0.35">
      <c r="A440">
        <v>5120</v>
      </c>
      <c r="B440">
        <v>2009</v>
      </c>
      <c r="C440">
        <v>10</v>
      </c>
      <c r="D440">
        <v>22</v>
      </c>
      <c r="E440">
        <v>0</v>
      </c>
      <c r="F440">
        <v>0</v>
      </c>
      <c r="H440" s="1">
        <v>0</v>
      </c>
      <c r="I440" s="1">
        <v>0.31417376342749997</v>
      </c>
      <c r="J440" s="1">
        <v>2.827583706828E-3</v>
      </c>
      <c r="K440" s="1">
        <v>3.2049969253409998</v>
      </c>
      <c r="L440" s="1">
        <v>3.5219982724759999</v>
      </c>
      <c r="M440" s="1">
        <v>1.532856704921E-2</v>
      </c>
      <c r="N440" s="1">
        <v>1.8940665663409999E-2</v>
      </c>
      <c r="O440" s="1">
        <v>9.8329633947370002E-3</v>
      </c>
      <c r="P440" s="1">
        <v>1.6327969347569998E-2</v>
      </c>
      <c r="Q440" s="1">
        <v>5.4860454796720002E-3</v>
      </c>
      <c r="R440" s="1">
        <v>0</v>
      </c>
      <c r="S440" s="1">
        <v>79.392611876559997</v>
      </c>
      <c r="T440" s="1">
        <v>22.98677478446</v>
      </c>
      <c r="U440" s="1">
        <v>102.379386661</v>
      </c>
      <c r="V440" s="1">
        <v>0.83258003573070005</v>
      </c>
      <c r="W440" s="1">
        <v>0.1728356809363</v>
      </c>
      <c r="X440" s="1">
        <v>6.8303529106909997E-6</v>
      </c>
      <c r="Y440" s="1">
        <v>1.7075390208169999E-3</v>
      </c>
      <c r="Z440" s="1">
        <v>2.7320165069090002E-4</v>
      </c>
      <c r="AA440" s="1">
        <v>4.1779041772749999E-2</v>
      </c>
      <c r="AB440" s="1">
        <v>3.974858559946</v>
      </c>
      <c r="AC440" s="1">
        <v>0.49423172994300002</v>
      </c>
      <c r="AD440" s="1">
        <v>7.7558059527100001E-2</v>
      </c>
      <c r="AE440" s="1">
        <v>19.388776377359999</v>
      </c>
      <c r="AF440" s="1">
        <v>3.1021484006960001</v>
      </c>
      <c r="AG440" s="1">
        <v>107.09191767679999</v>
      </c>
    </row>
    <row r="441" spans="1:33" x14ac:dyDescent="0.35">
      <c r="A441">
        <v>5120</v>
      </c>
      <c r="B441">
        <v>2009</v>
      </c>
      <c r="C441">
        <v>10</v>
      </c>
      <c r="D441">
        <v>23</v>
      </c>
      <c r="E441">
        <v>0</v>
      </c>
      <c r="F441">
        <v>0</v>
      </c>
      <c r="H441" s="1">
        <v>0</v>
      </c>
      <c r="I441" s="1">
        <v>0.2975260633031</v>
      </c>
      <c r="J441" s="1">
        <v>0</v>
      </c>
      <c r="K441" s="1">
        <v>3.0888334293919999</v>
      </c>
      <c r="L441" s="1">
        <v>3.386359492695</v>
      </c>
      <c r="M441" s="1">
        <v>1.4877021809249999E-2</v>
      </c>
      <c r="N441" s="1">
        <v>1.8950100292019999E-2</v>
      </c>
      <c r="O441" s="1">
        <v>9.5202375979700007E-3</v>
      </c>
      <c r="P441" s="1">
        <v>1.583591683205E-2</v>
      </c>
      <c r="Q441" s="1">
        <v>5.1209059192660004E-3</v>
      </c>
      <c r="R441" s="1">
        <v>0</v>
      </c>
      <c r="S441" s="1">
        <v>82.22016584859</v>
      </c>
      <c r="T441" s="1">
        <v>23.792792337000002</v>
      </c>
      <c r="U441" s="1">
        <v>106.0129581856</v>
      </c>
      <c r="V441" s="1">
        <v>0.79738808778049997</v>
      </c>
      <c r="W441" s="1">
        <v>0.16543895201</v>
      </c>
      <c r="X441" s="1">
        <v>6.3615534925269998E-6</v>
      </c>
      <c r="Y441" s="1">
        <v>1.590323356591E-3</v>
      </c>
      <c r="Z441" s="1">
        <v>2.5444566884399999E-4</v>
      </c>
      <c r="AA441" s="1">
        <v>4.0087782727740003E-2</v>
      </c>
      <c r="AB441" s="1">
        <v>4.1400557556619999</v>
      </c>
      <c r="AC441" s="1">
        <v>0.50893941223979999</v>
      </c>
      <c r="AD441" s="1">
        <v>8.0787518569699998E-2</v>
      </c>
      <c r="AE441" s="1">
        <v>20.19609529269</v>
      </c>
      <c r="AF441" s="1">
        <v>3.231305349776</v>
      </c>
      <c r="AG441" s="1">
        <v>110.6771123737</v>
      </c>
    </row>
    <row r="442" spans="1:33" x14ac:dyDescent="0.35">
      <c r="A442">
        <v>5120</v>
      </c>
      <c r="B442">
        <v>2009</v>
      </c>
      <c r="C442">
        <v>10</v>
      </c>
      <c r="D442">
        <v>24</v>
      </c>
      <c r="E442">
        <v>0</v>
      </c>
      <c r="F442">
        <v>0</v>
      </c>
      <c r="H442" s="1">
        <v>0</v>
      </c>
      <c r="I442" s="1">
        <v>0.30024643150109998</v>
      </c>
      <c r="J442" s="1">
        <v>0</v>
      </c>
      <c r="K442" s="1">
        <v>2.9492858314610002</v>
      </c>
      <c r="L442" s="1">
        <v>3.249532262962</v>
      </c>
      <c r="M442" s="1">
        <v>1.420534882118E-2</v>
      </c>
      <c r="N442" s="1">
        <v>1.868989785179E-2</v>
      </c>
      <c r="O442" s="1">
        <v>9.1117814663569992E-3</v>
      </c>
      <c r="P442" s="1">
        <v>1.4849261233979999E-2</v>
      </c>
      <c r="Q442" s="1">
        <v>5.2486027396629999E-3</v>
      </c>
      <c r="R442" s="1">
        <v>0</v>
      </c>
      <c r="S442" s="1">
        <v>84.905889270209997</v>
      </c>
      <c r="T442" s="1">
        <v>24.565050402219999</v>
      </c>
      <c r="U442" s="1">
        <v>109.47093967239999</v>
      </c>
      <c r="V442" s="1">
        <v>0.7752105317886</v>
      </c>
      <c r="W442" s="1">
        <v>0.15987976849339999</v>
      </c>
      <c r="X442" s="1">
        <v>6.5527751188920001E-6</v>
      </c>
      <c r="Y442" s="1">
        <v>1.6381539773540001E-3</v>
      </c>
      <c r="Z442" s="1">
        <v>2.6210092148880001E-4</v>
      </c>
      <c r="AA442" s="1">
        <v>3.8659604685850002E-2</v>
      </c>
      <c r="AB442" s="1">
        <v>4.1953400943780004</v>
      </c>
      <c r="AC442" s="1">
        <v>0.51769078385870004</v>
      </c>
      <c r="AD442" s="1">
        <v>8.3216876080199995E-2</v>
      </c>
      <c r="AE442" s="1">
        <v>20.8036118176</v>
      </c>
      <c r="AF442" s="1">
        <v>3.3285220745630002</v>
      </c>
      <c r="AG442" s="1">
        <v>112.67799471870001</v>
      </c>
    </row>
    <row r="443" spans="1:33" x14ac:dyDescent="0.35">
      <c r="A443">
        <v>5120</v>
      </c>
      <c r="B443">
        <v>2009</v>
      </c>
      <c r="C443">
        <v>10</v>
      </c>
      <c r="D443">
        <v>25</v>
      </c>
      <c r="E443">
        <v>0</v>
      </c>
      <c r="F443">
        <v>0</v>
      </c>
      <c r="H443" s="1">
        <v>0</v>
      </c>
      <c r="I443" s="1">
        <v>0.30947711436089997</v>
      </c>
      <c r="J443" s="1">
        <v>0</v>
      </c>
      <c r="K443" s="1">
        <v>2.839133067663</v>
      </c>
      <c r="L443" s="1">
        <v>3.148610182024</v>
      </c>
      <c r="M443" s="1">
        <v>1.424064771749E-2</v>
      </c>
      <c r="N443" s="1">
        <v>1.8750434674830001E-2</v>
      </c>
      <c r="O443" s="1">
        <v>9.1320198288799993E-3</v>
      </c>
      <c r="P443" s="1">
        <v>1.49582464372E-2</v>
      </c>
      <c r="Q443" s="1">
        <v>5.3079299224779997E-3</v>
      </c>
      <c r="R443" s="1">
        <v>0</v>
      </c>
      <c r="S443" s="1">
        <v>86.163552970569995</v>
      </c>
      <c r="T443" s="1">
        <v>24.911237085549999</v>
      </c>
      <c r="U443" s="1">
        <v>111.0747900561</v>
      </c>
      <c r="V443" s="1">
        <v>0.76567847306699999</v>
      </c>
      <c r="W443" s="1">
        <v>0.15527020061919999</v>
      </c>
      <c r="X443" s="1">
        <v>6.6486558167590002E-6</v>
      </c>
      <c r="Y443" s="1">
        <v>1.6620962762040001E-3</v>
      </c>
      <c r="Z443" s="1">
        <v>2.6592908758059998E-4</v>
      </c>
      <c r="AA443" s="1">
        <v>3.7488188964439999E-2</v>
      </c>
      <c r="AB443" s="1">
        <v>4.262065037797</v>
      </c>
      <c r="AC443" s="1">
        <v>0.5166664115288</v>
      </c>
      <c r="AD443" s="1">
        <v>8.4735530935489994E-2</v>
      </c>
      <c r="AE443" s="1">
        <v>21.183097496359999</v>
      </c>
      <c r="AF443" s="1">
        <v>3.3892225231549999</v>
      </c>
      <c r="AG443" s="1">
        <v>112.197801681</v>
      </c>
    </row>
    <row r="444" spans="1:33" x14ac:dyDescent="0.35">
      <c r="A444">
        <v>5120</v>
      </c>
      <c r="B444">
        <v>2009</v>
      </c>
      <c r="C444">
        <v>10</v>
      </c>
      <c r="D444">
        <v>26</v>
      </c>
      <c r="E444">
        <v>0</v>
      </c>
      <c r="F444">
        <v>0</v>
      </c>
      <c r="H444" s="1">
        <v>0</v>
      </c>
      <c r="I444" s="1">
        <v>0.26211003638000002</v>
      </c>
      <c r="J444" s="1">
        <v>0</v>
      </c>
      <c r="K444" s="1">
        <v>2.717899273445</v>
      </c>
      <c r="L444" s="1">
        <v>2.9800093098249998</v>
      </c>
      <c r="M444" s="1">
        <v>1.279526790285E-2</v>
      </c>
      <c r="N444" s="1">
        <v>1.8559954285710001E-2</v>
      </c>
      <c r="O444" s="1">
        <v>8.1872381905180001E-3</v>
      </c>
      <c r="P444" s="1">
        <v>1.3195445867709999E-2</v>
      </c>
      <c r="Q444" s="1">
        <v>4.597961703032E-3</v>
      </c>
      <c r="R444" s="1">
        <v>0</v>
      </c>
      <c r="S444" s="1">
        <v>91.541179216529997</v>
      </c>
      <c r="T444" s="1">
        <v>26.472098011610001</v>
      </c>
      <c r="U444" s="1">
        <v>118.01327722809999</v>
      </c>
      <c r="V444" s="1">
        <v>0.70090162268379996</v>
      </c>
      <c r="W444" s="1">
        <v>0.14606249125109999</v>
      </c>
      <c r="X444" s="1">
        <v>5.7201536290849999E-6</v>
      </c>
      <c r="Y444" s="1">
        <v>1.4300100355229999E-3</v>
      </c>
      <c r="Z444" s="1">
        <v>2.2879895765369999E-4</v>
      </c>
      <c r="AA444" s="1">
        <v>3.5371747185839998E-2</v>
      </c>
      <c r="AB444" s="1">
        <v>4.5071202061379996</v>
      </c>
      <c r="AC444" s="1">
        <v>0.55442397654459996</v>
      </c>
      <c r="AD444" s="1">
        <v>8.9931428354500006E-2</v>
      </c>
      <c r="AE444" s="1">
        <v>22.482272915439999</v>
      </c>
      <c r="AF444" s="1">
        <v>3.59710920294</v>
      </c>
      <c r="AG444" s="1">
        <v>120.61565223949999</v>
      </c>
    </row>
    <row r="445" spans="1:33" x14ac:dyDescent="0.35">
      <c r="A445">
        <v>5120</v>
      </c>
      <c r="B445">
        <v>2009</v>
      </c>
      <c r="C445">
        <v>10</v>
      </c>
      <c r="D445">
        <v>27</v>
      </c>
      <c r="E445">
        <v>0</v>
      </c>
      <c r="F445">
        <v>0</v>
      </c>
      <c r="H445" s="1">
        <v>0</v>
      </c>
      <c r="I445" s="1">
        <v>0.33244463795489998</v>
      </c>
      <c r="J445" s="1">
        <v>0</v>
      </c>
      <c r="K445" s="1">
        <v>2.589627546794</v>
      </c>
      <c r="L445" s="1">
        <v>2.9220721847490001</v>
      </c>
      <c r="M445" s="1">
        <v>1.380710391986E-2</v>
      </c>
      <c r="N445" s="1">
        <v>1.8559954285710001E-2</v>
      </c>
      <c r="O445" s="1">
        <v>8.8874440743100004E-3</v>
      </c>
      <c r="P445" s="1">
        <v>1.432397402591E-2</v>
      </c>
      <c r="Q445" s="1">
        <v>5.7820133335189997E-3</v>
      </c>
      <c r="R445" s="1">
        <v>0</v>
      </c>
      <c r="S445" s="1">
        <v>87.792968111099995</v>
      </c>
      <c r="T445" s="1">
        <v>25.364155141379999</v>
      </c>
      <c r="U445" s="1">
        <v>113.1571232525</v>
      </c>
      <c r="V445" s="1">
        <v>0.74285389310359995</v>
      </c>
      <c r="W445" s="1">
        <v>0.1466413039451</v>
      </c>
      <c r="X445" s="1">
        <v>7.3183031683529996E-6</v>
      </c>
      <c r="Y445" s="1">
        <v>1.8295406148060001E-3</v>
      </c>
      <c r="Z445" s="1">
        <v>2.92723215156E-4</v>
      </c>
      <c r="AA445" s="1">
        <v>3.5196857655070003E-2</v>
      </c>
      <c r="AB445" s="1">
        <v>4.1645687763470001</v>
      </c>
      <c r="AC445" s="1">
        <v>0.50479076992740002</v>
      </c>
      <c r="AD445" s="1">
        <v>8.5375286388889998E-2</v>
      </c>
      <c r="AE445" s="1">
        <v>21.343358517519999</v>
      </c>
      <c r="AF445" s="1">
        <v>3.4148941558339998</v>
      </c>
      <c r="AG445" s="1">
        <v>109.1234794077</v>
      </c>
    </row>
    <row r="446" spans="1:33" x14ac:dyDescent="0.35">
      <c r="A446">
        <v>5120</v>
      </c>
      <c r="B446">
        <v>2009</v>
      </c>
      <c r="C446">
        <v>10</v>
      </c>
      <c r="D446">
        <v>28</v>
      </c>
      <c r="E446">
        <v>0</v>
      </c>
      <c r="F446">
        <v>0</v>
      </c>
      <c r="H446" s="1">
        <v>0</v>
      </c>
      <c r="I446" s="1">
        <v>0.14552479787469999</v>
      </c>
      <c r="J446" s="1">
        <v>0</v>
      </c>
      <c r="K446" s="1">
        <v>2.458321884973</v>
      </c>
      <c r="L446" s="1">
        <v>2.6038466828470002</v>
      </c>
      <c r="M446" s="1">
        <v>9.9982077394300001E-3</v>
      </c>
      <c r="N446" s="1">
        <v>1.8559954285710001E-2</v>
      </c>
      <c r="O446" s="1">
        <v>6.3302292833149996E-3</v>
      </c>
      <c r="P446" s="1">
        <v>1.0202487810230001E-2</v>
      </c>
      <c r="Q446" s="1">
        <v>2.7096438956079999E-3</v>
      </c>
      <c r="R446" s="1">
        <v>0</v>
      </c>
      <c r="S446" s="1">
        <v>104.7863691024</v>
      </c>
      <c r="T446" s="1">
        <v>30.314608932759999</v>
      </c>
      <c r="U446" s="1">
        <v>135.1009780352</v>
      </c>
      <c r="V446" s="1">
        <v>0.54826338751689996</v>
      </c>
      <c r="W446" s="1">
        <v>0.12438368192260001</v>
      </c>
      <c r="X446" s="1">
        <v>3.2414783252169999E-6</v>
      </c>
      <c r="Y446" s="1">
        <v>8.1036797239659997E-4</v>
      </c>
      <c r="Z446" s="1">
        <v>1.2965872541869999E-4</v>
      </c>
      <c r="AA446" s="1">
        <v>3.0447633610969999E-2</v>
      </c>
      <c r="AB446" s="1">
        <v>5.0640637492370004</v>
      </c>
      <c r="AC446" s="1">
        <v>0.64943428128259995</v>
      </c>
      <c r="AD446" s="1">
        <v>0.1019317112575</v>
      </c>
      <c r="AE446" s="1">
        <v>25.482666482079999</v>
      </c>
      <c r="AF446" s="1">
        <v>4.0772022510279999</v>
      </c>
      <c r="AG446" s="1">
        <v>141.97305656500001</v>
      </c>
    </row>
    <row r="447" spans="1:33" x14ac:dyDescent="0.35">
      <c r="A447">
        <v>5120</v>
      </c>
      <c r="B447">
        <v>2009</v>
      </c>
      <c r="C447">
        <v>10</v>
      </c>
      <c r="D447">
        <v>29</v>
      </c>
      <c r="E447">
        <v>0</v>
      </c>
      <c r="F447">
        <v>0</v>
      </c>
      <c r="H447" s="1">
        <v>0</v>
      </c>
      <c r="I447" s="1">
        <v>0.2464985792795</v>
      </c>
      <c r="J447" s="1">
        <v>0</v>
      </c>
      <c r="K447" s="1">
        <v>2.2753456910479999</v>
      </c>
      <c r="L447" s="1">
        <v>2.5218442703270001</v>
      </c>
      <c r="M447" s="1">
        <v>9.2170903569759998E-3</v>
      </c>
      <c r="N447" s="1">
        <v>1.8559954285710001E-2</v>
      </c>
      <c r="O447" s="1">
        <v>5.9573288913899996E-3</v>
      </c>
      <c r="P447" s="1">
        <v>9.6014808746539993E-3</v>
      </c>
      <c r="Q447" s="1">
        <v>4.4473001453219996E-3</v>
      </c>
      <c r="R447" s="1">
        <v>0</v>
      </c>
      <c r="S447" s="1">
        <v>92.612168205239996</v>
      </c>
      <c r="T447" s="1">
        <v>26.835902540260001</v>
      </c>
      <c r="U447" s="1">
        <v>119.4480707455</v>
      </c>
      <c r="V447" s="1">
        <v>0.61015778139819998</v>
      </c>
      <c r="W447" s="1">
        <v>0.12546879717619999</v>
      </c>
      <c r="X447" s="1">
        <v>5.5859916795029999E-6</v>
      </c>
      <c r="Y447" s="1">
        <v>1.396497919876E-3</v>
      </c>
      <c r="Z447" s="1">
        <v>2.2343966718010001E-4</v>
      </c>
      <c r="AA447" s="1">
        <v>3.025000095814E-2</v>
      </c>
      <c r="AB447" s="1">
        <v>4.4682537645740004</v>
      </c>
      <c r="AC447" s="1">
        <v>0.58209933745770004</v>
      </c>
      <c r="AD447" s="1">
        <v>9.0538381205820001E-2</v>
      </c>
      <c r="AE447" s="1">
        <v>22.634523932</v>
      </c>
      <c r="AF447" s="1">
        <v>3.6215171692900001</v>
      </c>
      <c r="AG447" s="1">
        <v>127.41738712820001</v>
      </c>
    </row>
    <row r="448" spans="1:33" x14ac:dyDescent="0.35">
      <c r="A448">
        <v>5120</v>
      </c>
      <c r="B448">
        <v>2009</v>
      </c>
      <c r="C448">
        <v>10</v>
      </c>
      <c r="D448">
        <v>30</v>
      </c>
      <c r="E448">
        <v>0</v>
      </c>
      <c r="F448">
        <v>0</v>
      </c>
      <c r="H448" s="1">
        <v>0</v>
      </c>
      <c r="I448" s="1">
        <v>0.2924239410469</v>
      </c>
      <c r="J448" s="1">
        <v>0</v>
      </c>
      <c r="K448" s="1">
        <v>2.1121197036230002</v>
      </c>
      <c r="L448" s="1">
        <v>2.4045436446699999</v>
      </c>
      <c r="M448" s="1">
        <v>1.1614913753369999E-2</v>
      </c>
      <c r="N448" s="1">
        <v>1.8559954285710001E-2</v>
      </c>
      <c r="O448" s="1">
        <v>7.4644987298160001E-3</v>
      </c>
      <c r="P448" s="1">
        <v>1.203060013974E-2</v>
      </c>
      <c r="Q448" s="1">
        <v>5.1680564311910003E-3</v>
      </c>
      <c r="R448" s="1">
        <v>0</v>
      </c>
      <c r="S448" s="1">
        <v>95.514002648140007</v>
      </c>
      <c r="T448" s="1">
        <v>27.567804203710001</v>
      </c>
      <c r="U448" s="1">
        <v>123.0818068519</v>
      </c>
      <c r="V448" s="1">
        <v>0.62403119137429996</v>
      </c>
      <c r="W448" s="1">
        <v>0.1220135995508</v>
      </c>
      <c r="X448" s="1">
        <v>6.5716938474439998E-6</v>
      </c>
      <c r="Y448" s="1">
        <v>1.6429166960219999E-3</v>
      </c>
      <c r="Z448" s="1">
        <v>2.6286603988520001E-4</v>
      </c>
      <c r="AA448" s="1">
        <v>2.9189098104799999E-2</v>
      </c>
      <c r="AB448" s="1">
        <v>4.4201658037140001</v>
      </c>
      <c r="AC448" s="1">
        <v>0.54300415843969996</v>
      </c>
      <c r="AD448" s="1">
        <v>9.4268113212929994E-2</v>
      </c>
      <c r="AE448" s="1">
        <v>23.566943475839999</v>
      </c>
      <c r="AF448" s="1">
        <v>3.7707030391740002</v>
      </c>
      <c r="AG448" s="1">
        <v>116.89784861290001</v>
      </c>
    </row>
    <row r="449" spans="1:33" x14ac:dyDescent="0.35">
      <c r="A449">
        <v>5120</v>
      </c>
      <c r="B449">
        <v>2009</v>
      </c>
      <c r="C449">
        <v>10</v>
      </c>
      <c r="D449">
        <v>31</v>
      </c>
      <c r="E449">
        <v>0</v>
      </c>
      <c r="F449">
        <v>0</v>
      </c>
      <c r="H449" s="1">
        <v>0</v>
      </c>
      <c r="I449" s="1">
        <v>0.31230732908780001</v>
      </c>
      <c r="J449" s="1">
        <v>0</v>
      </c>
      <c r="K449" s="1">
        <v>2.0491684899679998</v>
      </c>
      <c r="L449" s="1">
        <v>2.3614758190559999</v>
      </c>
      <c r="M449" s="1">
        <v>1.2228460825510001E-2</v>
      </c>
      <c r="N449" s="1">
        <v>1.8559954285710001E-2</v>
      </c>
      <c r="O449" s="1">
        <v>7.8548892725379994E-3</v>
      </c>
      <c r="P449" s="1">
        <v>1.26597961096E-2</v>
      </c>
      <c r="Q449" s="1">
        <v>5.3116913412329997E-3</v>
      </c>
      <c r="R449" s="1">
        <v>0</v>
      </c>
      <c r="S449" s="1">
        <v>99.180699462250004</v>
      </c>
      <c r="T449" s="1">
        <v>28.58705226284</v>
      </c>
      <c r="U449" s="1">
        <v>127.7677517251</v>
      </c>
      <c r="V449" s="1">
        <v>0.6335881975298</v>
      </c>
      <c r="W449" s="1">
        <v>0.1199644138203</v>
      </c>
      <c r="X449" s="1">
        <v>6.772895491495E-6</v>
      </c>
      <c r="Y449" s="1">
        <v>1.69318074146E-3</v>
      </c>
      <c r="Z449" s="1">
        <v>2.7090489303490002E-4</v>
      </c>
      <c r="AA449" s="1">
        <v>2.8636760141839999E-2</v>
      </c>
      <c r="AB449" s="1">
        <v>4.6287726849649999</v>
      </c>
      <c r="AC449" s="1">
        <v>0.540903107562</v>
      </c>
      <c r="AD449" s="1">
        <v>9.7715232865740007E-2</v>
      </c>
      <c r="AE449" s="1">
        <v>24.428335668990002</v>
      </c>
      <c r="AF449" s="1">
        <v>3.9084896026720002</v>
      </c>
      <c r="AG449" s="1">
        <v>115.6853058917</v>
      </c>
    </row>
    <row r="450" spans="1:33" x14ac:dyDescent="0.35">
      <c r="A450">
        <v>5120</v>
      </c>
      <c r="B450">
        <v>2009</v>
      </c>
      <c r="C450">
        <v>11</v>
      </c>
      <c r="D450">
        <v>1</v>
      </c>
      <c r="E450">
        <v>0</v>
      </c>
      <c r="F450">
        <v>0</v>
      </c>
      <c r="H450" s="1">
        <v>0</v>
      </c>
      <c r="I450" s="1">
        <v>0.1427819671403</v>
      </c>
      <c r="J450" s="1">
        <v>0</v>
      </c>
      <c r="K450" s="1">
        <v>1.986459059008</v>
      </c>
      <c r="L450" s="1">
        <v>2.1292410261480001</v>
      </c>
      <c r="M450" s="1">
        <v>1.0834504121980001E-2</v>
      </c>
      <c r="N450" s="1">
        <v>1.8559954285710001E-2</v>
      </c>
      <c r="O450" s="1">
        <v>6.8847148634040003E-3</v>
      </c>
      <c r="P450" s="1">
        <v>1.1096157236500001E-2</v>
      </c>
      <c r="Q450" s="1">
        <v>2.5391671618789999E-3</v>
      </c>
      <c r="R450" s="1">
        <v>0</v>
      </c>
      <c r="S450" s="1">
        <v>96.731038593099996</v>
      </c>
      <c r="T450" s="1">
        <v>27.912811183670001</v>
      </c>
      <c r="U450" s="1">
        <v>124.6438497768</v>
      </c>
      <c r="V450" s="1">
        <v>0.4675191790007</v>
      </c>
      <c r="W450" s="1">
        <v>0.1023734804204</v>
      </c>
      <c r="X450" s="1">
        <v>3.0855040865219999E-6</v>
      </c>
      <c r="Y450" s="1">
        <v>7.7136595297700003E-4</v>
      </c>
      <c r="Z450" s="1">
        <v>1.2341761273530001E-4</v>
      </c>
      <c r="AA450" s="1">
        <v>2.4976324329770001E-2</v>
      </c>
      <c r="AB450" s="1">
        <v>4.4614172342209999</v>
      </c>
      <c r="AC450" s="1">
        <v>0.53936021162180003</v>
      </c>
      <c r="AD450" s="1">
        <v>9.1815985522240004E-2</v>
      </c>
      <c r="AE450" s="1">
        <v>22.953679778329999</v>
      </c>
      <c r="AF450" s="1">
        <v>3.6725592150090001</v>
      </c>
      <c r="AG450" s="1">
        <v>116.4785843643</v>
      </c>
    </row>
    <row r="451" spans="1:33" x14ac:dyDescent="0.35">
      <c r="A451">
        <v>5120</v>
      </c>
      <c r="B451">
        <v>2009</v>
      </c>
      <c r="C451">
        <v>11</v>
      </c>
      <c r="D451">
        <v>2</v>
      </c>
      <c r="E451">
        <v>0</v>
      </c>
      <c r="F451">
        <v>0</v>
      </c>
      <c r="H451" s="1">
        <v>0</v>
      </c>
      <c r="I451" s="1">
        <v>0.149489595591</v>
      </c>
      <c r="J451" s="1">
        <v>0</v>
      </c>
      <c r="K451" s="1">
        <v>1.8509589386430001</v>
      </c>
      <c r="L451" s="1">
        <v>2.0004485342340002</v>
      </c>
      <c r="M451" s="1">
        <v>8.5144479331770006E-3</v>
      </c>
      <c r="N451" s="1">
        <v>1.8559954285710001E-2</v>
      </c>
      <c r="O451" s="1">
        <v>5.4602357790469996E-3</v>
      </c>
      <c r="P451" s="1">
        <v>8.8003114079179996E-3</v>
      </c>
      <c r="Q451" s="1">
        <v>2.7504501993220001E-3</v>
      </c>
      <c r="R451" s="1">
        <v>0</v>
      </c>
      <c r="S451" s="1">
        <v>82.611830125189996</v>
      </c>
      <c r="T451" s="1">
        <v>23.934537198249998</v>
      </c>
      <c r="U451" s="1">
        <v>106.54636732340001</v>
      </c>
      <c r="V451" s="1">
        <v>0.4500947430926</v>
      </c>
      <c r="W451" s="1">
        <v>9.7441020063930003E-2</v>
      </c>
      <c r="X451" s="1">
        <v>3.3876367141130001E-6</v>
      </c>
      <c r="Y451" s="1">
        <v>8.469091785282E-4</v>
      </c>
      <c r="Z451" s="1">
        <v>1.3550546856450001E-4</v>
      </c>
      <c r="AA451" s="1">
        <v>2.3682727673160001E-2</v>
      </c>
      <c r="AB451" s="1">
        <v>3.9559591377440002</v>
      </c>
      <c r="AC451" s="1">
        <v>0.51318542508910003</v>
      </c>
      <c r="AD451" s="1">
        <v>7.9031656548159995E-2</v>
      </c>
      <c r="AE451" s="1">
        <v>19.757798380090001</v>
      </c>
      <c r="AF451" s="1">
        <v>3.1612369368370001</v>
      </c>
      <c r="AG451" s="1">
        <v>112.4906570685</v>
      </c>
    </row>
    <row r="452" spans="1:33" x14ac:dyDescent="0.35">
      <c r="A452">
        <v>5120</v>
      </c>
      <c r="B452">
        <v>2009</v>
      </c>
      <c r="C452">
        <v>11</v>
      </c>
      <c r="D452">
        <v>3</v>
      </c>
      <c r="E452">
        <v>0</v>
      </c>
      <c r="F452">
        <v>0</v>
      </c>
      <c r="H452" s="1">
        <v>0</v>
      </c>
      <c r="I452" s="1">
        <v>0.13497143991050001</v>
      </c>
      <c r="J452" s="1">
        <v>0</v>
      </c>
      <c r="K452" s="1">
        <v>1.7039378858480001</v>
      </c>
      <c r="L452" s="1">
        <v>1.8389093257589999</v>
      </c>
      <c r="M452" s="1">
        <v>7.9646675105900008E-3</v>
      </c>
      <c r="N452" s="1">
        <v>1.8559954285710001E-2</v>
      </c>
      <c r="O452" s="1">
        <v>5.0951268055920004E-3</v>
      </c>
      <c r="P452" s="1">
        <v>8.2118619719879996E-3</v>
      </c>
      <c r="Q452" s="1">
        <v>2.487041251395E-3</v>
      </c>
      <c r="R452" s="1">
        <v>0</v>
      </c>
      <c r="S452" s="1">
        <v>81.166212900740007</v>
      </c>
      <c r="T452" s="1">
        <v>23.520408407750001</v>
      </c>
      <c r="U452" s="1">
        <v>104.68662130849999</v>
      </c>
      <c r="V452" s="1">
        <v>0.41194697878089998</v>
      </c>
      <c r="W452" s="1">
        <v>8.9461623394249998E-2</v>
      </c>
      <c r="X452" s="1">
        <v>3.0586356420969998E-6</v>
      </c>
      <c r="Y452" s="1">
        <v>7.646589105241E-4</v>
      </c>
      <c r="Z452" s="1">
        <v>1.2234542568389999E-4</v>
      </c>
      <c r="AA452" s="1">
        <v>2.1753678720140002E-2</v>
      </c>
      <c r="AB452" s="1">
        <v>3.8960356507170002</v>
      </c>
      <c r="AC452" s="1">
        <v>0.51270327669100002</v>
      </c>
      <c r="AD452" s="1">
        <v>7.8332837750230006E-2</v>
      </c>
      <c r="AE452" s="1">
        <v>19.583178115919999</v>
      </c>
      <c r="AF452" s="1">
        <v>3.1333055751960002</v>
      </c>
      <c r="AG452" s="1">
        <v>112.5094226586</v>
      </c>
    </row>
    <row r="453" spans="1:33" x14ac:dyDescent="0.35">
      <c r="A453">
        <v>5120</v>
      </c>
      <c r="B453">
        <v>2009</v>
      </c>
      <c r="C453">
        <v>11</v>
      </c>
      <c r="D453">
        <v>4</v>
      </c>
      <c r="E453">
        <v>0</v>
      </c>
      <c r="F453">
        <v>0</v>
      </c>
      <c r="H453" s="1">
        <v>0</v>
      </c>
      <c r="I453" s="1">
        <v>0.1640570789953</v>
      </c>
      <c r="J453" s="1">
        <v>0</v>
      </c>
      <c r="K453" s="1">
        <v>1.5686717302469999</v>
      </c>
      <c r="L453" s="1">
        <v>1.732728809243</v>
      </c>
      <c r="M453" s="1">
        <v>7.6189673181130003E-3</v>
      </c>
      <c r="N453" s="1">
        <v>1.8559954285710001E-2</v>
      </c>
      <c r="O453" s="1">
        <v>4.9076634176959998E-3</v>
      </c>
      <c r="P453" s="1">
        <v>7.909725533594E-3</v>
      </c>
      <c r="Q453" s="1">
        <v>2.9660540497880002E-3</v>
      </c>
      <c r="R453" s="1">
        <v>0</v>
      </c>
      <c r="S453" s="1">
        <v>78.296203118080001</v>
      </c>
      <c r="T453" s="1">
        <v>22.686681661929999</v>
      </c>
      <c r="U453" s="1">
        <v>100.98288478000001</v>
      </c>
      <c r="V453" s="1">
        <v>0.41532192062220002</v>
      </c>
      <c r="W453" s="1">
        <v>8.596747470485E-2</v>
      </c>
      <c r="X453" s="1">
        <v>3.7177556191600001E-6</v>
      </c>
      <c r="Y453" s="1">
        <v>9.2943890479010003E-4</v>
      </c>
      <c r="Z453" s="1">
        <v>1.487102247664E-4</v>
      </c>
      <c r="AA453" s="1">
        <v>2.0748317552380002E-2</v>
      </c>
      <c r="AB453" s="1">
        <v>3.7326496005359999</v>
      </c>
      <c r="AC453" s="1">
        <v>0.48905556938400002</v>
      </c>
      <c r="AD453" s="1">
        <v>7.578814666224E-2</v>
      </c>
      <c r="AE453" s="1">
        <v>18.947028381879999</v>
      </c>
      <c r="AF453" s="1">
        <v>3.0315237679570002</v>
      </c>
      <c r="AG453" s="1">
        <v>107.1063082477</v>
      </c>
    </row>
    <row r="454" spans="1:33" x14ac:dyDescent="0.35">
      <c r="A454">
        <v>5120</v>
      </c>
      <c r="B454">
        <v>2009</v>
      </c>
      <c r="C454">
        <v>11</v>
      </c>
      <c r="D454">
        <v>5</v>
      </c>
      <c r="E454">
        <v>0</v>
      </c>
      <c r="F454">
        <v>0</v>
      </c>
      <c r="H454" s="1">
        <v>0</v>
      </c>
      <c r="I454" s="1">
        <v>0.20531927697089999</v>
      </c>
      <c r="J454" s="1">
        <v>0</v>
      </c>
      <c r="K454" s="1">
        <v>1.453628516914</v>
      </c>
      <c r="L454" s="1">
        <v>1.6589477938849999</v>
      </c>
      <c r="M454" s="1">
        <v>8.9056309440189996E-3</v>
      </c>
      <c r="N454" s="1">
        <v>1.8559954285710001E-2</v>
      </c>
      <c r="O454" s="1">
        <v>5.7359377440240004E-3</v>
      </c>
      <c r="P454" s="1">
        <v>9.2446627593529996E-3</v>
      </c>
      <c r="Q454" s="1">
        <v>3.6350758406489998E-3</v>
      </c>
      <c r="R454" s="1">
        <v>0</v>
      </c>
      <c r="S454" s="1">
        <v>81.864309898870005</v>
      </c>
      <c r="T454" s="1">
        <v>23.639652490770001</v>
      </c>
      <c r="U454" s="1">
        <v>105.50396238960001</v>
      </c>
      <c r="V454" s="1">
        <v>0.43336019677819998</v>
      </c>
      <c r="W454" s="1">
        <v>8.4391037458850002E-2</v>
      </c>
      <c r="X454" s="1">
        <v>4.6271758298689997E-6</v>
      </c>
      <c r="Y454" s="1">
        <v>1.1567919567500001E-3</v>
      </c>
      <c r="Z454" s="1">
        <v>1.8508652634649999E-4</v>
      </c>
      <c r="AA454" s="1">
        <v>2.017233513599E-2</v>
      </c>
      <c r="AB454" s="1">
        <v>3.7411421569250001</v>
      </c>
      <c r="AC454" s="1">
        <v>0.46334925809720001</v>
      </c>
      <c r="AD454" s="1">
        <v>7.9487476785889993E-2</v>
      </c>
      <c r="AE454" s="1">
        <v>19.87184181928</v>
      </c>
      <c r="AF454" s="1">
        <v>3.1794921358799999</v>
      </c>
      <c r="AG454" s="1">
        <v>99.939968818449998</v>
      </c>
    </row>
    <row r="455" spans="1:33" x14ac:dyDescent="0.35">
      <c r="A455">
        <v>5120</v>
      </c>
      <c r="B455">
        <v>2009</v>
      </c>
      <c r="C455">
        <v>11</v>
      </c>
      <c r="D455">
        <v>6</v>
      </c>
      <c r="E455">
        <v>0</v>
      </c>
      <c r="F455">
        <v>0</v>
      </c>
      <c r="H455" s="1">
        <v>0</v>
      </c>
      <c r="I455" s="1">
        <v>0.21543603715910001</v>
      </c>
      <c r="J455" s="1">
        <v>0</v>
      </c>
      <c r="K455" s="1">
        <v>1.4202359722589999</v>
      </c>
      <c r="L455" s="1">
        <v>1.635672009418</v>
      </c>
      <c r="M455" s="1">
        <v>9.8630935180179999E-3</v>
      </c>
      <c r="N455" s="1">
        <v>1.8559954285710001E-2</v>
      </c>
      <c r="O455" s="1">
        <v>6.3333899094350004E-3</v>
      </c>
      <c r="P455" s="1">
        <v>1.020758181994E-2</v>
      </c>
      <c r="Q455" s="1">
        <v>3.6878159373610001E-3</v>
      </c>
      <c r="R455" s="1">
        <v>0</v>
      </c>
      <c r="S455" s="1">
        <v>85.509268960729997</v>
      </c>
      <c r="T455" s="1">
        <v>24.64492526706</v>
      </c>
      <c r="U455" s="1">
        <v>110.15419422780001</v>
      </c>
      <c r="V455" s="1">
        <v>0.43742313851670001</v>
      </c>
      <c r="W455" s="1">
        <v>8.3179000856910004E-2</v>
      </c>
      <c r="X455" s="1">
        <v>4.7026025646749998E-6</v>
      </c>
      <c r="Y455" s="1">
        <v>1.17563601714E-3</v>
      </c>
      <c r="Z455" s="1">
        <v>1.8810039783299999E-4</v>
      </c>
      <c r="AA455" s="1">
        <v>1.9854309645979999E-2</v>
      </c>
      <c r="AB455" s="1">
        <v>3.8799405614200002</v>
      </c>
      <c r="AC455" s="1">
        <v>0.456082365313</v>
      </c>
      <c r="AD455" s="1">
        <v>8.2659258685539999E-2</v>
      </c>
      <c r="AE455" s="1">
        <v>20.664625573670001</v>
      </c>
      <c r="AF455" s="1">
        <v>3.3063224426660001</v>
      </c>
      <c r="AG455" s="1">
        <v>97.489773322930006</v>
      </c>
    </row>
    <row r="456" spans="1:33" x14ac:dyDescent="0.35">
      <c r="A456">
        <v>5120</v>
      </c>
      <c r="B456">
        <v>2009</v>
      </c>
      <c r="C456">
        <v>11</v>
      </c>
      <c r="D456">
        <v>7</v>
      </c>
      <c r="E456">
        <v>0</v>
      </c>
      <c r="F456">
        <v>0</v>
      </c>
      <c r="H456" s="1">
        <v>0</v>
      </c>
      <c r="I456" s="1">
        <v>0.20862794618030001</v>
      </c>
      <c r="J456" s="1">
        <v>0</v>
      </c>
      <c r="K456" s="1">
        <v>1.411393598439</v>
      </c>
      <c r="L456" s="1">
        <v>1.6200215446199999</v>
      </c>
      <c r="M456" s="1">
        <v>9.9216454052150002E-3</v>
      </c>
      <c r="N456" s="1">
        <v>1.8559954285710001E-2</v>
      </c>
      <c r="O456" s="1">
        <v>6.3607662199799998E-3</v>
      </c>
      <c r="P456" s="1">
        <v>1.025170446734E-2</v>
      </c>
      <c r="Q456" s="1">
        <v>3.56752238585E-3</v>
      </c>
      <c r="R456" s="1">
        <v>0</v>
      </c>
      <c r="S456" s="1">
        <v>87.886062400599997</v>
      </c>
      <c r="T456" s="1">
        <v>25.31870298031</v>
      </c>
      <c r="U456" s="1">
        <v>113.2047653809</v>
      </c>
      <c r="V456" s="1">
        <v>0.4303422399754</v>
      </c>
      <c r="W456" s="1">
        <v>8.2142015521660006E-2</v>
      </c>
      <c r="X456" s="1">
        <v>4.5435490720700004E-6</v>
      </c>
      <c r="Y456" s="1">
        <v>1.135872184405E-3</v>
      </c>
      <c r="Z456" s="1">
        <v>1.8173814170090001E-4</v>
      </c>
      <c r="AA456" s="1">
        <v>1.9626876523080001E-2</v>
      </c>
      <c r="AB456" s="1">
        <v>4.0053259247759998</v>
      </c>
      <c r="AC456" s="1">
        <v>0.46319881654049999</v>
      </c>
      <c r="AD456" s="1">
        <v>8.4902927326370004E-2</v>
      </c>
      <c r="AE456" s="1">
        <v>21.225476329149998</v>
      </c>
      <c r="AF456" s="1">
        <v>3.3960523657700001</v>
      </c>
      <c r="AG456" s="1">
        <v>98.820515415919999</v>
      </c>
    </row>
    <row r="457" spans="1:33" x14ac:dyDescent="0.35">
      <c r="A457">
        <v>5120</v>
      </c>
      <c r="B457">
        <v>2009</v>
      </c>
      <c r="C457">
        <v>11</v>
      </c>
      <c r="D457">
        <v>8</v>
      </c>
      <c r="E457">
        <v>0</v>
      </c>
      <c r="F457">
        <v>0</v>
      </c>
      <c r="H457" s="1">
        <v>0</v>
      </c>
      <c r="I457" s="1">
        <v>0.20093135305990001</v>
      </c>
      <c r="J457" s="1">
        <v>0</v>
      </c>
      <c r="K457" s="1">
        <v>1.394453815858</v>
      </c>
      <c r="L457" s="1">
        <v>1.595385168917</v>
      </c>
      <c r="M457" s="1">
        <v>9.6237105322490007E-3</v>
      </c>
      <c r="N457" s="1">
        <v>1.8559954285710001E-2</v>
      </c>
      <c r="O457" s="1">
        <v>6.1667628465259996E-3</v>
      </c>
      <c r="P457" s="1">
        <v>9.9390274750520008E-3</v>
      </c>
      <c r="Q457" s="1">
        <v>3.446309739881E-3</v>
      </c>
      <c r="R457" s="1">
        <v>0</v>
      </c>
      <c r="S457" s="1">
        <v>89.425359638139994</v>
      </c>
      <c r="T457" s="1">
        <v>25.762405483649999</v>
      </c>
      <c r="U457" s="1">
        <v>115.1877651218</v>
      </c>
      <c r="V457" s="1">
        <v>0.42035188068329998</v>
      </c>
      <c r="W457" s="1">
        <v>8.0738030477270004E-2</v>
      </c>
      <c r="X457" s="1">
        <v>4.3844875575629997E-6</v>
      </c>
      <c r="Y457" s="1">
        <v>1.0961075494799999E-3</v>
      </c>
      <c r="Z457" s="1">
        <v>1.753758695251E-4</v>
      </c>
      <c r="AA457" s="1">
        <v>1.9307688499319998E-2</v>
      </c>
      <c r="AB457" s="1">
        <v>4.0834233660779997</v>
      </c>
      <c r="AC457" s="1">
        <v>0.47218778613840001</v>
      </c>
      <c r="AD457" s="1">
        <v>8.6428920292629996E-2</v>
      </c>
      <c r="AE457" s="1">
        <v>21.606958767470001</v>
      </c>
      <c r="AF457" s="1">
        <v>3.4570880809309998</v>
      </c>
      <c r="AG457" s="1">
        <v>100.7626456137</v>
      </c>
    </row>
    <row r="458" spans="1:33" x14ac:dyDescent="0.35">
      <c r="A458">
        <v>5120</v>
      </c>
      <c r="B458">
        <v>2009</v>
      </c>
      <c r="C458">
        <v>11</v>
      </c>
      <c r="D458">
        <v>9</v>
      </c>
      <c r="E458">
        <v>0</v>
      </c>
      <c r="F458">
        <v>0</v>
      </c>
      <c r="H458" s="1">
        <v>0</v>
      </c>
      <c r="I458" s="1">
        <v>0.20596315309470001</v>
      </c>
      <c r="J458" s="1">
        <v>0</v>
      </c>
      <c r="K458" s="1">
        <v>1.3647178634549999</v>
      </c>
      <c r="L458" s="1">
        <v>1.5706810165489999</v>
      </c>
      <c r="M458" s="1">
        <v>9.3320483664569992E-3</v>
      </c>
      <c r="N458" s="1">
        <v>1.8559954285710001E-2</v>
      </c>
      <c r="O458" s="1">
        <v>5.9915191226100001E-3</v>
      </c>
      <c r="P458" s="1">
        <v>9.656585579657E-3</v>
      </c>
      <c r="Q458" s="1">
        <v>3.5496725062500001E-3</v>
      </c>
      <c r="R458" s="1">
        <v>0</v>
      </c>
      <c r="S458" s="1">
        <v>89.267580699800007</v>
      </c>
      <c r="T458" s="1">
        <v>25.720090327019999</v>
      </c>
      <c r="U458" s="1">
        <v>114.9876710268</v>
      </c>
      <c r="V458" s="1">
        <v>0.41967419535630002</v>
      </c>
      <c r="W458" s="1">
        <v>7.9959565331439997E-2</v>
      </c>
      <c r="X458" s="1">
        <v>4.5267856316900003E-6</v>
      </c>
      <c r="Y458" s="1">
        <v>1.131684421054E-3</v>
      </c>
      <c r="Z458" s="1">
        <v>1.810683885942E-4</v>
      </c>
      <c r="AA458" s="1">
        <v>1.9084599734739999E-2</v>
      </c>
      <c r="AB458" s="1">
        <v>4.0627166609790004</v>
      </c>
      <c r="AC458" s="1">
        <v>0.4717517056894</v>
      </c>
      <c r="AD458" s="1">
        <v>8.6231132294339999E-2</v>
      </c>
      <c r="AE458" s="1">
        <v>21.557535441030002</v>
      </c>
      <c r="AF458" s="1">
        <v>3.4491825581920001</v>
      </c>
      <c r="AG458" s="1">
        <v>100.69305368809999</v>
      </c>
    </row>
    <row r="459" spans="1:33" x14ac:dyDescent="0.35">
      <c r="A459">
        <v>5120</v>
      </c>
      <c r="B459">
        <v>2009</v>
      </c>
      <c r="C459">
        <v>11</v>
      </c>
      <c r="D459">
        <v>10</v>
      </c>
      <c r="E459">
        <v>0</v>
      </c>
      <c r="F459">
        <v>0</v>
      </c>
      <c r="H459" s="1">
        <v>0</v>
      </c>
      <c r="I459" s="1">
        <v>0.1658580480869</v>
      </c>
      <c r="J459" s="1">
        <v>0</v>
      </c>
      <c r="K459" s="1">
        <v>1.3411433246340001</v>
      </c>
      <c r="L459" s="1">
        <v>1.5070013727210001</v>
      </c>
      <c r="M459" s="1">
        <v>8.692662351226E-3</v>
      </c>
      <c r="N459" s="1">
        <v>1.8559954285710001E-2</v>
      </c>
      <c r="O459" s="1">
        <v>5.5511320671669997E-3</v>
      </c>
      <c r="P459" s="1">
        <v>8.9468097778889998E-3</v>
      </c>
      <c r="Q459" s="1">
        <v>2.8626385912399999E-3</v>
      </c>
      <c r="R459" s="1">
        <v>0</v>
      </c>
      <c r="S459" s="1">
        <v>93.022935863130002</v>
      </c>
      <c r="T459" s="1">
        <v>26.805721334849999</v>
      </c>
      <c r="U459" s="1">
        <v>119.828657198</v>
      </c>
      <c r="V459" s="1">
        <v>0.37935814848400001</v>
      </c>
      <c r="W459" s="1">
        <v>7.524117021599E-2</v>
      </c>
      <c r="X459" s="1">
        <v>3.6142938994309999E-6</v>
      </c>
      <c r="Y459" s="1">
        <v>9.0356289526420002E-4</v>
      </c>
      <c r="Z459" s="1">
        <v>1.445690758135E-4</v>
      </c>
      <c r="AA459" s="1">
        <v>1.8087491609220002E-2</v>
      </c>
      <c r="AB459" s="1">
        <v>4.2750531913980003</v>
      </c>
      <c r="AC459" s="1">
        <v>0.49955688753290001</v>
      </c>
      <c r="AD459" s="1">
        <v>9.0046237233259996E-2</v>
      </c>
      <c r="AE459" s="1">
        <v>22.51131378462</v>
      </c>
      <c r="AF459" s="1">
        <v>3.6017872899940002</v>
      </c>
      <c r="AG459" s="1">
        <v>106.88131663279999</v>
      </c>
    </row>
    <row r="460" spans="1:33" x14ac:dyDescent="0.35">
      <c r="A460">
        <v>5120</v>
      </c>
      <c r="B460">
        <v>2009</v>
      </c>
      <c r="C460">
        <v>11</v>
      </c>
      <c r="D460">
        <v>11</v>
      </c>
      <c r="E460">
        <v>0</v>
      </c>
      <c r="F460">
        <v>0</v>
      </c>
      <c r="H460" s="1">
        <v>0</v>
      </c>
      <c r="I460" s="1">
        <v>0.20749417117460001</v>
      </c>
      <c r="J460" s="1">
        <v>0</v>
      </c>
      <c r="K460" s="1">
        <v>1.2759251037820001</v>
      </c>
      <c r="L460" s="1">
        <v>1.483419274956</v>
      </c>
      <c r="M460" s="1">
        <v>8.3608871446120003E-3</v>
      </c>
      <c r="N460" s="1">
        <v>1.8559954285710001E-2</v>
      </c>
      <c r="O460" s="1">
        <v>5.3898659960140002E-3</v>
      </c>
      <c r="P460" s="1">
        <v>8.6868957919170008E-3</v>
      </c>
      <c r="Q460" s="1">
        <v>3.6337788785669998E-3</v>
      </c>
      <c r="R460" s="1">
        <v>0</v>
      </c>
      <c r="S460" s="1">
        <v>89.865914801510002</v>
      </c>
      <c r="T460" s="1">
        <v>25.903687455779998</v>
      </c>
      <c r="U460" s="1">
        <v>115.76960225729999</v>
      </c>
      <c r="V460" s="1">
        <v>0.40531317886079998</v>
      </c>
      <c r="W460" s="1">
        <v>7.6437498946210006E-2</v>
      </c>
      <c r="X460" s="1">
        <v>4.652301980893E-6</v>
      </c>
      <c r="Y460" s="1">
        <v>1.1630717008219999E-3</v>
      </c>
      <c r="Z460" s="1">
        <v>1.860911179875E-4</v>
      </c>
      <c r="AA460" s="1">
        <v>1.8178935083099999E-2</v>
      </c>
      <c r="AB460" s="1">
        <v>4.0644274985099997</v>
      </c>
      <c r="AC460" s="1">
        <v>0.48089618164070003</v>
      </c>
      <c r="AD460" s="1">
        <v>8.7106302971869998E-2</v>
      </c>
      <c r="AE460" s="1">
        <v>21.77644182717</v>
      </c>
      <c r="AF460" s="1">
        <v>3.4842181935399998</v>
      </c>
      <c r="AG460" s="1">
        <v>102.8035168888</v>
      </c>
    </row>
    <row r="461" spans="1:33" x14ac:dyDescent="0.35">
      <c r="A461">
        <v>5120</v>
      </c>
      <c r="B461">
        <v>2009</v>
      </c>
      <c r="C461">
        <v>11</v>
      </c>
      <c r="D461">
        <v>12</v>
      </c>
      <c r="E461">
        <v>0</v>
      </c>
      <c r="F461">
        <v>0</v>
      </c>
      <c r="H461" s="1">
        <v>0</v>
      </c>
      <c r="I461" s="1">
        <v>0.20888561827079999</v>
      </c>
      <c r="J461" s="1">
        <v>0</v>
      </c>
      <c r="K461" s="1">
        <v>1.269426304175</v>
      </c>
      <c r="L461" s="1">
        <v>1.478311922446</v>
      </c>
      <c r="M461" s="1">
        <v>9.4047981636720002E-3</v>
      </c>
      <c r="N461" s="1">
        <v>1.8559954285710001E-2</v>
      </c>
      <c r="O461" s="1">
        <v>6.0318672887959999E-3</v>
      </c>
      <c r="P461" s="1">
        <v>9.7216150841590004E-3</v>
      </c>
      <c r="Q461" s="1">
        <v>3.5451604239340002E-3</v>
      </c>
      <c r="R461" s="1">
        <v>0</v>
      </c>
      <c r="S461" s="1">
        <v>90.902048995650006</v>
      </c>
      <c r="T461" s="1">
        <v>26.169339590770001</v>
      </c>
      <c r="U461" s="1">
        <v>117.0713885864</v>
      </c>
      <c r="V461" s="1">
        <v>0.40651698237799999</v>
      </c>
      <c r="W461" s="1">
        <v>7.5674192403340002E-2</v>
      </c>
      <c r="X461" s="1">
        <v>4.5351897425500002E-6</v>
      </c>
      <c r="Y461" s="1">
        <v>1.133780541796E-3</v>
      </c>
      <c r="Z461" s="1">
        <v>1.8140330992889999E-4</v>
      </c>
      <c r="AA461" s="1">
        <v>1.8011602505319999E-2</v>
      </c>
      <c r="AB461" s="1">
        <v>4.1069585935369997</v>
      </c>
      <c r="AC461" s="1">
        <v>0.46935459593169998</v>
      </c>
      <c r="AD461" s="1">
        <v>8.8036605190370001E-2</v>
      </c>
      <c r="AE461" s="1">
        <v>22.008892652189999</v>
      </c>
      <c r="AF461" s="1">
        <v>3.5213986841130001</v>
      </c>
      <c r="AG461" s="1">
        <v>99.732741873050003</v>
      </c>
    </row>
    <row r="462" spans="1:33" x14ac:dyDescent="0.35">
      <c r="A462">
        <v>5120</v>
      </c>
      <c r="B462">
        <v>2009</v>
      </c>
      <c r="C462">
        <v>11</v>
      </c>
      <c r="D462">
        <v>13</v>
      </c>
      <c r="E462">
        <v>0</v>
      </c>
      <c r="F462">
        <v>0</v>
      </c>
      <c r="H462" s="1">
        <v>0</v>
      </c>
      <c r="I462" s="1">
        <v>0.21394671810839999</v>
      </c>
      <c r="J462" s="1">
        <v>0</v>
      </c>
      <c r="K462" s="1">
        <v>1.2670264931020001</v>
      </c>
      <c r="L462" s="1">
        <v>1.48097321121</v>
      </c>
      <c r="M462" s="1">
        <v>9.4419505532489997E-3</v>
      </c>
      <c r="N462" s="1">
        <v>1.8559954285710001E-2</v>
      </c>
      <c r="O462" s="1">
        <v>6.0611728012950001E-3</v>
      </c>
      <c r="P462" s="1">
        <v>9.7688470438009999E-3</v>
      </c>
      <c r="Q462" s="1">
        <v>3.6516205473410002E-3</v>
      </c>
      <c r="R462" s="1">
        <v>0</v>
      </c>
      <c r="S462" s="1">
        <v>91.422343534980001</v>
      </c>
      <c r="T462" s="1">
        <v>26.315760420899998</v>
      </c>
      <c r="U462" s="1">
        <v>117.7381039559</v>
      </c>
      <c r="V462" s="1">
        <v>0.41048222342020002</v>
      </c>
      <c r="W462" s="1">
        <v>7.6134675216230005E-2</v>
      </c>
      <c r="X462" s="1">
        <v>4.677487771976E-6</v>
      </c>
      <c r="Y462" s="1">
        <v>1.1693574089E-3</v>
      </c>
      <c r="Z462" s="1">
        <v>1.8709582890860001E-4</v>
      </c>
      <c r="AA462" s="1">
        <v>1.8098250702710001E-2</v>
      </c>
      <c r="AB462" s="1">
        <v>4.1205021285420003</v>
      </c>
      <c r="AC462" s="1">
        <v>0.4687185426837</v>
      </c>
      <c r="AD462" s="1">
        <v>8.8395606367839996E-2</v>
      </c>
      <c r="AE462" s="1">
        <v>22.098626507870001</v>
      </c>
      <c r="AF462" s="1">
        <v>3.5357545667429999</v>
      </c>
      <c r="AG462" s="1">
        <v>99.502018190399994</v>
      </c>
    </row>
    <row r="463" spans="1:33" x14ac:dyDescent="0.35">
      <c r="A463">
        <v>5120</v>
      </c>
      <c r="B463">
        <v>2009</v>
      </c>
      <c r="C463">
        <v>11</v>
      </c>
      <c r="D463">
        <v>14</v>
      </c>
      <c r="E463">
        <v>0</v>
      </c>
      <c r="F463">
        <v>0</v>
      </c>
      <c r="H463" s="1">
        <v>0</v>
      </c>
      <c r="I463" s="1">
        <v>0.20409900627140001</v>
      </c>
      <c r="J463" s="1">
        <v>0</v>
      </c>
      <c r="K463" s="1">
        <v>1.2675700147460001</v>
      </c>
      <c r="L463" s="1">
        <v>1.471669021017</v>
      </c>
      <c r="M463" s="1">
        <v>9.3564255583759998E-3</v>
      </c>
      <c r="N463" s="1">
        <v>1.8559954285710001E-2</v>
      </c>
      <c r="O463" s="1">
        <v>5.9969730214859997E-3</v>
      </c>
      <c r="P463" s="1">
        <v>9.6653756778200001E-3</v>
      </c>
      <c r="Q463" s="1">
        <v>3.4821612544199999E-3</v>
      </c>
      <c r="R463" s="1">
        <v>0</v>
      </c>
      <c r="S463" s="1">
        <v>92.739747729740003</v>
      </c>
      <c r="T463" s="1">
        <v>26.69384365398</v>
      </c>
      <c r="U463" s="1">
        <v>119.4335913837</v>
      </c>
      <c r="V463" s="1">
        <v>0.40144167268149999</v>
      </c>
      <c r="W463" s="1">
        <v>7.5255197555179995E-2</v>
      </c>
      <c r="X463" s="1">
        <v>4.4514585798060004E-6</v>
      </c>
      <c r="Y463" s="1">
        <v>1.1128503289560001E-3</v>
      </c>
      <c r="Z463" s="1">
        <v>1.7805471647349999E-4</v>
      </c>
      <c r="AA463" s="1">
        <v>1.7923585933610001E-2</v>
      </c>
      <c r="AB463" s="1">
        <v>4.1859841969879996</v>
      </c>
      <c r="AC463" s="1">
        <v>0.4763279074765</v>
      </c>
      <c r="AD463" s="1">
        <v>8.9744865792439996E-2</v>
      </c>
      <c r="AE463" s="1">
        <v>22.435935108550002</v>
      </c>
      <c r="AF463" s="1">
        <v>3.5897233590090001</v>
      </c>
      <c r="AG463" s="1">
        <v>101.1345417002</v>
      </c>
    </row>
    <row r="464" spans="1:33" x14ac:dyDescent="0.35">
      <c r="A464">
        <v>5120</v>
      </c>
      <c r="B464">
        <v>2009</v>
      </c>
      <c r="C464">
        <v>11</v>
      </c>
      <c r="D464">
        <v>15</v>
      </c>
      <c r="E464">
        <v>0</v>
      </c>
      <c r="F464">
        <v>0</v>
      </c>
      <c r="H464" s="1">
        <v>0</v>
      </c>
      <c r="I464" s="1">
        <v>0.18134935841550001</v>
      </c>
      <c r="J464" s="1">
        <v>0</v>
      </c>
      <c r="K464" s="1">
        <v>1.2553997640379999</v>
      </c>
      <c r="L464" s="1">
        <v>1.4367491224540001</v>
      </c>
      <c r="M464" s="1">
        <v>8.685566937003E-3</v>
      </c>
      <c r="N464" s="1">
        <v>1.8559954285710001E-2</v>
      </c>
      <c r="O464" s="1">
        <v>5.5571098839319998E-3</v>
      </c>
      <c r="P464" s="1">
        <v>8.9564442792539993E-3</v>
      </c>
      <c r="Q464" s="1">
        <v>3.11034550229E-3</v>
      </c>
      <c r="R464" s="1">
        <v>0</v>
      </c>
      <c r="S464" s="1">
        <v>94.805053660560006</v>
      </c>
      <c r="T464" s="1">
        <v>27.298595282290002</v>
      </c>
      <c r="U464" s="1">
        <v>122.10364894289999</v>
      </c>
      <c r="V464" s="1">
        <v>0.37817874599849999</v>
      </c>
      <c r="W464" s="1">
        <v>7.2727953150460004E-2</v>
      </c>
      <c r="X464" s="1">
        <v>3.957531578057E-6</v>
      </c>
      <c r="Y464" s="1">
        <v>9.8937075904529997E-4</v>
      </c>
      <c r="Z464" s="1">
        <v>1.5829818880350001E-4</v>
      </c>
      <c r="AA464" s="1">
        <v>1.739054831257E-2</v>
      </c>
      <c r="AB464" s="1">
        <v>4.306317259519</v>
      </c>
      <c r="AC464" s="1">
        <v>0.49582587249190002</v>
      </c>
      <c r="AD464" s="1">
        <v>9.1883783193710003E-2</v>
      </c>
      <c r="AE464" s="1">
        <v>22.970669957759998</v>
      </c>
      <c r="AF464" s="1">
        <v>3.6752814481140001</v>
      </c>
      <c r="AG464" s="1">
        <v>105.5812194132</v>
      </c>
    </row>
    <row r="465" spans="1:33" x14ac:dyDescent="0.35">
      <c r="A465">
        <v>5120</v>
      </c>
      <c r="B465">
        <v>2009</v>
      </c>
      <c r="C465">
        <v>11</v>
      </c>
      <c r="D465">
        <v>16</v>
      </c>
      <c r="E465">
        <v>0</v>
      </c>
      <c r="F465">
        <v>0</v>
      </c>
      <c r="H465" s="1">
        <v>0</v>
      </c>
      <c r="I465" s="1">
        <v>0.16376826341699999</v>
      </c>
      <c r="J465" s="1">
        <v>0</v>
      </c>
      <c r="K465" s="1">
        <v>1.200270718132</v>
      </c>
      <c r="L465" s="1">
        <v>1.3640389815489999</v>
      </c>
      <c r="M465" s="1">
        <v>7.5830649167709999E-3</v>
      </c>
      <c r="N465" s="1">
        <v>1.8559954285710001E-2</v>
      </c>
      <c r="O465" s="1">
        <v>4.8584024852880003E-3</v>
      </c>
      <c r="P465" s="1">
        <v>7.8303312431329992E-3</v>
      </c>
      <c r="Q465" s="1">
        <v>2.8843376275399998E-3</v>
      </c>
      <c r="R465" s="1">
        <v>0</v>
      </c>
      <c r="S465" s="1">
        <v>96.256273625320006</v>
      </c>
      <c r="T465" s="1">
        <v>27.738377353419999</v>
      </c>
      <c r="U465" s="1">
        <v>123.99465097869999</v>
      </c>
      <c r="V465" s="1">
        <v>0.35258461874800001</v>
      </c>
      <c r="W465" s="1">
        <v>6.9057334810589996E-2</v>
      </c>
      <c r="X465" s="1">
        <v>3.66447025935E-6</v>
      </c>
      <c r="Y465" s="1">
        <v>9.1611478919539999E-4</v>
      </c>
      <c r="Z465" s="1">
        <v>1.465781072113E-4</v>
      </c>
      <c r="AA465" s="1">
        <v>1.6531454824289998E-2</v>
      </c>
      <c r="AB465" s="1">
        <v>4.3460997970269997</v>
      </c>
      <c r="AC465" s="1">
        <v>0.51440839434399999</v>
      </c>
      <c r="AD465" s="1">
        <v>9.3106400690420005E-2</v>
      </c>
      <c r="AE465" s="1">
        <v>23.276451025229999</v>
      </c>
      <c r="AF465" s="1">
        <v>3.7242182436159998</v>
      </c>
      <c r="AG465" s="1">
        <v>109.98163378690001</v>
      </c>
    </row>
    <row r="466" spans="1:33" x14ac:dyDescent="0.35">
      <c r="A466">
        <v>5120</v>
      </c>
      <c r="B466">
        <v>2009</v>
      </c>
      <c r="C466">
        <v>11</v>
      </c>
      <c r="D466">
        <v>17</v>
      </c>
      <c r="E466">
        <v>0</v>
      </c>
      <c r="F466">
        <v>0</v>
      </c>
      <c r="H466" s="1">
        <v>0</v>
      </c>
      <c r="I466" s="1">
        <v>0.1604404729227</v>
      </c>
      <c r="J466" s="1">
        <v>0</v>
      </c>
      <c r="K466" s="1">
        <v>1.1370547262349999</v>
      </c>
      <c r="L466" s="1">
        <v>1.2974951991579999</v>
      </c>
      <c r="M466" s="1">
        <v>7.2645380387590004E-3</v>
      </c>
      <c r="N466" s="1">
        <v>1.8559954285710001E-2</v>
      </c>
      <c r="O466" s="1">
        <v>4.6540457611229996E-3</v>
      </c>
      <c r="P466" s="1">
        <v>7.5009676618270002E-3</v>
      </c>
      <c r="Q466" s="1">
        <v>2.820668165332E-3</v>
      </c>
      <c r="R466" s="1">
        <v>0</v>
      </c>
      <c r="S466" s="1">
        <v>97.527435326930004</v>
      </c>
      <c r="T466" s="1">
        <v>28.100972951829998</v>
      </c>
      <c r="U466" s="1">
        <v>125.62840827879999</v>
      </c>
      <c r="V466" s="1">
        <v>0.33889181609469998</v>
      </c>
      <c r="W466" s="1">
        <v>6.5890844874640003E-2</v>
      </c>
      <c r="X466" s="1">
        <v>3.589128634305E-6</v>
      </c>
      <c r="Y466" s="1">
        <v>8.9727923978190002E-4</v>
      </c>
      <c r="Z466" s="1">
        <v>1.4356440594430001E-4</v>
      </c>
      <c r="AA466" s="1">
        <v>1.575490144787E-2</v>
      </c>
      <c r="AB466" s="1">
        <v>4.3900374363010002</v>
      </c>
      <c r="AC466" s="1">
        <v>0.52152392321740004</v>
      </c>
      <c r="AD466" s="1">
        <v>9.4800513368899997E-2</v>
      </c>
      <c r="AE466" s="1">
        <v>23.700031837689998</v>
      </c>
      <c r="AF466" s="1">
        <v>3.7919960869399998</v>
      </c>
      <c r="AG466" s="1">
        <v>111.42140568870001</v>
      </c>
    </row>
    <row r="467" spans="1:33" x14ac:dyDescent="0.35">
      <c r="A467">
        <v>5120</v>
      </c>
      <c r="B467">
        <v>2009</v>
      </c>
      <c r="C467">
        <v>11</v>
      </c>
      <c r="D467">
        <v>18</v>
      </c>
      <c r="E467">
        <v>0</v>
      </c>
      <c r="F467">
        <v>0</v>
      </c>
      <c r="H467" s="1">
        <v>0</v>
      </c>
      <c r="I467" s="1">
        <v>0.23387592818229999</v>
      </c>
      <c r="J467" s="1">
        <v>0</v>
      </c>
      <c r="K467" s="1">
        <v>1.0954976823110001</v>
      </c>
      <c r="L467" s="1">
        <v>1.3293736104930001</v>
      </c>
      <c r="M467" s="1">
        <v>8.4096659477659996E-3</v>
      </c>
      <c r="N467" s="1">
        <v>1.8559954285710001E-2</v>
      </c>
      <c r="O467" s="1">
        <v>5.4352581319320002E-3</v>
      </c>
      <c r="P467" s="1">
        <v>8.7600547080709992E-3</v>
      </c>
      <c r="Q467" s="1">
        <v>4.0340005802740001E-3</v>
      </c>
      <c r="R467" s="1">
        <v>0</v>
      </c>
      <c r="S467" s="1">
        <v>92.262357894879997</v>
      </c>
      <c r="T467" s="1">
        <v>26.553546909649999</v>
      </c>
      <c r="U467" s="1">
        <v>118.81590480449999</v>
      </c>
      <c r="V467" s="1">
        <v>0.39833370607090002</v>
      </c>
      <c r="W467" s="1">
        <v>7.0503580282479994E-2</v>
      </c>
      <c r="X467" s="1">
        <v>5.2132012655739997E-6</v>
      </c>
      <c r="Y467" s="1">
        <v>1.3032941762790001E-3</v>
      </c>
      <c r="Z467" s="1">
        <v>2.085264951273E-4</v>
      </c>
      <c r="AA467" s="1">
        <v>1.6583288383460001E-2</v>
      </c>
      <c r="AB467" s="1">
        <v>4.075452846818</v>
      </c>
      <c r="AC467" s="1">
        <v>0.47055460098379998</v>
      </c>
      <c r="AD467" s="1">
        <v>8.9754757625419998E-2</v>
      </c>
      <c r="AE467" s="1">
        <v>22.43858016239</v>
      </c>
      <c r="AF467" s="1">
        <v>3.5901626298779998</v>
      </c>
      <c r="AG467" s="1">
        <v>99.688295921229994</v>
      </c>
    </row>
    <row r="468" spans="1:33" x14ac:dyDescent="0.35">
      <c r="A468">
        <v>5120</v>
      </c>
      <c r="B468">
        <v>2009</v>
      </c>
      <c r="C468">
        <v>11</v>
      </c>
      <c r="D468">
        <v>19</v>
      </c>
      <c r="E468">
        <v>0</v>
      </c>
      <c r="F468">
        <v>0</v>
      </c>
      <c r="H468" s="1">
        <v>0</v>
      </c>
      <c r="I468" s="1">
        <v>0.19526990028829999</v>
      </c>
      <c r="J468" s="1">
        <v>0</v>
      </c>
      <c r="K468" s="1">
        <v>1.129248978236</v>
      </c>
      <c r="L468" s="1">
        <v>1.3245188785240001</v>
      </c>
      <c r="M468" s="1">
        <v>9.1140613789479994E-3</v>
      </c>
      <c r="N468" s="1">
        <v>1.8559954285710001E-2</v>
      </c>
      <c r="O468" s="1">
        <v>5.8268974663210002E-3</v>
      </c>
      <c r="P468" s="1">
        <v>9.3912633667599995E-3</v>
      </c>
      <c r="Q468" s="1">
        <v>3.2781376856850001E-3</v>
      </c>
      <c r="R468" s="1">
        <v>0</v>
      </c>
      <c r="S468" s="1">
        <v>96.617793383920002</v>
      </c>
      <c r="T468" s="1">
        <v>27.783368096579999</v>
      </c>
      <c r="U468" s="1">
        <v>124.40116148049999</v>
      </c>
      <c r="V468" s="1">
        <v>0.37034875695199998</v>
      </c>
      <c r="W468" s="1">
        <v>6.7981556411819993E-2</v>
      </c>
      <c r="X468" s="1">
        <v>4.2003432928779998E-6</v>
      </c>
      <c r="Y468" s="1">
        <v>1.0500675105669999E-3</v>
      </c>
      <c r="Z468" s="1">
        <v>1.6800909250989999E-4</v>
      </c>
      <c r="AA468" s="1">
        <v>1.6155420553539999E-2</v>
      </c>
      <c r="AB468" s="1">
        <v>4.3343885097410002</v>
      </c>
      <c r="AC468" s="1">
        <v>0.48433724005630002</v>
      </c>
      <c r="AD468" s="1">
        <v>9.3956563027899995E-2</v>
      </c>
      <c r="AE468" s="1">
        <v>23.48884512675</v>
      </c>
      <c r="AF468" s="1">
        <v>3.7581876281239999</v>
      </c>
      <c r="AG468" s="1">
        <v>102.29461352040001</v>
      </c>
    </row>
    <row r="469" spans="1:33" x14ac:dyDescent="0.35">
      <c r="A469">
        <v>5120</v>
      </c>
      <c r="B469">
        <v>2009</v>
      </c>
      <c r="C469">
        <v>11</v>
      </c>
      <c r="D469">
        <v>20</v>
      </c>
      <c r="E469">
        <v>0</v>
      </c>
      <c r="F469">
        <v>0</v>
      </c>
      <c r="H469" s="1">
        <v>0</v>
      </c>
      <c r="I469" s="1">
        <v>0.22844663955309999</v>
      </c>
      <c r="J469" s="1">
        <v>0</v>
      </c>
      <c r="K469" s="1">
        <v>1.120625659835</v>
      </c>
      <c r="L469" s="1">
        <v>1.349072299388</v>
      </c>
      <c r="M469" s="1">
        <v>8.9711740571859992E-3</v>
      </c>
      <c r="N469" s="1">
        <v>1.8559954285710001E-2</v>
      </c>
      <c r="O469" s="1">
        <v>5.7781251569120002E-3</v>
      </c>
      <c r="P469" s="1">
        <v>9.3126565944049999E-3</v>
      </c>
      <c r="Q469" s="1">
        <v>3.9175597565479997E-3</v>
      </c>
      <c r="R469" s="1">
        <v>0</v>
      </c>
      <c r="S469" s="1">
        <v>94.738449784709999</v>
      </c>
      <c r="T469" s="1">
        <v>27.248933259440001</v>
      </c>
      <c r="U469" s="1">
        <v>121.9873830442</v>
      </c>
      <c r="V469" s="1">
        <v>0.39786103170100001</v>
      </c>
      <c r="W469" s="1">
        <v>7.1006230616920005E-2</v>
      </c>
      <c r="X469" s="1">
        <v>5.0541660821910002E-6</v>
      </c>
      <c r="Y469" s="1">
        <v>1.263532174466E-3</v>
      </c>
      <c r="Z469" s="1">
        <v>2.0216427561370001E-4</v>
      </c>
      <c r="AA469" s="1">
        <v>1.6740775529699999E-2</v>
      </c>
      <c r="AB469" s="1">
        <v>4.1847349932359998</v>
      </c>
      <c r="AC469" s="1">
        <v>0.47169794205609999</v>
      </c>
      <c r="AD469" s="1">
        <v>9.1661822066480006E-2</v>
      </c>
      <c r="AE469" s="1">
        <v>22.91523583547</v>
      </c>
      <c r="AF469" s="1">
        <v>3.6664172301020002</v>
      </c>
      <c r="AG469" s="1">
        <v>99.593322024330007</v>
      </c>
    </row>
    <row r="470" spans="1:33" x14ac:dyDescent="0.35">
      <c r="A470">
        <v>5120</v>
      </c>
      <c r="B470">
        <v>2009</v>
      </c>
      <c r="C470">
        <v>11</v>
      </c>
      <c r="D470">
        <v>21</v>
      </c>
      <c r="E470">
        <v>0</v>
      </c>
      <c r="F470">
        <v>0</v>
      </c>
      <c r="H470" s="1">
        <v>0</v>
      </c>
      <c r="I470" s="1">
        <v>0.2435325029939</v>
      </c>
      <c r="J470" s="1">
        <v>0</v>
      </c>
      <c r="K470" s="1">
        <v>1.1633498201429999</v>
      </c>
      <c r="L470" s="1">
        <v>1.406882323137</v>
      </c>
      <c r="M470" s="1">
        <v>1.023501644785E-2</v>
      </c>
      <c r="N470" s="1">
        <v>1.8559954285710001E-2</v>
      </c>
      <c r="O470" s="1">
        <v>6.577886596267E-3</v>
      </c>
      <c r="P470" s="1">
        <v>1.060163934225E-2</v>
      </c>
      <c r="Q470" s="1">
        <v>4.091935290136E-3</v>
      </c>
      <c r="R470" s="1">
        <v>0</v>
      </c>
      <c r="S470" s="1">
        <v>92.274429016200003</v>
      </c>
      <c r="T470" s="1">
        <v>26.52510837893</v>
      </c>
      <c r="U470" s="1">
        <v>118.7995373951</v>
      </c>
      <c r="V470" s="1">
        <v>0.41979013193890002</v>
      </c>
      <c r="W470" s="1">
        <v>7.3846744284049998E-2</v>
      </c>
      <c r="X470" s="1">
        <v>5.2802639021249998E-6</v>
      </c>
      <c r="Y470" s="1">
        <v>1.320046117187E-3</v>
      </c>
      <c r="Z470" s="1">
        <v>2.112055253044E-4</v>
      </c>
      <c r="AA470" s="1">
        <v>1.740574184954E-2</v>
      </c>
      <c r="AB470" s="1">
        <v>4.0781932042640001</v>
      </c>
      <c r="AC470" s="1">
        <v>0.44985435488969999</v>
      </c>
      <c r="AD470" s="1">
        <v>8.9020006005649993E-2</v>
      </c>
      <c r="AE470" s="1">
        <v>22.254700563549999</v>
      </c>
      <c r="AF470" s="1">
        <v>3.5607240026350002</v>
      </c>
      <c r="AG470" s="1">
        <v>94.661232648259997</v>
      </c>
    </row>
    <row r="471" spans="1:33" x14ac:dyDescent="0.35">
      <c r="A471">
        <v>5120</v>
      </c>
      <c r="B471">
        <v>2009</v>
      </c>
      <c r="C471">
        <v>11</v>
      </c>
      <c r="D471">
        <v>22</v>
      </c>
      <c r="E471">
        <v>0</v>
      </c>
      <c r="F471">
        <v>0</v>
      </c>
      <c r="H471" s="1">
        <v>0</v>
      </c>
      <c r="I471" s="1">
        <v>0.21025927960980001</v>
      </c>
      <c r="J471" s="1">
        <v>0</v>
      </c>
      <c r="K471" s="1">
        <v>1.211070349926</v>
      </c>
      <c r="L471" s="1">
        <v>1.4213296295360001</v>
      </c>
      <c r="M471" s="1">
        <v>9.9998404480739992E-3</v>
      </c>
      <c r="N471" s="1">
        <v>1.8559954285710001E-2</v>
      </c>
      <c r="O471" s="1">
        <v>6.3964990332329996E-3</v>
      </c>
      <c r="P471" s="1">
        <v>1.030929536576E-2</v>
      </c>
      <c r="Q471" s="1">
        <v>3.5322727167159998E-3</v>
      </c>
      <c r="R471" s="1">
        <v>0</v>
      </c>
      <c r="S471" s="1">
        <v>94.538343272099993</v>
      </c>
      <c r="T471" s="1">
        <v>27.182538176049999</v>
      </c>
      <c r="U471" s="1">
        <v>121.7208814481</v>
      </c>
      <c r="V471" s="1">
        <v>0.39822261020319999</v>
      </c>
      <c r="W471" s="1">
        <v>7.2995862782859994E-2</v>
      </c>
      <c r="X471" s="1">
        <v>4.5268330918E-6</v>
      </c>
      <c r="Y471" s="1">
        <v>1.131689167065E-3</v>
      </c>
      <c r="Z471" s="1">
        <v>1.8106848351440001E-4</v>
      </c>
      <c r="AA471" s="1">
        <v>1.734370352286E-2</v>
      </c>
      <c r="AB471" s="1">
        <v>4.2430170883110003</v>
      </c>
      <c r="AC471" s="1">
        <v>0.46883549058320001</v>
      </c>
      <c r="AD471" s="1">
        <v>9.1403076750119994E-2</v>
      </c>
      <c r="AE471" s="1">
        <v>22.850424295669999</v>
      </c>
      <c r="AF471" s="1">
        <v>3.6560356974010002</v>
      </c>
      <c r="AG471" s="1">
        <v>98.930142704600001</v>
      </c>
    </row>
    <row r="472" spans="1:33" x14ac:dyDescent="0.35">
      <c r="A472">
        <v>5120</v>
      </c>
      <c r="B472">
        <v>2009</v>
      </c>
      <c r="C472">
        <v>11</v>
      </c>
      <c r="D472">
        <v>23</v>
      </c>
      <c r="E472">
        <v>0</v>
      </c>
      <c r="F472">
        <v>0</v>
      </c>
      <c r="H472" s="1">
        <v>0</v>
      </c>
      <c r="I472" s="1">
        <v>0.19403939474660001</v>
      </c>
      <c r="J472" s="1">
        <v>0</v>
      </c>
      <c r="K472" s="1">
        <v>1.210676802362</v>
      </c>
      <c r="L472" s="1">
        <v>1.4047161971090001</v>
      </c>
      <c r="M472" s="1">
        <v>9.0303883561560008E-3</v>
      </c>
      <c r="N472" s="1">
        <v>1.8559954285710001E-2</v>
      </c>
      <c r="O472" s="1">
        <v>5.7806242269120003E-3</v>
      </c>
      <c r="P472" s="1">
        <v>9.3166843681370005E-3</v>
      </c>
      <c r="Q472" s="1">
        <v>3.3124716169490001E-3</v>
      </c>
      <c r="R472" s="1">
        <v>0</v>
      </c>
      <c r="S472" s="1">
        <v>96.045814133099995</v>
      </c>
      <c r="T472" s="1">
        <v>27.635476308259999</v>
      </c>
      <c r="U472" s="1">
        <v>123.68129044139999</v>
      </c>
      <c r="V472" s="1">
        <v>0.3828646893214</v>
      </c>
      <c r="W472" s="1">
        <v>7.1806015262719999E-2</v>
      </c>
      <c r="X472" s="1">
        <v>4.2337961744429998E-6</v>
      </c>
      <c r="Y472" s="1">
        <v>1.05843563735E-3</v>
      </c>
      <c r="Z472" s="1">
        <v>1.6934845072500001E-4</v>
      </c>
      <c r="AA472" s="1">
        <v>1.7104817868350001E-2</v>
      </c>
      <c r="AB472" s="1">
        <v>4.3271783637440002</v>
      </c>
      <c r="AC472" s="1">
        <v>0.48795725426089998</v>
      </c>
      <c r="AD472" s="1">
        <v>9.2888750584409999E-2</v>
      </c>
      <c r="AE472" s="1">
        <v>23.221885428010001</v>
      </c>
      <c r="AF472" s="1">
        <v>3.7154734614599998</v>
      </c>
      <c r="AG472" s="1">
        <v>103.4132155739</v>
      </c>
    </row>
    <row r="473" spans="1:33" x14ac:dyDescent="0.35">
      <c r="A473">
        <v>5120</v>
      </c>
      <c r="B473">
        <v>2009</v>
      </c>
      <c r="C473">
        <v>11</v>
      </c>
      <c r="D473">
        <v>24</v>
      </c>
      <c r="E473">
        <v>0</v>
      </c>
      <c r="F473">
        <v>0</v>
      </c>
      <c r="H473" s="1">
        <v>0</v>
      </c>
      <c r="I473" s="1">
        <v>0.1535654389742</v>
      </c>
      <c r="J473" s="1">
        <v>0</v>
      </c>
      <c r="K473" s="1">
        <v>1.1723669956110001</v>
      </c>
      <c r="L473" s="1">
        <v>1.3259324345850001</v>
      </c>
      <c r="M473" s="1">
        <v>7.5459847424520004E-3</v>
      </c>
      <c r="N473" s="1">
        <v>1.8559954285710001E-2</v>
      </c>
      <c r="O473" s="1">
        <v>4.8224879551549997E-3</v>
      </c>
      <c r="P473" s="1">
        <v>7.7724474699719997E-3</v>
      </c>
      <c r="Q473" s="1">
        <v>2.6865432400319999E-3</v>
      </c>
      <c r="R473" s="1">
        <v>0</v>
      </c>
      <c r="S473" s="1">
        <v>99.306236369819999</v>
      </c>
      <c r="T473" s="1">
        <v>28.60355404037</v>
      </c>
      <c r="U473" s="1">
        <v>127.9097904102</v>
      </c>
      <c r="V473" s="1">
        <v>0.33903410118600003</v>
      </c>
      <c r="W473" s="1">
        <v>6.6754613274580002E-2</v>
      </c>
      <c r="X473" s="1">
        <v>3.4049671148540002E-6</v>
      </c>
      <c r="Y473" s="1">
        <v>8.5123747539280002E-4</v>
      </c>
      <c r="Z473" s="1">
        <v>1.3619759441960001E-4</v>
      </c>
      <c r="AA473" s="1">
        <v>1.6007683420489999E-2</v>
      </c>
      <c r="AB473" s="1">
        <v>4.493536286866</v>
      </c>
      <c r="AC473" s="1">
        <v>0.52418979895520001</v>
      </c>
      <c r="AD473" s="1">
        <v>9.5977491349289998E-2</v>
      </c>
      <c r="AE473" s="1">
        <v>23.994182529140001</v>
      </c>
      <c r="AF473" s="1">
        <v>3.8390514425669999</v>
      </c>
      <c r="AG473" s="1">
        <v>111.85299182030001</v>
      </c>
    </row>
    <row r="474" spans="1:33" x14ac:dyDescent="0.35">
      <c r="A474">
        <v>5120</v>
      </c>
      <c r="B474">
        <v>2009</v>
      </c>
      <c r="C474">
        <v>11</v>
      </c>
      <c r="D474">
        <v>25</v>
      </c>
      <c r="E474">
        <v>0</v>
      </c>
      <c r="F474">
        <v>0</v>
      </c>
      <c r="H474" s="1">
        <v>0</v>
      </c>
      <c r="I474" s="1">
        <v>0.15146103162399999</v>
      </c>
      <c r="J474" s="1">
        <v>0</v>
      </c>
      <c r="K474" s="1">
        <v>1.1003469481479999</v>
      </c>
      <c r="L474" s="1">
        <v>1.2518079797720001</v>
      </c>
      <c r="M474" s="1">
        <v>6.7880596085169997E-3</v>
      </c>
      <c r="N474" s="1">
        <v>1.8559954285710001E-2</v>
      </c>
      <c r="O474" s="1">
        <v>4.3502629684320001E-3</v>
      </c>
      <c r="P474" s="1">
        <v>7.0113581862980001E-3</v>
      </c>
      <c r="Q474" s="1">
        <v>2.6909346929959999E-3</v>
      </c>
      <c r="R474" s="1">
        <v>0</v>
      </c>
      <c r="S474" s="1">
        <v>98.8804075858</v>
      </c>
      <c r="T474" s="1">
        <v>28.497090375540001</v>
      </c>
      <c r="U474" s="1">
        <v>127.37749796129999</v>
      </c>
      <c r="V474" s="1">
        <v>0.32388239053489998</v>
      </c>
      <c r="W474" s="1">
        <v>6.3557430250660005E-2</v>
      </c>
      <c r="X474" s="1">
        <v>3.4216835159979999E-6</v>
      </c>
      <c r="Y474" s="1">
        <v>8.5542053482029999E-4</v>
      </c>
      <c r="Z474" s="1">
        <v>1.3686725344780001E-4</v>
      </c>
      <c r="AA474" s="1">
        <v>1.520502274098E-2</v>
      </c>
      <c r="AB474" s="1">
        <v>4.4344064751059999</v>
      </c>
      <c r="AC474" s="1">
        <v>0.53119130284890004</v>
      </c>
      <c r="AD474" s="1">
        <v>9.5893569188850003E-2</v>
      </c>
      <c r="AE474" s="1">
        <v>23.973321707389999</v>
      </c>
      <c r="AF474" s="1">
        <v>3.8357248847980001</v>
      </c>
      <c r="AG474" s="1">
        <v>113.6194977655</v>
      </c>
    </row>
    <row r="475" spans="1:33" x14ac:dyDescent="0.35">
      <c r="A475">
        <v>5120</v>
      </c>
      <c r="B475">
        <v>2009</v>
      </c>
      <c r="C475">
        <v>11</v>
      </c>
      <c r="D475">
        <v>26</v>
      </c>
      <c r="E475">
        <v>0</v>
      </c>
      <c r="F475">
        <v>0</v>
      </c>
      <c r="H475" s="1">
        <v>0</v>
      </c>
      <c r="I475" s="1">
        <v>0.16069616306080001</v>
      </c>
      <c r="J475" s="1">
        <v>0</v>
      </c>
      <c r="K475" s="1">
        <v>1.0225249591579999</v>
      </c>
      <c r="L475" s="1">
        <v>1.183221122218</v>
      </c>
      <c r="M475" s="1">
        <v>6.5675763648399997E-3</v>
      </c>
      <c r="N475" s="1">
        <v>1.8559954285710001E-2</v>
      </c>
      <c r="O475" s="1">
        <v>4.2188280154850004E-3</v>
      </c>
      <c r="P475" s="1">
        <v>6.7995232834440001E-3</v>
      </c>
      <c r="Q475" s="1">
        <v>2.8390804517449998E-3</v>
      </c>
      <c r="R475" s="1">
        <v>0</v>
      </c>
      <c r="S475" s="1">
        <v>99.381414869119993</v>
      </c>
      <c r="T475" s="1">
        <v>28.632247035100001</v>
      </c>
      <c r="U475" s="1">
        <v>128.01366190420001</v>
      </c>
      <c r="V475" s="1">
        <v>0.31902715066420001</v>
      </c>
      <c r="W475" s="1">
        <v>6.0867466665990001E-2</v>
      </c>
      <c r="X475" s="1">
        <v>3.6309684568760002E-6</v>
      </c>
      <c r="Y475" s="1">
        <v>9.0774177032180005E-4</v>
      </c>
      <c r="Z475" s="1">
        <v>1.4523865115439999E-4</v>
      </c>
      <c r="AA475" s="1">
        <v>1.4490674855090001E-2</v>
      </c>
      <c r="AB475" s="1">
        <v>4.4123030575679998</v>
      </c>
      <c r="AC475" s="1">
        <v>0.52852967317510002</v>
      </c>
      <c r="AD475" s="1">
        <v>9.6743201964510001E-2</v>
      </c>
      <c r="AE475" s="1">
        <v>24.185774617170001</v>
      </c>
      <c r="AF475" s="1">
        <v>3.869721523845</v>
      </c>
      <c r="AG475" s="1">
        <v>112.7839193452</v>
      </c>
    </row>
    <row r="476" spans="1:33" x14ac:dyDescent="0.35">
      <c r="A476">
        <v>5120</v>
      </c>
      <c r="B476">
        <v>2009</v>
      </c>
      <c r="C476">
        <v>11</v>
      </c>
      <c r="D476">
        <v>27</v>
      </c>
      <c r="E476">
        <v>0</v>
      </c>
      <c r="F476">
        <v>0</v>
      </c>
      <c r="H476" s="1">
        <v>0</v>
      </c>
      <c r="I476" s="1">
        <v>0.20821888652080001</v>
      </c>
      <c r="J476" s="1">
        <v>0</v>
      </c>
      <c r="K476" s="1">
        <v>0.98092979130159996</v>
      </c>
      <c r="L476" s="1">
        <v>1.189148677822</v>
      </c>
      <c r="M476" s="1">
        <v>7.7096761282730002E-3</v>
      </c>
      <c r="N476" s="1">
        <v>1.8559954285710001E-2</v>
      </c>
      <c r="O476" s="1">
        <v>4.9672034562610002E-3</v>
      </c>
      <c r="P476" s="1">
        <v>8.0056867524539999E-3</v>
      </c>
      <c r="Q476" s="1">
        <v>3.5878003070739998E-3</v>
      </c>
      <c r="R476" s="1">
        <v>0</v>
      </c>
      <c r="S476" s="1">
        <v>97.470828491399999</v>
      </c>
      <c r="T476" s="1">
        <v>28.038750863499999</v>
      </c>
      <c r="U476" s="1">
        <v>125.5095793549</v>
      </c>
      <c r="V476" s="1">
        <v>0.35591544507099998</v>
      </c>
      <c r="W476" s="1">
        <v>6.3000547948760005E-2</v>
      </c>
      <c r="X476" s="1">
        <v>4.6355763501749997E-6</v>
      </c>
      <c r="Y476" s="1">
        <v>1.1588877184369999E-3</v>
      </c>
      <c r="Z476" s="1">
        <v>1.854214405001E-4</v>
      </c>
      <c r="AA476" s="1">
        <v>1.482305653494E-2</v>
      </c>
      <c r="AB476" s="1">
        <v>4.2752702603949997</v>
      </c>
      <c r="AC476" s="1">
        <v>0.4911747973226</v>
      </c>
      <c r="AD476" s="1">
        <v>9.4974927740660006E-2</v>
      </c>
      <c r="AE476" s="1">
        <v>23.74363004268</v>
      </c>
      <c r="AF476" s="1">
        <v>3.7989712968639999</v>
      </c>
      <c r="AG476" s="1">
        <v>103.79927079479999</v>
      </c>
    </row>
    <row r="477" spans="1:33" x14ac:dyDescent="0.35">
      <c r="A477">
        <v>5120</v>
      </c>
      <c r="B477">
        <v>2009</v>
      </c>
      <c r="C477">
        <v>11</v>
      </c>
      <c r="D477">
        <v>28</v>
      </c>
      <c r="E477">
        <v>0</v>
      </c>
      <c r="F477">
        <v>0</v>
      </c>
      <c r="H477" s="1">
        <v>0</v>
      </c>
      <c r="I477" s="1">
        <v>0.25849714831990001</v>
      </c>
      <c r="J477" s="1">
        <v>0</v>
      </c>
      <c r="K477" s="1">
        <v>1.0005134991789999</v>
      </c>
      <c r="L477" s="1">
        <v>1.2590106474989999</v>
      </c>
      <c r="M477" s="1">
        <v>9.4648464355149998E-3</v>
      </c>
      <c r="N477" s="1">
        <v>1.8559954285710001E-2</v>
      </c>
      <c r="O477" s="1">
        <v>6.1090567898740003E-3</v>
      </c>
      <c r="P477" s="1">
        <v>9.8460221014359996E-3</v>
      </c>
      <c r="Q477" s="1">
        <v>4.330900728534E-3</v>
      </c>
      <c r="R477" s="1">
        <v>0</v>
      </c>
      <c r="S477" s="1">
        <v>94.061828117960005</v>
      </c>
      <c r="T477" s="1">
        <v>27.026317493010001</v>
      </c>
      <c r="U477" s="1">
        <v>121.088145611</v>
      </c>
      <c r="V477" s="1">
        <v>0.40603344235909999</v>
      </c>
      <c r="W477" s="1">
        <v>6.7839461776160001E-2</v>
      </c>
      <c r="X477" s="1">
        <v>5.6234698208390004E-6</v>
      </c>
      <c r="Y477" s="1">
        <v>1.4058508049769999E-3</v>
      </c>
      <c r="Z477" s="1">
        <v>2.2493457477450001E-4</v>
      </c>
      <c r="AA477" s="1">
        <v>1.5835262501149999E-2</v>
      </c>
      <c r="AB477" s="1">
        <v>4.0821995723600004</v>
      </c>
      <c r="AC477" s="1">
        <v>0.44981026115860001</v>
      </c>
      <c r="AD477" s="1">
        <v>9.0831884072579999E-2</v>
      </c>
      <c r="AE477" s="1">
        <v>22.70777707197</v>
      </c>
      <c r="AF477" s="1">
        <v>3.6332262298710001</v>
      </c>
      <c r="AG477" s="1">
        <v>94.287248714239993</v>
      </c>
    </row>
    <row r="478" spans="1:33" x14ac:dyDescent="0.35">
      <c r="A478">
        <v>5120</v>
      </c>
      <c r="B478">
        <v>2009</v>
      </c>
      <c r="C478">
        <v>11</v>
      </c>
      <c r="D478">
        <v>29</v>
      </c>
      <c r="E478">
        <v>0</v>
      </c>
      <c r="F478">
        <v>0</v>
      </c>
      <c r="H478" s="1">
        <v>0</v>
      </c>
      <c r="I478" s="1">
        <v>0.20665427205850001</v>
      </c>
      <c r="J478" s="1">
        <v>0</v>
      </c>
      <c r="K478" s="1">
        <v>1.0899786100040001</v>
      </c>
      <c r="L478" s="1">
        <v>1.2966328820619999</v>
      </c>
      <c r="M478" s="1">
        <v>9.9770251994930007E-3</v>
      </c>
      <c r="N478" s="1">
        <v>1.8559954285710001E-2</v>
      </c>
      <c r="O478" s="1">
        <v>6.3703503259050004E-3</v>
      </c>
      <c r="P478" s="1">
        <v>1.0267151257579999E-2</v>
      </c>
      <c r="Q478" s="1">
        <v>3.4620441108750002E-3</v>
      </c>
      <c r="R478" s="1">
        <v>0</v>
      </c>
      <c r="S478" s="1">
        <v>97.028502572329998</v>
      </c>
      <c r="T478" s="1">
        <v>27.874315765950001</v>
      </c>
      <c r="U478" s="1">
        <v>124.90281833829999</v>
      </c>
      <c r="V478" s="1">
        <v>0.37437102901059999</v>
      </c>
      <c r="W478" s="1">
        <v>6.7206284289709997E-2</v>
      </c>
      <c r="X478" s="1">
        <v>4.4514842776520003E-6</v>
      </c>
      <c r="Y478" s="1">
        <v>1.1128528987409999E-3</v>
      </c>
      <c r="Z478" s="1">
        <v>1.780547678692E-4</v>
      </c>
      <c r="AA478" s="1">
        <v>1.59113735499E-2</v>
      </c>
      <c r="AB478" s="1">
        <v>4.3236338884669996</v>
      </c>
      <c r="AC478" s="1">
        <v>0.46813095487099998</v>
      </c>
      <c r="AD478" s="1">
        <v>9.3969952988939995E-2</v>
      </c>
      <c r="AE478" s="1">
        <v>23.492139567180001</v>
      </c>
      <c r="AF478" s="1">
        <v>3.7587097872770001</v>
      </c>
      <c r="AG478" s="1">
        <v>98.240654237589993</v>
      </c>
    </row>
    <row r="479" spans="1:33" x14ac:dyDescent="0.35">
      <c r="A479">
        <v>5120</v>
      </c>
      <c r="B479">
        <v>2009</v>
      </c>
      <c r="C479">
        <v>11</v>
      </c>
      <c r="D479">
        <v>30</v>
      </c>
      <c r="E479">
        <v>0</v>
      </c>
      <c r="F479">
        <v>0</v>
      </c>
      <c r="H479" s="1">
        <v>0</v>
      </c>
      <c r="I479" s="1">
        <v>0.1620696822237</v>
      </c>
      <c r="J479" s="1">
        <v>0</v>
      </c>
      <c r="K479" s="1">
        <v>1.080162510878</v>
      </c>
      <c r="L479" s="1">
        <v>1.2422321931019999</v>
      </c>
      <c r="M479" s="1">
        <v>7.8515639102790004E-3</v>
      </c>
      <c r="N479" s="1">
        <v>1.8559954285710001E-2</v>
      </c>
      <c r="O479" s="1">
        <v>5.013084662929E-3</v>
      </c>
      <c r="P479" s="1">
        <v>8.0796339083619995E-3</v>
      </c>
      <c r="Q479" s="1">
        <v>2.8016682917369998E-3</v>
      </c>
      <c r="R479" s="1">
        <v>0</v>
      </c>
      <c r="S479" s="1">
        <v>103.259806774</v>
      </c>
      <c r="T479" s="1">
        <v>29.70231718933</v>
      </c>
      <c r="U479" s="1">
        <v>132.96212396339999</v>
      </c>
      <c r="V479" s="1">
        <v>0.33098328119600001</v>
      </c>
      <c r="W479" s="1">
        <v>6.3245371320130001E-2</v>
      </c>
      <c r="X479" s="1">
        <v>3.5724031986209999E-6</v>
      </c>
      <c r="Y479" s="1">
        <v>8.9309527690039996E-4</v>
      </c>
      <c r="Z479" s="1">
        <v>1.42894728847E-4</v>
      </c>
      <c r="AA479" s="1">
        <v>1.509689238137E-2</v>
      </c>
      <c r="AB479" s="1">
        <v>4.6144407223129997</v>
      </c>
      <c r="AC479" s="1">
        <v>0.52209372947989996</v>
      </c>
      <c r="AD479" s="1">
        <v>9.995031442914E-2</v>
      </c>
      <c r="AE479" s="1">
        <v>24.98735367039</v>
      </c>
      <c r="AF479" s="1">
        <v>3.9979555931520001</v>
      </c>
      <c r="AG479" s="1">
        <v>110.5345991392</v>
      </c>
    </row>
    <row r="480" spans="1:33" x14ac:dyDescent="0.35">
      <c r="A480">
        <v>5120</v>
      </c>
      <c r="B480">
        <v>2009</v>
      </c>
      <c r="C480">
        <v>12</v>
      </c>
      <c r="D480">
        <v>1</v>
      </c>
      <c r="E480">
        <v>0</v>
      </c>
      <c r="F480">
        <v>0</v>
      </c>
      <c r="H480" s="1">
        <v>0</v>
      </c>
      <c r="I480" s="1">
        <v>1.426449238417E-2</v>
      </c>
      <c r="J480" s="1">
        <v>0</v>
      </c>
      <c r="K480" s="1">
        <v>1.013127364277</v>
      </c>
      <c r="L480" s="1">
        <v>1.0273918566610001</v>
      </c>
      <c r="M480" s="1">
        <v>5.0085202472479997E-3</v>
      </c>
      <c r="N480" s="1">
        <v>1.8559954285710001E-2</v>
      </c>
      <c r="O480" s="1">
        <v>3.1794739784880002E-3</v>
      </c>
      <c r="P480" s="1">
        <v>5.1243869782030002E-3</v>
      </c>
      <c r="Q480" s="1">
        <v>3.57233273103E-4</v>
      </c>
      <c r="R480" s="1">
        <v>0</v>
      </c>
      <c r="S480" s="1">
        <v>79.293761908720001</v>
      </c>
      <c r="T480" s="1">
        <v>22.963562443000001</v>
      </c>
      <c r="U480" s="1">
        <v>102.25732435170001</v>
      </c>
      <c r="V480" s="1">
        <v>0.1851213961057</v>
      </c>
      <c r="W480" s="1">
        <v>4.7210687507230002E-2</v>
      </c>
      <c r="X480" s="1">
        <v>3.232527181423E-7</v>
      </c>
      <c r="Y480" s="1">
        <v>8.0813179535580007E-5</v>
      </c>
      <c r="Z480" s="1">
        <v>1.2930108725689999E-5</v>
      </c>
      <c r="AA480" s="1">
        <v>1.173802133318E-2</v>
      </c>
      <c r="AB480" s="1">
        <v>3.525777451587</v>
      </c>
      <c r="AC480" s="1">
        <v>0.4588286256329</v>
      </c>
      <c r="AD480" s="1">
        <v>6.9206629518250004E-2</v>
      </c>
      <c r="AE480" s="1">
        <v>17.30155340532</v>
      </c>
      <c r="AF480" s="1">
        <v>2.7682388405879998</v>
      </c>
      <c r="AG480" s="1">
        <v>100.8663988971</v>
      </c>
    </row>
    <row r="481" spans="1:33" x14ac:dyDescent="0.35">
      <c r="A481">
        <v>5120</v>
      </c>
      <c r="B481">
        <v>2009</v>
      </c>
      <c r="C481">
        <v>12</v>
      </c>
      <c r="D481">
        <v>2</v>
      </c>
      <c r="E481">
        <v>0</v>
      </c>
      <c r="F481">
        <v>0</v>
      </c>
      <c r="H481" s="1">
        <v>0</v>
      </c>
      <c r="I481" s="1">
        <v>0</v>
      </c>
      <c r="J481" s="1">
        <v>0</v>
      </c>
      <c r="K481" s="1">
        <v>0.93290158533430001</v>
      </c>
      <c r="L481" s="1">
        <v>0.93290158533430001</v>
      </c>
      <c r="M481" s="1">
        <v>3.399041942212E-3</v>
      </c>
      <c r="N481" s="1">
        <v>1.8559954285710001E-2</v>
      </c>
      <c r="O481" s="1">
        <v>2.172866640441E-3</v>
      </c>
      <c r="P481" s="1">
        <v>3.5020288239449998E-3</v>
      </c>
      <c r="Q481" s="1">
        <v>1.057039322672E-4</v>
      </c>
      <c r="R481" s="1">
        <v>0</v>
      </c>
      <c r="S481" s="1">
        <v>29.934539064260001</v>
      </c>
      <c r="T481" s="1">
        <v>8.9753580768419994</v>
      </c>
      <c r="U481" s="1">
        <v>38.909897141099997</v>
      </c>
      <c r="V481" s="1">
        <v>0.15855610127770001</v>
      </c>
      <c r="W481" s="1">
        <v>4.2281627007380002E-2</v>
      </c>
      <c r="X481" s="1">
        <v>0</v>
      </c>
      <c r="Y481" s="1">
        <v>0</v>
      </c>
      <c r="Z481" s="1">
        <v>0</v>
      </c>
      <c r="AA481" s="1">
        <v>1.057040675185E-2</v>
      </c>
      <c r="AB481" s="1">
        <v>1.9504666233250001</v>
      </c>
      <c r="AC481" s="1">
        <v>0.34110501808619997</v>
      </c>
      <c r="AD481" s="1">
        <v>2.5737180416880001E-2</v>
      </c>
      <c r="AE481" s="1">
        <v>6.4342564373469999</v>
      </c>
      <c r="AF481" s="1">
        <v>1.0294774210669999</v>
      </c>
      <c r="AG481" s="1">
        <v>80.12902981709</v>
      </c>
    </row>
    <row r="482" spans="1:33" x14ac:dyDescent="0.35">
      <c r="A482">
        <v>5120</v>
      </c>
      <c r="B482">
        <v>2009</v>
      </c>
      <c r="C482">
        <v>12</v>
      </c>
      <c r="D482">
        <v>3</v>
      </c>
      <c r="E482">
        <v>0</v>
      </c>
      <c r="F482">
        <v>0</v>
      </c>
      <c r="H482" s="1">
        <v>0</v>
      </c>
      <c r="I482" s="1">
        <v>0</v>
      </c>
      <c r="J482" s="1">
        <v>0</v>
      </c>
      <c r="K482" s="1">
        <v>0.8587278604709</v>
      </c>
      <c r="L482" s="1">
        <v>0.8587278604709</v>
      </c>
      <c r="M482" s="1">
        <v>2.958152188037E-3</v>
      </c>
      <c r="N482" s="1">
        <v>1.8559954285710001E-2</v>
      </c>
      <c r="O482" s="1">
        <v>1.8933378449750001E-3</v>
      </c>
      <c r="P482" s="1">
        <v>3.0515097351860002E-3</v>
      </c>
      <c r="Q482" s="1">
        <v>9.7299557666240001E-5</v>
      </c>
      <c r="R482" s="1">
        <v>0</v>
      </c>
      <c r="S482" s="1">
        <v>9.1135062101360003</v>
      </c>
      <c r="T482" s="1">
        <v>3.0525509298740001</v>
      </c>
      <c r="U482" s="1">
        <v>12.16605714001</v>
      </c>
      <c r="V482" s="1">
        <v>0.14594952324579999</v>
      </c>
      <c r="W482" s="1">
        <v>3.8919872865550001E-2</v>
      </c>
      <c r="X482" s="1">
        <v>0</v>
      </c>
      <c r="Y482" s="1">
        <v>0</v>
      </c>
      <c r="Z482" s="1">
        <v>0</v>
      </c>
      <c r="AA482" s="1">
        <v>9.7299682163870006E-3</v>
      </c>
      <c r="AB482" s="1">
        <v>1.2529579162890001</v>
      </c>
      <c r="AC482" s="1">
        <v>0.28217924668569999</v>
      </c>
      <c r="AD482" s="1">
        <v>7.4676976907059999E-3</v>
      </c>
      <c r="AE482" s="1">
        <v>1.8669132034010001</v>
      </c>
      <c r="AF482" s="1">
        <v>0.29870506541179997</v>
      </c>
      <c r="AG482" s="1">
        <v>69.051333465319999</v>
      </c>
    </row>
    <row r="483" spans="1:33" x14ac:dyDescent="0.35">
      <c r="A483">
        <v>5120</v>
      </c>
      <c r="B483">
        <v>2009</v>
      </c>
      <c r="C483">
        <v>12</v>
      </c>
      <c r="D483">
        <v>4</v>
      </c>
      <c r="E483">
        <v>0</v>
      </c>
      <c r="F483">
        <v>0</v>
      </c>
      <c r="H483" s="1">
        <v>0</v>
      </c>
      <c r="I483" s="1">
        <v>0</v>
      </c>
      <c r="J483" s="1">
        <v>0</v>
      </c>
      <c r="K483" s="1">
        <v>0.79019277046500003</v>
      </c>
      <c r="L483" s="1">
        <v>0.79019277046500003</v>
      </c>
      <c r="M483" s="1">
        <v>2.6106133772090001E-3</v>
      </c>
      <c r="N483" s="1">
        <v>1.8559954285710001E-2</v>
      </c>
      <c r="O483" s="1">
        <v>1.6704435944669999E-3</v>
      </c>
      <c r="P483" s="1">
        <v>2.6922690549529998E-3</v>
      </c>
      <c r="Q483" s="1">
        <v>8.9534077763760004E-5</v>
      </c>
      <c r="R483" s="1">
        <v>0</v>
      </c>
      <c r="S483" s="1">
        <v>3.0802091384280001</v>
      </c>
      <c r="T483" s="1">
        <v>1.348753843965</v>
      </c>
      <c r="U483" s="1">
        <v>4.428962982392</v>
      </c>
      <c r="V483" s="1">
        <v>0.13430128848780001</v>
      </c>
      <c r="W483" s="1">
        <v>3.5813676930090001E-2</v>
      </c>
      <c r="X483" s="1">
        <v>0</v>
      </c>
      <c r="Y483" s="1">
        <v>0</v>
      </c>
      <c r="Z483" s="1">
        <v>0</v>
      </c>
      <c r="AA483" s="1">
        <v>8.9534192325220006E-3</v>
      </c>
      <c r="AB483" s="1">
        <v>1.077498202021</v>
      </c>
      <c r="AC483" s="1">
        <v>0.27252487081249999</v>
      </c>
      <c r="AD483" s="1">
        <v>2.1289072587270001E-3</v>
      </c>
      <c r="AE483" s="1">
        <v>0.53222361626659997</v>
      </c>
      <c r="AF483" s="1">
        <v>8.5155480083920002E-2</v>
      </c>
      <c r="AG483" s="1">
        <v>67.705453736050003</v>
      </c>
    </row>
    <row r="484" spans="1:33" x14ac:dyDescent="0.35">
      <c r="A484">
        <v>5120</v>
      </c>
      <c r="B484">
        <v>2009</v>
      </c>
      <c r="C484">
        <v>12</v>
      </c>
      <c r="D484">
        <v>5</v>
      </c>
      <c r="E484">
        <v>0</v>
      </c>
      <c r="F484">
        <v>0</v>
      </c>
      <c r="H484" s="1">
        <v>0</v>
      </c>
      <c r="I484" s="1">
        <v>0</v>
      </c>
      <c r="J484" s="1">
        <v>0</v>
      </c>
      <c r="K484" s="1">
        <v>0.72700595559210002</v>
      </c>
      <c r="L484" s="1">
        <v>0.72700595559210002</v>
      </c>
      <c r="M484" s="1">
        <v>2.4118031399469999E-3</v>
      </c>
      <c r="N484" s="1">
        <v>1.8559954285710001E-2</v>
      </c>
      <c r="O484" s="1">
        <v>1.5455943948530001E-3</v>
      </c>
      <c r="P484" s="1">
        <v>2.491048470332E-3</v>
      </c>
      <c r="Q484" s="1">
        <v>8.2374592878640003E-5</v>
      </c>
      <c r="R484" s="1">
        <v>0</v>
      </c>
      <c r="S484" s="1">
        <v>1.3137324166719999</v>
      </c>
      <c r="T484" s="1">
        <v>0.84163641697790004</v>
      </c>
      <c r="U484" s="1">
        <v>2.1553688336499999</v>
      </c>
      <c r="V484" s="1">
        <v>0.123562047419</v>
      </c>
      <c r="W484" s="1">
        <v>3.2949879311740003E-2</v>
      </c>
      <c r="X484" s="1">
        <v>0</v>
      </c>
      <c r="Y484" s="1">
        <v>0</v>
      </c>
      <c r="Z484" s="1">
        <v>0</v>
      </c>
      <c r="AA484" s="1">
        <v>8.2374698279339999E-3</v>
      </c>
      <c r="AB484" s="1">
        <v>1.00447765675</v>
      </c>
      <c r="AC484" s="1">
        <v>0.26379937625510003</v>
      </c>
      <c r="AD484" s="1">
        <v>5.8388773072940001E-4</v>
      </c>
      <c r="AE484" s="1">
        <v>0.14597105546460001</v>
      </c>
      <c r="AF484" s="1">
        <v>2.3355287000670001E-2</v>
      </c>
      <c r="AG484" s="1">
        <v>65.833071313090002</v>
      </c>
    </row>
    <row r="485" spans="1:33" x14ac:dyDescent="0.35">
      <c r="A485">
        <v>5120</v>
      </c>
      <c r="B485">
        <v>2009</v>
      </c>
      <c r="C485">
        <v>12</v>
      </c>
      <c r="D485">
        <v>6</v>
      </c>
      <c r="E485">
        <v>0</v>
      </c>
      <c r="F485">
        <v>0</v>
      </c>
      <c r="H485" s="1">
        <v>0</v>
      </c>
      <c r="I485" s="1">
        <v>0</v>
      </c>
      <c r="J485" s="1">
        <v>0</v>
      </c>
      <c r="K485" s="1">
        <v>0.66884710746620002</v>
      </c>
      <c r="L485" s="1">
        <v>0.66884710746620002</v>
      </c>
      <c r="M485" s="1">
        <v>2.2771978087200002E-3</v>
      </c>
      <c r="N485" s="1">
        <v>1.8559954285710001E-2</v>
      </c>
      <c r="O485" s="1">
        <v>1.459351050206E-3</v>
      </c>
      <c r="P485" s="1">
        <v>2.352049291455E-3</v>
      </c>
      <c r="Q485" s="1">
        <v>7.5784809947959997E-5</v>
      </c>
      <c r="R485" s="1">
        <v>0</v>
      </c>
      <c r="S485" s="1">
        <v>0.81336667701800003</v>
      </c>
      <c r="T485" s="1">
        <v>0.68679514425819999</v>
      </c>
      <c r="U485" s="1">
        <v>1.500161821276</v>
      </c>
      <c r="V485" s="1">
        <v>0.1136773603753</v>
      </c>
      <c r="W485" s="1">
        <v>3.0313962766740001E-2</v>
      </c>
      <c r="X485" s="1">
        <v>0</v>
      </c>
      <c r="Y485" s="1">
        <v>0</v>
      </c>
      <c r="Z485" s="1">
        <v>0</v>
      </c>
      <c r="AA485" s="1">
        <v>7.5784906916840002E-3</v>
      </c>
      <c r="AB485" s="1">
        <v>0.96000513993009995</v>
      </c>
      <c r="AC485" s="1">
        <v>0.25491527547800003</v>
      </c>
      <c r="AD485" s="1">
        <v>1.561452279953E-4</v>
      </c>
      <c r="AE485" s="1">
        <v>3.9036072410280002E-2</v>
      </c>
      <c r="AF485" s="1">
        <v>6.245749690715E-3</v>
      </c>
      <c r="AG485" s="1">
        <v>63.697591106330002</v>
      </c>
    </row>
    <row r="486" spans="1:33" x14ac:dyDescent="0.35">
      <c r="A486">
        <v>5120</v>
      </c>
      <c r="B486">
        <v>2009</v>
      </c>
      <c r="C486">
        <v>12</v>
      </c>
      <c r="D486">
        <v>7</v>
      </c>
      <c r="E486">
        <v>0</v>
      </c>
      <c r="F486">
        <v>0</v>
      </c>
      <c r="H486" s="1">
        <v>1250.3355756000001</v>
      </c>
      <c r="I486" s="1">
        <v>611.97227783300002</v>
      </c>
      <c r="J486" s="1">
        <v>0.71677630149460003</v>
      </c>
      <c r="K486" s="1">
        <v>1.6057362085389999</v>
      </c>
      <c r="L486" s="1">
        <v>614.29479034300005</v>
      </c>
      <c r="M486" s="1">
        <v>0.56557196951059996</v>
      </c>
      <c r="N486" s="1">
        <v>0.32760415599670001</v>
      </c>
      <c r="O486" s="1">
        <v>0.26624891128869999</v>
      </c>
      <c r="P486" s="1">
        <v>25.923188829330002</v>
      </c>
      <c r="Q486" s="1">
        <v>14.05057347484</v>
      </c>
      <c r="R486" s="1">
        <v>2.6842875167360001</v>
      </c>
      <c r="S486" s="1">
        <v>137.90970512850001</v>
      </c>
      <c r="T486" s="1">
        <v>40.194052090630002</v>
      </c>
      <c r="U486" s="1">
        <v>180.7880447359</v>
      </c>
      <c r="V486" s="1">
        <v>408.61352205100002</v>
      </c>
      <c r="W486" s="1">
        <v>77.332945576599997</v>
      </c>
      <c r="X486" s="1">
        <v>0.1569714028625</v>
      </c>
      <c r="Y486" s="1">
        <v>15.71597264833</v>
      </c>
      <c r="Z486" s="1">
        <v>4.4748918295050002</v>
      </c>
      <c r="AA486" s="1">
        <v>67.2884313319</v>
      </c>
      <c r="AB486" s="1">
        <v>2.5005884590159999</v>
      </c>
      <c r="AC486" s="1">
        <v>0.29323344771960003</v>
      </c>
      <c r="AD486" s="1">
        <v>0.41827680082649998</v>
      </c>
      <c r="AE486" s="1">
        <v>41.897205189090002</v>
      </c>
      <c r="AF486" s="1">
        <v>12.191654363890001</v>
      </c>
      <c r="AG486" s="1">
        <v>214.8290568697</v>
      </c>
    </row>
    <row r="487" spans="1:33" x14ac:dyDescent="0.35">
      <c r="A487">
        <v>5120</v>
      </c>
      <c r="B487">
        <v>2009</v>
      </c>
      <c r="C487">
        <v>12</v>
      </c>
      <c r="D487">
        <v>8</v>
      </c>
      <c r="E487">
        <v>0</v>
      </c>
      <c r="F487">
        <v>0</v>
      </c>
      <c r="H487" s="1">
        <v>0</v>
      </c>
      <c r="I487" s="1">
        <v>0</v>
      </c>
      <c r="J487" s="1">
        <v>0.83270854638000003</v>
      </c>
      <c r="K487" s="1">
        <v>2.8977764781680002</v>
      </c>
      <c r="L487" s="1">
        <v>3.7304850245479999</v>
      </c>
      <c r="M487" s="1">
        <v>7.0171709531680004E-2</v>
      </c>
      <c r="N487" s="1">
        <v>6.3583022328759994E-2</v>
      </c>
      <c r="O487" s="1">
        <v>4.0928501769299998E-2</v>
      </c>
      <c r="P487" s="1">
        <v>0.19284363362670001</v>
      </c>
      <c r="Q487" s="1">
        <v>4.2268867644519999E-4</v>
      </c>
      <c r="R487" s="1">
        <v>0</v>
      </c>
      <c r="S487" s="1">
        <v>0.1286546625685</v>
      </c>
      <c r="T487" s="1">
        <v>0.20792366904740001</v>
      </c>
      <c r="U487" s="1">
        <v>0.33657833161590001</v>
      </c>
      <c r="V487" s="1">
        <v>0.86991262009780002</v>
      </c>
      <c r="W487" s="1">
        <v>0.20681629398170001</v>
      </c>
      <c r="X487" s="1">
        <v>0</v>
      </c>
      <c r="Y487" s="1">
        <v>0</v>
      </c>
      <c r="Z487" s="1">
        <v>0</v>
      </c>
      <c r="AA487" s="1">
        <v>3.283376996212E-2</v>
      </c>
      <c r="AB487" s="1">
        <v>0.64160602134550004</v>
      </c>
      <c r="AC487" s="1">
        <v>0.12925613943799999</v>
      </c>
      <c r="AD487" s="1">
        <v>1.52794639778E-3</v>
      </c>
      <c r="AE487" s="1">
        <v>0.16014529287590001</v>
      </c>
      <c r="AF487" s="1">
        <v>3.76820821214E-2</v>
      </c>
      <c r="AG487" s="1">
        <v>5.3835043152570003</v>
      </c>
    </row>
    <row r="488" spans="1:33" x14ac:dyDescent="0.35">
      <c r="A488">
        <v>5120</v>
      </c>
      <c r="B488">
        <v>2009</v>
      </c>
      <c r="C488">
        <v>12</v>
      </c>
      <c r="D488">
        <v>9</v>
      </c>
      <c r="E488">
        <v>0</v>
      </c>
      <c r="F488">
        <v>0</v>
      </c>
      <c r="H488" s="1">
        <v>0</v>
      </c>
      <c r="I488" s="1">
        <v>0</v>
      </c>
      <c r="J488" s="1">
        <v>0.249812563914</v>
      </c>
      <c r="K488" s="1">
        <v>2.8960465321100002</v>
      </c>
      <c r="L488" s="1">
        <v>3.145859096024</v>
      </c>
      <c r="M488" s="1">
        <v>2.2249001284200001E-2</v>
      </c>
      <c r="N488" s="1">
        <v>2.211676522584E-2</v>
      </c>
      <c r="O488" s="1">
        <v>1.405045754092E-2</v>
      </c>
      <c r="P488" s="1">
        <v>2.7157446868580001E-2</v>
      </c>
      <c r="Q488" s="1">
        <v>3.5644668423309998E-4</v>
      </c>
      <c r="R488" s="1">
        <v>0</v>
      </c>
      <c r="S488" s="1">
        <v>0.44775689094010002</v>
      </c>
      <c r="T488" s="1">
        <v>0.46268482326220001</v>
      </c>
      <c r="U488" s="1">
        <v>0.91044171420230002</v>
      </c>
      <c r="V488" s="1">
        <v>0.60543434872549995</v>
      </c>
      <c r="W488" s="1">
        <v>0.15390103824679999</v>
      </c>
      <c r="X488" s="1">
        <v>0</v>
      </c>
      <c r="Y488" s="1">
        <v>0</v>
      </c>
      <c r="Z488" s="1">
        <v>0</v>
      </c>
      <c r="AA488" s="1">
        <v>3.2814168501709998E-2</v>
      </c>
      <c r="AB488" s="1">
        <v>1.3497322315410001</v>
      </c>
      <c r="AC488" s="1">
        <v>0.28828308445290002</v>
      </c>
      <c r="AD488" s="1">
        <v>4.5980787008760002E-4</v>
      </c>
      <c r="AE488" s="1">
        <v>4.8192833288410002E-2</v>
      </c>
      <c r="AF488" s="1">
        <v>1.133974198695E-2</v>
      </c>
      <c r="AG488" s="1">
        <v>19.675354677630001</v>
      </c>
    </row>
    <row r="489" spans="1:33" x14ac:dyDescent="0.35">
      <c r="A489">
        <v>5120</v>
      </c>
      <c r="B489">
        <v>2009</v>
      </c>
      <c r="C489">
        <v>12</v>
      </c>
      <c r="D489">
        <v>10</v>
      </c>
      <c r="E489">
        <v>0</v>
      </c>
      <c r="F489">
        <v>0</v>
      </c>
      <c r="H489" s="1">
        <v>0</v>
      </c>
      <c r="I489" s="1">
        <v>0</v>
      </c>
      <c r="J489" s="1">
        <v>7.4943769174199995E-2</v>
      </c>
      <c r="K489" s="1">
        <v>2.8242069824730001</v>
      </c>
      <c r="L489" s="1">
        <v>2.8991507516469999</v>
      </c>
      <c r="M489" s="1">
        <v>1.4765430607749999E-2</v>
      </c>
      <c r="N489" s="1">
        <v>1.8559954285710001E-2</v>
      </c>
      <c r="O489" s="1">
        <v>9.4045790810950002E-3</v>
      </c>
      <c r="P489" s="1">
        <v>1.515744519525E-2</v>
      </c>
      <c r="Q489" s="1">
        <v>3.284929937971E-4</v>
      </c>
      <c r="R489" s="1">
        <v>0</v>
      </c>
      <c r="S489" s="1">
        <v>0.58693852833110005</v>
      </c>
      <c r="T489" s="1">
        <v>0.59119693357089997</v>
      </c>
      <c r="U489" s="1">
        <v>1.1781354619019999</v>
      </c>
      <c r="V489" s="1">
        <v>0.51396921264520001</v>
      </c>
      <c r="W489" s="1">
        <v>0.1347940202814</v>
      </c>
      <c r="X489" s="1">
        <v>0</v>
      </c>
      <c r="Y489" s="1">
        <v>0</v>
      </c>
      <c r="Z489" s="1">
        <v>0</v>
      </c>
      <c r="AA489" s="1">
        <v>3.2000177752349999E-2</v>
      </c>
      <c r="AB489" s="1">
        <v>1.424013168578</v>
      </c>
      <c r="AC489" s="1">
        <v>0.32135905442669999</v>
      </c>
      <c r="AD489" s="1">
        <v>1.6233717553690001E-4</v>
      </c>
      <c r="AE489" s="1">
        <v>1.7014690148020001E-2</v>
      </c>
      <c r="AF489" s="1">
        <v>4.0035454050130004E-3</v>
      </c>
      <c r="AG489" s="1">
        <v>37.029060426420003</v>
      </c>
    </row>
    <row r="490" spans="1:33" x14ac:dyDescent="0.35">
      <c r="A490">
        <v>5120</v>
      </c>
      <c r="B490">
        <v>2009</v>
      </c>
      <c r="C490">
        <v>12</v>
      </c>
      <c r="D490">
        <v>11</v>
      </c>
      <c r="E490">
        <v>0</v>
      </c>
      <c r="F490">
        <v>0</v>
      </c>
      <c r="H490" s="1">
        <v>229.22818885999999</v>
      </c>
      <c r="I490" s="1">
        <v>89.684754588209998</v>
      </c>
      <c r="J490" s="1">
        <v>0.20302259135209999</v>
      </c>
      <c r="K490" s="1">
        <v>3.060948369263</v>
      </c>
      <c r="L490" s="1">
        <v>92.948725548819993</v>
      </c>
      <c r="M490" s="1">
        <v>0.3181301819074</v>
      </c>
      <c r="N490" s="1">
        <v>0.27996977607779999</v>
      </c>
      <c r="O490" s="1">
        <v>0.17689600153990001</v>
      </c>
      <c r="P490" s="1">
        <v>3.0961371704589999</v>
      </c>
      <c r="Q490" s="1">
        <v>0.84819090509390005</v>
      </c>
      <c r="R490" s="1">
        <v>0.32256764108149999</v>
      </c>
      <c r="S490" s="1">
        <v>38.605453126020002</v>
      </c>
      <c r="T490" s="1">
        <v>14.35931623732</v>
      </c>
      <c r="U490" s="1">
        <v>53.287337004420003</v>
      </c>
      <c r="V490" s="1">
        <v>42.142205224329999</v>
      </c>
      <c r="W490" s="1">
        <v>4.7550613196400002</v>
      </c>
      <c r="X490" s="1">
        <v>8.4940982187810005E-3</v>
      </c>
      <c r="Y490" s="1">
        <v>0.85216101478999995</v>
      </c>
      <c r="Z490" s="1">
        <v>0.26281480729689999</v>
      </c>
      <c r="AA490" s="1">
        <v>4.0054956113219999</v>
      </c>
      <c r="AB490" s="1">
        <v>1.5882154863810001</v>
      </c>
      <c r="AC490" s="1">
        <v>0.1445138221651</v>
      </c>
      <c r="AD490" s="1">
        <v>0.25607441305860001</v>
      </c>
      <c r="AE490" s="1">
        <v>25.706966114109999</v>
      </c>
      <c r="AF490" s="1">
        <v>7.89548668661</v>
      </c>
      <c r="AG490" s="1">
        <v>124.5574520139</v>
      </c>
    </row>
    <row r="491" spans="1:33" x14ac:dyDescent="0.35">
      <c r="A491">
        <v>5120</v>
      </c>
      <c r="B491">
        <v>2009</v>
      </c>
      <c r="C491">
        <v>12</v>
      </c>
      <c r="D491">
        <v>12</v>
      </c>
      <c r="E491">
        <v>0</v>
      </c>
      <c r="F491">
        <v>0</v>
      </c>
      <c r="H491" s="1">
        <v>708.52349284000002</v>
      </c>
      <c r="I491" s="1">
        <v>355.1715548281</v>
      </c>
      <c r="J491" s="1">
        <v>1.08841670774</v>
      </c>
      <c r="K491" s="1">
        <v>4.234293962203</v>
      </c>
      <c r="L491" s="1">
        <v>360.494265498</v>
      </c>
      <c r="M491" s="1">
        <v>0.69280210138279996</v>
      </c>
      <c r="N491" s="1">
        <v>0.39888296993389999</v>
      </c>
      <c r="O491" s="1">
        <v>0.3352419611104</v>
      </c>
      <c r="P491" s="1">
        <v>15.172461556529999</v>
      </c>
      <c r="Q491" s="1">
        <v>2.3530779259510002</v>
      </c>
      <c r="R491" s="1">
        <v>1.2776690317179999</v>
      </c>
      <c r="S491" s="1">
        <v>38.74879896457</v>
      </c>
      <c r="T491" s="1">
        <v>12.694564340559999</v>
      </c>
      <c r="U491" s="1">
        <v>52.721032336850001</v>
      </c>
      <c r="V491" s="1">
        <v>77.068618011500007</v>
      </c>
      <c r="W491" s="1">
        <v>12.866360218640001</v>
      </c>
      <c r="X491" s="1">
        <v>2.8217215750739998E-2</v>
      </c>
      <c r="Y491" s="1">
        <v>2.832660651166</v>
      </c>
      <c r="Z491" s="1">
        <v>0.760735017954</v>
      </c>
      <c r="AA491" s="1">
        <v>13.3544458306</v>
      </c>
      <c r="AB491" s="1">
        <v>1.1478982237769999</v>
      </c>
      <c r="AC491" s="1">
        <v>0.16470700083619999</v>
      </c>
      <c r="AD491" s="1">
        <v>0.32597657513779998</v>
      </c>
      <c r="AE491" s="1">
        <v>32.719841764930003</v>
      </c>
      <c r="AF491" s="1">
        <v>9.5130592664750004</v>
      </c>
      <c r="AG491" s="1">
        <v>150.44099844269999</v>
      </c>
    </row>
    <row r="492" spans="1:33" x14ac:dyDescent="0.35">
      <c r="A492">
        <v>5120</v>
      </c>
      <c r="B492">
        <v>2009</v>
      </c>
      <c r="C492">
        <v>12</v>
      </c>
      <c r="D492">
        <v>13</v>
      </c>
      <c r="E492">
        <v>0</v>
      </c>
      <c r="F492">
        <v>0</v>
      </c>
      <c r="H492" s="1">
        <v>125.03355756000001</v>
      </c>
      <c r="I492" s="1">
        <v>62.95948059869</v>
      </c>
      <c r="J492" s="1">
        <v>2.1789775758780001</v>
      </c>
      <c r="K492" s="1">
        <v>6.2842001708400002</v>
      </c>
      <c r="L492" s="1">
        <v>71.422658345409999</v>
      </c>
      <c r="M492" s="1">
        <v>0.30620932901699999</v>
      </c>
      <c r="N492" s="1">
        <v>0.22994683653020001</v>
      </c>
      <c r="O492" s="1">
        <v>0.1550402233813</v>
      </c>
      <c r="P492" s="1">
        <v>3.3970556655020001</v>
      </c>
      <c r="Q492" s="1">
        <v>0.70012969233120004</v>
      </c>
      <c r="R492" s="1">
        <v>0.66207807974300004</v>
      </c>
      <c r="S492" s="1">
        <v>47.495817530849997</v>
      </c>
      <c r="T492" s="1">
        <v>15.358119201179999</v>
      </c>
      <c r="U492" s="1">
        <v>63.516014811780003</v>
      </c>
      <c r="V492" s="1">
        <v>9.0309381149330008</v>
      </c>
      <c r="W492" s="1">
        <v>4.377365460279</v>
      </c>
      <c r="X492" s="1">
        <v>7.5096736831989997E-3</v>
      </c>
      <c r="Y492" s="1">
        <v>0.75292256589999995</v>
      </c>
      <c r="Z492" s="1">
        <v>0.2183220868355</v>
      </c>
      <c r="AA492" s="1">
        <v>3.076893770006</v>
      </c>
      <c r="AB492" s="1">
        <v>0.47232818421579997</v>
      </c>
      <c r="AC492" s="1">
        <v>0.12305277224699999</v>
      </c>
      <c r="AD492" s="1">
        <v>0.12597286441719999</v>
      </c>
      <c r="AE492" s="1">
        <v>12.648793330929999</v>
      </c>
      <c r="AF492" s="1">
        <v>3.6457515634400002</v>
      </c>
      <c r="AG492" s="1">
        <v>53.139370706599998</v>
      </c>
    </row>
    <row r="493" spans="1:33" x14ac:dyDescent="0.35">
      <c r="A493">
        <v>5120</v>
      </c>
      <c r="B493">
        <v>2009</v>
      </c>
      <c r="C493">
        <v>12</v>
      </c>
      <c r="D493">
        <v>14</v>
      </c>
      <c r="E493">
        <v>0</v>
      </c>
      <c r="F493">
        <v>0</v>
      </c>
      <c r="H493" s="1">
        <v>0</v>
      </c>
      <c r="I493" s="1">
        <v>0</v>
      </c>
      <c r="J493" s="1">
        <v>0.70761000696459997</v>
      </c>
      <c r="K493" s="1">
        <v>6.1517451294820003</v>
      </c>
      <c r="L493" s="1">
        <v>6.8593551364460001</v>
      </c>
      <c r="M493" s="1">
        <v>4.1782341272970001E-2</v>
      </c>
      <c r="N493" s="1">
        <v>4.0261760954230001E-2</v>
      </c>
      <c r="O493" s="1">
        <v>2.59954228805E-2</v>
      </c>
      <c r="P493" s="1">
        <v>7.520481714452E-2</v>
      </c>
      <c r="Q493" s="1">
        <v>7.7721039618530003E-4</v>
      </c>
      <c r="R493" s="1">
        <v>0</v>
      </c>
      <c r="S493" s="1">
        <v>0.52116565272280002</v>
      </c>
      <c r="T493" s="1">
        <v>0.85212404686450005</v>
      </c>
      <c r="U493" s="1">
        <v>1.3732896995870001</v>
      </c>
      <c r="V493" s="1">
        <v>1.3656814569219999</v>
      </c>
      <c r="W493" s="1">
        <v>0.3429553586372</v>
      </c>
      <c r="X493" s="1">
        <v>0</v>
      </c>
      <c r="Y493" s="1">
        <v>0</v>
      </c>
      <c r="Z493" s="1">
        <v>0</v>
      </c>
      <c r="AA493" s="1">
        <v>6.9703438470420001E-2</v>
      </c>
      <c r="AB493" s="1">
        <v>1.192138527654</v>
      </c>
      <c r="AC493" s="1">
        <v>0.25436078787170002</v>
      </c>
      <c r="AD493" s="1">
        <v>9.7143618105540001E-3</v>
      </c>
      <c r="AE493" s="1">
        <v>0.97816406802519995</v>
      </c>
      <c r="AF493" s="1">
        <v>0.275322197524</v>
      </c>
      <c r="AG493" s="1">
        <v>19.736110334839999</v>
      </c>
    </row>
    <row r="494" spans="1:33" x14ac:dyDescent="0.35">
      <c r="A494">
        <v>5120</v>
      </c>
      <c r="B494">
        <v>2009</v>
      </c>
      <c r="C494">
        <v>12</v>
      </c>
      <c r="D494">
        <v>15</v>
      </c>
      <c r="E494">
        <v>0</v>
      </c>
      <c r="F494">
        <v>0</v>
      </c>
      <c r="H494" s="1">
        <v>0</v>
      </c>
      <c r="I494" s="1">
        <v>0</v>
      </c>
      <c r="J494" s="1">
        <v>0.21228300208940001</v>
      </c>
      <c r="K494" s="1">
        <v>5.8634497542449999</v>
      </c>
      <c r="L494" s="1">
        <v>6.0757327563340002</v>
      </c>
      <c r="M494" s="1">
        <v>2.6044502946130001E-2</v>
      </c>
      <c r="N494" s="1">
        <v>2.5538958979810001E-2</v>
      </c>
      <c r="O494" s="1">
        <v>1.6487446147040001E-2</v>
      </c>
      <c r="P494" s="1">
        <v>3.5437474002780002E-2</v>
      </c>
      <c r="Q494" s="1">
        <v>6.8842078719270005E-4</v>
      </c>
      <c r="R494" s="1">
        <v>0</v>
      </c>
      <c r="S494" s="1">
        <v>0.55195326199000005</v>
      </c>
      <c r="T494" s="1">
        <v>0.6078599666158</v>
      </c>
      <c r="U494" s="1">
        <v>1.1598132286059999</v>
      </c>
      <c r="V494" s="1">
        <v>1.0922364122849999</v>
      </c>
      <c r="W494" s="1">
        <v>0.28498990793220003</v>
      </c>
      <c r="X494" s="1">
        <v>0</v>
      </c>
      <c r="Y494" s="1">
        <v>0</v>
      </c>
      <c r="Z494" s="1">
        <v>0</v>
      </c>
      <c r="AA494" s="1">
        <v>6.6436856626380006E-2</v>
      </c>
      <c r="AB494" s="1">
        <v>1.2923933439319999</v>
      </c>
      <c r="AC494" s="1">
        <v>0.29151138387559999</v>
      </c>
      <c r="AD494" s="1">
        <v>1.871141319681E-3</v>
      </c>
      <c r="AE494" s="1">
        <v>0.18841003050970001</v>
      </c>
      <c r="AF494" s="1">
        <v>5.3031454876720001E-2</v>
      </c>
      <c r="AG494" s="1">
        <v>33.476285124649998</v>
      </c>
    </row>
    <row r="495" spans="1:33" x14ac:dyDescent="0.35">
      <c r="A495">
        <v>5120</v>
      </c>
      <c r="B495">
        <v>2009</v>
      </c>
      <c r="C495">
        <v>12</v>
      </c>
      <c r="D495">
        <v>16</v>
      </c>
      <c r="E495">
        <v>0</v>
      </c>
      <c r="F495">
        <v>0</v>
      </c>
      <c r="H495" s="1">
        <v>0</v>
      </c>
      <c r="I495" s="1">
        <v>0</v>
      </c>
      <c r="J495" s="1">
        <v>6.3684900626820001E-2</v>
      </c>
      <c r="K495" s="1">
        <v>5.5331901461820001</v>
      </c>
      <c r="L495" s="1">
        <v>5.5968750468090001</v>
      </c>
      <c r="M495" s="1">
        <v>2.0107495642990001E-2</v>
      </c>
      <c r="N495" s="1">
        <v>2.0143565862249999E-2</v>
      </c>
      <c r="O495" s="1">
        <v>1.2827944377370001E-2</v>
      </c>
      <c r="P495" s="1">
        <v>2.2674984151450001E-2</v>
      </c>
      <c r="Q495" s="1">
        <v>6.3416303515419995E-4</v>
      </c>
      <c r="R495" s="1">
        <v>0</v>
      </c>
      <c r="S495" s="1">
        <v>0.60703728064130003</v>
      </c>
      <c r="T495" s="1">
        <v>0.61940413782589998</v>
      </c>
      <c r="U495" s="1">
        <v>1.2264414184670001</v>
      </c>
      <c r="V495" s="1">
        <v>0.96921393524190003</v>
      </c>
      <c r="W495" s="1">
        <v>0.25655191084770002</v>
      </c>
      <c r="X495" s="1">
        <v>0</v>
      </c>
      <c r="Y495" s="1">
        <v>0</v>
      </c>
      <c r="Z495" s="1">
        <v>0</v>
      </c>
      <c r="AA495" s="1">
        <v>6.2694791604940001E-2</v>
      </c>
      <c r="AB495" s="1">
        <v>1.2037242869</v>
      </c>
      <c r="AC495" s="1">
        <v>0.28931786323300002</v>
      </c>
      <c r="AD495" s="1">
        <v>4.528917130725E-4</v>
      </c>
      <c r="AE495" s="1">
        <v>4.5602831052950002E-2</v>
      </c>
      <c r="AF495" s="1">
        <v>1.283575227228E-2</v>
      </c>
      <c r="AG495" s="1">
        <v>48.615902941229997</v>
      </c>
    </row>
    <row r="496" spans="1:33" x14ac:dyDescent="0.35">
      <c r="A496">
        <v>5120</v>
      </c>
      <c r="B496">
        <v>2009</v>
      </c>
      <c r="C496">
        <v>12</v>
      </c>
      <c r="D496">
        <v>17</v>
      </c>
      <c r="E496">
        <v>0</v>
      </c>
      <c r="F496">
        <v>0</v>
      </c>
      <c r="H496" s="1">
        <v>0</v>
      </c>
      <c r="I496" s="1">
        <v>0</v>
      </c>
      <c r="J496" s="1">
        <v>1.9104455406720001E-2</v>
      </c>
      <c r="K496" s="1">
        <v>5.1882471702709996</v>
      </c>
      <c r="L496" s="1">
        <v>5.2073516256780001</v>
      </c>
      <c r="M496" s="1">
        <v>1.756433838839E-2</v>
      </c>
      <c r="N496" s="1">
        <v>1.8760151941989999E-2</v>
      </c>
      <c r="O496" s="1">
        <v>1.123755922627E-2</v>
      </c>
      <c r="P496" s="1">
        <v>1.8363805049629998E-2</v>
      </c>
      <c r="Q496" s="1">
        <v>5.9002745003890005E-4</v>
      </c>
      <c r="R496" s="1">
        <v>0</v>
      </c>
      <c r="S496" s="1">
        <v>0.65260854102220001</v>
      </c>
      <c r="T496" s="1">
        <v>0.655168000285</v>
      </c>
      <c r="U496" s="1">
        <v>1.3077765413069999</v>
      </c>
      <c r="V496" s="1">
        <v>0.89044908773169995</v>
      </c>
      <c r="W496" s="1">
        <v>0.23687714767010001</v>
      </c>
      <c r="X496" s="1">
        <v>0</v>
      </c>
      <c r="Y496" s="1">
        <v>0</v>
      </c>
      <c r="Z496" s="1">
        <v>0</v>
      </c>
      <c r="AA496" s="1">
        <v>5.8786354081740003E-2</v>
      </c>
      <c r="AB496" s="1">
        <v>1.1292157146920001</v>
      </c>
      <c r="AC496" s="1">
        <v>0.28534817034650001</v>
      </c>
      <c r="AD496" s="1">
        <v>1.241829662817E-4</v>
      </c>
      <c r="AE496" s="1">
        <v>1.2504302171000001E-2</v>
      </c>
      <c r="AF496" s="1">
        <v>3.5195649326739999E-3</v>
      </c>
      <c r="AG496" s="1">
        <v>59.508252470549998</v>
      </c>
    </row>
    <row r="497" spans="1:33" x14ac:dyDescent="0.35">
      <c r="A497">
        <v>5120</v>
      </c>
      <c r="B497">
        <v>2009</v>
      </c>
      <c r="C497">
        <v>12</v>
      </c>
      <c r="D497">
        <v>18</v>
      </c>
      <c r="E497">
        <v>0</v>
      </c>
      <c r="F497">
        <v>0</v>
      </c>
      <c r="H497" s="1">
        <v>0</v>
      </c>
      <c r="I497" s="1">
        <v>0</v>
      </c>
      <c r="J497" s="1">
        <v>5.7312298084889997E-3</v>
      </c>
      <c r="K497" s="1">
        <v>4.8395474694029996</v>
      </c>
      <c r="L497" s="1">
        <v>4.8452786992109997</v>
      </c>
      <c r="M497" s="1">
        <v>1.5776035293729999E-2</v>
      </c>
      <c r="N497" s="1">
        <v>1.8559954285710001E-2</v>
      </c>
      <c r="O497" s="1">
        <v>1.009868063814E-2</v>
      </c>
      <c r="P497" s="1">
        <v>1.6276134954790002E-2</v>
      </c>
      <c r="Q497" s="1">
        <v>5.4900218789270003E-4</v>
      </c>
      <c r="R497" s="1">
        <v>0</v>
      </c>
      <c r="S497" s="1">
        <v>0.67306240759750002</v>
      </c>
      <c r="T497" s="1">
        <v>0.67306308928900005</v>
      </c>
      <c r="U497" s="1">
        <v>1.346125496887</v>
      </c>
      <c r="V497" s="1">
        <v>0.82512780341299996</v>
      </c>
      <c r="W497" s="1">
        <v>0.21986091100319999</v>
      </c>
      <c r="X497" s="1">
        <v>0</v>
      </c>
      <c r="Y497" s="1">
        <v>0</v>
      </c>
      <c r="Z497" s="1">
        <v>0</v>
      </c>
      <c r="AA497" s="1">
        <v>5.4835350320610002E-2</v>
      </c>
      <c r="AB497" s="1">
        <v>1.0760197986860001</v>
      </c>
      <c r="AC497" s="1">
        <v>0.28014700424639999</v>
      </c>
      <c r="AD497" s="1">
        <v>3.4635543779789998E-5</v>
      </c>
      <c r="AE497" s="1">
        <v>3.487541957218E-3</v>
      </c>
      <c r="AF497" s="1">
        <v>9.816325778118E-4</v>
      </c>
      <c r="AG497" s="1">
        <v>64.943418358339997</v>
      </c>
    </row>
    <row r="498" spans="1:33" x14ac:dyDescent="0.35">
      <c r="A498">
        <v>5120</v>
      </c>
      <c r="B498">
        <v>2009</v>
      </c>
      <c r="C498">
        <v>12</v>
      </c>
      <c r="D498">
        <v>19</v>
      </c>
      <c r="E498">
        <v>0</v>
      </c>
      <c r="F498">
        <v>0</v>
      </c>
      <c r="H498" s="1">
        <v>0</v>
      </c>
      <c r="I498" s="1">
        <v>0</v>
      </c>
      <c r="J498" s="1">
        <v>5.4490127147050003E-4</v>
      </c>
      <c r="K498" s="1">
        <v>4.4962339244610003</v>
      </c>
      <c r="L498" s="1">
        <v>4.4967788257320001</v>
      </c>
      <c r="M498" s="1">
        <v>1.40497310344E-2</v>
      </c>
      <c r="N498" s="1">
        <v>1.8559954285710001E-2</v>
      </c>
      <c r="O498" s="1">
        <v>8.9954600835590003E-3</v>
      </c>
      <c r="P498" s="1">
        <v>1.4498064405310001E-2</v>
      </c>
      <c r="Q498" s="1">
        <v>5.0951484260300004E-4</v>
      </c>
      <c r="R498" s="1">
        <v>0</v>
      </c>
      <c r="S498" s="1">
        <v>0.69575697772139999</v>
      </c>
      <c r="T498" s="1">
        <v>0.69502475463019997</v>
      </c>
      <c r="U498" s="1">
        <v>1.390781732352</v>
      </c>
      <c r="V498" s="1">
        <v>0.76442759432399998</v>
      </c>
      <c r="W498" s="1">
        <v>0.20383089421860001</v>
      </c>
      <c r="X498" s="1">
        <v>0</v>
      </c>
      <c r="Y498" s="1">
        <v>0</v>
      </c>
      <c r="Z498" s="1">
        <v>0</v>
      </c>
      <c r="AA498" s="1">
        <v>5.0945375353789998E-2</v>
      </c>
      <c r="AB498" s="1">
        <v>1.0703235791450001</v>
      </c>
      <c r="AC498" s="1">
        <v>0.28291277302029999</v>
      </c>
      <c r="AD498" s="1">
        <v>9.7999935094249999E-6</v>
      </c>
      <c r="AE498" s="1">
        <v>9.867865439584999E-4</v>
      </c>
      <c r="AF498" s="1">
        <v>2.7774915134459998E-4</v>
      </c>
      <c r="AG498" s="1">
        <v>68.848162970450005</v>
      </c>
    </row>
    <row r="499" spans="1:33" x14ac:dyDescent="0.35">
      <c r="A499">
        <v>5120</v>
      </c>
      <c r="B499">
        <v>2009</v>
      </c>
      <c r="C499">
        <v>12</v>
      </c>
      <c r="D499">
        <v>20</v>
      </c>
      <c r="E499">
        <v>0</v>
      </c>
      <c r="F499">
        <v>0</v>
      </c>
      <c r="H499" s="1">
        <v>0</v>
      </c>
      <c r="I499" s="1">
        <v>0</v>
      </c>
      <c r="J499" s="1">
        <v>0</v>
      </c>
      <c r="K499" s="1">
        <v>4.1643218960699997</v>
      </c>
      <c r="L499" s="1">
        <v>4.1643218960699997</v>
      </c>
      <c r="M499" s="1">
        <v>1.3047115443630001E-2</v>
      </c>
      <c r="N499" s="1">
        <v>1.8559954285710001E-2</v>
      </c>
      <c r="O499" s="1">
        <v>8.3584965655559996E-3</v>
      </c>
      <c r="P499" s="1">
        <v>1.3471464540260001E-2</v>
      </c>
      <c r="Q499" s="1">
        <v>4.7184526916970002E-4</v>
      </c>
      <c r="R499" s="1">
        <v>0</v>
      </c>
      <c r="S499" s="1">
        <v>0.69053709103079997</v>
      </c>
      <c r="T499" s="1">
        <v>0.68961337475679996</v>
      </c>
      <c r="U499" s="1">
        <v>1.3801504657879999</v>
      </c>
      <c r="V499" s="1">
        <v>0.70776880936429998</v>
      </c>
      <c r="W499" s="1">
        <v>0.1887383491638</v>
      </c>
      <c r="X499" s="1">
        <v>0</v>
      </c>
      <c r="Y499" s="1">
        <v>0</v>
      </c>
      <c r="Z499" s="1">
        <v>0</v>
      </c>
      <c r="AA499" s="1">
        <v>4.718458729095E-2</v>
      </c>
      <c r="AB499" s="1">
        <v>1.0442607322469999</v>
      </c>
      <c r="AC499" s="1">
        <v>0.2777821103898</v>
      </c>
      <c r="AD499" s="1">
        <v>2.662712308766E-6</v>
      </c>
      <c r="AE499" s="1">
        <v>2.6811534866799999E-4</v>
      </c>
      <c r="AF499" s="1">
        <v>7.5465976923710002E-5</v>
      </c>
      <c r="AG499" s="1">
        <v>68.929992681100003</v>
      </c>
    </row>
    <row r="500" spans="1:33" x14ac:dyDescent="0.35">
      <c r="A500">
        <v>5120</v>
      </c>
      <c r="B500">
        <v>2009</v>
      </c>
      <c r="C500">
        <v>12</v>
      </c>
      <c r="D500">
        <v>21</v>
      </c>
      <c r="E500">
        <v>0</v>
      </c>
      <c r="F500">
        <v>0</v>
      </c>
      <c r="H500" s="1">
        <v>0</v>
      </c>
      <c r="I500" s="1">
        <v>0</v>
      </c>
      <c r="J500" s="1">
        <v>0</v>
      </c>
      <c r="K500" s="1">
        <v>3.8487910597430002</v>
      </c>
      <c r="L500" s="1">
        <v>3.8487910597430002</v>
      </c>
      <c r="M500" s="1">
        <v>1.2363313069020001E-2</v>
      </c>
      <c r="N500" s="1">
        <v>1.8559954285710001E-2</v>
      </c>
      <c r="O500" s="1">
        <v>7.923051274367E-3</v>
      </c>
      <c r="P500" s="1">
        <v>1.276965342466E-2</v>
      </c>
      <c r="Q500" s="1">
        <v>4.3609353428630002E-4</v>
      </c>
      <c r="R500" s="1">
        <v>0</v>
      </c>
      <c r="S500" s="1">
        <v>0.67324496119830002</v>
      </c>
      <c r="T500" s="1">
        <v>0.67229561283719996</v>
      </c>
      <c r="U500" s="1">
        <v>1.345540574036</v>
      </c>
      <c r="V500" s="1">
        <v>0.65414113842099997</v>
      </c>
      <c r="W500" s="1">
        <v>0.17443763691229999</v>
      </c>
      <c r="X500" s="1">
        <v>0</v>
      </c>
      <c r="Y500" s="1">
        <v>0</v>
      </c>
      <c r="Z500" s="1">
        <v>0</v>
      </c>
      <c r="AA500" s="1">
        <v>4.3609409228070002E-2</v>
      </c>
      <c r="AB500" s="1">
        <v>1.012570269754</v>
      </c>
      <c r="AC500" s="1">
        <v>0.26983570963800002</v>
      </c>
      <c r="AD500" s="1">
        <v>7.0896212201420002E-7</v>
      </c>
      <c r="AE500" s="1">
        <v>7.138721893102E-5</v>
      </c>
      <c r="AF500" s="1">
        <v>2.0093240626700002E-5</v>
      </c>
      <c r="AG500" s="1">
        <v>67.321663339690005</v>
      </c>
    </row>
    <row r="501" spans="1:33" x14ac:dyDescent="0.35">
      <c r="A501">
        <v>5120</v>
      </c>
      <c r="B501">
        <v>2009</v>
      </c>
      <c r="C501">
        <v>12</v>
      </c>
      <c r="D501">
        <v>22</v>
      </c>
      <c r="E501">
        <v>0</v>
      </c>
      <c r="F501">
        <v>0</v>
      </c>
      <c r="H501" s="1">
        <v>41.677852520000002</v>
      </c>
      <c r="I501" s="1">
        <v>2.509313696615</v>
      </c>
      <c r="J501" s="1">
        <v>0</v>
      </c>
      <c r="K501" s="1">
        <v>3.552464080309</v>
      </c>
      <c r="L501" s="1">
        <v>6.061777776924</v>
      </c>
      <c r="M501" s="1">
        <v>4.5102700927559997E-2</v>
      </c>
      <c r="N501" s="1">
        <v>4.493817314885E-2</v>
      </c>
      <c r="O501" s="1">
        <v>2.8321515816970001E-2</v>
      </c>
      <c r="P501" s="1">
        <v>0.104829579851</v>
      </c>
      <c r="Q501" s="1">
        <v>1.2840124633300001E-2</v>
      </c>
      <c r="R501" s="1">
        <v>0</v>
      </c>
      <c r="S501" s="1">
        <v>27.27130094316</v>
      </c>
      <c r="T501" s="1">
        <v>7.8601708018940002</v>
      </c>
      <c r="U501" s="1">
        <v>35.13147174505</v>
      </c>
      <c r="V501" s="1">
        <v>2.1633555873370001</v>
      </c>
      <c r="W501" s="1">
        <v>0.17406678273199999</v>
      </c>
      <c r="X501" s="1">
        <v>4.664102591116E-5</v>
      </c>
      <c r="Y501" s="1">
        <v>4.6641025911159997E-3</v>
      </c>
      <c r="Z501" s="1">
        <v>1.119384621868E-3</v>
      </c>
      <c r="AA501" s="1">
        <v>0.1074149011813</v>
      </c>
      <c r="AB501" s="1">
        <v>2.2167149661510002</v>
      </c>
      <c r="AC501" s="1">
        <v>9.5321258034529996E-2</v>
      </c>
      <c r="AD501" s="1">
        <v>5.7420280591740001E-2</v>
      </c>
      <c r="AE501" s="1">
        <v>5.7420281042600001</v>
      </c>
      <c r="AF501" s="1">
        <v>1.3780870168520001</v>
      </c>
      <c r="AG501" s="1">
        <v>102.4834055166</v>
      </c>
    </row>
    <row r="502" spans="1:33" x14ac:dyDescent="0.35">
      <c r="A502">
        <v>5120</v>
      </c>
      <c r="B502">
        <v>2009</v>
      </c>
      <c r="C502">
        <v>12</v>
      </c>
      <c r="D502">
        <v>23</v>
      </c>
      <c r="E502">
        <v>0</v>
      </c>
      <c r="F502">
        <v>0</v>
      </c>
      <c r="H502" s="1">
        <v>0</v>
      </c>
      <c r="I502" s="1">
        <v>0</v>
      </c>
      <c r="J502" s="1">
        <v>0</v>
      </c>
      <c r="K502" s="1">
        <v>3.2768290834720002</v>
      </c>
      <c r="L502" s="1">
        <v>3.2768290834720002</v>
      </c>
      <c r="M502" s="1">
        <v>1.5252066714270001E-2</v>
      </c>
      <c r="N502" s="1">
        <v>1.8967116971419999E-2</v>
      </c>
      <c r="O502" s="1">
        <v>9.6179040243329992E-3</v>
      </c>
      <c r="P502" s="1">
        <v>1.6015148784539999E-2</v>
      </c>
      <c r="Q502" s="1">
        <v>3.7128645179259999E-4</v>
      </c>
      <c r="R502" s="1">
        <v>0</v>
      </c>
      <c r="S502" s="1">
        <v>18.3538739408</v>
      </c>
      <c r="T502" s="1">
        <v>5.5018547055929998</v>
      </c>
      <c r="U502" s="1">
        <v>23.855728646389998</v>
      </c>
      <c r="V502" s="1">
        <v>0.55693039029680003</v>
      </c>
      <c r="W502" s="1">
        <v>0.1485147707458</v>
      </c>
      <c r="X502" s="1">
        <v>0</v>
      </c>
      <c r="Y502" s="1">
        <v>0</v>
      </c>
      <c r="Z502" s="1">
        <v>0</v>
      </c>
      <c r="AA502" s="1">
        <v>3.7128692686449999E-2</v>
      </c>
      <c r="AB502" s="1">
        <v>2.0297875585080001</v>
      </c>
      <c r="AC502" s="1">
        <v>0.17100167426509999</v>
      </c>
      <c r="AD502" s="1">
        <v>4.2944966821719999E-2</v>
      </c>
      <c r="AE502" s="1">
        <v>4.2944966900379997</v>
      </c>
      <c r="AF502" s="1">
        <v>1.030679253035</v>
      </c>
      <c r="AG502" s="1">
        <v>101.58280852430001</v>
      </c>
    </row>
    <row r="503" spans="1:33" x14ac:dyDescent="0.35">
      <c r="A503">
        <v>5120</v>
      </c>
      <c r="B503">
        <v>2009</v>
      </c>
      <c r="C503">
        <v>12</v>
      </c>
      <c r="D503">
        <v>24</v>
      </c>
      <c r="E503">
        <v>0</v>
      </c>
      <c r="F503">
        <v>0</v>
      </c>
      <c r="H503" s="1">
        <v>0</v>
      </c>
      <c r="I503" s="1">
        <v>0</v>
      </c>
      <c r="J503" s="1">
        <v>0</v>
      </c>
      <c r="K503" s="1">
        <v>3.0190705256829999</v>
      </c>
      <c r="L503" s="1">
        <v>3.0190705256829999</v>
      </c>
      <c r="M503" s="1">
        <v>1.0242749457509999E-2</v>
      </c>
      <c r="N503" s="1">
        <v>1.8559954285710001E-2</v>
      </c>
      <c r="O503" s="1">
        <v>6.5469150320100001E-3</v>
      </c>
      <c r="P503" s="1">
        <v>1.055172219192E-2</v>
      </c>
      <c r="Q503" s="1">
        <v>3.4208069894350001E-4</v>
      </c>
      <c r="R503" s="1">
        <v>0</v>
      </c>
      <c r="S503" s="1">
        <v>7.0756188075380004</v>
      </c>
      <c r="T503" s="1">
        <v>2.4489060299830001</v>
      </c>
      <c r="U503" s="1">
        <v>9.5245248375209997</v>
      </c>
      <c r="V503" s="1">
        <v>0.51312170496859999</v>
      </c>
      <c r="W503" s="1">
        <v>0.13683245465829999</v>
      </c>
      <c r="X503" s="1">
        <v>0</v>
      </c>
      <c r="Y503" s="1">
        <v>0</v>
      </c>
      <c r="Z503" s="1">
        <v>0</v>
      </c>
      <c r="AA503" s="1">
        <v>3.4208113664570002E-2</v>
      </c>
      <c r="AB503" s="1">
        <v>1.4424063253170001</v>
      </c>
      <c r="AC503" s="1">
        <v>0.2470191810255</v>
      </c>
      <c r="AD503" s="1">
        <v>1.5961633419920001E-2</v>
      </c>
      <c r="AE503" s="1">
        <v>1.5961633449149999</v>
      </c>
      <c r="AF503" s="1">
        <v>0.38307922040659997</v>
      </c>
      <c r="AG503" s="1">
        <v>83.621409931520006</v>
      </c>
    </row>
    <row r="504" spans="1:33" x14ac:dyDescent="0.35">
      <c r="A504">
        <v>5120</v>
      </c>
      <c r="B504">
        <v>2009</v>
      </c>
      <c r="C504">
        <v>12</v>
      </c>
      <c r="D504">
        <v>25</v>
      </c>
      <c r="E504">
        <v>0</v>
      </c>
      <c r="F504">
        <v>0</v>
      </c>
      <c r="H504" s="1">
        <v>0</v>
      </c>
      <c r="I504" s="1">
        <v>0</v>
      </c>
      <c r="J504" s="1">
        <v>0</v>
      </c>
      <c r="K504" s="1">
        <v>2.779712463094</v>
      </c>
      <c r="L504" s="1">
        <v>2.779712463094</v>
      </c>
      <c r="M504" s="1">
        <v>9.0620556464260007E-3</v>
      </c>
      <c r="N504" s="1">
        <v>1.8559954285710001E-2</v>
      </c>
      <c r="O504" s="1">
        <v>5.804155143472E-3</v>
      </c>
      <c r="P504" s="1">
        <v>9.3546093592579999E-3</v>
      </c>
      <c r="Q504" s="1">
        <v>3.1495984414669999E-4</v>
      </c>
      <c r="R504" s="1">
        <v>0</v>
      </c>
      <c r="S504" s="1">
        <v>2.4943637081790002</v>
      </c>
      <c r="T504" s="1">
        <v>1.1787843993330001</v>
      </c>
      <c r="U504" s="1">
        <v>3.673148107512</v>
      </c>
      <c r="V504" s="1">
        <v>0.47244037072060002</v>
      </c>
      <c r="W504" s="1">
        <v>0.12598409885879999</v>
      </c>
      <c r="X504" s="1">
        <v>0</v>
      </c>
      <c r="Y504" s="1">
        <v>0</v>
      </c>
      <c r="Z504" s="1">
        <v>0</v>
      </c>
      <c r="AA504" s="1">
        <v>3.1496024714699998E-2</v>
      </c>
      <c r="AB504" s="1">
        <v>1.1359996697450001</v>
      </c>
      <c r="AC504" s="1">
        <v>0.26357445130610002</v>
      </c>
      <c r="AD504" s="1">
        <v>4.5648830306649997E-3</v>
      </c>
      <c r="AE504" s="1">
        <v>0.45648830390259998</v>
      </c>
      <c r="AF504" s="1">
        <v>0.1095571979778</v>
      </c>
      <c r="AG504" s="1">
        <v>72.14726717648</v>
      </c>
    </row>
    <row r="505" spans="1:33" x14ac:dyDescent="0.35">
      <c r="A505">
        <v>5120</v>
      </c>
      <c r="B505">
        <v>2009</v>
      </c>
      <c r="C505">
        <v>12</v>
      </c>
      <c r="D505">
        <v>26</v>
      </c>
      <c r="E505">
        <v>0</v>
      </c>
      <c r="F505">
        <v>0</v>
      </c>
      <c r="H505" s="1">
        <v>0</v>
      </c>
      <c r="I505" s="1">
        <v>0</v>
      </c>
      <c r="J505" s="1">
        <v>0</v>
      </c>
      <c r="K505" s="1">
        <v>2.558347296739</v>
      </c>
      <c r="L505" s="1">
        <v>2.558347296739</v>
      </c>
      <c r="M505" s="1">
        <v>8.7255082345010001E-3</v>
      </c>
      <c r="N505" s="1">
        <v>1.8559954285710001E-2</v>
      </c>
      <c r="O505" s="1">
        <v>5.5956701489580001E-3</v>
      </c>
      <c r="P505" s="1">
        <v>9.0185922072790001E-3</v>
      </c>
      <c r="Q505" s="1">
        <v>2.8987770373830002E-4</v>
      </c>
      <c r="R505" s="1">
        <v>0</v>
      </c>
      <c r="S505" s="1">
        <v>1.1135222925279999</v>
      </c>
      <c r="T505" s="1">
        <v>0.76905154576629997</v>
      </c>
      <c r="U505" s="1">
        <v>1.882573838294</v>
      </c>
      <c r="V505" s="1">
        <v>0.43481711196790002</v>
      </c>
      <c r="W505" s="1">
        <v>0.1159512298581</v>
      </c>
      <c r="X505" s="1">
        <v>0</v>
      </c>
      <c r="Y505" s="1">
        <v>0</v>
      </c>
      <c r="Z505" s="1">
        <v>0</v>
      </c>
      <c r="AA505" s="1">
        <v>2.8987807464529999E-2</v>
      </c>
      <c r="AB505" s="1">
        <v>0.98713981345099999</v>
      </c>
      <c r="AC505" s="1">
        <v>0.25287528020299999</v>
      </c>
      <c r="AD505" s="1">
        <v>1.2017983442380001E-3</v>
      </c>
      <c r="AE505" s="1">
        <v>0.1201798346439</v>
      </c>
      <c r="AF505" s="1">
        <v>2.8843161641730002E-2</v>
      </c>
      <c r="AG505" s="1">
        <v>64.865221807959998</v>
      </c>
    </row>
    <row r="506" spans="1:33" x14ac:dyDescent="0.35">
      <c r="A506">
        <v>5120</v>
      </c>
      <c r="B506">
        <v>2009</v>
      </c>
      <c r="C506">
        <v>12</v>
      </c>
      <c r="D506">
        <v>27</v>
      </c>
      <c r="E506">
        <v>0</v>
      </c>
      <c r="F506">
        <v>0</v>
      </c>
      <c r="H506" s="1">
        <v>0</v>
      </c>
      <c r="I506" s="1">
        <v>0</v>
      </c>
      <c r="J506" s="1">
        <v>0</v>
      </c>
      <c r="K506" s="1">
        <v>2.3541784950840001</v>
      </c>
      <c r="L506" s="1">
        <v>2.3541784950840001</v>
      </c>
      <c r="M506" s="1">
        <v>8.1632016338009997E-3</v>
      </c>
      <c r="N506" s="1">
        <v>1.8559954285710001E-2</v>
      </c>
      <c r="O506" s="1">
        <v>5.2260653243530004E-3</v>
      </c>
      <c r="P506" s="1">
        <v>8.4228967673729994E-3</v>
      </c>
      <c r="Q506" s="1">
        <v>2.6674402541619998E-4</v>
      </c>
      <c r="R506" s="1">
        <v>0</v>
      </c>
      <c r="S506" s="1">
        <v>0.75527334571969995</v>
      </c>
      <c r="T506" s="1">
        <v>0.66169779172160004</v>
      </c>
      <c r="U506" s="1">
        <v>1.4169711374409999</v>
      </c>
      <c r="V506" s="1">
        <v>0.40011655008449998</v>
      </c>
      <c r="W506" s="1">
        <v>0.1066977466892</v>
      </c>
      <c r="X506" s="1">
        <v>0</v>
      </c>
      <c r="Y506" s="1">
        <v>0</v>
      </c>
      <c r="Z506" s="1">
        <v>0</v>
      </c>
      <c r="AA506" s="1">
        <v>2.66744366723E-2</v>
      </c>
      <c r="AB506" s="1">
        <v>0.94984744855229997</v>
      </c>
      <c r="AC506" s="1">
        <v>0.25051866217250002</v>
      </c>
      <c r="AD506" s="1">
        <v>3.217309815944E-4</v>
      </c>
      <c r="AE506" s="1">
        <v>3.217309821837E-2</v>
      </c>
      <c r="AF506" s="1">
        <v>7.7215439277049996E-3</v>
      </c>
      <c r="AG506" s="1">
        <v>63.070420396880003</v>
      </c>
    </row>
    <row r="507" spans="1:33" x14ac:dyDescent="0.35">
      <c r="A507">
        <v>5120</v>
      </c>
      <c r="B507">
        <v>2009</v>
      </c>
      <c r="C507">
        <v>12</v>
      </c>
      <c r="D507">
        <v>28</v>
      </c>
      <c r="E507">
        <v>0</v>
      </c>
      <c r="F507">
        <v>0</v>
      </c>
      <c r="H507" s="1">
        <v>0</v>
      </c>
      <c r="I507" s="1">
        <v>0</v>
      </c>
      <c r="J507" s="1">
        <v>0</v>
      </c>
      <c r="K507" s="1">
        <v>2.166035683424</v>
      </c>
      <c r="L507" s="1">
        <v>2.166035683424</v>
      </c>
      <c r="M507" s="1">
        <v>7.1006377612200001E-3</v>
      </c>
      <c r="N507" s="1">
        <v>1.8559954285710001E-2</v>
      </c>
      <c r="O507" s="1">
        <v>4.5413371989640001E-3</v>
      </c>
      <c r="P507" s="1">
        <v>7.3193142524369996E-3</v>
      </c>
      <c r="Q507" s="1">
        <v>2.4542619797009998E-4</v>
      </c>
      <c r="R507" s="1">
        <v>0</v>
      </c>
      <c r="S507" s="1">
        <v>0.70063529124729995</v>
      </c>
      <c r="T507" s="1">
        <v>0.67281884461329999</v>
      </c>
      <c r="U507" s="1">
        <v>1.373454135861</v>
      </c>
      <c r="V507" s="1">
        <v>0.36813976800019999</v>
      </c>
      <c r="W507" s="1">
        <v>9.8170604800059999E-2</v>
      </c>
      <c r="X507" s="1">
        <v>0</v>
      </c>
      <c r="Y507" s="1">
        <v>0</v>
      </c>
      <c r="Z507" s="1">
        <v>0</v>
      </c>
      <c r="AA507" s="1">
        <v>2.454265120001E-2</v>
      </c>
      <c r="AB507" s="1">
        <v>1.002419960943</v>
      </c>
      <c r="AC507" s="1">
        <v>0.26651145852160002</v>
      </c>
      <c r="AD507" s="1">
        <v>9.2846611856560004E-5</v>
      </c>
      <c r="AE507" s="1">
        <v>9.2846612026630006E-3</v>
      </c>
      <c r="AF507" s="1">
        <v>2.2283187911719998E-3</v>
      </c>
      <c r="AG507" s="1">
        <v>66.755059700710007</v>
      </c>
    </row>
    <row r="508" spans="1:33" x14ac:dyDescent="0.35">
      <c r="A508">
        <v>5120</v>
      </c>
      <c r="B508">
        <v>2009</v>
      </c>
      <c r="C508">
        <v>12</v>
      </c>
      <c r="D508">
        <v>29</v>
      </c>
      <c r="E508">
        <v>0</v>
      </c>
      <c r="F508">
        <v>0</v>
      </c>
      <c r="H508" s="1">
        <v>0</v>
      </c>
      <c r="I508" s="1">
        <v>0</v>
      </c>
      <c r="J508" s="1">
        <v>0</v>
      </c>
      <c r="K508" s="1">
        <v>1.9927844277410001</v>
      </c>
      <c r="L508" s="1">
        <v>1.9927844277410001</v>
      </c>
      <c r="M508" s="1">
        <v>6.5413224138989997E-3</v>
      </c>
      <c r="N508" s="1">
        <v>1.8559954285710001E-2</v>
      </c>
      <c r="O508" s="1">
        <v>4.1930801555280003E-3</v>
      </c>
      <c r="P508" s="1">
        <v>6.7580252245910003E-3</v>
      </c>
      <c r="Q508" s="1">
        <v>2.257956825077E-4</v>
      </c>
      <c r="R508" s="1">
        <v>0</v>
      </c>
      <c r="S508" s="1">
        <v>0.67112935986699995</v>
      </c>
      <c r="T508" s="1">
        <v>0.66285629864899998</v>
      </c>
      <c r="U508" s="1">
        <v>1.3339856585159999</v>
      </c>
      <c r="V508" s="1">
        <v>0.33869395712979999</v>
      </c>
      <c r="W508" s="1">
        <v>9.031838856794E-2</v>
      </c>
      <c r="X508" s="1">
        <v>0</v>
      </c>
      <c r="Y508" s="1">
        <v>0</v>
      </c>
      <c r="Z508" s="1">
        <v>0</v>
      </c>
      <c r="AA508" s="1">
        <v>2.2579597141989999E-2</v>
      </c>
      <c r="AB508" s="1">
        <v>0.99183991709810004</v>
      </c>
      <c r="AC508" s="1">
        <v>0.26427018681640002</v>
      </c>
      <c r="AD508" s="1">
        <v>2.5568969704430001E-5</v>
      </c>
      <c r="AE508" s="1">
        <v>2.5568969751259998E-3</v>
      </c>
      <c r="AF508" s="1">
        <v>6.1365530226690005E-4</v>
      </c>
      <c r="AG508" s="1">
        <v>66.102574874059997</v>
      </c>
    </row>
    <row r="509" spans="1:33" x14ac:dyDescent="0.35">
      <c r="A509">
        <v>5120</v>
      </c>
      <c r="B509">
        <v>2009</v>
      </c>
      <c r="C509">
        <v>12</v>
      </c>
      <c r="D509">
        <v>30</v>
      </c>
      <c r="E509">
        <v>0</v>
      </c>
      <c r="F509">
        <v>0</v>
      </c>
      <c r="H509" s="1">
        <v>62.516778780000003</v>
      </c>
      <c r="I509" s="1">
        <v>11.29673163138</v>
      </c>
      <c r="J509" s="1">
        <v>0</v>
      </c>
      <c r="K509" s="1">
        <v>1.8333632217019999</v>
      </c>
      <c r="L509" s="1">
        <v>13.130094853079999</v>
      </c>
      <c r="M509" s="1">
        <v>7.4345351350210004E-2</v>
      </c>
      <c r="N509" s="1">
        <v>7.7685831911090006E-2</v>
      </c>
      <c r="O509" s="1">
        <v>4.4905847585059999E-2</v>
      </c>
      <c r="P509" s="1">
        <v>0.38454014554470001</v>
      </c>
      <c r="Q509" s="1">
        <v>7.7462958456410005E-2</v>
      </c>
      <c r="R509" s="1">
        <v>6.1165824779800003E-2</v>
      </c>
      <c r="S509" s="1">
        <v>18.725152080259999</v>
      </c>
      <c r="T509" s="1">
        <v>12.71455330325</v>
      </c>
      <c r="U509" s="1">
        <v>31.50087120829</v>
      </c>
      <c r="V509" s="1">
        <v>18.26108911072</v>
      </c>
      <c r="W509" s="1">
        <v>0.30728466397580001</v>
      </c>
      <c r="X509" s="1">
        <v>4.8739416912930002E-4</v>
      </c>
      <c r="Y509" s="1">
        <v>4.9015799117929998E-2</v>
      </c>
      <c r="Z509" s="1">
        <v>1.3932261648159999E-2</v>
      </c>
      <c r="AA509" s="1">
        <v>0.41137465624440001</v>
      </c>
      <c r="AB509" s="1">
        <v>3.2037057448469999</v>
      </c>
      <c r="AC509" s="1">
        <v>0.18414731097010001</v>
      </c>
      <c r="AD509" s="1">
        <v>7.2279695598100005E-2</v>
      </c>
      <c r="AE509" s="1">
        <v>7.268161828477</v>
      </c>
      <c r="AF509" s="1">
        <v>2.0601291770349999</v>
      </c>
      <c r="AG509" s="1">
        <v>96.544840280279999</v>
      </c>
    </row>
    <row r="510" spans="1:33" x14ac:dyDescent="0.35">
      <c r="A510">
        <v>5120</v>
      </c>
      <c r="B510">
        <v>2009</v>
      </c>
      <c r="C510">
        <v>12</v>
      </c>
      <c r="D510">
        <v>31</v>
      </c>
      <c r="E510">
        <v>0</v>
      </c>
      <c r="F510">
        <v>0</v>
      </c>
      <c r="H510" s="1">
        <v>10.41946313</v>
      </c>
      <c r="I510" s="1">
        <v>4.9794724744260002</v>
      </c>
      <c r="J510" s="1">
        <v>0</v>
      </c>
      <c r="K510" s="1">
        <v>1.7112000425010001</v>
      </c>
      <c r="L510" s="1">
        <v>6.690672516927</v>
      </c>
      <c r="M510" s="1">
        <v>8.5616632442800003E-2</v>
      </c>
      <c r="N510" s="1">
        <v>7.8887188407170003E-2</v>
      </c>
      <c r="O510" s="1">
        <v>5.0677356068419999E-2</v>
      </c>
      <c r="P510" s="1">
        <v>0.29418349857859999</v>
      </c>
      <c r="Q510" s="1">
        <v>2.5043039988750002E-2</v>
      </c>
      <c r="R510" s="1">
        <v>3.0538184601069999E-2</v>
      </c>
      <c r="S510" s="1">
        <v>10.24554937397</v>
      </c>
      <c r="T510" s="1">
        <v>8.7642949129580003</v>
      </c>
      <c r="U510" s="1">
        <v>19.040382471529998</v>
      </c>
      <c r="V510" s="1">
        <v>8.7393541104340002</v>
      </c>
      <c r="W510" s="1">
        <v>0.1935766403076</v>
      </c>
      <c r="X510" s="1">
        <v>2.1815339692190001E-4</v>
      </c>
      <c r="Y510" s="1">
        <v>2.1972656535039999E-2</v>
      </c>
      <c r="Z510" s="1">
        <v>6.6442615138199998E-3</v>
      </c>
      <c r="AA510" s="1">
        <v>0.1371722856434</v>
      </c>
      <c r="AB510" s="1">
        <v>5.5695485158959999</v>
      </c>
      <c r="AC510" s="1">
        <v>8.3024761091500004E-2</v>
      </c>
      <c r="AD510" s="1">
        <v>0.14148125128790001</v>
      </c>
      <c r="AE510" s="1">
        <v>14.248427748159999</v>
      </c>
      <c r="AF510" s="1">
        <v>4.2696539370569999</v>
      </c>
      <c r="AG510" s="1">
        <v>84.226243145119994</v>
      </c>
    </row>
    <row r="511" spans="1:33" x14ac:dyDescent="0.35">
      <c r="A511">
        <v>5120</v>
      </c>
      <c r="B511">
        <v>2010</v>
      </c>
      <c r="C511">
        <v>1</v>
      </c>
      <c r="D511">
        <v>1</v>
      </c>
      <c r="E511">
        <v>0</v>
      </c>
      <c r="F511">
        <v>0</v>
      </c>
      <c r="H511" s="1">
        <v>0</v>
      </c>
      <c r="I511" s="1">
        <v>0</v>
      </c>
      <c r="J511" s="1">
        <v>0</v>
      </c>
      <c r="K511" s="1">
        <v>1.5804885763209999</v>
      </c>
      <c r="L511" s="1">
        <v>1.5804885763209999</v>
      </c>
      <c r="M511" s="1">
        <v>1.516510770558E-2</v>
      </c>
      <c r="N511" s="1">
        <v>1.9519786697139999E-2</v>
      </c>
      <c r="O511" s="1">
        <v>9.4653068085869992E-3</v>
      </c>
      <c r="P511" s="1">
        <v>1.6469345475909999E-2</v>
      </c>
      <c r="Q511" s="1">
        <v>1.7907983012019999E-4</v>
      </c>
      <c r="R511" s="1">
        <v>0</v>
      </c>
      <c r="S511" s="1">
        <v>5.3567382882250003</v>
      </c>
      <c r="T511" s="1">
        <v>5.4693357737300001</v>
      </c>
      <c r="U511" s="1">
        <v>10.82607406196</v>
      </c>
      <c r="V511" s="1">
        <v>0.26862008888709998</v>
      </c>
      <c r="W511" s="1">
        <v>7.1632023703219999E-2</v>
      </c>
      <c r="X511" s="1">
        <v>0</v>
      </c>
      <c r="Y511" s="1">
        <v>0</v>
      </c>
      <c r="Z511" s="1">
        <v>0</v>
      </c>
      <c r="AA511" s="1">
        <v>1.7908005925809999E-2</v>
      </c>
      <c r="AB511" s="1">
        <v>4.2545359843549999</v>
      </c>
      <c r="AC511" s="1">
        <v>0.1309147996667</v>
      </c>
      <c r="AD511" s="1">
        <v>0.1018564038597</v>
      </c>
      <c r="AE511" s="1">
        <v>10.25846902925</v>
      </c>
      <c r="AF511" s="1">
        <v>3.08797652796</v>
      </c>
      <c r="AG511" s="1">
        <v>76.309737493599997</v>
      </c>
    </row>
    <row r="512" spans="1:33" x14ac:dyDescent="0.35">
      <c r="A512">
        <v>5120</v>
      </c>
      <c r="B512">
        <v>2010</v>
      </c>
      <c r="C512">
        <v>1</v>
      </c>
      <c r="D512">
        <v>2</v>
      </c>
      <c r="E512">
        <v>0</v>
      </c>
      <c r="F512">
        <v>0</v>
      </c>
      <c r="H512" s="1">
        <v>0</v>
      </c>
      <c r="I512" s="1">
        <v>0</v>
      </c>
      <c r="J512" s="1">
        <v>0</v>
      </c>
      <c r="K512" s="1">
        <v>1.4540494902150001</v>
      </c>
      <c r="L512" s="1">
        <v>1.4540494902150001</v>
      </c>
      <c r="M512" s="1">
        <v>6.2814951239179998E-3</v>
      </c>
      <c r="N512" s="1">
        <v>1.8559954285710001E-2</v>
      </c>
      <c r="O512" s="1">
        <v>3.9865136131280003E-3</v>
      </c>
      <c r="P512" s="1">
        <v>6.4251000592429998E-3</v>
      </c>
      <c r="Q512" s="1">
        <v>1.6475344371059999E-4</v>
      </c>
      <c r="R512" s="1">
        <v>0</v>
      </c>
      <c r="S512" s="1">
        <v>3.4448525149279998</v>
      </c>
      <c r="T512" s="1">
        <v>3.5088783113909998</v>
      </c>
      <c r="U512" s="1">
        <v>6.9537308263190001</v>
      </c>
      <c r="V512" s="1">
        <v>0.2471304817761</v>
      </c>
      <c r="W512" s="1">
        <v>6.5901461806959993E-2</v>
      </c>
      <c r="X512" s="1">
        <v>0</v>
      </c>
      <c r="Y512" s="1">
        <v>0</v>
      </c>
      <c r="Z512" s="1">
        <v>0</v>
      </c>
      <c r="AA512" s="1">
        <v>1.6475365451739998E-2</v>
      </c>
      <c r="AB512" s="1">
        <v>3.0034628635290002</v>
      </c>
      <c r="AC512" s="1">
        <v>0.22337951430030001</v>
      </c>
      <c r="AD512" s="1">
        <v>5.861388757785E-2</v>
      </c>
      <c r="AE512" s="1">
        <v>5.9032984438540002</v>
      </c>
      <c r="AF512" s="1">
        <v>1.776994888827</v>
      </c>
      <c r="AG512" s="1">
        <v>80.923851916589996</v>
      </c>
    </row>
    <row r="513" spans="1:33" x14ac:dyDescent="0.35">
      <c r="A513">
        <v>5120</v>
      </c>
      <c r="B513">
        <v>2010</v>
      </c>
      <c r="C513">
        <v>1</v>
      </c>
      <c r="D513">
        <v>3</v>
      </c>
      <c r="E513">
        <v>0</v>
      </c>
      <c r="F513">
        <v>0</v>
      </c>
      <c r="H513" s="1">
        <v>0</v>
      </c>
      <c r="I513" s="1">
        <v>0</v>
      </c>
      <c r="J513" s="1">
        <v>0</v>
      </c>
      <c r="K513" s="1">
        <v>1.3377255309980001</v>
      </c>
      <c r="L513" s="1">
        <v>1.3377255309980001</v>
      </c>
      <c r="M513" s="1">
        <v>4.5126680766889998E-3</v>
      </c>
      <c r="N513" s="1">
        <v>1.8559954285710001E-2</v>
      </c>
      <c r="O513" s="1">
        <v>2.8841582199070001E-3</v>
      </c>
      <c r="P513" s="1">
        <v>4.6484238981559997E-3</v>
      </c>
      <c r="Q513" s="1">
        <v>1.515731682137E-4</v>
      </c>
      <c r="R513" s="1">
        <v>0</v>
      </c>
      <c r="S513" s="1">
        <v>1.66806885526</v>
      </c>
      <c r="T513" s="1">
        <v>1.6897009175190001</v>
      </c>
      <c r="U513" s="1">
        <v>3.3577697727790001</v>
      </c>
      <c r="V513" s="1">
        <v>0.227360043234</v>
      </c>
      <c r="W513" s="1">
        <v>6.0629344862409999E-2</v>
      </c>
      <c r="X513" s="1">
        <v>0</v>
      </c>
      <c r="Y513" s="1">
        <v>0</v>
      </c>
      <c r="Z513" s="1">
        <v>0</v>
      </c>
      <c r="AA513" s="1">
        <v>1.51573362156E-2</v>
      </c>
      <c r="AB513" s="1">
        <v>1.7538954305629999</v>
      </c>
      <c r="AC513" s="1">
        <v>0.26471809592610002</v>
      </c>
      <c r="AD513" s="1">
        <v>2.0600819286479999E-2</v>
      </c>
      <c r="AE513" s="1">
        <v>2.0748117803050001</v>
      </c>
      <c r="AF513" s="1">
        <v>0.6245542155703</v>
      </c>
      <c r="AG513" s="1">
        <v>74.993943550820006</v>
      </c>
    </row>
    <row r="514" spans="1:33" x14ac:dyDescent="0.35">
      <c r="A514">
        <v>5120</v>
      </c>
      <c r="B514">
        <v>2010</v>
      </c>
      <c r="C514">
        <v>1</v>
      </c>
      <c r="D514">
        <v>4</v>
      </c>
      <c r="E514">
        <v>0</v>
      </c>
      <c r="F514">
        <v>0</v>
      </c>
      <c r="H514" s="1">
        <v>0</v>
      </c>
      <c r="I514" s="1">
        <v>0</v>
      </c>
      <c r="J514" s="1">
        <v>0</v>
      </c>
      <c r="K514" s="1">
        <v>1.230707488518</v>
      </c>
      <c r="L514" s="1">
        <v>1.230707488518</v>
      </c>
      <c r="M514" s="1">
        <v>3.9601954476660003E-3</v>
      </c>
      <c r="N514" s="1">
        <v>1.8559954285710001E-2</v>
      </c>
      <c r="O514" s="1">
        <v>2.5359165823629999E-3</v>
      </c>
      <c r="P514" s="1">
        <v>4.0871597001249996E-3</v>
      </c>
      <c r="Q514" s="1">
        <v>1.394473147566E-4</v>
      </c>
      <c r="R514" s="1">
        <v>0</v>
      </c>
      <c r="S514" s="1">
        <v>0.96808482958440001</v>
      </c>
      <c r="T514" s="1">
        <v>0.97358767252610001</v>
      </c>
      <c r="U514" s="1">
        <v>1.9416725021100001</v>
      </c>
      <c r="V514" s="1">
        <v>0.2091712397753</v>
      </c>
      <c r="W514" s="1">
        <v>5.5778997273419999E-2</v>
      </c>
      <c r="X514" s="1">
        <v>0</v>
      </c>
      <c r="Y514" s="1">
        <v>0</v>
      </c>
      <c r="Z514" s="1">
        <v>0</v>
      </c>
      <c r="AA514" s="1">
        <v>1.394474931835E-2</v>
      </c>
      <c r="AB514" s="1">
        <v>1.2386439223450001</v>
      </c>
      <c r="AC514" s="1">
        <v>0.27179479349180002</v>
      </c>
      <c r="AD514" s="1">
        <v>5.9380997104970003E-3</v>
      </c>
      <c r="AE514" s="1">
        <v>0.59805578897790002</v>
      </c>
      <c r="AF514" s="1">
        <v>0.18002513177240001</v>
      </c>
      <c r="AG514" s="1">
        <v>70.489417825169994</v>
      </c>
    </row>
    <row r="515" spans="1:33" x14ac:dyDescent="0.35">
      <c r="A515">
        <v>5120</v>
      </c>
      <c r="B515">
        <v>2010</v>
      </c>
      <c r="C515">
        <v>1</v>
      </c>
      <c r="D515">
        <v>5</v>
      </c>
      <c r="E515">
        <v>0</v>
      </c>
      <c r="F515">
        <v>0</v>
      </c>
      <c r="H515" s="1">
        <v>0</v>
      </c>
      <c r="I515" s="1">
        <v>0</v>
      </c>
      <c r="J515" s="1">
        <v>0</v>
      </c>
      <c r="K515" s="1">
        <v>1.132250889437</v>
      </c>
      <c r="L515" s="1">
        <v>1.132250889437</v>
      </c>
      <c r="M515" s="1">
        <v>3.6538346713249998E-3</v>
      </c>
      <c r="N515" s="1">
        <v>1.8559954285710001E-2</v>
      </c>
      <c r="O515" s="1">
        <v>2.3403623586899999E-3</v>
      </c>
      <c r="P515" s="1">
        <v>3.7719831885059999E-3</v>
      </c>
      <c r="Q515" s="1">
        <v>1.2829152957610001E-4</v>
      </c>
      <c r="R515" s="1">
        <v>0</v>
      </c>
      <c r="S515" s="1">
        <v>0.75285592180500005</v>
      </c>
      <c r="T515" s="1">
        <v>0.75366453373520004</v>
      </c>
      <c r="U515" s="1">
        <v>1.50652045554</v>
      </c>
      <c r="V515" s="1">
        <v>0.19243754059330001</v>
      </c>
      <c r="W515" s="1">
        <v>5.1316677491540001E-2</v>
      </c>
      <c r="X515" s="1">
        <v>0</v>
      </c>
      <c r="Y515" s="1">
        <v>0</v>
      </c>
      <c r="Z515" s="1">
        <v>0</v>
      </c>
      <c r="AA515" s="1">
        <v>1.282916937289E-2</v>
      </c>
      <c r="AB515" s="1">
        <v>1.0722090147509999</v>
      </c>
      <c r="AC515" s="1">
        <v>0.26993275759309998</v>
      </c>
      <c r="AD515" s="1">
        <v>1.622760290746E-3</v>
      </c>
      <c r="AE515" s="1">
        <v>0.1634363236253</v>
      </c>
      <c r="AF515" s="1">
        <v>4.9197158926140003E-2</v>
      </c>
      <c r="AG515" s="1">
        <v>68.177515670649996</v>
      </c>
    </row>
    <row r="516" spans="1:33" x14ac:dyDescent="0.35">
      <c r="A516">
        <v>5120</v>
      </c>
      <c r="B516">
        <v>2010</v>
      </c>
      <c r="C516">
        <v>1</v>
      </c>
      <c r="D516">
        <v>6</v>
      </c>
      <c r="E516">
        <v>0</v>
      </c>
      <c r="F516">
        <v>0</v>
      </c>
      <c r="H516" s="1">
        <v>0</v>
      </c>
      <c r="I516" s="1">
        <v>0</v>
      </c>
      <c r="J516" s="1">
        <v>0</v>
      </c>
      <c r="K516" s="1">
        <v>1.041670818282</v>
      </c>
      <c r="L516" s="1">
        <v>1.041670818282</v>
      </c>
      <c r="M516" s="1">
        <v>3.4207168924120001E-3</v>
      </c>
      <c r="N516" s="1">
        <v>1.8559954285710001E-2</v>
      </c>
      <c r="O516" s="1">
        <v>2.1921303125560002E-3</v>
      </c>
      <c r="P516" s="1">
        <v>3.5330762585850002E-3</v>
      </c>
      <c r="Q516" s="1">
        <v>1.1802820721E-4</v>
      </c>
      <c r="R516" s="1">
        <v>0</v>
      </c>
      <c r="S516" s="1">
        <v>0.68238291120380001</v>
      </c>
      <c r="T516" s="1">
        <v>0.68191906585450002</v>
      </c>
      <c r="U516" s="1">
        <v>1.364301977058</v>
      </c>
      <c r="V516" s="1">
        <v>0.1770425373458</v>
      </c>
      <c r="W516" s="1">
        <v>4.7211343292220001E-2</v>
      </c>
      <c r="X516" s="1">
        <v>0</v>
      </c>
      <c r="Y516" s="1">
        <v>0</v>
      </c>
      <c r="Z516" s="1">
        <v>0</v>
      </c>
      <c r="AA516" s="1">
        <v>1.1802835823050001E-2</v>
      </c>
      <c r="AB516" s="1">
        <v>1.007350800187</v>
      </c>
      <c r="AC516" s="1">
        <v>0.26431429398669998</v>
      </c>
      <c r="AD516" s="1">
        <v>4.3767656049349999E-4</v>
      </c>
      <c r="AE516" s="1">
        <v>4.408060043861E-2</v>
      </c>
      <c r="AF516" s="1">
        <v>1.3269022804929999E-2</v>
      </c>
      <c r="AG516" s="1">
        <v>66.265841041040005</v>
      </c>
    </row>
    <row r="517" spans="1:33" x14ac:dyDescent="0.35">
      <c r="A517">
        <v>5120</v>
      </c>
      <c r="B517">
        <v>2010</v>
      </c>
      <c r="C517">
        <v>1</v>
      </c>
      <c r="D517">
        <v>7</v>
      </c>
      <c r="E517">
        <v>0</v>
      </c>
      <c r="F517">
        <v>0</v>
      </c>
      <c r="H517" s="1">
        <v>0</v>
      </c>
      <c r="I517" s="1">
        <v>0</v>
      </c>
      <c r="J517" s="1">
        <v>0</v>
      </c>
      <c r="K517" s="1">
        <v>0.95833715281940002</v>
      </c>
      <c r="L517" s="1">
        <v>0.95833715281940002</v>
      </c>
      <c r="M517" s="1">
        <v>3.1684707270430001E-3</v>
      </c>
      <c r="N517" s="1">
        <v>1.8559954285710001E-2</v>
      </c>
      <c r="O517" s="1">
        <v>2.0285514488820001E-3</v>
      </c>
      <c r="P517" s="1">
        <v>3.2694347239830002E-3</v>
      </c>
      <c r="Q517" s="1">
        <v>1.085859506332E-4</v>
      </c>
      <c r="R517" s="1">
        <v>0</v>
      </c>
      <c r="S517" s="1">
        <v>0.66287516423220005</v>
      </c>
      <c r="T517" s="1">
        <v>0.66207147967190005</v>
      </c>
      <c r="U517" s="1">
        <v>1.3249466439040001</v>
      </c>
      <c r="V517" s="1">
        <v>0.16287913435820001</v>
      </c>
      <c r="W517" s="1">
        <v>4.3434435828839997E-2</v>
      </c>
      <c r="X517" s="1">
        <v>0</v>
      </c>
      <c r="Y517" s="1">
        <v>0</v>
      </c>
      <c r="Z517" s="1">
        <v>0</v>
      </c>
      <c r="AA517" s="1">
        <v>1.0858608957209999E-2</v>
      </c>
      <c r="AB517" s="1">
        <v>0.99239527582050002</v>
      </c>
      <c r="AC517" s="1">
        <v>0.26346942986420002</v>
      </c>
      <c r="AD517" s="1">
        <v>1.1867119326269999E-4</v>
      </c>
      <c r="AE517" s="1">
        <v>1.195197076098E-2</v>
      </c>
      <c r="AF517" s="1">
        <v>3.597749826757E-3</v>
      </c>
      <c r="AG517" s="1">
        <v>65.918133004309993</v>
      </c>
    </row>
    <row r="518" spans="1:33" x14ac:dyDescent="0.35">
      <c r="A518">
        <v>5120</v>
      </c>
      <c r="B518">
        <v>2010</v>
      </c>
      <c r="C518">
        <v>1</v>
      </c>
      <c r="D518">
        <v>8</v>
      </c>
      <c r="E518">
        <v>0</v>
      </c>
      <c r="F518">
        <v>0</v>
      </c>
      <c r="H518" s="1">
        <v>0</v>
      </c>
      <c r="I518" s="1">
        <v>0</v>
      </c>
      <c r="J518" s="1">
        <v>0</v>
      </c>
      <c r="K518" s="1">
        <v>0.88167018059379998</v>
      </c>
      <c r="L518" s="1">
        <v>0.88167018059379998</v>
      </c>
      <c r="M518" s="1">
        <v>2.8480337020489999E-3</v>
      </c>
      <c r="N518" s="1">
        <v>1.8559954285710001E-2</v>
      </c>
      <c r="O518" s="1">
        <v>1.823159804958E-3</v>
      </c>
      <c r="P518" s="1">
        <v>2.9384031531390002E-3</v>
      </c>
      <c r="Q518" s="1">
        <v>9.9899074582550002E-5</v>
      </c>
      <c r="R518" s="1">
        <v>0</v>
      </c>
      <c r="S518" s="1">
        <v>0.67419167754880005</v>
      </c>
      <c r="T518" s="1">
        <v>0.67327296489730004</v>
      </c>
      <c r="U518" s="1">
        <v>1.3474646424459999</v>
      </c>
      <c r="V518" s="1">
        <v>0.14984880360950001</v>
      </c>
      <c r="W518" s="1">
        <v>3.9959680962529998E-2</v>
      </c>
      <c r="X518" s="1">
        <v>0</v>
      </c>
      <c r="Y518" s="1">
        <v>0</v>
      </c>
      <c r="Z518" s="1">
        <v>0</v>
      </c>
      <c r="AA518" s="1">
        <v>9.9899202406330007E-3</v>
      </c>
      <c r="AB518" s="1">
        <v>1.0129088725890001</v>
      </c>
      <c r="AC518" s="1">
        <v>0.26978145200350001</v>
      </c>
      <c r="AD518" s="1">
        <v>3.3245571507839999E-5</v>
      </c>
      <c r="AE518" s="1">
        <v>3.3483281634679998E-3</v>
      </c>
      <c r="AF518" s="1">
        <v>1.00790466367E-3</v>
      </c>
      <c r="AG518" s="1">
        <v>67.459587698050001</v>
      </c>
    </row>
    <row r="519" spans="1:33" x14ac:dyDescent="0.35">
      <c r="A519">
        <v>5120</v>
      </c>
      <c r="B519">
        <v>2010</v>
      </c>
      <c r="C519">
        <v>1</v>
      </c>
      <c r="D519">
        <v>9</v>
      </c>
      <c r="E519">
        <v>0</v>
      </c>
      <c r="F519">
        <v>0</v>
      </c>
      <c r="H519" s="1">
        <v>0</v>
      </c>
      <c r="I519" s="1">
        <v>0</v>
      </c>
      <c r="J519" s="1">
        <v>0</v>
      </c>
      <c r="K519" s="1">
        <v>0.81113656614630003</v>
      </c>
      <c r="L519" s="1">
        <v>0.81113656614630003</v>
      </c>
      <c r="M519" s="1">
        <v>2.5563569464450001E-3</v>
      </c>
      <c r="N519" s="1">
        <v>1.8559954285710001E-2</v>
      </c>
      <c r="O519" s="1">
        <v>1.636529065876E-3</v>
      </c>
      <c r="P519" s="1">
        <v>2.6376087023730001E-3</v>
      </c>
      <c r="Q519" s="1">
        <v>9.1907148615950004E-5</v>
      </c>
      <c r="R519" s="1">
        <v>0</v>
      </c>
      <c r="S519" s="1">
        <v>0.68976785703029997</v>
      </c>
      <c r="T519" s="1">
        <v>0.68879929951520003</v>
      </c>
      <c r="U519" s="1">
        <v>1.3785671565449999</v>
      </c>
      <c r="V519" s="1">
        <v>0.1378608993207</v>
      </c>
      <c r="W519" s="1">
        <v>3.6762906485530003E-2</v>
      </c>
      <c r="X519" s="1">
        <v>0</v>
      </c>
      <c r="Y519" s="1">
        <v>0</v>
      </c>
      <c r="Z519" s="1">
        <v>0</v>
      </c>
      <c r="AA519" s="1">
        <v>9.1907266213830004E-3</v>
      </c>
      <c r="AB519" s="1">
        <v>1.0378073656160001</v>
      </c>
      <c r="AC519" s="1">
        <v>0.2766566803662</v>
      </c>
      <c r="AD519" s="1">
        <v>9.3318863758710004E-6</v>
      </c>
      <c r="AE519" s="1">
        <v>9.3986105678000003E-4</v>
      </c>
      <c r="AF519" s="1">
        <v>2.8291442656840001E-4</v>
      </c>
      <c r="AG519" s="1">
        <v>69.168162901770003</v>
      </c>
    </row>
    <row r="520" spans="1:33" x14ac:dyDescent="0.35">
      <c r="A520">
        <v>5120</v>
      </c>
      <c r="B520">
        <v>2010</v>
      </c>
      <c r="C520">
        <v>1</v>
      </c>
      <c r="D520">
        <v>10</v>
      </c>
      <c r="E520">
        <v>0</v>
      </c>
      <c r="F520">
        <v>0</v>
      </c>
      <c r="H520" s="1">
        <v>0</v>
      </c>
      <c r="I520" s="1">
        <v>0</v>
      </c>
      <c r="J520" s="1">
        <v>0</v>
      </c>
      <c r="K520" s="1">
        <v>0.74624564085459999</v>
      </c>
      <c r="L520" s="1">
        <v>0.74624564085459999</v>
      </c>
      <c r="M520" s="1">
        <v>2.3508592570029999E-3</v>
      </c>
      <c r="N520" s="1">
        <v>1.8559954285710001E-2</v>
      </c>
      <c r="O520" s="1">
        <v>1.5062965189800001E-3</v>
      </c>
      <c r="P520" s="1">
        <v>2.427711728228E-3</v>
      </c>
      <c r="Q520" s="1">
        <v>8.4554576726670005E-5</v>
      </c>
      <c r="R520" s="1">
        <v>0</v>
      </c>
      <c r="S520" s="1">
        <v>0.68911724325610002</v>
      </c>
      <c r="T520" s="1">
        <v>0.6881417512554</v>
      </c>
      <c r="U520" s="1">
        <v>1.3772589945110001</v>
      </c>
      <c r="V520" s="1">
        <v>0.12683202737509999</v>
      </c>
      <c r="W520" s="1">
        <v>3.3821873966690001E-2</v>
      </c>
      <c r="X520" s="1">
        <v>0</v>
      </c>
      <c r="Y520" s="1">
        <v>0</v>
      </c>
      <c r="Z520" s="1">
        <v>0</v>
      </c>
      <c r="AA520" s="1">
        <v>8.4554684916720007E-3</v>
      </c>
      <c r="AB520" s="1">
        <v>1.0356324444730001</v>
      </c>
      <c r="AC520" s="1">
        <v>0.2761433930328</v>
      </c>
      <c r="AD520" s="1">
        <v>2.5634726253880002E-6</v>
      </c>
      <c r="AE520" s="1">
        <v>2.5818017854930002E-4</v>
      </c>
      <c r="AF520" s="1">
        <v>7.771669720613E-5</v>
      </c>
      <c r="AG520" s="1">
        <v>69.03694508465</v>
      </c>
    </row>
    <row r="521" spans="1:33" x14ac:dyDescent="0.35">
      <c r="A521">
        <v>5120</v>
      </c>
      <c r="B521">
        <v>2010</v>
      </c>
      <c r="C521">
        <v>1</v>
      </c>
      <c r="D521">
        <v>11</v>
      </c>
      <c r="E521">
        <v>0</v>
      </c>
      <c r="F521">
        <v>0</v>
      </c>
      <c r="H521" s="1">
        <v>0</v>
      </c>
      <c r="I521" s="1">
        <v>0</v>
      </c>
      <c r="J521" s="1">
        <v>0</v>
      </c>
      <c r="K521" s="1">
        <v>0.68654598958619995</v>
      </c>
      <c r="L521" s="1">
        <v>0.68654598958619995</v>
      </c>
      <c r="M521" s="1">
        <v>2.1820862828729999E-3</v>
      </c>
      <c r="N521" s="1">
        <v>1.8559954285710001E-2</v>
      </c>
      <c r="O521" s="1">
        <v>1.3973483304240001E-3</v>
      </c>
      <c r="P521" s="1">
        <v>2.2521189469969999E-3</v>
      </c>
      <c r="Q521" s="1">
        <v>7.779021058854E-5</v>
      </c>
      <c r="R521" s="1">
        <v>0</v>
      </c>
      <c r="S521" s="1">
        <v>0.68332759211359995</v>
      </c>
      <c r="T521" s="1">
        <v>0.68235816320739995</v>
      </c>
      <c r="U521" s="1">
        <v>1.365685755321</v>
      </c>
      <c r="V521" s="1">
        <v>0.11668546518510001</v>
      </c>
      <c r="W521" s="1">
        <v>3.1116124049350002E-2</v>
      </c>
      <c r="X521" s="1">
        <v>0</v>
      </c>
      <c r="Y521" s="1">
        <v>0</v>
      </c>
      <c r="Z521" s="1">
        <v>0</v>
      </c>
      <c r="AA521" s="1">
        <v>7.779031012338E-3</v>
      </c>
      <c r="AB521" s="1">
        <v>1.0287915517070001</v>
      </c>
      <c r="AC521" s="1">
        <v>0.27433757342300003</v>
      </c>
      <c r="AD521" s="1">
        <v>6.942163263148E-7</v>
      </c>
      <c r="AE521" s="1">
        <v>6.9918006264110003E-5</v>
      </c>
      <c r="AF521" s="1">
        <v>2.1046528639869999E-5</v>
      </c>
      <c r="AG521" s="1">
        <v>68.584690388300004</v>
      </c>
    </row>
    <row r="522" spans="1:33" x14ac:dyDescent="0.35">
      <c r="A522">
        <v>5120</v>
      </c>
      <c r="B522">
        <v>2010</v>
      </c>
      <c r="C522">
        <v>1</v>
      </c>
      <c r="D522">
        <v>12</v>
      </c>
      <c r="E522">
        <v>0</v>
      </c>
      <c r="F522">
        <v>0</v>
      </c>
      <c r="H522" s="1">
        <v>0</v>
      </c>
      <c r="I522" s="1">
        <v>0</v>
      </c>
      <c r="J522" s="1">
        <v>0</v>
      </c>
      <c r="K522" s="1">
        <v>0.63162231041929995</v>
      </c>
      <c r="L522" s="1">
        <v>0.63162231041929995</v>
      </c>
      <c r="M522" s="1">
        <v>1.996943165664E-3</v>
      </c>
      <c r="N522" s="1">
        <v>1.8559954285710001E-2</v>
      </c>
      <c r="O522" s="1">
        <v>1.2791367647700001E-3</v>
      </c>
      <c r="P522" s="1">
        <v>2.0615962970839999E-3</v>
      </c>
      <c r="Q522" s="1">
        <v>7.1566993741449994E-5</v>
      </c>
      <c r="R522" s="1">
        <v>0</v>
      </c>
      <c r="S522" s="1">
        <v>0.68673417250640001</v>
      </c>
      <c r="T522" s="1">
        <v>0.68575932368949999</v>
      </c>
      <c r="U522" s="1">
        <v>1.372493496196</v>
      </c>
      <c r="V522" s="1">
        <v>0.1073506279703</v>
      </c>
      <c r="W522" s="1">
        <v>2.8626834125409999E-2</v>
      </c>
      <c r="X522" s="1">
        <v>0</v>
      </c>
      <c r="Y522" s="1">
        <v>0</v>
      </c>
      <c r="Z522" s="1">
        <v>0</v>
      </c>
      <c r="AA522" s="1">
        <v>7.156708531351E-3</v>
      </c>
      <c r="AB522" s="1">
        <v>1.0324720139579999</v>
      </c>
      <c r="AC522" s="1">
        <v>0.27532398522099999</v>
      </c>
      <c r="AD522" s="1">
        <v>1.9132226153140001E-7</v>
      </c>
      <c r="AE522" s="1">
        <v>1.9269024039280001E-5</v>
      </c>
      <c r="AF522" s="1">
        <v>5.8003093619839996E-6</v>
      </c>
      <c r="AG522" s="1">
        <v>68.831078165820003</v>
      </c>
    </row>
    <row r="523" spans="1:33" x14ac:dyDescent="0.35">
      <c r="A523">
        <v>5120</v>
      </c>
      <c r="B523">
        <v>2010</v>
      </c>
      <c r="C523">
        <v>1</v>
      </c>
      <c r="D523">
        <v>13</v>
      </c>
      <c r="E523">
        <v>0</v>
      </c>
      <c r="F523">
        <v>0</v>
      </c>
      <c r="H523" s="1">
        <v>166.71141008000001</v>
      </c>
      <c r="I523" s="1">
        <v>64.519712768100007</v>
      </c>
      <c r="J523" s="1">
        <v>2.108437642242E-2</v>
      </c>
      <c r="K523" s="1">
        <v>0.96121807725959996</v>
      </c>
      <c r="L523" s="1">
        <v>65.502015221779999</v>
      </c>
      <c r="M523" s="1">
        <v>0.2442928535602</v>
      </c>
      <c r="N523" s="1">
        <v>0.20548878754280001</v>
      </c>
      <c r="O523" s="1">
        <v>0.12727492044780001</v>
      </c>
      <c r="P523" s="1">
        <v>2.6771037678159999</v>
      </c>
      <c r="Q523" s="1">
        <v>1.0666255332729999</v>
      </c>
      <c r="R523" s="1">
        <v>0.48297803437089998</v>
      </c>
      <c r="S523" s="1">
        <v>91.30370442153</v>
      </c>
      <c r="T523" s="1">
        <v>29.486028380560001</v>
      </c>
      <c r="U523" s="1">
        <v>121.2727108365</v>
      </c>
      <c r="V523" s="1">
        <v>118.0529753567</v>
      </c>
      <c r="W523" s="1">
        <v>4.6151748189240003</v>
      </c>
      <c r="X523" s="1">
        <v>8.9687709008970003E-3</v>
      </c>
      <c r="Y523" s="1">
        <v>0.8988805675421</v>
      </c>
      <c r="Z523" s="1">
        <v>0.27024487678999998</v>
      </c>
      <c r="AA523" s="1">
        <v>5.2152347928419998</v>
      </c>
      <c r="AB523" s="1">
        <v>3.1620789271010001</v>
      </c>
      <c r="AC523" s="1">
        <v>0.16011605281720001</v>
      </c>
      <c r="AD523" s="1">
        <v>0.20246477983790001</v>
      </c>
      <c r="AE523" s="1">
        <v>20.299529961440001</v>
      </c>
      <c r="AF523" s="1">
        <v>6.1128063613589996</v>
      </c>
      <c r="AG523" s="1">
        <v>129.800619141</v>
      </c>
    </row>
    <row r="524" spans="1:33" x14ac:dyDescent="0.35">
      <c r="A524">
        <v>5120</v>
      </c>
      <c r="B524">
        <v>2010</v>
      </c>
      <c r="C524">
        <v>1</v>
      </c>
      <c r="D524">
        <v>14</v>
      </c>
      <c r="E524">
        <v>0</v>
      </c>
      <c r="F524">
        <v>0</v>
      </c>
      <c r="H524" s="1">
        <v>0</v>
      </c>
      <c r="I524" s="1">
        <v>0</v>
      </c>
      <c r="J524" s="1">
        <v>1.035071124569E-2</v>
      </c>
      <c r="K524" s="1">
        <v>1.041290649439</v>
      </c>
      <c r="L524" s="1">
        <v>1.0516413606849999</v>
      </c>
      <c r="M524" s="1">
        <v>2.3165989588149999E-2</v>
      </c>
      <c r="N524" s="1">
        <v>2.5197531443999999E-2</v>
      </c>
      <c r="O524" s="1">
        <v>1.4171695808499999E-2</v>
      </c>
      <c r="P524" s="1">
        <v>3.212196367484E-2</v>
      </c>
      <c r="Q524" s="1">
        <v>1.191579357424E-4</v>
      </c>
      <c r="R524" s="1">
        <v>0</v>
      </c>
      <c r="S524" s="1">
        <v>2.0602538210539998</v>
      </c>
      <c r="T524" s="1">
        <v>4.1346849703439998</v>
      </c>
      <c r="U524" s="1">
        <v>6.194938791397</v>
      </c>
      <c r="V524" s="1">
        <v>0.1816691465186</v>
      </c>
      <c r="W524" s="1">
        <v>4.8132357556329997E-2</v>
      </c>
      <c r="X524" s="1">
        <v>0</v>
      </c>
      <c r="Y524" s="1">
        <v>0</v>
      </c>
      <c r="Z524" s="1">
        <v>0</v>
      </c>
      <c r="AA524" s="1">
        <v>1.179852825261E-2</v>
      </c>
      <c r="AB524" s="1">
        <v>1.5079371099450001</v>
      </c>
      <c r="AC524" s="1">
        <v>8.0894453127399998E-2</v>
      </c>
      <c r="AD524" s="1">
        <v>7.8198770240070006E-2</v>
      </c>
      <c r="AE524" s="1">
        <v>7.8460370608609997</v>
      </c>
      <c r="AF524" s="1">
        <v>2.370080538466</v>
      </c>
      <c r="AG524" s="1">
        <v>51.672449608660003</v>
      </c>
    </row>
    <row r="525" spans="1:33" x14ac:dyDescent="0.35">
      <c r="A525">
        <v>5120</v>
      </c>
      <c r="B525">
        <v>2010</v>
      </c>
      <c r="C525">
        <v>1</v>
      </c>
      <c r="D525">
        <v>15</v>
      </c>
      <c r="E525">
        <v>0</v>
      </c>
      <c r="F525">
        <v>0</v>
      </c>
      <c r="H525" s="1">
        <v>0</v>
      </c>
      <c r="I525" s="1">
        <v>0</v>
      </c>
      <c r="J525" s="1">
        <v>2.545326335789E-3</v>
      </c>
      <c r="K525" s="1">
        <v>0.95798739748420003</v>
      </c>
      <c r="L525" s="1">
        <v>0.96053272381999999</v>
      </c>
      <c r="M525" s="1">
        <v>5.8608264788390001E-3</v>
      </c>
      <c r="N525" s="1">
        <v>1.8559954285710001E-2</v>
      </c>
      <c r="O525" s="1">
        <v>3.6897927127E-3</v>
      </c>
      <c r="P525" s="1">
        <v>5.9468722993679998E-3</v>
      </c>
      <c r="Q525" s="1">
        <v>1.088347233784E-4</v>
      </c>
      <c r="R525" s="1">
        <v>0</v>
      </c>
      <c r="S525" s="1">
        <v>1.9792404407440001</v>
      </c>
      <c r="T525" s="1">
        <v>3.68297985833</v>
      </c>
      <c r="U525" s="1">
        <v>5.6622202990749999</v>
      </c>
      <c r="V525" s="1">
        <v>0.16397330073229999</v>
      </c>
      <c r="W525" s="1">
        <v>4.3649306138859999E-2</v>
      </c>
      <c r="X525" s="1">
        <v>0</v>
      </c>
      <c r="Y525" s="1">
        <v>0</v>
      </c>
      <c r="Z525" s="1">
        <v>0</v>
      </c>
      <c r="AA525" s="1">
        <v>1.08546459924E-2</v>
      </c>
      <c r="AB525" s="1">
        <v>1.7172395384870001</v>
      </c>
      <c r="AC525" s="1">
        <v>0.18779051808719999</v>
      </c>
      <c r="AD525" s="1">
        <v>6.4975444440500005E-2</v>
      </c>
      <c r="AE525" s="1">
        <v>6.5192808475249997</v>
      </c>
      <c r="AF525" s="1">
        <v>1.969302533452</v>
      </c>
      <c r="AG525" s="1">
        <v>70.651336997620007</v>
      </c>
    </row>
    <row r="526" spans="1:33" x14ac:dyDescent="0.35">
      <c r="A526">
        <v>5120</v>
      </c>
      <c r="B526">
        <v>2010</v>
      </c>
      <c r="C526">
        <v>1</v>
      </c>
      <c r="D526">
        <v>16</v>
      </c>
      <c r="E526">
        <v>0</v>
      </c>
      <c r="F526">
        <v>0</v>
      </c>
      <c r="H526" s="1">
        <v>0</v>
      </c>
      <c r="I526" s="1">
        <v>0</v>
      </c>
      <c r="J526" s="1">
        <v>0</v>
      </c>
      <c r="K526" s="1">
        <v>0.88134840568549999</v>
      </c>
      <c r="L526" s="1">
        <v>0.88134840568549999</v>
      </c>
      <c r="M526" s="1">
        <v>3.1938808355309999E-3</v>
      </c>
      <c r="N526" s="1">
        <v>1.8559954285710001E-2</v>
      </c>
      <c r="O526" s="1">
        <v>2.0355925866539998E-3</v>
      </c>
      <c r="P526" s="1">
        <v>3.280782989436E-3</v>
      </c>
      <c r="Q526" s="1">
        <v>9.986261535292E-5</v>
      </c>
      <c r="R526" s="1">
        <v>0</v>
      </c>
      <c r="S526" s="1">
        <v>1.343763075047</v>
      </c>
      <c r="T526" s="1">
        <v>2.1211866649790001</v>
      </c>
      <c r="U526" s="1">
        <v>3.4649497400259999</v>
      </c>
      <c r="V526" s="1">
        <v>0.14979411469510001</v>
      </c>
      <c r="W526" s="1">
        <v>3.9945097252020001E-2</v>
      </c>
      <c r="X526" s="1">
        <v>0</v>
      </c>
      <c r="Y526" s="1">
        <v>0</v>
      </c>
      <c r="Z526" s="1">
        <v>0</v>
      </c>
      <c r="AA526" s="1">
        <v>9.9862743130059994E-3</v>
      </c>
      <c r="AB526" s="1">
        <v>1.436673418079</v>
      </c>
      <c r="AC526" s="1">
        <v>0.26019392051610002</v>
      </c>
      <c r="AD526" s="1">
        <v>2.9457227656309998E-2</v>
      </c>
      <c r="AE526" s="1">
        <v>2.955577168184</v>
      </c>
      <c r="AF526" s="1">
        <v>0.89280178922319997</v>
      </c>
      <c r="AG526" s="1">
        <v>75.458422449620002</v>
      </c>
    </row>
    <row r="527" spans="1:33" x14ac:dyDescent="0.35">
      <c r="A527">
        <v>5120</v>
      </c>
      <c r="B527">
        <v>2010</v>
      </c>
      <c r="C527">
        <v>1</v>
      </c>
      <c r="D527">
        <v>17</v>
      </c>
      <c r="E527">
        <v>0</v>
      </c>
      <c r="F527">
        <v>0</v>
      </c>
      <c r="H527" s="1">
        <v>239.64765199000001</v>
      </c>
      <c r="I527" s="1">
        <v>98.839713498099997</v>
      </c>
      <c r="J527" s="1">
        <v>8.9986044228849999E-3</v>
      </c>
      <c r="K527" s="1">
        <v>0.92665647225659997</v>
      </c>
      <c r="L527" s="1">
        <v>99.775368574780003</v>
      </c>
      <c r="M527" s="1">
        <v>0.21415469561520001</v>
      </c>
      <c r="N527" s="1">
        <v>0.1709263099709</v>
      </c>
      <c r="O527" s="1">
        <v>0.1105455409993</v>
      </c>
      <c r="P527" s="1">
        <v>3.4414338846299999</v>
      </c>
      <c r="Q527" s="1">
        <v>1.027352491884</v>
      </c>
      <c r="R527" s="1">
        <v>0.58499887759760005</v>
      </c>
      <c r="S527" s="1">
        <v>62.646687681220001</v>
      </c>
      <c r="T527" s="1">
        <v>20.268930681130001</v>
      </c>
      <c r="U527" s="1">
        <v>83.500617239939999</v>
      </c>
      <c r="V527" s="1">
        <v>125.95420053620001</v>
      </c>
      <c r="W527" s="1">
        <v>5.4647441647120001</v>
      </c>
      <c r="X527" s="1">
        <v>1.008428154938E-2</v>
      </c>
      <c r="Y527" s="1">
        <v>1.011507659024</v>
      </c>
      <c r="Z527" s="1">
        <v>0.31112742469330001</v>
      </c>
      <c r="AA527" s="1">
        <v>4.8488231099129999</v>
      </c>
      <c r="AB527" s="1">
        <v>2.9198845240179998</v>
      </c>
      <c r="AC527" s="1">
        <v>0.25125712829000002</v>
      </c>
      <c r="AD527" s="1">
        <v>0.15766458603639999</v>
      </c>
      <c r="AE527" s="1">
        <v>15.813704285889999</v>
      </c>
      <c r="AF527" s="1">
        <v>4.8122123231199998</v>
      </c>
      <c r="AG527" s="1">
        <v>124.5660227338</v>
      </c>
    </row>
    <row r="528" spans="1:33" x14ac:dyDescent="0.35">
      <c r="A528">
        <v>5120</v>
      </c>
      <c r="B528">
        <v>2010</v>
      </c>
      <c r="C528">
        <v>1</v>
      </c>
      <c r="D528">
        <v>18</v>
      </c>
      <c r="E528">
        <v>0</v>
      </c>
      <c r="F528">
        <v>0</v>
      </c>
      <c r="H528" s="1">
        <v>1615.01678515</v>
      </c>
      <c r="I528" s="1">
        <v>818.94315697369996</v>
      </c>
      <c r="J528" s="1">
        <v>0.3645952180591</v>
      </c>
      <c r="K528" s="1">
        <v>2.8319227123320001</v>
      </c>
      <c r="L528" s="1">
        <v>822.13967490410005</v>
      </c>
      <c r="M528" s="1">
        <v>0.76452956064029998</v>
      </c>
      <c r="N528" s="1">
        <v>0.49813364288360001</v>
      </c>
      <c r="O528" s="1">
        <v>0.35901550278220001</v>
      </c>
      <c r="P528" s="1">
        <v>35.380367822339998</v>
      </c>
      <c r="Q528" s="1">
        <v>12.07728856668</v>
      </c>
      <c r="R528" s="1">
        <v>2.8920304685959999</v>
      </c>
      <c r="S528" s="1">
        <v>82.960603752330002</v>
      </c>
      <c r="T528" s="1">
        <v>25.563261749340001</v>
      </c>
      <c r="U528" s="1">
        <v>111.4158959703</v>
      </c>
      <c r="V528" s="1">
        <v>161.24645864039999</v>
      </c>
      <c r="W528" s="1">
        <v>64.764458563670004</v>
      </c>
      <c r="X528" s="1">
        <v>0.13901814532369999</v>
      </c>
      <c r="Y528" s="1">
        <v>13.92695687798</v>
      </c>
      <c r="Z528" s="1">
        <v>3.7874109227980002</v>
      </c>
      <c r="AA528" s="1">
        <v>63.53536835829</v>
      </c>
      <c r="AB528" s="1">
        <v>1.5527376193269999</v>
      </c>
      <c r="AC528" s="1">
        <v>0.25461353419819999</v>
      </c>
      <c r="AD528" s="1">
        <v>0.50729768049040003</v>
      </c>
      <c r="AE528" s="1">
        <v>50.821518003359998</v>
      </c>
      <c r="AF528" s="1">
        <v>14.69844885382</v>
      </c>
      <c r="AG528" s="1">
        <v>226.6161681115</v>
      </c>
    </row>
    <row r="529" spans="1:33" x14ac:dyDescent="0.35">
      <c r="A529">
        <v>5120</v>
      </c>
      <c r="B529">
        <v>2010</v>
      </c>
      <c r="C529">
        <v>1</v>
      </c>
      <c r="D529">
        <v>19</v>
      </c>
      <c r="E529">
        <v>0</v>
      </c>
      <c r="F529">
        <v>0</v>
      </c>
      <c r="H529" s="1">
        <v>1114.88255491</v>
      </c>
      <c r="I529" s="1">
        <v>657.32463861179997</v>
      </c>
      <c r="J529" s="1">
        <v>0.93639071986300004</v>
      </c>
      <c r="K529" s="1">
        <v>4.8303175251430002</v>
      </c>
      <c r="L529" s="1">
        <v>663.09134685679999</v>
      </c>
      <c r="M529" s="1">
        <v>0.46452128475490001</v>
      </c>
      <c r="N529" s="1">
        <v>0.31679672494569999</v>
      </c>
      <c r="O529" s="1">
        <v>0.22233320840359999</v>
      </c>
      <c r="P529" s="1">
        <v>27.99375407182</v>
      </c>
      <c r="Q529" s="1">
        <v>2.9546831483220002</v>
      </c>
      <c r="R529" s="1">
        <v>3.317627058007</v>
      </c>
      <c r="S529" s="1">
        <v>13.001346439120001</v>
      </c>
      <c r="T529" s="1">
        <v>8.0454945626630003</v>
      </c>
      <c r="U529" s="1">
        <v>24.364468059789999</v>
      </c>
      <c r="V529" s="1">
        <v>91.777710948289993</v>
      </c>
      <c r="W529" s="1">
        <v>9.0306793090759996</v>
      </c>
      <c r="X529" s="1">
        <v>1.8722185024789999E-2</v>
      </c>
      <c r="Y529" s="1">
        <v>1.889572435439</v>
      </c>
      <c r="Z529" s="1">
        <v>0.25167294286250003</v>
      </c>
      <c r="AA529" s="1">
        <v>11.05359540519</v>
      </c>
      <c r="AB529" s="1">
        <v>0.26292087713290002</v>
      </c>
      <c r="AC529" s="1">
        <v>4.684195596606E-2</v>
      </c>
      <c r="AD529" s="1">
        <v>4.6178462614619997E-2</v>
      </c>
      <c r="AE529" s="1">
        <v>4.6578351985030002</v>
      </c>
      <c r="AF529" s="1">
        <v>0.99592321357119995</v>
      </c>
      <c r="AG529" s="1">
        <v>24.322094185729998</v>
      </c>
    </row>
    <row r="530" spans="1:33" x14ac:dyDescent="0.35">
      <c r="A530">
        <v>5120</v>
      </c>
      <c r="B530">
        <v>2010</v>
      </c>
      <c r="C530">
        <v>1</v>
      </c>
      <c r="D530">
        <v>20</v>
      </c>
      <c r="E530">
        <v>0</v>
      </c>
      <c r="F530">
        <v>0</v>
      </c>
      <c r="H530" s="1">
        <v>1719.2114164499999</v>
      </c>
      <c r="I530" s="1">
        <v>1143.7362137360001</v>
      </c>
      <c r="J530" s="1">
        <v>2.5031758143089999</v>
      </c>
      <c r="K530" s="1">
        <v>7.9043114260280003</v>
      </c>
      <c r="L530" s="1">
        <v>1154.143700976</v>
      </c>
      <c r="M530" s="1">
        <v>0.75756278609030003</v>
      </c>
      <c r="N530" s="1">
        <v>0.48795112811180003</v>
      </c>
      <c r="O530" s="1">
        <v>0.35618922039669998</v>
      </c>
      <c r="P530" s="1">
        <v>48.473526633520002</v>
      </c>
      <c r="Q530" s="1">
        <v>8.1110207983159999</v>
      </c>
      <c r="R530" s="1">
        <v>3.571335557102</v>
      </c>
      <c r="S530" s="1">
        <v>15.25868297803</v>
      </c>
      <c r="T530" s="1">
        <v>12.774473148649999</v>
      </c>
      <c r="U530" s="1">
        <v>31.604491683780001</v>
      </c>
      <c r="V530" s="1">
        <v>159.05347251399999</v>
      </c>
      <c r="W530" s="1">
        <v>19.771641403309999</v>
      </c>
      <c r="X530" s="1">
        <v>4.4324577711050001E-2</v>
      </c>
      <c r="Y530" s="1">
        <v>4.4592451921120002</v>
      </c>
      <c r="Z530" s="1">
        <v>0.30527498406600001</v>
      </c>
      <c r="AA530" s="1">
        <v>29.527179765620001</v>
      </c>
      <c r="AB530" s="1">
        <v>0.35497863459180001</v>
      </c>
      <c r="AC530" s="1">
        <v>6.7403708646080002E-2</v>
      </c>
      <c r="AD530" s="1">
        <v>0.10991532020640001</v>
      </c>
      <c r="AE530" s="1">
        <v>11.064355257420001</v>
      </c>
      <c r="AF530" s="1">
        <v>2.5423201782980001</v>
      </c>
      <c r="AG530" s="1">
        <v>52.827516400660002</v>
      </c>
    </row>
    <row r="531" spans="1:33" x14ac:dyDescent="0.35">
      <c r="A531">
        <v>5120</v>
      </c>
      <c r="B531">
        <v>2010</v>
      </c>
      <c r="C531">
        <v>1</v>
      </c>
      <c r="D531">
        <v>21</v>
      </c>
      <c r="E531">
        <v>0</v>
      </c>
      <c r="F531">
        <v>0</v>
      </c>
      <c r="H531" s="1">
        <v>625.16778780000004</v>
      </c>
      <c r="I531" s="1">
        <v>331.24142695789999</v>
      </c>
      <c r="J531" s="1">
        <v>4.7914069364039999</v>
      </c>
      <c r="K531" s="1">
        <v>13.17042201003</v>
      </c>
      <c r="L531" s="1">
        <v>349.20325590440001</v>
      </c>
      <c r="M531" s="1">
        <v>0.69488866927939996</v>
      </c>
      <c r="N531" s="1">
        <v>0.4684199892807</v>
      </c>
      <c r="O531" s="1">
        <v>0.3376003499802</v>
      </c>
      <c r="P531" s="1">
        <v>14.1798169852</v>
      </c>
      <c r="Q531" s="1">
        <v>0.92387870892669999</v>
      </c>
      <c r="R531" s="1">
        <v>1.232725813921</v>
      </c>
      <c r="S531" s="1">
        <v>13.06974260828</v>
      </c>
      <c r="T531" s="1">
        <v>4.8291681613300002</v>
      </c>
      <c r="U531" s="1">
        <v>19.13163658353</v>
      </c>
      <c r="V531" s="1">
        <v>31.005161459669999</v>
      </c>
      <c r="W531" s="1">
        <v>5.5433626336010002</v>
      </c>
      <c r="X531" s="1">
        <v>8.7008924111730002E-3</v>
      </c>
      <c r="Y531" s="1">
        <v>0.87982021178809999</v>
      </c>
      <c r="Z531" s="1">
        <v>0.22969943827149999</v>
      </c>
      <c r="AA531" s="1">
        <v>3.9286981754879999</v>
      </c>
      <c r="AB531" s="1">
        <v>0.32418883901829998</v>
      </c>
      <c r="AC531" s="1">
        <v>8.0391918171910007E-2</v>
      </c>
      <c r="AD531" s="1">
        <v>0.1268264714207</v>
      </c>
      <c r="AE531" s="1">
        <v>12.78415456588</v>
      </c>
      <c r="AF531" s="1">
        <v>3.6274376000289998</v>
      </c>
      <c r="AG531" s="1">
        <v>53.319056052180002</v>
      </c>
    </row>
    <row r="532" spans="1:33" x14ac:dyDescent="0.35">
      <c r="A532">
        <v>5120</v>
      </c>
      <c r="B532">
        <v>2010</v>
      </c>
      <c r="C532">
        <v>1</v>
      </c>
      <c r="D532">
        <v>22</v>
      </c>
      <c r="E532">
        <v>0</v>
      </c>
      <c r="F532">
        <v>0</v>
      </c>
      <c r="H532" s="1">
        <v>677.26510344999997</v>
      </c>
      <c r="I532" s="1">
        <v>345.44823806919999</v>
      </c>
      <c r="J532" s="1">
        <v>6.5378707159480003</v>
      </c>
      <c r="K532" s="1">
        <v>19.193873069990001</v>
      </c>
      <c r="L532" s="1">
        <v>371.17998185509998</v>
      </c>
      <c r="M532" s="1">
        <v>0.74258611742680003</v>
      </c>
      <c r="N532" s="1">
        <v>0.40972804873309998</v>
      </c>
      <c r="O532" s="1">
        <v>0.35389888727759999</v>
      </c>
      <c r="P532" s="1">
        <v>15.28087477397</v>
      </c>
      <c r="Q532" s="1">
        <v>0.1249168558302</v>
      </c>
      <c r="R532" s="1">
        <v>1.100090621483</v>
      </c>
      <c r="S532" s="1">
        <v>1.154200904144</v>
      </c>
      <c r="T532" s="1">
        <v>0.61000269889559999</v>
      </c>
      <c r="U532" s="1">
        <v>2.8642942245229999</v>
      </c>
      <c r="V532" s="1">
        <v>32.213639582820001</v>
      </c>
      <c r="W532" s="1">
        <v>1.854296989264</v>
      </c>
      <c r="X532" s="1">
        <v>4.1889185876890002E-4</v>
      </c>
      <c r="Y532" s="1">
        <v>5.2311095171349999E-2</v>
      </c>
      <c r="Z532" s="1">
        <v>3.4780938011530001E-3</v>
      </c>
      <c r="AA532" s="1">
        <v>0.52464007050890005</v>
      </c>
      <c r="AB532" s="1">
        <v>0.33837426643239998</v>
      </c>
      <c r="AC532" s="1">
        <v>1.9623315587580001E-2</v>
      </c>
      <c r="AD532" s="1">
        <v>3.3949196361580001E-3</v>
      </c>
      <c r="AE532" s="1">
        <v>0.44323359378310001</v>
      </c>
      <c r="AF532" s="1">
        <v>3.3079935963360001E-2</v>
      </c>
      <c r="AG532" s="1">
        <v>3.0689285764780001</v>
      </c>
    </row>
    <row r="533" spans="1:33" x14ac:dyDescent="0.35">
      <c r="A533">
        <v>5120</v>
      </c>
      <c r="B533">
        <v>2010</v>
      </c>
      <c r="C533">
        <v>1</v>
      </c>
      <c r="D533">
        <v>23</v>
      </c>
      <c r="E533">
        <v>0</v>
      </c>
      <c r="F533">
        <v>0</v>
      </c>
      <c r="H533" s="1">
        <v>10.41946313</v>
      </c>
      <c r="I533" s="1">
        <v>3.4086458192290001</v>
      </c>
      <c r="J533" s="1">
        <v>3.6087614107410002</v>
      </c>
      <c r="K533" s="1">
        <v>21.42523815202</v>
      </c>
      <c r="L533" s="1">
        <v>28.442645381990001</v>
      </c>
      <c r="M533" s="1">
        <v>0.13043190702759999</v>
      </c>
      <c r="N533" s="1">
        <v>0.11839752384759999</v>
      </c>
      <c r="O533" s="1">
        <v>7.5906429501000003E-2</v>
      </c>
      <c r="P533" s="1">
        <v>0.52919739285230005</v>
      </c>
      <c r="Q533" s="1">
        <v>1.490536518574E-2</v>
      </c>
      <c r="R533" s="1">
        <v>5.3166831228550003E-2</v>
      </c>
      <c r="S533" s="1">
        <v>2.3221905068950002</v>
      </c>
      <c r="T533" s="1">
        <v>1.920712982193</v>
      </c>
      <c r="U533" s="1">
        <v>4.2960703203169999</v>
      </c>
      <c r="V533" s="1">
        <v>5.6217339061000002</v>
      </c>
      <c r="W533" s="1">
        <v>1.3426072575250001</v>
      </c>
      <c r="X533" s="1">
        <v>9.6967070781409998E-5</v>
      </c>
      <c r="Y533" s="1">
        <v>9.8532962757340008E-3</v>
      </c>
      <c r="Z533" s="1">
        <v>3.0285911430720002E-3</v>
      </c>
      <c r="AA533" s="1">
        <v>0.29220488807700001</v>
      </c>
      <c r="AB533" s="1">
        <v>0.97038787232830004</v>
      </c>
      <c r="AC533" s="1">
        <v>0.19915799838629999</v>
      </c>
      <c r="AD533" s="1">
        <v>2.1835256625450002E-2</v>
      </c>
      <c r="AE533" s="1">
        <v>2.2220045200329999</v>
      </c>
      <c r="AF533" s="1">
        <v>0.67968060288760002</v>
      </c>
      <c r="AG533" s="1">
        <v>22.79193067233</v>
      </c>
    </row>
    <row r="534" spans="1:33" x14ac:dyDescent="0.35">
      <c r="A534">
        <v>5120</v>
      </c>
      <c r="B534">
        <v>2010</v>
      </c>
      <c r="C534">
        <v>1</v>
      </c>
      <c r="D534">
        <v>24</v>
      </c>
      <c r="E534">
        <v>0</v>
      </c>
      <c r="F534">
        <v>0</v>
      </c>
      <c r="H534" s="1">
        <v>0</v>
      </c>
      <c r="I534" s="1">
        <v>0</v>
      </c>
      <c r="J534" s="1">
        <v>1.083057371035</v>
      </c>
      <c r="K534" s="1">
        <v>20.712454710159999</v>
      </c>
      <c r="L534" s="1">
        <v>21.795512081190001</v>
      </c>
      <c r="M534" s="1">
        <v>6.3818980532309999E-2</v>
      </c>
      <c r="N534" s="1">
        <v>6.1362671538770001E-2</v>
      </c>
      <c r="O534" s="1">
        <v>3.9579922267109997E-2</v>
      </c>
      <c r="P534" s="1">
        <v>0.15035865946339999</v>
      </c>
      <c r="Q534" s="1">
        <v>2.4695759649000001E-3</v>
      </c>
      <c r="R534" s="1">
        <v>0</v>
      </c>
      <c r="S534" s="1">
        <v>0.5473082983916</v>
      </c>
      <c r="T534" s="1">
        <v>0.57240531682719997</v>
      </c>
      <c r="U534" s="1">
        <v>1.1197136152189999</v>
      </c>
      <c r="V534" s="1">
        <v>3.9678590313540001</v>
      </c>
      <c r="W534" s="1">
        <v>1.0332248898580001</v>
      </c>
      <c r="X534" s="1">
        <v>0</v>
      </c>
      <c r="Y534" s="1">
        <v>0</v>
      </c>
      <c r="Z534" s="1">
        <v>0</v>
      </c>
      <c r="AA534" s="1">
        <v>0.2346861389855</v>
      </c>
      <c r="AB534" s="1">
        <v>1.1784457714779999</v>
      </c>
      <c r="AC534" s="1">
        <v>0.268264865154</v>
      </c>
      <c r="AD534" s="1">
        <v>1.1415355336730001E-3</v>
      </c>
      <c r="AE534" s="1">
        <v>0.1162041101163</v>
      </c>
      <c r="AF534" s="1">
        <v>3.558695127224E-2</v>
      </c>
      <c r="AG534" s="1">
        <v>30.65391366735</v>
      </c>
    </row>
    <row r="535" spans="1:33" x14ac:dyDescent="0.35">
      <c r="A535">
        <v>5120</v>
      </c>
      <c r="B535">
        <v>2010</v>
      </c>
      <c r="C535">
        <v>1</v>
      </c>
      <c r="D535">
        <v>25</v>
      </c>
      <c r="E535">
        <v>0</v>
      </c>
      <c r="F535">
        <v>0</v>
      </c>
      <c r="H535" s="1">
        <v>0</v>
      </c>
      <c r="I535" s="1">
        <v>0</v>
      </c>
      <c r="J535" s="1">
        <v>0.32491721131040002</v>
      </c>
      <c r="K535" s="1">
        <v>19.798453165070001</v>
      </c>
      <c r="L535" s="1">
        <v>20.123370376379999</v>
      </c>
      <c r="M535" s="1">
        <v>5.1352776326380002E-2</v>
      </c>
      <c r="N535" s="1">
        <v>4.9859351626680003E-2</v>
      </c>
      <c r="O535" s="1">
        <v>3.2176820758550002E-2</v>
      </c>
      <c r="P535" s="1">
        <v>0.10541696561989999</v>
      </c>
      <c r="Q535" s="1">
        <v>2.2801112279070002E-3</v>
      </c>
      <c r="R535" s="1">
        <v>0</v>
      </c>
      <c r="S535" s="1">
        <v>0.52509271411439995</v>
      </c>
      <c r="T535" s="1">
        <v>0.52571406015569999</v>
      </c>
      <c r="U535" s="1">
        <v>1.05080677427</v>
      </c>
      <c r="V535" s="1">
        <v>3.4814415839869999</v>
      </c>
      <c r="W535" s="1">
        <v>0.92566363013230002</v>
      </c>
      <c r="X535" s="1">
        <v>0</v>
      </c>
      <c r="Y535" s="1">
        <v>0</v>
      </c>
      <c r="Z535" s="1">
        <v>0</v>
      </c>
      <c r="AA535" s="1">
        <v>0.2243298824894</v>
      </c>
      <c r="AB535" s="1">
        <v>0.98216012601799996</v>
      </c>
      <c r="AC535" s="1">
        <v>0.24285487401850001</v>
      </c>
      <c r="AD535" s="1">
        <v>7.0346104689470004E-5</v>
      </c>
      <c r="AE535" s="1">
        <v>7.1609741917390002E-3</v>
      </c>
      <c r="AF535" s="1">
        <v>2.1930139938100002E-3</v>
      </c>
      <c r="AG535" s="1">
        <v>42.226616446149997</v>
      </c>
    </row>
    <row r="536" spans="1:33" x14ac:dyDescent="0.35">
      <c r="A536">
        <v>5120</v>
      </c>
      <c r="B536">
        <v>2010</v>
      </c>
      <c r="C536">
        <v>1</v>
      </c>
      <c r="D536">
        <v>26</v>
      </c>
      <c r="E536">
        <v>0</v>
      </c>
      <c r="F536">
        <v>0</v>
      </c>
      <c r="H536" s="1">
        <v>208.3892626</v>
      </c>
      <c r="I536" s="1">
        <v>85.031705887010006</v>
      </c>
      <c r="J536" s="1">
        <v>0.40988993814620001</v>
      </c>
      <c r="K536" s="1">
        <v>19.04873906473</v>
      </c>
      <c r="L536" s="1">
        <v>104.4903348899</v>
      </c>
      <c r="M536" s="1">
        <v>0.22803381810920001</v>
      </c>
      <c r="N536" s="1">
        <v>0.1572088018675</v>
      </c>
      <c r="O536" s="1">
        <v>0.11889758950859999</v>
      </c>
      <c r="P536" s="1">
        <v>3.5343393524220001</v>
      </c>
      <c r="Q536" s="1">
        <v>1.583038629881</v>
      </c>
      <c r="R536" s="1">
        <v>0.86734645785130005</v>
      </c>
      <c r="S536" s="1">
        <v>105.5322273976</v>
      </c>
      <c r="T536" s="1">
        <v>32.90259737585</v>
      </c>
      <c r="U536" s="1">
        <v>139.30217123130001</v>
      </c>
      <c r="V536" s="1">
        <v>43.521703759460003</v>
      </c>
      <c r="W536" s="1">
        <v>9.8330408477550009</v>
      </c>
      <c r="X536" s="1">
        <v>1.539706572741E-2</v>
      </c>
      <c r="Y536" s="1">
        <v>1.5422821286549999</v>
      </c>
      <c r="Z536" s="1">
        <v>0.49030080296099998</v>
      </c>
      <c r="AA536" s="1">
        <v>6.499792054157</v>
      </c>
      <c r="AB536" s="1">
        <v>1.028056695096</v>
      </c>
      <c r="AC536" s="1">
        <v>0.2431296206503</v>
      </c>
      <c r="AD536" s="1">
        <v>0.16711871814349999</v>
      </c>
      <c r="AE536" s="1">
        <v>16.739620473070001</v>
      </c>
      <c r="AF536" s="1">
        <v>5.3030206798039998</v>
      </c>
      <c r="AG536" s="1">
        <v>101.37369202249999</v>
      </c>
    </row>
    <row r="537" spans="1:33" x14ac:dyDescent="0.35">
      <c r="A537">
        <v>5120</v>
      </c>
      <c r="B537">
        <v>2010</v>
      </c>
      <c r="C537">
        <v>1</v>
      </c>
      <c r="D537">
        <v>27</v>
      </c>
      <c r="E537">
        <v>0</v>
      </c>
      <c r="F537">
        <v>0</v>
      </c>
      <c r="H537" s="1">
        <v>10.41946313</v>
      </c>
      <c r="I537" s="1">
        <v>2.8389189016210001</v>
      </c>
      <c r="J537" s="1">
        <v>0.59118060267210004</v>
      </c>
      <c r="K537" s="1">
        <v>18.81394554792</v>
      </c>
      <c r="L537" s="1">
        <v>22.244045052210002</v>
      </c>
      <c r="M537" s="1">
        <v>0.1093331677563</v>
      </c>
      <c r="N537" s="1">
        <v>9.9348575520740001E-2</v>
      </c>
      <c r="O537" s="1">
        <v>6.3802488429510001E-2</v>
      </c>
      <c r="P537" s="1">
        <v>0.38694468068639998</v>
      </c>
      <c r="Q537" s="1">
        <v>1.109883787067E-2</v>
      </c>
      <c r="R537" s="1">
        <v>2.2126404077989999E-2</v>
      </c>
      <c r="S537" s="1">
        <v>4.1433630818599996</v>
      </c>
      <c r="T537" s="1">
        <v>4.3199004661259996</v>
      </c>
      <c r="U537" s="1">
        <v>8.4853899520650007</v>
      </c>
      <c r="V537" s="1">
        <v>4.6787799178059997</v>
      </c>
      <c r="W537" s="1">
        <v>0.94740809952689997</v>
      </c>
      <c r="X537" s="1">
        <v>7.0184745796120001E-5</v>
      </c>
      <c r="Y537" s="1">
        <v>7.1708895939640001E-3</v>
      </c>
      <c r="Z537" s="1">
        <v>2.1944197569010002E-3</v>
      </c>
      <c r="AA537" s="1">
        <v>0.24903743521169999</v>
      </c>
      <c r="AB537" s="1">
        <v>0.96261058765329999</v>
      </c>
      <c r="AC537" s="1">
        <v>0.1228573574318</v>
      </c>
      <c r="AD537" s="1">
        <v>5.932861437571E-2</v>
      </c>
      <c r="AE537" s="1">
        <v>6.0027781820920003</v>
      </c>
      <c r="AF537" s="1">
        <v>1.8722908446319999</v>
      </c>
      <c r="AG537" s="1">
        <v>40.992267677480001</v>
      </c>
    </row>
    <row r="538" spans="1:33" x14ac:dyDescent="0.35">
      <c r="A538">
        <v>5120</v>
      </c>
      <c r="B538">
        <v>2010</v>
      </c>
      <c r="C538">
        <v>1</v>
      </c>
      <c r="D538">
        <v>28</v>
      </c>
      <c r="E538">
        <v>0</v>
      </c>
      <c r="F538">
        <v>0</v>
      </c>
      <c r="H538" s="1">
        <v>0</v>
      </c>
      <c r="I538" s="1">
        <v>0</v>
      </c>
      <c r="J538" s="1">
        <v>0.17726975645859999</v>
      </c>
      <c r="K538" s="1">
        <v>17.71049247513</v>
      </c>
      <c r="L538" s="1">
        <v>17.887762231589999</v>
      </c>
      <c r="M538" s="1">
        <v>4.7233508165349998E-2</v>
      </c>
      <c r="N538" s="1">
        <v>4.5864502966280002E-2</v>
      </c>
      <c r="O538" s="1">
        <v>2.9599448512419999E-2</v>
      </c>
      <c r="P538" s="1">
        <v>9.1993381070140004E-2</v>
      </c>
      <c r="Q538" s="1">
        <v>2.026802008984E-3</v>
      </c>
      <c r="R538" s="1">
        <v>0</v>
      </c>
      <c r="S538" s="1">
        <v>1.1385496503929999</v>
      </c>
      <c r="T538" s="1">
        <v>0.918676705993</v>
      </c>
      <c r="U538" s="1">
        <v>2.0572263563859998</v>
      </c>
      <c r="V538" s="1">
        <v>3.0654118584929999</v>
      </c>
      <c r="W538" s="1">
        <v>0.81853977827559998</v>
      </c>
      <c r="X538" s="1">
        <v>0</v>
      </c>
      <c r="Y538" s="1">
        <v>0</v>
      </c>
      <c r="Z538" s="1">
        <v>0</v>
      </c>
      <c r="AA538" s="1">
        <v>0.2006718738403</v>
      </c>
      <c r="AB538" s="1">
        <v>0.91641538030309999</v>
      </c>
      <c r="AC538" s="1">
        <v>0.2127395755415</v>
      </c>
      <c r="AD538" s="1">
        <v>7.5875536763229997E-3</v>
      </c>
      <c r="AE538" s="1">
        <v>0.77160626298239998</v>
      </c>
      <c r="AF538" s="1">
        <v>0.2383379474965</v>
      </c>
      <c r="AG538" s="1">
        <v>45.301922739970003</v>
      </c>
    </row>
    <row r="539" spans="1:33" x14ac:dyDescent="0.35">
      <c r="A539">
        <v>5120</v>
      </c>
      <c r="B539">
        <v>2010</v>
      </c>
      <c r="C539">
        <v>1</v>
      </c>
      <c r="D539">
        <v>29</v>
      </c>
      <c r="E539">
        <v>0</v>
      </c>
      <c r="F539">
        <v>0</v>
      </c>
      <c r="H539" s="1">
        <v>0</v>
      </c>
      <c r="I539" s="1">
        <v>0</v>
      </c>
      <c r="J539" s="1">
        <v>5.1748477926689997E-2</v>
      </c>
      <c r="K539" s="1">
        <v>16.628152965910001</v>
      </c>
      <c r="L539" s="1">
        <v>16.679901443839999</v>
      </c>
      <c r="M539" s="1">
        <v>4.174723632907E-2</v>
      </c>
      <c r="N539" s="1">
        <v>4.0812524271109998E-2</v>
      </c>
      <c r="O539" s="1">
        <v>2.635461767846E-2</v>
      </c>
      <c r="P539" s="1">
        <v>7.5093509072730005E-2</v>
      </c>
      <c r="Q539" s="1">
        <v>1.889943376837E-3</v>
      </c>
      <c r="R539" s="1">
        <v>0</v>
      </c>
      <c r="S539" s="1">
        <v>0.59200895688090005</v>
      </c>
      <c r="T539" s="1">
        <v>0.57227142608970005</v>
      </c>
      <c r="U539" s="1">
        <v>1.164280382971</v>
      </c>
      <c r="V539" s="1">
        <v>2.825714350358</v>
      </c>
      <c r="W539" s="1">
        <v>0.75832369923209997</v>
      </c>
      <c r="X539" s="1">
        <v>0</v>
      </c>
      <c r="Y539" s="1">
        <v>0</v>
      </c>
      <c r="Z539" s="1">
        <v>0</v>
      </c>
      <c r="AA539" s="1">
        <v>0.1884082342068</v>
      </c>
      <c r="AB539" s="1">
        <v>0.84091103416120005</v>
      </c>
      <c r="AC539" s="1">
        <v>0.223271971687</v>
      </c>
      <c r="AD539" s="1">
        <v>6.944486941489E-4</v>
      </c>
      <c r="AE539" s="1">
        <v>7.0621043960090002E-2</v>
      </c>
      <c r="AF539" s="1">
        <v>2.1813812918590001E-2</v>
      </c>
      <c r="AG539" s="1">
        <v>51.247745039560002</v>
      </c>
    </row>
    <row r="540" spans="1:33" x14ac:dyDescent="0.35">
      <c r="A540">
        <v>5120</v>
      </c>
      <c r="B540">
        <v>2010</v>
      </c>
      <c r="C540">
        <v>1</v>
      </c>
      <c r="D540">
        <v>30</v>
      </c>
      <c r="E540">
        <v>0</v>
      </c>
      <c r="F540">
        <v>0</v>
      </c>
      <c r="H540" s="1">
        <v>0</v>
      </c>
      <c r="I540" s="1">
        <v>0</v>
      </c>
      <c r="J540" s="1">
        <v>1.552432396924E-2</v>
      </c>
      <c r="K540" s="1">
        <v>15.555230444599999</v>
      </c>
      <c r="L540" s="1">
        <v>15.57075476857</v>
      </c>
      <c r="M540" s="1">
        <v>3.9686274098249999E-2</v>
      </c>
      <c r="N540" s="1">
        <v>3.8846611660769997E-2</v>
      </c>
      <c r="O540" s="1">
        <v>2.5102059284940002E-2</v>
      </c>
      <c r="P540" s="1">
        <v>6.8671883485179996E-2</v>
      </c>
      <c r="Q540" s="1">
        <v>1.764269707845E-3</v>
      </c>
      <c r="R540" s="1">
        <v>0</v>
      </c>
      <c r="S540" s="1">
        <v>0.54750140082520005</v>
      </c>
      <c r="T540" s="1">
        <v>0.54477445227239996</v>
      </c>
      <c r="U540" s="1">
        <v>1.0922758530979999</v>
      </c>
      <c r="V540" s="1">
        <v>2.6270381005810002</v>
      </c>
      <c r="W540" s="1">
        <v>0.70641239052850002</v>
      </c>
      <c r="X540" s="1">
        <v>0</v>
      </c>
      <c r="Y540" s="1">
        <v>0</v>
      </c>
      <c r="Z540" s="1">
        <v>0</v>
      </c>
      <c r="AA540" s="1">
        <v>0.1762512954239</v>
      </c>
      <c r="AB540" s="1">
        <v>0.80277375666310002</v>
      </c>
      <c r="AC540" s="1">
        <v>0.21994751329910001</v>
      </c>
      <c r="AD540" s="1">
        <v>6.7460549607739997E-5</v>
      </c>
      <c r="AE540" s="1">
        <v>6.8603116105789997E-3</v>
      </c>
      <c r="AF540" s="1">
        <v>2.119050436594E-3</v>
      </c>
      <c r="AG540" s="1">
        <v>53.273698073070001</v>
      </c>
    </row>
    <row r="541" spans="1:33" x14ac:dyDescent="0.35">
      <c r="A541">
        <v>5120</v>
      </c>
      <c r="B541">
        <v>2010</v>
      </c>
      <c r="C541">
        <v>1</v>
      </c>
      <c r="D541">
        <v>31</v>
      </c>
      <c r="E541">
        <v>0</v>
      </c>
      <c r="F541">
        <v>0</v>
      </c>
      <c r="H541" s="1">
        <v>0</v>
      </c>
      <c r="I541" s="1">
        <v>0</v>
      </c>
      <c r="J541" s="1">
        <v>4.6564173520609996E-3</v>
      </c>
      <c r="K541" s="1">
        <v>14.48416778795</v>
      </c>
      <c r="L541" s="1">
        <v>14.488824205309999</v>
      </c>
      <c r="M541" s="1">
        <v>3.7664374276299997E-2</v>
      </c>
      <c r="N541" s="1">
        <v>3.6894688492319999E-2</v>
      </c>
      <c r="O541" s="1">
        <v>2.3845236116769999E-2</v>
      </c>
      <c r="P541" s="1">
        <v>6.2990395741909996E-2</v>
      </c>
      <c r="Q541" s="1">
        <v>1.6416798047139999E-3</v>
      </c>
      <c r="R541" s="1">
        <v>0</v>
      </c>
      <c r="S541" s="1">
        <v>0.54943439896140001</v>
      </c>
      <c r="T541" s="1">
        <v>0.54831937674050002</v>
      </c>
      <c r="U541" s="1">
        <v>1.0977537757019999</v>
      </c>
      <c r="V541" s="1">
        <v>2.4414227511850002</v>
      </c>
      <c r="W541" s="1">
        <v>0.6568838035647</v>
      </c>
      <c r="X541" s="1">
        <v>0</v>
      </c>
      <c r="Y541" s="1">
        <v>0</v>
      </c>
      <c r="Z541" s="1">
        <v>0</v>
      </c>
      <c r="AA541" s="1">
        <v>0.164115430167</v>
      </c>
      <c r="AB541" s="1">
        <v>0.79704836321869998</v>
      </c>
      <c r="AC541" s="1">
        <v>0.22053647449559999</v>
      </c>
      <c r="AD541" s="1">
        <v>7.122776569221E-6</v>
      </c>
      <c r="AE541" s="1">
        <v>7.2434136812570004E-4</v>
      </c>
      <c r="AF541" s="1">
        <v>2.2373850919590001E-4</v>
      </c>
      <c r="AG541" s="1">
        <v>54.538341228279997</v>
      </c>
    </row>
    <row r="542" spans="1:33" x14ac:dyDescent="0.35">
      <c r="A542">
        <v>5120</v>
      </c>
      <c r="B542">
        <v>2010</v>
      </c>
      <c r="C542">
        <v>2</v>
      </c>
      <c r="D542">
        <v>1</v>
      </c>
      <c r="E542">
        <v>0</v>
      </c>
      <c r="F542">
        <v>0</v>
      </c>
      <c r="H542" s="1">
        <v>0</v>
      </c>
      <c r="I542" s="1">
        <v>0</v>
      </c>
      <c r="J542" s="1">
        <v>9.7641126190390002E-5</v>
      </c>
      <c r="K542" s="1">
        <v>13.449253511449999</v>
      </c>
      <c r="L542" s="1">
        <v>13.44935115258</v>
      </c>
      <c r="M542" s="1">
        <v>3.5607470334680001E-2</v>
      </c>
      <c r="N542" s="1">
        <v>3.4912872022239999E-2</v>
      </c>
      <c r="O542" s="1">
        <v>2.2566237329490001E-2</v>
      </c>
      <c r="P542" s="1">
        <v>5.7509172680090002E-2</v>
      </c>
      <c r="Q542" s="1">
        <v>1.5239006189059999E-3</v>
      </c>
      <c r="R542" s="1">
        <v>0</v>
      </c>
      <c r="S542" s="1">
        <v>0.55822683356299996</v>
      </c>
      <c r="T542" s="1">
        <v>0.55727039782760002</v>
      </c>
      <c r="U542" s="1">
        <v>1.1154972313910001</v>
      </c>
      <c r="V542" s="1">
        <v>2.2648837663729999</v>
      </c>
      <c r="W542" s="1">
        <v>0.60956545287310004</v>
      </c>
      <c r="X542" s="1">
        <v>0</v>
      </c>
      <c r="Y542" s="1">
        <v>0</v>
      </c>
      <c r="Z542" s="1">
        <v>0</v>
      </c>
      <c r="AA542" s="1">
        <v>0.15238915053810001</v>
      </c>
      <c r="AB542" s="1">
        <v>0.8050474588655</v>
      </c>
      <c r="AC542" s="1">
        <v>0.223585787117</v>
      </c>
      <c r="AD542" s="1">
        <v>8.2233929092170002E-7</v>
      </c>
      <c r="AE542" s="1">
        <v>8.3626709508719994E-5</v>
      </c>
      <c r="AF542" s="1">
        <v>2.5831073769609999E-5</v>
      </c>
      <c r="AG542" s="1">
        <v>55.756252560370001</v>
      </c>
    </row>
    <row r="543" spans="1:33" x14ac:dyDescent="0.35">
      <c r="A543">
        <v>5120</v>
      </c>
      <c r="B543">
        <v>2010</v>
      </c>
      <c r="C543">
        <v>2</v>
      </c>
      <c r="D543">
        <v>2</v>
      </c>
      <c r="E543">
        <v>0</v>
      </c>
      <c r="F543">
        <v>0</v>
      </c>
      <c r="H543" s="1">
        <v>0</v>
      </c>
      <c r="I543" s="1">
        <v>0</v>
      </c>
      <c r="J543" s="1">
        <v>0</v>
      </c>
      <c r="K543" s="1">
        <v>12.47613827442</v>
      </c>
      <c r="L543" s="1">
        <v>12.47613827442</v>
      </c>
      <c r="M543" s="1">
        <v>3.369786540526E-2</v>
      </c>
      <c r="N543" s="1">
        <v>3.3089484309959998E-2</v>
      </c>
      <c r="O543" s="1">
        <v>2.137729582618E-2</v>
      </c>
      <c r="P543" s="1">
        <v>5.3038709185490002E-2</v>
      </c>
      <c r="Q543" s="1">
        <v>1.413629150006E-3</v>
      </c>
      <c r="R543" s="1">
        <v>0</v>
      </c>
      <c r="S543" s="1">
        <v>0.56446855102009996</v>
      </c>
      <c r="T543" s="1">
        <v>0.56352906834670002</v>
      </c>
      <c r="U543" s="1">
        <v>1.127997619367</v>
      </c>
      <c r="V543" s="1">
        <v>2.100037829398</v>
      </c>
      <c r="W543" s="1">
        <v>0.56545238351420002</v>
      </c>
      <c r="X543" s="1">
        <v>0</v>
      </c>
      <c r="Y543" s="1">
        <v>0</v>
      </c>
      <c r="Z543" s="1">
        <v>0</v>
      </c>
      <c r="AA543" s="1">
        <v>0.14136309587859999</v>
      </c>
      <c r="AB543" s="1">
        <v>0.81168058517289998</v>
      </c>
      <c r="AC543" s="1">
        <v>0.22590925641340001</v>
      </c>
      <c r="AD543" s="1">
        <v>1.0162474692979999E-7</v>
      </c>
      <c r="AE543" s="1">
        <v>1.0334594594000001E-5</v>
      </c>
      <c r="AF543" s="1">
        <v>3.1922058981499999E-6</v>
      </c>
      <c r="AG543" s="1">
        <v>56.459988891999998</v>
      </c>
    </row>
    <row r="544" spans="1:33" x14ac:dyDescent="0.35">
      <c r="A544">
        <v>5120</v>
      </c>
      <c r="B544">
        <v>2010</v>
      </c>
      <c r="C544">
        <v>2</v>
      </c>
      <c r="D544">
        <v>3</v>
      </c>
      <c r="E544">
        <v>0</v>
      </c>
      <c r="F544">
        <v>0</v>
      </c>
      <c r="H544" s="1">
        <v>0</v>
      </c>
      <c r="I544" s="1">
        <v>0</v>
      </c>
      <c r="J544" s="1">
        <v>0</v>
      </c>
      <c r="K544" s="1">
        <v>11.556303356300001</v>
      </c>
      <c r="L544" s="1">
        <v>11.556303356300001</v>
      </c>
      <c r="M544" s="1">
        <v>3.1872029933710001E-2</v>
      </c>
      <c r="N544" s="1">
        <v>3.1338175987090003E-2</v>
      </c>
      <c r="O544" s="1">
        <v>2.023530890927E-2</v>
      </c>
      <c r="P544" s="1">
        <v>4.8928075603880003E-2</v>
      </c>
      <c r="Q544" s="1">
        <v>1.309405757732E-3</v>
      </c>
      <c r="R544" s="1">
        <v>0</v>
      </c>
      <c r="S544" s="1">
        <v>0.56952235897119996</v>
      </c>
      <c r="T544" s="1">
        <v>0.56858618059419996</v>
      </c>
      <c r="U544" s="1">
        <v>1.1381085395649999</v>
      </c>
      <c r="V544" s="1">
        <v>1.9442843387769999</v>
      </c>
      <c r="W544" s="1">
        <v>0.52376297326190002</v>
      </c>
      <c r="X544" s="1">
        <v>0</v>
      </c>
      <c r="Y544" s="1">
        <v>0</v>
      </c>
      <c r="Z544" s="1">
        <v>0</v>
      </c>
      <c r="AA544" s="1">
        <v>0.13094074331550001</v>
      </c>
      <c r="AB544" s="1">
        <v>0.81841090695060004</v>
      </c>
      <c r="AC544" s="1">
        <v>0.2281668426256</v>
      </c>
      <c r="AD544" s="1">
        <v>1.323644500871E-8</v>
      </c>
      <c r="AE544" s="1">
        <v>1.346062816032E-6</v>
      </c>
      <c r="AF544" s="1">
        <v>4.1577921819130001E-7</v>
      </c>
      <c r="AG544" s="1">
        <v>57.03945407802</v>
      </c>
    </row>
    <row r="545" spans="1:33" x14ac:dyDescent="0.35">
      <c r="A545">
        <v>5120</v>
      </c>
      <c r="B545">
        <v>2010</v>
      </c>
      <c r="C545">
        <v>2</v>
      </c>
      <c r="D545">
        <v>4</v>
      </c>
      <c r="E545">
        <v>0</v>
      </c>
      <c r="F545">
        <v>0</v>
      </c>
      <c r="H545" s="1">
        <v>10.41946313</v>
      </c>
      <c r="I545" s="1">
        <v>0</v>
      </c>
      <c r="J545" s="1">
        <v>0</v>
      </c>
      <c r="K545" s="1">
        <v>10.689635289810001</v>
      </c>
      <c r="L545" s="1">
        <v>10.689635289810001</v>
      </c>
      <c r="M545" s="1">
        <v>3.030229687173E-2</v>
      </c>
      <c r="N545" s="1">
        <v>2.9835618279920002E-2</v>
      </c>
      <c r="O545" s="1">
        <v>1.9258620386239999E-2</v>
      </c>
      <c r="P545" s="1">
        <v>4.5412441070680001E-2</v>
      </c>
      <c r="Q545" s="1">
        <v>1.2112065221010001E-3</v>
      </c>
      <c r="R545" s="1">
        <v>0</v>
      </c>
      <c r="S545" s="1">
        <v>0.57187625071369996</v>
      </c>
      <c r="T545" s="1">
        <v>0.57094628157350003</v>
      </c>
      <c r="U545" s="1">
        <v>1.142822532287</v>
      </c>
      <c r="V545" s="1">
        <v>1.797690671574</v>
      </c>
      <c r="W545" s="1">
        <v>0.48448322874990002</v>
      </c>
      <c r="X545" s="1">
        <v>0</v>
      </c>
      <c r="Y545" s="1">
        <v>0</v>
      </c>
      <c r="Z545" s="1">
        <v>0</v>
      </c>
      <c r="AA545" s="1">
        <v>0.1211208071875</v>
      </c>
      <c r="AB545" s="1">
        <v>0.82040257936299998</v>
      </c>
      <c r="AC545" s="1">
        <v>0.22920697562539999</v>
      </c>
      <c r="AD545" s="1">
        <v>1.811020546317E-9</v>
      </c>
      <c r="AE545" s="1">
        <v>1.841693456863E-7</v>
      </c>
      <c r="AF545" s="1">
        <v>5.6887231154630003E-8</v>
      </c>
      <c r="AG545" s="1">
        <v>57.301435159580002</v>
      </c>
    </row>
    <row r="546" spans="1:33" x14ac:dyDescent="0.35">
      <c r="A546">
        <v>5120</v>
      </c>
      <c r="B546">
        <v>2010</v>
      </c>
      <c r="C546">
        <v>2</v>
      </c>
      <c r="D546">
        <v>5</v>
      </c>
      <c r="E546">
        <v>0</v>
      </c>
      <c r="F546">
        <v>0</v>
      </c>
      <c r="H546" s="1">
        <v>771.04027162</v>
      </c>
      <c r="I546" s="1">
        <v>365.95645137849999</v>
      </c>
      <c r="J546" s="1">
        <v>0.92121453090759997</v>
      </c>
      <c r="K546" s="1">
        <v>11.634167071149999</v>
      </c>
      <c r="L546" s="1">
        <v>378.51183298059999</v>
      </c>
      <c r="M546" s="1">
        <v>0.57995530450349997</v>
      </c>
      <c r="N546" s="1">
        <v>0.22536437664619999</v>
      </c>
      <c r="O546" s="1">
        <v>0.28049490193170001</v>
      </c>
      <c r="P546" s="1">
        <v>14.44184370036</v>
      </c>
      <c r="Q546" s="1">
        <v>4.7109846557369996</v>
      </c>
      <c r="R546" s="1">
        <v>1.1085316541079999</v>
      </c>
      <c r="S546" s="1">
        <v>76.011542240080004</v>
      </c>
      <c r="T546" s="1">
        <v>23.30569772438</v>
      </c>
      <c r="U546" s="1">
        <v>100.4257716186</v>
      </c>
      <c r="V546" s="1">
        <v>192.32661461859999</v>
      </c>
      <c r="W546" s="1">
        <v>27.395042662169999</v>
      </c>
      <c r="X546" s="1">
        <v>4.7125426317019999E-2</v>
      </c>
      <c r="Y546" s="1">
        <v>4.7242383729329998</v>
      </c>
      <c r="Z546" s="1">
        <v>1.4622369553529999</v>
      </c>
      <c r="AA546" s="1">
        <v>19.043059058250002</v>
      </c>
      <c r="AB546" s="1">
        <v>2.036760101045</v>
      </c>
      <c r="AC546" s="1">
        <v>0.28780316688009999</v>
      </c>
      <c r="AD546" s="1">
        <v>0.36411100864279999</v>
      </c>
      <c r="AE546" s="1">
        <v>36.505512640859997</v>
      </c>
      <c r="AF546" s="1">
        <v>11.28115833557</v>
      </c>
      <c r="AG546" s="1">
        <v>171.56041764610001</v>
      </c>
    </row>
    <row r="547" spans="1:33" x14ac:dyDescent="0.35">
      <c r="A547">
        <v>5120</v>
      </c>
      <c r="B547">
        <v>2010</v>
      </c>
      <c r="C547">
        <v>2</v>
      </c>
      <c r="D547">
        <v>6</v>
      </c>
      <c r="E547">
        <v>0</v>
      </c>
      <c r="F547">
        <v>0</v>
      </c>
      <c r="H547" s="1">
        <v>1719.2114164499999</v>
      </c>
      <c r="I547" s="1">
        <v>1123.93551673</v>
      </c>
      <c r="J547" s="1">
        <v>8.6682558937060001</v>
      </c>
      <c r="K547" s="1">
        <v>18.932718061279999</v>
      </c>
      <c r="L547" s="1">
        <v>1151.536490685</v>
      </c>
      <c r="M547" s="1">
        <v>0.7823083344774</v>
      </c>
      <c r="N547" s="1">
        <v>0.49168698088770002</v>
      </c>
      <c r="O547" s="1">
        <v>0.35594202803719999</v>
      </c>
      <c r="P547" s="1">
        <v>49.373286537939997</v>
      </c>
      <c r="Q547" s="1">
        <v>4.0376297424020002</v>
      </c>
      <c r="R547" s="1">
        <v>3.521939187539</v>
      </c>
      <c r="S547" s="1">
        <v>11.65167241292</v>
      </c>
      <c r="T547" s="1">
        <v>6.3412193697320003</v>
      </c>
      <c r="U547" s="1">
        <v>21.514830970190001</v>
      </c>
      <c r="V547" s="1">
        <v>104.7272621825</v>
      </c>
      <c r="W547" s="1">
        <v>13.796502423030001</v>
      </c>
      <c r="X547" s="1">
        <v>3.2192966242539998E-2</v>
      </c>
      <c r="Y547" s="1">
        <v>3.246291522186</v>
      </c>
      <c r="Z547" s="1">
        <v>0.4574172593386</v>
      </c>
      <c r="AA547" s="1">
        <v>17.242175249340001</v>
      </c>
      <c r="AB547" s="1">
        <v>0.44798805084109999</v>
      </c>
      <c r="AC547" s="1">
        <v>8.3769166187319999E-2</v>
      </c>
      <c r="AD547" s="1">
        <v>8.066502843218E-2</v>
      </c>
      <c r="AE547" s="1">
        <v>8.1149023081349991</v>
      </c>
      <c r="AF547" s="1">
        <v>1.394729013134</v>
      </c>
      <c r="AG547" s="1">
        <v>38.835092861450001</v>
      </c>
    </row>
    <row r="548" spans="1:33" x14ac:dyDescent="0.35">
      <c r="A548">
        <v>5120</v>
      </c>
      <c r="B548">
        <v>2010</v>
      </c>
      <c r="C548">
        <v>2</v>
      </c>
      <c r="D548">
        <v>7</v>
      </c>
      <c r="E548">
        <v>0</v>
      </c>
      <c r="F548">
        <v>0</v>
      </c>
      <c r="H548" s="1">
        <v>0</v>
      </c>
      <c r="I548" s="1">
        <v>0</v>
      </c>
      <c r="J548" s="1">
        <v>3.802682449118</v>
      </c>
      <c r="K548" s="1">
        <v>20.327480904630001</v>
      </c>
      <c r="L548" s="1">
        <v>24.13016335375</v>
      </c>
      <c r="M548" s="1">
        <v>9.6775884557020006E-2</v>
      </c>
      <c r="N548" s="1">
        <v>9.1008082929689996E-2</v>
      </c>
      <c r="O548" s="1">
        <v>5.8544155912439999E-2</v>
      </c>
      <c r="P548" s="1">
        <v>0.30165550849959999</v>
      </c>
      <c r="Q548" s="1">
        <v>2.7341074265909999E-3</v>
      </c>
      <c r="R548" s="1">
        <v>0</v>
      </c>
      <c r="S548" s="1">
        <v>0.43220667234330001</v>
      </c>
      <c r="T548" s="1">
        <v>0.46454208099029998</v>
      </c>
      <c r="U548" s="1">
        <v>0.89674875333360005</v>
      </c>
      <c r="V548" s="1">
        <v>4.6804537356929998</v>
      </c>
      <c r="W548" s="1">
        <v>1.1762368656769999</v>
      </c>
      <c r="X548" s="1">
        <v>0</v>
      </c>
      <c r="Y548" s="1">
        <v>0</v>
      </c>
      <c r="Z548" s="1">
        <v>0</v>
      </c>
      <c r="AA548" s="1">
        <v>0.2303241250527</v>
      </c>
      <c r="AB548" s="1">
        <v>1.0982725603920001</v>
      </c>
      <c r="AC548" s="1">
        <v>0.2385322585586</v>
      </c>
      <c r="AD548" s="1">
        <v>7.4174850064009999E-5</v>
      </c>
      <c r="AE548" s="1">
        <v>7.4827618438899996E-3</v>
      </c>
      <c r="AF548" s="1">
        <v>1.8084984630950001E-4</v>
      </c>
      <c r="AG548" s="1">
        <v>16.099582328850001</v>
      </c>
    </row>
    <row r="549" spans="1:33" x14ac:dyDescent="0.35">
      <c r="A549">
        <v>5120</v>
      </c>
      <c r="B549">
        <v>2010</v>
      </c>
      <c r="C549">
        <v>2</v>
      </c>
      <c r="D549">
        <v>8</v>
      </c>
      <c r="E549">
        <v>0</v>
      </c>
      <c r="F549">
        <v>0</v>
      </c>
      <c r="H549" s="1">
        <v>0</v>
      </c>
      <c r="I549" s="1">
        <v>0</v>
      </c>
      <c r="J549" s="1">
        <v>1.137255732234</v>
      </c>
      <c r="K549" s="1">
        <v>20.078045617760001</v>
      </c>
      <c r="L549" s="1">
        <v>21.21530134999</v>
      </c>
      <c r="M549" s="1">
        <v>6.4967978248169994E-2</v>
      </c>
      <c r="N549" s="1">
        <v>6.2460762084649998E-2</v>
      </c>
      <c r="O549" s="1">
        <v>4.0282744880789999E-2</v>
      </c>
      <c r="P549" s="1">
        <v>0.15508027747459999</v>
      </c>
      <c r="Q549" s="1">
        <v>2.4038342438059998E-3</v>
      </c>
      <c r="R549" s="1">
        <v>0</v>
      </c>
      <c r="S549" s="1">
        <v>0.51563004599539997</v>
      </c>
      <c r="T549" s="1">
        <v>0.515711459393</v>
      </c>
      <c r="U549" s="1">
        <v>1.031341505388</v>
      </c>
      <c r="V549" s="1">
        <v>3.7431819662720001</v>
      </c>
      <c r="W549" s="1">
        <v>0.98615182780080002</v>
      </c>
      <c r="X549" s="1">
        <v>0</v>
      </c>
      <c r="Y549" s="1">
        <v>0</v>
      </c>
      <c r="Z549" s="1">
        <v>0</v>
      </c>
      <c r="AA549" s="1">
        <v>0.22749785432700001</v>
      </c>
      <c r="AB549" s="1">
        <v>1.0272595418079999</v>
      </c>
      <c r="AC549" s="1">
        <v>0.2419847299199</v>
      </c>
      <c r="AD549" s="1">
        <v>2.365635905016E-6</v>
      </c>
      <c r="AE549" s="1">
        <v>2.386454448012E-4</v>
      </c>
      <c r="AF549" s="1">
        <v>5.7677890750989999E-6</v>
      </c>
      <c r="AG549" s="1">
        <v>30.845993739850002</v>
      </c>
    </row>
    <row r="550" spans="1:33" x14ac:dyDescent="0.35">
      <c r="A550">
        <v>5120</v>
      </c>
      <c r="B550">
        <v>2010</v>
      </c>
      <c r="C550">
        <v>2</v>
      </c>
      <c r="D550">
        <v>9</v>
      </c>
      <c r="E550">
        <v>0</v>
      </c>
      <c r="F550">
        <v>0</v>
      </c>
      <c r="H550" s="1">
        <v>677.26510344999997</v>
      </c>
      <c r="I550" s="1">
        <v>379.4033276879</v>
      </c>
      <c r="J550" s="1">
        <v>2.1116176495330001</v>
      </c>
      <c r="K550" s="1">
        <v>20.037606220499999</v>
      </c>
      <c r="L550" s="1">
        <v>401.55255155790002</v>
      </c>
      <c r="M550" s="1">
        <v>0.36523025031680001</v>
      </c>
      <c r="N550" s="1">
        <v>0.2471951645057</v>
      </c>
      <c r="O550" s="1">
        <v>0.1787805609109</v>
      </c>
      <c r="P550" s="1">
        <v>15.961449254230001</v>
      </c>
      <c r="Q550" s="1">
        <v>2.6153996932529999</v>
      </c>
      <c r="R550" s="1">
        <v>2.413572927933</v>
      </c>
      <c r="S550" s="1">
        <v>35.436799072840003</v>
      </c>
      <c r="T550" s="1">
        <v>12.138823239340001</v>
      </c>
      <c r="U550" s="1">
        <v>49.98919524011</v>
      </c>
      <c r="V550" s="1">
        <v>82.559268545750001</v>
      </c>
      <c r="W550" s="1">
        <v>13.65330133458</v>
      </c>
      <c r="X550" s="1">
        <v>2.4999644640470001E-2</v>
      </c>
      <c r="Y550" s="1">
        <v>2.510009186694</v>
      </c>
      <c r="Z550" s="1">
        <v>0.65121317191619998</v>
      </c>
      <c r="AA550" s="1">
        <v>11.128377629819999</v>
      </c>
      <c r="AB550" s="1">
        <v>0.87108528118689998</v>
      </c>
      <c r="AC550" s="1">
        <v>0.19792861535600001</v>
      </c>
      <c r="AD550" s="1">
        <v>0.1015197744432</v>
      </c>
      <c r="AE550" s="1">
        <v>10.18634239739</v>
      </c>
      <c r="AF550" s="1">
        <v>2.883527883507</v>
      </c>
      <c r="AG550" s="1">
        <v>69.15134654709</v>
      </c>
    </row>
    <row r="551" spans="1:33" x14ac:dyDescent="0.35">
      <c r="A551">
        <v>5120</v>
      </c>
      <c r="B551">
        <v>2010</v>
      </c>
      <c r="C551">
        <v>2</v>
      </c>
      <c r="D551">
        <v>10</v>
      </c>
      <c r="E551">
        <v>0</v>
      </c>
      <c r="F551">
        <v>0</v>
      </c>
      <c r="H551" s="1">
        <v>0</v>
      </c>
      <c r="I551" s="1">
        <v>2.6939175427709999E-2</v>
      </c>
      <c r="J551" s="1">
        <v>3.11527625547</v>
      </c>
      <c r="K551" s="1">
        <v>21.440268186659999</v>
      </c>
      <c r="L551" s="1">
        <v>24.582483617560001</v>
      </c>
      <c r="M551" s="1">
        <v>0.12707621285939999</v>
      </c>
      <c r="N551" s="1">
        <v>0.1130913908158</v>
      </c>
      <c r="O551" s="1">
        <v>7.2526101538839996E-2</v>
      </c>
      <c r="P551" s="1">
        <v>0.49714409657859998</v>
      </c>
      <c r="Q551" s="1">
        <v>3.21666366273E-3</v>
      </c>
      <c r="R551" s="1">
        <v>0.1029799612953</v>
      </c>
      <c r="S551" s="1">
        <v>0.50176125422429996</v>
      </c>
      <c r="T551" s="1">
        <v>0.51360943249860003</v>
      </c>
      <c r="U551" s="1">
        <v>1.1183506480180001</v>
      </c>
      <c r="V551" s="1">
        <v>4.5955457431340001</v>
      </c>
      <c r="W551" s="1">
        <v>1.171631542938</v>
      </c>
      <c r="X551" s="1">
        <v>5.7914610346320001E-7</v>
      </c>
      <c r="Y551" s="1">
        <v>1.447861761909E-4</v>
      </c>
      <c r="Z551" s="1">
        <v>2.3165755554220001E-5</v>
      </c>
      <c r="AA551" s="1">
        <v>0.24339607526849999</v>
      </c>
      <c r="AB551" s="1">
        <v>0.68831774159290005</v>
      </c>
      <c r="AC551" s="1">
        <v>0.152465743618</v>
      </c>
      <c r="AD551" s="1">
        <v>1.779511553684E-3</v>
      </c>
      <c r="AE551" s="1">
        <v>0.2154644348475</v>
      </c>
      <c r="AF551" s="1">
        <v>4.061807936201E-2</v>
      </c>
      <c r="AG551" s="1">
        <v>14.886968975949999</v>
      </c>
    </row>
    <row r="552" spans="1:33" x14ac:dyDescent="0.35">
      <c r="A552">
        <v>5120</v>
      </c>
      <c r="B552">
        <v>2010</v>
      </c>
      <c r="C552">
        <v>2</v>
      </c>
      <c r="D552">
        <v>11</v>
      </c>
      <c r="E552">
        <v>0</v>
      </c>
      <c r="F552">
        <v>0</v>
      </c>
      <c r="H552" s="1">
        <v>0</v>
      </c>
      <c r="I552" s="1">
        <v>0</v>
      </c>
      <c r="J552" s="1">
        <v>0.93461623058859999</v>
      </c>
      <c r="K552" s="1">
        <v>20.95214303849</v>
      </c>
      <c r="L552" s="1">
        <v>21.886759269079999</v>
      </c>
      <c r="M552" s="1">
        <v>6.4496661494359994E-2</v>
      </c>
      <c r="N552" s="1">
        <v>6.2066846729419999E-2</v>
      </c>
      <c r="O552" s="1">
        <v>4.0024800776760003E-2</v>
      </c>
      <c r="P552" s="1">
        <v>0.15333192579300001</v>
      </c>
      <c r="Q552" s="1">
        <v>2.4799148760139998E-3</v>
      </c>
      <c r="R552" s="1">
        <v>0</v>
      </c>
      <c r="S552" s="1">
        <v>0.52513303864680005</v>
      </c>
      <c r="T552" s="1">
        <v>0.51217238554720002</v>
      </c>
      <c r="U552" s="1">
        <v>1.0373054241940001</v>
      </c>
      <c r="V552" s="1">
        <v>3.7961334937450002</v>
      </c>
      <c r="W552" s="1">
        <v>1.008886086625</v>
      </c>
      <c r="X552" s="1">
        <v>0</v>
      </c>
      <c r="Y552" s="1">
        <v>0</v>
      </c>
      <c r="Z552" s="1">
        <v>0</v>
      </c>
      <c r="AA552" s="1">
        <v>0.23740197006989999</v>
      </c>
      <c r="AB552" s="1">
        <v>0.92513008754930004</v>
      </c>
      <c r="AC552" s="1">
        <v>0.22515968646010001</v>
      </c>
      <c r="AD552" s="1">
        <v>7.8622128357170006E-5</v>
      </c>
      <c r="AE552" s="1">
        <v>1.090989329757E-2</v>
      </c>
      <c r="AF552" s="1">
        <v>1.9797935234289999E-3</v>
      </c>
      <c r="AG552" s="1">
        <v>33.27412698765</v>
      </c>
    </row>
    <row r="553" spans="1:33" x14ac:dyDescent="0.35">
      <c r="A553">
        <v>5120</v>
      </c>
      <c r="B553">
        <v>2010</v>
      </c>
      <c r="C553">
        <v>2</v>
      </c>
      <c r="D553">
        <v>12</v>
      </c>
      <c r="E553">
        <v>0</v>
      </c>
      <c r="F553">
        <v>0</v>
      </c>
      <c r="H553" s="1">
        <v>0</v>
      </c>
      <c r="I553" s="1">
        <v>0</v>
      </c>
      <c r="J553" s="1">
        <v>0.28038464204129998</v>
      </c>
      <c r="K553" s="1">
        <v>20.12513721965</v>
      </c>
      <c r="L553" s="1">
        <v>20.405521861690001</v>
      </c>
      <c r="M553" s="1">
        <v>5.3315005388690002E-2</v>
      </c>
      <c r="N553" s="1">
        <v>5.1723052734989998E-2</v>
      </c>
      <c r="O553" s="1">
        <v>3.3381672687360003E-2</v>
      </c>
      <c r="P553" s="1">
        <v>0.11206615596</v>
      </c>
      <c r="Q553" s="1">
        <v>2.3120808611039999E-3</v>
      </c>
      <c r="R553" s="1">
        <v>0</v>
      </c>
      <c r="S553" s="1">
        <v>0.52977578774480005</v>
      </c>
      <c r="T553" s="1">
        <v>0.52829332679450003</v>
      </c>
      <c r="U553" s="1">
        <v>1.058069114539</v>
      </c>
      <c r="V553" s="1">
        <v>3.4502797277599999</v>
      </c>
      <c r="W553" s="1">
        <v>0.92990918788260002</v>
      </c>
      <c r="X553" s="1">
        <v>0</v>
      </c>
      <c r="Y553" s="1">
        <v>0</v>
      </c>
      <c r="Z553" s="1">
        <v>0</v>
      </c>
      <c r="AA553" s="1">
        <v>0.22803143406840001</v>
      </c>
      <c r="AB553" s="1">
        <v>0.84243511081389999</v>
      </c>
      <c r="AC553" s="1">
        <v>0.22289037910529999</v>
      </c>
      <c r="AD553" s="1">
        <v>4.423650626583E-6</v>
      </c>
      <c r="AE553" s="1">
        <v>6.1384189578920004E-4</v>
      </c>
      <c r="AF553" s="1">
        <v>1.1139249271700001E-4</v>
      </c>
      <c r="AG553" s="1">
        <v>44.846860737050001</v>
      </c>
    </row>
    <row r="554" spans="1:33" x14ac:dyDescent="0.35">
      <c r="A554">
        <v>5120</v>
      </c>
      <c r="B554">
        <v>2010</v>
      </c>
      <c r="C554">
        <v>2</v>
      </c>
      <c r="D554">
        <v>13</v>
      </c>
      <c r="E554">
        <v>0</v>
      </c>
      <c r="F554">
        <v>0</v>
      </c>
      <c r="H554" s="1">
        <v>0</v>
      </c>
      <c r="I554" s="1">
        <v>0</v>
      </c>
      <c r="J554" s="1">
        <v>8.1926190677630004E-2</v>
      </c>
      <c r="K554" s="1">
        <v>19.106289358600002</v>
      </c>
      <c r="L554" s="1">
        <v>19.188215549270002</v>
      </c>
      <c r="M554" s="1">
        <v>4.7917767448620002E-2</v>
      </c>
      <c r="N554" s="1">
        <v>4.669343919834E-2</v>
      </c>
      <c r="O554" s="1">
        <v>3.0127024060350002E-2</v>
      </c>
      <c r="P554" s="1">
        <v>9.4741123459550006E-2</v>
      </c>
      <c r="Q554" s="1">
        <v>2.1741519884129999E-3</v>
      </c>
      <c r="R554" s="1">
        <v>0</v>
      </c>
      <c r="S554" s="1">
        <v>0.54382788478400002</v>
      </c>
      <c r="T554" s="1">
        <v>0.54290716283090001</v>
      </c>
      <c r="U554" s="1">
        <v>1.0867350476149999</v>
      </c>
      <c r="V554" s="1">
        <v>3.2156122535280001</v>
      </c>
      <c r="W554" s="1">
        <v>0.87108538558699999</v>
      </c>
      <c r="X554" s="1">
        <v>0</v>
      </c>
      <c r="Y554" s="1">
        <v>0</v>
      </c>
      <c r="Z554" s="1">
        <v>0</v>
      </c>
      <c r="AA554" s="1">
        <v>0.21648719780709999</v>
      </c>
      <c r="AB554" s="1">
        <v>0.79807653817680002</v>
      </c>
      <c r="AC554" s="1">
        <v>0.222028004605</v>
      </c>
      <c r="AD554" s="1">
        <v>3.086183762918E-7</v>
      </c>
      <c r="AE554" s="1">
        <v>4.2825011550399997E-5</v>
      </c>
      <c r="AF554" s="1">
        <v>7.7713574455560004E-6</v>
      </c>
      <c r="AG554" s="1">
        <v>51.336133742340003</v>
      </c>
    </row>
    <row r="555" spans="1:33" x14ac:dyDescent="0.35">
      <c r="A555">
        <v>5120</v>
      </c>
      <c r="B555">
        <v>2010</v>
      </c>
      <c r="C555">
        <v>2</v>
      </c>
      <c r="D555">
        <v>14</v>
      </c>
      <c r="E555">
        <v>0</v>
      </c>
      <c r="F555">
        <v>0</v>
      </c>
      <c r="H555" s="1">
        <v>0</v>
      </c>
      <c r="I555" s="1">
        <v>0</v>
      </c>
      <c r="J555" s="1">
        <v>2.315195769792E-2</v>
      </c>
      <c r="K555" s="1">
        <v>17.95576452453</v>
      </c>
      <c r="L555" s="1">
        <v>17.978916482230002</v>
      </c>
      <c r="M555" s="1">
        <v>4.4608776573090002E-2</v>
      </c>
      <c r="N555" s="1">
        <v>4.3556161001840003E-2</v>
      </c>
      <c r="O555" s="1">
        <v>2.811046165874E-2</v>
      </c>
      <c r="P555" s="1">
        <v>8.4238373638120007E-2</v>
      </c>
      <c r="Q555" s="1">
        <v>2.0371303896900002E-3</v>
      </c>
      <c r="R555" s="1">
        <v>0</v>
      </c>
      <c r="S555" s="1">
        <v>0.5576276047748</v>
      </c>
      <c r="T555" s="1">
        <v>0.55672755523259998</v>
      </c>
      <c r="U555" s="1">
        <v>1.1143551600070001</v>
      </c>
      <c r="V555" s="1">
        <v>3.0043305275200001</v>
      </c>
      <c r="W555" s="1">
        <v>0.8152156161145</v>
      </c>
      <c r="X555" s="1">
        <v>0</v>
      </c>
      <c r="Y555" s="1">
        <v>0</v>
      </c>
      <c r="Z555" s="1">
        <v>0</v>
      </c>
      <c r="AA555" s="1">
        <v>0.2034509722659</v>
      </c>
      <c r="AB555" s="1">
        <v>0.79067680319069999</v>
      </c>
      <c r="AC555" s="1">
        <v>0.22494961473620001</v>
      </c>
      <c r="AD555" s="1">
        <v>2.4013869689639999E-8</v>
      </c>
      <c r="AE555" s="1">
        <v>3.3322521464370001E-6</v>
      </c>
      <c r="AF555" s="1">
        <v>6.0469621819499996E-7</v>
      </c>
      <c r="AG555" s="1">
        <v>54.862444657410002</v>
      </c>
    </row>
    <row r="556" spans="1:33" x14ac:dyDescent="0.35">
      <c r="A556">
        <v>5120</v>
      </c>
      <c r="B556">
        <v>2010</v>
      </c>
      <c r="C556">
        <v>2</v>
      </c>
      <c r="D556">
        <v>15</v>
      </c>
      <c r="E556">
        <v>0</v>
      </c>
      <c r="F556">
        <v>0</v>
      </c>
      <c r="H556" s="1">
        <v>0</v>
      </c>
      <c r="I556" s="1">
        <v>0</v>
      </c>
      <c r="J556" s="1">
        <v>4.6624360309020004E-3</v>
      </c>
      <c r="K556" s="1">
        <v>16.787128608090001</v>
      </c>
      <c r="L556" s="1">
        <v>16.79179104412</v>
      </c>
      <c r="M556" s="1">
        <v>4.2454322222379999E-2</v>
      </c>
      <c r="N556" s="1">
        <v>4.1505771170989997E-2</v>
      </c>
      <c r="O556" s="1">
        <v>2.6798839925679999E-2</v>
      </c>
      <c r="P556" s="1">
        <v>7.7423457656409997E-2</v>
      </c>
      <c r="Q556" s="1">
        <v>1.9026212100780001E-3</v>
      </c>
      <c r="R556" s="1">
        <v>0</v>
      </c>
      <c r="S556" s="1">
        <v>0.56686447826560005</v>
      </c>
      <c r="T556" s="1">
        <v>0.56596462227050004</v>
      </c>
      <c r="U556" s="1">
        <v>1.1328291005360001</v>
      </c>
      <c r="V556" s="1">
        <v>2.8014827902060002</v>
      </c>
      <c r="W556" s="1">
        <v>0.7611197404683</v>
      </c>
      <c r="X556" s="1">
        <v>0</v>
      </c>
      <c r="Y556" s="1">
        <v>0</v>
      </c>
      <c r="Z556" s="1">
        <v>0</v>
      </c>
      <c r="AA556" s="1">
        <v>0.19020953589590001</v>
      </c>
      <c r="AB556" s="1">
        <v>0.79293775503569996</v>
      </c>
      <c r="AC556" s="1">
        <v>0.22774022266419999</v>
      </c>
      <c r="AD556" s="1">
        <v>2.0581369574240001E-9</v>
      </c>
      <c r="AE556" s="1">
        <v>2.8559459107080003E-7</v>
      </c>
      <c r="AF556" s="1">
        <v>5.1826200890020003E-8</v>
      </c>
      <c r="AG556" s="1">
        <v>56.521685087089999</v>
      </c>
    </row>
    <row r="557" spans="1:33" x14ac:dyDescent="0.35">
      <c r="A557">
        <v>5120</v>
      </c>
      <c r="B557">
        <v>2010</v>
      </c>
      <c r="C557">
        <v>2</v>
      </c>
      <c r="D557">
        <v>16</v>
      </c>
      <c r="E557">
        <v>0</v>
      </c>
      <c r="F557">
        <v>0</v>
      </c>
      <c r="H557" s="1">
        <v>0</v>
      </c>
      <c r="I557" s="1">
        <v>0</v>
      </c>
      <c r="J557" s="1">
        <v>3.5329917492560001E-7</v>
      </c>
      <c r="K557" s="1">
        <v>15.62369595899</v>
      </c>
      <c r="L557" s="1">
        <v>15.623696312290001</v>
      </c>
      <c r="M557" s="1">
        <v>4.061160444063E-2</v>
      </c>
      <c r="N557" s="1">
        <v>3.9738571615319997E-2</v>
      </c>
      <c r="O557" s="1">
        <v>2.566755137737E-2</v>
      </c>
      <c r="P557" s="1">
        <v>7.1780145145900004E-2</v>
      </c>
      <c r="Q557" s="1">
        <v>1.77026833561E-3</v>
      </c>
      <c r="R557" s="1">
        <v>0</v>
      </c>
      <c r="S557" s="1">
        <v>0.57282165907899996</v>
      </c>
      <c r="T557" s="1">
        <v>0.57192547402939997</v>
      </c>
      <c r="U557" s="1">
        <v>1.1447471331079999</v>
      </c>
      <c r="V557" s="1">
        <v>2.6038189987020002</v>
      </c>
      <c r="W557" s="1">
        <v>0.70810825630060004</v>
      </c>
      <c r="X557" s="1">
        <v>0</v>
      </c>
      <c r="Y557" s="1">
        <v>0</v>
      </c>
      <c r="Z557" s="1">
        <v>0</v>
      </c>
      <c r="AA557" s="1">
        <v>0.17702705606890001</v>
      </c>
      <c r="AB557" s="1">
        <v>0.7960888943212</v>
      </c>
      <c r="AC557" s="1">
        <v>0.22990978057110001</v>
      </c>
      <c r="AD557" s="1">
        <v>1.9080238669569999E-10</v>
      </c>
      <c r="AE557" s="1">
        <v>2.6476435111430001E-8</v>
      </c>
      <c r="AF557" s="1">
        <v>4.8046184621069999E-9</v>
      </c>
      <c r="AG557" s="1">
        <v>57.427008270190001</v>
      </c>
    </row>
    <row r="558" spans="1:33" x14ac:dyDescent="0.35">
      <c r="A558">
        <v>5120</v>
      </c>
      <c r="B558">
        <v>2010</v>
      </c>
      <c r="C558">
        <v>2</v>
      </c>
      <c r="D558">
        <v>17</v>
      </c>
      <c r="E558">
        <v>0</v>
      </c>
      <c r="F558">
        <v>0</v>
      </c>
      <c r="H558" s="1">
        <v>0</v>
      </c>
      <c r="I558" s="1">
        <v>0</v>
      </c>
      <c r="J558" s="1">
        <v>0</v>
      </c>
      <c r="K558" s="1">
        <v>14.49176975028</v>
      </c>
      <c r="L558" s="1">
        <v>14.49176975028</v>
      </c>
      <c r="M558" s="1">
        <v>3.8803530723759999E-2</v>
      </c>
      <c r="N558" s="1">
        <v>3.7995102808920003E-2</v>
      </c>
      <c r="O558" s="1">
        <v>2.454647045464E-2</v>
      </c>
      <c r="P558" s="1">
        <v>6.6561249066600006E-2</v>
      </c>
      <c r="Q558" s="1">
        <v>1.6420135544810001E-3</v>
      </c>
      <c r="R558" s="1">
        <v>0</v>
      </c>
      <c r="S558" s="1">
        <v>0.57896147918850005</v>
      </c>
      <c r="T558" s="1">
        <v>0.57806900287709995</v>
      </c>
      <c r="U558" s="1">
        <v>1.157030482066</v>
      </c>
      <c r="V558" s="1">
        <v>2.4132441672459999</v>
      </c>
      <c r="W558" s="1">
        <v>0.65680626219409999</v>
      </c>
      <c r="X558" s="1">
        <v>0</v>
      </c>
      <c r="Y558" s="1">
        <v>0</v>
      </c>
      <c r="Z558" s="1">
        <v>0</v>
      </c>
      <c r="AA558" s="1">
        <v>0.16420156554849999</v>
      </c>
      <c r="AB558" s="1">
        <v>0.80226336074110005</v>
      </c>
      <c r="AC558" s="1">
        <v>0.23243469703299999</v>
      </c>
      <c r="AD558" s="1">
        <v>1.9088445930209999E-11</v>
      </c>
      <c r="AE558" s="1">
        <v>2.6487823805649998E-9</v>
      </c>
      <c r="AF558" s="1">
        <v>4.8066851425450002E-10</v>
      </c>
      <c r="AG558" s="1">
        <v>58.103628087190003</v>
      </c>
    </row>
    <row r="559" spans="1:33" x14ac:dyDescent="0.35">
      <c r="A559">
        <v>5120</v>
      </c>
      <c r="B559">
        <v>2010</v>
      </c>
      <c r="C559">
        <v>2</v>
      </c>
      <c r="D559">
        <v>18</v>
      </c>
      <c r="E559">
        <v>0</v>
      </c>
      <c r="F559">
        <v>0</v>
      </c>
      <c r="H559" s="1">
        <v>0</v>
      </c>
      <c r="I559" s="1">
        <v>0</v>
      </c>
      <c r="J559" s="1">
        <v>0</v>
      </c>
      <c r="K559" s="1">
        <v>13.446463328789999</v>
      </c>
      <c r="L559" s="1">
        <v>13.446463328789999</v>
      </c>
      <c r="M559" s="1">
        <v>3.751024284223E-2</v>
      </c>
      <c r="N559" s="1">
        <v>3.6766192137100001E-2</v>
      </c>
      <c r="O559" s="1">
        <v>2.375700752285E-2</v>
      </c>
      <c r="P559" s="1">
        <v>6.2891511987700002E-2</v>
      </c>
      <c r="Q559" s="1">
        <v>1.5235734093330001E-3</v>
      </c>
      <c r="R559" s="1">
        <v>0</v>
      </c>
      <c r="S559" s="1">
        <v>0.57866723581699997</v>
      </c>
      <c r="T559" s="1">
        <v>0.57778996726050003</v>
      </c>
      <c r="U559" s="1">
        <v>1.156457203077</v>
      </c>
      <c r="V559" s="1">
        <v>2.235565012581</v>
      </c>
      <c r="W559" s="1">
        <v>0.60943014351580005</v>
      </c>
      <c r="X559" s="1">
        <v>0</v>
      </c>
      <c r="Y559" s="1">
        <v>0</v>
      </c>
      <c r="Z559" s="1">
        <v>0</v>
      </c>
      <c r="AA559" s="1">
        <v>0.1523575358789</v>
      </c>
      <c r="AB559" s="1">
        <v>0.79733120046070005</v>
      </c>
      <c r="AC559" s="1">
        <v>0.232054025587</v>
      </c>
      <c r="AD559" s="1">
        <v>2.038755024748E-12</v>
      </c>
      <c r="AE559" s="1">
        <v>2.8290508339889999E-10</v>
      </c>
      <c r="AF559" s="1">
        <v>5.1338142049780001E-11</v>
      </c>
      <c r="AG559" s="1">
        <v>58.012967436869999</v>
      </c>
    </row>
    <row r="560" spans="1:33" x14ac:dyDescent="0.35">
      <c r="A560">
        <v>5120</v>
      </c>
      <c r="B560">
        <v>2010</v>
      </c>
      <c r="C560">
        <v>2</v>
      </c>
      <c r="D560">
        <v>19</v>
      </c>
      <c r="E560">
        <v>0</v>
      </c>
      <c r="F560">
        <v>0</v>
      </c>
      <c r="H560" s="1">
        <v>52.097315649999999</v>
      </c>
      <c r="I560" s="1">
        <v>7.7212937772619998</v>
      </c>
      <c r="J560" s="1">
        <v>0</v>
      </c>
      <c r="K560" s="1">
        <v>12.47723349402</v>
      </c>
      <c r="L560" s="1">
        <v>20.19852727128</v>
      </c>
      <c r="M560" s="1">
        <v>6.0122037090150002E-2</v>
      </c>
      <c r="N560" s="1">
        <v>5.9542580584550003E-2</v>
      </c>
      <c r="O560" s="1">
        <v>3.8217727594559998E-2</v>
      </c>
      <c r="P560" s="1">
        <v>0.24542494151550001</v>
      </c>
      <c r="Q560" s="1">
        <v>6.6455407786390003E-2</v>
      </c>
      <c r="R560" s="1">
        <v>0.1076390051975</v>
      </c>
      <c r="S560" s="1">
        <v>20.980443071220002</v>
      </c>
      <c r="T560" s="1">
        <v>10.33719238508</v>
      </c>
      <c r="U560" s="1">
        <v>31.425274461499999</v>
      </c>
      <c r="V560" s="1">
        <v>10.326019167209999</v>
      </c>
      <c r="W560" s="1">
        <v>0.7251472417539</v>
      </c>
      <c r="X560" s="1">
        <v>3.565600459303E-4</v>
      </c>
      <c r="Y560" s="1">
        <v>3.584411573929E-2</v>
      </c>
      <c r="Z560" s="1">
        <v>1.0045584840930001E-2</v>
      </c>
      <c r="AA560" s="1">
        <v>0.4620741922496</v>
      </c>
      <c r="AB560" s="1">
        <v>1.3024449111180001</v>
      </c>
      <c r="AC560" s="1">
        <v>0.21348415713579999</v>
      </c>
      <c r="AD560" s="1">
        <v>2.6527636132630001E-2</v>
      </c>
      <c r="AE560" s="1">
        <v>2.6665300051059999</v>
      </c>
      <c r="AF560" s="1">
        <v>0.74736125451820001</v>
      </c>
      <c r="AG560" s="1">
        <v>74.262735484299995</v>
      </c>
    </row>
    <row r="561" spans="1:33" x14ac:dyDescent="0.35">
      <c r="A561">
        <v>5120</v>
      </c>
      <c r="B561">
        <v>2010</v>
      </c>
      <c r="C561">
        <v>2</v>
      </c>
      <c r="D561">
        <v>20</v>
      </c>
      <c r="E561">
        <v>0</v>
      </c>
      <c r="F561">
        <v>0</v>
      </c>
      <c r="H561" s="1">
        <v>62.516778780000003</v>
      </c>
      <c r="I561" s="1">
        <v>30.319089699740001</v>
      </c>
      <c r="J561" s="1">
        <v>7.3695165368150004E-2</v>
      </c>
      <c r="K561" s="1">
        <v>12.19802871539</v>
      </c>
      <c r="L561" s="1">
        <v>42.59081358049</v>
      </c>
      <c r="M561" s="1">
        <v>0.19351041076559999</v>
      </c>
      <c r="N561" s="1">
        <v>0.16528974259349999</v>
      </c>
      <c r="O561" s="1">
        <v>0.1049080530449</v>
      </c>
      <c r="P561" s="1">
        <v>1.476950988704</v>
      </c>
      <c r="Q561" s="1">
        <v>0.27953383000670001</v>
      </c>
      <c r="R561" s="1">
        <v>0.32125403259750002</v>
      </c>
      <c r="S561" s="1">
        <v>36.989055761270002</v>
      </c>
      <c r="T561" s="1">
        <v>15.51656258243</v>
      </c>
      <c r="U561" s="1">
        <v>52.826872376300003</v>
      </c>
      <c r="V561" s="1">
        <v>36.149463928110002</v>
      </c>
      <c r="W561" s="1">
        <v>1.858881911458</v>
      </c>
      <c r="X561" s="1">
        <v>2.326026463834E-3</v>
      </c>
      <c r="Y561" s="1">
        <v>0.2336639527279</v>
      </c>
      <c r="Z561" s="1">
        <v>7.2490336362339994E-2</v>
      </c>
      <c r="AA561" s="1">
        <v>1.3189556414470001</v>
      </c>
      <c r="AB561" s="1">
        <v>2.1867386206830002</v>
      </c>
      <c r="AC561" s="1">
        <v>0.1159903412294</v>
      </c>
      <c r="AD561" s="1">
        <v>0.13030769982730001</v>
      </c>
      <c r="AE561" s="1">
        <v>13.111279360619999</v>
      </c>
      <c r="AF561" s="1">
        <v>4.0437736221950003</v>
      </c>
      <c r="AG561" s="1">
        <v>78.577370604699993</v>
      </c>
    </row>
    <row r="562" spans="1:33" x14ac:dyDescent="0.35">
      <c r="A562">
        <v>5120</v>
      </c>
      <c r="B562">
        <v>2010</v>
      </c>
      <c r="C562">
        <v>2</v>
      </c>
      <c r="D562">
        <v>21</v>
      </c>
      <c r="E562">
        <v>0</v>
      </c>
      <c r="F562">
        <v>0</v>
      </c>
      <c r="H562" s="1">
        <v>0</v>
      </c>
      <c r="I562" s="1">
        <v>0</v>
      </c>
      <c r="J562" s="1">
        <v>2.361629712241E-2</v>
      </c>
      <c r="K562" s="1">
        <v>11.325158736900001</v>
      </c>
      <c r="L562" s="1">
        <v>11.348775034020001</v>
      </c>
      <c r="M562" s="1">
        <v>3.9138704289279999E-2</v>
      </c>
      <c r="N562" s="1">
        <v>3.8107115269190001E-2</v>
      </c>
      <c r="O562" s="1">
        <v>2.4614004678930001E-2</v>
      </c>
      <c r="P562" s="1">
        <v>6.7227430398159996E-2</v>
      </c>
      <c r="Q562" s="1">
        <v>1.2858914234579999E-3</v>
      </c>
      <c r="R562" s="1">
        <v>0</v>
      </c>
      <c r="S562" s="1">
        <v>0.75265214983460005</v>
      </c>
      <c r="T562" s="1">
        <v>1.3694635749699999</v>
      </c>
      <c r="U562" s="1">
        <v>2.122115724805</v>
      </c>
      <c r="V562" s="1">
        <v>1.885786139268</v>
      </c>
      <c r="W562" s="1">
        <v>0.51542758207789996</v>
      </c>
      <c r="X562" s="1">
        <v>0</v>
      </c>
      <c r="Y562" s="1">
        <v>0</v>
      </c>
      <c r="Z562" s="1">
        <v>0</v>
      </c>
      <c r="AA562" s="1">
        <v>0.1283217182393</v>
      </c>
      <c r="AB562" s="1">
        <v>0.84698173966620005</v>
      </c>
      <c r="AC562" s="1">
        <v>0.18481022518740001</v>
      </c>
      <c r="AD562" s="1">
        <v>1.5266647748850001E-2</v>
      </c>
      <c r="AE562" s="1">
        <v>1.539851651367</v>
      </c>
      <c r="AF562" s="1">
        <v>0.4746892940943</v>
      </c>
      <c r="AG562" s="1">
        <v>50.13389141519</v>
      </c>
    </row>
    <row r="563" spans="1:33" x14ac:dyDescent="0.35">
      <c r="A563">
        <v>5120</v>
      </c>
      <c r="B563">
        <v>2010</v>
      </c>
      <c r="C563">
        <v>2</v>
      </c>
      <c r="D563">
        <v>22</v>
      </c>
      <c r="E563">
        <v>0</v>
      </c>
      <c r="F563">
        <v>0</v>
      </c>
      <c r="H563" s="1">
        <v>10.41946313</v>
      </c>
      <c r="I563" s="1">
        <v>3.9666968045609999E-3</v>
      </c>
      <c r="J563" s="1">
        <v>7.0838126273010003E-3</v>
      </c>
      <c r="K563" s="1">
        <v>10.42624726887</v>
      </c>
      <c r="L563" s="1">
        <v>10.4372977783</v>
      </c>
      <c r="M563" s="1">
        <v>3.3566801384149997E-2</v>
      </c>
      <c r="N563" s="1">
        <v>3.2926171327390001E-2</v>
      </c>
      <c r="O563" s="1">
        <v>2.1273595267879999E-2</v>
      </c>
      <c r="P563" s="1">
        <v>5.266543433352E-2</v>
      </c>
      <c r="Q563" s="1">
        <v>1.249583512172E-3</v>
      </c>
      <c r="R563" s="1">
        <v>0</v>
      </c>
      <c r="S563" s="1">
        <v>0.82474912508760001</v>
      </c>
      <c r="T563" s="1">
        <v>0.72807400686629997</v>
      </c>
      <c r="U563" s="1">
        <v>1.552823131954</v>
      </c>
      <c r="V563" s="1">
        <v>1.7334559752580001</v>
      </c>
      <c r="W563" s="1">
        <v>0.4735474481875</v>
      </c>
      <c r="X563" s="1">
        <v>8.9890722332580001E-8</v>
      </c>
      <c r="Y563" s="1">
        <v>2.247268058314E-5</v>
      </c>
      <c r="Z563" s="1">
        <v>3.5956288933029998E-6</v>
      </c>
      <c r="AA563" s="1">
        <v>0.1182083551135</v>
      </c>
      <c r="AB563" s="1">
        <v>0.79730215824429995</v>
      </c>
      <c r="AC563" s="1">
        <v>0.22376367798730001</v>
      </c>
      <c r="AD563" s="1">
        <v>2.219077398465E-3</v>
      </c>
      <c r="AE563" s="1">
        <v>0.2608201878543</v>
      </c>
      <c r="AF563" s="1">
        <v>7.1207741195320001E-2</v>
      </c>
      <c r="AG563" s="1">
        <v>55.658250186650001</v>
      </c>
    </row>
    <row r="564" spans="1:33" x14ac:dyDescent="0.35">
      <c r="A564">
        <v>5120</v>
      </c>
      <c r="B564">
        <v>2010</v>
      </c>
      <c r="C564">
        <v>2</v>
      </c>
      <c r="D564">
        <v>23</v>
      </c>
      <c r="E564">
        <v>0</v>
      </c>
      <c r="F564">
        <v>0</v>
      </c>
      <c r="H564" s="1">
        <v>0</v>
      </c>
      <c r="I564" s="1">
        <v>0</v>
      </c>
      <c r="J564" s="1">
        <v>1.197586897412E-3</v>
      </c>
      <c r="K564" s="1">
        <v>9.5765967073749998</v>
      </c>
      <c r="L564" s="1">
        <v>9.5777942942729997</v>
      </c>
      <c r="M564" s="1">
        <v>2.9668738194E-2</v>
      </c>
      <c r="N564" s="1">
        <v>2.916153860166E-2</v>
      </c>
      <c r="O564" s="1">
        <v>1.8827066566720001E-2</v>
      </c>
      <c r="P564" s="1">
        <v>4.3859043569770002E-2</v>
      </c>
      <c r="Q564" s="1">
        <v>1.0852275687670001E-3</v>
      </c>
      <c r="R564" s="1">
        <v>0</v>
      </c>
      <c r="S564" s="1">
        <v>0.70599046817199995</v>
      </c>
      <c r="T564" s="1">
        <v>0.64711339203770002</v>
      </c>
      <c r="U564" s="1">
        <v>1.3531038602100001</v>
      </c>
      <c r="V564" s="1">
        <v>1.587839925833</v>
      </c>
      <c r="W564" s="1">
        <v>0.43414586082119999</v>
      </c>
      <c r="X564" s="1">
        <v>0</v>
      </c>
      <c r="Y564" s="1">
        <v>0</v>
      </c>
      <c r="Z564" s="1">
        <v>0</v>
      </c>
      <c r="AA564" s="1">
        <v>0.1085093262641</v>
      </c>
      <c r="AB564" s="1">
        <v>0.84324631418719997</v>
      </c>
      <c r="AC564" s="1">
        <v>0.2461643891918</v>
      </c>
      <c r="AD564" s="1">
        <v>3.6084403761979999E-4</v>
      </c>
      <c r="AE564" s="1">
        <v>4.8185850951140002E-2</v>
      </c>
      <c r="AF564" s="1">
        <v>1.192391742027E-2</v>
      </c>
      <c r="AG564" s="1">
        <v>61.273919332769999</v>
      </c>
    </row>
    <row r="565" spans="1:33" x14ac:dyDescent="0.35">
      <c r="A565">
        <v>5120</v>
      </c>
      <c r="B565">
        <v>2010</v>
      </c>
      <c r="C565">
        <v>2</v>
      </c>
      <c r="D565">
        <v>24</v>
      </c>
      <c r="E565">
        <v>0</v>
      </c>
      <c r="F565">
        <v>0</v>
      </c>
      <c r="H565" s="1">
        <v>0</v>
      </c>
      <c r="I565" s="1">
        <v>0</v>
      </c>
      <c r="J565" s="1">
        <v>0</v>
      </c>
      <c r="K565" s="1">
        <v>8.9847763390840001</v>
      </c>
      <c r="L565" s="1">
        <v>8.9847763390840001</v>
      </c>
      <c r="M565" s="1">
        <v>2.9994757281300001E-2</v>
      </c>
      <c r="N565" s="1">
        <v>2.96110866472E-2</v>
      </c>
      <c r="O565" s="1">
        <v>1.9109956298049999E-2</v>
      </c>
      <c r="P565" s="1">
        <v>4.4877317958290003E-2</v>
      </c>
      <c r="Q565" s="1">
        <v>1.018034704317E-3</v>
      </c>
      <c r="R565" s="1">
        <v>0</v>
      </c>
      <c r="S565" s="1">
        <v>0.60192493315740003</v>
      </c>
      <c r="T565" s="1">
        <v>0.5932073567635</v>
      </c>
      <c r="U565" s="1">
        <v>1.195132289921</v>
      </c>
      <c r="V565" s="1">
        <v>1.4802969859320001</v>
      </c>
      <c r="W565" s="1">
        <v>0.4072144027688</v>
      </c>
      <c r="X565" s="1">
        <v>0</v>
      </c>
      <c r="Y565" s="1">
        <v>0</v>
      </c>
      <c r="Z565" s="1">
        <v>0</v>
      </c>
      <c r="AA565" s="1">
        <v>0.1018036006922</v>
      </c>
      <c r="AB565" s="1">
        <v>0.7917156840456</v>
      </c>
      <c r="AC565" s="1">
        <v>0.2353717603769</v>
      </c>
      <c r="AD565" s="1">
        <v>5.2525390340030002E-5</v>
      </c>
      <c r="AE565" s="1">
        <v>7.0140569503929998E-3</v>
      </c>
      <c r="AF565" s="1">
        <v>1.73567622459E-3</v>
      </c>
      <c r="AG565" s="1">
        <v>58.797338508949998</v>
      </c>
    </row>
    <row r="566" spans="1:33" x14ac:dyDescent="0.35">
      <c r="A566">
        <v>5120</v>
      </c>
      <c r="B566">
        <v>2010</v>
      </c>
      <c r="C566">
        <v>2</v>
      </c>
      <c r="D566">
        <v>25</v>
      </c>
      <c r="E566">
        <v>0</v>
      </c>
      <c r="F566">
        <v>0</v>
      </c>
      <c r="H566" s="1">
        <v>0</v>
      </c>
      <c r="I566" s="1">
        <v>0</v>
      </c>
      <c r="J566" s="1">
        <v>0</v>
      </c>
      <c r="K566" s="1">
        <v>8.2197450978560003</v>
      </c>
      <c r="L566" s="1">
        <v>8.2197450978560003</v>
      </c>
      <c r="M566" s="1">
        <v>2.8152974426060001E-2</v>
      </c>
      <c r="N566" s="1">
        <v>2.7693843851870001E-2</v>
      </c>
      <c r="O566" s="1">
        <v>1.7876179236439999E-2</v>
      </c>
      <c r="P566" s="1">
        <v>4.0436281597379997E-2</v>
      </c>
      <c r="Q566" s="1">
        <v>9.3135159456930001E-4</v>
      </c>
      <c r="R566" s="1">
        <v>0</v>
      </c>
      <c r="S566" s="1">
        <v>0.59101228761409996</v>
      </c>
      <c r="T566" s="1">
        <v>0.58903464350010004</v>
      </c>
      <c r="U566" s="1">
        <v>1.1800469311140001</v>
      </c>
      <c r="V566" s="1">
        <v>1.3567517323539999</v>
      </c>
      <c r="W566" s="1">
        <v>0.37254111450439997</v>
      </c>
      <c r="X566" s="1">
        <v>0</v>
      </c>
      <c r="Y566" s="1">
        <v>0</v>
      </c>
      <c r="Z566" s="1">
        <v>0</v>
      </c>
      <c r="AA566" s="1">
        <v>9.3135278626090001E-2</v>
      </c>
      <c r="AB566" s="1">
        <v>0.79768642812099999</v>
      </c>
      <c r="AC566" s="1">
        <v>0.23826987059009999</v>
      </c>
      <c r="AD566" s="1">
        <v>7.3245446811639997E-6</v>
      </c>
      <c r="AE566" s="1">
        <v>9.7809408358139993E-4</v>
      </c>
      <c r="AF566" s="1">
        <v>2.4203605107449999E-4</v>
      </c>
      <c r="AG566" s="1">
        <v>59.561108611510001</v>
      </c>
    </row>
    <row r="567" spans="1:33" x14ac:dyDescent="0.35">
      <c r="A567">
        <v>5120</v>
      </c>
      <c r="B567">
        <v>2010</v>
      </c>
      <c r="C567">
        <v>2</v>
      </c>
      <c r="D567">
        <v>26</v>
      </c>
      <c r="E567">
        <v>0</v>
      </c>
      <c r="F567">
        <v>0</v>
      </c>
      <c r="H567" s="1">
        <v>0</v>
      </c>
      <c r="I567" s="1">
        <v>0</v>
      </c>
      <c r="J567" s="1">
        <v>0</v>
      </c>
      <c r="K567" s="1">
        <v>7.5613044518389998</v>
      </c>
      <c r="L567" s="1">
        <v>7.5613044518389998</v>
      </c>
      <c r="M567" s="1">
        <v>2.5301285985300001E-2</v>
      </c>
      <c r="N567" s="1">
        <v>2.4944456110540001E-2</v>
      </c>
      <c r="O567" s="1">
        <v>1.6106215187229999E-2</v>
      </c>
      <c r="P567" s="1">
        <v>3.4065215912469998E-2</v>
      </c>
      <c r="Q567" s="1">
        <v>8.5674590567070001E-4</v>
      </c>
      <c r="R567" s="1">
        <v>0</v>
      </c>
      <c r="S567" s="1">
        <v>0.63353460340010004</v>
      </c>
      <c r="T567" s="1">
        <v>0.63246487313169997</v>
      </c>
      <c r="U567" s="1">
        <v>1.265999476532</v>
      </c>
      <c r="V567" s="1">
        <v>1.2481605426969999</v>
      </c>
      <c r="W567" s="1">
        <v>0.3426988007608</v>
      </c>
      <c r="X567" s="1">
        <v>0</v>
      </c>
      <c r="Y567" s="1">
        <v>0</v>
      </c>
      <c r="Z567" s="1">
        <v>0</v>
      </c>
      <c r="AA567" s="1">
        <v>8.5674700190210007E-2</v>
      </c>
      <c r="AB567" s="1">
        <v>0.86738329091139998</v>
      </c>
      <c r="AC567" s="1">
        <v>0.25862861660890002</v>
      </c>
      <c r="AD567" s="1">
        <v>1.2548873449360001E-6</v>
      </c>
      <c r="AE567" s="1">
        <v>1.6757326783740001E-4</v>
      </c>
      <c r="AF567" s="1">
        <v>4.1467147888769998E-5</v>
      </c>
      <c r="AG567" s="1">
        <v>64.65606468192</v>
      </c>
    </row>
    <row r="568" spans="1:33" x14ac:dyDescent="0.35">
      <c r="A568">
        <v>5120</v>
      </c>
      <c r="B568">
        <v>2010</v>
      </c>
      <c r="C568">
        <v>2</v>
      </c>
      <c r="D568">
        <v>27</v>
      </c>
      <c r="E568">
        <v>0</v>
      </c>
      <c r="F568">
        <v>0</v>
      </c>
      <c r="H568" s="1">
        <v>1073.20470239</v>
      </c>
      <c r="I568" s="1">
        <v>514.99277986929997</v>
      </c>
      <c r="J568" s="1">
        <v>1.865287725125</v>
      </c>
      <c r="K568" s="1">
        <v>9.7182029146590008</v>
      </c>
      <c r="L568" s="1">
        <v>526.57627050899998</v>
      </c>
      <c r="M568" s="1">
        <v>0.69428488177769998</v>
      </c>
      <c r="N568" s="1">
        <v>0.41234740853890001</v>
      </c>
      <c r="O568" s="1">
        <v>0.3327485669618</v>
      </c>
      <c r="P568" s="1">
        <v>21.583349771289999</v>
      </c>
      <c r="Q568" s="1">
        <v>7.7533056587809996</v>
      </c>
      <c r="R568" s="1">
        <v>1.871735151455</v>
      </c>
      <c r="S568" s="1">
        <v>91.705934064009995</v>
      </c>
      <c r="T568" s="1">
        <v>26.631343216000001</v>
      </c>
      <c r="U568" s="1">
        <v>120.2090124315</v>
      </c>
      <c r="V568" s="1">
        <v>235.01023954460001</v>
      </c>
      <c r="W568" s="1">
        <v>44.126503877769998</v>
      </c>
      <c r="X568" s="1">
        <v>8.5470887444010005E-2</v>
      </c>
      <c r="Y568" s="1">
        <v>8.5631878381180009</v>
      </c>
      <c r="Z568" s="1">
        <v>2.46549239971</v>
      </c>
      <c r="AA568" s="1">
        <v>34.115068038819999</v>
      </c>
      <c r="AB568" s="1">
        <v>1.4439106804540001</v>
      </c>
      <c r="AC568" s="1">
        <v>0.2154672058797</v>
      </c>
      <c r="AD568" s="1">
        <v>0.32303719430240002</v>
      </c>
      <c r="AE568" s="1">
        <v>32.401778531490002</v>
      </c>
      <c r="AF568" s="1">
        <v>9.5699328326750006</v>
      </c>
      <c r="AG568" s="1">
        <v>145.04128277300001</v>
      </c>
    </row>
    <row r="569" spans="1:33" x14ac:dyDescent="0.35">
      <c r="A569">
        <v>5120</v>
      </c>
      <c r="B569">
        <v>2010</v>
      </c>
      <c r="C569">
        <v>2</v>
      </c>
      <c r="D569">
        <v>28</v>
      </c>
      <c r="E569">
        <v>0</v>
      </c>
      <c r="F569">
        <v>0</v>
      </c>
      <c r="H569" s="1">
        <v>10.41946313</v>
      </c>
      <c r="I569" s="1">
        <v>4.4878610629400004</v>
      </c>
      <c r="J569" s="1">
        <v>2.0709546789059998</v>
      </c>
      <c r="K569" s="1">
        <v>12.09321119642</v>
      </c>
      <c r="L569" s="1">
        <v>18.652026938260001</v>
      </c>
      <c r="M569" s="1">
        <v>0.1476562384217</v>
      </c>
      <c r="N569" s="1">
        <v>0.12856993600489999</v>
      </c>
      <c r="O569" s="1">
        <v>8.2238403707400001E-2</v>
      </c>
      <c r="P569" s="1">
        <v>0.68144334221379999</v>
      </c>
      <c r="Q569" s="1">
        <v>2.112418297568E-2</v>
      </c>
      <c r="R569" s="1">
        <v>0.1739814041626</v>
      </c>
      <c r="S569" s="1">
        <v>3.3177520575920001</v>
      </c>
      <c r="T569" s="1">
        <v>2.4095112149909999</v>
      </c>
      <c r="U569" s="1">
        <v>5.9012446767449998</v>
      </c>
      <c r="V569" s="1">
        <v>3.5917657691159999</v>
      </c>
      <c r="W569" s="1">
        <v>0.81728512900670003</v>
      </c>
      <c r="X569" s="1">
        <v>1.565921607268E-4</v>
      </c>
      <c r="Y569" s="1">
        <v>1.59189463138E-2</v>
      </c>
      <c r="Z569" s="1">
        <v>4.891133743423E-3</v>
      </c>
      <c r="AA569" s="1">
        <v>0.21688332913300001</v>
      </c>
      <c r="AB569" s="1">
        <v>0.70260450043910005</v>
      </c>
      <c r="AC569" s="1">
        <v>0.13633217957380001</v>
      </c>
      <c r="AD569" s="1">
        <v>3.7628941493219999E-2</v>
      </c>
      <c r="AE569" s="1">
        <v>3.8349017139880002</v>
      </c>
      <c r="AF569" s="1">
        <v>1.157318336948</v>
      </c>
      <c r="AG569" s="1">
        <v>27.744803649329999</v>
      </c>
    </row>
    <row r="570" spans="1:33" x14ac:dyDescent="0.35">
      <c r="A570">
        <v>5120</v>
      </c>
      <c r="B570">
        <v>2010</v>
      </c>
      <c r="C570">
        <v>3</v>
      </c>
      <c r="D570">
        <v>1</v>
      </c>
      <c r="E570">
        <v>0</v>
      </c>
      <c r="F570">
        <v>0</v>
      </c>
      <c r="H570" s="1">
        <v>0</v>
      </c>
      <c r="I570" s="1">
        <v>0</v>
      </c>
      <c r="J570" s="1">
        <v>0.62359220711560004</v>
      </c>
      <c r="K570" s="1">
        <v>11.60829065858</v>
      </c>
      <c r="L570" s="1">
        <v>12.23188286569</v>
      </c>
      <c r="M570" s="1">
        <v>4.751148522267E-2</v>
      </c>
      <c r="N570" s="1">
        <v>4.5954698439459998E-2</v>
      </c>
      <c r="O570" s="1">
        <v>2.967379022523E-2</v>
      </c>
      <c r="P570" s="1">
        <v>9.2637582394589996E-2</v>
      </c>
      <c r="Q570" s="1">
        <v>1.385953393436E-3</v>
      </c>
      <c r="R570" s="1">
        <v>0</v>
      </c>
      <c r="S570" s="1">
        <v>0.76752153842350002</v>
      </c>
      <c r="T570" s="1">
        <v>0.82009661262269995</v>
      </c>
      <c r="U570" s="1">
        <v>1.5876181510459999</v>
      </c>
      <c r="V570" s="1">
        <v>2.1935645613200001</v>
      </c>
      <c r="W570" s="1">
        <v>0.5795414723965</v>
      </c>
      <c r="X570" s="1">
        <v>0</v>
      </c>
      <c r="Y570" s="1">
        <v>0</v>
      </c>
      <c r="Z570" s="1">
        <v>0</v>
      </c>
      <c r="AA570" s="1">
        <v>0.13152979465770001</v>
      </c>
      <c r="AB570" s="1">
        <v>1.133882479822</v>
      </c>
      <c r="AC570" s="1">
        <v>0.26553612505629998</v>
      </c>
      <c r="AD570" s="1">
        <v>5.0190905060010001E-3</v>
      </c>
      <c r="AE570" s="1">
        <v>0.51226892066249996</v>
      </c>
      <c r="AF570" s="1">
        <v>0.15584161452940001</v>
      </c>
      <c r="AG570" s="1">
        <v>34.417505196039997</v>
      </c>
    </row>
    <row r="571" spans="1:33" x14ac:dyDescent="0.35">
      <c r="A571">
        <v>5120</v>
      </c>
      <c r="B571">
        <v>2010</v>
      </c>
      <c r="C571">
        <v>3</v>
      </c>
      <c r="D571">
        <v>2</v>
      </c>
      <c r="E571">
        <v>0</v>
      </c>
      <c r="F571">
        <v>0</v>
      </c>
      <c r="H571" s="1">
        <v>0</v>
      </c>
      <c r="I571" s="1">
        <v>0</v>
      </c>
      <c r="J571" s="1">
        <v>0.18707766213470001</v>
      </c>
      <c r="K571" s="1">
        <v>11.0512047066</v>
      </c>
      <c r="L571" s="1">
        <v>11.23828236874</v>
      </c>
      <c r="M571" s="1">
        <v>3.7223625532969998E-2</v>
      </c>
      <c r="N571" s="1">
        <v>3.6397137495229999E-2</v>
      </c>
      <c r="O571" s="1">
        <v>2.350616764572E-2</v>
      </c>
      <c r="P571" s="1">
        <v>6.2544381226730006E-2</v>
      </c>
      <c r="Q571" s="1">
        <v>1.2733718722099999E-3</v>
      </c>
      <c r="R571" s="1">
        <v>0</v>
      </c>
      <c r="S571" s="1">
        <v>0.60034507249710001</v>
      </c>
      <c r="T571" s="1">
        <v>0.60502865568919995</v>
      </c>
      <c r="U571" s="1">
        <v>1.205373728186</v>
      </c>
      <c r="V571" s="1">
        <v>1.9119741518269999</v>
      </c>
      <c r="W571" s="1">
        <v>0.51689722231299995</v>
      </c>
      <c r="X571" s="1">
        <v>0</v>
      </c>
      <c r="Y571" s="1">
        <v>0</v>
      </c>
      <c r="Z571" s="1">
        <v>0</v>
      </c>
      <c r="AA571" s="1">
        <v>0.12521763354580001</v>
      </c>
      <c r="AB571" s="1">
        <v>1.0302470937199999</v>
      </c>
      <c r="AC571" s="1">
        <v>0.26626375815350001</v>
      </c>
      <c r="AD571" s="1">
        <v>5.6338831777450003E-4</v>
      </c>
      <c r="AE571" s="1">
        <v>5.7501717714620003E-2</v>
      </c>
      <c r="AF571" s="1">
        <v>1.7493078665140001E-2</v>
      </c>
      <c r="AG571" s="1">
        <v>47.518887626450002</v>
      </c>
    </row>
    <row r="572" spans="1:33" x14ac:dyDescent="0.35">
      <c r="A572">
        <v>5120</v>
      </c>
      <c r="B572">
        <v>2010</v>
      </c>
      <c r="C572">
        <v>3</v>
      </c>
      <c r="D572">
        <v>3</v>
      </c>
      <c r="E572">
        <v>0</v>
      </c>
      <c r="F572">
        <v>0</v>
      </c>
      <c r="H572" s="1">
        <v>135.45302068999999</v>
      </c>
      <c r="I572" s="1">
        <v>49.094876448059999</v>
      </c>
      <c r="J572" s="1">
        <v>6.2947954238379997E-2</v>
      </c>
      <c r="K572" s="1">
        <v>10.37354872241</v>
      </c>
      <c r="L572" s="1">
        <v>59.531373124710001</v>
      </c>
      <c r="M572" s="1">
        <v>5.1917207354130003E-2</v>
      </c>
      <c r="N572" s="1">
        <v>4.3976366023130001E-2</v>
      </c>
      <c r="O572" s="1">
        <v>3.8304045651820003E-2</v>
      </c>
      <c r="P572" s="1">
        <v>0.94158093248609998</v>
      </c>
      <c r="Q572" s="1">
        <v>1.027871393674</v>
      </c>
      <c r="R572" s="1">
        <v>0</v>
      </c>
      <c r="S572" s="1">
        <v>3.2623977597109999E-2</v>
      </c>
      <c r="T572" s="1">
        <v>3.2614596336310003E-2</v>
      </c>
      <c r="U572" s="1">
        <v>6.5238573933409996E-2</v>
      </c>
      <c r="V572" s="1">
        <v>29.43451864675</v>
      </c>
      <c r="W572" s="1">
        <v>6.143765494827</v>
      </c>
      <c r="X572" s="1">
        <v>9.8310352814949993E-3</v>
      </c>
      <c r="Y572" s="1">
        <v>0.98459804544889995</v>
      </c>
      <c r="Z572" s="1">
        <v>0.3127056713477</v>
      </c>
      <c r="AA572" s="1">
        <v>4.2482390842360003</v>
      </c>
      <c r="AB572" s="1">
        <v>1.066120761663</v>
      </c>
      <c r="AC572" s="1">
        <v>0.28296421841539998</v>
      </c>
      <c r="AD572" s="1">
        <v>6.2835622032549998E-2</v>
      </c>
      <c r="AE572" s="1">
        <v>6.2932518920879996</v>
      </c>
      <c r="AF572" s="1">
        <v>1.998621626916</v>
      </c>
      <c r="AG572" s="1">
        <v>80.115249973350004</v>
      </c>
    </row>
    <row r="573" spans="1:33" x14ac:dyDescent="0.35">
      <c r="A573">
        <v>5120</v>
      </c>
      <c r="B573">
        <v>2010</v>
      </c>
      <c r="C573">
        <v>3</v>
      </c>
      <c r="D573">
        <v>4</v>
      </c>
      <c r="E573">
        <v>0</v>
      </c>
      <c r="F573">
        <v>0</v>
      </c>
      <c r="H573" s="1">
        <v>10.41946313</v>
      </c>
      <c r="I573" s="1">
        <v>5.1027563926379997</v>
      </c>
      <c r="J573" s="1">
        <v>0.36056412771610002</v>
      </c>
      <c r="K573" s="1">
        <v>10.40579197524</v>
      </c>
      <c r="L573" s="1">
        <v>15.8691124956</v>
      </c>
      <c r="M573" s="1">
        <v>0.195822966495</v>
      </c>
      <c r="N573" s="1">
        <v>0.1531692276644</v>
      </c>
      <c r="O573" s="1">
        <v>9.7187418278519996E-2</v>
      </c>
      <c r="P573" s="1">
        <v>1.444468469394</v>
      </c>
      <c r="Q573" s="1">
        <v>1.83961877481E-2</v>
      </c>
      <c r="R573" s="1">
        <v>0.96626728968789999</v>
      </c>
      <c r="S573" s="1">
        <v>165.13646094629999</v>
      </c>
      <c r="T573" s="1">
        <v>53.569993644429999</v>
      </c>
      <c r="U573" s="1">
        <v>219.67272188050001</v>
      </c>
      <c r="V573" s="1">
        <v>4.3359402737910004</v>
      </c>
      <c r="W573" s="1">
        <v>0.60561519828879995</v>
      </c>
      <c r="X573" s="1">
        <v>1.6621197231010001E-4</v>
      </c>
      <c r="Y573" s="1">
        <v>1.6814949886330002E-2</v>
      </c>
      <c r="Z573" s="1">
        <v>5.326141497578E-3</v>
      </c>
      <c r="AA573" s="1">
        <v>0.18232307771340001</v>
      </c>
      <c r="AB573" s="1">
        <v>0.74770403153060006</v>
      </c>
      <c r="AC573" s="1">
        <v>0.1460644325314</v>
      </c>
      <c r="AD573" s="1">
        <v>0.150963143262</v>
      </c>
      <c r="AE573" s="1">
        <v>15.138945132210001</v>
      </c>
      <c r="AF573" s="1">
        <v>4.8042354707649997</v>
      </c>
      <c r="AG573" s="1">
        <v>72.926677650710005</v>
      </c>
    </row>
    <row r="574" spans="1:33" x14ac:dyDescent="0.35">
      <c r="A574">
        <v>5120</v>
      </c>
      <c r="B574">
        <v>2010</v>
      </c>
      <c r="C574">
        <v>3</v>
      </c>
      <c r="D574">
        <v>5</v>
      </c>
      <c r="E574">
        <v>0</v>
      </c>
      <c r="F574">
        <v>0</v>
      </c>
      <c r="H574" s="1">
        <v>0</v>
      </c>
      <c r="I574" s="1">
        <v>0</v>
      </c>
      <c r="J574" s="1">
        <v>0.10914639769660001</v>
      </c>
      <c r="K574" s="1">
        <v>9.7198869462259996</v>
      </c>
      <c r="L574" s="1">
        <v>9.8290333439219992</v>
      </c>
      <c r="M574" s="1">
        <v>3.433839279532E-2</v>
      </c>
      <c r="N574" s="1">
        <v>3.344157842842E-2</v>
      </c>
      <c r="O574" s="1">
        <v>2.1592299693840002E-2</v>
      </c>
      <c r="P574" s="1">
        <v>5.5306064014709999E-2</v>
      </c>
      <c r="Q574" s="1">
        <v>1.1136946181370001E-3</v>
      </c>
      <c r="R574" s="1">
        <v>0</v>
      </c>
      <c r="S574" s="1">
        <v>0.86378469220950005</v>
      </c>
      <c r="T574" s="1">
        <v>1.614478824578</v>
      </c>
      <c r="U574" s="1">
        <v>2.4782635167880001</v>
      </c>
      <c r="V574" s="1">
        <v>1.662497993443</v>
      </c>
      <c r="W574" s="1">
        <v>0.45042522766949999</v>
      </c>
      <c r="X574" s="1">
        <v>0</v>
      </c>
      <c r="Y574" s="1">
        <v>0</v>
      </c>
      <c r="Z574" s="1">
        <v>0</v>
      </c>
      <c r="AA574" s="1">
        <v>0.1101329017109</v>
      </c>
      <c r="AB574" s="1">
        <v>0.88964719402280001</v>
      </c>
      <c r="AC574" s="1">
        <v>0.23152458730680001</v>
      </c>
      <c r="AD574" s="1">
        <v>2.1299648792879999E-2</v>
      </c>
      <c r="AE574" s="1">
        <v>2.1386103344320002</v>
      </c>
      <c r="AF574" s="1">
        <v>0.67798147697900002</v>
      </c>
      <c r="AG574" s="1">
        <v>52.946427279929999</v>
      </c>
    </row>
    <row r="575" spans="1:33" x14ac:dyDescent="0.35">
      <c r="A575">
        <v>5120</v>
      </c>
      <c r="B575">
        <v>2010</v>
      </c>
      <c r="C575">
        <v>3</v>
      </c>
      <c r="D575">
        <v>6</v>
      </c>
      <c r="E575">
        <v>0</v>
      </c>
      <c r="F575">
        <v>0</v>
      </c>
      <c r="H575" s="1">
        <v>250.06711512000001</v>
      </c>
      <c r="I575" s="1">
        <v>89.129987471779998</v>
      </c>
      <c r="J575" s="1">
        <v>0.12167981279619999</v>
      </c>
      <c r="K575" s="1">
        <v>9.1771718203529993</v>
      </c>
      <c r="L575" s="1">
        <v>98.428839104930006</v>
      </c>
      <c r="M575" s="1">
        <v>0.1910299616011</v>
      </c>
      <c r="N575" s="1">
        <v>0.1331898590243</v>
      </c>
      <c r="O575" s="1">
        <v>0.1039899995697</v>
      </c>
      <c r="P575" s="1">
        <v>3.1548625426650001</v>
      </c>
      <c r="Q575" s="1">
        <v>1.2389999243900001</v>
      </c>
      <c r="R575" s="1">
        <v>0.80845933882629994</v>
      </c>
      <c r="S575" s="1">
        <v>86.425231465989995</v>
      </c>
      <c r="T575" s="1">
        <v>27.06269178961</v>
      </c>
      <c r="U575" s="1">
        <v>114.2963825944</v>
      </c>
      <c r="V575" s="1">
        <v>55.886374622220004</v>
      </c>
      <c r="W575" s="1">
        <v>7.5457594035410001</v>
      </c>
      <c r="X575" s="1">
        <v>1.2185866056010001E-2</v>
      </c>
      <c r="Y575" s="1">
        <v>1.2214393947840001</v>
      </c>
      <c r="Z575" s="1">
        <v>0.38940431091639999</v>
      </c>
      <c r="AA575" s="1">
        <v>4.9810346309469997</v>
      </c>
      <c r="AB575" s="1">
        <v>1.565701399762</v>
      </c>
      <c r="AC575" s="1">
        <v>0.21430837910889999</v>
      </c>
      <c r="AD575" s="1">
        <v>0.14954632235740001</v>
      </c>
      <c r="AE575" s="1">
        <v>14.99724161856</v>
      </c>
      <c r="AF575" s="1">
        <v>4.6136690241589999</v>
      </c>
      <c r="AG575" s="1">
        <v>111.2425672485</v>
      </c>
    </row>
    <row r="576" spans="1:33" x14ac:dyDescent="0.35">
      <c r="A576">
        <v>5120</v>
      </c>
      <c r="B576">
        <v>2010</v>
      </c>
      <c r="C576">
        <v>3</v>
      </c>
      <c r="D576">
        <v>7</v>
      </c>
      <c r="E576">
        <v>0</v>
      </c>
      <c r="F576">
        <v>0</v>
      </c>
      <c r="H576" s="1">
        <v>20.838926260000001</v>
      </c>
      <c r="I576" s="1">
        <v>5.0125051361160002</v>
      </c>
      <c r="J576" s="1">
        <v>0.42939589209970003</v>
      </c>
      <c r="K576" s="1">
        <v>9.7465769338309993</v>
      </c>
      <c r="L576" s="1">
        <v>15.188477962049999</v>
      </c>
      <c r="M576" s="1">
        <v>0.1570111916877</v>
      </c>
      <c r="N576" s="1">
        <v>0.12847540901900001</v>
      </c>
      <c r="O576" s="1">
        <v>8.1848634987620003E-2</v>
      </c>
      <c r="P576" s="1">
        <v>0.92336475695709996</v>
      </c>
      <c r="Q576" s="1">
        <v>1.8825366037239999E-2</v>
      </c>
      <c r="R576" s="1">
        <v>0.42690664239449999</v>
      </c>
      <c r="S576" s="1">
        <v>19.628422990370002</v>
      </c>
      <c r="T576" s="1">
        <v>8.4288540860890002</v>
      </c>
      <c r="U576" s="1">
        <v>28.484183718850002</v>
      </c>
      <c r="V576" s="1">
        <v>4.1398885366349996</v>
      </c>
      <c r="W576" s="1">
        <v>0.58516291069199999</v>
      </c>
      <c r="X576" s="1">
        <v>1.708155183941E-4</v>
      </c>
      <c r="Y576" s="1">
        <v>1.7298612193610001E-2</v>
      </c>
      <c r="Z576" s="1">
        <v>5.491596997834E-3</v>
      </c>
      <c r="AA576" s="1">
        <v>0.1764975378525</v>
      </c>
      <c r="AB576" s="1">
        <v>0.71589252894209998</v>
      </c>
      <c r="AC576" s="1">
        <v>9.987314751786E-2</v>
      </c>
      <c r="AD576" s="1">
        <v>5.416003389725E-2</v>
      </c>
      <c r="AE576" s="1">
        <v>5.4735022856519997</v>
      </c>
      <c r="AF576" s="1">
        <v>1.73836475909</v>
      </c>
      <c r="AG576" s="1">
        <v>31.199650929560001</v>
      </c>
    </row>
    <row r="577" spans="1:33" x14ac:dyDescent="0.35">
      <c r="A577">
        <v>5120</v>
      </c>
      <c r="B577">
        <v>2010</v>
      </c>
      <c r="C577">
        <v>3</v>
      </c>
      <c r="D577">
        <v>8</v>
      </c>
      <c r="E577">
        <v>0</v>
      </c>
      <c r="F577">
        <v>0</v>
      </c>
      <c r="H577" s="1">
        <v>0</v>
      </c>
      <c r="I577" s="1">
        <v>0</v>
      </c>
      <c r="J577" s="1">
        <v>0.12807395186670001</v>
      </c>
      <c r="K577" s="1">
        <v>9.1139849616379998</v>
      </c>
      <c r="L577" s="1">
        <v>9.2420589135049998</v>
      </c>
      <c r="M577" s="1">
        <v>3.4370794573259998E-2</v>
      </c>
      <c r="N577" s="1">
        <v>3.3502376506209998E-2</v>
      </c>
      <c r="O577" s="1">
        <v>2.1634581201779999E-2</v>
      </c>
      <c r="P577" s="1">
        <v>5.5099015262139998E-2</v>
      </c>
      <c r="Q577" s="1">
        <v>1.047186525096E-3</v>
      </c>
      <c r="R577" s="1">
        <v>0</v>
      </c>
      <c r="S577" s="1">
        <v>0.65356651664200005</v>
      </c>
      <c r="T577" s="1">
        <v>0.91041494785199994</v>
      </c>
      <c r="U577" s="1">
        <v>1.563981464494</v>
      </c>
      <c r="V577" s="1">
        <v>1.567825223536</v>
      </c>
      <c r="W577" s="1">
        <v>0.42467980444179998</v>
      </c>
      <c r="X577" s="1">
        <v>0</v>
      </c>
      <c r="Y577" s="1">
        <v>0</v>
      </c>
      <c r="Z577" s="1">
        <v>0</v>
      </c>
      <c r="AA577" s="1">
        <v>0.1032676218898</v>
      </c>
      <c r="AB577" s="1">
        <v>0.89347988500599995</v>
      </c>
      <c r="AC577" s="1">
        <v>0.22354961900459999</v>
      </c>
      <c r="AD577" s="1">
        <v>8.4203116204340008E-3</v>
      </c>
      <c r="AE577" s="1">
        <v>0.8554031503849</v>
      </c>
      <c r="AF577" s="1">
        <v>0.2705004186935</v>
      </c>
      <c r="AG577" s="1">
        <v>45.057255445289996</v>
      </c>
    </row>
    <row r="578" spans="1:33" x14ac:dyDescent="0.35">
      <c r="A578">
        <v>5120</v>
      </c>
      <c r="B578">
        <v>2010</v>
      </c>
      <c r="C578">
        <v>3</v>
      </c>
      <c r="D578">
        <v>9</v>
      </c>
      <c r="E578">
        <v>0</v>
      </c>
      <c r="F578">
        <v>0</v>
      </c>
      <c r="H578" s="1">
        <v>0</v>
      </c>
      <c r="I578" s="1">
        <v>0</v>
      </c>
      <c r="J578" s="1">
        <v>3.658400015438E-2</v>
      </c>
      <c r="K578" s="1">
        <v>8.3004162373640007</v>
      </c>
      <c r="L578" s="1">
        <v>8.3370002375189998</v>
      </c>
      <c r="M578" s="1">
        <v>2.4425519285240001E-2</v>
      </c>
      <c r="N578" s="1">
        <v>2.4380123078640001E-2</v>
      </c>
      <c r="O578" s="1">
        <v>1.547995119218E-2</v>
      </c>
      <c r="P578" s="1">
        <v>3.2357441935899997E-2</v>
      </c>
      <c r="Q578" s="1">
        <v>9.4463737898190002E-4</v>
      </c>
      <c r="R578" s="1">
        <v>0</v>
      </c>
      <c r="S578" s="1">
        <v>0.71311757319720004</v>
      </c>
      <c r="T578" s="1">
        <v>0.75943442208680001</v>
      </c>
      <c r="U578" s="1">
        <v>1.472551995284</v>
      </c>
      <c r="V578" s="1">
        <v>1.3985936415310001</v>
      </c>
      <c r="W578" s="1">
        <v>0.37951352105949998</v>
      </c>
      <c r="X578" s="1">
        <v>0</v>
      </c>
      <c r="Y578" s="1">
        <v>0</v>
      </c>
      <c r="Z578" s="1">
        <v>0</v>
      </c>
      <c r="AA578" s="1">
        <v>9.4049337269729999E-2</v>
      </c>
      <c r="AB578" s="1">
        <v>1.1393744101529999</v>
      </c>
      <c r="AC578" s="1">
        <v>0.31266221900539998</v>
      </c>
      <c r="AD578" s="1">
        <v>1.6235850103899999E-3</v>
      </c>
      <c r="AE578" s="1">
        <v>0.16493685690150001</v>
      </c>
      <c r="AF578" s="1">
        <v>5.2157265062420001E-2</v>
      </c>
      <c r="AG578" s="1">
        <v>69.734199539100004</v>
      </c>
    </row>
    <row r="579" spans="1:33" x14ac:dyDescent="0.35">
      <c r="A579">
        <v>5120</v>
      </c>
      <c r="B579">
        <v>2010</v>
      </c>
      <c r="C579">
        <v>3</v>
      </c>
      <c r="D579">
        <v>10</v>
      </c>
      <c r="E579">
        <v>0</v>
      </c>
      <c r="F579">
        <v>0</v>
      </c>
      <c r="H579" s="1">
        <v>0</v>
      </c>
      <c r="I579" s="1">
        <v>0</v>
      </c>
      <c r="J579" s="1">
        <v>9.2717640952189994E-3</v>
      </c>
      <c r="K579" s="1">
        <v>7.7141406788270004</v>
      </c>
      <c r="L579" s="1">
        <v>7.7234124429220001</v>
      </c>
      <c r="M579" s="1">
        <v>2.179788482841E-2</v>
      </c>
      <c r="N579" s="1">
        <v>2.1996342342320001E-2</v>
      </c>
      <c r="O579" s="1">
        <v>1.3930742846799999E-2</v>
      </c>
      <c r="P579" s="1">
        <v>2.6804917085430001E-2</v>
      </c>
      <c r="Q579" s="1">
        <v>8.7511381540389995E-4</v>
      </c>
      <c r="R579" s="1">
        <v>0</v>
      </c>
      <c r="S579" s="1">
        <v>0.79272622416159999</v>
      </c>
      <c r="T579" s="1">
        <v>0.80138504656880005</v>
      </c>
      <c r="U579" s="1">
        <v>1.59411127073</v>
      </c>
      <c r="V579" s="1">
        <v>1.285305588116</v>
      </c>
      <c r="W579" s="1">
        <v>0.35046619552030001</v>
      </c>
      <c r="X579" s="1">
        <v>0</v>
      </c>
      <c r="Y579" s="1">
        <v>0</v>
      </c>
      <c r="Z579" s="1">
        <v>0</v>
      </c>
      <c r="AA579" s="1">
        <v>8.7406438147430002E-2</v>
      </c>
      <c r="AB579" s="1">
        <v>1.1703533414380001</v>
      </c>
      <c r="AC579" s="1">
        <v>0.33323155823419998</v>
      </c>
      <c r="AD579" s="1">
        <v>3.522485445449E-4</v>
      </c>
      <c r="AE579" s="1">
        <v>3.5784247460749999E-2</v>
      </c>
      <c r="AF579" s="1">
        <v>1.1315896973740001E-2</v>
      </c>
      <c r="AG579" s="1">
        <v>79.540085563549994</v>
      </c>
    </row>
    <row r="580" spans="1:33" x14ac:dyDescent="0.35">
      <c r="A580">
        <v>5120</v>
      </c>
      <c r="B580">
        <v>2010</v>
      </c>
      <c r="C580">
        <v>3</v>
      </c>
      <c r="D580">
        <v>11</v>
      </c>
      <c r="E580">
        <v>0</v>
      </c>
      <c r="F580">
        <v>0</v>
      </c>
      <c r="H580" s="1">
        <v>0</v>
      </c>
      <c r="I580" s="1">
        <v>0</v>
      </c>
      <c r="J580" s="1">
        <v>2.1009001336500001E-3</v>
      </c>
      <c r="K580" s="1">
        <v>7.1237653043110001</v>
      </c>
      <c r="L580" s="1">
        <v>7.1258662044449999</v>
      </c>
      <c r="M580" s="1">
        <v>2.0774746833210001E-2</v>
      </c>
      <c r="N580" s="1">
        <v>2.145990946233E-2</v>
      </c>
      <c r="O580" s="1">
        <v>1.327021829365E-2</v>
      </c>
      <c r="P580" s="1">
        <v>2.5059752037419999E-2</v>
      </c>
      <c r="Q580" s="1">
        <v>8.0740786644690002E-4</v>
      </c>
      <c r="R580" s="1">
        <v>0</v>
      </c>
      <c r="S580" s="1">
        <v>0.79702568796939999</v>
      </c>
      <c r="T580" s="1">
        <v>0.79793634901840005</v>
      </c>
      <c r="U580" s="1">
        <v>1.594962036988</v>
      </c>
      <c r="V580" s="1">
        <v>1.182777331009</v>
      </c>
      <c r="W580" s="1">
        <v>0.32305877830480001</v>
      </c>
      <c r="X580" s="1">
        <v>0</v>
      </c>
      <c r="Y580" s="1">
        <v>0</v>
      </c>
      <c r="Z580" s="1">
        <v>0</v>
      </c>
      <c r="AA580" s="1">
        <v>8.0717085333569999E-2</v>
      </c>
      <c r="AB580" s="1">
        <v>1.1544937516239999</v>
      </c>
      <c r="AC580" s="1">
        <v>0.33483901953470002</v>
      </c>
      <c r="AD580" s="1">
        <v>7.4464234323670002E-5</v>
      </c>
      <c r="AE580" s="1">
        <v>7.5646773543259997E-3</v>
      </c>
      <c r="AF580" s="1">
        <v>2.3921450262440001E-3</v>
      </c>
      <c r="AG580" s="1">
        <v>82.346800621349999</v>
      </c>
    </row>
    <row r="581" spans="1:33" x14ac:dyDescent="0.35">
      <c r="A581">
        <v>5120</v>
      </c>
      <c r="B581">
        <v>2010</v>
      </c>
      <c r="C581">
        <v>3</v>
      </c>
      <c r="D581">
        <v>12</v>
      </c>
      <c r="E581">
        <v>0</v>
      </c>
      <c r="F581">
        <v>0</v>
      </c>
      <c r="H581" s="1">
        <v>0</v>
      </c>
      <c r="I581" s="1">
        <v>0</v>
      </c>
      <c r="J581" s="1">
        <v>0</v>
      </c>
      <c r="K581" s="1">
        <v>6.5832969657499998</v>
      </c>
      <c r="L581" s="1">
        <v>6.5832969657499998</v>
      </c>
      <c r="M581" s="1">
        <v>1.9743108356459999E-2</v>
      </c>
      <c r="N581" s="1">
        <v>2.0884388984840001E-2</v>
      </c>
      <c r="O581" s="1">
        <v>1.261597854018E-2</v>
      </c>
      <c r="P581" s="1">
        <v>2.327448289566E-2</v>
      </c>
      <c r="Q581" s="1">
        <v>7.4593117591620003E-4</v>
      </c>
      <c r="R581" s="1">
        <v>0</v>
      </c>
      <c r="S581" s="1">
        <v>0.80290672203049995</v>
      </c>
      <c r="T581" s="1">
        <v>0.80219912759409995</v>
      </c>
      <c r="U581" s="1">
        <v>1.6051058496249999</v>
      </c>
      <c r="V581" s="1">
        <v>1.0906341552429999</v>
      </c>
      <c r="W581" s="1">
        <v>0.29837285214280002</v>
      </c>
      <c r="X581" s="1">
        <v>0</v>
      </c>
      <c r="Y581" s="1">
        <v>0</v>
      </c>
      <c r="Z581" s="1">
        <v>0</v>
      </c>
      <c r="AA581" s="1">
        <v>7.4593213035689998E-2</v>
      </c>
      <c r="AB581" s="1">
        <v>1.151055169957</v>
      </c>
      <c r="AC581" s="1">
        <v>0.33725142766810001</v>
      </c>
      <c r="AD581" s="1">
        <v>1.6467351764150001E-5</v>
      </c>
      <c r="AE581" s="1">
        <v>1.672886374344E-3</v>
      </c>
      <c r="AF581" s="1">
        <v>5.2900958394070004E-4</v>
      </c>
      <c r="AG581" s="1">
        <v>83.972047231429997</v>
      </c>
    </row>
    <row r="582" spans="1:33" x14ac:dyDescent="0.35">
      <c r="A582">
        <v>5120</v>
      </c>
      <c r="B582">
        <v>2010</v>
      </c>
      <c r="C582">
        <v>3</v>
      </c>
      <c r="D582">
        <v>13</v>
      </c>
      <c r="E582">
        <v>0</v>
      </c>
      <c r="F582">
        <v>0</v>
      </c>
      <c r="H582" s="1">
        <v>0</v>
      </c>
      <c r="I582" s="1">
        <v>0</v>
      </c>
      <c r="J582" s="1">
        <v>0</v>
      </c>
      <c r="K582" s="1">
        <v>6.0914486860480004</v>
      </c>
      <c r="L582" s="1">
        <v>6.0914486860480004</v>
      </c>
      <c r="M582" s="1">
        <v>1.9211774489630001E-2</v>
      </c>
      <c r="N582" s="1">
        <v>2.043324478897E-2</v>
      </c>
      <c r="O582" s="1">
        <v>1.2293654651069999E-2</v>
      </c>
      <c r="P582" s="1">
        <v>2.2182122269270001E-2</v>
      </c>
      <c r="Q582" s="1">
        <v>6.9020150618390001E-4</v>
      </c>
      <c r="R582" s="1">
        <v>0</v>
      </c>
      <c r="S582" s="1">
        <v>0.79163479791979996</v>
      </c>
      <c r="T582" s="1">
        <v>0.79060368267559999</v>
      </c>
      <c r="U582" s="1">
        <v>1.5822384805950001</v>
      </c>
      <c r="V582" s="1">
        <v>1.0073288545050001</v>
      </c>
      <c r="W582" s="1">
        <v>0.27608095572680003</v>
      </c>
      <c r="X582" s="1">
        <v>0</v>
      </c>
      <c r="Y582" s="1">
        <v>0</v>
      </c>
      <c r="Z582" s="1">
        <v>0</v>
      </c>
      <c r="AA582" s="1">
        <v>6.9020238931690001E-2</v>
      </c>
      <c r="AB582" s="1">
        <v>1.1171566775349999</v>
      </c>
      <c r="AC582" s="1">
        <v>0.32948516539880002</v>
      </c>
      <c r="AD582" s="1">
        <v>3.681451659763E-6</v>
      </c>
      <c r="AE582" s="1">
        <v>3.7399154445890001E-4</v>
      </c>
      <c r="AF582" s="1">
        <v>1.1826571987540001E-4</v>
      </c>
      <c r="AG582" s="1">
        <v>82.295099719099994</v>
      </c>
    </row>
    <row r="583" spans="1:33" x14ac:dyDescent="0.35">
      <c r="A583">
        <v>5120</v>
      </c>
      <c r="B583">
        <v>2010</v>
      </c>
      <c r="C583">
        <v>3</v>
      </c>
      <c r="D583">
        <v>14</v>
      </c>
      <c r="E583">
        <v>0</v>
      </c>
      <c r="F583">
        <v>0</v>
      </c>
      <c r="H583" s="1">
        <v>0</v>
      </c>
      <c r="I583" s="1">
        <v>0</v>
      </c>
      <c r="J583" s="1">
        <v>0</v>
      </c>
      <c r="K583" s="1">
        <v>5.5996993411720002</v>
      </c>
      <c r="L583" s="1">
        <v>5.5996993411720002</v>
      </c>
      <c r="M583" s="1">
        <v>1.7564066069090001E-2</v>
      </c>
      <c r="N583" s="1">
        <v>1.9958798573159998E-2</v>
      </c>
      <c r="O583" s="1">
        <v>1.1214715990849999E-2</v>
      </c>
      <c r="P583" s="1">
        <v>1.9842100538039999E-2</v>
      </c>
      <c r="Q583" s="1">
        <v>6.3448304642309999E-4</v>
      </c>
      <c r="R583" s="1">
        <v>0</v>
      </c>
      <c r="S583" s="1">
        <v>0.8219756541398</v>
      </c>
      <c r="T583" s="1">
        <v>0.82083358465930001</v>
      </c>
      <c r="U583" s="1">
        <v>1.6428092387990001</v>
      </c>
      <c r="V583" s="1">
        <v>0.92624020623589998</v>
      </c>
      <c r="W583" s="1">
        <v>0.25379354330510001</v>
      </c>
      <c r="X583" s="1">
        <v>0</v>
      </c>
      <c r="Y583" s="1">
        <v>0</v>
      </c>
      <c r="Z583" s="1">
        <v>0</v>
      </c>
      <c r="AA583" s="1">
        <v>6.3448385826270007E-2</v>
      </c>
      <c r="AB583" s="1">
        <v>1.185581276223</v>
      </c>
      <c r="AC583" s="1">
        <v>0.35034917391580001</v>
      </c>
      <c r="AD583" s="1">
        <v>9.0441408168819999E-7</v>
      </c>
      <c r="AE583" s="1">
        <v>9.1877675031790002E-5</v>
      </c>
      <c r="AF583" s="1">
        <v>2.905407766327E-5</v>
      </c>
      <c r="AG583" s="1">
        <v>87.568575649669995</v>
      </c>
    </row>
    <row r="584" spans="1:33" x14ac:dyDescent="0.35">
      <c r="A584">
        <v>5120</v>
      </c>
      <c r="B584">
        <v>2010</v>
      </c>
      <c r="C584">
        <v>3</v>
      </c>
      <c r="D584">
        <v>15</v>
      </c>
      <c r="E584">
        <v>0</v>
      </c>
      <c r="F584">
        <v>0</v>
      </c>
      <c r="H584" s="1">
        <v>0</v>
      </c>
      <c r="I584" s="1">
        <v>0</v>
      </c>
      <c r="J584" s="1">
        <v>0</v>
      </c>
      <c r="K584" s="1">
        <v>5.141810836846</v>
      </c>
      <c r="L584" s="1">
        <v>5.141810836846</v>
      </c>
      <c r="M584" s="1">
        <v>1.539213708727E-2</v>
      </c>
      <c r="N584" s="1">
        <v>1.898017632777E-2</v>
      </c>
      <c r="O584" s="1">
        <v>9.8450739462259997E-3</v>
      </c>
      <c r="P584" s="1">
        <v>1.6397335929560001E-2</v>
      </c>
      <c r="Q584" s="1">
        <v>5.8260124430369997E-4</v>
      </c>
      <c r="R584" s="1">
        <v>0</v>
      </c>
      <c r="S584" s="1">
        <v>0.90226209859109996</v>
      </c>
      <c r="T584" s="1">
        <v>0.90098276846970005</v>
      </c>
      <c r="U584" s="1">
        <v>1.803244867061</v>
      </c>
      <c r="V584" s="1">
        <v>0.8510178298944</v>
      </c>
      <c r="W584" s="1">
        <v>0.2330407959036</v>
      </c>
      <c r="X584" s="1">
        <v>0</v>
      </c>
      <c r="Y584" s="1">
        <v>0</v>
      </c>
      <c r="Z584" s="1">
        <v>0</v>
      </c>
      <c r="AA584" s="1">
        <v>5.8260198975909998E-2</v>
      </c>
      <c r="AB584" s="1">
        <v>1.305826380267</v>
      </c>
      <c r="AC584" s="1">
        <v>0.38551140439330001</v>
      </c>
      <c r="AD584" s="1">
        <v>2.4720813567849998E-7</v>
      </c>
      <c r="AE584" s="1">
        <v>2.5113395749749999E-5</v>
      </c>
      <c r="AF584" s="1">
        <v>7.9414999372719994E-6</v>
      </c>
      <c r="AG584" s="1">
        <v>96.372734858130002</v>
      </c>
    </row>
    <row r="585" spans="1:33" x14ac:dyDescent="0.35">
      <c r="A585">
        <v>5120</v>
      </c>
      <c r="B585">
        <v>2010</v>
      </c>
      <c r="C585">
        <v>3</v>
      </c>
      <c r="D585">
        <v>16</v>
      </c>
      <c r="E585">
        <v>0</v>
      </c>
      <c r="F585">
        <v>0</v>
      </c>
      <c r="H585" s="1">
        <v>0</v>
      </c>
      <c r="I585" s="1">
        <v>0</v>
      </c>
      <c r="J585" s="1">
        <v>0</v>
      </c>
      <c r="K585" s="1">
        <v>4.7259387159240003</v>
      </c>
      <c r="L585" s="1">
        <v>4.7259387159240003</v>
      </c>
      <c r="M585" s="1">
        <v>1.3644740024510001E-2</v>
      </c>
      <c r="N585" s="1">
        <v>1.8602927318080002E-2</v>
      </c>
      <c r="O585" s="1">
        <v>8.7341905942999992E-3</v>
      </c>
      <c r="P585" s="1">
        <v>1.4131094689190001E-2</v>
      </c>
      <c r="Q585" s="1">
        <v>5.3548017688050001E-4</v>
      </c>
      <c r="R585" s="1">
        <v>0</v>
      </c>
      <c r="S585" s="1">
        <v>0.96747022005359995</v>
      </c>
      <c r="T585" s="1">
        <v>0.96608821924770005</v>
      </c>
      <c r="U585" s="1">
        <v>1.9335584393009999</v>
      </c>
      <c r="V585" s="1">
        <v>0.78242343496760003</v>
      </c>
      <c r="W585" s="1">
        <v>0.21419234481720001</v>
      </c>
      <c r="X585" s="1">
        <v>0</v>
      </c>
      <c r="Y585" s="1">
        <v>0</v>
      </c>
      <c r="Z585" s="1">
        <v>0</v>
      </c>
      <c r="AA585" s="1">
        <v>5.3548086204310001E-2</v>
      </c>
      <c r="AB585" s="1">
        <v>1.4074038413800001</v>
      </c>
      <c r="AC585" s="1">
        <v>0.41504204699230002</v>
      </c>
      <c r="AD585" s="1">
        <v>6.9796651498950003E-8</v>
      </c>
      <c r="AE585" s="1">
        <v>7.0905066546039996E-6</v>
      </c>
      <c r="AF585" s="1">
        <v>2.2422000877089999E-6</v>
      </c>
      <c r="AG585" s="1">
        <v>103.7590672308</v>
      </c>
    </row>
    <row r="586" spans="1:33" x14ac:dyDescent="0.35">
      <c r="A586">
        <v>5120</v>
      </c>
      <c r="B586">
        <v>2010</v>
      </c>
      <c r="C586">
        <v>3</v>
      </c>
      <c r="D586">
        <v>17</v>
      </c>
      <c r="E586">
        <v>0</v>
      </c>
      <c r="F586">
        <v>0</v>
      </c>
      <c r="H586" s="1">
        <v>0</v>
      </c>
      <c r="I586" s="1">
        <v>0</v>
      </c>
      <c r="J586" s="1">
        <v>0</v>
      </c>
      <c r="K586" s="1">
        <v>4.3496464254829998</v>
      </c>
      <c r="L586" s="1">
        <v>4.3496464254829998</v>
      </c>
      <c r="M586" s="1">
        <v>1.2617389942440001E-2</v>
      </c>
      <c r="N586" s="1">
        <v>1.8559954285710001E-2</v>
      </c>
      <c r="O586" s="1">
        <v>8.0785234800800007E-3</v>
      </c>
      <c r="P586" s="1">
        <v>1.302022938528E-2</v>
      </c>
      <c r="Q586" s="1">
        <v>4.9284376655949998E-4</v>
      </c>
      <c r="R586" s="1">
        <v>0</v>
      </c>
      <c r="S586" s="1">
        <v>0.97906720130449998</v>
      </c>
      <c r="T586" s="1">
        <v>0.97767042058130005</v>
      </c>
      <c r="U586" s="1">
        <v>1.956737621886</v>
      </c>
      <c r="V586" s="1">
        <v>0.7200315642581</v>
      </c>
      <c r="W586" s="1">
        <v>0.197137758867</v>
      </c>
      <c r="X586" s="1">
        <v>0</v>
      </c>
      <c r="Y586" s="1">
        <v>0</v>
      </c>
      <c r="Z586" s="1">
        <v>0</v>
      </c>
      <c r="AA586" s="1">
        <v>4.9284439716759998E-2</v>
      </c>
      <c r="AB586" s="1">
        <v>1.4169701680819999</v>
      </c>
      <c r="AC586" s="1">
        <v>0.41822078021710002</v>
      </c>
      <c r="AD586" s="1">
        <v>1.8949523034970001E-8</v>
      </c>
      <c r="AE586" s="1">
        <v>1.9250453466670001E-6</v>
      </c>
      <c r="AF586" s="1">
        <v>6.0874871929470003E-7</v>
      </c>
      <c r="AG586" s="1">
        <v>104.55480287340001</v>
      </c>
    </row>
    <row r="587" spans="1:33" x14ac:dyDescent="0.35">
      <c r="A587">
        <v>5120</v>
      </c>
      <c r="B587">
        <v>2010</v>
      </c>
      <c r="C587">
        <v>3</v>
      </c>
      <c r="D587">
        <v>18</v>
      </c>
      <c r="E587">
        <v>0</v>
      </c>
      <c r="F587">
        <v>0</v>
      </c>
      <c r="H587" s="1">
        <v>0</v>
      </c>
      <c r="I587" s="1">
        <v>0</v>
      </c>
      <c r="J587" s="1">
        <v>0</v>
      </c>
      <c r="K587" s="1">
        <v>4.0373362542819997</v>
      </c>
      <c r="L587" s="1">
        <v>4.0373362542819997</v>
      </c>
      <c r="M587" s="1">
        <v>1.2203346353580001E-2</v>
      </c>
      <c r="N587" s="1">
        <v>1.8559954285710001E-2</v>
      </c>
      <c r="O587" s="1">
        <v>7.8255423509569991E-3</v>
      </c>
      <c r="P587" s="1">
        <v>1.2612497410559999E-2</v>
      </c>
      <c r="Q587" s="1">
        <v>4.5745695437910002E-4</v>
      </c>
      <c r="R587" s="1">
        <v>0</v>
      </c>
      <c r="S587" s="1">
        <v>0.94665967790369998</v>
      </c>
      <c r="T587" s="1">
        <v>0.94532282021879999</v>
      </c>
      <c r="U587" s="1">
        <v>1.8919824981219999</v>
      </c>
      <c r="V587" s="1">
        <v>0.666469733432</v>
      </c>
      <c r="W587" s="1">
        <v>0.18298301588349999</v>
      </c>
      <c r="X587" s="1">
        <v>0</v>
      </c>
      <c r="Y587" s="1">
        <v>0</v>
      </c>
      <c r="Z587" s="1">
        <v>0</v>
      </c>
      <c r="AA587" s="1">
        <v>4.5745753970870003E-2</v>
      </c>
      <c r="AB587" s="1">
        <v>1.355508975594</v>
      </c>
      <c r="AC587" s="1">
        <v>0.40181744835720001</v>
      </c>
      <c r="AD587" s="1">
        <v>4.9248796892340003E-9</v>
      </c>
      <c r="AE587" s="1">
        <v>5.003089898971E-7</v>
      </c>
      <c r="AF587" s="1">
        <v>1.5821053637970001E-7</v>
      </c>
      <c r="AG587" s="1">
        <v>100.4542601636</v>
      </c>
    </row>
    <row r="588" spans="1:33" x14ac:dyDescent="0.35">
      <c r="A588">
        <v>5120</v>
      </c>
      <c r="B588">
        <v>2010</v>
      </c>
      <c r="C588">
        <v>3</v>
      </c>
      <c r="D588">
        <v>19</v>
      </c>
      <c r="E588">
        <v>0</v>
      </c>
      <c r="F588">
        <v>0</v>
      </c>
      <c r="H588" s="1">
        <v>0</v>
      </c>
      <c r="I588" s="1">
        <v>0</v>
      </c>
      <c r="J588" s="1">
        <v>0</v>
      </c>
      <c r="K588" s="1">
        <v>3.7096792178640001</v>
      </c>
      <c r="L588" s="1">
        <v>3.7096792178640001</v>
      </c>
      <c r="M588" s="1">
        <v>1.1308438569690001E-2</v>
      </c>
      <c r="N588" s="1">
        <v>1.8559954285710001E-2</v>
      </c>
      <c r="O588" s="1">
        <v>7.2372183388419997E-3</v>
      </c>
      <c r="P588" s="1">
        <v>1.166429027723E-2</v>
      </c>
      <c r="Q588" s="1">
        <v>4.2033124066089998E-4</v>
      </c>
      <c r="R588" s="1">
        <v>0</v>
      </c>
      <c r="S588" s="1">
        <v>0.95455066840049996</v>
      </c>
      <c r="T588" s="1">
        <v>0.95321503786020001</v>
      </c>
      <c r="U588" s="1">
        <v>1.9077657062610001</v>
      </c>
      <c r="V588" s="1">
        <v>0.61262299671249998</v>
      </c>
      <c r="W588" s="1">
        <v>0.16813271139479999</v>
      </c>
      <c r="X588" s="1">
        <v>0</v>
      </c>
      <c r="Y588" s="1">
        <v>0</v>
      </c>
      <c r="Z588" s="1">
        <v>0</v>
      </c>
      <c r="AA588" s="1">
        <v>4.2033177848699997E-2</v>
      </c>
      <c r="AB588" s="1">
        <v>1.38877170076</v>
      </c>
      <c r="AC588" s="1">
        <v>0.4125356414936</v>
      </c>
      <c r="AD588" s="1">
        <v>1.3518404080049999E-9</v>
      </c>
      <c r="AE588" s="1">
        <v>1.373308490174E-7</v>
      </c>
      <c r="AF588" s="1">
        <v>4.3427537228540002E-8</v>
      </c>
      <c r="AG588" s="1">
        <v>103.1338823956</v>
      </c>
    </row>
    <row r="589" spans="1:33" x14ac:dyDescent="0.35">
      <c r="A589">
        <v>5120</v>
      </c>
      <c r="B589">
        <v>2010</v>
      </c>
      <c r="C589">
        <v>3</v>
      </c>
      <c r="D589">
        <v>20</v>
      </c>
      <c r="E589">
        <v>0</v>
      </c>
      <c r="F589">
        <v>0</v>
      </c>
      <c r="H589" s="1">
        <v>0</v>
      </c>
      <c r="I589" s="1">
        <v>0</v>
      </c>
      <c r="J589" s="1">
        <v>0</v>
      </c>
      <c r="K589" s="1">
        <v>3.4128190288260001</v>
      </c>
      <c r="L589" s="1">
        <v>3.4128190288260001</v>
      </c>
      <c r="M589" s="1">
        <v>1.0387514745220001E-2</v>
      </c>
      <c r="N589" s="1">
        <v>1.8559954285710001E-2</v>
      </c>
      <c r="O589" s="1">
        <v>6.6566985746669997E-3</v>
      </c>
      <c r="P589" s="1">
        <v>1.072866132091E-2</v>
      </c>
      <c r="Q589" s="1">
        <v>3.8669501385180002E-4</v>
      </c>
      <c r="R589" s="1">
        <v>0</v>
      </c>
      <c r="S589" s="1">
        <v>0.95432441061439999</v>
      </c>
      <c r="T589" s="1">
        <v>0.95298538016699996</v>
      </c>
      <c r="U589" s="1">
        <v>1.9073097907809999</v>
      </c>
      <c r="V589" s="1">
        <v>0.56360342940679997</v>
      </c>
      <c r="W589" s="1">
        <v>0.1546782034558</v>
      </c>
      <c r="X589" s="1">
        <v>0</v>
      </c>
      <c r="Y589" s="1">
        <v>0</v>
      </c>
      <c r="Z589" s="1">
        <v>0</v>
      </c>
      <c r="AA589" s="1">
        <v>3.866955086394E-2</v>
      </c>
      <c r="AB589" s="1">
        <v>1.363777726276</v>
      </c>
      <c r="AC589" s="1">
        <v>0.40517640332179999</v>
      </c>
      <c r="AD589" s="1">
        <v>3.673309563624E-10</v>
      </c>
      <c r="AE589" s="1">
        <v>3.7316440468040002E-8</v>
      </c>
      <c r="AF589" s="1">
        <v>1.180041570599E-8</v>
      </c>
      <c r="AG589" s="1">
        <v>101.2940932281</v>
      </c>
    </row>
    <row r="590" spans="1:33" x14ac:dyDescent="0.35">
      <c r="A590">
        <v>5120</v>
      </c>
      <c r="B590">
        <v>2010</v>
      </c>
      <c r="C590">
        <v>3</v>
      </c>
      <c r="D590">
        <v>21</v>
      </c>
      <c r="E590">
        <v>0</v>
      </c>
      <c r="F590">
        <v>0</v>
      </c>
      <c r="H590" s="1">
        <v>0</v>
      </c>
      <c r="I590" s="1">
        <v>0</v>
      </c>
      <c r="J590" s="1">
        <v>0</v>
      </c>
      <c r="K590" s="1">
        <v>3.1346921881099998</v>
      </c>
      <c r="L590" s="1">
        <v>3.1346921881099998</v>
      </c>
      <c r="M590" s="1">
        <v>9.7704044899599995E-3</v>
      </c>
      <c r="N590" s="1">
        <v>1.8559954285710001E-2</v>
      </c>
      <c r="O590" s="1">
        <v>6.2548063349920002E-3</v>
      </c>
      <c r="P590" s="1">
        <v>1.0080927962009999E-2</v>
      </c>
      <c r="Q590" s="1">
        <v>3.5518139955960002E-4</v>
      </c>
      <c r="R590" s="1">
        <v>0</v>
      </c>
      <c r="S590" s="1">
        <v>0.93646473623979998</v>
      </c>
      <c r="T590" s="1">
        <v>0.93514960219379994</v>
      </c>
      <c r="U590" s="1">
        <v>1.871614338434</v>
      </c>
      <c r="V590" s="1">
        <v>0.51793714113059997</v>
      </c>
      <c r="W590" s="1">
        <v>0.14207274160979999</v>
      </c>
      <c r="X590" s="1">
        <v>0</v>
      </c>
      <c r="Y590" s="1">
        <v>0</v>
      </c>
      <c r="Z590" s="1">
        <v>0</v>
      </c>
      <c r="AA590" s="1">
        <v>3.5518185402459997E-2</v>
      </c>
      <c r="AB590" s="1">
        <v>1.3357704140940001</v>
      </c>
      <c r="AC590" s="1">
        <v>0.39697468604370001</v>
      </c>
      <c r="AD590" s="1">
        <v>9.8170082273830003E-11</v>
      </c>
      <c r="AE590" s="1">
        <v>9.9729085378259999E-9</v>
      </c>
      <c r="AF590" s="1">
        <v>3.1536895016820002E-9</v>
      </c>
      <c r="AG590" s="1">
        <v>99.243669479190004</v>
      </c>
    </row>
    <row r="591" spans="1:33" x14ac:dyDescent="0.35">
      <c r="A591">
        <v>5120</v>
      </c>
      <c r="B591">
        <v>2010</v>
      </c>
      <c r="C591">
        <v>3</v>
      </c>
      <c r="D591">
        <v>22</v>
      </c>
      <c r="E591">
        <v>0</v>
      </c>
      <c r="F591">
        <v>0</v>
      </c>
      <c r="H591" s="1">
        <v>0</v>
      </c>
      <c r="I591" s="1">
        <v>0</v>
      </c>
      <c r="J591" s="1">
        <v>0</v>
      </c>
      <c r="K591" s="1">
        <v>2.8756977545970002</v>
      </c>
      <c r="L591" s="1">
        <v>2.8756977545970002</v>
      </c>
      <c r="M591" s="1">
        <v>8.5330981487279998E-3</v>
      </c>
      <c r="N591" s="1">
        <v>1.8559954285710001E-2</v>
      </c>
      <c r="O591" s="1">
        <v>5.4629238816120002E-3</v>
      </c>
      <c r="P591" s="1">
        <v>8.8046438471439999E-3</v>
      </c>
      <c r="Q591" s="1">
        <v>3.2583561380050002E-4</v>
      </c>
      <c r="R591" s="1">
        <v>0</v>
      </c>
      <c r="S591" s="1">
        <v>0.97250554867280004</v>
      </c>
      <c r="T591" s="1">
        <v>0.97111856566809995</v>
      </c>
      <c r="U591" s="1">
        <v>1.943624114341</v>
      </c>
      <c r="V591" s="1">
        <v>0.47557089485420001</v>
      </c>
      <c r="W591" s="1">
        <v>0.13033441228670001</v>
      </c>
      <c r="X591" s="1">
        <v>0</v>
      </c>
      <c r="Y591" s="1">
        <v>0</v>
      </c>
      <c r="Z591" s="1">
        <v>0</v>
      </c>
      <c r="AA591" s="1">
        <v>3.2583603071669999E-2</v>
      </c>
      <c r="AB591" s="1">
        <v>1.4097251845929999</v>
      </c>
      <c r="AC591" s="1">
        <v>0.41727571360159998</v>
      </c>
      <c r="AD591" s="1">
        <v>2.8522756275419999E-11</v>
      </c>
      <c r="AE591" s="1">
        <v>2.8975715716329998E-9</v>
      </c>
      <c r="AF591" s="1">
        <v>9.1628645857619996E-10</v>
      </c>
      <c r="AG591" s="1">
        <v>104.31892781010001</v>
      </c>
    </row>
    <row r="592" spans="1:33" x14ac:dyDescent="0.35">
      <c r="A592">
        <v>5120</v>
      </c>
      <c r="B592">
        <v>2010</v>
      </c>
      <c r="C592">
        <v>3</v>
      </c>
      <c r="D592">
        <v>23</v>
      </c>
      <c r="E592">
        <v>0</v>
      </c>
      <c r="F592">
        <v>0</v>
      </c>
      <c r="H592" s="1">
        <v>0</v>
      </c>
      <c r="I592" s="1">
        <v>0</v>
      </c>
      <c r="J592" s="1">
        <v>0</v>
      </c>
      <c r="K592" s="1">
        <v>2.6550879015360001</v>
      </c>
      <c r="L592" s="1">
        <v>2.6550879015360001</v>
      </c>
      <c r="M592" s="1">
        <v>7.9451306126489991E-3</v>
      </c>
      <c r="N592" s="1">
        <v>1.8559954285710001E-2</v>
      </c>
      <c r="O592" s="1">
        <v>5.087899902182E-3</v>
      </c>
      <c r="P592" s="1">
        <v>8.2002143063750008E-3</v>
      </c>
      <c r="Q592" s="1">
        <v>3.0083905539380002E-4</v>
      </c>
      <c r="R592" s="1">
        <v>0</v>
      </c>
      <c r="S592" s="1">
        <v>0.96737705983519995</v>
      </c>
      <c r="T592" s="1">
        <v>0.96600219354369998</v>
      </c>
      <c r="U592" s="1">
        <v>1.933379253379</v>
      </c>
      <c r="V592" s="1">
        <v>0.43859551533270003</v>
      </c>
      <c r="W592" s="1">
        <v>0.12033577613050001</v>
      </c>
      <c r="X592" s="1">
        <v>0</v>
      </c>
      <c r="Y592" s="1">
        <v>0</v>
      </c>
      <c r="Z592" s="1">
        <v>0</v>
      </c>
      <c r="AA592" s="1">
        <v>3.0083944032619998E-2</v>
      </c>
      <c r="AB592" s="1">
        <v>1.4090630701369999</v>
      </c>
      <c r="AC592" s="1">
        <v>0.4178078164158</v>
      </c>
      <c r="AD592" s="1">
        <v>7.7527024252379995E-12</v>
      </c>
      <c r="AE592" s="1">
        <v>7.8758202516540004E-10</v>
      </c>
      <c r="AF592" s="1">
        <v>2.490536391722E-10</v>
      </c>
      <c r="AG592" s="1">
        <v>104.4519539435</v>
      </c>
    </row>
    <row r="593" spans="1:33" x14ac:dyDescent="0.35">
      <c r="A593">
        <v>5120</v>
      </c>
      <c r="B593">
        <v>2010</v>
      </c>
      <c r="C593">
        <v>3</v>
      </c>
      <c r="D593">
        <v>24</v>
      </c>
      <c r="E593">
        <v>0</v>
      </c>
      <c r="F593">
        <v>0</v>
      </c>
      <c r="H593" s="1">
        <v>0</v>
      </c>
      <c r="I593" s="1">
        <v>0</v>
      </c>
      <c r="J593" s="1">
        <v>0</v>
      </c>
      <c r="K593" s="1">
        <v>2.439796520981</v>
      </c>
      <c r="L593" s="1">
        <v>2.439796520981</v>
      </c>
      <c r="M593" s="1">
        <v>7.321770319547E-3</v>
      </c>
      <c r="N593" s="1">
        <v>1.8559954285710001E-2</v>
      </c>
      <c r="O593" s="1">
        <v>4.694077950724E-3</v>
      </c>
      <c r="P593" s="1">
        <v>7.5654879040079996E-3</v>
      </c>
      <c r="Q593" s="1">
        <v>2.7644511516950002E-4</v>
      </c>
      <c r="R593" s="1">
        <v>0</v>
      </c>
      <c r="S593" s="1">
        <v>0.96092081823639997</v>
      </c>
      <c r="T593" s="1">
        <v>0.95954708130410005</v>
      </c>
      <c r="U593" s="1">
        <v>1.92046789954</v>
      </c>
      <c r="V593" s="1">
        <v>0.4031810578951</v>
      </c>
      <c r="W593" s="1">
        <v>0.1105781875556</v>
      </c>
      <c r="X593" s="1">
        <v>0</v>
      </c>
      <c r="Y593" s="1">
        <v>0</v>
      </c>
      <c r="Z593" s="1">
        <v>0</v>
      </c>
      <c r="AA593" s="1">
        <v>2.764454688891E-2</v>
      </c>
      <c r="AB593" s="1">
        <v>1.3731462146790001</v>
      </c>
      <c r="AC593" s="1">
        <v>0.40693326269449998</v>
      </c>
      <c r="AD593" s="1">
        <v>2.0971010424850001E-12</v>
      </c>
      <c r="AE593" s="1">
        <v>2.1304043357070001E-10</v>
      </c>
      <c r="AF593" s="1">
        <v>6.7368849943549994E-11</v>
      </c>
      <c r="AG593" s="1">
        <v>101.7333156302</v>
      </c>
    </row>
    <row r="594" spans="1:33" x14ac:dyDescent="0.35">
      <c r="A594">
        <v>5120</v>
      </c>
      <c r="B594">
        <v>2010</v>
      </c>
      <c r="C594">
        <v>3</v>
      </c>
      <c r="D594">
        <v>25</v>
      </c>
      <c r="E594">
        <v>0</v>
      </c>
      <c r="F594">
        <v>0</v>
      </c>
      <c r="H594" s="1">
        <v>0</v>
      </c>
      <c r="I594" s="1">
        <v>0</v>
      </c>
      <c r="J594" s="1">
        <v>0</v>
      </c>
      <c r="K594" s="1">
        <v>2.256096979279</v>
      </c>
      <c r="L594" s="1">
        <v>2.256096979279</v>
      </c>
      <c r="M594" s="1">
        <v>7.2233484551069999E-3</v>
      </c>
      <c r="N594" s="1">
        <v>1.8559954285710001E-2</v>
      </c>
      <c r="O594" s="1">
        <v>4.6315561486990004E-3</v>
      </c>
      <c r="P594" s="1">
        <v>7.4647209500040002E-3</v>
      </c>
      <c r="Q594" s="1">
        <v>2.556307396567E-4</v>
      </c>
      <c r="R594" s="1">
        <v>0</v>
      </c>
      <c r="S594" s="1">
        <v>0.90578628632489999</v>
      </c>
      <c r="T594" s="1">
        <v>0.90449840327620001</v>
      </c>
      <c r="U594" s="1">
        <v>1.8102846896010001</v>
      </c>
      <c r="V594" s="1">
        <v>0.37222780862920002</v>
      </c>
      <c r="W594" s="1">
        <v>0.1022524266975</v>
      </c>
      <c r="X594" s="1">
        <v>0</v>
      </c>
      <c r="Y594" s="1">
        <v>0</v>
      </c>
      <c r="Z594" s="1">
        <v>0</v>
      </c>
      <c r="AA594" s="1">
        <v>2.5563106674369999E-2</v>
      </c>
      <c r="AB594" s="1">
        <v>1.282937459937</v>
      </c>
      <c r="AC594" s="1">
        <v>0.38137566989190003</v>
      </c>
      <c r="AD594" s="1">
        <v>5.3387000770629997E-13</v>
      </c>
      <c r="AE594" s="1">
        <v>5.4234820167430003E-11</v>
      </c>
      <c r="AF594" s="1">
        <v>1.7150441352079999E-11</v>
      </c>
      <c r="AG594" s="1">
        <v>95.343917461930005</v>
      </c>
    </row>
    <row r="595" spans="1:33" x14ac:dyDescent="0.35">
      <c r="A595">
        <v>5120</v>
      </c>
      <c r="B595">
        <v>2010</v>
      </c>
      <c r="C595">
        <v>3</v>
      </c>
      <c r="D595">
        <v>26</v>
      </c>
      <c r="E595">
        <v>0</v>
      </c>
      <c r="F595">
        <v>0</v>
      </c>
      <c r="H595" s="1">
        <v>0</v>
      </c>
      <c r="I595" s="1">
        <v>0</v>
      </c>
      <c r="J595" s="1">
        <v>0</v>
      </c>
      <c r="K595" s="1">
        <v>2.0628721211940002</v>
      </c>
      <c r="L595" s="1">
        <v>2.0628721211940002</v>
      </c>
      <c r="M595" s="1">
        <v>6.5520520995130003E-3</v>
      </c>
      <c r="N595" s="1">
        <v>1.8559954285710001E-2</v>
      </c>
      <c r="O595" s="1">
        <v>4.1891550186040002E-3</v>
      </c>
      <c r="P595" s="1">
        <v>6.7516990458969996E-3</v>
      </c>
      <c r="Q595" s="1">
        <v>2.337370826703E-4</v>
      </c>
      <c r="R595" s="1">
        <v>0</v>
      </c>
      <c r="S595" s="1">
        <v>0.92372009007199996</v>
      </c>
      <c r="T595" s="1">
        <v>0.92240552817809995</v>
      </c>
      <c r="U595" s="1">
        <v>1.8461256182500001</v>
      </c>
      <c r="V595" s="1">
        <v>0.34100638427840002</v>
      </c>
      <c r="W595" s="1">
        <v>9.3494952697490002E-2</v>
      </c>
      <c r="X595" s="1">
        <v>0</v>
      </c>
      <c r="Y595" s="1">
        <v>0</v>
      </c>
      <c r="Z595" s="1">
        <v>0</v>
      </c>
      <c r="AA595" s="1">
        <v>2.3373738174369999E-2</v>
      </c>
      <c r="AB595" s="1">
        <v>1.3364791937060001</v>
      </c>
      <c r="AC595" s="1">
        <v>0.39700627712859998</v>
      </c>
      <c r="AD595" s="1">
        <v>1.4970111599109999E-13</v>
      </c>
      <c r="AE595" s="1">
        <v>1.5207846455959999E-11</v>
      </c>
      <c r="AF595" s="1">
        <v>4.8091111564340004E-12</v>
      </c>
      <c r="AG595" s="1">
        <v>99.251569279060007</v>
      </c>
    </row>
    <row r="596" spans="1:33" x14ac:dyDescent="0.35">
      <c r="A596">
        <v>5120</v>
      </c>
      <c r="B596">
        <v>2010</v>
      </c>
      <c r="C596">
        <v>3</v>
      </c>
      <c r="D596">
        <v>27</v>
      </c>
      <c r="E596">
        <v>0</v>
      </c>
      <c r="F596">
        <v>0</v>
      </c>
      <c r="H596" s="1">
        <v>0</v>
      </c>
      <c r="I596" s="1">
        <v>0</v>
      </c>
      <c r="J596" s="1">
        <v>0</v>
      </c>
      <c r="K596" s="1">
        <v>1.8785668388400001</v>
      </c>
      <c r="L596" s="1">
        <v>1.8785668388400001</v>
      </c>
      <c r="M596" s="1">
        <v>5.2725243801800001E-3</v>
      </c>
      <c r="N596" s="1">
        <v>1.8559954285710001E-2</v>
      </c>
      <c r="O596" s="1">
        <v>3.3708344055759999E-3</v>
      </c>
      <c r="P596" s="1">
        <v>5.4328043099219998E-3</v>
      </c>
      <c r="Q596" s="1">
        <v>2.128540727272E-4</v>
      </c>
      <c r="R596" s="1">
        <v>0</v>
      </c>
      <c r="S596" s="1">
        <v>1.0225966711009999</v>
      </c>
      <c r="T596" s="1">
        <v>1.0211002859080001</v>
      </c>
      <c r="U596" s="1">
        <v>2.0436969570089998</v>
      </c>
      <c r="V596" s="1">
        <v>0.31154182741210001</v>
      </c>
      <c r="W596" s="1">
        <v>8.5141738032090006E-2</v>
      </c>
      <c r="X596" s="1">
        <v>0</v>
      </c>
      <c r="Y596" s="1">
        <v>0</v>
      </c>
      <c r="Z596" s="1">
        <v>0</v>
      </c>
      <c r="AA596" s="1">
        <v>2.128543450802E-2</v>
      </c>
      <c r="AB596" s="1">
        <v>1.514393012974</v>
      </c>
      <c r="AC596" s="1">
        <v>0.44602256937910001</v>
      </c>
      <c r="AD596" s="1">
        <v>4.7324160926910001E-14</v>
      </c>
      <c r="AE596" s="1">
        <v>4.8075698585750003E-12</v>
      </c>
      <c r="AF596" s="1">
        <v>1.5202769116030001E-12</v>
      </c>
      <c r="AG596" s="1">
        <v>111.50564234380001</v>
      </c>
    </row>
    <row r="597" spans="1:33" x14ac:dyDescent="0.35">
      <c r="A597">
        <v>5120</v>
      </c>
      <c r="B597">
        <v>2010</v>
      </c>
      <c r="C597">
        <v>3</v>
      </c>
      <c r="D597">
        <v>28</v>
      </c>
      <c r="E597">
        <v>0</v>
      </c>
      <c r="F597">
        <v>0</v>
      </c>
      <c r="H597" s="1">
        <v>0</v>
      </c>
      <c r="I597" s="1">
        <v>0</v>
      </c>
      <c r="J597" s="1">
        <v>0</v>
      </c>
      <c r="K597" s="1">
        <v>1.7107373564699999</v>
      </c>
      <c r="L597" s="1">
        <v>1.7107373564699999</v>
      </c>
      <c r="M597" s="1">
        <v>4.508870565754E-3</v>
      </c>
      <c r="N597" s="1">
        <v>1.8559954285710001E-2</v>
      </c>
      <c r="O597" s="1">
        <v>2.8826555524680002E-3</v>
      </c>
      <c r="P597" s="1">
        <v>4.6460020354490003E-3</v>
      </c>
      <c r="Q597" s="1">
        <v>1.9383788011300001E-4</v>
      </c>
      <c r="R597" s="1">
        <v>0</v>
      </c>
      <c r="S597" s="1">
        <v>1.066966606052</v>
      </c>
      <c r="T597" s="1">
        <v>1.065362075833</v>
      </c>
      <c r="U597" s="1">
        <v>2.1323286818849998</v>
      </c>
      <c r="V597" s="1">
        <v>0.28463061187959998</v>
      </c>
      <c r="W597" s="1">
        <v>7.7535251253709997E-2</v>
      </c>
      <c r="X597" s="1">
        <v>0</v>
      </c>
      <c r="Y597" s="1">
        <v>0</v>
      </c>
      <c r="Z597" s="1">
        <v>0</v>
      </c>
      <c r="AA597" s="1">
        <v>1.9383812813430001E-2</v>
      </c>
      <c r="AB597" s="1">
        <v>1.5918394217709999</v>
      </c>
      <c r="AC597" s="1">
        <v>0.4650106969992</v>
      </c>
      <c r="AD597" s="1">
        <v>1.392013508333E-14</v>
      </c>
      <c r="AE597" s="1">
        <v>1.4141195647879999E-12</v>
      </c>
      <c r="AF597" s="1">
        <v>4.471808809515E-13</v>
      </c>
      <c r="AG597" s="1">
        <v>116.2526742495</v>
      </c>
    </row>
    <row r="598" spans="1:33" x14ac:dyDescent="0.35">
      <c r="A598">
        <v>5120</v>
      </c>
      <c r="B598">
        <v>2010</v>
      </c>
      <c r="C598">
        <v>3</v>
      </c>
      <c r="D598">
        <v>29</v>
      </c>
      <c r="E598">
        <v>0</v>
      </c>
      <c r="F598">
        <v>0</v>
      </c>
      <c r="H598" s="1">
        <v>0</v>
      </c>
      <c r="I598" s="1">
        <v>0</v>
      </c>
      <c r="J598" s="1">
        <v>0</v>
      </c>
      <c r="K598" s="1">
        <v>1.5818467637219999</v>
      </c>
      <c r="L598" s="1">
        <v>1.5818467637219999</v>
      </c>
      <c r="M598" s="1">
        <v>4.1537384439879997E-3</v>
      </c>
      <c r="N598" s="1">
        <v>1.8559954285710001E-2</v>
      </c>
      <c r="O598" s="1">
        <v>2.6633693958859998E-3</v>
      </c>
      <c r="P598" s="1">
        <v>4.2925765528399997E-3</v>
      </c>
      <c r="Q598" s="1">
        <v>1.7923372175380001E-4</v>
      </c>
      <c r="R598" s="1">
        <v>0</v>
      </c>
      <c r="S598" s="1">
        <v>1.0431588104380001</v>
      </c>
      <c r="T598" s="1">
        <v>1.0415591355989999</v>
      </c>
      <c r="U598" s="1">
        <v>2.0847179460369998</v>
      </c>
      <c r="V598" s="1">
        <v>0.26276303613430002</v>
      </c>
      <c r="W598" s="1">
        <v>7.1693580435450002E-2</v>
      </c>
      <c r="X598" s="1">
        <v>0</v>
      </c>
      <c r="Y598" s="1">
        <v>0</v>
      </c>
      <c r="Z598" s="1">
        <v>0</v>
      </c>
      <c r="AA598" s="1">
        <v>1.7923395108859999E-2</v>
      </c>
      <c r="AB598" s="1">
        <v>1.552048842242</v>
      </c>
      <c r="AC598" s="1">
        <v>0.45171370804450001</v>
      </c>
      <c r="AD598" s="1">
        <v>3.7970906595530001E-15</v>
      </c>
      <c r="AE598" s="1">
        <v>3.8573908649610001E-13</v>
      </c>
      <c r="AF598" s="1">
        <v>1.2198059401200001E-13</v>
      </c>
      <c r="AG598" s="1">
        <v>112.928427011</v>
      </c>
    </row>
    <row r="599" spans="1:33" x14ac:dyDescent="0.35">
      <c r="A599">
        <v>5120</v>
      </c>
      <c r="B599">
        <v>2010</v>
      </c>
      <c r="C599">
        <v>3</v>
      </c>
      <c r="D599">
        <v>30</v>
      </c>
      <c r="E599">
        <v>0</v>
      </c>
      <c r="F599">
        <v>0</v>
      </c>
      <c r="H599" s="1">
        <v>0</v>
      </c>
      <c r="I599" s="1">
        <v>0</v>
      </c>
      <c r="J599" s="1">
        <v>0</v>
      </c>
      <c r="K599" s="1">
        <v>1.45993637397</v>
      </c>
      <c r="L599" s="1">
        <v>1.45993637397</v>
      </c>
      <c r="M599" s="1">
        <v>4.2965814424579998E-3</v>
      </c>
      <c r="N599" s="1">
        <v>1.8559954285710001E-2</v>
      </c>
      <c r="O599" s="1">
        <v>2.7582809599319999E-3</v>
      </c>
      <c r="P599" s="1">
        <v>4.4455463793479999E-3</v>
      </c>
      <c r="Q599" s="1">
        <v>1.654204666543E-4</v>
      </c>
      <c r="R599" s="1">
        <v>0</v>
      </c>
      <c r="S599" s="1">
        <v>0.93901710185889997</v>
      </c>
      <c r="T599" s="1">
        <v>0.93758429553669997</v>
      </c>
      <c r="U599" s="1">
        <v>1.8766013973960001</v>
      </c>
      <c r="V599" s="1">
        <v>0.24226743655669999</v>
      </c>
      <c r="W599" s="1">
        <v>6.616827132585E-2</v>
      </c>
      <c r="X599" s="1">
        <v>0</v>
      </c>
      <c r="Y599" s="1">
        <v>0</v>
      </c>
      <c r="Z599" s="1">
        <v>0</v>
      </c>
      <c r="AA599" s="1">
        <v>1.6542067831459999E-2</v>
      </c>
      <c r="AB599" s="1">
        <v>1.3423932786520001</v>
      </c>
      <c r="AC599" s="1">
        <v>0.3923558116791</v>
      </c>
      <c r="AD599" s="1">
        <v>9.087894131301999E-16</v>
      </c>
      <c r="AE599" s="1">
        <v>9.2322156479520001E-14</v>
      </c>
      <c r="AF599" s="1">
        <v>2.9194634098740001E-14</v>
      </c>
      <c r="AG599" s="1">
        <v>98.08895291975</v>
      </c>
    </row>
    <row r="600" spans="1:33" x14ac:dyDescent="0.35">
      <c r="A600">
        <v>5120</v>
      </c>
      <c r="B600">
        <v>2010</v>
      </c>
      <c r="C600">
        <v>3</v>
      </c>
      <c r="D600">
        <v>31</v>
      </c>
      <c r="E600">
        <v>0</v>
      </c>
      <c r="F600">
        <v>0</v>
      </c>
      <c r="H600" s="1">
        <v>0</v>
      </c>
      <c r="I600" s="1">
        <v>0</v>
      </c>
      <c r="J600" s="1">
        <v>0</v>
      </c>
      <c r="K600" s="1">
        <v>1.325011066401</v>
      </c>
      <c r="L600" s="1">
        <v>1.325011066401</v>
      </c>
      <c r="M600" s="1">
        <v>4.3970194035049997E-3</v>
      </c>
      <c r="N600" s="1">
        <v>1.8559954285710001E-2</v>
      </c>
      <c r="O600" s="1">
        <v>2.8215650203319998E-3</v>
      </c>
      <c r="P600" s="1">
        <v>4.5475418720740002E-3</v>
      </c>
      <c r="Q600" s="1">
        <v>1.501325351119E-4</v>
      </c>
      <c r="R600" s="1">
        <v>0</v>
      </c>
      <c r="S600" s="1">
        <v>0.8299147304651</v>
      </c>
      <c r="T600" s="1">
        <v>0.82861250683309995</v>
      </c>
      <c r="U600" s="1">
        <v>1.658527237298</v>
      </c>
      <c r="V600" s="1">
        <v>0.22083174479359999</v>
      </c>
      <c r="W600" s="1">
        <v>6.0053090884359998E-2</v>
      </c>
      <c r="X600" s="1">
        <v>0</v>
      </c>
      <c r="Y600" s="1">
        <v>0</v>
      </c>
      <c r="Z600" s="1">
        <v>0</v>
      </c>
      <c r="AA600" s="1">
        <v>1.501327272109E-2</v>
      </c>
      <c r="AB600" s="1">
        <v>1.1478059695659999</v>
      </c>
      <c r="AC600" s="1">
        <v>0.3341336267667</v>
      </c>
      <c r="AD600" s="1">
        <v>2.206930939488E-16</v>
      </c>
      <c r="AE600" s="1">
        <v>2.2419784010589999E-14</v>
      </c>
      <c r="AF600" s="1">
        <v>7.0897108096390003E-15</v>
      </c>
      <c r="AG600" s="1">
        <v>83.533406691660005</v>
      </c>
    </row>
    <row r="601" spans="1:33" x14ac:dyDescent="0.35">
      <c r="A601">
        <v>5120</v>
      </c>
      <c r="B601">
        <v>2010</v>
      </c>
      <c r="C601">
        <v>4</v>
      </c>
      <c r="D601">
        <v>1</v>
      </c>
      <c r="E601">
        <v>0</v>
      </c>
      <c r="F601">
        <v>0</v>
      </c>
      <c r="H601" s="1">
        <v>0</v>
      </c>
      <c r="I601" s="1">
        <v>0</v>
      </c>
      <c r="J601" s="1">
        <v>0</v>
      </c>
      <c r="K601" s="1">
        <v>1.2170187074850001</v>
      </c>
      <c r="L601" s="1">
        <v>1.2170187074850001</v>
      </c>
      <c r="M601" s="1">
        <v>3.70567547003E-3</v>
      </c>
      <c r="N601" s="1">
        <v>1.8559954285710001E-2</v>
      </c>
      <c r="O601" s="1">
        <v>2.3668312555009999E-3</v>
      </c>
      <c r="P601" s="1">
        <v>3.8146433489799998E-3</v>
      </c>
      <c r="Q601" s="1">
        <v>1.3789628514549999E-4</v>
      </c>
      <c r="R601" s="1">
        <v>0</v>
      </c>
      <c r="S601" s="1">
        <v>0.87793390186249998</v>
      </c>
      <c r="T601" s="1">
        <v>0.87650632735449996</v>
      </c>
      <c r="U601" s="1">
        <v>1.754440229217</v>
      </c>
      <c r="V601" s="1">
        <v>0.20293955776389999</v>
      </c>
      <c r="W601" s="1">
        <v>5.5158584635130001E-2</v>
      </c>
      <c r="X601" s="1">
        <v>0</v>
      </c>
      <c r="Y601" s="1">
        <v>0</v>
      </c>
      <c r="Z601" s="1">
        <v>0</v>
      </c>
      <c r="AA601" s="1">
        <v>1.378964615878E-2</v>
      </c>
      <c r="AB601" s="1">
        <v>1.2913024294869999</v>
      </c>
      <c r="AC601" s="1">
        <v>0.3719098760624</v>
      </c>
      <c r="AD601" s="1">
        <v>6.686996562563E-17</v>
      </c>
      <c r="AE601" s="1">
        <v>6.7931903046779998E-15</v>
      </c>
      <c r="AF601" s="1">
        <v>2.1481810311940001E-15</v>
      </c>
      <c r="AG601" s="1">
        <v>92.977469015599993</v>
      </c>
    </row>
    <row r="602" spans="1:33" x14ac:dyDescent="0.35">
      <c r="A602">
        <v>5120</v>
      </c>
      <c r="B602">
        <v>2010</v>
      </c>
      <c r="C602">
        <v>4</v>
      </c>
      <c r="D602">
        <v>2</v>
      </c>
      <c r="E602">
        <v>0</v>
      </c>
      <c r="F602">
        <v>0</v>
      </c>
      <c r="H602" s="1">
        <v>0</v>
      </c>
      <c r="I602" s="1">
        <v>0</v>
      </c>
      <c r="J602" s="1">
        <v>0</v>
      </c>
      <c r="K602" s="1">
        <v>1.12249710952</v>
      </c>
      <c r="L602" s="1">
        <v>1.12249710952</v>
      </c>
      <c r="M602" s="1">
        <v>3.2058851176309999E-3</v>
      </c>
      <c r="N602" s="1">
        <v>1.8559954285710001E-2</v>
      </c>
      <c r="O602" s="1">
        <v>2.050752524013E-3</v>
      </c>
      <c r="P602" s="1">
        <v>3.3052163976410001E-3</v>
      </c>
      <c r="Q602" s="1">
        <v>1.271863616699E-4</v>
      </c>
      <c r="R602" s="1">
        <v>0</v>
      </c>
      <c r="S602" s="1">
        <v>0.94161883032820004</v>
      </c>
      <c r="T602" s="1">
        <v>0.94011009534290002</v>
      </c>
      <c r="U602" s="1">
        <v>1.8817289256709999</v>
      </c>
      <c r="V602" s="1">
        <v>0.1870261728906</v>
      </c>
      <c r="W602" s="1">
        <v>5.087460976344E-2</v>
      </c>
      <c r="X602" s="1">
        <v>0</v>
      </c>
      <c r="Y602" s="1">
        <v>0</v>
      </c>
      <c r="Z602" s="1">
        <v>0</v>
      </c>
      <c r="AA602" s="1">
        <v>1.271865244086E-2</v>
      </c>
      <c r="AB602" s="1">
        <v>1.3926993434520001</v>
      </c>
      <c r="AC602" s="1">
        <v>0.40211775043670001</v>
      </c>
      <c r="AD602" s="1">
        <v>1.958314004351E-17</v>
      </c>
      <c r="AE602" s="1">
        <v>1.9894132714749998E-15</v>
      </c>
      <c r="AF602" s="1">
        <v>6.2910350826550004E-16</v>
      </c>
      <c r="AG602" s="1">
        <v>100.5294376092</v>
      </c>
    </row>
    <row r="603" spans="1:33" x14ac:dyDescent="0.35">
      <c r="A603">
        <v>5120</v>
      </c>
      <c r="B603">
        <v>2010</v>
      </c>
      <c r="C603">
        <v>4</v>
      </c>
      <c r="D603">
        <v>3</v>
      </c>
      <c r="E603">
        <v>0</v>
      </c>
      <c r="F603">
        <v>0</v>
      </c>
      <c r="H603" s="1">
        <v>0</v>
      </c>
      <c r="I603" s="1">
        <v>0</v>
      </c>
      <c r="J603" s="1">
        <v>0</v>
      </c>
      <c r="K603" s="1">
        <v>1.0321568316480001</v>
      </c>
      <c r="L603" s="1">
        <v>1.0321568316480001</v>
      </c>
      <c r="M603" s="1">
        <v>2.9509169278869999E-3</v>
      </c>
      <c r="N603" s="1">
        <v>1.8559954285710001E-2</v>
      </c>
      <c r="O603" s="1">
        <v>1.8916786747619999E-3</v>
      </c>
      <c r="P603" s="1">
        <v>3.0488356355429999E-3</v>
      </c>
      <c r="Q603" s="1">
        <v>1.1695020947209999E-4</v>
      </c>
      <c r="R603" s="1">
        <v>0</v>
      </c>
      <c r="S603" s="1">
        <v>0.93619947653269997</v>
      </c>
      <c r="T603" s="1">
        <v>0.93469468095230002</v>
      </c>
      <c r="U603" s="1">
        <v>1.870894157485</v>
      </c>
      <c r="V603" s="1">
        <v>0.1720028357167</v>
      </c>
      <c r="W603" s="1">
        <v>4.6780143645299997E-2</v>
      </c>
      <c r="X603" s="1">
        <v>0</v>
      </c>
      <c r="Y603" s="1">
        <v>0</v>
      </c>
      <c r="Z603" s="1">
        <v>0</v>
      </c>
      <c r="AA603" s="1">
        <v>1.1695035911330001E-2</v>
      </c>
      <c r="AB603" s="1">
        <v>1.3601064886080001</v>
      </c>
      <c r="AC603" s="1">
        <v>0.3925789545376</v>
      </c>
      <c r="AD603" s="1">
        <v>5.3265478099090002E-18</v>
      </c>
      <c r="AE603" s="1">
        <v>5.4111367638870005E-16</v>
      </c>
      <c r="AF603" s="1">
        <v>1.7111402495780001E-16</v>
      </c>
      <c r="AG603" s="1">
        <v>98.144738634399999</v>
      </c>
    </row>
    <row r="604" spans="1:33" x14ac:dyDescent="0.35">
      <c r="A604">
        <v>5120</v>
      </c>
      <c r="B604">
        <v>2010</v>
      </c>
      <c r="C604">
        <v>4</v>
      </c>
      <c r="D604">
        <v>4</v>
      </c>
      <c r="E604">
        <v>0</v>
      </c>
      <c r="F604">
        <v>0</v>
      </c>
      <c r="H604" s="1">
        <v>0</v>
      </c>
      <c r="I604" s="1">
        <v>3.8429798733270001E-2</v>
      </c>
      <c r="J604" s="1">
        <v>0</v>
      </c>
      <c r="K604" s="1">
        <v>0.93758395590910004</v>
      </c>
      <c r="L604" s="1">
        <v>0.97601375464240003</v>
      </c>
      <c r="M604" s="1">
        <v>3.388182672676E-3</v>
      </c>
      <c r="N604" s="1">
        <v>1.8559954285710001E-2</v>
      </c>
      <c r="O604" s="1">
        <v>2.1723196119630001E-3</v>
      </c>
      <c r="P604" s="1">
        <v>3.5011471731979998E-3</v>
      </c>
      <c r="Q604" s="1">
        <v>7.5938710841389997E-4</v>
      </c>
      <c r="R604" s="1">
        <v>0</v>
      </c>
      <c r="S604" s="1">
        <v>29.749212481259999</v>
      </c>
      <c r="T604" s="1">
        <v>9.0295825638210001</v>
      </c>
      <c r="U604" s="1">
        <v>38.778795045080003</v>
      </c>
      <c r="V604" s="1">
        <v>0.19171774193060001</v>
      </c>
      <c r="W604" s="1">
        <v>4.5977329890060002E-2</v>
      </c>
      <c r="X604" s="1">
        <v>8.7087129100910003E-7</v>
      </c>
      <c r="Y604" s="1">
        <v>2.1771782275229999E-4</v>
      </c>
      <c r="Z604" s="1">
        <v>3.4834851640359998E-5</v>
      </c>
      <c r="AA604" s="1">
        <v>1.1320158214310001E-2</v>
      </c>
      <c r="AB604" s="1">
        <v>2.2616455235420001</v>
      </c>
      <c r="AC604" s="1">
        <v>0.42913148395079997</v>
      </c>
      <c r="AD604" s="1">
        <v>2.9512558928630001E-2</v>
      </c>
      <c r="AE604" s="1">
        <v>7.3781397321569999</v>
      </c>
      <c r="AF604" s="1">
        <v>1.180502357145</v>
      </c>
      <c r="AG604" s="1">
        <v>101.38035920199999</v>
      </c>
    </row>
    <row r="605" spans="1:33" x14ac:dyDescent="0.35">
      <c r="A605">
        <v>5120</v>
      </c>
      <c r="B605">
        <v>2010</v>
      </c>
      <c r="C605">
        <v>4</v>
      </c>
      <c r="D605">
        <v>5</v>
      </c>
      <c r="E605">
        <v>0</v>
      </c>
      <c r="F605">
        <v>0</v>
      </c>
      <c r="H605" s="1">
        <v>468.87584084999997</v>
      </c>
      <c r="I605" s="1">
        <v>212.5600445476</v>
      </c>
      <c r="J605" s="1">
        <v>1.816259763746E-3</v>
      </c>
      <c r="K605" s="1">
        <v>1.424798914278</v>
      </c>
      <c r="L605" s="1">
        <v>213.98665972169999</v>
      </c>
      <c r="M605" s="1">
        <v>0.31056380859220001</v>
      </c>
      <c r="N605" s="1">
        <v>0.21579692332459999</v>
      </c>
      <c r="O605" s="1">
        <v>0.1560721141543</v>
      </c>
      <c r="P605" s="1">
        <v>8.8974865838419994</v>
      </c>
      <c r="Q605" s="1">
        <v>10.026811899909999</v>
      </c>
      <c r="R605" s="1">
        <v>1.5426026930050001</v>
      </c>
      <c r="S605" s="1">
        <v>286.95361766209999</v>
      </c>
      <c r="T605" s="1">
        <v>83.529157600260007</v>
      </c>
      <c r="U605" s="1">
        <v>372.02537795540002</v>
      </c>
      <c r="V605" s="1">
        <v>264.24464332550002</v>
      </c>
      <c r="W605" s="1">
        <v>56.35638879215</v>
      </c>
      <c r="X605" s="1">
        <v>0.1041728351142</v>
      </c>
      <c r="Y605" s="1">
        <v>10.424959379380001</v>
      </c>
      <c r="Z605" s="1">
        <v>3.0932667957</v>
      </c>
      <c r="AA605" s="1">
        <v>41.823835636890003</v>
      </c>
      <c r="AB605" s="1">
        <v>2.8756216939630002</v>
      </c>
      <c r="AC605" s="1">
        <v>0.40344956893950001</v>
      </c>
      <c r="AD605" s="1">
        <v>0.53501986856429995</v>
      </c>
      <c r="AE605" s="1">
        <v>55.175903989330003</v>
      </c>
      <c r="AF605" s="1">
        <v>16.01257252621</v>
      </c>
      <c r="AG605" s="1">
        <v>246.39443533549999</v>
      </c>
    </row>
    <row r="606" spans="1:33" x14ac:dyDescent="0.35">
      <c r="A606">
        <v>5120</v>
      </c>
      <c r="B606">
        <v>2010</v>
      </c>
      <c r="C606">
        <v>4</v>
      </c>
      <c r="D606">
        <v>6</v>
      </c>
      <c r="E606">
        <v>0</v>
      </c>
      <c r="F606">
        <v>0</v>
      </c>
      <c r="H606" s="1">
        <v>0</v>
      </c>
      <c r="I606" s="1">
        <v>0.1185638598676</v>
      </c>
      <c r="J606" s="1">
        <v>3.9135223342170003E-6</v>
      </c>
      <c r="K606" s="1">
        <v>1.722573974833</v>
      </c>
      <c r="L606" s="1">
        <v>1.8411417482229999</v>
      </c>
      <c r="M606" s="1">
        <v>3.034869532524E-2</v>
      </c>
      <c r="N606" s="1">
        <v>3.1992995222620002E-2</v>
      </c>
      <c r="O606" s="1">
        <v>1.8215080271389999E-2</v>
      </c>
      <c r="P606" s="1">
        <v>5.2966095777070003E-2</v>
      </c>
      <c r="Q606" s="1">
        <v>2.1971212776799999E-3</v>
      </c>
      <c r="R606" s="1">
        <v>0</v>
      </c>
      <c r="S606" s="1">
        <v>12.007262826430001</v>
      </c>
      <c r="T606" s="1">
        <v>8.6903907875689992</v>
      </c>
      <c r="U606" s="1">
        <v>20.697653614</v>
      </c>
      <c r="V606" s="1">
        <v>0.39715697766050001</v>
      </c>
      <c r="W606" s="1">
        <v>8.8749109209789998E-2</v>
      </c>
      <c r="X606" s="1">
        <v>2.6692601433609999E-6</v>
      </c>
      <c r="Y606" s="1">
        <v>6.6731482880080003E-4</v>
      </c>
      <c r="Z606" s="1">
        <v>1.067703532845E-4</v>
      </c>
      <c r="AA606" s="1">
        <v>2.1653337719869999E-2</v>
      </c>
      <c r="AB606" s="1">
        <v>1.185005984914</v>
      </c>
      <c r="AC606" s="1">
        <v>0.20140028904769999</v>
      </c>
      <c r="AD606" s="1">
        <v>0.1670357237957</v>
      </c>
      <c r="AE606" s="1">
        <v>19.149729776889998</v>
      </c>
      <c r="AF606" s="1">
        <v>5.1258767345229996</v>
      </c>
      <c r="AG606" s="1">
        <v>86.818222651829998</v>
      </c>
    </row>
    <row r="607" spans="1:33" x14ac:dyDescent="0.35">
      <c r="A607">
        <v>5120</v>
      </c>
      <c r="B607">
        <v>2010</v>
      </c>
      <c r="C607">
        <v>4</v>
      </c>
      <c r="D607">
        <v>7</v>
      </c>
      <c r="E607">
        <v>0</v>
      </c>
      <c r="F607">
        <v>0</v>
      </c>
      <c r="H607" s="1">
        <v>0</v>
      </c>
      <c r="I607" s="1">
        <v>0</v>
      </c>
      <c r="J607" s="1">
        <v>8.2312587006460004E-8</v>
      </c>
      <c r="K607" s="1">
        <v>1.5844471668260001</v>
      </c>
      <c r="L607" s="1">
        <v>1.584447249139</v>
      </c>
      <c r="M607" s="1">
        <v>5.0818688608730003E-3</v>
      </c>
      <c r="N607" s="1">
        <v>1.8559954285710001E-2</v>
      </c>
      <c r="O607" s="1">
        <v>3.1983271793089999E-3</v>
      </c>
      <c r="P607" s="1">
        <v>5.1547728525460001E-3</v>
      </c>
      <c r="Q607" s="1">
        <v>1.7952837398590001E-4</v>
      </c>
      <c r="R607" s="1">
        <v>0</v>
      </c>
      <c r="S607" s="1">
        <v>24.380311341030001</v>
      </c>
      <c r="T607" s="1">
        <v>13.093448316310001</v>
      </c>
      <c r="U607" s="1">
        <v>37.473759657350001</v>
      </c>
      <c r="V607" s="1">
        <v>0.26805887756059998</v>
      </c>
      <c r="W607" s="1">
        <v>7.1811445209710001E-2</v>
      </c>
      <c r="X607" s="1">
        <v>0</v>
      </c>
      <c r="Y607" s="1">
        <v>0</v>
      </c>
      <c r="Z607" s="1">
        <v>0</v>
      </c>
      <c r="AA607" s="1">
        <v>1.7952859437109999E-2</v>
      </c>
      <c r="AB607" s="1">
        <v>2.2613826922700002</v>
      </c>
      <c r="AC607" s="1">
        <v>0.46911442915779999</v>
      </c>
      <c r="AD607" s="1">
        <v>0.17898701146859999</v>
      </c>
      <c r="AE607" s="1">
        <v>20.893288387559998</v>
      </c>
      <c r="AF607" s="1">
        <v>5.5183207045850002</v>
      </c>
      <c r="AG607" s="1">
        <v>155.20145108130001</v>
      </c>
    </row>
    <row r="608" spans="1:33" x14ac:dyDescent="0.35">
      <c r="A608">
        <v>5120</v>
      </c>
      <c r="B608">
        <v>2010</v>
      </c>
      <c r="C608">
        <v>4</v>
      </c>
      <c r="D608">
        <v>8</v>
      </c>
      <c r="E608">
        <v>0</v>
      </c>
      <c r="F608">
        <v>0</v>
      </c>
      <c r="H608" s="1">
        <v>0</v>
      </c>
      <c r="I608" s="1">
        <v>0</v>
      </c>
      <c r="J608" s="1">
        <v>0</v>
      </c>
      <c r="K608" s="1">
        <v>1.4547562797310001</v>
      </c>
      <c r="L608" s="1">
        <v>1.4547562797310001</v>
      </c>
      <c r="M608" s="1">
        <v>3.126917611777E-3</v>
      </c>
      <c r="N608" s="1">
        <v>1.8559954285710001E-2</v>
      </c>
      <c r="O608" s="1">
        <v>1.9982135300239999E-3</v>
      </c>
      <c r="P608" s="1">
        <v>3.220538825669E-3</v>
      </c>
      <c r="Q608" s="1">
        <v>1.6483352764689999E-4</v>
      </c>
      <c r="R608" s="1">
        <v>0</v>
      </c>
      <c r="S608" s="1">
        <v>10.60811390864</v>
      </c>
      <c r="T608" s="1">
        <v>6.0543090427820001</v>
      </c>
      <c r="U608" s="1">
        <v>16.662422951429999</v>
      </c>
      <c r="V608" s="1">
        <v>0.2462815647687</v>
      </c>
      <c r="W608" s="1">
        <v>6.5933495422469998E-2</v>
      </c>
      <c r="X608" s="1">
        <v>0</v>
      </c>
      <c r="Y608" s="1">
        <v>0</v>
      </c>
      <c r="Z608" s="1">
        <v>0</v>
      </c>
      <c r="AA608" s="1">
        <v>1.6483373855620001E-2</v>
      </c>
      <c r="AB608" s="1">
        <v>2.0693056085100001</v>
      </c>
      <c r="AC608" s="1">
        <v>0.50679361344189999</v>
      </c>
      <c r="AD608" s="1">
        <v>6.8866265331660001E-2</v>
      </c>
      <c r="AE608" s="1">
        <v>8.0388109167370008</v>
      </c>
      <c r="AF608" s="1">
        <v>2.1232051125329998</v>
      </c>
      <c r="AG608" s="1">
        <v>141.28943206849999</v>
      </c>
    </row>
    <row r="609" spans="1:33" x14ac:dyDescent="0.35">
      <c r="A609">
        <v>5120</v>
      </c>
      <c r="B609">
        <v>2010</v>
      </c>
      <c r="C609">
        <v>4</v>
      </c>
      <c r="D609">
        <v>9</v>
      </c>
      <c r="E609">
        <v>0</v>
      </c>
      <c r="F609">
        <v>0</v>
      </c>
      <c r="H609" s="1">
        <v>0</v>
      </c>
      <c r="I609" s="1">
        <v>0</v>
      </c>
      <c r="J609" s="1">
        <v>0</v>
      </c>
      <c r="K609" s="1">
        <v>1.3398585213059999</v>
      </c>
      <c r="L609" s="1">
        <v>1.3398585213059999</v>
      </c>
      <c r="M609" s="1">
        <v>2.9550921206749998E-3</v>
      </c>
      <c r="N609" s="1">
        <v>1.8559954285710001E-2</v>
      </c>
      <c r="O609" s="1">
        <v>1.896767864456E-3</v>
      </c>
      <c r="P609" s="1">
        <v>3.0570379286190001E-3</v>
      </c>
      <c r="Q609" s="1">
        <v>1.5181485015169999E-4</v>
      </c>
      <c r="R609" s="1">
        <v>0</v>
      </c>
      <c r="S609" s="1">
        <v>3.5621779296249998</v>
      </c>
      <c r="T609" s="1">
        <v>2.35142941314</v>
      </c>
      <c r="U609" s="1">
        <v>5.9136073427650002</v>
      </c>
      <c r="V609" s="1">
        <v>0.22674704451880001</v>
      </c>
      <c r="W609" s="1">
        <v>6.0726017761279998E-2</v>
      </c>
      <c r="X609" s="1">
        <v>0</v>
      </c>
      <c r="Y609" s="1">
        <v>0</v>
      </c>
      <c r="Z609" s="1">
        <v>0</v>
      </c>
      <c r="AA609" s="1">
        <v>1.5181504440319999E-2</v>
      </c>
      <c r="AB609" s="1">
        <v>1.6746091188909999</v>
      </c>
      <c r="AC609" s="1">
        <v>0.44029670055159997</v>
      </c>
      <c r="AD609" s="1">
        <v>1.815596498449E-2</v>
      </c>
      <c r="AE609" s="1">
        <v>2.1193594398990001</v>
      </c>
      <c r="AF609" s="1">
        <v>0.55976373181259997</v>
      </c>
      <c r="AG609" s="1">
        <v>113.9209672506</v>
      </c>
    </row>
    <row r="610" spans="1:33" x14ac:dyDescent="0.35">
      <c r="A610">
        <v>5120</v>
      </c>
      <c r="B610">
        <v>2010</v>
      </c>
      <c r="C610">
        <v>4</v>
      </c>
      <c r="D610">
        <v>10</v>
      </c>
      <c r="E610">
        <v>0</v>
      </c>
      <c r="F610">
        <v>0</v>
      </c>
      <c r="H610" s="1">
        <v>0</v>
      </c>
      <c r="I610" s="1">
        <v>0</v>
      </c>
      <c r="J610" s="1">
        <v>0</v>
      </c>
      <c r="K610" s="1">
        <v>1.226500303111</v>
      </c>
      <c r="L610" s="1">
        <v>1.226500303111</v>
      </c>
      <c r="M610" s="1">
        <v>2.8929944867409998E-3</v>
      </c>
      <c r="N610" s="1">
        <v>1.8559954285710001E-2</v>
      </c>
      <c r="O610" s="1">
        <v>1.8534384714469999E-3</v>
      </c>
      <c r="P610" s="1">
        <v>2.9872035538719998E-3</v>
      </c>
      <c r="Q610" s="1">
        <v>1.389706127675E-4</v>
      </c>
      <c r="R610" s="1">
        <v>0</v>
      </c>
      <c r="S610" s="1">
        <v>1.6166832576479999</v>
      </c>
      <c r="T610" s="1">
        <v>1.3025759591849999</v>
      </c>
      <c r="U610" s="1">
        <v>2.9192592168329998</v>
      </c>
      <c r="V610" s="1">
        <v>0.2079082306908</v>
      </c>
      <c r="W610" s="1">
        <v>5.5588316233780001E-2</v>
      </c>
      <c r="X610" s="1">
        <v>0</v>
      </c>
      <c r="Y610" s="1">
        <v>0</v>
      </c>
      <c r="Z610" s="1">
        <v>0</v>
      </c>
      <c r="AA610" s="1">
        <v>1.389707905845E-2</v>
      </c>
      <c r="AB610" s="1">
        <v>1.494222337072</v>
      </c>
      <c r="AC610" s="1">
        <v>0.40131449931230001</v>
      </c>
      <c r="AD610" s="1">
        <v>4.6474170975439998E-3</v>
      </c>
      <c r="AE610" s="1">
        <v>0.54249649111139997</v>
      </c>
      <c r="AF610" s="1">
        <v>0.1432837935099</v>
      </c>
      <c r="AG610" s="1">
        <v>101.3132955658</v>
      </c>
    </row>
    <row r="611" spans="1:33" x14ac:dyDescent="0.35">
      <c r="A611">
        <v>5120</v>
      </c>
      <c r="B611">
        <v>2010</v>
      </c>
      <c r="C611">
        <v>4</v>
      </c>
      <c r="D611">
        <v>11</v>
      </c>
      <c r="E611">
        <v>0</v>
      </c>
      <c r="F611">
        <v>0</v>
      </c>
      <c r="H611" s="1">
        <v>20.838926260000001</v>
      </c>
      <c r="I611" s="1">
        <v>9.0163772004950002E-2</v>
      </c>
      <c r="J611" s="1">
        <v>0</v>
      </c>
      <c r="K611" s="1">
        <v>1.1231279444060001</v>
      </c>
      <c r="L611" s="1">
        <v>1.213291716411</v>
      </c>
      <c r="M611" s="1">
        <v>3.157615829273E-3</v>
      </c>
      <c r="N611" s="1">
        <v>1.8559954285710001E-2</v>
      </c>
      <c r="O611" s="1">
        <v>2.0807175096189999E-3</v>
      </c>
      <c r="P611" s="1">
        <v>3.353511236058E-3</v>
      </c>
      <c r="Q611" s="1">
        <v>1.6596807764589999E-3</v>
      </c>
      <c r="R611" s="1">
        <v>0</v>
      </c>
      <c r="S611" s="1">
        <v>14.642361956809999</v>
      </c>
      <c r="T611" s="1">
        <v>4.7670108158620002</v>
      </c>
      <c r="U611" s="1">
        <v>19.409372772680001</v>
      </c>
      <c r="V611" s="1">
        <v>0.27240977505370001</v>
      </c>
      <c r="W611" s="1">
        <v>5.9076133697639997E-2</v>
      </c>
      <c r="X611" s="1">
        <v>2.0432331970610002E-6</v>
      </c>
      <c r="Y611" s="1">
        <v>5.1080829926530001E-4</v>
      </c>
      <c r="Z611" s="1">
        <v>8.1729327882440006E-5</v>
      </c>
      <c r="AA611" s="1">
        <v>1.4360386785E-2</v>
      </c>
      <c r="AB611" s="1">
        <v>1.855765527894</v>
      </c>
      <c r="AC611" s="1">
        <v>0.38710648305599998</v>
      </c>
      <c r="AD611" s="1">
        <v>1.7584935633819999E-2</v>
      </c>
      <c r="AE611" s="1">
        <v>4.2496070270789996</v>
      </c>
      <c r="AF611" s="1">
        <v>0.6933092414416</v>
      </c>
      <c r="AG611" s="1">
        <v>93.712790862549994</v>
      </c>
    </row>
    <row r="612" spans="1:33" x14ac:dyDescent="0.35">
      <c r="A612">
        <v>5120</v>
      </c>
      <c r="B612">
        <v>2010</v>
      </c>
      <c r="C612">
        <v>4</v>
      </c>
      <c r="D612">
        <v>12</v>
      </c>
      <c r="E612">
        <v>0</v>
      </c>
      <c r="F612">
        <v>0</v>
      </c>
      <c r="H612" s="1">
        <v>843.97651353000003</v>
      </c>
      <c r="I612" s="1">
        <v>408.94790448610001</v>
      </c>
      <c r="J612" s="1">
        <v>0.23095164674679999</v>
      </c>
      <c r="K612" s="1">
        <v>2.9774085231890002</v>
      </c>
      <c r="L612" s="1">
        <v>412.15626465610001</v>
      </c>
      <c r="M612" s="1">
        <v>0.40568001403870002</v>
      </c>
      <c r="N612" s="1">
        <v>0.26345513327260001</v>
      </c>
      <c r="O612" s="1">
        <v>0.1979705414747</v>
      </c>
      <c r="P612" s="1">
        <v>17.283009839319998</v>
      </c>
      <c r="Q612" s="1">
        <v>4.6324443656660002</v>
      </c>
      <c r="R612" s="1">
        <v>2.3484331203600002</v>
      </c>
      <c r="S612" s="1">
        <v>69.517547483889999</v>
      </c>
      <c r="T612" s="1">
        <v>19.881840597149999</v>
      </c>
      <c r="U612" s="1">
        <v>91.747821201400001</v>
      </c>
      <c r="V612" s="1">
        <v>171.63746587700001</v>
      </c>
      <c r="W612" s="1">
        <v>26.201775372019998</v>
      </c>
      <c r="X612" s="1">
        <v>5.6323565059059999E-2</v>
      </c>
      <c r="Y612" s="1">
        <v>5.645916879094</v>
      </c>
      <c r="Z612" s="1">
        <v>1.5749001830310001</v>
      </c>
      <c r="AA612" s="1">
        <v>22.38128884096</v>
      </c>
      <c r="AB612" s="1">
        <v>0.53859443196540002</v>
      </c>
      <c r="AC612" s="1">
        <v>8.0816328340490004E-2</v>
      </c>
      <c r="AD612" s="1">
        <v>0.14101143592900001</v>
      </c>
      <c r="AE612" s="1">
        <v>14.1784586972</v>
      </c>
      <c r="AF612" s="1">
        <v>3.9461387895710001</v>
      </c>
      <c r="AG612" s="1">
        <v>57.592060487049999</v>
      </c>
    </row>
    <row r="613" spans="1:33" x14ac:dyDescent="0.35">
      <c r="A613">
        <v>5120</v>
      </c>
      <c r="B613">
        <v>2010</v>
      </c>
      <c r="C613">
        <v>4</v>
      </c>
      <c r="D613">
        <v>13</v>
      </c>
      <c r="E613">
        <v>0</v>
      </c>
      <c r="F613">
        <v>0</v>
      </c>
      <c r="H613" s="1">
        <v>0</v>
      </c>
      <c r="I613" s="1">
        <v>0.1010370188947</v>
      </c>
      <c r="J613" s="1">
        <v>8.5115385349819994E-2</v>
      </c>
      <c r="K613" s="1">
        <v>3.0116527717419999</v>
      </c>
      <c r="L613" s="1">
        <v>3.1978051759859998</v>
      </c>
      <c r="M613" s="1">
        <v>2.2377398730760001E-2</v>
      </c>
      <c r="N613" s="1">
        <v>2.4827126898059999E-2</v>
      </c>
      <c r="O613" s="1">
        <v>1.3835330540810001E-2</v>
      </c>
      <c r="P613" s="1">
        <v>3.0422727612970001E-2</v>
      </c>
      <c r="Q613" s="1">
        <v>2.0681089325100001E-3</v>
      </c>
      <c r="R613" s="1">
        <v>0</v>
      </c>
      <c r="S613" s="1">
        <v>10.621286357780001</v>
      </c>
      <c r="T613" s="1">
        <v>3.2912287089940002</v>
      </c>
      <c r="U613" s="1">
        <v>13.91251506677</v>
      </c>
      <c r="V613" s="1">
        <v>0.64114739569760004</v>
      </c>
      <c r="W613" s="1">
        <v>0.15337012442190001</v>
      </c>
      <c r="X613" s="1">
        <v>2.289635698985E-6</v>
      </c>
      <c r="Y613" s="1">
        <v>5.7240892474639995E-4</v>
      </c>
      <c r="Z613" s="1">
        <v>9.1585427959420002E-5</v>
      </c>
      <c r="AA613" s="1">
        <v>3.5955774048070002E-2</v>
      </c>
      <c r="AB613" s="1">
        <v>1.3214043123270001</v>
      </c>
      <c r="AC613" s="1">
        <v>0.2269360716346</v>
      </c>
      <c r="AD613" s="1">
        <v>1.6145698026000001E-2</v>
      </c>
      <c r="AE613" s="1">
        <v>3.7872518928279999</v>
      </c>
      <c r="AF613" s="1">
        <v>0.62568638493039996</v>
      </c>
      <c r="AG613" s="1">
        <v>37.009979276700001</v>
      </c>
    </row>
    <row r="614" spans="1:33" x14ac:dyDescent="0.35">
      <c r="A614">
        <v>5120</v>
      </c>
      <c r="B614">
        <v>2010</v>
      </c>
      <c r="C614">
        <v>4</v>
      </c>
      <c r="D614">
        <v>14</v>
      </c>
      <c r="E614">
        <v>0</v>
      </c>
      <c r="F614">
        <v>0</v>
      </c>
      <c r="H614" s="1">
        <v>0</v>
      </c>
      <c r="I614" s="1">
        <v>8.9920357103719997E-3</v>
      </c>
      <c r="J614" s="1">
        <v>2.5533300116120001E-2</v>
      </c>
      <c r="K614" s="1">
        <v>2.774191688208</v>
      </c>
      <c r="L614" s="1">
        <v>2.8087170240339998</v>
      </c>
      <c r="M614" s="1">
        <v>8.5119411751130008E-3</v>
      </c>
      <c r="N614" s="1">
        <v>1.8559954285710001E-2</v>
      </c>
      <c r="O614" s="1">
        <v>5.4078300638560001E-3</v>
      </c>
      <c r="P614" s="1">
        <v>8.7158486425909995E-3</v>
      </c>
      <c r="Q614" s="1">
        <v>4.70055981764E-4</v>
      </c>
      <c r="R614" s="1">
        <v>0</v>
      </c>
      <c r="S614" s="1">
        <v>14.83489523936</v>
      </c>
      <c r="T614" s="1">
        <v>4.8272726779230002</v>
      </c>
      <c r="U614" s="1">
        <v>19.662167917289999</v>
      </c>
      <c r="V614" s="1">
        <v>0.49058918817329999</v>
      </c>
      <c r="W614" s="1">
        <v>0.128863445878</v>
      </c>
      <c r="X614" s="1">
        <v>2.0377170857030001E-7</v>
      </c>
      <c r="Y614" s="1">
        <v>5.0942927142570001E-5</v>
      </c>
      <c r="Z614" s="1">
        <v>8.1508683428120004E-6</v>
      </c>
      <c r="AA614" s="1">
        <v>3.1596487963259999E-2</v>
      </c>
      <c r="AB614" s="1">
        <v>2.0690273340730001</v>
      </c>
      <c r="AC614" s="1">
        <v>0.42878553084030002</v>
      </c>
      <c r="AD614" s="1">
        <v>1.431575618769E-2</v>
      </c>
      <c r="AE614" s="1">
        <v>3.4399614460089998</v>
      </c>
      <c r="AF614" s="1">
        <v>0.56139617837779998</v>
      </c>
      <c r="AG614" s="1">
        <v>80.696181773030006</v>
      </c>
    </row>
    <row r="615" spans="1:33" x14ac:dyDescent="0.35">
      <c r="A615">
        <v>5120</v>
      </c>
      <c r="B615">
        <v>2010</v>
      </c>
      <c r="C615">
        <v>4</v>
      </c>
      <c r="D615">
        <v>15</v>
      </c>
      <c r="E615">
        <v>0</v>
      </c>
      <c r="F615">
        <v>0</v>
      </c>
      <c r="H615" s="1">
        <v>0</v>
      </c>
      <c r="I615" s="1">
        <v>0</v>
      </c>
      <c r="J615" s="1">
        <v>7.6599900348359997E-3</v>
      </c>
      <c r="K615" s="1">
        <v>2.5481895697220001</v>
      </c>
      <c r="L615" s="1">
        <v>2.5558495597570001</v>
      </c>
      <c r="M615" s="1">
        <v>6.118753955594E-3</v>
      </c>
      <c r="N615" s="1">
        <v>1.8559954285710001E-2</v>
      </c>
      <c r="O615" s="1">
        <v>3.911785472855E-3</v>
      </c>
      <c r="P615" s="1">
        <v>6.3046600394440003E-3</v>
      </c>
      <c r="Q615" s="1">
        <v>2.8959469358480001E-4</v>
      </c>
      <c r="R615" s="1">
        <v>0</v>
      </c>
      <c r="S615" s="1">
        <v>6.9470963989410004</v>
      </c>
      <c r="T615" s="1">
        <v>2.685237919455</v>
      </c>
      <c r="U615" s="1">
        <v>9.6323343183959995</v>
      </c>
      <c r="V615" s="1">
        <v>0.43636152625250002</v>
      </c>
      <c r="W615" s="1">
        <v>0.11618519715059999</v>
      </c>
      <c r="X615" s="1">
        <v>0</v>
      </c>
      <c r="Y615" s="1">
        <v>0</v>
      </c>
      <c r="Z615" s="1">
        <v>0</v>
      </c>
      <c r="AA615" s="1">
        <v>2.8872713538290001E-2</v>
      </c>
      <c r="AB615" s="1">
        <v>1.885975965286</v>
      </c>
      <c r="AC615" s="1">
        <v>0.44855303953589998</v>
      </c>
      <c r="AD615" s="1">
        <v>5.6224494117740002E-3</v>
      </c>
      <c r="AE615" s="1">
        <v>1.3575084214940001</v>
      </c>
      <c r="AF615" s="1">
        <v>0.22100955928880001</v>
      </c>
      <c r="AG615" s="1">
        <v>96.749830741929998</v>
      </c>
    </row>
    <row r="616" spans="1:33" x14ac:dyDescent="0.35">
      <c r="A616">
        <v>5120</v>
      </c>
      <c r="B616">
        <v>2010</v>
      </c>
      <c r="C616">
        <v>4</v>
      </c>
      <c r="D616">
        <v>16</v>
      </c>
      <c r="E616">
        <v>0</v>
      </c>
      <c r="F616">
        <v>0</v>
      </c>
      <c r="H616" s="1">
        <v>0</v>
      </c>
      <c r="I616" s="1">
        <v>0</v>
      </c>
      <c r="J616" s="1">
        <v>1.3918474534729999E-3</v>
      </c>
      <c r="K616" s="1">
        <v>2.3421628996520001</v>
      </c>
      <c r="L616" s="1">
        <v>2.3435547471049998</v>
      </c>
      <c r="M616" s="1">
        <v>5.199736241417E-3</v>
      </c>
      <c r="N616" s="1">
        <v>1.8559954285710001E-2</v>
      </c>
      <c r="O616" s="1">
        <v>3.3268520569300001E-3</v>
      </c>
      <c r="P616" s="1">
        <v>5.3619175606679998E-3</v>
      </c>
      <c r="Q616" s="1">
        <v>2.655402843631E-4</v>
      </c>
      <c r="R616" s="1">
        <v>0</v>
      </c>
      <c r="S616" s="1">
        <v>2.7806351719709999</v>
      </c>
      <c r="T616" s="1">
        <v>1.515725485335</v>
      </c>
      <c r="U616" s="1">
        <v>4.2963606573059998</v>
      </c>
      <c r="V616" s="1">
        <v>0.39870181901189999</v>
      </c>
      <c r="W616" s="1">
        <v>0.1062793319489</v>
      </c>
      <c r="X616" s="1">
        <v>0</v>
      </c>
      <c r="Y616" s="1">
        <v>0</v>
      </c>
      <c r="Z616" s="1">
        <v>0</v>
      </c>
      <c r="AA616" s="1">
        <v>2.6538291838719998E-2</v>
      </c>
      <c r="AB616" s="1">
        <v>1.715787191128</v>
      </c>
      <c r="AC616" s="1">
        <v>0.43889227852169999</v>
      </c>
      <c r="AD616" s="1">
        <v>1.6714622004619999E-3</v>
      </c>
      <c r="AE616" s="1">
        <v>0.4035650385015</v>
      </c>
      <c r="AF616" s="1">
        <v>6.5702525222979993E-2</v>
      </c>
      <c r="AG616" s="1">
        <v>103.2534347718</v>
      </c>
    </row>
    <row r="617" spans="1:33" x14ac:dyDescent="0.35">
      <c r="A617">
        <v>5120</v>
      </c>
      <c r="B617">
        <v>2010</v>
      </c>
      <c r="C617">
        <v>4</v>
      </c>
      <c r="D617">
        <v>17</v>
      </c>
      <c r="E617">
        <v>0</v>
      </c>
      <c r="F617">
        <v>0</v>
      </c>
      <c r="H617" s="1">
        <v>0</v>
      </c>
      <c r="I617" s="1">
        <v>0</v>
      </c>
      <c r="J617" s="1">
        <v>0</v>
      </c>
      <c r="K617" s="1">
        <v>2.1550011578169999</v>
      </c>
      <c r="L617" s="1">
        <v>2.1550011578169999</v>
      </c>
      <c r="M617" s="1">
        <v>4.655763482942E-3</v>
      </c>
      <c r="N617" s="1">
        <v>1.8559954285710001E-2</v>
      </c>
      <c r="O617" s="1">
        <v>2.981001853495E-3</v>
      </c>
      <c r="P617" s="1">
        <v>4.8045076586259996E-3</v>
      </c>
      <c r="Q617" s="1">
        <v>2.4417591308950002E-4</v>
      </c>
      <c r="R617" s="1">
        <v>0</v>
      </c>
      <c r="S617" s="1">
        <v>1.5131917248760001</v>
      </c>
      <c r="T617" s="1">
        <v>1.155137484458</v>
      </c>
      <c r="U617" s="1">
        <v>2.6683292093339999</v>
      </c>
      <c r="V617" s="1">
        <v>0.36626341294280002</v>
      </c>
      <c r="W617" s="1">
        <v>9.7670490207889996E-2</v>
      </c>
      <c r="X617" s="1">
        <v>0</v>
      </c>
      <c r="Y617" s="1">
        <v>0</v>
      </c>
      <c r="Z617" s="1">
        <v>0</v>
      </c>
      <c r="AA617" s="1">
        <v>2.4417622551970001E-2</v>
      </c>
      <c r="AB617" s="1">
        <v>1.6315412895279999</v>
      </c>
      <c r="AC617" s="1">
        <v>0.4297188664387</v>
      </c>
      <c r="AD617" s="1">
        <v>4.7094913407229999E-4</v>
      </c>
      <c r="AE617" s="1">
        <v>0.1137079889522</v>
      </c>
      <c r="AF617" s="1">
        <v>1.851226270721E-2</v>
      </c>
      <c r="AG617" s="1">
        <v>105.5260146188</v>
      </c>
    </row>
    <row r="618" spans="1:33" x14ac:dyDescent="0.35">
      <c r="A618">
        <v>5120</v>
      </c>
      <c r="B618">
        <v>2010</v>
      </c>
      <c r="C618">
        <v>4</v>
      </c>
      <c r="D618">
        <v>18</v>
      </c>
      <c r="E618">
        <v>0</v>
      </c>
      <c r="F618">
        <v>0</v>
      </c>
      <c r="H618" s="1">
        <v>0</v>
      </c>
      <c r="I618" s="1">
        <v>0</v>
      </c>
      <c r="J618" s="1">
        <v>0</v>
      </c>
      <c r="K618" s="1">
        <v>1.9826237243410001</v>
      </c>
      <c r="L618" s="1">
        <v>1.9826237243410001</v>
      </c>
      <c r="M618" s="1">
        <v>4.4403502049499997E-3</v>
      </c>
      <c r="N618" s="1">
        <v>1.8559954285710001E-2</v>
      </c>
      <c r="O618" s="1">
        <v>2.848918970385E-3</v>
      </c>
      <c r="P618" s="1">
        <v>4.5916284808650001E-3</v>
      </c>
      <c r="Q618" s="1">
        <v>2.2464440747410001E-4</v>
      </c>
      <c r="R618" s="1">
        <v>0</v>
      </c>
      <c r="S618" s="1">
        <v>1.1023778940240001</v>
      </c>
      <c r="T618" s="1">
        <v>1.0056921304049999</v>
      </c>
      <c r="U618" s="1">
        <v>2.1080700244289998</v>
      </c>
      <c r="V618" s="1">
        <v>0.33696627943750002</v>
      </c>
      <c r="W618" s="1">
        <v>8.985787796526E-2</v>
      </c>
      <c r="X618" s="1">
        <v>0</v>
      </c>
      <c r="Y618" s="1">
        <v>0</v>
      </c>
      <c r="Z618" s="1">
        <v>0</v>
      </c>
      <c r="AA618" s="1">
        <v>2.2464469491319999E-2</v>
      </c>
      <c r="AB618" s="1">
        <v>1.4974301725929999</v>
      </c>
      <c r="AC618" s="1">
        <v>0.39790927355810002</v>
      </c>
      <c r="AD618" s="1">
        <v>1.23803339315E-4</v>
      </c>
      <c r="AE618" s="1">
        <v>2.9891611897339999E-2</v>
      </c>
      <c r="AF618" s="1">
        <v>4.8665126987539999E-3</v>
      </c>
      <c r="AG618" s="1">
        <v>98.976872276600005</v>
      </c>
    </row>
    <row r="619" spans="1:33" x14ac:dyDescent="0.35">
      <c r="A619">
        <v>5120</v>
      </c>
      <c r="B619">
        <v>2010</v>
      </c>
      <c r="C619">
        <v>4</v>
      </c>
      <c r="D619">
        <v>19</v>
      </c>
      <c r="E619">
        <v>0</v>
      </c>
      <c r="F619">
        <v>0</v>
      </c>
      <c r="H619" s="1">
        <v>0</v>
      </c>
      <c r="I619" s="1">
        <v>2.2275509007669999E-2</v>
      </c>
      <c r="J619" s="1">
        <v>0</v>
      </c>
      <c r="K619" s="1">
        <v>1.8240137304540001</v>
      </c>
      <c r="L619" s="1">
        <v>1.8462892394620001</v>
      </c>
      <c r="M619" s="1">
        <v>4.3957093340359996E-3</v>
      </c>
      <c r="N619" s="1">
        <v>1.8559954285710001E-2</v>
      </c>
      <c r="O619" s="1">
        <v>2.813815735752E-3</v>
      </c>
      <c r="P619" s="1">
        <v>4.5350522800030003E-3</v>
      </c>
      <c r="Q619" s="1">
        <v>5.8526726367099996E-4</v>
      </c>
      <c r="R619" s="1">
        <v>0</v>
      </c>
      <c r="S619" s="1">
        <v>13.66131227927</v>
      </c>
      <c r="T619" s="1">
        <v>4.5453347509809996</v>
      </c>
      <c r="U619" s="1">
        <v>18.20664703025</v>
      </c>
      <c r="V619" s="1">
        <v>0.33020070116709999</v>
      </c>
      <c r="W619" s="1">
        <v>8.4688416201630007E-2</v>
      </c>
      <c r="X619" s="1">
        <v>5.0479320545070003E-7</v>
      </c>
      <c r="Y619" s="1">
        <v>1.2619830136270001E-4</v>
      </c>
      <c r="Z619" s="1">
        <v>2.0191728218029999E-5</v>
      </c>
      <c r="AA619" s="1">
        <v>2.1071145409320001E-2</v>
      </c>
      <c r="AB619" s="1">
        <v>1.9656805713109999</v>
      </c>
      <c r="AC619" s="1">
        <v>0.43233712272519997</v>
      </c>
      <c r="AD619" s="1">
        <v>1.3754774213410001E-2</v>
      </c>
      <c r="AE619" s="1">
        <v>3.438421863931</v>
      </c>
      <c r="AF619" s="1">
        <v>0.55016900688420001</v>
      </c>
      <c r="AG619" s="1">
        <v>105.21131308770001</v>
      </c>
    </row>
    <row r="620" spans="1:33" x14ac:dyDescent="0.35">
      <c r="A620">
        <v>5120</v>
      </c>
      <c r="B620">
        <v>2010</v>
      </c>
      <c r="C620">
        <v>4</v>
      </c>
      <c r="D620">
        <v>20</v>
      </c>
      <c r="E620">
        <v>0</v>
      </c>
      <c r="F620">
        <v>0</v>
      </c>
      <c r="H620" s="1">
        <v>10.41946313</v>
      </c>
      <c r="I620" s="1">
        <v>3.1749940313739997E-2</v>
      </c>
      <c r="J620" s="1">
        <v>0</v>
      </c>
      <c r="K620" s="1">
        <v>1.6780906378610001</v>
      </c>
      <c r="L620" s="1">
        <v>1.7098405781749999</v>
      </c>
      <c r="M620" s="1">
        <v>4.3053247335419998E-3</v>
      </c>
      <c r="N620" s="1">
        <v>1.8559954285710001E-2</v>
      </c>
      <c r="O620" s="1">
        <v>2.786117711006E-3</v>
      </c>
      <c r="P620" s="1">
        <v>4.4904111229149999E-3</v>
      </c>
      <c r="Q620" s="1">
        <v>7.2976058877670001E-4</v>
      </c>
      <c r="R620" s="1">
        <v>0</v>
      </c>
      <c r="S620" s="1">
        <v>9.2687753658030001</v>
      </c>
      <c r="T620" s="1">
        <v>3.2444996253060001</v>
      </c>
      <c r="U620" s="1">
        <v>12.51327499111</v>
      </c>
      <c r="V620" s="1">
        <v>0.31398789522589998</v>
      </c>
      <c r="W620" s="1">
        <v>7.8933600135260004E-2</v>
      </c>
      <c r="X620" s="1">
        <v>7.1949665160619997E-7</v>
      </c>
      <c r="Y620" s="1">
        <v>1.7987416290160001E-4</v>
      </c>
      <c r="Z620" s="1">
        <v>2.8779866064249999E-5</v>
      </c>
      <c r="AA620" s="1">
        <v>1.9589500703490002E-2</v>
      </c>
      <c r="AB620" s="1">
        <v>1.615278703859</v>
      </c>
      <c r="AC620" s="1">
        <v>0.37272472215329999</v>
      </c>
      <c r="AD620" s="1">
        <v>8.6971537006639999E-3</v>
      </c>
      <c r="AE620" s="1">
        <v>2.1742181545529999</v>
      </c>
      <c r="AF620" s="1">
        <v>0.34788046779519999</v>
      </c>
      <c r="AG620" s="1">
        <v>91.410192033589993</v>
      </c>
    </row>
    <row r="621" spans="1:33" x14ac:dyDescent="0.35">
      <c r="A621">
        <v>5120</v>
      </c>
      <c r="B621">
        <v>2010</v>
      </c>
      <c r="C621">
        <v>4</v>
      </c>
      <c r="D621">
        <v>21</v>
      </c>
      <c r="E621">
        <v>0</v>
      </c>
      <c r="F621">
        <v>0</v>
      </c>
      <c r="H621" s="1">
        <v>0</v>
      </c>
      <c r="I621" s="1">
        <v>9.0572456026809994E-2</v>
      </c>
      <c r="J621" s="1">
        <v>0</v>
      </c>
      <c r="K621" s="1">
        <v>1.5438375036800001</v>
      </c>
      <c r="L621" s="1">
        <v>1.6344099597070001</v>
      </c>
      <c r="M621" s="1">
        <v>5.862066030155E-3</v>
      </c>
      <c r="N621" s="1">
        <v>1.8559954285710001E-2</v>
      </c>
      <c r="O621" s="1">
        <v>3.7365760802840001E-3</v>
      </c>
      <c r="P621" s="1">
        <v>6.0222734761870003E-3</v>
      </c>
      <c r="Q621" s="1">
        <v>1.714295948931E-3</v>
      </c>
      <c r="R621" s="1">
        <v>0</v>
      </c>
      <c r="S621" s="1">
        <v>62.342186394880002</v>
      </c>
      <c r="T621" s="1">
        <v>18.221028811749999</v>
      </c>
      <c r="U621" s="1">
        <v>80.563215206630005</v>
      </c>
      <c r="V621" s="1">
        <v>0.3444905014495</v>
      </c>
      <c r="W621" s="1">
        <v>7.8180875928309995E-2</v>
      </c>
      <c r="X621" s="1">
        <v>2.0524945305439998E-6</v>
      </c>
      <c r="Y621" s="1">
        <v>5.1312363263590003E-4</v>
      </c>
      <c r="Z621" s="1">
        <v>8.2099781221739996E-5</v>
      </c>
      <c r="AA621" s="1">
        <v>1.9134720075969999E-2</v>
      </c>
      <c r="AB621" s="1">
        <v>3.4201229512690001</v>
      </c>
      <c r="AC621" s="1">
        <v>0.50012465211049995</v>
      </c>
      <c r="AD621" s="1">
        <v>6.1785345758879999E-2</v>
      </c>
      <c r="AE621" s="1">
        <v>15.44632333261</v>
      </c>
      <c r="AF621" s="1">
        <v>2.4714127708600002</v>
      </c>
      <c r="AG621" s="1">
        <v>112.6682076158</v>
      </c>
    </row>
    <row r="622" spans="1:33" x14ac:dyDescent="0.35">
      <c r="A622">
        <v>5120</v>
      </c>
      <c r="B622">
        <v>2010</v>
      </c>
      <c r="C622">
        <v>4</v>
      </c>
      <c r="D622">
        <v>22</v>
      </c>
      <c r="E622">
        <v>0</v>
      </c>
      <c r="F622">
        <v>0</v>
      </c>
      <c r="H622" s="1">
        <v>72.936241910000007</v>
      </c>
      <c r="I622" s="1">
        <v>18.237643304959999</v>
      </c>
      <c r="J622" s="1">
        <v>6.3909089143260002E-3</v>
      </c>
      <c r="K622" s="1">
        <v>1.6299853796299999</v>
      </c>
      <c r="L622" s="1">
        <v>19.874019593500002</v>
      </c>
      <c r="M622" s="1">
        <v>0.1226641153882</v>
      </c>
      <c r="N622" s="1">
        <v>0.11039652792269999</v>
      </c>
      <c r="O622" s="1">
        <v>7.0385884821039996E-2</v>
      </c>
      <c r="P622" s="1">
        <v>0.7440612074088</v>
      </c>
      <c r="Q622" s="1">
        <v>0.250614650735</v>
      </c>
      <c r="R622" s="1">
        <v>0.2158447246329</v>
      </c>
      <c r="S622" s="1">
        <v>54.43883641195</v>
      </c>
      <c r="T622" s="1">
        <v>24.754304871830001</v>
      </c>
      <c r="U622" s="1">
        <v>79.408986008409997</v>
      </c>
      <c r="V622" s="1">
        <v>20.819396520360002</v>
      </c>
      <c r="W622" s="1">
        <v>0.99297964966770003</v>
      </c>
      <c r="X622" s="1">
        <v>1.7554852953919999E-3</v>
      </c>
      <c r="Y622" s="1">
        <v>0.17670163800960001</v>
      </c>
      <c r="Z622" s="1">
        <v>5.2861033387959999E-2</v>
      </c>
      <c r="AA622" s="1">
        <v>1.15470640031</v>
      </c>
      <c r="AB622" s="1">
        <v>3.0257311818889998</v>
      </c>
      <c r="AC622" s="1">
        <v>0.14705856939199999</v>
      </c>
      <c r="AD622" s="1">
        <v>0.2519750269828</v>
      </c>
      <c r="AE622" s="1">
        <v>25.55538970225</v>
      </c>
      <c r="AF622" s="1">
        <v>7.6001890365650002</v>
      </c>
      <c r="AG622" s="1">
        <v>165.80076117920001</v>
      </c>
    </row>
    <row r="623" spans="1:33" x14ac:dyDescent="0.35">
      <c r="A623">
        <v>5120</v>
      </c>
      <c r="B623">
        <v>2010</v>
      </c>
      <c r="C623">
        <v>4</v>
      </c>
      <c r="D623">
        <v>23</v>
      </c>
      <c r="E623">
        <v>0</v>
      </c>
      <c r="F623">
        <v>0</v>
      </c>
      <c r="H623" s="1">
        <v>0</v>
      </c>
      <c r="I623" s="1">
        <v>9.5894051095150007E-2</v>
      </c>
      <c r="J623" s="1">
        <v>1.0598568315719999E-3</v>
      </c>
      <c r="K623" s="1">
        <v>1.5221250929729999</v>
      </c>
      <c r="L623" s="1">
        <v>1.6190790009</v>
      </c>
      <c r="M623" s="1">
        <v>1.282147747117E-2</v>
      </c>
      <c r="N623" s="1">
        <v>1.9307656741049999E-2</v>
      </c>
      <c r="O623" s="1">
        <v>7.9643066761160008E-3</v>
      </c>
      <c r="P623" s="1">
        <v>1.3779730619689999E-2</v>
      </c>
      <c r="Q623" s="1">
        <v>1.802401676089E-3</v>
      </c>
      <c r="R623" s="1">
        <v>0</v>
      </c>
      <c r="S623" s="1">
        <v>27.889745657639999</v>
      </c>
      <c r="T623" s="1">
        <v>17.378199016909999</v>
      </c>
      <c r="U623" s="1">
        <v>45.267944674550002</v>
      </c>
      <c r="V623" s="1">
        <v>0.34610419248520002</v>
      </c>
      <c r="W623" s="1">
        <v>7.7775260031730006E-2</v>
      </c>
      <c r="X623" s="1">
        <v>2.1730890826920001E-6</v>
      </c>
      <c r="Y623" s="1">
        <v>5.4327227067299999E-4</v>
      </c>
      <c r="Z623" s="1">
        <v>8.6923563307689998E-5</v>
      </c>
      <c r="AA623" s="1">
        <v>1.898517940006E-2</v>
      </c>
      <c r="AB623" s="1">
        <v>4.1124722575829997</v>
      </c>
      <c r="AC623" s="1">
        <v>0.35475112542749998</v>
      </c>
      <c r="AD623" s="1">
        <v>0.2357078982154</v>
      </c>
      <c r="AE623" s="1">
        <v>28.449339029050002</v>
      </c>
      <c r="AF623" s="1">
        <v>7.4103771551379998</v>
      </c>
      <c r="AG623" s="1">
        <v>186.93856644319999</v>
      </c>
    </row>
    <row r="624" spans="1:33" x14ac:dyDescent="0.35">
      <c r="A624">
        <v>5120</v>
      </c>
      <c r="B624">
        <v>2010</v>
      </c>
      <c r="C624">
        <v>4</v>
      </c>
      <c r="D624">
        <v>24</v>
      </c>
      <c r="E624">
        <v>0</v>
      </c>
      <c r="F624">
        <v>0</v>
      </c>
      <c r="H624" s="1">
        <v>0</v>
      </c>
      <c r="I624" s="1">
        <v>0</v>
      </c>
      <c r="J624" s="1">
        <v>0</v>
      </c>
      <c r="K624" s="1">
        <v>1.4003542233720001</v>
      </c>
      <c r="L624" s="1">
        <v>1.4003542233720001</v>
      </c>
      <c r="M624" s="1">
        <v>3.728402289858E-3</v>
      </c>
      <c r="N624" s="1">
        <v>1.8559954285710001E-2</v>
      </c>
      <c r="O624" s="1">
        <v>2.3680719794859999E-3</v>
      </c>
      <c r="P624" s="1">
        <v>3.8166430350520001E-3</v>
      </c>
      <c r="Q624" s="1">
        <v>1.586694141208E-4</v>
      </c>
      <c r="R624" s="1">
        <v>0</v>
      </c>
      <c r="S624" s="1">
        <v>35.811165623390004</v>
      </c>
      <c r="T624" s="1">
        <v>18.434637176540001</v>
      </c>
      <c r="U624" s="1">
        <v>54.245802799929997</v>
      </c>
      <c r="V624" s="1">
        <v>0.23800415379379999</v>
      </c>
      <c r="W624" s="1">
        <v>6.34678468572E-2</v>
      </c>
      <c r="X624" s="1">
        <v>0</v>
      </c>
      <c r="Y624" s="1">
        <v>0</v>
      </c>
      <c r="Z624" s="1">
        <v>0</v>
      </c>
      <c r="AA624" s="1">
        <v>1.58669617143E-2</v>
      </c>
      <c r="AB624" s="1">
        <v>4.0339999330409997</v>
      </c>
      <c r="AC624" s="1">
        <v>0.51837947075680002</v>
      </c>
      <c r="AD624" s="1">
        <v>0.1722787890028</v>
      </c>
      <c r="AE624" s="1">
        <v>21.346464890450001</v>
      </c>
      <c r="AF624" s="1">
        <v>5.4528459924310004</v>
      </c>
      <c r="AG624" s="1">
        <v>198.73257417139999</v>
      </c>
    </row>
    <row r="625" spans="1:33" x14ac:dyDescent="0.35">
      <c r="A625">
        <v>5120</v>
      </c>
      <c r="B625">
        <v>2010</v>
      </c>
      <c r="C625">
        <v>4</v>
      </c>
      <c r="D625">
        <v>25</v>
      </c>
      <c r="E625">
        <v>0</v>
      </c>
      <c r="F625">
        <v>0</v>
      </c>
      <c r="H625" s="1">
        <v>0</v>
      </c>
      <c r="I625" s="1">
        <v>0</v>
      </c>
      <c r="J625" s="1">
        <v>0</v>
      </c>
      <c r="K625" s="1">
        <v>1.288324391295</v>
      </c>
      <c r="L625" s="1">
        <v>1.288324391295</v>
      </c>
      <c r="M625" s="1">
        <v>2.81017185155E-3</v>
      </c>
      <c r="N625" s="1">
        <v>1.8559954285710001E-2</v>
      </c>
      <c r="O625" s="1">
        <v>1.7978123477030001E-3</v>
      </c>
      <c r="P625" s="1">
        <v>2.8975504269430001E-3</v>
      </c>
      <c r="Q625" s="1">
        <v>1.4597569168750001E-4</v>
      </c>
      <c r="R625" s="1">
        <v>0</v>
      </c>
      <c r="S625" s="1">
        <v>12.608951956789999</v>
      </c>
      <c r="T625" s="1">
        <v>6.8400233298410003</v>
      </c>
      <c r="U625" s="1">
        <v>19.448975286629999</v>
      </c>
      <c r="V625" s="1">
        <v>0.21896365218639999</v>
      </c>
      <c r="W625" s="1">
        <v>5.839035138708E-2</v>
      </c>
      <c r="X625" s="1">
        <v>0</v>
      </c>
      <c r="Y625" s="1">
        <v>0</v>
      </c>
      <c r="Z625" s="1">
        <v>0</v>
      </c>
      <c r="AA625" s="1">
        <v>1.459758784677E-2</v>
      </c>
      <c r="AB625" s="1">
        <v>2.4609557613219999</v>
      </c>
      <c r="AC625" s="1">
        <v>0.4721449194117</v>
      </c>
      <c r="AD625" s="1">
        <v>5.6909019370320002E-2</v>
      </c>
      <c r="AE625" s="1">
        <v>7.0513984395309999</v>
      </c>
      <c r="AF625" s="1">
        <v>1.801243902415</v>
      </c>
      <c r="AG625" s="1">
        <v>140.8745554541</v>
      </c>
    </row>
    <row r="626" spans="1:33" x14ac:dyDescent="0.35">
      <c r="A626">
        <v>5120</v>
      </c>
      <c r="B626">
        <v>2010</v>
      </c>
      <c r="C626">
        <v>4</v>
      </c>
      <c r="D626">
        <v>26</v>
      </c>
      <c r="E626">
        <v>0</v>
      </c>
      <c r="F626">
        <v>0</v>
      </c>
      <c r="H626" s="1">
        <v>0</v>
      </c>
      <c r="I626" s="1">
        <v>0</v>
      </c>
      <c r="J626" s="1">
        <v>0</v>
      </c>
      <c r="K626" s="1">
        <v>1.185257053567</v>
      </c>
      <c r="L626" s="1">
        <v>1.185257053567</v>
      </c>
      <c r="M626" s="1">
        <v>2.4755245348130001E-3</v>
      </c>
      <c r="N626" s="1">
        <v>1.8559954285710001E-2</v>
      </c>
      <c r="O626" s="1">
        <v>1.584634885025E-3</v>
      </c>
      <c r="P626" s="1">
        <v>2.55397038157E-3</v>
      </c>
      <c r="Q626" s="1">
        <v>1.342974792615E-4</v>
      </c>
      <c r="R626" s="1">
        <v>0</v>
      </c>
      <c r="S626" s="1">
        <v>4.3601721603980002</v>
      </c>
      <c r="T626" s="1">
        <v>2.7088967539329998</v>
      </c>
      <c r="U626" s="1">
        <v>7.0690689143309999</v>
      </c>
      <c r="V626" s="1">
        <v>0.2014464029203</v>
      </c>
      <c r="W626" s="1">
        <v>5.3719060439629998E-2</v>
      </c>
      <c r="X626" s="1">
        <v>0</v>
      </c>
      <c r="Y626" s="1">
        <v>0</v>
      </c>
      <c r="Z626" s="1">
        <v>0</v>
      </c>
      <c r="AA626" s="1">
        <v>1.3429765109909999E-2</v>
      </c>
      <c r="AB626" s="1">
        <v>1.8967998466680001</v>
      </c>
      <c r="AC626" s="1">
        <v>0.4531235741738</v>
      </c>
      <c r="AD626" s="1">
        <v>1.6286784630429998E-2</v>
      </c>
      <c r="AE626" s="1">
        <v>2.0180387748499999</v>
      </c>
      <c r="AF626" s="1">
        <v>0.51549775114910001</v>
      </c>
      <c r="AG626" s="1">
        <v>119.81699088800001</v>
      </c>
    </row>
    <row r="627" spans="1:33" x14ac:dyDescent="0.35">
      <c r="A627">
        <v>5120</v>
      </c>
      <c r="B627">
        <v>2010</v>
      </c>
      <c r="C627">
        <v>4</v>
      </c>
      <c r="D627">
        <v>27</v>
      </c>
      <c r="E627">
        <v>0</v>
      </c>
      <c r="F627">
        <v>0</v>
      </c>
      <c r="H627" s="1">
        <v>0</v>
      </c>
      <c r="I627" s="1">
        <v>0</v>
      </c>
      <c r="J627" s="1">
        <v>0</v>
      </c>
      <c r="K627" s="1">
        <v>1.090435767008</v>
      </c>
      <c r="L627" s="1">
        <v>1.090435767008</v>
      </c>
      <c r="M627" s="1">
        <v>2.3219250214250001E-3</v>
      </c>
      <c r="N627" s="1">
        <v>1.8559954285710001E-2</v>
      </c>
      <c r="O627" s="1">
        <v>1.48824910674E-3</v>
      </c>
      <c r="P627" s="1">
        <v>2.398624550634E-3</v>
      </c>
      <c r="Q627" s="1">
        <v>1.2355359908219999E-4</v>
      </c>
      <c r="R627" s="1">
        <v>0</v>
      </c>
      <c r="S627" s="1">
        <v>1.910199624204</v>
      </c>
      <c r="T627" s="1">
        <v>1.465020274027</v>
      </c>
      <c r="U627" s="1">
        <v>3.3752198982310002</v>
      </c>
      <c r="V627" s="1">
        <v>0.18533060884809999</v>
      </c>
      <c r="W627" s="1">
        <v>4.9421502869049998E-2</v>
      </c>
      <c r="X627" s="1">
        <v>0</v>
      </c>
      <c r="Y627" s="1">
        <v>0</v>
      </c>
      <c r="Z627" s="1">
        <v>0</v>
      </c>
      <c r="AA627" s="1">
        <v>1.235537571726E-2</v>
      </c>
      <c r="AB627" s="1">
        <v>1.654826632572</v>
      </c>
      <c r="AC627" s="1">
        <v>0.4271900721445</v>
      </c>
      <c r="AD627" s="1">
        <v>4.3575733575579997E-3</v>
      </c>
      <c r="AE627" s="1">
        <v>0.53993174216679996</v>
      </c>
      <c r="AF627" s="1">
        <v>0.1379228200815</v>
      </c>
      <c r="AG627" s="1">
        <v>108.54626859050001</v>
      </c>
    </row>
    <row r="628" spans="1:33" x14ac:dyDescent="0.35">
      <c r="A628">
        <v>5120</v>
      </c>
      <c r="B628">
        <v>2010</v>
      </c>
      <c r="C628">
        <v>4</v>
      </c>
      <c r="D628">
        <v>28</v>
      </c>
      <c r="E628">
        <v>0</v>
      </c>
      <c r="F628">
        <v>0</v>
      </c>
      <c r="H628" s="1">
        <v>72.936241910000007</v>
      </c>
      <c r="I628" s="1">
        <v>18.1689452452</v>
      </c>
      <c r="J628" s="1">
        <v>6.5380928413109997E-3</v>
      </c>
      <c r="K628" s="1">
        <v>1.2227629929899999</v>
      </c>
      <c r="L628" s="1">
        <v>19.398246331029998</v>
      </c>
      <c r="M628" s="1">
        <v>0.1240487986786</v>
      </c>
      <c r="N628" s="1">
        <v>0.11332693545600001</v>
      </c>
      <c r="O628" s="1">
        <v>7.141730157666E-2</v>
      </c>
      <c r="P628" s="1">
        <v>0.73499506375559998</v>
      </c>
      <c r="Q628" s="1">
        <v>0.14370724574749999</v>
      </c>
      <c r="R628" s="1">
        <v>0.18719251759360001</v>
      </c>
      <c r="S628" s="1">
        <v>29.031982957370001</v>
      </c>
      <c r="T628" s="1">
        <v>14.28339509205</v>
      </c>
      <c r="U628" s="1">
        <v>43.502570567009997</v>
      </c>
      <c r="V628" s="1">
        <v>26.386512451790001</v>
      </c>
      <c r="W628" s="1">
        <v>0.61873777295550003</v>
      </c>
      <c r="X628" s="1">
        <v>1.037506251539E-3</v>
      </c>
      <c r="Y628" s="1">
        <v>0.1048205655573</v>
      </c>
      <c r="Z628" s="1">
        <v>3.155525535499E-2</v>
      </c>
      <c r="AA628" s="1">
        <v>0.64808955749200003</v>
      </c>
      <c r="AB628" s="1">
        <v>4.0231352784609999</v>
      </c>
      <c r="AC628" s="1">
        <v>0.117043401152</v>
      </c>
      <c r="AD628" s="1">
        <v>0.14596917312640001</v>
      </c>
      <c r="AE628" s="1">
        <v>14.81998346384</v>
      </c>
      <c r="AF628" s="1">
        <v>4.4317882635480004</v>
      </c>
      <c r="AG628" s="1">
        <v>99.992140003719996</v>
      </c>
    </row>
    <row r="629" spans="1:33" x14ac:dyDescent="0.35">
      <c r="A629">
        <v>5120</v>
      </c>
      <c r="B629">
        <v>2010</v>
      </c>
      <c r="C629">
        <v>4</v>
      </c>
      <c r="D629">
        <v>29</v>
      </c>
      <c r="E629">
        <v>0</v>
      </c>
      <c r="F629">
        <v>0</v>
      </c>
      <c r="H629" s="1">
        <v>0</v>
      </c>
      <c r="I629" s="1">
        <v>5.9605297417989998E-2</v>
      </c>
      <c r="J629" s="1">
        <v>1.8905019533290001E-3</v>
      </c>
      <c r="K629" s="1">
        <v>1.1814113212390001</v>
      </c>
      <c r="L629" s="1">
        <v>1.24290712061</v>
      </c>
      <c r="M629" s="1">
        <v>1.319127172563E-2</v>
      </c>
      <c r="N629" s="1">
        <v>2.007592511398E-2</v>
      </c>
      <c r="O629" s="1">
        <v>8.0978892186499996E-3</v>
      </c>
      <c r="P629" s="1">
        <v>1.497105871232E-2</v>
      </c>
      <c r="Q629" s="1">
        <v>1.1471272219380001E-3</v>
      </c>
      <c r="R629" s="1">
        <v>0</v>
      </c>
      <c r="S629" s="1">
        <v>16.84857495879</v>
      </c>
      <c r="T629" s="1">
        <v>11.245997612769999</v>
      </c>
      <c r="U629" s="1">
        <v>28.094572571560001</v>
      </c>
      <c r="V629" s="1">
        <v>0.25567915297499999</v>
      </c>
      <c r="W629" s="1">
        <v>5.9119073862689997E-2</v>
      </c>
      <c r="X629" s="1">
        <v>1.3507367726190001E-6</v>
      </c>
      <c r="Y629" s="1">
        <v>3.3768419315479998E-4</v>
      </c>
      <c r="Z629" s="1">
        <v>5.4029470904769999E-5</v>
      </c>
      <c r="AA629" s="1">
        <v>1.446677977627E-2</v>
      </c>
      <c r="AB629" s="1">
        <v>5.8829272146670002</v>
      </c>
      <c r="AC629" s="1">
        <v>0.29409976886439998</v>
      </c>
      <c r="AD629" s="1">
        <v>0.19453786770789999</v>
      </c>
      <c r="AE629" s="1">
        <v>23.077925946699999</v>
      </c>
      <c r="AF629" s="1">
        <v>6.1552057623850001</v>
      </c>
      <c r="AG629" s="1">
        <v>146.7374798749</v>
      </c>
    </row>
    <row r="630" spans="1:33" x14ac:dyDescent="0.35">
      <c r="A630">
        <v>5120</v>
      </c>
      <c r="B630">
        <v>2010</v>
      </c>
      <c r="C630">
        <v>4</v>
      </c>
      <c r="D630">
        <v>30</v>
      </c>
      <c r="E630">
        <v>0</v>
      </c>
      <c r="F630">
        <v>0</v>
      </c>
      <c r="H630" s="1">
        <v>0</v>
      </c>
      <c r="I630" s="1">
        <v>0</v>
      </c>
      <c r="J630" s="1">
        <v>0</v>
      </c>
      <c r="K630" s="1">
        <v>1.0868984155400001</v>
      </c>
      <c r="L630" s="1">
        <v>1.0868984155400001</v>
      </c>
      <c r="M630" s="1">
        <v>2.5432415218189998E-3</v>
      </c>
      <c r="N630" s="1">
        <v>1.8559954285710001E-2</v>
      </c>
      <c r="O630" s="1">
        <v>1.610028423275E-3</v>
      </c>
      <c r="P630" s="1">
        <v>2.5948973769200001E-3</v>
      </c>
      <c r="Q630" s="1">
        <v>1.2315279371759999E-4</v>
      </c>
      <c r="R630" s="1">
        <v>0</v>
      </c>
      <c r="S630" s="1">
        <v>35.387405676699998</v>
      </c>
      <c r="T630" s="1">
        <v>18.49278942131</v>
      </c>
      <c r="U630" s="1">
        <v>53.880195098009999</v>
      </c>
      <c r="V630" s="1">
        <v>0.18472942694290001</v>
      </c>
      <c r="W630" s="1">
        <v>4.9261180518090003E-2</v>
      </c>
      <c r="X630" s="1">
        <v>0</v>
      </c>
      <c r="Y630" s="1">
        <v>0</v>
      </c>
      <c r="Z630" s="1">
        <v>0</v>
      </c>
      <c r="AA630" s="1">
        <v>1.2315295129519999E-2</v>
      </c>
      <c r="AB630" s="1">
        <v>6.8569095958900004</v>
      </c>
      <c r="AC630" s="1">
        <v>0.58761439489290002</v>
      </c>
      <c r="AD630" s="1">
        <v>0.18928397124929999</v>
      </c>
      <c r="AE630" s="1">
        <v>22.96815890357</v>
      </c>
      <c r="AF630" s="1">
        <v>6.0216486730299996</v>
      </c>
      <c r="AG630" s="1">
        <v>215.74165967740001</v>
      </c>
    </row>
    <row r="631" spans="1:33" x14ac:dyDescent="0.35">
      <c r="A631">
        <v>5120</v>
      </c>
      <c r="B631">
        <v>2010</v>
      </c>
      <c r="C631">
        <v>5</v>
      </c>
      <c r="D631">
        <v>1</v>
      </c>
      <c r="E631">
        <v>0</v>
      </c>
      <c r="F631">
        <v>0</v>
      </c>
      <c r="H631" s="1">
        <v>0</v>
      </c>
      <c r="I631" s="1">
        <v>0</v>
      </c>
      <c r="J631" s="1">
        <v>0</v>
      </c>
      <c r="K631" s="1">
        <v>0.99994654229659996</v>
      </c>
      <c r="L631" s="1">
        <v>0.99994654229659996</v>
      </c>
      <c r="M631" s="1">
        <v>1.9464603642449999E-3</v>
      </c>
      <c r="N631" s="1">
        <v>1.8559954285710001E-2</v>
      </c>
      <c r="O631" s="1">
        <v>1.24752510757E-3</v>
      </c>
      <c r="P631" s="1">
        <v>2.0106475031609998E-3</v>
      </c>
      <c r="Q631" s="1">
        <v>1.133005702202E-4</v>
      </c>
      <c r="R631" s="1">
        <v>0</v>
      </c>
      <c r="S631" s="1">
        <v>12.31667997512</v>
      </c>
      <c r="T631" s="1">
        <v>6.8210194592300004</v>
      </c>
      <c r="U631" s="1">
        <v>19.137699434350001</v>
      </c>
      <c r="V631" s="1">
        <v>0.16995107278739999</v>
      </c>
      <c r="W631" s="1">
        <v>4.532028607665E-2</v>
      </c>
      <c r="X631" s="1">
        <v>0</v>
      </c>
      <c r="Y631" s="1">
        <v>0</v>
      </c>
      <c r="Z631" s="1">
        <v>0</v>
      </c>
      <c r="AA631" s="1">
        <v>1.133007151916E-2</v>
      </c>
      <c r="AB631" s="1">
        <v>3.432945849113</v>
      </c>
      <c r="AC631" s="1">
        <v>0.52046382097010002</v>
      </c>
      <c r="AD631" s="1">
        <v>6.025085457248E-2</v>
      </c>
      <c r="AE631" s="1">
        <v>7.3109793331289996</v>
      </c>
      <c r="AF631" s="1">
        <v>1.916746970653</v>
      </c>
      <c r="AG631" s="1">
        <v>152.02775248680001</v>
      </c>
    </row>
    <row r="632" spans="1:33" x14ac:dyDescent="0.35">
      <c r="A632">
        <v>5120</v>
      </c>
      <c r="B632">
        <v>2010</v>
      </c>
      <c r="C632">
        <v>5</v>
      </c>
      <c r="D632">
        <v>2</v>
      </c>
      <c r="E632">
        <v>0</v>
      </c>
      <c r="F632">
        <v>0</v>
      </c>
      <c r="H632" s="1">
        <v>0</v>
      </c>
      <c r="I632" s="1">
        <v>0</v>
      </c>
      <c r="J632" s="1">
        <v>0</v>
      </c>
      <c r="K632" s="1">
        <v>0.91995081891289998</v>
      </c>
      <c r="L632" s="1">
        <v>0.91995081891289998</v>
      </c>
      <c r="M632" s="1">
        <v>2.0135985131029999E-3</v>
      </c>
      <c r="N632" s="1">
        <v>1.8559954285710001E-2</v>
      </c>
      <c r="O632" s="1">
        <v>1.2929130354570001E-3</v>
      </c>
      <c r="P632" s="1">
        <v>2.0837996371949998E-3</v>
      </c>
      <c r="Q632" s="1">
        <v>1.042365246026E-4</v>
      </c>
      <c r="R632" s="1">
        <v>0</v>
      </c>
      <c r="S632" s="1">
        <v>3.7132668309489998</v>
      </c>
      <c r="T632" s="1">
        <v>2.3753425564809998</v>
      </c>
      <c r="U632" s="1">
        <v>6.08860938743</v>
      </c>
      <c r="V632" s="1">
        <v>0.15635498696440001</v>
      </c>
      <c r="W632" s="1">
        <v>4.1694663190510003E-2</v>
      </c>
      <c r="X632" s="1">
        <v>0</v>
      </c>
      <c r="Y632" s="1">
        <v>0</v>
      </c>
      <c r="Z632" s="1">
        <v>0</v>
      </c>
      <c r="AA632" s="1">
        <v>1.0423665797630001E-2</v>
      </c>
      <c r="AB632" s="1">
        <v>1.924534792917</v>
      </c>
      <c r="AC632" s="1">
        <v>0.41760584720339999</v>
      </c>
      <c r="AD632" s="1">
        <v>1.4583183538139999E-2</v>
      </c>
      <c r="AE632" s="1">
        <v>1.7695575310110001</v>
      </c>
      <c r="AF632" s="1">
        <v>0.4639315586069</v>
      </c>
      <c r="AG632" s="1">
        <v>109.7050174621</v>
      </c>
    </row>
    <row r="633" spans="1:33" x14ac:dyDescent="0.35">
      <c r="A633">
        <v>5120</v>
      </c>
      <c r="B633">
        <v>2010</v>
      </c>
      <c r="C633">
        <v>5</v>
      </c>
      <c r="D633">
        <v>3</v>
      </c>
      <c r="E633">
        <v>0</v>
      </c>
      <c r="F633">
        <v>0</v>
      </c>
      <c r="H633" s="1">
        <v>0</v>
      </c>
      <c r="I633" s="1">
        <v>3.6138772281689997E-2</v>
      </c>
      <c r="J633" s="1">
        <v>0</v>
      </c>
      <c r="K633" s="1">
        <v>0.84635475339980004</v>
      </c>
      <c r="L633" s="1">
        <v>0.88249352568149997</v>
      </c>
      <c r="M633" s="1">
        <v>2.3497432135959999E-3</v>
      </c>
      <c r="N633" s="1">
        <v>1.8559954285710001E-2</v>
      </c>
      <c r="O633" s="1">
        <v>1.5062261918759999E-3</v>
      </c>
      <c r="P633" s="1">
        <v>2.4275983813990001E-3</v>
      </c>
      <c r="Q633" s="1">
        <v>7.1011196310969999E-4</v>
      </c>
      <c r="R633" s="1">
        <v>0</v>
      </c>
      <c r="S633" s="1">
        <v>40.675996826259997</v>
      </c>
      <c r="T633" s="1">
        <v>12.3100555154</v>
      </c>
      <c r="U633" s="1">
        <v>52.986052341659999</v>
      </c>
      <c r="V633" s="1">
        <v>0.1766047291476</v>
      </c>
      <c r="W633" s="1">
        <v>4.1634904249299998E-2</v>
      </c>
      <c r="X633" s="1">
        <v>8.1895352850740005E-7</v>
      </c>
      <c r="Y633" s="1">
        <v>2.047383821268E-4</v>
      </c>
      <c r="Z633" s="1">
        <v>3.2758141140290001E-5</v>
      </c>
      <c r="AA633" s="1">
        <v>1.0244935356619999E-2</v>
      </c>
      <c r="AB633" s="1">
        <v>2.9810337262669999</v>
      </c>
      <c r="AC633" s="1">
        <v>0.50244970932459998</v>
      </c>
      <c r="AD633" s="1">
        <v>4.3928764692660001E-2</v>
      </c>
      <c r="AE633" s="1">
        <v>10.55793810077</v>
      </c>
      <c r="AF633" s="1">
        <v>1.7301529369869999</v>
      </c>
      <c r="AG633" s="1">
        <v>118.6854157735</v>
      </c>
    </row>
    <row r="634" spans="1:33" x14ac:dyDescent="0.35">
      <c r="A634">
        <v>5120</v>
      </c>
      <c r="B634">
        <v>2010</v>
      </c>
      <c r="C634">
        <v>5</v>
      </c>
      <c r="D634">
        <v>4</v>
      </c>
      <c r="E634">
        <v>0</v>
      </c>
      <c r="F634">
        <v>0</v>
      </c>
      <c r="H634" s="1">
        <v>0</v>
      </c>
      <c r="I634" s="1">
        <v>0</v>
      </c>
      <c r="J634" s="1">
        <v>0</v>
      </c>
      <c r="K634" s="1">
        <v>0.77864637312780005</v>
      </c>
      <c r="L634" s="1">
        <v>0.77864637312780005</v>
      </c>
      <c r="M634" s="1">
        <v>1.725171545332E-3</v>
      </c>
      <c r="N634" s="1">
        <v>1.8559954285710001E-2</v>
      </c>
      <c r="O634" s="1">
        <v>1.102804191652E-3</v>
      </c>
      <c r="P634" s="1">
        <v>1.7773994935779999E-3</v>
      </c>
      <c r="Q634" s="1">
        <v>8.8225794423649995E-5</v>
      </c>
      <c r="R634" s="1">
        <v>0</v>
      </c>
      <c r="S634" s="1">
        <v>28.12367084952</v>
      </c>
      <c r="T634" s="1">
        <v>8.7799457251510002</v>
      </c>
      <c r="U634" s="1">
        <v>36.903616574669996</v>
      </c>
      <c r="V634" s="1">
        <v>0.1323388609667</v>
      </c>
      <c r="W634" s="1">
        <v>3.5290362924450001E-2</v>
      </c>
      <c r="X634" s="1">
        <v>0</v>
      </c>
      <c r="Y634" s="1">
        <v>0</v>
      </c>
      <c r="Z634" s="1">
        <v>0</v>
      </c>
      <c r="AA634" s="1">
        <v>8.8225907311129999E-3</v>
      </c>
      <c r="AB634" s="1">
        <v>2.5353028254319998</v>
      </c>
      <c r="AC634" s="1">
        <v>0.51006740553399998</v>
      </c>
      <c r="AD634" s="1">
        <v>2.4920055310479999E-2</v>
      </c>
      <c r="AE634" s="1">
        <v>6.090432850949</v>
      </c>
      <c r="AF634" s="1">
        <v>0.98791987614309995</v>
      </c>
      <c r="AG634" s="1">
        <v>123.1443737532</v>
      </c>
    </row>
    <row r="635" spans="1:33" x14ac:dyDescent="0.35">
      <c r="A635">
        <v>5120</v>
      </c>
      <c r="B635">
        <v>2010</v>
      </c>
      <c r="C635">
        <v>5</v>
      </c>
      <c r="D635">
        <v>5</v>
      </c>
      <c r="E635">
        <v>0</v>
      </c>
      <c r="F635">
        <v>0</v>
      </c>
      <c r="H635" s="1">
        <v>0</v>
      </c>
      <c r="I635" s="1">
        <v>0</v>
      </c>
      <c r="J635" s="1">
        <v>0</v>
      </c>
      <c r="K635" s="1">
        <v>0.7163546632776</v>
      </c>
      <c r="L635" s="1">
        <v>0.7163546632776</v>
      </c>
      <c r="M635" s="1">
        <v>1.559242320503E-3</v>
      </c>
      <c r="N635" s="1">
        <v>1.8559954285710001E-2</v>
      </c>
      <c r="O635" s="1">
        <v>9.9891769888010005E-4</v>
      </c>
      <c r="P635" s="1">
        <v>1.609964693239E-3</v>
      </c>
      <c r="Q635" s="1">
        <v>8.1167730869759994E-5</v>
      </c>
      <c r="R635" s="1">
        <v>0</v>
      </c>
      <c r="S635" s="1">
        <v>8.5474017279830008</v>
      </c>
      <c r="T635" s="1">
        <v>3.1649317813289999</v>
      </c>
      <c r="U635" s="1">
        <v>11.71233350931</v>
      </c>
      <c r="V635" s="1">
        <v>0.12175175208940001</v>
      </c>
      <c r="W635" s="1">
        <v>3.2467133890500002E-2</v>
      </c>
      <c r="X635" s="1">
        <v>0</v>
      </c>
      <c r="Y635" s="1">
        <v>0</v>
      </c>
      <c r="Z635" s="1">
        <v>0</v>
      </c>
      <c r="AA635" s="1">
        <v>8.1167834726239996E-3</v>
      </c>
      <c r="AB635" s="1">
        <v>1.828362827958</v>
      </c>
      <c r="AC635" s="1">
        <v>0.44143024024819999</v>
      </c>
      <c r="AD635" s="1">
        <v>6.9249938342989996E-3</v>
      </c>
      <c r="AE635" s="1">
        <v>1.6924605268949999</v>
      </c>
      <c r="AF635" s="1">
        <v>0.27453145532130002</v>
      </c>
      <c r="AG635" s="1">
        <v>109.14249933070001</v>
      </c>
    </row>
    <row r="636" spans="1:33" x14ac:dyDescent="0.35">
      <c r="A636">
        <v>5120</v>
      </c>
      <c r="B636">
        <v>2010</v>
      </c>
      <c r="C636">
        <v>5</v>
      </c>
      <c r="D636">
        <v>6</v>
      </c>
      <c r="E636">
        <v>0</v>
      </c>
      <c r="F636">
        <v>0</v>
      </c>
      <c r="H636" s="1">
        <v>0</v>
      </c>
      <c r="I636" s="1">
        <v>0</v>
      </c>
      <c r="J636" s="1">
        <v>0</v>
      </c>
      <c r="K636" s="1">
        <v>0.65904629021539995</v>
      </c>
      <c r="L636" s="1">
        <v>0.65904629021539995</v>
      </c>
      <c r="M636" s="1">
        <v>1.445196970134E-3</v>
      </c>
      <c r="N636" s="1">
        <v>1.8559954285710001E-2</v>
      </c>
      <c r="O636" s="1">
        <v>9.2572618946760001E-4</v>
      </c>
      <c r="P636" s="1">
        <v>1.4920012753010001E-3</v>
      </c>
      <c r="Q636" s="1">
        <v>7.4674312400179995E-5</v>
      </c>
      <c r="R636" s="1">
        <v>0</v>
      </c>
      <c r="S636" s="1">
        <v>3.043186849145</v>
      </c>
      <c r="T636" s="1">
        <v>1.577951078366</v>
      </c>
      <c r="U636" s="1">
        <v>4.6211379275100004</v>
      </c>
      <c r="V636" s="1">
        <v>0.11201161192219999</v>
      </c>
      <c r="W636" s="1">
        <v>2.986976317926E-2</v>
      </c>
      <c r="X636" s="1">
        <v>0</v>
      </c>
      <c r="Y636" s="1">
        <v>0</v>
      </c>
      <c r="Z636" s="1">
        <v>0</v>
      </c>
      <c r="AA636" s="1">
        <v>7.4674407948139999E-3</v>
      </c>
      <c r="AB636" s="1">
        <v>1.6172854346800001</v>
      </c>
      <c r="AC636" s="1">
        <v>0.41874008803750001</v>
      </c>
      <c r="AD636" s="1">
        <v>1.8817674120430001E-3</v>
      </c>
      <c r="AE636" s="1">
        <v>0.4599017908011</v>
      </c>
      <c r="AF636" s="1">
        <v>7.4599972009449997E-2</v>
      </c>
      <c r="AG636" s="1">
        <v>104.3548467424</v>
      </c>
    </row>
    <row r="637" spans="1:33" x14ac:dyDescent="0.35">
      <c r="A637">
        <v>5120</v>
      </c>
      <c r="B637">
        <v>2010</v>
      </c>
      <c r="C637">
        <v>5</v>
      </c>
      <c r="D637">
        <v>7</v>
      </c>
      <c r="E637">
        <v>0</v>
      </c>
      <c r="F637">
        <v>0</v>
      </c>
      <c r="H637" s="1">
        <v>0</v>
      </c>
      <c r="I637" s="1">
        <v>0</v>
      </c>
      <c r="J637" s="1">
        <v>0</v>
      </c>
      <c r="K637" s="1">
        <v>0.60632258699819996</v>
      </c>
      <c r="L637" s="1">
        <v>0.60632258699819996</v>
      </c>
      <c r="M637" s="1">
        <v>1.2909082227990001E-3</v>
      </c>
      <c r="N637" s="1">
        <v>1.8559954285710001E-2</v>
      </c>
      <c r="O637" s="1">
        <v>8.2605868079780004E-4</v>
      </c>
      <c r="P637" s="1">
        <v>1.3313662498110001E-3</v>
      </c>
      <c r="Q637" s="1">
        <v>6.8700367408159997E-5</v>
      </c>
      <c r="R637" s="1">
        <v>0</v>
      </c>
      <c r="S637" s="1">
        <v>1.6009284018229999</v>
      </c>
      <c r="T637" s="1">
        <v>1.1852719268680001</v>
      </c>
      <c r="U637" s="1">
        <v>2.7862003286910002</v>
      </c>
      <c r="V637" s="1">
        <v>0.1030506829684</v>
      </c>
      <c r="W637" s="1">
        <v>2.748018212492E-2</v>
      </c>
      <c r="X637" s="1">
        <v>0</v>
      </c>
      <c r="Y637" s="1">
        <v>0</v>
      </c>
      <c r="Z637" s="1">
        <v>0</v>
      </c>
      <c r="AA637" s="1">
        <v>6.870045531229E-3</v>
      </c>
      <c r="AB637" s="1">
        <v>1.6276867794050001</v>
      </c>
      <c r="AC637" s="1">
        <v>0.43050571989399999</v>
      </c>
      <c r="AD637" s="1">
        <v>5.3199859397959999E-4</v>
      </c>
      <c r="AE637" s="1">
        <v>0.1300198443809</v>
      </c>
      <c r="AF637" s="1">
        <v>2.109032177194E-2</v>
      </c>
      <c r="AG637" s="1">
        <v>107.53308539930001</v>
      </c>
    </row>
    <row r="638" spans="1:33" x14ac:dyDescent="0.35">
      <c r="A638">
        <v>5120</v>
      </c>
      <c r="B638">
        <v>2010</v>
      </c>
      <c r="C638">
        <v>5</v>
      </c>
      <c r="D638">
        <v>8</v>
      </c>
      <c r="E638">
        <v>0</v>
      </c>
      <c r="F638">
        <v>0</v>
      </c>
      <c r="H638" s="1">
        <v>0</v>
      </c>
      <c r="I638" s="1">
        <v>0</v>
      </c>
      <c r="J638" s="1">
        <v>0</v>
      </c>
      <c r="K638" s="1">
        <v>0.55781678003830004</v>
      </c>
      <c r="L638" s="1">
        <v>0.55781678003830004</v>
      </c>
      <c r="M638" s="1">
        <v>1.18973717009E-3</v>
      </c>
      <c r="N638" s="1">
        <v>1.8559954285710001E-2</v>
      </c>
      <c r="O638" s="1">
        <v>7.624136195332E-4</v>
      </c>
      <c r="P638" s="1">
        <v>1.228788928727E-3</v>
      </c>
      <c r="Q638" s="1">
        <v>6.3204338015510005E-5</v>
      </c>
      <c r="R638" s="1">
        <v>0</v>
      </c>
      <c r="S638" s="1">
        <v>1.1763350558200001</v>
      </c>
      <c r="T638" s="1">
        <v>1.0609291043560001</v>
      </c>
      <c r="U638" s="1">
        <v>2.2372641601760002</v>
      </c>
      <c r="V638" s="1">
        <v>9.4806628330959999E-2</v>
      </c>
      <c r="W638" s="1">
        <v>2.5281767554919999E-2</v>
      </c>
      <c r="X638" s="1">
        <v>0</v>
      </c>
      <c r="Y638" s="1">
        <v>0</v>
      </c>
      <c r="Z638" s="1">
        <v>0</v>
      </c>
      <c r="AA638" s="1">
        <v>6.3204418887309998E-3</v>
      </c>
      <c r="AB638" s="1">
        <v>1.592352909118</v>
      </c>
      <c r="AC638" s="1">
        <v>0.42366006777229998</v>
      </c>
      <c r="AD638" s="1">
        <v>1.4521139602769999E-4</v>
      </c>
      <c r="AE638" s="1">
        <v>3.5489498144390001E-2</v>
      </c>
      <c r="AF638" s="1">
        <v>5.7566976714509997E-3</v>
      </c>
      <c r="AG638" s="1">
        <v>105.889538124</v>
      </c>
    </row>
    <row r="639" spans="1:33" x14ac:dyDescent="0.35">
      <c r="A639">
        <v>5120</v>
      </c>
      <c r="B639">
        <v>2010</v>
      </c>
      <c r="C639">
        <v>5</v>
      </c>
      <c r="D639">
        <v>9</v>
      </c>
      <c r="E639">
        <v>0</v>
      </c>
      <c r="F639">
        <v>0</v>
      </c>
      <c r="H639" s="1">
        <v>0</v>
      </c>
      <c r="I639" s="1">
        <v>0</v>
      </c>
      <c r="J639" s="1">
        <v>0</v>
      </c>
      <c r="K639" s="1">
        <v>0.51319143763529995</v>
      </c>
      <c r="L639" s="1">
        <v>0.51319143763529995</v>
      </c>
      <c r="M639" s="1">
        <v>1.150336833726E-3</v>
      </c>
      <c r="N639" s="1">
        <v>1.8559954285710001E-2</v>
      </c>
      <c r="O639" s="1">
        <v>7.3764514031120004E-4</v>
      </c>
      <c r="P639" s="1">
        <v>1.1888693466659999E-3</v>
      </c>
      <c r="Q639" s="1">
        <v>5.814799097427E-5</v>
      </c>
      <c r="R639" s="1">
        <v>0</v>
      </c>
      <c r="S639" s="1">
        <v>1.0093314679330001</v>
      </c>
      <c r="T639" s="1">
        <v>0.97743570590369999</v>
      </c>
      <c r="U639" s="1">
        <v>1.9867671738370001</v>
      </c>
      <c r="V639" s="1">
        <v>8.7222098064480003E-2</v>
      </c>
      <c r="W639" s="1">
        <v>2.3259226150529999E-2</v>
      </c>
      <c r="X639" s="1">
        <v>0</v>
      </c>
      <c r="Y639" s="1">
        <v>0</v>
      </c>
      <c r="Z639" s="1">
        <v>0</v>
      </c>
      <c r="AA639" s="1">
        <v>5.8148065376320002E-3</v>
      </c>
      <c r="AB639" s="1">
        <v>1.4904812020080001</v>
      </c>
      <c r="AC639" s="1">
        <v>0.39721042927349998</v>
      </c>
      <c r="AD639" s="1">
        <v>3.7711008699810002E-5</v>
      </c>
      <c r="AE639" s="1">
        <v>9.2165271451520002E-3</v>
      </c>
      <c r="AF639" s="1">
        <v>1.4949988906439999E-3</v>
      </c>
      <c r="AG639" s="1">
        <v>99.295990537639994</v>
      </c>
    </row>
    <row r="640" spans="1:33" x14ac:dyDescent="0.35">
      <c r="A640">
        <v>5120</v>
      </c>
      <c r="B640">
        <v>2010</v>
      </c>
      <c r="C640">
        <v>5</v>
      </c>
      <c r="D640">
        <v>10</v>
      </c>
      <c r="E640">
        <v>0</v>
      </c>
      <c r="F640">
        <v>0</v>
      </c>
      <c r="H640" s="1">
        <v>0</v>
      </c>
      <c r="I640" s="1">
        <v>3.350590730157E-2</v>
      </c>
      <c r="J640" s="1">
        <v>0</v>
      </c>
      <c r="K640" s="1">
        <v>0.47213612262440002</v>
      </c>
      <c r="L640" s="1">
        <v>0.50564202992600005</v>
      </c>
      <c r="M640" s="1">
        <v>1.541989028968E-3</v>
      </c>
      <c r="N640" s="1">
        <v>1.8559954285710001E-2</v>
      </c>
      <c r="O640" s="1">
        <v>9.9088497878100008E-4</v>
      </c>
      <c r="P640" s="1">
        <v>1.5970182855769999E-3</v>
      </c>
      <c r="Q640" s="1">
        <v>6.2296235450380003E-4</v>
      </c>
      <c r="R640" s="1">
        <v>0</v>
      </c>
      <c r="S640" s="1">
        <v>55.828729367699999</v>
      </c>
      <c r="T640" s="1">
        <v>16.422948836149999</v>
      </c>
      <c r="U640" s="1">
        <v>72.251678203859996</v>
      </c>
      <c r="V640" s="1">
        <v>0.11061589989700001</v>
      </c>
      <c r="W640" s="1">
        <v>2.4435645026250001E-2</v>
      </c>
      <c r="X640" s="1">
        <v>7.5928924194159996E-7</v>
      </c>
      <c r="Y640" s="1">
        <v>1.898223104854E-4</v>
      </c>
      <c r="Z640" s="1">
        <v>3.0371569677659999E-5</v>
      </c>
      <c r="AA640" s="1">
        <v>5.9570534081750002E-3</v>
      </c>
      <c r="AB640" s="1">
        <v>3.233078260459</v>
      </c>
      <c r="AC640" s="1">
        <v>0.50344575457950003</v>
      </c>
      <c r="AD640" s="1">
        <v>5.3806272839449998E-2</v>
      </c>
      <c r="AE640" s="1">
        <v>13.451524850469999</v>
      </c>
      <c r="AF640" s="1">
        <v>2.1522481543719998</v>
      </c>
      <c r="AG640" s="1">
        <v>115.1003740435</v>
      </c>
    </row>
    <row r="641" spans="1:33" x14ac:dyDescent="0.35">
      <c r="A641">
        <v>5120</v>
      </c>
      <c r="B641">
        <v>2010</v>
      </c>
      <c r="C641">
        <v>5</v>
      </c>
      <c r="D641">
        <v>11</v>
      </c>
      <c r="E641">
        <v>0</v>
      </c>
      <c r="F641">
        <v>0</v>
      </c>
      <c r="H641" s="1">
        <v>0</v>
      </c>
      <c r="I641" s="1">
        <v>2.2469819339160001E-2</v>
      </c>
      <c r="J641" s="1">
        <v>0</v>
      </c>
      <c r="K641" s="1">
        <v>0.43436523281450001</v>
      </c>
      <c r="L641" s="1">
        <v>0.45683505215359999</v>
      </c>
      <c r="M641" s="1">
        <v>1.2993698990599999E-3</v>
      </c>
      <c r="N641" s="1">
        <v>1.8559954285710001E-2</v>
      </c>
      <c r="O641" s="1">
        <v>8.307883235239E-4</v>
      </c>
      <c r="P641" s="1">
        <v>1.338989057786E-3</v>
      </c>
      <c r="Q641" s="1">
        <v>4.3111337647360002E-4</v>
      </c>
      <c r="R641" s="1">
        <v>0</v>
      </c>
      <c r="S641" s="1">
        <v>77.825437879510005</v>
      </c>
      <c r="T641" s="1">
        <v>22.753621054629999</v>
      </c>
      <c r="U641" s="1">
        <v>100.5790589341</v>
      </c>
      <c r="V641" s="1">
        <v>9.4192645431710006E-2</v>
      </c>
      <c r="W641" s="1">
        <v>2.1723395176800001E-2</v>
      </c>
      <c r="X641" s="1">
        <v>5.0919654074830001E-7</v>
      </c>
      <c r="Y641" s="1">
        <v>1.272991351871E-4</v>
      </c>
      <c r="Z641" s="1">
        <v>2.0367861629929999E-5</v>
      </c>
      <c r="AA641" s="1">
        <v>5.3290094860509998E-3</v>
      </c>
      <c r="AB641" s="1">
        <v>4.2570623855129996</v>
      </c>
      <c r="AC641" s="1">
        <v>0.62202488785200005</v>
      </c>
      <c r="AD641" s="1">
        <v>7.6978763840920006E-2</v>
      </c>
      <c r="AE641" s="1">
        <v>19.244678603370001</v>
      </c>
      <c r="AF641" s="1">
        <v>3.079149767299</v>
      </c>
      <c r="AG641" s="1">
        <v>140.1105233328</v>
      </c>
    </row>
    <row r="642" spans="1:33" x14ac:dyDescent="0.35">
      <c r="A642">
        <v>5120</v>
      </c>
      <c r="B642">
        <v>2010</v>
      </c>
      <c r="C642">
        <v>5</v>
      </c>
      <c r="D642">
        <v>12</v>
      </c>
      <c r="E642">
        <v>0</v>
      </c>
      <c r="F642">
        <v>0</v>
      </c>
      <c r="H642" s="1">
        <v>0</v>
      </c>
      <c r="I642" s="1">
        <v>0</v>
      </c>
      <c r="J642" s="1">
        <v>0</v>
      </c>
      <c r="K642" s="1">
        <v>0.39961601418929998</v>
      </c>
      <c r="L642" s="1">
        <v>0.39961601418929998</v>
      </c>
      <c r="M642" s="1">
        <v>9.0454361427819998E-4</v>
      </c>
      <c r="N642" s="1">
        <v>1.8559954285710001E-2</v>
      </c>
      <c r="O642" s="1">
        <v>5.77658662074E-4</v>
      </c>
      <c r="P642" s="1">
        <v>9.3101769217379996E-4</v>
      </c>
      <c r="Q642" s="1">
        <v>4.5279142795769998E-5</v>
      </c>
      <c r="R642" s="1">
        <v>0</v>
      </c>
      <c r="S642" s="1">
        <v>45.649180665499998</v>
      </c>
      <c r="T642" s="1">
        <v>13.72771871402</v>
      </c>
      <c r="U642" s="1">
        <v>59.376899379519998</v>
      </c>
      <c r="V642" s="1">
        <v>6.7918801097639994E-2</v>
      </c>
      <c r="W642" s="1">
        <v>1.8111680292700001E-2</v>
      </c>
      <c r="X642" s="1">
        <v>0</v>
      </c>
      <c r="Y642" s="1">
        <v>0</v>
      </c>
      <c r="Z642" s="1">
        <v>0</v>
      </c>
      <c r="AA642" s="1">
        <v>4.5279200731760004E-3</v>
      </c>
      <c r="AB642" s="1">
        <v>3.1052775828420001</v>
      </c>
      <c r="AC642" s="1">
        <v>0.56477816278369997</v>
      </c>
      <c r="AD642" s="1">
        <v>3.9494379455160003E-2</v>
      </c>
      <c r="AE642" s="1">
        <v>9.8735905414079994</v>
      </c>
      <c r="AF642" s="1">
        <v>1.579774903149</v>
      </c>
      <c r="AG642" s="1">
        <v>133.29568374210001</v>
      </c>
    </row>
    <row r="643" spans="1:33" x14ac:dyDescent="0.35">
      <c r="A643">
        <v>5120</v>
      </c>
      <c r="B643">
        <v>2010</v>
      </c>
      <c r="C643">
        <v>5</v>
      </c>
      <c r="D643">
        <v>13</v>
      </c>
      <c r="E643">
        <v>0</v>
      </c>
      <c r="F643">
        <v>0</v>
      </c>
      <c r="H643" s="1">
        <v>0</v>
      </c>
      <c r="I643" s="1">
        <v>0</v>
      </c>
      <c r="J643" s="1">
        <v>0</v>
      </c>
      <c r="K643" s="1">
        <v>0.36764673305419998</v>
      </c>
      <c r="L643" s="1">
        <v>0.36764673305419998</v>
      </c>
      <c r="M643" s="1">
        <v>8.0370030541809996E-4</v>
      </c>
      <c r="N643" s="1">
        <v>1.8559954285710001E-2</v>
      </c>
      <c r="O643" s="1">
        <v>5.1494603491460003E-4</v>
      </c>
      <c r="P643" s="1">
        <v>8.2994318357299999E-4</v>
      </c>
      <c r="Q643" s="1">
        <v>4.1656811372109997E-5</v>
      </c>
      <c r="R643" s="1">
        <v>0</v>
      </c>
      <c r="S643" s="1">
        <v>13.623575496300001</v>
      </c>
      <c r="T643" s="1">
        <v>4.5994966339419996</v>
      </c>
      <c r="U643" s="1">
        <v>18.223072130239999</v>
      </c>
      <c r="V643" s="1">
        <v>6.2485297009820001E-2</v>
      </c>
      <c r="W643" s="1">
        <v>1.6662745869290001E-2</v>
      </c>
      <c r="X643" s="1">
        <v>0</v>
      </c>
      <c r="Y643" s="1">
        <v>0</v>
      </c>
      <c r="Z643" s="1">
        <v>0</v>
      </c>
      <c r="AA643" s="1">
        <v>4.1656864673219997E-3</v>
      </c>
      <c r="AB643" s="1">
        <v>1.990617743004</v>
      </c>
      <c r="AC643" s="1">
        <v>0.45645158700909999</v>
      </c>
      <c r="AD643" s="1">
        <v>1.115697182673E-2</v>
      </c>
      <c r="AE643" s="1">
        <v>2.789241735629</v>
      </c>
      <c r="AF643" s="1">
        <v>0.4462787953665</v>
      </c>
      <c r="AG643" s="1">
        <v>111.8815077366</v>
      </c>
    </row>
    <row r="644" spans="1:33" x14ac:dyDescent="0.35">
      <c r="A644">
        <v>5120</v>
      </c>
      <c r="B644">
        <v>2010</v>
      </c>
      <c r="C644">
        <v>5</v>
      </c>
      <c r="D644">
        <v>14</v>
      </c>
      <c r="E644">
        <v>0</v>
      </c>
      <c r="F644">
        <v>0</v>
      </c>
      <c r="H644" s="1">
        <v>0</v>
      </c>
      <c r="I644" s="1">
        <v>0</v>
      </c>
      <c r="J644" s="1">
        <v>0</v>
      </c>
      <c r="K644" s="1">
        <v>0.33823499440979998</v>
      </c>
      <c r="L644" s="1">
        <v>0.33823499440979998</v>
      </c>
      <c r="M644" s="1">
        <v>7.4620727286030003E-4</v>
      </c>
      <c r="N644" s="1">
        <v>1.8559954285710001E-2</v>
      </c>
      <c r="O644" s="1">
        <v>4.7805623068570001E-4</v>
      </c>
      <c r="P644" s="1">
        <v>7.7048755232760004E-4</v>
      </c>
      <c r="Q644" s="1">
        <v>3.832426646234E-5</v>
      </c>
      <c r="R644" s="1">
        <v>0</v>
      </c>
      <c r="S644" s="1">
        <v>4.4123014277759998</v>
      </c>
      <c r="T644" s="1">
        <v>1.9613353504519999</v>
      </c>
      <c r="U644" s="1">
        <v>6.3736367782289998</v>
      </c>
      <c r="V644" s="1">
        <v>5.748647324904E-2</v>
      </c>
      <c r="W644" s="1">
        <v>1.5329726199740001E-2</v>
      </c>
      <c r="X644" s="1">
        <v>0</v>
      </c>
      <c r="Y644" s="1">
        <v>0</v>
      </c>
      <c r="Z644" s="1">
        <v>0</v>
      </c>
      <c r="AA644" s="1">
        <v>3.8324315499359998E-3</v>
      </c>
      <c r="AB644" s="1">
        <v>1.6487726564359999</v>
      </c>
      <c r="AC644" s="1">
        <v>0.41950634200230003</v>
      </c>
      <c r="AD644" s="1">
        <v>3.0249549999389999E-3</v>
      </c>
      <c r="AE644" s="1">
        <v>0.75623841892480004</v>
      </c>
      <c r="AF644" s="1">
        <v>0.1209981789303</v>
      </c>
      <c r="AG644" s="1">
        <v>104.27159595099999</v>
      </c>
    </row>
    <row r="645" spans="1:33" x14ac:dyDescent="0.35">
      <c r="A645">
        <v>5120</v>
      </c>
      <c r="B645">
        <v>2010</v>
      </c>
      <c r="C645">
        <v>5</v>
      </c>
      <c r="D645">
        <v>15</v>
      </c>
      <c r="E645">
        <v>0</v>
      </c>
      <c r="F645">
        <v>0</v>
      </c>
      <c r="H645" s="1">
        <v>0</v>
      </c>
      <c r="I645" s="1">
        <v>1.0994658142609999E-2</v>
      </c>
      <c r="J645" s="1">
        <v>0</v>
      </c>
      <c r="K645" s="1">
        <v>0.31117619485710002</v>
      </c>
      <c r="L645" s="1">
        <v>0.3221708529997</v>
      </c>
      <c r="M645" s="1">
        <v>8.2413373618839996E-4</v>
      </c>
      <c r="N645" s="1">
        <v>1.8559954285710001E-2</v>
      </c>
      <c r="O645" s="1">
        <v>5.2878459294960004E-4</v>
      </c>
      <c r="P645" s="1">
        <v>8.5224691276579998E-4</v>
      </c>
      <c r="Q645" s="1">
        <v>2.221234700669E-4</v>
      </c>
      <c r="R645" s="1">
        <v>0</v>
      </c>
      <c r="S645" s="1">
        <v>34.465992406769999</v>
      </c>
      <c r="T645" s="1">
        <v>10.43020866611</v>
      </c>
      <c r="U645" s="1">
        <v>44.896201072879997</v>
      </c>
      <c r="V645" s="1">
        <v>6.2853709203570002E-2</v>
      </c>
      <c r="W645" s="1">
        <v>1.509996348521E-2</v>
      </c>
      <c r="X645" s="1">
        <v>2.491538453613E-7</v>
      </c>
      <c r="Y645" s="1">
        <v>6.2288461340330003E-5</v>
      </c>
      <c r="Z645" s="1">
        <v>9.9661538144529999E-6</v>
      </c>
      <c r="AA645" s="1">
        <v>3.72516010223E-3</v>
      </c>
      <c r="AB645" s="1">
        <v>2.6650090542229998</v>
      </c>
      <c r="AC645" s="1">
        <v>0.48186195817740002</v>
      </c>
      <c r="AD645" s="1">
        <v>3.4321068452410002E-2</v>
      </c>
      <c r="AE645" s="1">
        <v>8.580267034976</v>
      </c>
      <c r="AF645" s="1">
        <v>1.3728427331249999</v>
      </c>
      <c r="AG645" s="1">
        <v>113.6012761962</v>
      </c>
    </row>
    <row r="646" spans="1:33" x14ac:dyDescent="0.35">
      <c r="A646">
        <v>5120</v>
      </c>
      <c r="B646">
        <v>2010</v>
      </c>
      <c r="C646">
        <v>5</v>
      </c>
      <c r="D646">
        <v>16</v>
      </c>
      <c r="E646">
        <v>0</v>
      </c>
      <c r="F646">
        <v>0</v>
      </c>
      <c r="H646" s="1">
        <v>0</v>
      </c>
      <c r="I646" s="1">
        <v>7.0344974910520005E-4</v>
      </c>
      <c r="J646" s="1">
        <v>0</v>
      </c>
      <c r="K646" s="1">
        <v>0.28628209926850001</v>
      </c>
      <c r="L646" s="1">
        <v>0.28698554901759998</v>
      </c>
      <c r="M646" s="1">
        <v>6.7017662392150005E-4</v>
      </c>
      <c r="N646" s="1">
        <v>1.8559954285710001E-2</v>
      </c>
      <c r="O646" s="1">
        <v>4.2860742974389998E-4</v>
      </c>
      <c r="P646" s="1">
        <v>6.9079047244950003E-4</v>
      </c>
      <c r="Q646" s="1">
        <v>4.4393486919059997E-5</v>
      </c>
      <c r="R646" s="1">
        <v>0</v>
      </c>
      <c r="S646" s="1">
        <v>25.957141631270002</v>
      </c>
      <c r="T646" s="1">
        <v>8.0778008805050003</v>
      </c>
      <c r="U646" s="1">
        <v>34.034942511769998</v>
      </c>
      <c r="V646" s="1">
        <v>4.929419592242E-2</v>
      </c>
      <c r="W646" s="1">
        <v>1.303884475191E-2</v>
      </c>
      <c r="X646" s="1">
        <v>1.5941124110880001E-8</v>
      </c>
      <c r="Y646" s="1">
        <v>3.985281027721E-6</v>
      </c>
      <c r="Z646" s="1">
        <v>6.3764496443529996E-7</v>
      </c>
      <c r="AA646" s="1">
        <v>3.2565229631540001E-3</v>
      </c>
      <c r="AB646" s="1">
        <v>2.357602539837</v>
      </c>
      <c r="AC646" s="1">
        <v>0.47758513815699999</v>
      </c>
      <c r="AD646" s="1">
        <v>2.266633087297E-2</v>
      </c>
      <c r="AE646" s="1">
        <v>5.6665826948350002</v>
      </c>
      <c r="AF646" s="1">
        <v>0.90665323342920001</v>
      </c>
      <c r="AG646" s="1">
        <v>114.86301846720001</v>
      </c>
    </row>
    <row r="647" spans="1:33" x14ac:dyDescent="0.35">
      <c r="A647">
        <v>5120</v>
      </c>
      <c r="B647">
        <v>2010</v>
      </c>
      <c r="C647">
        <v>5</v>
      </c>
      <c r="D647">
        <v>17</v>
      </c>
      <c r="E647">
        <v>0</v>
      </c>
      <c r="F647">
        <v>0</v>
      </c>
      <c r="H647" s="1">
        <v>0</v>
      </c>
      <c r="I647" s="1">
        <v>1.2947032643509999E-2</v>
      </c>
      <c r="J647" s="1">
        <v>0</v>
      </c>
      <c r="K647" s="1">
        <v>0.26337953132699998</v>
      </c>
      <c r="L647" s="1">
        <v>0.27632656397049998</v>
      </c>
      <c r="M647" s="1">
        <v>8.4287834243490002E-4</v>
      </c>
      <c r="N647" s="1">
        <v>1.8559954285710001E-2</v>
      </c>
      <c r="O647" s="1">
        <v>5.4275561161730001E-4</v>
      </c>
      <c r="P647" s="1">
        <v>8.7476412995870004E-4</v>
      </c>
      <c r="Q647" s="1">
        <v>2.498903368227E-4</v>
      </c>
      <c r="R647" s="1">
        <v>0</v>
      </c>
      <c r="S647" s="1">
        <v>44.046377939140001</v>
      </c>
      <c r="T647" s="1">
        <v>13.06524916599</v>
      </c>
      <c r="U647" s="1">
        <v>57.111627105129998</v>
      </c>
      <c r="V647" s="1">
        <v>5.649991872013E-2</v>
      </c>
      <c r="W647" s="1">
        <v>1.3110663018899999E-2</v>
      </c>
      <c r="X647" s="1">
        <v>2.9339729596939999E-7</v>
      </c>
      <c r="Y647" s="1">
        <v>7.3349323992360005E-5</v>
      </c>
      <c r="Z647" s="1">
        <v>1.173589183878E-5</v>
      </c>
      <c r="AA647" s="1">
        <v>3.218986295532E-3</v>
      </c>
      <c r="AB647" s="1">
        <v>2.6584223083629999</v>
      </c>
      <c r="AC647" s="1">
        <v>0.441711559812</v>
      </c>
      <c r="AD647" s="1">
        <v>4.0080158363359999E-2</v>
      </c>
      <c r="AE647" s="1">
        <v>10.020039585799999</v>
      </c>
      <c r="AF647" s="1">
        <v>1.6032063342139999</v>
      </c>
      <c r="AG647" s="1">
        <v>102.41185830240001</v>
      </c>
    </row>
    <row r="648" spans="1:33" x14ac:dyDescent="0.35">
      <c r="A648">
        <v>5120</v>
      </c>
      <c r="B648">
        <v>2010</v>
      </c>
      <c r="C648">
        <v>5</v>
      </c>
      <c r="D648">
        <v>18</v>
      </c>
      <c r="E648">
        <v>0</v>
      </c>
      <c r="F648">
        <v>0</v>
      </c>
      <c r="H648" s="1">
        <v>52.097315649999999</v>
      </c>
      <c r="I648" s="1">
        <v>6.3473485090550001</v>
      </c>
      <c r="J648" s="1">
        <v>0</v>
      </c>
      <c r="K648" s="1">
        <v>0.29202253941509998</v>
      </c>
      <c r="L648" s="1">
        <v>6.6393710484700001</v>
      </c>
      <c r="M648" s="1">
        <v>6.0420550922590001E-2</v>
      </c>
      <c r="N648" s="1">
        <v>6.3017298474710007E-2</v>
      </c>
      <c r="O648" s="1">
        <v>3.6898023862840003E-2</v>
      </c>
      <c r="P648" s="1">
        <v>0.22847743245909999</v>
      </c>
      <c r="Q648" s="1">
        <v>5.2340631382009999E-2</v>
      </c>
      <c r="R648" s="1">
        <v>3.8478596709629997E-2</v>
      </c>
      <c r="S648" s="1">
        <v>22.307723154009999</v>
      </c>
      <c r="T648" s="1">
        <v>15.56560735903</v>
      </c>
      <c r="U648" s="1">
        <v>37.911809109750003</v>
      </c>
      <c r="V648" s="1">
        <v>12.759783456559999</v>
      </c>
      <c r="W648" s="1">
        <v>0.13655234435120001</v>
      </c>
      <c r="X648" s="1">
        <v>2.3794810126000001E-4</v>
      </c>
      <c r="Y648" s="1">
        <v>2.499221922771E-2</v>
      </c>
      <c r="Z648" s="1">
        <v>6.557184764558E-3</v>
      </c>
      <c r="AA648" s="1">
        <v>0.24687658293459999</v>
      </c>
      <c r="AB648" s="1">
        <v>6.5889074254239999</v>
      </c>
      <c r="AC648" s="1">
        <v>0.20764187294360001</v>
      </c>
      <c r="AD648" s="1">
        <v>0.1291768770416</v>
      </c>
      <c r="AE648" s="1">
        <v>18.161016900570001</v>
      </c>
      <c r="AF648" s="1">
        <v>3.9540018046190002</v>
      </c>
      <c r="AG648" s="1">
        <v>132.73665658819999</v>
      </c>
    </row>
    <row r="649" spans="1:33" x14ac:dyDescent="0.35">
      <c r="A649">
        <v>5120</v>
      </c>
      <c r="B649">
        <v>2010</v>
      </c>
      <c r="C649">
        <v>5</v>
      </c>
      <c r="D649">
        <v>19</v>
      </c>
      <c r="E649">
        <v>0</v>
      </c>
      <c r="F649">
        <v>0</v>
      </c>
      <c r="H649" s="1">
        <v>0</v>
      </c>
      <c r="I649" s="1">
        <v>0.105424792995</v>
      </c>
      <c r="J649" s="1">
        <v>0</v>
      </c>
      <c r="K649" s="1">
        <v>0.30271865617470001</v>
      </c>
      <c r="L649" s="1">
        <v>0.4081434491698</v>
      </c>
      <c r="M649" s="1">
        <v>1.5670660516829998E-2</v>
      </c>
      <c r="N649" s="1">
        <v>2.172738215045E-2</v>
      </c>
      <c r="O649" s="1">
        <v>9.5706715171030004E-3</v>
      </c>
      <c r="P649" s="1">
        <v>1.9453486371950001E-2</v>
      </c>
      <c r="Q649" s="1">
        <v>1.8260991896830001E-3</v>
      </c>
      <c r="R649" s="1">
        <v>0</v>
      </c>
      <c r="S649" s="1">
        <v>30.998857361599999</v>
      </c>
      <c r="T649" s="1">
        <v>18.198016404280001</v>
      </c>
      <c r="U649" s="1">
        <v>49.196873765879999</v>
      </c>
      <c r="V649" s="1">
        <v>0.14701285490140001</v>
      </c>
      <c r="W649" s="1">
        <v>2.327630395254E-2</v>
      </c>
      <c r="X649" s="1">
        <v>2.3890686031739999E-6</v>
      </c>
      <c r="Y649" s="1">
        <v>5.9726715079350004E-4</v>
      </c>
      <c r="Z649" s="1">
        <v>9.5562744126950004E-5</v>
      </c>
      <c r="AA649" s="1">
        <v>5.3412622675009999E-3</v>
      </c>
      <c r="AB649" s="1">
        <v>12.174237031040001</v>
      </c>
      <c r="AC649" s="1">
        <v>0.2611617175207</v>
      </c>
      <c r="AD649" s="1">
        <v>0.2345100994431</v>
      </c>
      <c r="AE649" s="1">
        <v>29.4275814278</v>
      </c>
      <c r="AF649" s="1">
        <v>6.8741304405549997</v>
      </c>
      <c r="AG649" s="1">
        <v>238.7568404392</v>
      </c>
    </row>
    <row r="650" spans="1:33" x14ac:dyDescent="0.35">
      <c r="A650">
        <v>5120</v>
      </c>
      <c r="B650">
        <v>2010</v>
      </c>
      <c r="C650">
        <v>5</v>
      </c>
      <c r="D650">
        <v>20</v>
      </c>
      <c r="E650">
        <v>0</v>
      </c>
      <c r="F650">
        <v>0</v>
      </c>
      <c r="H650" s="1">
        <v>0</v>
      </c>
      <c r="I650" s="1">
        <v>0</v>
      </c>
      <c r="J650" s="1">
        <v>0</v>
      </c>
      <c r="K650" s="1">
        <v>0.27850116368080002</v>
      </c>
      <c r="L650" s="1">
        <v>0.27850116368080002</v>
      </c>
      <c r="M650" s="1">
        <v>1.6000640797139999E-3</v>
      </c>
      <c r="N650" s="1">
        <v>1.8559954285710001E-2</v>
      </c>
      <c r="O650" s="1">
        <v>9.9341445473829994E-4</v>
      </c>
      <c r="P650" s="1">
        <v>1.6010950648640001E-3</v>
      </c>
      <c r="Q650" s="1">
        <v>3.1556027564789997E-5</v>
      </c>
      <c r="R650" s="1">
        <v>0</v>
      </c>
      <c r="S650" s="1">
        <v>105.6545219822</v>
      </c>
      <c r="T650" s="1">
        <v>51.830561517909999</v>
      </c>
      <c r="U650" s="1">
        <v>157.48508350009999</v>
      </c>
      <c r="V650" s="1">
        <v>4.7334101912469999E-2</v>
      </c>
      <c r="W650" s="1">
        <v>1.2622427176659999E-2</v>
      </c>
      <c r="X650" s="1">
        <v>0</v>
      </c>
      <c r="Y650" s="1">
        <v>0</v>
      </c>
      <c r="Z650" s="1">
        <v>0</v>
      </c>
      <c r="AA650" s="1">
        <v>3.1556067941649999E-3</v>
      </c>
      <c r="AB650" s="1">
        <v>24.72359166107</v>
      </c>
      <c r="AC650" s="1">
        <v>0.70687273939719997</v>
      </c>
      <c r="AD650" s="1">
        <v>0.4669365442449</v>
      </c>
      <c r="AE650" s="1">
        <v>59.784632966069999</v>
      </c>
      <c r="AF650" s="1">
        <v>13.78940324016</v>
      </c>
      <c r="AG650" s="1">
        <v>513.12186751809998</v>
      </c>
    </row>
    <row r="651" spans="1:33" x14ac:dyDescent="0.35">
      <c r="A651">
        <v>5120</v>
      </c>
      <c r="B651">
        <v>2010</v>
      </c>
      <c r="C651">
        <v>5</v>
      </c>
      <c r="D651">
        <v>21</v>
      </c>
      <c r="E651">
        <v>0</v>
      </c>
      <c r="F651">
        <v>0</v>
      </c>
      <c r="H651" s="1">
        <v>0</v>
      </c>
      <c r="I651" s="1">
        <v>0</v>
      </c>
      <c r="J651" s="1">
        <v>0</v>
      </c>
      <c r="K651" s="1">
        <v>0.2562210705863</v>
      </c>
      <c r="L651" s="1">
        <v>0.2562210705863</v>
      </c>
      <c r="M651" s="1">
        <v>5.8916352480130004E-4</v>
      </c>
      <c r="N651" s="1">
        <v>1.8559954285710001E-2</v>
      </c>
      <c r="O651" s="1">
        <v>3.7588773687509999E-4</v>
      </c>
      <c r="P651" s="1">
        <v>6.0582166645839995E-4</v>
      </c>
      <c r="Q651" s="1">
        <v>2.9031545359610001E-5</v>
      </c>
      <c r="R651" s="1">
        <v>0</v>
      </c>
      <c r="S651" s="1">
        <v>71.041241292509994</v>
      </c>
      <c r="T651" s="1">
        <v>35.199680549169997</v>
      </c>
      <c r="U651" s="1">
        <v>106.2409218417</v>
      </c>
      <c r="V651" s="1">
        <v>4.354737375948E-2</v>
      </c>
      <c r="W651" s="1">
        <v>1.1612633002529999E-2</v>
      </c>
      <c r="X651" s="1">
        <v>0</v>
      </c>
      <c r="Y651" s="1">
        <v>0</v>
      </c>
      <c r="Z651" s="1">
        <v>0</v>
      </c>
      <c r="AA651" s="1">
        <v>2.9031582506319998E-3</v>
      </c>
      <c r="AB651" s="1">
        <v>14.823743888819999</v>
      </c>
      <c r="AC651" s="1">
        <v>0.67073130147839999</v>
      </c>
      <c r="AD651" s="1">
        <v>0.26037857639220002</v>
      </c>
      <c r="AE651" s="1">
        <v>33.337801064620002</v>
      </c>
      <c r="AF651" s="1">
        <v>7.6894071137189997</v>
      </c>
      <c r="AG651" s="1">
        <v>355.2721521551</v>
      </c>
    </row>
    <row r="652" spans="1:33" x14ac:dyDescent="0.35">
      <c r="A652">
        <v>5120</v>
      </c>
      <c r="B652">
        <v>2010</v>
      </c>
      <c r="C652">
        <v>5</v>
      </c>
      <c r="D652">
        <v>22</v>
      </c>
      <c r="E652">
        <v>0</v>
      </c>
      <c r="F652">
        <v>0</v>
      </c>
      <c r="H652" s="1">
        <v>0</v>
      </c>
      <c r="I652" s="1">
        <v>0</v>
      </c>
      <c r="J652" s="1">
        <v>0</v>
      </c>
      <c r="K652" s="1">
        <v>0.23572338493940001</v>
      </c>
      <c r="L652" s="1">
        <v>0.23572338493940001</v>
      </c>
      <c r="M652" s="1">
        <v>4.957787250232E-4</v>
      </c>
      <c r="N652" s="1">
        <v>1.8559954285710001E-2</v>
      </c>
      <c r="O652" s="1">
        <v>3.1731854742859998E-4</v>
      </c>
      <c r="P652" s="1">
        <v>5.1142517390839997E-4</v>
      </c>
      <c r="Q652" s="1">
        <v>2.6709021730839999E-5</v>
      </c>
      <c r="R652" s="1">
        <v>0</v>
      </c>
      <c r="S652" s="1">
        <v>21.953304115449999</v>
      </c>
      <c r="T652" s="1">
        <v>11.254381863980001</v>
      </c>
      <c r="U652" s="1">
        <v>33.207685979430003</v>
      </c>
      <c r="V652" s="1">
        <v>4.0063583858719998E-2</v>
      </c>
      <c r="W652" s="1">
        <v>1.0683622362320001E-2</v>
      </c>
      <c r="X652" s="1">
        <v>0</v>
      </c>
      <c r="Y652" s="1">
        <v>0</v>
      </c>
      <c r="Z652" s="1">
        <v>0</v>
      </c>
      <c r="AA652" s="1">
        <v>2.6709055905809998E-3</v>
      </c>
      <c r="AB652" s="1">
        <v>5.593444026387</v>
      </c>
      <c r="AC652" s="1">
        <v>0.51231022110989999</v>
      </c>
      <c r="AD652" s="1">
        <v>7.7684779045869998E-2</v>
      </c>
      <c r="AE652" s="1">
        <v>9.9464393171859999</v>
      </c>
      <c r="AF652" s="1">
        <v>2.2941591466540001</v>
      </c>
      <c r="AG652" s="1">
        <v>184.04542945750001</v>
      </c>
    </row>
    <row r="653" spans="1:33" x14ac:dyDescent="0.35">
      <c r="A653">
        <v>5120</v>
      </c>
      <c r="B653">
        <v>2010</v>
      </c>
      <c r="C653">
        <v>5</v>
      </c>
      <c r="D653">
        <v>23</v>
      </c>
      <c r="E653">
        <v>0</v>
      </c>
      <c r="F653">
        <v>0</v>
      </c>
      <c r="H653" s="1">
        <v>0</v>
      </c>
      <c r="I653" s="1">
        <v>0</v>
      </c>
      <c r="J653" s="1">
        <v>0</v>
      </c>
      <c r="K653" s="1">
        <v>0.21686551414419999</v>
      </c>
      <c r="L653" s="1">
        <v>0.21686551414419999</v>
      </c>
      <c r="M653" s="1">
        <v>4.5219984380999998E-4</v>
      </c>
      <c r="N653" s="1">
        <v>1.8559954285710001E-2</v>
      </c>
      <c r="O653" s="1">
        <v>2.8989611648220002E-4</v>
      </c>
      <c r="P653" s="1">
        <v>4.6722819384090002E-4</v>
      </c>
      <c r="Q653" s="1">
        <v>2.457229999237E-5</v>
      </c>
      <c r="R653" s="1">
        <v>0</v>
      </c>
      <c r="S653" s="1">
        <v>6.8102186301380003</v>
      </c>
      <c r="T653" s="1">
        <v>3.857844604267</v>
      </c>
      <c r="U653" s="1">
        <v>10.6680632344</v>
      </c>
      <c r="V653" s="1">
        <v>3.685849715002E-2</v>
      </c>
      <c r="W653" s="1">
        <v>9.8289325733389998E-3</v>
      </c>
      <c r="X653" s="1">
        <v>0</v>
      </c>
      <c r="Y653" s="1">
        <v>0</v>
      </c>
      <c r="Z653" s="1">
        <v>0</v>
      </c>
      <c r="AA653" s="1">
        <v>2.4572331433350002E-3</v>
      </c>
      <c r="AB653" s="1">
        <v>2.6996523619550001</v>
      </c>
      <c r="AC653" s="1">
        <v>0.45043517686119999</v>
      </c>
      <c r="AD653" s="1">
        <v>2.137692193297E-2</v>
      </c>
      <c r="AE653" s="1">
        <v>2.7370130855229999</v>
      </c>
      <c r="AF653" s="1">
        <v>0.63129562292850006</v>
      </c>
      <c r="AG653" s="1">
        <v>128.00976325709999</v>
      </c>
    </row>
    <row r="654" spans="1:33" x14ac:dyDescent="0.35">
      <c r="A654">
        <v>5120</v>
      </c>
      <c r="B654">
        <v>2010</v>
      </c>
      <c r="C654">
        <v>5</v>
      </c>
      <c r="D654">
        <v>24</v>
      </c>
      <c r="E654">
        <v>0</v>
      </c>
      <c r="F654">
        <v>0</v>
      </c>
      <c r="H654" s="1">
        <v>0</v>
      </c>
      <c r="I654" s="1">
        <v>0</v>
      </c>
      <c r="J654" s="1">
        <v>0</v>
      </c>
      <c r="K654" s="1">
        <v>0.1995162730127</v>
      </c>
      <c r="L654" s="1">
        <v>0.1995162730127</v>
      </c>
      <c r="M654" s="1">
        <v>4.4387321696530001E-4</v>
      </c>
      <c r="N654" s="1">
        <v>1.8559954285710001E-2</v>
      </c>
      <c r="O654" s="1">
        <v>2.8447102808709998E-4</v>
      </c>
      <c r="P654" s="1">
        <v>4.5848452978959999E-4</v>
      </c>
      <c r="Q654" s="1">
        <v>2.2606515992979999E-5</v>
      </c>
      <c r="R654" s="1">
        <v>0</v>
      </c>
      <c r="S654" s="1">
        <v>2.4571738566189998</v>
      </c>
      <c r="T654" s="1">
        <v>1.697479688434</v>
      </c>
      <c r="U654" s="1">
        <v>4.1546535450529998</v>
      </c>
      <c r="V654" s="1">
        <v>3.3909817378019999E-2</v>
      </c>
      <c r="W654" s="1">
        <v>9.0426179674719994E-3</v>
      </c>
      <c r="X654" s="1">
        <v>0</v>
      </c>
      <c r="Y654" s="1">
        <v>0</v>
      </c>
      <c r="Z654" s="1">
        <v>0</v>
      </c>
      <c r="AA654" s="1">
        <v>2.2606544918679999E-3</v>
      </c>
      <c r="AB654" s="1">
        <v>1.7846848057089999</v>
      </c>
      <c r="AC654" s="1">
        <v>0.40679162891580001</v>
      </c>
      <c r="AD654" s="1">
        <v>5.4835549541699998E-3</v>
      </c>
      <c r="AE654" s="1">
        <v>0.70209180310469999</v>
      </c>
      <c r="AF654" s="1">
        <v>0.16193838624250001</v>
      </c>
      <c r="AG654" s="1">
        <v>105.64852558050001</v>
      </c>
    </row>
    <row r="655" spans="1:33" x14ac:dyDescent="0.35">
      <c r="A655">
        <v>5120</v>
      </c>
      <c r="B655">
        <v>2010</v>
      </c>
      <c r="C655">
        <v>5</v>
      </c>
      <c r="D655">
        <v>25</v>
      </c>
      <c r="E655">
        <v>0</v>
      </c>
      <c r="F655">
        <v>0</v>
      </c>
      <c r="H655" s="1">
        <v>0</v>
      </c>
      <c r="I655" s="1">
        <v>1.6186266824140001E-2</v>
      </c>
      <c r="J655" s="1">
        <v>0</v>
      </c>
      <c r="K655" s="1">
        <v>0.1835549711717</v>
      </c>
      <c r="L655" s="1">
        <v>0.19974123799579999</v>
      </c>
      <c r="M655" s="1">
        <v>6.1807076385740004E-4</v>
      </c>
      <c r="N655" s="1">
        <v>1.8559954285710001E-2</v>
      </c>
      <c r="O655" s="1">
        <v>3.9745856106220001E-4</v>
      </c>
      <c r="P655" s="1">
        <v>6.4058755896820004E-4</v>
      </c>
      <c r="Q655" s="1">
        <v>2.9589969015519999E-4</v>
      </c>
      <c r="R655" s="1">
        <v>0</v>
      </c>
      <c r="S655" s="1">
        <v>65.471106752750003</v>
      </c>
      <c r="T655" s="1">
        <v>19.217726403339999</v>
      </c>
      <c r="U655" s="1">
        <v>84.688833156089999</v>
      </c>
      <c r="V655" s="1">
        <v>4.5869141184700001E-2</v>
      </c>
      <c r="W655" s="1">
        <v>9.7864194497659998E-3</v>
      </c>
      <c r="X655" s="1">
        <v>3.6680272992309998E-7</v>
      </c>
      <c r="Y655" s="1">
        <v>9.1700682480769997E-5</v>
      </c>
      <c r="Z655" s="1">
        <v>1.4672109196919999E-5</v>
      </c>
      <c r="AA655" s="1">
        <v>2.373244316457E-3</v>
      </c>
      <c r="AB655" s="1">
        <v>3.6026912970430001</v>
      </c>
      <c r="AC655" s="1">
        <v>0.53385101546689995</v>
      </c>
      <c r="AD655" s="1">
        <v>6.3030357986959995E-2</v>
      </c>
      <c r="AE655" s="1">
        <v>15.620732894350001</v>
      </c>
      <c r="AF655" s="1">
        <v>2.5094677186080001</v>
      </c>
      <c r="AG655" s="1">
        <v>121.889522446</v>
      </c>
    </row>
    <row r="656" spans="1:33" x14ac:dyDescent="0.35">
      <c r="A656">
        <v>5120</v>
      </c>
      <c r="B656">
        <v>2010</v>
      </c>
      <c r="C656">
        <v>5</v>
      </c>
      <c r="D656">
        <v>26</v>
      </c>
      <c r="E656">
        <v>0</v>
      </c>
      <c r="F656">
        <v>0</v>
      </c>
      <c r="H656" s="1">
        <v>0</v>
      </c>
      <c r="I656" s="1">
        <v>1.022623644475E-2</v>
      </c>
      <c r="J656" s="1">
        <v>0</v>
      </c>
      <c r="K656" s="1">
        <v>0.168870573478</v>
      </c>
      <c r="L656" s="1">
        <v>0.1790968099227</v>
      </c>
      <c r="M656" s="1">
        <v>5.5686595887609997E-4</v>
      </c>
      <c r="N656" s="1">
        <v>1.8559954285710001E-2</v>
      </c>
      <c r="O656" s="1">
        <v>3.56504513398E-4</v>
      </c>
      <c r="P656" s="1">
        <v>5.7458154980609996E-4</v>
      </c>
      <c r="Q656" s="1">
        <v>1.929392094151E-4</v>
      </c>
      <c r="R656" s="1">
        <v>0</v>
      </c>
      <c r="S656" s="1">
        <v>85.194905395329997</v>
      </c>
      <c r="T656" s="1">
        <v>24.825858914499999</v>
      </c>
      <c r="U656" s="1">
        <v>110.0207643098</v>
      </c>
      <c r="V656" s="1">
        <v>3.7970884184349997E-2</v>
      </c>
      <c r="W656" s="1">
        <v>8.5806333232269997E-3</v>
      </c>
      <c r="X656" s="1">
        <v>2.3174036888980001E-7</v>
      </c>
      <c r="Y656" s="1">
        <v>5.7935092222439998E-5</v>
      </c>
      <c r="Z656" s="1">
        <v>9.2696147555899995E-6</v>
      </c>
      <c r="AA656" s="1">
        <v>2.0988102570290001E-3</v>
      </c>
      <c r="AB656" s="1">
        <v>4.3616706572500004</v>
      </c>
      <c r="AC656" s="1">
        <v>0.61146535192179996</v>
      </c>
      <c r="AD656" s="1">
        <v>8.2485946168180002E-2</v>
      </c>
      <c r="AE656" s="1">
        <v>20.585743574030001</v>
      </c>
      <c r="AF656" s="1">
        <v>3.2963699758909999</v>
      </c>
      <c r="AG656" s="1">
        <v>136.63889659060001</v>
      </c>
    </row>
    <row r="657" spans="1:33" x14ac:dyDescent="0.35">
      <c r="A657">
        <v>5120</v>
      </c>
      <c r="B657">
        <v>2010</v>
      </c>
      <c r="C657">
        <v>5</v>
      </c>
      <c r="D657">
        <v>27</v>
      </c>
      <c r="E657">
        <v>0</v>
      </c>
      <c r="F657">
        <v>0</v>
      </c>
      <c r="H657" s="1">
        <v>0</v>
      </c>
      <c r="I657" s="1">
        <v>3.4290460054809999E-2</v>
      </c>
      <c r="J657" s="1">
        <v>0</v>
      </c>
      <c r="K657" s="1">
        <v>0.15536092759969999</v>
      </c>
      <c r="L657" s="1">
        <v>0.18965138765449999</v>
      </c>
      <c r="M657" s="1">
        <v>9.4094494540779999E-4</v>
      </c>
      <c r="N657" s="1">
        <v>1.8559954285710001E-2</v>
      </c>
      <c r="O657" s="1">
        <v>6.0957247519240003E-4</v>
      </c>
      <c r="P657" s="1">
        <v>9.8245347352470002E-4</v>
      </c>
      <c r="Q657" s="1">
        <v>6.004038794981E-4</v>
      </c>
      <c r="R657" s="1">
        <v>0</v>
      </c>
      <c r="S657" s="1">
        <v>101.67611253450001</v>
      </c>
      <c r="T657" s="1">
        <v>29.3050326384</v>
      </c>
      <c r="U657" s="1">
        <v>130.9811451729</v>
      </c>
      <c r="V657" s="1">
        <v>5.7487898673539997E-2</v>
      </c>
      <c r="W657" s="1">
        <v>1.0149651179759999E-2</v>
      </c>
      <c r="X657" s="1">
        <v>7.7706826997709997E-7</v>
      </c>
      <c r="Y657" s="1">
        <v>1.942670674943E-4</v>
      </c>
      <c r="Z657" s="1">
        <v>3.1082730799080002E-5</v>
      </c>
      <c r="AA657" s="1">
        <v>2.3819991409450001E-3</v>
      </c>
      <c r="AB657" s="1">
        <v>4.3851265832969997</v>
      </c>
      <c r="AC657" s="1">
        <v>0.5468568661116</v>
      </c>
      <c r="AD657" s="1">
        <v>9.3325400067160003E-2</v>
      </c>
      <c r="AE657" s="1">
        <v>23.324349571380001</v>
      </c>
      <c r="AF657" s="1">
        <v>3.7324151442939999</v>
      </c>
      <c r="AG657" s="1">
        <v>118.10196802679999</v>
      </c>
    </row>
    <row r="658" spans="1:33" x14ac:dyDescent="0.35">
      <c r="A658">
        <v>5120</v>
      </c>
      <c r="B658">
        <v>2010</v>
      </c>
      <c r="C658">
        <v>5</v>
      </c>
      <c r="D658">
        <v>28</v>
      </c>
      <c r="E658">
        <v>0</v>
      </c>
      <c r="F658">
        <v>0</v>
      </c>
      <c r="H658" s="1">
        <v>0</v>
      </c>
      <c r="I658" s="1">
        <v>0.1222018227725</v>
      </c>
      <c r="J658" s="1">
        <v>0</v>
      </c>
      <c r="K658" s="1">
        <v>0.14293205339170001</v>
      </c>
      <c r="L658" s="1">
        <v>0.26513387616430001</v>
      </c>
      <c r="M658" s="1">
        <v>2.609783613856E-3</v>
      </c>
      <c r="N658" s="1">
        <v>1.8559954285710001E-2</v>
      </c>
      <c r="O658" s="1">
        <v>1.6737583998110001E-3</v>
      </c>
      <c r="P658" s="1">
        <v>2.6976115567170001E-3</v>
      </c>
      <c r="Q658" s="1">
        <v>2.09313660774E-3</v>
      </c>
      <c r="R658" s="1">
        <v>0</v>
      </c>
      <c r="S658" s="1">
        <v>155.1047425452</v>
      </c>
      <c r="T658" s="1">
        <v>44.400439019380002</v>
      </c>
      <c r="U658" s="1">
        <v>199.50518156460001</v>
      </c>
      <c r="V658" s="1">
        <v>0.13506310731599999</v>
      </c>
      <c r="W658" s="1">
        <v>1.755510313901E-2</v>
      </c>
      <c r="X658" s="1">
        <v>2.7692588217859999E-6</v>
      </c>
      <c r="Y658" s="1">
        <v>6.9231470544659998E-4</v>
      </c>
      <c r="Z658" s="1">
        <v>1.107703528715E-4</v>
      </c>
      <c r="AA658" s="1">
        <v>3.834924020396E-3</v>
      </c>
      <c r="AB658" s="1">
        <v>8.2281847012270006</v>
      </c>
      <c r="AC658" s="1">
        <v>0.8673484748993</v>
      </c>
      <c r="AD658" s="1">
        <v>0.1990208682936</v>
      </c>
      <c r="AE658" s="1">
        <v>49.754635426839997</v>
      </c>
      <c r="AF658" s="1">
        <v>7.9607848081760002</v>
      </c>
      <c r="AG658" s="1">
        <v>177.0373346822</v>
      </c>
    </row>
    <row r="659" spans="1:33" x14ac:dyDescent="0.35">
      <c r="A659">
        <v>5120</v>
      </c>
      <c r="B659">
        <v>2010</v>
      </c>
      <c r="C659">
        <v>5</v>
      </c>
      <c r="D659">
        <v>29</v>
      </c>
      <c r="E659">
        <v>0</v>
      </c>
      <c r="F659">
        <v>0</v>
      </c>
      <c r="H659" s="1">
        <v>0</v>
      </c>
      <c r="I659" s="1">
        <v>0</v>
      </c>
      <c r="J659" s="1">
        <v>0</v>
      </c>
      <c r="K659" s="1">
        <v>0.13149748912039999</v>
      </c>
      <c r="L659" s="1">
        <v>0.13149748912039999</v>
      </c>
      <c r="M659" s="1">
        <v>4.8406122845319997E-4</v>
      </c>
      <c r="N659" s="1">
        <v>1.8559954285710001E-2</v>
      </c>
      <c r="O659" s="1">
        <v>3.0319841510619998E-4</v>
      </c>
      <c r="P659" s="1">
        <v>4.8866762888900004E-4</v>
      </c>
      <c r="Q659" s="1">
        <v>1.4899536994899999E-5</v>
      </c>
      <c r="R659" s="1">
        <v>0</v>
      </c>
      <c r="S659" s="1">
        <v>305.79268349699998</v>
      </c>
      <c r="T659" s="1">
        <v>87.799244901129995</v>
      </c>
      <c r="U659" s="1">
        <v>393.59192839820003</v>
      </c>
      <c r="V659" s="1">
        <v>2.234933408894E-2</v>
      </c>
      <c r="W659" s="1">
        <v>5.9598224237169999E-3</v>
      </c>
      <c r="X659" s="1">
        <v>0</v>
      </c>
      <c r="Y659" s="1">
        <v>0</v>
      </c>
      <c r="Z659" s="1">
        <v>0</v>
      </c>
      <c r="AA659" s="1">
        <v>1.489955605929E-3</v>
      </c>
      <c r="AB659" s="1">
        <v>12.917913345280001</v>
      </c>
      <c r="AC659" s="1">
        <v>1.483090829605</v>
      </c>
      <c r="AD659" s="1">
        <v>0.29424781566030001</v>
      </c>
      <c r="AE659" s="1">
        <v>73.561256557250005</v>
      </c>
      <c r="AF659" s="1">
        <v>11.76985277118</v>
      </c>
      <c r="AG659" s="1">
        <v>311.92840714390002</v>
      </c>
    </row>
    <row r="660" spans="1:33" x14ac:dyDescent="0.35">
      <c r="A660">
        <v>5120</v>
      </c>
      <c r="B660">
        <v>2010</v>
      </c>
      <c r="C660">
        <v>5</v>
      </c>
      <c r="D660">
        <v>30</v>
      </c>
      <c r="E660">
        <v>0</v>
      </c>
      <c r="F660">
        <v>0</v>
      </c>
      <c r="H660" s="1">
        <v>0</v>
      </c>
      <c r="I660" s="1">
        <v>0</v>
      </c>
      <c r="J660" s="1">
        <v>0</v>
      </c>
      <c r="K660" s="1">
        <v>0.1209776899908</v>
      </c>
      <c r="L660" s="1">
        <v>0.1209776899908</v>
      </c>
      <c r="M660" s="1">
        <v>2.5530841751600001E-4</v>
      </c>
      <c r="N660" s="1">
        <v>1.8559954285710001E-2</v>
      </c>
      <c r="O660" s="1">
        <v>1.633391262536E-4</v>
      </c>
      <c r="P660" s="1">
        <v>2.6325514763400002E-4</v>
      </c>
      <c r="Q660" s="1">
        <v>1.3707574035309999E-5</v>
      </c>
      <c r="R660" s="1">
        <v>0</v>
      </c>
      <c r="S660" s="1">
        <v>143.7638649084</v>
      </c>
      <c r="T660" s="1">
        <v>41.809208458390003</v>
      </c>
      <c r="U660" s="1">
        <v>185.5730733668</v>
      </c>
      <c r="V660" s="1">
        <v>2.0561387361820001E-2</v>
      </c>
      <c r="W660" s="1">
        <v>5.4830366298200001E-3</v>
      </c>
      <c r="X660" s="1">
        <v>0</v>
      </c>
      <c r="Y660" s="1">
        <v>0</v>
      </c>
      <c r="Z660" s="1">
        <v>0</v>
      </c>
      <c r="AA660" s="1">
        <v>1.370759157455E-3</v>
      </c>
      <c r="AB660" s="1">
        <v>6.6817436623750002</v>
      </c>
      <c r="AC660" s="1">
        <v>0.93921011304390001</v>
      </c>
      <c r="AD660" s="1">
        <v>0.1263860416756</v>
      </c>
      <c r="AE660" s="1">
        <v>31.596210888070001</v>
      </c>
      <c r="AF660" s="1">
        <v>5.055415957858</v>
      </c>
      <c r="AG660" s="1">
        <v>209.52758044870001</v>
      </c>
    </row>
    <row r="661" spans="1:33" x14ac:dyDescent="0.35">
      <c r="A661">
        <v>5120</v>
      </c>
      <c r="B661">
        <v>2010</v>
      </c>
      <c r="C661">
        <v>5</v>
      </c>
      <c r="D661">
        <v>31</v>
      </c>
      <c r="E661">
        <v>0</v>
      </c>
      <c r="F661">
        <v>0</v>
      </c>
      <c r="H661" s="1">
        <v>0</v>
      </c>
      <c r="I661" s="1">
        <v>0</v>
      </c>
      <c r="J661" s="1">
        <v>0</v>
      </c>
      <c r="K661" s="1">
        <v>0.1112994747915</v>
      </c>
      <c r="L661" s="1">
        <v>0.1112994747915</v>
      </c>
      <c r="M661" s="1">
        <v>2.3555334995259999E-4</v>
      </c>
      <c r="N661" s="1">
        <v>1.8559954285710001E-2</v>
      </c>
      <c r="O661" s="1">
        <v>1.5093406237329999E-4</v>
      </c>
      <c r="P661" s="1">
        <v>2.432617939402E-4</v>
      </c>
      <c r="Q661" s="1">
        <v>1.261096811248E-5</v>
      </c>
      <c r="R661" s="1">
        <v>0</v>
      </c>
      <c r="S661" s="1">
        <v>39.94376540356</v>
      </c>
      <c r="T661" s="1">
        <v>12.14300717777</v>
      </c>
      <c r="U661" s="1">
        <v>52.086772581330003</v>
      </c>
      <c r="V661" s="1">
        <v>1.8916476372879999E-2</v>
      </c>
      <c r="W661" s="1">
        <v>5.0443936994339997E-3</v>
      </c>
      <c r="X661" s="1">
        <v>0</v>
      </c>
      <c r="Y661" s="1">
        <v>0</v>
      </c>
      <c r="Z661" s="1">
        <v>0</v>
      </c>
      <c r="AA661" s="1">
        <v>1.2610984248579999E-3</v>
      </c>
      <c r="AB661" s="1">
        <v>2.9752911658690002</v>
      </c>
      <c r="AC661" s="1">
        <v>0.56408094434800005</v>
      </c>
      <c r="AD661" s="1">
        <v>3.4398909504650001E-2</v>
      </c>
      <c r="AE661" s="1">
        <v>8.5996458518579999</v>
      </c>
      <c r="AF661" s="1">
        <v>1.375949382837</v>
      </c>
      <c r="AG661" s="1">
        <v>134.14106944010001</v>
      </c>
    </row>
    <row r="662" spans="1:33" x14ac:dyDescent="0.35">
      <c r="A662">
        <v>5120</v>
      </c>
      <c r="B662">
        <v>2010</v>
      </c>
      <c r="C662">
        <v>6</v>
      </c>
      <c r="D662">
        <v>1</v>
      </c>
      <c r="E662">
        <v>0</v>
      </c>
      <c r="F662">
        <v>0</v>
      </c>
      <c r="H662" s="1">
        <v>0</v>
      </c>
      <c r="I662" s="1">
        <v>0.161333196879</v>
      </c>
      <c r="J662" s="1">
        <v>0</v>
      </c>
      <c r="K662" s="1">
        <v>0.1023955168082</v>
      </c>
      <c r="L662" s="1">
        <v>0.26372871368720002</v>
      </c>
      <c r="M662" s="1">
        <v>1.8569664239360001E-3</v>
      </c>
      <c r="N662" s="1">
        <v>1.8559954285710001E-2</v>
      </c>
      <c r="O662" s="1">
        <v>1.2341179179149999E-3</v>
      </c>
      <c r="P662" s="1">
        <v>1.9890390142889998E-3</v>
      </c>
      <c r="Q662" s="1">
        <v>2.7536201529289998E-3</v>
      </c>
      <c r="R662" s="1">
        <v>0</v>
      </c>
      <c r="S662" s="1">
        <v>150.43754299060001</v>
      </c>
      <c r="T662" s="1">
        <v>43.064346191219997</v>
      </c>
      <c r="U662" s="1">
        <v>193.5018891819</v>
      </c>
      <c r="V662" s="1">
        <v>0.16364430870339999</v>
      </c>
      <c r="W662" s="1">
        <v>1.926495724752E-2</v>
      </c>
      <c r="X662" s="1">
        <v>3.6560287610099999E-6</v>
      </c>
      <c r="Y662" s="1">
        <v>9.1400719025239998E-4</v>
      </c>
      <c r="Z662" s="1">
        <v>1.4624115044039999E-4</v>
      </c>
      <c r="AA662" s="1">
        <v>4.0850335596780002E-3</v>
      </c>
      <c r="AB662" s="1">
        <v>6.3792975281200004</v>
      </c>
      <c r="AC662" s="1">
        <v>0.70853413061790005</v>
      </c>
      <c r="AD662" s="1">
        <v>0.14889172178099999</v>
      </c>
      <c r="AE662" s="1">
        <v>37.222922264979999</v>
      </c>
      <c r="AF662" s="1">
        <v>5.9556681691150004</v>
      </c>
      <c r="AG662" s="1">
        <v>147.35525003379999</v>
      </c>
    </row>
    <row r="663" spans="1:33" x14ac:dyDescent="0.35">
      <c r="A663">
        <v>5120</v>
      </c>
      <c r="B663">
        <v>2010</v>
      </c>
      <c r="C663">
        <v>6</v>
      </c>
      <c r="D663">
        <v>2</v>
      </c>
      <c r="E663">
        <v>0</v>
      </c>
      <c r="F663">
        <v>0</v>
      </c>
      <c r="H663" s="1">
        <v>0</v>
      </c>
      <c r="I663" s="1">
        <v>0.29750124948099999</v>
      </c>
      <c r="J663" s="1">
        <v>0</v>
      </c>
      <c r="K663" s="1">
        <v>0.13688077696260001</v>
      </c>
      <c r="L663" s="1">
        <v>0.43438202644360002</v>
      </c>
      <c r="M663" s="1">
        <v>5.9790890918960003E-3</v>
      </c>
      <c r="N663" s="1">
        <v>1.8559954285710001E-2</v>
      </c>
      <c r="O663" s="1">
        <v>3.8408518132710002E-3</v>
      </c>
      <c r="P663" s="1">
        <v>6.1903356185010004E-3</v>
      </c>
      <c r="Q663" s="1">
        <v>5.067883211611E-3</v>
      </c>
      <c r="R663" s="1">
        <v>0</v>
      </c>
      <c r="S663" s="1">
        <v>170.54336692749999</v>
      </c>
      <c r="T663" s="1">
        <v>48.754364060770001</v>
      </c>
      <c r="U663" s="1">
        <v>219.2977309883</v>
      </c>
      <c r="V663" s="1">
        <v>0.29272455243680001</v>
      </c>
      <c r="W663" s="1">
        <v>3.3149835084140003E-2</v>
      </c>
      <c r="X663" s="1">
        <v>6.736507055285E-6</v>
      </c>
      <c r="Y663" s="1">
        <v>1.6841267326279999E-3</v>
      </c>
      <c r="Z663" s="1">
        <v>2.6946027430900001E-4</v>
      </c>
      <c r="AA663" s="1">
        <v>6.9401575305029998E-3</v>
      </c>
      <c r="AB663" s="1">
        <v>8.4932125470849993</v>
      </c>
      <c r="AC663" s="1">
        <v>0.86394142990150002</v>
      </c>
      <c r="AD663" s="1">
        <v>0.2101372916025</v>
      </c>
      <c r="AE663" s="1">
        <v>52.534321810149997</v>
      </c>
      <c r="AF663" s="1">
        <v>8.4054914286599995</v>
      </c>
      <c r="AG663" s="1">
        <v>173.95790562299999</v>
      </c>
    </row>
    <row r="664" spans="1:33" x14ac:dyDescent="0.35">
      <c r="A664">
        <v>5120</v>
      </c>
      <c r="B664">
        <v>2010</v>
      </c>
      <c r="C664">
        <v>6</v>
      </c>
      <c r="D664">
        <v>3</v>
      </c>
      <c r="E664">
        <v>0</v>
      </c>
      <c r="F664">
        <v>0</v>
      </c>
      <c r="H664" s="1">
        <v>0</v>
      </c>
      <c r="I664" s="1">
        <v>0.28167476459570001</v>
      </c>
      <c r="J664" s="1">
        <v>0</v>
      </c>
      <c r="K664" s="1">
        <v>0.18268518965880001</v>
      </c>
      <c r="L664" s="1">
        <v>0.46435995425460003</v>
      </c>
      <c r="M664" s="1">
        <v>6.0451240073460004E-3</v>
      </c>
      <c r="N664" s="1">
        <v>1.8559954285710001E-2</v>
      </c>
      <c r="O664" s="1">
        <v>3.8690308064159998E-3</v>
      </c>
      <c r="P664" s="1">
        <v>6.2357519567099997E-3</v>
      </c>
      <c r="Q664" s="1">
        <v>4.8046744338949999E-3</v>
      </c>
      <c r="R664" s="1">
        <v>0</v>
      </c>
      <c r="S664" s="1">
        <v>198.88856257329999</v>
      </c>
      <c r="T664" s="1">
        <v>56.861908643550002</v>
      </c>
      <c r="U664" s="1">
        <v>255.7504712169</v>
      </c>
      <c r="V664" s="1">
        <v>0.28619486106999997</v>
      </c>
      <c r="W664" s="1">
        <v>3.3794353480969999E-2</v>
      </c>
      <c r="X664" s="1">
        <v>6.3786416237189998E-6</v>
      </c>
      <c r="Y664" s="1">
        <v>1.5946603771939999E-3</v>
      </c>
      <c r="Z664" s="1">
        <v>2.5514565766919999E-4</v>
      </c>
      <c r="AA664" s="1">
        <v>7.1728602025849996E-3</v>
      </c>
      <c r="AB664" s="1">
        <v>9.9972726620289993</v>
      </c>
      <c r="AC664" s="1">
        <v>1.0199056677559999</v>
      </c>
      <c r="AD664" s="1">
        <v>0.24690506391020001</v>
      </c>
      <c r="AE664" s="1">
        <v>61.72626477643</v>
      </c>
      <c r="AF664" s="1">
        <v>9.8762022625619998</v>
      </c>
      <c r="AG664" s="1">
        <v>205.5954108526</v>
      </c>
    </row>
    <row r="665" spans="1:33" x14ac:dyDescent="0.35">
      <c r="A665">
        <v>5120</v>
      </c>
      <c r="B665">
        <v>2010</v>
      </c>
      <c r="C665">
        <v>6</v>
      </c>
      <c r="D665">
        <v>4</v>
      </c>
      <c r="E665">
        <v>0</v>
      </c>
      <c r="F665">
        <v>0</v>
      </c>
      <c r="H665" s="1">
        <v>0</v>
      </c>
      <c r="I665" s="1">
        <v>0.26357315669749998</v>
      </c>
      <c r="J665" s="1">
        <v>0</v>
      </c>
      <c r="K665" s="1">
        <v>0.21315787257820001</v>
      </c>
      <c r="L665" s="1">
        <v>0.47673102927569999</v>
      </c>
      <c r="M665" s="1">
        <v>5.6190913591919996E-3</v>
      </c>
      <c r="N665" s="1">
        <v>1.8559954285710001E-2</v>
      </c>
      <c r="O665" s="1">
        <v>3.5949826994240001E-3</v>
      </c>
      <c r="P665" s="1">
        <v>5.7940661431530004E-3</v>
      </c>
      <c r="Q665" s="1">
        <v>4.5013857838810001E-3</v>
      </c>
      <c r="R665" s="1">
        <v>0</v>
      </c>
      <c r="S665" s="1">
        <v>211.87891329319999</v>
      </c>
      <c r="T665" s="1">
        <v>60.585867211930001</v>
      </c>
      <c r="U665" s="1">
        <v>272.46478050510001</v>
      </c>
      <c r="V665" s="1">
        <v>0.27501444125129998</v>
      </c>
      <c r="W665" s="1">
        <v>3.353950180543E-2</v>
      </c>
      <c r="X665" s="1">
        <v>5.9696525028619997E-6</v>
      </c>
      <c r="Y665" s="1">
        <v>1.492413108221E-3</v>
      </c>
      <c r="Z665" s="1">
        <v>2.387860956826E-4</v>
      </c>
      <c r="AA665" s="1">
        <v>7.1909450464209997E-3</v>
      </c>
      <c r="AB665" s="1">
        <v>10.83697086772</v>
      </c>
      <c r="AC665" s="1">
        <v>1.110918425778</v>
      </c>
      <c r="AD665" s="1">
        <v>0.26684107758140002</v>
      </c>
      <c r="AE665" s="1">
        <v>66.710268406539996</v>
      </c>
      <c r="AF665" s="1">
        <v>10.67364285565</v>
      </c>
      <c r="AG665" s="1">
        <v>224.36139636979999</v>
      </c>
    </row>
    <row r="666" spans="1:33" x14ac:dyDescent="0.35">
      <c r="A666">
        <v>5120</v>
      </c>
      <c r="B666">
        <v>2010</v>
      </c>
      <c r="C666">
        <v>6</v>
      </c>
      <c r="D666">
        <v>5</v>
      </c>
      <c r="E666">
        <v>0</v>
      </c>
      <c r="F666">
        <v>0</v>
      </c>
      <c r="H666" s="1">
        <v>0</v>
      </c>
      <c r="I666" s="1">
        <v>0.2448592803888</v>
      </c>
      <c r="J666" s="1">
        <v>0</v>
      </c>
      <c r="K666" s="1">
        <v>0.23479056984819999</v>
      </c>
      <c r="L666" s="1">
        <v>0.47964985023700002</v>
      </c>
      <c r="M666" s="1">
        <v>5.1422137424220003E-3</v>
      </c>
      <c r="N666" s="1">
        <v>1.8559954285710001E-2</v>
      </c>
      <c r="O666" s="1">
        <v>3.2880580395619999E-3</v>
      </c>
      <c r="P666" s="1">
        <v>5.2993928918770002E-3</v>
      </c>
      <c r="Q666" s="1">
        <v>4.1861880924419998E-3</v>
      </c>
      <c r="R666" s="1">
        <v>0</v>
      </c>
      <c r="S666" s="1">
        <v>220.01558768519999</v>
      </c>
      <c r="T666" s="1">
        <v>62.92300357725</v>
      </c>
      <c r="U666" s="1">
        <v>282.9385912624</v>
      </c>
      <c r="V666" s="1">
        <v>0.26174984618480002</v>
      </c>
      <c r="W666" s="1">
        <v>3.2825825062690002E-2</v>
      </c>
      <c r="X666" s="1">
        <v>5.5461201795520001E-6</v>
      </c>
      <c r="Y666" s="1">
        <v>1.3865300319309999E-3</v>
      </c>
      <c r="Z666" s="1">
        <v>2.2184480389950001E-4</v>
      </c>
      <c r="AA666" s="1">
        <v>7.0972323005969997E-3</v>
      </c>
      <c r="AB666" s="1">
        <v>11.661928296139999</v>
      </c>
      <c r="AC666" s="1">
        <v>1.201548848359</v>
      </c>
      <c r="AD666" s="1">
        <v>0.28624481034740001</v>
      </c>
      <c r="AE666" s="1">
        <v>71.561201762340005</v>
      </c>
      <c r="AF666" s="1">
        <v>11.449792205850001</v>
      </c>
      <c r="AG666" s="1">
        <v>243.13825453780001</v>
      </c>
    </row>
    <row r="667" spans="1:33" x14ac:dyDescent="0.35">
      <c r="A667">
        <v>5120</v>
      </c>
      <c r="B667">
        <v>2010</v>
      </c>
      <c r="C667">
        <v>6</v>
      </c>
      <c r="D667">
        <v>6</v>
      </c>
      <c r="E667">
        <v>0</v>
      </c>
      <c r="F667">
        <v>0</v>
      </c>
      <c r="H667" s="1">
        <v>0</v>
      </c>
      <c r="I667" s="1">
        <v>0.24336127702759999</v>
      </c>
      <c r="J667" s="1">
        <v>0</v>
      </c>
      <c r="K667" s="1">
        <v>0.25189218611879999</v>
      </c>
      <c r="L667" s="1">
        <v>0.49525346314640001</v>
      </c>
      <c r="M667" s="1">
        <v>4.8163567482520002E-3</v>
      </c>
      <c r="N667" s="1">
        <v>1.8559954285710001E-2</v>
      </c>
      <c r="O667" s="1">
        <v>3.0904809692839999E-3</v>
      </c>
      <c r="P667" s="1">
        <v>4.9809561400829998E-3</v>
      </c>
      <c r="Q667" s="1">
        <v>4.1628612206990002E-3</v>
      </c>
      <c r="R667" s="1">
        <v>0</v>
      </c>
      <c r="S667" s="1">
        <v>219.6993583965</v>
      </c>
      <c r="T667" s="1">
        <v>62.842892948409997</v>
      </c>
      <c r="U667" s="1">
        <v>282.54225134500001</v>
      </c>
      <c r="V667" s="1">
        <v>0.26330899270739999</v>
      </c>
      <c r="W667" s="1">
        <v>3.3466171947460002E-2</v>
      </c>
      <c r="X667" s="1">
        <v>5.5124340004949997E-6</v>
      </c>
      <c r="Y667" s="1">
        <v>1.3781084881919999E-3</v>
      </c>
      <c r="Z667" s="1">
        <v>2.2049735699710001E-4</v>
      </c>
      <c r="AA667" s="1">
        <v>7.2640562519909998E-3</v>
      </c>
      <c r="AB667" s="1">
        <v>11.37770790133</v>
      </c>
      <c r="AC667" s="1">
        <v>1.1771229627840001</v>
      </c>
      <c r="AD667" s="1">
        <v>0.2785398766162</v>
      </c>
      <c r="AE667" s="1">
        <v>69.634968446569999</v>
      </c>
      <c r="AF667" s="1">
        <v>11.14159488564</v>
      </c>
      <c r="AG667" s="1">
        <v>238.5727692431</v>
      </c>
    </row>
    <row r="668" spans="1:33" x14ac:dyDescent="0.35">
      <c r="A668">
        <v>5120</v>
      </c>
      <c r="B668">
        <v>2010</v>
      </c>
      <c r="C668">
        <v>6</v>
      </c>
      <c r="D668">
        <v>7</v>
      </c>
      <c r="E668">
        <v>0</v>
      </c>
      <c r="F668">
        <v>0</v>
      </c>
      <c r="H668" s="1">
        <v>0</v>
      </c>
      <c r="I668" s="1">
        <v>0.27082279541440002</v>
      </c>
      <c r="J668" s="1">
        <v>0</v>
      </c>
      <c r="K668" s="1">
        <v>0.26737422026449997</v>
      </c>
      <c r="L668" s="1">
        <v>0.53819701567889999</v>
      </c>
      <c r="M668" s="1">
        <v>5.107384466811E-3</v>
      </c>
      <c r="N668" s="1">
        <v>1.8559954285710001E-2</v>
      </c>
      <c r="O668" s="1">
        <v>3.2918183897160001E-3</v>
      </c>
      <c r="P668" s="1">
        <v>5.3054534822439998E-3</v>
      </c>
      <c r="Q668" s="1">
        <v>4.6312936366290003E-3</v>
      </c>
      <c r="R668" s="1">
        <v>0</v>
      </c>
      <c r="S668" s="1">
        <v>208.20922241049999</v>
      </c>
      <c r="T668" s="1">
        <v>59.560451148200002</v>
      </c>
      <c r="U668" s="1">
        <v>267.76967355869999</v>
      </c>
      <c r="V668" s="1">
        <v>0.29082985741529999</v>
      </c>
      <c r="W668" s="1">
        <v>3.665681324977E-2</v>
      </c>
      <c r="X668" s="1">
        <v>6.1346723989059999E-6</v>
      </c>
      <c r="Y668" s="1">
        <v>1.533668087025E-3</v>
      </c>
      <c r="Z668" s="1">
        <v>2.4538689273849998E-4</v>
      </c>
      <c r="AA668" s="1">
        <v>7.9372689020970003E-3</v>
      </c>
      <c r="AB668" s="1">
        <v>10.37900106845</v>
      </c>
      <c r="AC668" s="1">
        <v>1.074866832668</v>
      </c>
      <c r="AD668" s="1">
        <v>0.25393002219249999</v>
      </c>
      <c r="AE668" s="1">
        <v>63.482504931299999</v>
      </c>
      <c r="AF668" s="1">
        <v>10.157200731490001</v>
      </c>
      <c r="AG668" s="1">
        <v>217.930707101</v>
      </c>
    </row>
    <row r="669" spans="1:33" x14ac:dyDescent="0.35">
      <c r="A669">
        <v>5120</v>
      </c>
      <c r="B669">
        <v>2010</v>
      </c>
      <c r="C669">
        <v>6</v>
      </c>
      <c r="D669">
        <v>8</v>
      </c>
      <c r="E669">
        <v>0</v>
      </c>
      <c r="F669">
        <v>0</v>
      </c>
      <c r="H669" s="1">
        <v>0</v>
      </c>
      <c r="I669" s="1">
        <v>0.27890839133239997</v>
      </c>
      <c r="J669" s="1">
        <v>0</v>
      </c>
      <c r="K669" s="1">
        <v>0.28541252874119999</v>
      </c>
      <c r="L669" s="1">
        <v>0.56432092007360002</v>
      </c>
      <c r="M669" s="1">
        <v>5.6614638046499997E-3</v>
      </c>
      <c r="N669" s="1">
        <v>1.8559954285710001E-2</v>
      </c>
      <c r="O669" s="1">
        <v>3.6387710987050002E-3</v>
      </c>
      <c r="P669" s="1">
        <v>5.8646403024609998E-3</v>
      </c>
      <c r="Q669" s="1">
        <v>4.7703028969790003E-3</v>
      </c>
      <c r="R669" s="1">
        <v>0</v>
      </c>
      <c r="S669" s="1">
        <v>200.57547639960001</v>
      </c>
      <c r="T669" s="1">
        <v>57.376769620799998</v>
      </c>
      <c r="U669" s="1">
        <v>257.95224602040003</v>
      </c>
      <c r="V669" s="1">
        <v>0.30120048162390001</v>
      </c>
      <c r="W669" s="1">
        <v>3.8204841308350002E-2</v>
      </c>
      <c r="X669" s="1">
        <v>6.3172931845850002E-6</v>
      </c>
      <c r="Y669" s="1">
        <v>1.579323279748E-3</v>
      </c>
      <c r="Z669" s="1">
        <v>2.5269172322919998E-4</v>
      </c>
      <c r="AA669" s="1">
        <v>8.2877517798139993E-3</v>
      </c>
      <c r="AB669" s="1">
        <v>9.8986038946649995</v>
      </c>
      <c r="AC669" s="1">
        <v>1.0251754831690001</v>
      </c>
      <c r="AD669" s="1">
        <v>0.2421678379909</v>
      </c>
      <c r="AE669" s="1">
        <v>60.541958835359999</v>
      </c>
      <c r="AF669" s="1">
        <v>9.6867133518500008</v>
      </c>
      <c r="AG669" s="1">
        <v>207.86030681509999</v>
      </c>
    </row>
    <row r="670" spans="1:33" x14ac:dyDescent="0.35">
      <c r="A670">
        <v>5120</v>
      </c>
      <c r="B670">
        <v>2010</v>
      </c>
      <c r="C670">
        <v>6</v>
      </c>
      <c r="D670">
        <v>9</v>
      </c>
      <c r="E670">
        <v>0</v>
      </c>
      <c r="F670">
        <v>0</v>
      </c>
      <c r="H670" s="1">
        <v>0</v>
      </c>
      <c r="I670" s="1">
        <v>0.28341073425239999</v>
      </c>
      <c r="J670" s="1">
        <v>0</v>
      </c>
      <c r="K670" s="1">
        <v>0.30275195335510002</v>
      </c>
      <c r="L670" s="1">
        <v>0.58616268760739998</v>
      </c>
      <c r="M670" s="1">
        <v>5.891200947022E-3</v>
      </c>
      <c r="N670" s="1">
        <v>1.8559954285710001E-2</v>
      </c>
      <c r="O670" s="1">
        <v>3.7839926755999999E-3</v>
      </c>
      <c r="P670" s="1">
        <v>6.0986952318700001E-3</v>
      </c>
      <c r="Q670" s="1">
        <v>4.8489529141430001E-3</v>
      </c>
      <c r="R670" s="1">
        <v>0</v>
      </c>
      <c r="S670" s="1">
        <v>199.52188633279999</v>
      </c>
      <c r="T670" s="1">
        <v>57.07748254581</v>
      </c>
      <c r="U670" s="1">
        <v>256.59936887859999</v>
      </c>
      <c r="V670" s="1">
        <v>0.30823738343820001</v>
      </c>
      <c r="W670" s="1">
        <v>3.9399700043860002E-2</v>
      </c>
      <c r="X670" s="1">
        <v>6.4195404333329997E-6</v>
      </c>
      <c r="Y670" s="1">
        <v>1.604885093845E-3</v>
      </c>
      <c r="Z670" s="1">
        <v>2.5678161366289999E-4</v>
      </c>
      <c r="AA670" s="1">
        <v>8.5660170035039996E-3</v>
      </c>
      <c r="AB670" s="1">
        <v>9.7767118090319993</v>
      </c>
      <c r="AC670" s="1">
        <v>1.013481446176</v>
      </c>
      <c r="AD670" s="1">
        <v>0.23904625981559999</v>
      </c>
      <c r="AE670" s="1">
        <v>59.761564333960003</v>
      </c>
      <c r="AF670" s="1">
        <v>9.5618502355759993</v>
      </c>
      <c r="AG670" s="1">
        <v>205.56111296980001</v>
      </c>
    </row>
    <row r="671" spans="1:33" x14ac:dyDescent="0.35">
      <c r="A671">
        <v>5120</v>
      </c>
      <c r="B671">
        <v>2010</v>
      </c>
      <c r="C671">
        <v>6</v>
      </c>
      <c r="D671">
        <v>10</v>
      </c>
      <c r="E671">
        <v>0</v>
      </c>
      <c r="F671">
        <v>0</v>
      </c>
      <c r="H671" s="1">
        <v>0</v>
      </c>
      <c r="I671" s="1">
        <v>0.30735840636759998</v>
      </c>
      <c r="J671" s="1">
        <v>0</v>
      </c>
      <c r="K671" s="1">
        <v>0.32164408522549998</v>
      </c>
      <c r="L671" s="1">
        <v>0.62900249159309995</v>
      </c>
      <c r="M671" s="1">
        <v>6.300903870649E-3</v>
      </c>
      <c r="N671" s="1">
        <v>1.8559954285710001E-2</v>
      </c>
      <c r="O671" s="1">
        <v>4.0579324338679999E-3</v>
      </c>
      <c r="P671" s="1">
        <v>6.5402064188090003E-3</v>
      </c>
      <c r="Q671" s="1">
        <v>5.2575258716179999E-3</v>
      </c>
      <c r="R671" s="1">
        <v>0</v>
      </c>
      <c r="S671" s="1">
        <v>192.64179270770001</v>
      </c>
      <c r="T671" s="1">
        <v>55.110977542809998</v>
      </c>
      <c r="U671" s="1">
        <v>247.75277025049999</v>
      </c>
      <c r="V671" s="1">
        <v>0.33312471259819998</v>
      </c>
      <c r="W671" s="1">
        <v>4.2423584599730002E-2</v>
      </c>
      <c r="X671" s="1">
        <v>6.9614509661329998E-6</v>
      </c>
      <c r="Y671" s="1">
        <v>1.74036272E-3</v>
      </c>
      <c r="Z671" s="1">
        <v>2.7845803319040001E-4</v>
      </c>
      <c r="AA671" s="1">
        <v>9.2136060744189997E-3</v>
      </c>
      <c r="AB671" s="1">
        <v>9.0858258872699995</v>
      </c>
      <c r="AC671" s="1">
        <v>0.94192239771389996</v>
      </c>
      <c r="AD671" s="1">
        <v>0.222144680835</v>
      </c>
      <c r="AE671" s="1">
        <v>55.536169501010001</v>
      </c>
      <c r="AF671" s="1">
        <v>8.8857870541070003</v>
      </c>
      <c r="AG671" s="1">
        <v>191.05166713040001</v>
      </c>
    </row>
    <row r="672" spans="1:33" x14ac:dyDescent="0.35">
      <c r="A672">
        <v>5120</v>
      </c>
      <c r="B672">
        <v>2010</v>
      </c>
      <c r="C672">
        <v>6</v>
      </c>
      <c r="D672">
        <v>11</v>
      </c>
      <c r="E672">
        <v>0</v>
      </c>
      <c r="F672">
        <v>0</v>
      </c>
      <c r="H672" s="1">
        <v>0</v>
      </c>
      <c r="I672" s="1">
        <v>0.31378824248449999</v>
      </c>
      <c r="J672" s="1">
        <v>0</v>
      </c>
      <c r="K672" s="1">
        <v>0.36031232801579999</v>
      </c>
      <c r="L672" s="1">
        <v>0.67410057050030003</v>
      </c>
      <c r="M672" s="1">
        <v>6.8716867677099999E-3</v>
      </c>
      <c r="N672" s="1">
        <v>1.8559954285710001E-2</v>
      </c>
      <c r="O672" s="1">
        <v>4.4161176490400003E-3</v>
      </c>
      <c r="P672" s="1">
        <v>7.1174967708699998E-3</v>
      </c>
      <c r="Q672" s="1">
        <v>5.3692667514139997E-3</v>
      </c>
      <c r="R672" s="1">
        <v>0</v>
      </c>
      <c r="S672" s="1">
        <v>187.17757109140001</v>
      </c>
      <c r="T672" s="1">
        <v>53.54949972675</v>
      </c>
      <c r="U672" s="1">
        <v>240.72707081819999</v>
      </c>
      <c r="V672" s="1">
        <v>0.34542261991329998</v>
      </c>
      <c r="W672" s="1">
        <v>4.4748718825500002E-2</v>
      </c>
      <c r="X672" s="1">
        <v>7.1045972543859998E-6</v>
      </c>
      <c r="Y672" s="1">
        <v>1.7761492737360001E-3</v>
      </c>
      <c r="Z672" s="1">
        <v>2.8418388007760002E-4</v>
      </c>
      <c r="AA672" s="1">
        <v>9.7662604734000003E-3</v>
      </c>
      <c r="AB672" s="1">
        <v>8.7623591742719995</v>
      </c>
      <c r="AC672" s="1">
        <v>0.90958566900810001</v>
      </c>
      <c r="AD672" s="1">
        <v>0.2140565244638</v>
      </c>
      <c r="AE672" s="1">
        <v>53.514130005920002</v>
      </c>
      <c r="AF672" s="1">
        <v>8.5622606973459998</v>
      </c>
      <c r="AG672" s="1">
        <v>184.5851184274</v>
      </c>
    </row>
    <row r="673" spans="1:33" x14ac:dyDescent="0.35">
      <c r="A673">
        <v>5120</v>
      </c>
      <c r="B673">
        <v>2010</v>
      </c>
      <c r="C673">
        <v>6</v>
      </c>
      <c r="D673">
        <v>12</v>
      </c>
      <c r="E673">
        <v>0</v>
      </c>
      <c r="F673">
        <v>0</v>
      </c>
      <c r="H673" s="1">
        <v>0</v>
      </c>
      <c r="I673" s="1">
        <v>0.31742473637250002</v>
      </c>
      <c r="J673" s="1">
        <v>0</v>
      </c>
      <c r="K673" s="1">
        <v>0.4119201398515</v>
      </c>
      <c r="L673" s="1">
        <v>0.72934487622400002</v>
      </c>
      <c r="M673" s="1">
        <v>7.2126455265660002E-3</v>
      </c>
      <c r="N673" s="1">
        <v>1.8559954285710001E-2</v>
      </c>
      <c r="O673" s="1">
        <v>4.6313645603249997E-3</v>
      </c>
      <c r="P673" s="1">
        <v>7.4644121652889996E-3</v>
      </c>
      <c r="Q673" s="1">
        <v>5.4364625407349997E-3</v>
      </c>
      <c r="R673" s="1">
        <v>0</v>
      </c>
      <c r="S673" s="1">
        <v>184.2160827841</v>
      </c>
      <c r="T673" s="1">
        <v>52.708629757600001</v>
      </c>
      <c r="U673" s="1">
        <v>236.92471254169999</v>
      </c>
      <c r="V673" s="1">
        <v>0.35746580415840001</v>
      </c>
      <c r="W673" s="1">
        <v>4.741491590395E-2</v>
      </c>
      <c r="X673" s="1">
        <v>7.1863950827060003E-6</v>
      </c>
      <c r="Y673" s="1">
        <v>1.7965987279460001E-3</v>
      </c>
      <c r="Z673" s="1">
        <v>2.8745579248319999E-4</v>
      </c>
      <c r="AA673" s="1">
        <v>1.041645019304E-2</v>
      </c>
      <c r="AB673" s="1">
        <v>8.5565871222890006</v>
      </c>
      <c r="AC673" s="1">
        <v>0.89121243698889996</v>
      </c>
      <c r="AD673" s="1">
        <v>0.20858162824839999</v>
      </c>
      <c r="AE673" s="1">
        <v>52.145405801930004</v>
      </c>
      <c r="AF673" s="1">
        <v>8.3432648106930003</v>
      </c>
      <c r="AG673" s="1">
        <v>181.08679048650001</v>
      </c>
    </row>
    <row r="674" spans="1:33" x14ac:dyDescent="0.35">
      <c r="A674">
        <v>5120</v>
      </c>
      <c r="B674">
        <v>2010</v>
      </c>
      <c r="C674">
        <v>6</v>
      </c>
      <c r="D674">
        <v>13</v>
      </c>
      <c r="E674">
        <v>0</v>
      </c>
      <c r="F674">
        <v>0</v>
      </c>
      <c r="H674" s="1">
        <v>0</v>
      </c>
      <c r="I674" s="1">
        <v>0.27052448964519998</v>
      </c>
      <c r="J674" s="1">
        <v>0</v>
      </c>
      <c r="K674" s="1">
        <v>0.466212509823</v>
      </c>
      <c r="L674" s="1">
        <v>0.73673699946810001</v>
      </c>
      <c r="M674" s="1">
        <v>6.9806377888509998E-3</v>
      </c>
      <c r="N674" s="1">
        <v>1.8559954285710001E-2</v>
      </c>
      <c r="O674" s="1">
        <v>4.4477115144000001E-3</v>
      </c>
      <c r="P674" s="1">
        <v>7.168416889524E-3</v>
      </c>
      <c r="Q674" s="1">
        <v>4.6450866093389999E-3</v>
      </c>
      <c r="R674" s="1">
        <v>0</v>
      </c>
      <c r="S674" s="1">
        <v>191.5596832791</v>
      </c>
      <c r="T674" s="1">
        <v>54.820558204610002</v>
      </c>
      <c r="U674" s="1">
        <v>246.38024148369999</v>
      </c>
      <c r="V674" s="1">
        <v>0.32415848318700002</v>
      </c>
      <c r="W674" s="1">
        <v>4.5622107112159999E-2</v>
      </c>
      <c r="X674" s="1">
        <v>6.1230235750719996E-6</v>
      </c>
      <c r="Y674" s="1">
        <v>1.5307558492749999E-3</v>
      </c>
      <c r="Z674" s="1">
        <v>2.449209317313E-4</v>
      </c>
      <c r="AA674" s="1">
        <v>1.018092230625E-2</v>
      </c>
      <c r="AB674" s="1">
        <v>9.5256784337300004</v>
      </c>
      <c r="AC674" s="1">
        <v>0.99953242461909997</v>
      </c>
      <c r="AD674" s="1">
        <v>0.231097284628</v>
      </c>
      <c r="AE674" s="1">
        <v>57.774319604410003</v>
      </c>
      <c r="AF674" s="1">
        <v>9.2438909917970005</v>
      </c>
      <c r="AG674" s="1">
        <v>203.6636577166</v>
      </c>
    </row>
    <row r="675" spans="1:33" x14ac:dyDescent="0.35">
      <c r="A675">
        <v>5120</v>
      </c>
      <c r="B675">
        <v>2010</v>
      </c>
      <c r="C675">
        <v>6</v>
      </c>
      <c r="D675">
        <v>14</v>
      </c>
      <c r="E675">
        <v>0</v>
      </c>
      <c r="F675">
        <v>0</v>
      </c>
      <c r="H675" s="1">
        <v>0</v>
      </c>
      <c r="I675" s="1">
        <v>0.24624119435200001</v>
      </c>
      <c r="J675" s="1">
        <v>0</v>
      </c>
      <c r="K675" s="1">
        <v>0.48409697770519999</v>
      </c>
      <c r="L675" s="1">
        <v>0.73033817205719997</v>
      </c>
      <c r="M675" s="1">
        <v>5.7189159018310003E-3</v>
      </c>
      <c r="N675" s="1">
        <v>1.8559954285710001E-2</v>
      </c>
      <c r="O675" s="1">
        <v>3.6524862796940001E-3</v>
      </c>
      <c r="P675" s="1">
        <v>5.8867451837520002E-3</v>
      </c>
      <c r="Q675" s="1">
        <v>4.2374417710070002E-3</v>
      </c>
      <c r="R675" s="1">
        <v>0</v>
      </c>
      <c r="S675" s="1">
        <v>206.66331782130001</v>
      </c>
      <c r="T675" s="1">
        <v>59.165673416510003</v>
      </c>
      <c r="U675" s="1">
        <v>265.82899123779998</v>
      </c>
      <c r="V675" s="1">
        <v>0.30534896990880001</v>
      </c>
      <c r="W675" s="1">
        <v>4.4247763544650001E-2</v>
      </c>
      <c r="X675" s="1">
        <v>5.5767943876040003E-6</v>
      </c>
      <c r="Y675" s="1">
        <v>1.3941985795019999E-3</v>
      </c>
      <c r="Z675" s="1">
        <v>2.230717710965E-4</v>
      </c>
      <c r="AA675" s="1">
        <v>9.9465821037550001E-3</v>
      </c>
      <c r="AB675" s="1">
        <v>10.806444448760001</v>
      </c>
      <c r="AC675" s="1">
        <v>1.145613934967</v>
      </c>
      <c r="AD675" s="1">
        <v>0.26041569607350001</v>
      </c>
      <c r="AE675" s="1">
        <v>65.103922834170007</v>
      </c>
      <c r="AF675" s="1">
        <v>10.416627542940001</v>
      </c>
      <c r="AG675" s="1">
        <v>234.32035100069999</v>
      </c>
    </row>
    <row r="676" spans="1:33" x14ac:dyDescent="0.35">
      <c r="A676">
        <v>5120</v>
      </c>
      <c r="B676">
        <v>2010</v>
      </c>
      <c r="C676">
        <v>6</v>
      </c>
      <c r="D676">
        <v>15</v>
      </c>
      <c r="E676">
        <v>0</v>
      </c>
      <c r="F676">
        <v>0</v>
      </c>
      <c r="H676" s="1">
        <v>0</v>
      </c>
      <c r="I676" s="1">
        <v>0.22492298821109999</v>
      </c>
      <c r="J676" s="1">
        <v>0</v>
      </c>
      <c r="K676" s="1">
        <v>0.48443042604440001</v>
      </c>
      <c r="L676" s="1">
        <v>0.70935341425550003</v>
      </c>
      <c r="M676" s="1">
        <v>4.8182288323860003E-3</v>
      </c>
      <c r="N676" s="1">
        <v>1.8559954285710001E-2</v>
      </c>
      <c r="O676" s="1">
        <v>3.093667493991E-3</v>
      </c>
      <c r="P676" s="1">
        <v>4.9860918907850002E-3</v>
      </c>
      <c r="Q676" s="1">
        <v>3.8756829018589999E-3</v>
      </c>
      <c r="R676" s="1">
        <v>0</v>
      </c>
      <c r="S676" s="1">
        <v>208.6121053295</v>
      </c>
      <c r="T676" s="1">
        <v>59.747873439339998</v>
      </c>
      <c r="U676" s="1">
        <v>268.35997876879998</v>
      </c>
      <c r="V676" s="1">
        <v>0.2861097970566</v>
      </c>
      <c r="W676" s="1">
        <v>4.2333291737150003E-2</v>
      </c>
      <c r="X676" s="1">
        <v>5.0943982153810004E-6</v>
      </c>
      <c r="Y676" s="1">
        <v>1.2735995405869999E-3</v>
      </c>
      <c r="Z676" s="1">
        <v>2.037759252566E-4</v>
      </c>
      <c r="AA676" s="1">
        <v>9.5644433636889997E-3</v>
      </c>
      <c r="AB676" s="1">
        <v>10.342953630069999</v>
      </c>
      <c r="AC676" s="1">
        <v>1.1064735597799999</v>
      </c>
      <c r="AD676" s="1">
        <v>0.24774711726250001</v>
      </c>
      <c r="AE676" s="1">
        <v>61.936778462790002</v>
      </c>
      <c r="AF676" s="1">
        <v>9.9098844744480008</v>
      </c>
      <c r="AG676" s="1">
        <v>227.06897115469999</v>
      </c>
    </row>
    <row r="677" spans="1:33" x14ac:dyDescent="0.35">
      <c r="A677">
        <v>5120</v>
      </c>
      <c r="B677">
        <v>2010</v>
      </c>
      <c r="C677">
        <v>6</v>
      </c>
      <c r="D677">
        <v>16</v>
      </c>
      <c r="E677">
        <v>0</v>
      </c>
      <c r="F677">
        <v>0</v>
      </c>
      <c r="H677" s="1">
        <v>0</v>
      </c>
      <c r="I677" s="1">
        <v>0.27982652907279998</v>
      </c>
      <c r="J677" s="1">
        <v>0</v>
      </c>
      <c r="K677" s="1">
        <v>0.4866299583025</v>
      </c>
      <c r="L677" s="1">
        <v>0.7664564873752</v>
      </c>
      <c r="M677" s="1">
        <v>5.6457802996080003E-3</v>
      </c>
      <c r="N677" s="1">
        <v>1.8559954285710001E-2</v>
      </c>
      <c r="O677" s="1">
        <v>3.6419323101239999E-3</v>
      </c>
      <c r="P677" s="1">
        <v>5.8697352555080002E-3</v>
      </c>
      <c r="Q677" s="1">
        <v>4.8086239835930002E-3</v>
      </c>
      <c r="R677" s="1">
        <v>0</v>
      </c>
      <c r="S677" s="1">
        <v>188.17745317570001</v>
      </c>
      <c r="T677" s="1">
        <v>53.88856384044</v>
      </c>
      <c r="U677" s="1">
        <v>242.06601701619999</v>
      </c>
      <c r="V677" s="1">
        <v>0.33622725919099999</v>
      </c>
      <c r="W677" s="1">
        <v>4.7407343434780001E-2</v>
      </c>
      <c r="X677" s="1">
        <v>6.3379889699500002E-6</v>
      </c>
      <c r="Y677" s="1">
        <v>1.584497225856E-3</v>
      </c>
      <c r="Z677" s="1">
        <v>2.5351955458480002E-4</v>
      </c>
      <c r="AA677" s="1">
        <v>1.0584238155620001E-2</v>
      </c>
      <c r="AB677" s="1">
        <v>9.1686462542210005</v>
      </c>
      <c r="AC677" s="1">
        <v>0.97621846283769997</v>
      </c>
      <c r="AD677" s="1">
        <v>0.2203130855731</v>
      </c>
      <c r="AE677" s="1">
        <v>55.078270709789997</v>
      </c>
      <c r="AF677" s="1">
        <v>8.8125232497759995</v>
      </c>
      <c r="AG677" s="1">
        <v>199.99200233120001</v>
      </c>
    </row>
    <row r="678" spans="1:33" x14ac:dyDescent="0.35">
      <c r="A678">
        <v>5120</v>
      </c>
      <c r="B678">
        <v>2010</v>
      </c>
      <c r="C678">
        <v>6</v>
      </c>
      <c r="D678">
        <v>17</v>
      </c>
      <c r="E678">
        <v>0</v>
      </c>
      <c r="F678">
        <v>0</v>
      </c>
      <c r="H678" s="1">
        <v>0</v>
      </c>
      <c r="I678" s="1">
        <v>0.26540930134739998</v>
      </c>
      <c r="J678" s="1">
        <v>0</v>
      </c>
      <c r="K678" s="1">
        <v>0.49501175878819997</v>
      </c>
      <c r="L678" s="1">
        <v>0.76042106013559996</v>
      </c>
      <c r="M678" s="1">
        <v>6.1706270562979998E-3</v>
      </c>
      <c r="N678" s="1">
        <v>1.8559954285710001E-2</v>
      </c>
      <c r="O678" s="1">
        <v>3.9500219111970004E-3</v>
      </c>
      <c r="P678" s="1">
        <v>6.3662860530720004E-3</v>
      </c>
      <c r="Q678" s="1">
        <v>4.5639958448990001E-3</v>
      </c>
      <c r="R678" s="1">
        <v>0</v>
      </c>
      <c r="S678" s="1">
        <v>188.1910639978</v>
      </c>
      <c r="T678" s="1">
        <v>53.884036023050001</v>
      </c>
      <c r="U678" s="1">
        <v>242.07510002079999</v>
      </c>
      <c r="V678" s="1">
        <v>0.32455432859979999</v>
      </c>
      <c r="W678" s="1">
        <v>4.6477479084909998E-2</v>
      </c>
      <c r="X678" s="1">
        <v>6.0105514503350002E-6</v>
      </c>
      <c r="Y678" s="1">
        <v>1.502637838657E-3</v>
      </c>
      <c r="Z678" s="1">
        <v>2.40422051952E-4</v>
      </c>
      <c r="AA678" s="1">
        <v>1.041725961196E-2</v>
      </c>
      <c r="AB678" s="1">
        <v>9.3517186038200002</v>
      </c>
      <c r="AC678" s="1">
        <v>0.99286487358050002</v>
      </c>
      <c r="AD678" s="1">
        <v>0.22513901917570001</v>
      </c>
      <c r="AE678" s="1">
        <v>56.28475393638</v>
      </c>
      <c r="AF678" s="1">
        <v>9.0055605497840006</v>
      </c>
      <c r="AG678" s="1">
        <v>203.18841924789999</v>
      </c>
    </row>
    <row r="679" spans="1:33" x14ac:dyDescent="0.35">
      <c r="A679">
        <v>5120</v>
      </c>
      <c r="B679">
        <v>2010</v>
      </c>
      <c r="C679">
        <v>6</v>
      </c>
      <c r="D679">
        <v>18</v>
      </c>
      <c r="E679">
        <v>0</v>
      </c>
      <c r="F679">
        <v>0</v>
      </c>
      <c r="H679" s="1">
        <v>0</v>
      </c>
      <c r="I679" s="1">
        <v>0.28166185390769999</v>
      </c>
      <c r="J679" s="1">
        <v>0</v>
      </c>
      <c r="K679" s="1">
        <v>0.50464225382880001</v>
      </c>
      <c r="L679" s="1">
        <v>0.78630410773649995</v>
      </c>
      <c r="M679" s="1">
        <v>6.1016790339750004E-3</v>
      </c>
      <c r="N679" s="1">
        <v>1.8559954285710001E-2</v>
      </c>
      <c r="O679" s="1">
        <v>3.9230895999460003E-3</v>
      </c>
      <c r="P679" s="1">
        <v>6.3228790033530002E-3</v>
      </c>
      <c r="Q679" s="1">
        <v>4.8411543004010004E-3</v>
      </c>
      <c r="R679" s="1">
        <v>0</v>
      </c>
      <c r="S679" s="1">
        <v>188.68188600830001</v>
      </c>
      <c r="T679" s="1">
        <v>54.027113646540002</v>
      </c>
      <c r="U679" s="1">
        <v>242.70899965480001</v>
      </c>
      <c r="V679" s="1">
        <v>0.34091473471599998</v>
      </c>
      <c r="W679" s="1">
        <v>4.8386319781389998E-2</v>
      </c>
      <c r="X679" s="1">
        <v>6.3786416108189997E-6</v>
      </c>
      <c r="Y679" s="1">
        <v>1.5946603759039999E-3</v>
      </c>
      <c r="Z679" s="1">
        <v>2.5514565764329998E-4</v>
      </c>
      <c r="AA679" s="1">
        <v>1.082085176969E-2</v>
      </c>
      <c r="AB679" s="1">
        <v>9.124956513251</v>
      </c>
      <c r="AC679" s="1">
        <v>0.96913626164580002</v>
      </c>
      <c r="AD679" s="1">
        <v>0.219627828104</v>
      </c>
      <c r="AE679" s="1">
        <v>54.906956060790002</v>
      </c>
      <c r="AF679" s="1">
        <v>8.7851128796399998</v>
      </c>
      <c r="AG679" s="1">
        <v>198.3585050671</v>
      </c>
    </row>
    <row r="680" spans="1:33" x14ac:dyDescent="0.35">
      <c r="A680">
        <v>5120</v>
      </c>
      <c r="B680">
        <v>2010</v>
      </c>
      <c r="C680">
        <v>6</v>
      </c>
      <c r="D680">
        <v>19</v>
      </c>
      <c r="E680">
        <v>0</v>
      </c>
      <c r="F680">
        <v>0</v>
      </c>
      <c r="H680" s="1">
        <v>0</v>
      </c>
      <c r="I680" s="1">
        <v>0.2839061637077</v>
      </c>
      <c r="J680" s="1">
        <v>0</v>
      </c>
      <c r="K680" s="1">
        <v>0.51200171012700002</v>
      </c>
      <c r="L680" s="1">
        <v>0.79590787383469996</v>
      </c>
      <c r="M680" s="1">
        <v>6.3899317800479999E-3</v>
      </c>
      <c r="N680" s="1">
        <v>1.8559954285710001E-2</v>
      </c>
      <c r="O680" s="1">
        <v>4.1018683174640002E-3</v>
      </c>
      <c r="P680" s="1">
        <v>6.6110182799210002E-3</v>
      </c>
      <c r="Q680" s="1">
        <v>4.8803308452989996E-3</v>
      </c>
      <c r="R680" s="1">
        <v>0</v>
      </c>
      <c r="S680" s="1">
        <v>186.22949442180001</v>
      </c>
      <c r="T680" s="1">
        <v>53.323225270640002</v>
      </c>
      <c r="U680" s="1">
        <v>239.55271969239999</v>
      </c>
      <c r="V680" s="1">
        <v>0.34421049430419998</v>
      </c>
      <c r="W680" s="1">
        <v>4.892436479146E-2</v>
      </c>
      <c r="X680" s="1">
        <v>6.4297652202150001E-6</v>
      </c>
      <c r="Y680" s="1">
        <v>1.607441281455E-3</v>
      </c>
      <c r="Z680" s="1">
        <v>2.5719060283020001E-4</v>
      </c>
      <c r="AA680" s="1">
        <v>1.0945138282830001E-2</v>
      </c>
      <c r="AB680" s="1">
        <v>8.9947558205779998</v>
      </c>
      <c r="AC680" s="1">
        <v>0.95460341717240005</v>
      </c>
      <c r="AD680" s="1">
        <v>0.21659972656839999</v>
      </c>
      <c r="AE680" s="1">
        <v>54.149930747589998</v>
      </c>
      <c r="AF680" s="1">
        <v>8.6639888361280004</v>
      </c>
      <c r="AG680" s="1">
        <v>195.33091386940001</v>
      </c>
    </row>
    <row r="681" spans="1:33" x14ac:dyDescent="0.35">
      <c r="A681">
        <v>5120</v>
      </c>
      <c r="B681">
        <v>2010</v>
      </c>
      <c r="C681">
        <v>6</v>
      </c>
      <c r="D681">
        <v>20</v>
      </c>
      <c r="E681">
        <v>0</v>
      </c>
      <c r="F681">
        <v>0</v>
      </c>
      <c r="H681" s="1">
        <v>0</v>
      </c>
      <c r="I681" s="1">
        <v>0.27985110918970002</v>
      </c>
      <c r="J681" s="1">
        <v>0</v>
      </c>
      <c r="K681" s="1">
        <v>0.51854402261459998</v>
      </c>
      <c r="L681" s="1">
        <v>0.79839513180419996</v>
      </c>
      <c r="M681" s="1">
        <v>6.444803206028E-3</v>
      </c>
      <c r="N681" s="1">
        <v>1.8559954285710001E-2</v>
      </c>
      <c r="O681" s="1">
        <v>4.1322570333949997E-3</v>
      </c>
      <c r="P681" s="1">
        <v>6.6599960483369998E-3</v>
      </c>
      <c r="Q681" s="1">
        <v>4.8120553215490001E-3</v>
      </c>
      <c r="R681" s="1">
        <v>0</v>
      </c>
      <c r="S681" s="1">
        <v>187.1470622583</v>
      </c>
      <c r="T681" s="1">
        <v>53.586132687899998</v>
      </c>
      <c r="U681" s="1">
        <v>240.7331949462</v>
      </c>
      <c r="V681" s="1">
        <v>0.3416415253581</v>
      </c>
      <c r="W681" s="1">
        <v>4.8852789978860001E-2</v>
      </c>
      <c r="X681" s="1">
        <v>6.3377426952669999E-6</v>
      </c>
      <c r="Y681" s="1">
        <v>1.58443564866E-3</v>
      </c>
      <c r="Z681" s="1">
        <v>2.535097014378E-4</v>
      </c>
      <c r="AA681" s="1">
        <v>1.094564909318E-2</v>
      </c>
      <c r="AB681" s="1">
        <v>9.0761367519719993</v>
      </c>
      <c r="AC681" s="1">
        <v>0.96356363439960002</v>
      </c>
      <c r="AD681" s="1">
        <v>0.21851093138450001</v>
      </c>
      <c r="AE681" s="1">
        <v>54.627731931189999</v>
      </c>
      <c r="AF681" s="1">
        <v>8.7404370235949997</v>
      </c>
      <c r="AG681" s="1">
        <v>197.18872732470001</v>
      </c>
    </row>
    <row r="682" spans="1:33" x14ac:dyDescent="0.35">
      <c r="A682">
        <v>5120</v>
      </c>
      <c r="B682">
        <v>2010</v>
      </c>
      <c r="C682">
        <v>6</v>
      </c>
      <c r="D682">
        <v>21</v>
      </c>
      <c r="E682">
        <v>0</v>
      </c>
      <c r="F682">
        <v>0</v>
      </c>
      <c r="H682" s="1">
        <v>0</v>
      </c>
      <c r="I682" s="1">
        <v>0.29382145261859999</v>
      </c>
      <c r="J682" s="1">
        <v>0</v>
      </c>
      <c r="K682" s="1">
        <v>0.52335500454140005</v>
      </c>
      <c r="L682" s="1">
        <v>0.81717645715999998</v>
      </c>
      <c r="M682" s="1">
        <v>6.422953735032E-3</v>
      </c>
      <c r="N682" s="1">
        <v>1.8559954285710001E-2</v>
      </c>
      <c r="O682" s="1">
        <v>4.1322979755439998E-3</v>
      </c>
      <c r="P682" s="1">
        <v>6.660062035168E-3</v>
      </c>
      <c r="Q682" s="1">
        <v>5.0503250106700001E-3</v>
      </c>
      <c r="R682" s="1">
        <v>0</v>
      </c>
      <c r="S682" s="1">
        <v>185.68527026289999</v>
      </c>
      <c r="T682" s="1">
        <v>53.169857205760003</v>
      </c>
      <c r="U682" s="1">
        <v>238.85512746859999</v>
      </c>
      <c r="V682" s="1">
        <v>0.35513786103220002</v>
      </c>
      <c r="W682" s="1">
        <v>5.0338702743149999E-2</v>
      </c>
      <c r="X682" s="1">
        <v>6.6547091769579996E-6</v>
      </c>
      <c r="Y682" s="1">
        <v>1.6636772734170001E-3</v>
      </c>
      <c r="Z682" s="1">
        <v>2.661883618034E-4</v>
      </c>
      <c r="AA682" s="1">
        <v>1.1253733964220001E-2</v>
      </c>
      <c r="AB682" s="1">
        <v>8.8223814663480002</v>
      </c>
      <c r="AC682" s="1">
        <v>0.93681630072040001</v>
      </c>
      <c r="AD682" s="1">
        <v>0.21237281917119999</v>
      </c>
      <c r="AE682" s="1">
        <v>53.093203996749999</v>
      </c>
      <c r="AF682" s="1">
        <v>8.4949125651840003</v>
      </c>
      <c r="AG682" s="1">
        <v>191.72951569750001</v>
      </c>
    </row>
    <row r="683" spans="1:33" x14ac:dyDescent="0.35">
      <c r="A683">
        <v>5120</v>
      </c>
      <c r="B683">
        <v>2010</v>
      </c>
      <c r="C683">
        <v>6</v>
      </c>
      <c r="D683">
        <v>22</v>
      </c>
      <c r="E683">
        <v>0</v>
      </c>
      <c r="F683">
        <v>0</v>
      </c>
      <c r="H683" s="1">
        <v>0</v>
      </c>
      <c r="I683" s="1">
        <v>0.2789402694675</v>
      </c>
      <c r="J683" s="1">
        <v>0</v>
      </c>
      <c r="K683" s="1">
        <v>0.52926702122939995</v>
      </c>
      <c r="L683" s="1">
        <v>0.80820729069679997</v>
      </c>
      <c r="M683" s="1">
        <v>6.6937072313530003E-3</v>
      </c>
      <c r="N683" s="1">
        <v>1.8559954285710001E-2</v>
      </c>
      <c r="O683" s="1">
        <v>4.2842253541189998E-3</v>
      </c>
      <c r="P683" s="1">
        <v>6.9049247658179999E-3</v>
      </c>
      <c r="Q683" s="1">
        <v>4.7979332354100004E-3</v>
      </c>
      <c r="R683" s="1">
        <v>0</v>
      </c>
      <c r="S683" s="1">
        <v>185.1533315465</v>
      </c>
      <c r="T683" s="1">
        <v>53.014864477490001</v>
      </c>
      <c r="U683" s="1">
        <v>238.168196024</v>
      </c>
      <c r="V683" s="1">
        <v>0.34264602981010001</v>
      </c>
      <c r="W683" s="1">
        <v>4.9256987507989999E-2</v>
      </c>
      <c r="X683" s="1">
        <v>6.317293226222E-6</v>
      </c>
      <c r="Y683" s="1">
        <v>1.5793232839119999E-3</v>
      </c>
      <c r="Z683" s="1">
        <v>2.5269172331239998E-4</v>
      </c>
      <c r="AA683" s="1">
        <v>1.1050788355540001E-2</v>
      </c>
      <c r="AB683" s="1">
        <v>8.9899902853399993</v>
      </c>
      <c r="AC683" s="1">
        <v>0.95439120080249995</v>
      </c>
      <c r="AD683" s="1">
        <v>0.21644093696360001</v>
      </c>
      <c r="AE683" s="1">
        <v>54.110233438489999</v>
      </c>
      <c r="AF683" s="1">
        <v>8.6576372752659996</v>
      </c>
      <c r="AG683" s="1">
        <v>195.30961719449999</v>
      </c>
    </row>
    <row r="684" spans="1:33" x14ac:dyDescent="0.35">
      <c r="A684">
        <v>5120</v>
      </c>
      <c r="B684">
        <v>2010</v>
      </c>
      <c r="C684">
        <v>6</v>
      </c>
      <c r="D684">
        <v>23</v>
      </c>
      <c r="E684">
        <v>0</v>
      </c>
      <c r="F684">
        <v>0</v>
      </c>
      <c r="H684" s="1">
        <v>0</v>
      </c>
      <c r="I684" s="1">
        <v>0.26539107471209999</v>
      </c>
      <c r="J684" s="1">
        <v>0</v>
      </c>
      <c r="K684" s="1">
        <v>0.53291271454019995</v>
      </c>
      <c r="L684" s="1">
        <v>0.79830378925239998</v>
      </c>
      <c r="M684" s="1">
        <v>6.254677765024E-3</v>
      </c>
      <c r="N684" s="1">
        <v>1.8559954285710001E-2</v>
      </c>
      <c r="O684" s="1">
        <v>4.0040079029930002E-3</v>
      </c>
      <c r="P684" s="1">
        <v>6.4532957645020003E-3</v>
      </c>
      <c r="Q684" s="1">
        <v>4.568290268614E-3</v>
      </c>
      <c r="R684" s="1">
        <v>0</v>
      </c>
      <c r="S684" s="1">
        <v>191.31547362699999</v>
      </c>
      <c r="T684" s="1">
        <v>54.784666881859998</v>
      </c>
      <c r="U684" s="1">
        <v>246.10014050890001</v>
      </c>
      <c r="V684" s="1">
        <v>0.33099598104540001</v>
      </c>
      <c r="W684" s="1">
        <v>4.8195253058910002E-2</v>
      </c>
      <c r="X684" s="1">
        <v>6.0105514215650002E-6</v>
      </c>
      <c r="Y684" s="1">
        <v>1.5026378357799999E-3</v>
      </c>
      <c r="Z684" s="1">
        <v>2.4042205189449999E-4</v>
      </c>
      <c r="AA684" s="1">
        <v>1.0846703087620001E-2</v>
      </c>
      <c r="AB684" s="1">
        <v>9.4046937416259997</v>
      </c>
      <c r="AC684" s="1">
        <v>1.0013039088519999</v>
      </c>
      <c r="AD684" s="1">
        <v>0.2259921689918</v>
      </c>
      <c r="AE684" s="1">
        <v>56.498041447790001</v>
      </c>
      <c r="AF684" s="1">
        <v>9.0396865569639999</v>
      </c>
      <c r="AG684" s="1">
        <v>205.1275477888</v>
      </c>
    </row>
    <row r="685" spans="1:33" x14ac:dyDescent="0.35">
      <c r="A685">
        <v>5120</v>
      </c>
      <c r="B685">
        <v>2010</v>
      </c>
      <c r="C685">
        <v>6</v>
      </c>
      <c r="D685">
        <v>24</v>
      </c>
      <c r="E685">
        <v>0</v>
      </c>
      <c r="F685">
        <v>0</v>
      </c>
      <c r="H685" s="1">
        <v>0</v>
      </c>
      <c r="I685" s="1">
        <v>0.25481690843979998</v>
      </c>
      <c r="J685" s="1">
        <v>0</v>
      </c>
      <c r="K685" s="1">
        <v>0.53462316735680004</v>
      </c>
      <c r="L685" s="1">
        <v>0.78944007579660003</v>
      </c>
      <c r="M685" s="1">
        <v>5.9209057959189997E-3</v>
      </c>
      <c r="N685" s="1">
        <v>1.8559954285710001E-2</v>
      </c>
      <c r="O685" s="1">
        <v>3.7893893473450002E-3</v>
      </c>
      <c r="P685" s="1">
        <v>6.1073930965489997E-3</v>
      </c>
      <c r="Q685" s="1">
        <v>4.388868885508E-3</v>
      </c>
      <c r="R685" s="1">
        <v>0</v>
      </c>
      <c r="S685" s="1">
        <v>194.55324333319999</v>
      </c>
      <c r="T685" s="1">
        <v>55.717441356979997</v>
      </c>
      <c r="U685" s="1">
        <v>250.2706846902</v>
      </c>
      <c r="V685" s="1">
        <v>0.32170720098110001</v>
      </c>
      <c r="W685" s="1">
        <v>4.7314826520900001E-2</v>
      </c>
      <c r="X685" s="1">
        <v>5.7710641903230004E-6</v>
      </c>
      <c r="Y685" s="1">
        <v>1.4427660292959999E-3</v>
      </c>
      <c r="Z685" s="1">
        <v>2.3084256298069999E-4</v>
      </c>
      <c r="AA685" s="1">
        <v>1.067449389212E-2</v>
      </c>
      <c r="AB685" s="1">
        <v>9.7567726735329998</v>
      </c>
      <c r="AC685" s="1">
        <v>1.041894568846</v>
      </c>
      <c r="AD685" s="1">
        <v>0.2339867272352</v>
      </c>
      <c r="AE685" s="1">
        <v>58.4966810134</v>
      </c>
      <c r="AF685" s="1">
        <v>9.3594688879079992</v>
      </c>
      <c r="AG685" s="1">
        <v>213.67630111259999</v>
      </c>
    </row>
    <row r="686" spans="1:33" x14ac:dyDescent="0.35">
      <c r="A686">
        <v>5120</v>
      </c>
      <c r="B686">
        <v>2010</v>
      </c>
      <c r="C686">
        <v>6</v>
      </c>
      <c r="D686">
        <v>25</v>
      </c>
      <c r="E686">
        <v>0</v>
      </c>
      <c r="F686">
        <v>0</v>
      </c>
      <c r="H686" s="1">
        <v>0</v>
      </c>
      <c r="I686" s="1">
        <v>0.2469588019476</v>
      </c>
      <c r="J686" s="1">
        <v>0</v>
      </c>
      <c r="K686" s="1">
        <v>0.53345445259879998</v>
      </c>
      <c r="L686" s="1">
        <v>0.78041325454639998</v>
      </c>
      <c r="M686" s="1">
        <v>5.4798495752239997E-3</v>
      </c>
      <c r="N686" s="1">
        <v>1.8559954285710001E-2</v>
      </c>
      <c r="O686" s="1">
        <v>3.5157030960860001E-3</v>
      </c>
      <c r="P686" s="1">
        <v>5.6662904891520002E-3</v>
      </c>
      <c r="Q686" s="1">
        <v>4.2555854475470004E-3</v>
      </c>
      <c r="R686" s="1">
        <v>0</v>
      </c>
      <c r="S686" s="1">
        <v>196.83537452760001</v>
      </c>
      <c r="T686" s="1">
        <v>56.379918768640003</v>
      </c>
      <c r="U686" s="1">
        <v>253.21529329629999</v>
      </c>
      <c r="V686" s="1">
        <v>0.3144071697852</v>
      </c>
      <c r="W686" s="1">
        <v>4.6551717566049998E-2</v>
      </c>
      <c r="X686" s="1">
        <v>5.593529256526E-6</v>
      </c>
      <c r="Y686" s="1">
        <v>1.3983822999769999E-3</v>
      </c>
      <c r="Z686" s="1">
        <v>2.2374116667519999E-4</v>
      </c>
      <c r="AA686" s="1">
        <v>1.0519223617589999E-2</v>
      </c>
      <c r="AB686" s="1">
        <v>9.7410380195940007</v>
      </c>
      <c r="AC686" s="1">
        <v>1.0439593056700001</v>
      </c>
      <c r="AD686" s="1">
        <v>0.2330476298552</v>
      </c>
      <c r="AE686" s="1">
        <v>58.26190676729</v>
      </c>
      <c r="AF686" s="1">
        <v>9.3219050177590006</v>
      </c>
      <c r="AG686" s="1">
        <v>214.3803042541</v>
      </c>
    </row>
    <row r="687" spans="1:33" x14ac:dyDescent="0.35">
      <c r="A687">
        <v>5120</v>
      </c>
      <c r="B687">
        <v>2010</v>
      </c>
      <c r="C687">
        <v>6</v>
      </c>
      <c r="D687">
        <v>26</v>
      </c>
      <c r="E687">
        <v>0</v>
      </c>
      <c r="F687">
        <v>0</v>
      </c>
      <c r="H687" s="1">
        <v>0</v>
      </c>
      <c r="I687" s="1">
        <v>0.28937150663240002</v>
      </c>
      <c r="J687" s="1">
        <v>0</v>
      </c>
      <c r="K687" s="1">
        <v>0.5316681898276</v>
      </c>
      <c r="L687" s="1">
        <v>0.82103969645999997</v>
      </c>
      <c r="M687" s="1">
        <v>5.8992933409249999E-3</v>
      </c>
      <c r="N687" s="1">
        <v>1.8559954285710001E-2</v>
      </c>
      <c r="O687" s="1">
        <v>3.8081771899900001E-3</v>
      </c>
      <c r="P687" s="1">
        <v>6.1376736325290003E-3</v>
      </c>
      <c r="Q687" s="1">
        <v>4.9761767496590004E-3</v>
      </c>
      <c r="R687" s="1">
        <v>0</v>
      </c>
      <c r="S687" s="1">
        <v>184.98802391929999</v>
      </c>
      <c r="T687" s="1">
        <v>52.983807032729999</v>
      </c>
      <c r="U687" s="1">
        <v>237.971830952</v>
      </c>
      <c r="V687" s="1">
        <v>0.35254595596560001</v>
      </c>
      <c r="W687" s="1">
        <v>5.0314997268259998E-2</v>
      </c>
      <c r="X687" s="1">
        <v>6.5545887522349997E-6</v>
      </c>
      <c r="Y687" s="1">
        <v>1.638647173363E-3</v>
      </c>
      <c r="Z687" s="1">
        <v>2.6218354636649998E-4</v>
      </c>
      <c r="AA687" s="1">
        <v>1.126783164695E-2</v>
      </c>
      <c r="AB687" s="1">
        <v>8.8407184752730004</v>
      </c>
      <c r="AC687" s="1">
        <v>0.94456736024739996</v>
      </c>
      <c r="AD687" s="1">
        <v>0.21194363905210001</v>
      </c>
      <c r="AE687" s="1">
        <v>52.985909185910003</v>
      </c>
      <c r="AF687" s="1">
        <v>8.4777454158809995</v>
      </c>
      <c r="AG687" s="1">
        <v>193.7531154063</v>
      </c>
    </row>
    <row r="688" spans="1:33" x14ac:dyDescent="0.35">
      <c r="A688">
        <v>5120</v>
      </c>
      <c r="B688">
        <v>2010</v>
      </c>
      <c r="C688">
        <v>6</v>
      </c>
      <c r="D688">
        <v>27</v>
      </c>
      <c r="E688">
        <v>0</v>
      </c>
      <c r="F688">
        <v>0</v>
      </c>
      <c r="H688" s="1">
        <v>0</v>
      </c>
      <c r="I688" s="1">
        <v>0.26626190860319998</v>
      </c>
      <c r="J688" s="1">
        <v>0</v>
      </c>
      <c r="K688" s="1">
        <v>0.52979957979879999</v>
      </c>
      <c r="L688" s="1">
        <v>0.79606148840199997</v>
      </c>
      <c r="M688" s="1">
        <v>6.3956700667879996E-3</v>
      </c>
      <c r="N688" s="1">
        <v>1.8559954285710001E-2</v>
      </c>
      <c r="O688" s="1">
        <v>4.0905404510659998E-3</v>
      </c>
      <c r="P688" s="1">
        <v>6.5927610551560004E-3</v>
      </c>
      <c r="Q688" s="1">
        <v>4.5832745914089999E-3</v>
      </c>
      <c r="R688" s="1">
        <v>0</v>
      </c>
      <c r="S688" s="1">
        <v>185.93133275970001</v>
      </c>
      <c r="T688" s="1">
        <v>53.24398772408</v>
      </c>
      <c r="U688" s="1">
        <v>239.17532048379999</v>
      </c>
      <c r="V688" s="1">
        <v>0.33128485026330001</v>
      </c>
      <c r="W688" s="1">
        <v>4.8135955152350002E-2</v>
      </c>
      <c r="X688" s="1">
        <v>6.031000833834E-6</v>
      </c>
      <c r="Y688" s="1">
        <v>1.507750194852E-3</v>
      </c>
      <c r="Z688" s="1">
        <v>2.412400299063E-4</v>
      </c>
      <c r="AA688" s="1">
        <v>1.082778869571E-2</v>
      </c>
      <c r="AB688" s="1">
        <v>9.1713818470140005</v>
      </c>
      <c r="AC688" s="1">
        <v>0.97674243591550003</v>
      </c>
      <c r="AD688" s="1">
        <v>0.22034391230789999</v>
      </c>
      <c r="AE688" s="1">
        <v>55.085977537159998</v>
      </c>
      <c r="AF688" s="1">
        <v>8.8137563555639993</v>
      </c>
      <c r="AG688" s="1">
        <v>200.11682946830001</v>
      </c>
    </row>
    <row r="689" spans="1:33" x14ac:dyDescent="0.35">
      <c r="A689">
        <v>5120</v>
      </c>
      <c r="B689">
        <v>2010</v>
      </c>
      <c r="C689">
        <v>6</v>
      </c>
      <c r="D689">
        <v>28</v>
      </c>
      <c r="E689">
        <v>0</v>
      </c>
      <c r="F689">
        <v>0</v>
      </c>
      <c r="H689" s="1">
        <v>0</v>
      </c>
      <c r="I689" s="1">
        <v>0.27032191981370002</v>
      </c>
      <c r="J689" s="1">
        <v>0</v>
      </c>
      <c r="K689" s="1">
        <v>0.5278233621142</v>
      </c>
      <c r="L689" s="1">
        <v>0.79814528192790002</v>
      </c>
      <c r="M689" s="1">
        <v>5.9848760391929996E-3</v>
      </c>
      <c r="N689" s="1">
        <v>1.8559954285710001E-2</v>
      </c>
      <c r="O689" s="1">
        <v>3.8440233131149999E-3</v>
      </c>
      <c r="P689" s="1">
        <v>6.1954471534950003E-3</v>
      </c>
      <c r="Q689" s="1">
        <v>4.6520674858199999E-3</v>
      </c>
      <c r="R689" s="1">
        <v>0</v>
      </c>
      <c r="S689" s="1">
        <v>190.62331001160001</v>
      </c>
      <c r="T689" s="1">
        <v>54.591836452510002</v>
      </c>
      <c r="U689" s="1">
        <v>245.2151464641</v>
      </c>
      <c r="V689" s="1">
        <v>0.3346298734057</v>
      </c>
      <c r="W689" s="1">
        <v>4.8414477754349997E-2</v>
      </c>
      <c r="X689" s="1">
        <v>6.1230233680770001E-6</v>
      </c>
      <c r="Y689" s="1">
        <v>1.5307558285760001E-3</v>
      </c>
      <c r="Z689" s="1">
        <v>2.4492093131730001E-4</v>
      </c>
      <c r="AA689" s="1">
        <v>1.087901483846E-2</v>
      </c>
      <c r="AB689" s="1">
        <v>9.2787150912560001</v>
      </c>
      <c r="AC689" s="1">
        <v>0.98975714411000004</v>
      </c>
      <c r="AD689" s="1">
        <v>0.22268503588710001</v>
      </c>
      <c r="AE689" s="1">
        <v>55.671258426480001</v>
      </c>
      <c r="AF689" s="1">
        <v>8.9074012973440002</v>
      </c>
      <c r="AG689" s="1">
        <v>202.90228183100001</v>
      </c>
    </row>
    <row r="690" spans="1:33" x14ac:dyDescent="0.35">
      <c r="A690">
        <v>5120</v>
      </c>
      <c r="B690">
        <v>2010</v>
      </c>
      <c r="C690">
        <v>6</v>
      </c>
      <c r="D690">
        <v>29</v>
      </c>
      <c r="E690">
        <v>0</v>
      </c>
      <c r="F690">
        <v>0</v>
      </c>
      <c r="H690" s="1">
        <v>0</v>
      </c>
      <c r="I690" s="1">
        <v>0.27213898256870001</v>
      </c>
      <c r="J690" s="1">
        <v>0</v>
      </c>
      <c r="K690" s="1">
        <v>0.52749870536349996</v>
      </c>
      <c r="L690" s="1">
        <v>0.79963768793220003</v>
      </c>
      <c r="M690" s="1">
        <v>6.1706400924190002E-3</v>
      </c>
      <c r="N690" s="1">
        <v>1.8559954285710001E-2</v>
      </c>
      <c r="O690" s="1">
        <v>3.9583314732590004E-3</v>
      </c>
      <c r="P690" s="1">
        <v>6.37967864943E-3</v>
      </c>
      <c r="Q690" s="1">
        <v>4.6827048419460001E-3</v>
      </c>
      <c r="R690" s="1">
        <v>0</v>
      </c>
      <c r="S690" s="1">
        <v>187.9682429575</v>
      </c>
      <c r="T690" s="1">
        <v>53.829220582730002</v>
      </c>
      <c r="U690" s="1">
        <v>241.79746354029999</v>
      </c>
      <c r="V690" s="1">
        <v>0.33621065087660001</v>
      </c>
      <c r="W690" s="1">
        <v>4.8563359054690003E-2</v>
      </c>
      <c r="X690" s="1">
        <v>6.1639222861330004E-6</v>
      </c>
      <c r="Y690" s="1">
        <v>1.5409805560699999E-3</v>
      </c>
      <c r="Z690" s="1">
        <v>2.4655688752790001E-4</v>
      </c>
      <c r="AA690" s="1">
        <v>1.090805539098E-2</v>
      </c>
      <c r="AB690" s="1">
        <v>9.1910865910039998</v>
      </c>
      <c r="AC690" s="1">
        <v>0.97941109317160002</v>
      </c>
      <c r="AD690" s="1">
        <v>0.22073180375759999</v>
      </c>
      <c r="AE690" s="1">
        <v>55.182950360180001</v>
      </c>
      <c r="AF690" s="1">
        <v>8.8292720035680006</v>
      </c>
      <c r="AG690" s="1">
        <v>200.70641570780001</v>
      </c>
    </row>
    <row r="691" spans="1:33" x14ac:dyDescent="0.35">
      <c r="A691">
        <v>5120</v>
      </c>
      <c r="B691">
        <v>2010</v>
      </c>
      <c r="C691">
        <v>6</v>
      </c>
      <c r="D691">
        <v>30</v>
      </c>
      <c r="E691">
        <v>0</v>
      </c>
      <c r="F691">
        <v>0</v>
      </c>
      <c r="H691" s="1">
        <v>0</v>
      </c>
      <c r="I691" s="1">
        <v>0.25239529289829998</v>
      </c>
      <c r="J691" s="1">
        <v>0</v>
      </c>
      <c r="K691" s="1">
        <v>0.52742975185929997</v>
      </c>
      <c r="L691" s="1">
        <v>0.77982504475759995</v>
      </c>
      <c r="M691" s="1">
        <v>6.0113307105019997E-3</v>
      </c>
      <c r="N691" s="1">
        <v>1.8559954285710001E-2</v>
      </c>
      <c r="O691" s="1">
        <v>3.843709417091E-3</v>
      </c>
      <c r="P691" s="1">
        <v>6.1949412444329997E-3</v>
      </c>
      <c r="Q691" s="1">
        <v>4.3472162159110001E-3</v>
      </c>
      <c r="R691" s="1">
        <v>0</v>
      </c>
      <c r="S691" s="1">
        <v>192.45042292639999</v>
      </c>
      <c r="T691" s="1">
        <v>55.113482469109996</v>
      </c>
      <c r="U691" s="1">
        <v>247.56390539559999</v>
      </c>
      <c r="V691" s="1">
        <v>0.3183065986586</v>
      </c>
      <c r="W691" s="1">
        <v>4.677100060594E-2</v>
      </c>
      <c r="X691" s="1">
        <v>5.7166139588939997E-6</v>
      </c>
      <c r="Y691" s="1">
        <v>1.429153475085E-3</v>
      </c>
      <c r="Z691" s="1">
        <v>2.2866455464740001E-4</v>
      </c>
      <c r="AA691" s="1">
        <v>1.0549427439730001E-2</v>
      </c>
      <c r="AB691" s="1">
        <v>9.6132607198530007</v>
      </c>
      <c r="AC691" s="1">
        <v>1.025750753039</v>
      </c>
      <c r="AD691" s="1">
        <v>0.2306678201722</v>
      </c>
      <c r="AE691" s="1">
        <v>57.666954429759997</v>
      </c>
      <c r="AF691" s="1">
        <v>9.2267126515209998</v>
      </c>
      <c r="AG691" s="1">
        <v>210.3041275779</v>
      </c>
    </row>
    <row r="692" spans="1:33" x14ac:dyDescent="0.35">
      <c r="A692">
        <v>5120</v>
      </c>
      <c r="B692">
        <v>2010</v>
      </c>
      <c r="C692">
        <v>7</v>
      </c>
      <c r="D692">
        <v>1</v>
      </c>
      <c r="E692">
        <v>0</v>
      </c>
      <c r="F692">
        <v>0</v>
      </c>
      <c r="H692" s="1">
        <v>0</v>
      </c>
      <c r="I692" s="1">
        <v>0.26722934285299998</v>
      </c>
      <c r="J692" s="1">
        <v>0</v>
      </c>
      <c r="K692" s="1">
        <v>0.53611864567400003</v>
      </c>
      <c r="L692" s="1">
        <v>0.80334798852699996</v>
      </c>
      <c r="M692" s="1">
        <v>5.5844129026799997E-3</v>
      </c>
      <c r="N692" s="1">
        <v>1.8559954285710001E-2</v>
      </c>
      <c r="O692" s="1">
        <v>3.577663791422E-3</v>
      </c>
      <c r="P692" s="1">
        <v>5.7661531024299998E-3</v>
      </c>
      <c r="Q692" s="1">
        <v>4.5993978184630004E-3</v>
      </c>
      <c r="R692" s="1">
        <v>0</v>
      </c>
      <c r="S692" s="1">
        <v>204.92576681560001</v>
      </c>
      <c r="T692" s="1">
        <v>58.688071412470002</v>
      </c>
      <c r="U692" s="1">
        <v>263.61383822810001</v>
      </c>
      <c r="V692" s="1">
        <v>0.33318055906229999</v>
      </c>
      <c r="W692" s="1">
        <v>4.850452430524E-2</v>
      </c>
      <c r="X692" s="1">
        <v>6.0515439013600003E-6</v>
      </c>
      <c r="Y692" s="1">
        <v>1.5128859492099999E-3</v>
      </c>
      <c r="Z692" s="1">
        <v>2.4206174943480001E-4</v>
      </c>
      <c r="AA692" s="1">
        <v>1.091582243888E-2</v>
      </c>
      <c r="AB692" s="1">
        <v>11.20113883058</v>
      </c>
      <c r="AC692" s="1">
        <v>1.197191315335</v>
      </c>
      <c r="AD692" s="1">
        <v>0.26846686365189998</v>
      </c>
      <c r="AE692" s="1">
        <v>67.116714819240002</v>
      </c>
      <c r="AF692" s="1">
        <v>10.738674269000001</v>
      </c>
      <c r="AG692" s="1">
        <v>245.6044620824</v>
      </c>
    </row>
    <row r="693" spans="1:33" x14ac:dyDescent="0.35">
      <c r="A693">
        <v>5120</v>
      </c>
      <c r="B693">
        <v>2010</v>
      </c>
      <c r="C693">
        <v>7</v>
      </c>
      <c r="D693">
        <v>2</v>
      </c>
      <c r="E693">
        <v>0</v>
      </c>
      <c r="F693">
        <v>0</v>
      </c>
      <c r="H693" s="1">
        <v>0</v>
      </c>
      <c r="I693" s="1">
        <v>0.25040843987060002</v>
      </c>
      <c r="J693" s="1">
        <v>0</v>
      </c>
      <c r="K693" s="1">
        <v>0.56072235952869998</v>
      </c>
      <c r="L693" s="1">
        <v>0.8111307993993</v>
      </c>
      <c r="M693" s="1">
        <v>5.1634864898020003E-3</v>
      </c>
      <c r="N693" s="1">
        <v>1.8559954285710001E-2</v>
      </c>
      <c r="O693" s="1">
        <v>3.3150822299229999E-3</v>
      </c>
      <c r="P693" s="1">
        <v>5.3429480239910003E-3</v>
      </c>
      <c r="Q693" s="1">
        <v>4.3151202870529998E-3</v>
      </c>
      <c r="R693" s="1">
        <v>0</v>
      </c>
      <c r="S693" s="1">
        <v>209.23344246260001</v>
      </c>
      <c r="T693" s="1">
        <v>59.933685727689998</v>
      </c>
      <c r="U693" s="1">
        <v>269.16712819029999</v>
      </c>
      <c r="V693" s="1">
        <v>0.32205204086509998</v>
      </c>
      <c r="W693" s="1">
        <v>4.8088614360199997E-2</v>
      </c>
      <c r="X693" s="1">
        <v>5.6687897281580003E-6</v>
      </c>
      <c r="Y693" s="1">
        <v>1.417197397004E-3</v>
      </c>
      <c r="Z693" s="1">
        <v>2.2675158025060001E-4</v>
      </c>
      <c r="AA693" s="1">
        <v>1.0888395835950001E-2</v>
      </c>
      <c r="AB693" s="1">
        <v>10.81018141831</v>
      </c>
      <c r="AC693" s="1">
        <v>1.1611551233740001</v>
      </c>
      <c r="AD693" s="1">
        <v>0.25823399866879998</v>
      </c>
      <c r="AE693" s="1">
        <v>64.558498189489995</v>
      </c>
      <c r="AF693" s="1">
        <v>10.3293595724</v>
      </c>
      <c r="AG693" s="1">
        <v>238.641989188</v>
      </c>
    </row>
    <row r="694" spans="1:33" x14ac:dyDescent="0.35">
      <c r="A694">
        <v>5120</v>
      </c>
      <c r="B694">
        <v>2010</v>
      </c>
      <c r="C694">
        <v>7</v>
      </c>
      <c r="D694">
        <v>3</v>
      </c>
      <c r="E694">
        <v>0</v>
      </c>
      <c r="F694">
        <v>0</v>
      </c>
      <c r="H694" s="1">
        <v>0</v>
      </c>
      <c r="I694" s="1">
        <v>0.2946724817127</v>
      </c>
      <c r="J694" s="1">
        <v>0</v>
      </c>
      <c r="K694" s="1">
        <v>0.58734087351590003</v>
      </c>
      <c r="L694" s="1">
        <v>0.88201335522860003</v>
      </c>
      <c r="M694" s="1">
        <v>5.8310545630260004E-3</v>
      </c>
      <c r="N694" s="1">
        <v>1.8559954285710001E-2</v>
      </c>
      <c r="O694" s="1">
        <v>3.7593196221669999E-3</v>
      </c>
      <c r="P694" s="1">
        <v>6.0589294484169999E-3</v>
      </c>
      <c r="Q694" s="1">
        <v>5.0707008471899996E-3</v>
      </c>
      <c r="R694" s="1">
        <v>0</v>
      </c>
      <c r="S694" s="1">
        <v>195.1626275015</v>
      </c>
      <c r="T694" s="1">
        <v>55.901405499660001</v>
      </c>
      <c r="U694" s="1">
        <v>251.0640330011</v>
      </c>
      <c r="V694" s="1">
        <v>0.36671295299079998</v>
      </c>
      <c r="W694" s="1">
        <v>5.330872003908E-2</v>
      </c>
      <c r="X694" s="1">
        <v>6.6722103359239996E-6</v>
      </c>
      <c r="Y694" s="1">
        <v>1.6680525525440001E-3</v>
      </c>
      <c r="Z694" s="1">
        <v>2.6688840547300002E-4</v>
      </c>
      <c r="AA694" s="1">
        <v>1.199273811444E-2</v>
      </c>
      <c r="AB694" s="1">
        <v>9.8145738068440007</v>
      </c>
      <c r="AC694" s="1">
        <v>1.0517184504299999</v>
      </c>
      <c r="AD694" s="1">
        <v>0.23482519389779999</v>
      </c>
      <c r="AE694" s="1">
        <v>58.706297174189999</v>
      </c>
      <c r="AF694" s="1">
        <v>9.3930074265119998</v>
      </c>
      <c r="AG694" s="1">
        <v>215.964580936</v>
      </c>
    </row>
    <row r="695" spans="1:33" x14ac:dyDescent="0.35">
      <c r="A695">
        <v>5120</v>
      </c>
      <c r="B695">
        <v>2010</v>
      </c>
      <c r="C695">
        <v>7</v>
      </c>
      <c r="D695">
        <v>4</v>
      </c>
      <c r="E695">
        <v>0</v>
      </c>
      <c r="F695">
        <v>0</v>
      </c>
      <c r="H695" s="1">
        <v>0</v>
      </c>
      <c r="I695" s="1">
        <v>0.30941043152219999</v>
      </c>
      <c r="J695" s="1">
        <v>0</v>
      </c>
      <c r="K695" s="1">
        <v>0.61478588248440003</v>
      </c>
      <c r="L695" s="1">
        <v>0.92419631400659996</v>
      </c>
      <c r="M695" s="1">
        <v>6.5768906486589999E-3</v>
      </c>
      <c r="N695" s="1">
        <v>1.8559954285710001E-2</v>
      </c>
      <c r="O695" s="1">
        <v>4.2290044951840003E-3</v>
      </c>
      <c r="P695" s="1">
        <v>6.8159248078480004E-3</v>
      </c>
      <c r="Q695" s="1">
        <v>5.323787339664E-3</v>
      </c>
      <c r="R695" s="1">
        <v>0</v>
      </c>
      <c r="S695" s="1">
        <v>188.5506801137</v>
      </c>
      <c r="T695" s="1">
        <v>54.00235681369</v>
      </c>
      <c r="U695" s="1">
        <v>242.5530369274</v>
      </c>
      <c r="V695" s="1">
        <v>0.38470962315559998</v>
      </c>
      <c r="W695" s="1">
        <v>5.5885813419549998E-2</v>
      </c>
      <c r="X695" s="1">
        <v>7.0055131842649998E-6</v>
      </c>
      <c r="Y695" s="1">
        <v>1.751378257721E-3</v>
      </c>
      <c r="Z695" s="1">
        <v>2.8022051765639997E-4</v>
      </c>
      <c r="AA695" s="1">
        <v>1.257035092766E-2</v>
      </c>
      <c r="AB695" s="1">
        <v>9.3637432968649996</v>
      </c>
      <c r="AC695" s="1">
        <v>1.000939512028</v>
      </c>
      <c r="AD695" s="1">
        <v>0.22440881430510001</v>
      </c>
      <c r="AE695" s="1">
        <v>56.102202269480003</v>
      </c>
      <c r="AF695" s="1">
        <v>8.9763522411479997</v>
      </c>
      <c r="AG695" s="1">
        <v>205.35312228980001</v>
      </c>
    </row>
    <row r="696" spans="1:33" x14ac:dyDescent="0.35">
      <c r="A696">
        <v>5120</v>
      </c>
      <c r="B696">
        <v>2010</v>
      </c>
      <c r="C696">
        <v>7</v>
      </c>
      <c r="D696">
        <v>5</v>
      </c>
      <c r="E696">
        <v>0</v>
      </c>
      <c r="F696">
        <v>0</v>
      </c>
      <c r="H696" s="1">
        <v>0</v>
      </c>
      <c r="I696" s="1">
        <v>0.30892698663419998</v>
      </c>
      <c r="J696" s="1">
        <v>0</v>
      </c>
      <c r="K696" s="1">
        <v>0.64237446075350002</v>
      </c>
      <c r="L696" s="1">
        <v>0.95130144738760003</v>
      </c>
      <c r="M696" s="1">
        <v>6.956736907661E-3</v>
      </c>
      <c r="N696" s="1">
        <v>1.8559954285710001E-2</v>
      </c>
      <c r="O696" s="1">
        <v>4.4616681221409998E-3</v>
      </c>
      <c r="P696" s="1">
        <v>7.1909108804959999E-3</v>
      </c>
      <c r="Q696" s="1">
        <v>5.3184885965920003E-3</v>
      </c>
      <c r="R696" s="1">
        <v>0</v>
      </c>
      <c r="S696" s="1">
        <v>188.3089652992</v>
      </c>
      <c r="T696" s="1">
        <v>53.932175860699999</v>
      </c>
      <c r="U696" s="1">
        <v>242.2411411599</v>
      </c>
      <c r="V696" s="1">
        <v>0.38894926348870001</v>
      </c>
      <c r="W696" s="1">
        <v>5.7091270651779998E-2</v>
      </c>
      <c r="X696" s="1">
        <v>6.9942802388140001E-6</v>
      </c>
      <c r="Y696" s="1">
        <v>1.7485700176709999E-3</v>
      </c>
      <c r="Z696" s="1">
        <v>2.7977119890420002E-4</v>
      </c>
      <c r="AA696" s="1">
        <v>1.2873961844959999E-2</v>
      </c>
      <c r="AB696" s="1">
        <v>9.3784120067599996</v>
      </c>
      <c r="AC696" s="1">
        <v>1.0024262261300001</v>
      </c>
      <c r="AD696" s="1">
        <v>0.22477255617549999</v>
      </c>
      <c r="AE696" s="1">
        <v>56.19313765359</v>
      </c>
      <c r="AF696" s="1">
        <v>8.9909018948149999</v>
      </c>
      <c r="AG696" s="1">
        <v>205.6520528977</v>
      </c>
    </row>
    <row r="697" spans="1:33" x14ac:dyDescent="0.35">
      <c r="A697">
        <v>5120</v>
      </c>
      <c r="B697">
        <v>2010</v>
      </c>
      <c r="C697">
        <v>7</v>
      </c>
      <c r="D697">
        <v>6</v>
      </c>
      <c r="E697">
        <v>0</v>
      </c>
      <c r="F697">
        <v>0</v>
      </c>
      <c r="H697" s="1">
        <v>0</v>
      </c>
      <c r="I697" s="1">
        <v>0.30992279211430002</v>
      </c>
      <c r="J697" s="1">
        <v>0</v>
      </c>
      <c r="K697" s="1">
        <v>0.66893673436940004</v>
      </c>
      <c r="L697" s="1">
        <v>0.9788595264837</v>
      </c>
      <c r="M697" s="1">
        <v>6.960500178882E-3</v>
      </c>
      <c r="N697" s="1">
        <v>1.8559954285710001E-2</v>
      </c>
      <c r="O697" s="1">
        <v>4.4661375422409997E-3</v>
      </c>
      <c r="P697" s="1">
        <v>7.1981142853099998E-3</v>
      </c>
      <c r="Q697" s="1">
        <v>5.3383477132829997E-3</v>
      </c>
      <c r="R697" s="1">
        <v>0</v>
      </c>
      <c r="S697" s="1">
        <v>189.56046409160001</v>
      </c>
      <c r="T697" s="1">
        <v>54.295270136809997</v>
      </c>
      <c r="U697" s="1">
        <v>243.8557342284</v>
      </c>
      <c r="V697" s="1">
        <v>0.39436242932440002</v>
      </c>
      <c r="W697" s="1">
        <v>5.8385008610639999E-2</v>
      </c>
      <c r="X697" s="1">
        <v>7.0167461866929997E-6</v>
      </c>
      <c r="Y697" s="1">
        <v>1.754186503469E-3</v>
      </c>
      <c r="Z697" s="1">
        <v>2.8066983652259999E-4</v>
      </c>
      <c r="AA697" s="1">
        <v>1.319290315151E-2</v>
      </c>
      <c r="AB697" s="1">
        <v>9.4027988282900008</v>
      </c>
      <c r="AC697" s="1">
        <v>1.0071204387679999</v>
      </c>
      <c r="AD697" s="1">
        <v>0.2250438975672</v>
      </c>
      <c r="AE697" s="1">
        <v>56.260972941209999</v>
      </c>
      <c r="AF697" s="1">
        <v>9.0017555352059997</v>
      </c>
      <c r="AG697" s="1">
        <v>206.7713381085</v>
      </c>
    </row>
    <row r="698" spans="1:33" x14ac:dyDescent="0.35">
      <c r="A698">
        <v>5120</v>
      </c>
      <c r="B698">
        <v>2010</v>
      </c>
      <c r="C698">
        <v>7</v>
      </c>
      <c r="D698">
        <v>7</v>
      </c>
      <c r="E698">
        <v>0</v>
      </c>
      <c r="F698">
        <v>0</v>
      </c>
      <c r="H698" s="1">
        <v>0</v>
      </c>
      <c r="I698" s="1">
        <v>0.30100589484340001</v>
      </c>
      <c r="J698" s="1">
        <v>0</v>
      </c>
      <c r="K698" s="1">
        <v>0.69476358633440005</v>
      </c>
      <c r="L698" s="1">
        <v>0.99576948117779995</v>
      </c>
      <c r="M698" s="1">
        <v>6.9947211011470002E-3</v>
      </c>
      <c r="N698" s="1">
        <v>1.8559954285710001E-2</v>
      </c>
      <c r="O698" s="1">
        <v>4.4803342330740001E-3</v>
      </c>
      <c r="P698" s="1">
        <v>7.2209952203740003E-3</v>
      </c>
      <c r="Q698" s="1">
        <v>5.189629167521E-3</v>
      </c>
      <c r="R698" s="1">
        <v>0</v>
      </c>
      <c r="S698" s="1">
        <v>189.7666980329</v>
      </c>
      <c r="T698" s="1">
        <v>54.359227732409998</v>
      </c>
      <c r="U698" s="1">
        <v>244.1259257653</v>
      </c>
      <c r="V698" s="1">
        <v>0.39066422675270002</v>
      </c>
      <c r="W698" s="1">
        <v>5.8746777666589999E-2</v>
      </c>
      <c r="X698" s="1">
        <v>6.814552736939E-6</v>
      </c>
      <c r="Y698" s="1">
        <v>1.7036381394020001E-3</v>
      </c>
      <c r="Z698" s="1">
        <v>2.7258209811979999E-4</v>
      </c>
      <c r="AA698" s="1">
        <v>1.332378411435E-2</v>
      </c>
      <c r="AB698" s="1">
        <v>9.4879594612380007</v>
      </c>
      <c r="AC698" s="1">
        <v>1.0189082800710001</v>
      </c>
      <c r="AD698" s="1">
        <v>0.22668214715009999</v>
      </c>
      <c r="AE698" s="1">
        <v>56.670535271799999</v>
      </c>
      <c r="AF698" s="1">
        <v>9.0672855020190006</v>
      </c>
      <c r="AG698" s="1">
        <v>209.3906488737</v>
      </c>
    </row>
    <row r="699" spans="1:33" x14ac:dyDescent="0.35">
      <c r="A699">
        <v>5120</v>
      </c>
      <c r="B699">
        <v>2010</v>
      </c>
      <c r="C699">
        <v>7</v>
      </c>
      <c r="D699">
        <v>8</v>
      </c>
      <c r="E699">
        <v>0</v>
      </c>
      <c r="F699">
        <v>0</v>
      </c>
      <c r="H699" s="1">
        <v>0</v>
      </c>
      <c r="I699" s="1">
        <v>0.28262446459809998</v>
      </c>
      <c r="J699" s="1">
        <v>0</v>
      </c>
      <c r="K699" s="1">
        <v>0.71494051809699999</v>
      </c>
      <c r="L699" s="1">
        <v>0.9975649826952</v>
      </c>
      <c r="M699" s="1">
        <v>6.5939227952329996E-3</v>
      </c>
      <c r="N699" s="1">
        <v>1.8559954285710001E-2</v>
      </c>
      <c r="O699" s="1">
        <v>4.2208738903350002E-3</v>
      </c>
      <c r="P699" s="1">
        <v>6.8028206384489996E-3</v>
      </c>
      <c r="Q699" s="1">
        <v>4.8801104208639999E-3</v>
      </c>
      <c r="R699" s="1">
        <v>0</v>
      </c>
      <c r="S699" s="1">
        <v>194.42190461109999</v>
      </c>
      <c r="T699" s="1">
        <v>55.70317932255</v>
      </c>
      <c r="U699" s="1">
        <v>250.1250839336</v>
      </c>
      <c r="V699" s="1">
        <v>0.37746388456930002</v>
      </c>
      <c r="W699" s="1">
        <v>5.7998289176499997E-2</v>
      </c>
      <c r="X699" s="1">
        <v>6.3988122567359997E-6</v>
      </c>
      <c r="Y699" s="1">
        <v>1.5997030287449999E-3</v>
      </c>
      <c r="Z699" s="1">
        <v>2.5595248129150003E-4</v>
      </c>
      <c r="AA699" s="1">
        <v>1.321981003651E-2</v>
      </c>
      <c r="AB699" s="1">
        <v>9.8495958958519996</v>
      </c>
      <c r="AC699" s="1">
        <v>1.0632699273199999</v>
      </c>
      <c r="AD699" s="1">
        <v>0.23449335681210001</v>
      </c>
      <c r="AE699" s="1">
        <v>58.623337777170001</v>
      </c>
      <c r="AF699" s="1">
        <v>9.3797339112679996</v>
      </c>
      <c r="AG699" s="1">
        <v>218.91881826220001</v>
      </c>
    </row>
    <row r="700" spans="1:33" x14ac:dyDescent="0.35">
      <c r="A700">
        <v>5120</v>
      </c>
      <c r="B700">
        <v>2010</v>
      </c>
      <c r="C700">
        <v>7</v>
      </c>
      <c r="D700">
        <v>9</v>
      </c>
      <c r="E700">
        <v>0</v>
      </c>
      <c r="F700">
        <v>0</v>
      </c>
      <c r="H700" s="1">
        <v>0</v>
      </c>
      <c r="I700" s="1">
        <v>0.27799122402659998</v>
      </c>
      <c r="J700" s="1">
        <v>0</v>
      </c>
      <c r="K700" s="1">
        <v>0.73030830800409996</v>
      </c>
      <c r="L700" s="1">
        <v>1.008299532031</v>
      </c>
      <c r="M700" s="1">
        <v>6.1942547804380004E-3</v>
      </c>
      <c r="N700" s="1">
        <v>1.8559954285710001E-2</v>
      </c>
      <c r="O700" s="1">
        <v>3.9682575102980002E-3</v>
      </c>
      <c r="P700" s="1">
        <v>6.395676533135E-3</v>
      </c>
      <c r="Q700" s="1">
        <v>4.8034453043400002E-3</v>
      </c>
      <c r="R700" s="1">
        <v>0</v>
      </c>
      <c r="S700" s="1">
        <v>198.13955011659999</v>
      </c>
      <c r="T700" s="1">
        <v>56.779567762589998</v>
      </c>
      <c r="U700" s="1">
        <v>254.9191178792</v>
      </c>
      <c r="V700" s="1">
        <v>0.3758941175212</v>
      </c>
      <c r="W700" s="1">
        <v>5.8276631125690002E-2</v>
      </c>
      <c r="X700" s="1">
        <v>6.2942702453770004E-6</v>
      </c>
      <c r="Y700" s="1">
        <v>1.5735675311490001E-3</v>
      </c>
      <c r="Z700" s="1">
        <v>2.5177080216560001E-4</v>
      </c>
      <c r="AA700" s="1">
        <v>1.331030389742E-2</v>
      </c>
      <c r="AB700" s="1">
        <v>10.43788090656</v>
      </c>
      <c r="AC700" s="1">
        <v>1.132809650694</v>
      </c>
      <c r="AD700" s="1">
        <v>0.2475937981661</v>
      </c>
      <c r="AE700" s="1">
        <v>61.898448196069999</v>
      </c>
      <c r="AF700" s="1">
        <v>9.9037515857959999</v>
      </c>
      <c r="AG700" s="1">
        <v>233.6836603955</v>
      </c>
    </row>
    <row r="701" spans="1:33" x14ac:dyDescent="0.35">
      <c r="A701">
        <v>5120</v>
      </c>
      <c r="B701">
        <v>2010</v>
      </c>
      <c r="C701">
        <v>7</v>
      </c>
      <c r="D701">
        <v>10</v>
      </c>
      <c r="E701">
        <v>0</v>
      </c>
      <c r="F701">
        <v>0</v>
      </c>
      <c r="H701" s="1">
        <v>0</v>
      </c>
      <c r="I701" s="1">
        <v>0.24438751207609999</v>
      </c>
      <c r="J701" s="1">
        <v>0</v>
      </c>
      <c r="K701" s="1">
        <v>0.73604699400490003</v>
      </c>
      <c r="L701" s="1">
        <v>0.98043450608100002</v>
      </c>
      <c r="M701" s="1">
        <v>5.3373088125010003E-3</v>
      </c>
      <c r="N701" s="1">
        <v>1.8559954285710001E-2</v>
      </c>
      <c r="O701" s="1">
        <v>3.4225243190779998E-3</v>
      </c>
      <c r="P701" s="1">
        <v>5.516113411189E-3</v>
      </c>
      <c r="Q701" s="1">
        <v>4.2338891122799998E-3</v>
      </c>
      <c r="R701" s="1">
        <v>0</v>
      </c>
      <c r="S701" s="1">
        <v>204.93562347899999</v>
      </c>
      <c r="T701" s="1">
        <v>58.751532860620003</v>
      </c>
      <c r="U701" s="1">
        <v>263.68715633969998</v>
      </c>
      <c r="V701" s="1">
        <v>0.34645841790760001</v>
      </c>
      <c r="W701" s="1">
        <v>5.5495619140549998E-2</v>
      </c>
      <c r="X701" s="1">
        <v>5.5339940035290003E-6</v>
      </c>
      <c r="Y701" s="1">
        <v>1.3834984784799999E-3</v>
      </c>
      <c r="Z701" s="1">
        <v>2.2135975446590001E-4</v>
      </c>
      <c r="AA701" s="1">
        <v>1.27671061069E-2</v>
      </c>
      <c r="AB701" s="1">
        <v>10.694137545549999</v>
      </c>
      <c r="AC701" s="1">
        <v>1.1723475881500001</v>
      </c>
      <c r="AD701" s="1">
        <v>0.2519133720931</v>
      </c>
      <c r="AE701" s="1">
        <v>62.978341821329998</v>
      </c>
      <c r="AF701" s="1">
        <v>10.07653457923</v>
      </c>
      <c r="AG701" s="1">
        <v>242.70422918950001</v>
      </c>
    </row>
    <row r="702" spans="1:33" x14ac:dyDescent="0.35">
      <c r="A702">
        <v>5120</v>
      </c>
      <c r="B702">
        <v>2010</v>
      </c>
      <c r="C702">
        <v>7</v>
      </c>
      <c r="D702">
        <v>11</v>
      </c>
      <c r="E702">
        <v>0</v>
      </c>
      <c r="F702">
        <v>0</v>
      </c>
      <c r="H702" s="1">
        <v>0</v>
      </c>
      <c r="I702" s="1">
        <v>0.239909112758</v>
      </c>
      <c r="J702" s="1">
        <v>0</v>
      </c>
      <c r="K702" s="1">
        <v>0.73397419831989996</v>
      </c>
      <c r="L702" s="1">
        <v>0.97388331107780002</v>
      </c>
      <c r="M702" s="1">
        <v>5.2664015204120004E-3</v>
      </c>
      <c r="N702" s="1">
        <v>1.8559954285710001E-2</v>
      </c>
      <c r="O702" s="1">
        <v>3.3800910961600001E-3</v>
      </c>
      <c r="P702" s="1">
        <v>5.4477234018880001E-3</v>
      </c>
      <c r="Q702" s="1">
        <v>4.1578317979640003E-3</v>
      </c>
      <c r="R702" s="1">
        <v>0</v>
      </c>
      <c r="S702" s="1">
        <v>197.53581467239999</v>
      </c>
      <c r="T702" s="1">
        <v>56.640787061509997</v>
      </c>
      <c r="U702" s="1">
        <v>254.17660173389999</v>
      </c>
      <c r="V702" s="1">
        <v>0.34206225601219997</v>
      </c>
      <c r="W702" s="1">
        <v>5.4997287499609998E-2</v>
      </c>
      <c r="X702" s="1">
        <v>5.4328972626419999E-6</v>
      </c>
      <c r="Y702" s="1">
        <v>1.3582242948450001E-3</v>
      </c>
      <c r="Z702" s="1">
        <v>2.173158852325E-4</v>
      </c>
      <c r="AA702" s="1">
        <v>1.2662742536159999E-2</v>
      </c>
      <c r="AB702" s="1">
        <v>10.037306961280001</v>
      </c>
      <c r="AC702" s="1">
        <v>1.1046373474169999</v>
      </c>
      <c r="AD702" s="1">
        <v>0.23579668349899999</v>
      </c>
      <c r="AE702" s="1">
        <v>58.949169861480001</v>
      </c>
      <c r="AF702" s="1">
        <v>9.4318670832650007</v>
      </c>
      <c r="AG702" s="1">
        <v>229.00000569369999</v>
      </c>
    </row>
    <row r="703" spans="1:33" x14ac:dyDescent="0.35">
      <c r="A703">
        <v>5120</v>
      </c>
      <c r="B703">
        <v>2010</v>
      </c>
      <c r="C703">
        <v>7</v>
      </c>
      <c r="D703">
        <v>12</v>
      </c>
      <c r="E703">
        <v>0</v>
      </c>
      <c r="F703">
        <v>0</v>
      </c>
      <c r="H703" s="1">
        <v>0</v>
      </c>
      <c r="I703" s="1">
        <v>0.25279456741849998</v>
      </c>
      <c r="J703" s="1">
        <v>0</v>
      </c>
      <c r="K703" s="1">
        <v>0.72778950727890002</v>
      </c>
      <c r="L703" s="1">
        <v>0.98058407469740005</v>
      </c>
      <c r="M703" s="1">
        <v>5.5312016552909998E-3</v>
      </c>
      <c r="N703" s="1">
        <v>1.8559954285710001E-2</v>
      </c>
      <c r="O703" s="1">
        <v>3.547466760726E-3</v>
      </c>
      <c r="P703" s="1">
        <v>5.717484274842E-3</v>
      </c>
      <c r="Q703" s="1">
        <v>4.3761736670569996E-3</v>
      </c>
      <c r="R703" s="1">
        <v>0</v>
      </c>
      <c r="S703" s="1">
        <v>194.52711860709999</v>
      </c>
      <c r="T703" s="1">
        <v>55.770932845989996</v>
      </c>
      <c r="U703" s="1">
        <v>250.29805145309999</v>
      </c>
      <c r="V703" s="1">
        <v>0.35269339377820003</v>
      </c>
      <c r="W703" s="1">
        <v>5.5885209431669997E-2</v>
      </c>
      <c r="X703" s="1">
        <v>5.724954484451E-6</v>
      </c>
      <c r="Y703" s="1">
        <v>1.431238600159E-3</v>
      </c>
      <c r="Z703" s="1">
        <v>2.2899817406970001E-4</v>
      </c>
      <c r="AA703" s="1">
        <v>1.282631157558E-2</v>
      </c>
      <c r="AB703" s="1">
        <v>10.19416927148</v>
      </c>
      <c r="AC703" s="1">
        <v>1.118656337295</v>
      </c>
      <c r="AD703" s="1">
        <v>0.239968327127</v>
      </c>
      <c r="AE703" s="1">
        <v>59.99208081071</v>
      </c>
      <c r="AF703" s="1">
        <v>9.5987328390830005</v>
      </c>
      <c r="AG703" s="1">
        <v>231.67042420679999</v>
      </c>
    </row>
    <row r="704" spans="1:33" x14ac:dyDescent="0.35">
      <c r="A704">
        <v>5120</v>
      </c>
      <c r="B704">
        <v>2010</v>
      </c>
      <c r="C704">
        <v>7</v>
      </c>
      <c r="D704">
        <v>13</v>
      </c>
      <c r="E704">
        <v>0</v>
      </c>
      <c r="F704">
        <v>0</v>
      </c>
      <c r="H704" s="1">
        <v>0</v>
      </c>
      <c r="I704" s="1">
        <v>0.23940140831990001</v>
      </c>
      <c r="J704" s="1">
        <v>0</v>
      </c>
      <c r="K704" s="1">
        <v>0.72253433995740002</v>
      </c>
      <c r="L704" s="1">
        <v>0.9619357482773</v>
      </c>
      <c r="M704" s="1">
        <v>5.1452674581910001E-3</v>
      </c>
      <c r="N704" s="1">
        <v>1.8559954285710001E-2</v>
      </c>
      <c r="O704" s="1">
        <v>3.2994254016589998E-3</v>
      </c>
      <c r="P704" s="1">
        <v>5.3177137722179996E-3</v>
      </c>
      <c r="Q704" s="1">
        <v>4.1481108659309996E-3</v>
      </c>
      <c r="R704" s="1">
        <v>0</v>
      </c>
      <c r="S704" s="1">
        <v>201.83868542690001</v>
      </c>
      <c r="T704" s="1">
        <v>57.872885987789999</v>
      </c>
      <c r="U704" s="1">
        <v>259.71157141470002</v>
      </c>
      <c r="V704" s="1">
        <v>0.33966861707079998</v>
      </c>
      <c r="W704" s="1">
        <v>5.4433870241729999E-2</v>
      </c>
      <c r="X704" s="1">
        <v>5.4216642750129996E-6</v>
      </c>
      <c r="Y704" s="1">
        <v>1.355416050577E-3</v>
      </c>
      <c r="Z704" s="1">
        <v>2.16866566396E-4</v>
      </c>
      <c r="AA704" s="1">
        <v>1.252413480479E-2</v>
      </c>
      <c r="AB704" s="1">
        <v>10.828070352759999</v>
      </c>
      <c r="AC704" s="1">
        <v>1.191750407714</v>
      </c>
      <c r="AD704" s="1">
        <v>0.25436025979310001</v>
      </c>
      <c r="AE704" s="1">
        <v>63.590063980389999</v>
      </c>
      <c r="AF704" s="1">
        <v>10.174410146530001</v>
      </c>
      <c r="AG704" s="1">
        <v>247.0655552609</v>
      </c>
    </row>
    <row r="705" spans="1:33" x14ac:dyDescent="0.35">
      <c r="A705">
        <v>5120</v>
      </c>
      <c r="B705">
        <v>2010</v>
      </c>
      <c r="C705">
        <v>7</v>
      </c>
      <c r="D705">
        <v>14</v>
      </c>
      <c r="E705">
        <v>0</v>
      </c>
      <c r="F705">
        <v>0</v>
      </c>
      <c r="H705" s="1">
        <v>0</v>
      </c>
      <c r="I705" s="1">
        <v>0.22602243197970001</v>
      </c>
      <c r="J705" s="1">
        <v>0</v>
      </c>
      <c r="K705" s="1">
        <v>0.72181447415550004</v>
      </c>
      <c r="L705" s="1">
        <v>0.9478369061352</v>
      </c>
      <c r="M705" s="1">
        <v>4.8056163658770001E-3</v>
      </c>
      <c r="N705" s="1">
        <v>1.8559954285710001E-2</v>
      </c>
      <c r="O705" s="1">
        <v>3.0820087433619998E-3</v>
      </c>
      <c r="P705" s="1">
        <v>4.9673013769100001E-3</v>
      </c>
      <c r="Q705" s="1">
        <v>3.9205619477789997E-3</v>
      </c>
      <c r="R705" s="1">
        <v>0</v>
      </c>
      <c r="S705" s="1">
        <v>204.25024780379999</v>
      </c>
      <c r="T705" s="1">
        <v>58.57529347485</v>
      </c>
      <c r="U705" s="1">
        <v>262.82554127869997</v>
      </c>
      <c r="V705" s="1">
        <v>0.32741466092830002</v>
      </c>
      <c r="W705" s="1">
        <v>5.3188083208959999E-2</v>
      </c>
      <c r="X705" s="1">
        <v>5.1183740818520003E-6</v>
      </c>
      <c r="Y705" s="1">
        <v>1.279593502624E-3</v>
      </c>
      <c r="Z705" s="1">
        <v>2.0473495875480001E-4</v>
      </c>
      <c r="AA705" s="1">
        <v>1.2273346083390001E-2</v>
      </c>
      <c r="AB705" s="1">
        <v>10.94212900808</v>
      </c>
      <c r="AC705" s="1">
        <v>1.2095824708639999</v>
      </c>
      <c r="AD705" s="1">
        <v>0.25624779651399998</v>
      </c>
      <c r="AE705" s="1">
        <v>64.061948163340006</v>
      </c>
      <c r="AF705" s="1">
        <v>10.249911616049999</v>
      </c>
      <c r="AG705" s="1">
        <v>251.14606368950001</v>
      </c>
    </row>
    <row r="706" spans="1:33" x14ac:dyDescent="0.35">
      <c r="A706">
        <v>5120</v>
      </c>
      <c r="B706">
        <v>2010</v>
      </c>
      <c r="C706">
        <v>7</v>
      </c>
      <c r="D706">
        <v>15</v>
      </c>
      <c r="E706">
        <v>0</v>
      </c>
      <c r="F706">
        <v>0</v>
      </c>
      <c r="H706" s="1">
        <v>0</v>
      </c>
      <c r="I706" s="1">
        <v>0.1986974993981</v>
      </c>
      <c r="J706" s="1">
        <v>0</v>
      </c>
      <c r="K706" s="1">
        <v>0.70988155918439999</v>
      </c>
      <c r="L706" s="1">
        <v>0.90857905858249999</v>
      </c>
      <c r="M706" s="1">
        <v>4.3017139433329998E-3</v>
      </c>
      <c r="N706" s="1">
        <v>1.8559954285710001E-2</v>
      </c>
      <c r="O706" s="1">
        <v>2.759717469014E-3</v>
      </c>
      <c r="P706" s="1">
        <v>4.4478616140339999E-3</v>
      </c>
      <c r="Q706" s="1">
        <v>3.455850436218E-3</v>
      </c>
      <c r="R706" s="1">
        <v>0</v>
      </c>
      <c r="S706" s="1">
        <v>207.21594932689999</v>
      </c>
      <c r="T706" s="1">
        <v>59.446537276240001</v>
      </c>
      <c r="U706" s="1">
        <v>266.66248660320002</v>
      </c>
      <c r="V706" s="1">
        <v>0.3006740067341</v>
      </c>
      <c r="W706" s="1">
        <v>5.0175997745250001E-2</v>
      </c>
      <c r="X706" s="1">
        <v>4.5005606690209997E-6</v>
      </c>
      <c r="Y706" s="1">
        <v>1.1251401585599999E-3</v>
      </c>
      <c r="Z706" s="1">
        <v>1.8002242455819999E-4</v>
      </c>
      <c r="AA706" s="1">
        <v>1.1643887350040001E-2</v>
      </c>
      <c r="AB706" s="1">
        <v>10.806849385610001</v>
      </c>
      <c r="AC706" s="1">
        <v>1.204331878434</v>
      </c>
      <c r="AD706" s="1">
        <v>0.25162419860239998</v>
      </c>
      <c r="AE706" s="1">
        <v>62.906048951130003</v>
      </c>
      <c r="AF706" s="1">
        <v>10.064967766900001</v>
      </c>
      <c r="AG706" s="1">
        <v>250.75813371180001</v>
      </c>
    </row>
    <row r="707" spans="1:33" x14ac:dyDescent="0.35">
      <c r="A707">
        <v>5120</v>
      </c>
      <c r="B707">
        <v>2010</v>
      </c>
      <c r="C707">
        <v>7</v>
      </c>
      <c r="D707">
        <v>16</v>
      </c>
      <c r="E707">
        <v>0</v>
      </c>
      <c r="F707">
        <v>0</v>
      </c>
      <c r="H707" s="1">
        <v>0</v>
      </c>
      <c r="I707" s="1">
        <v>0.22250320858549999</v>
      </c>
      <c r="J707" s="1">
        <v>0</v>
      </c>
      <c r="K707" s="1">
        <v>0.69608895173889995</v>
      </c>
      <c r="L707" s="1">
        <v>0.91859216032440005</v>
      </c>
      <c r="M707" s="1">
        <v>4.7470022811839999E-3</v>
      </c>
      <c r="N707" s="1">
        <v>1.8559954285710001E-2</v>
      </c>
      <c r="O707" s="1">
        <v>3.0458647234329998E-3</v>
      </c>
      <c r="P707" s="1">
        <v>4.9090477329680002E-3</v>
      </c>
      <c r="Q707" s="1">
        <v>3.8586740473440001E-3</v>
      </c>
      <c r="R707" s="1">
        <v>0</v>
      </c>
      <c r="S707" s="1">
        <v>196.52485066899999</v>
      </c>
      <c r="T707" s="1">
        <v>56.365343432960003</v>
      </c>
      <c r="U707" s="1">
        <v>252.89019410189999</v>
      </c>
      <c r="V707" s="1">
        <v>0.31989711545220001</v>
      </c>
      <c r="W707" s="1">
        <v>5.1707609661529999E-2</v>
      </c>
      <c r="X707" s="1">
        <v>5.0397432364510001E-6</v>
      </c>
      <c r="Y707" s="1">
        <v>1.2599357995480001E-3</v>
      </c>
      <c r="Z707" s="1">
        <v>2.01589727035E-4</v>
      </c>
      <c r="AA707" s="1">
        <v>1.191895382038E-2</v>
      </c>
      <c r="AB707" s="1">
        <v>10.407672120040001</v>
      </c>
      <c r="AC707" s="1">
        <v>1.15311965256</v>
      </c>
      <c r="AD707" s="1">
        <v>0.2433389407439</v>
      </c>
      <c r="AE707" s="1">
        <v>60.83473464451</v>
      </c>
      <c r="AF707" s="1">
        <v>9.7335574925839996</v>
      </c>
      <c r="AG707" s="1">
        <v>239.61212795130001</v>
      </c>
    </row>
    <row r="708" spans="1:33" x14ac:dyDescent="0.35">
      <c r="A708">
        <v>5120</v>
      </c>
      <c r="B708">
        <v>2010</v>
      </c>
      <c r="C708">
        <v>7</v>
      </c>
      <c r="D708">
        <v>17</v>
      </c>
      <c r="E708">
        <v>0</v>
      </c>
      <c r="F708">
        <v>0</v>
      </c>
      <c r="H708" s="1">
        <v>0</v>
      </c>
      <c r="I708" s="1">
        <v>0.22647342096270001</v>
      </c>
      <c r="J708" s="1">
        <v>0</v>
      </c>
      <c r="K708" s="1">
        <v>0.68576424415619996</v>
      </c>
      <c r="L708" s="1">
        <v>0.91223766511890003</v>
      </c>
      <c r="M708" s="1">
        <v>4.8055180599560002E-3</v>
      </c>
      <c r="N708" s="1">
        <v>1.8559954285710001E-2</v>
      </c>
      <c r="O708" s="1">
        <v>3.0830921612689998E-3</v>
      </c>
      <c r="P708" s="1">
        <v>4.9690475313529997E-3</v>
      </c>
      <c r="Q708" s="1">
        <v>3.9249019245330002E-3</v>
      </c>
      <c r="R708" s="1">
        <v>0</v>
      </c>
      <c r="S708" s="1">
        <v>199.02572300310001</v>
      </c>
      <c r="T708" s="1">
        <v>57.073729423339998</v>
      </c>
      <c r="U708" s="1">
        <v>256.09945242639998</v>
      </c>
      <c r="V708" s="1">
        <v>0.32173687692620001</v>
      </c>
      <c r="W708" s="1">
        <v>5.1599120988149998E-2</v>
      </c>
      <c r="X708" s="1">
        <v>5.1296070018069999E-6</v>
      </c>
      <c r="Y708" s="1">
        <v>1.2824017401239999E-3</v>
      </c>
      <c r="Z708" s="1">
        <v>2.0518427745600001E-4</v>
      </c>
      <c r="AA708" s="1">
        <v>1.1873858903130001E-2</v>
      </c>
      <c r="AB708" s="1">
        <v>10.59276912074</v>
      </c>
      <c r="AC708" s="1">
        <v>1.1693609133189999</v>
      </c>
      <c r="AD708" s="1">
        <v>0.2483066316667</v>
      </c>
      <c r="AE708" s="1">
        <v>62.076657373970001</v>
      </c>
      <c r="AF708" s="1">
        <v>9.9322651291819994</v>
      </c>
      <c r="AG708" s="1">
        <v>242.6789049633</v>
      </c>
    </row>
    <row r="709" spans="1:33" x14ac:dyDescent="0.35">
      <c r="A709">
        <v>5120</v>
      </c>
      <c r="B709">
        <v>2010</v>
      </c>
      <c r="C709">
        <v>7</v>
      </c>
      <c r="D709">
        <v>18</v>
      </c>
      <c r="E709">
        <v>0</v>
      </c>
      <c r="F709">
        <v>0</v>
      </c>
      <c r="H709" s="1">
        <v>0</v>
      </c>
      <c r="I709" s="1">
        <v>0.2334338634075</v>
      </c>
      <c r="J709" s="1">
        <v>0</v>
      </c>
      <c r="K709" s="1">
        <v>0.68001305738179996</v>
      </c>
      <c r="L709" s="1">
        <v>0.91344692078930001</v>
      </c>
      <c r="M709" s="1">
        <v>4.9776510933390002E-3</v>
      </c>
      <c r="N709" s="1">
        <v>1.8559954285710001E-2</v>
      </c>
      <c r="O709" s="1">
        <v>3.1956713432709999E-3</v>
      </c>
      <c r="P709" s="1">
        <v>5.1504924175740001E-3</v>
      </c>
      <c r="Q709" s="1">
        <v>4.042196316623E-3</v>
      </c>
      <c r="R709" s="1">
        <v>0</v>
      </c>
      <c r="S709" s="1">
        <v>196.47489803240001</v>
      </c>
      <c r="T709" s="1">
        <v>56.334962021720003</v>
      </c>
      <c r="U709" s="1">
        <v>252.80986005419999</v>
      </c>
      <c r="V709" s="1">
        <v>0.3270498675297</v>
      </c>
      <c r="W709" s="1">
        <v>5.1967507956350002E-2</v>
      </c>
      <c r="X709" s="1">
        <v>5.2868686084089998E-6</v>
      </c>
      <c r="Y709" s="1">
        <v>1.3217171378560001E-3</v>
      </c>
      <c r="Z709" s="1">
        <v>2.1147474072729999E-4</v>
      </c>
      <c r="AA709" s="1">
        <v>1.1934503345290001E-2</v>
      </c>
      <c r="AB709" s="1">
        <v>10.143147226669999</v>
      </c>
      <c r="AC709" s="1">
        <v>1.1157222943889999</v>
      </c>
      <c r="AD709" s="1">
        <v>0.23836754934070001</v>
      </c>
      <c r="AE709" s="1">
        <v>59.591886707950003</v>
      </c>
      <c r="AF709" s="1">
        <v>9.5347018147309992</v>
      </c>
      <c r="AG709" s="1">
        <v>231.25706715780001</v>
      </c>
    </row>
    <row r="710" spans="1:33" x14ac:dyDescent="0.35">
      <c r="A710">
        <v>5120</v>
      </c>
      <c r="B710">
        <v>2010</v>
      </c>
      <c r="C710">
        <v>7</v>
      </c>
      <c r="D710">
        <v>19</v>
      </c>
      <c r="E710">
        <v>0</v>
      </c>
      <c r="F710">
        <v>0</v>
      </c>
      <c r="H710" s="1">
        <v>0</v>
      </c>
      <c r="I710" s="1">
        <v>0.26085003772519999</v>
      </c>
      <c r="J710" s="1">
        <v>0</v>
      </c>
      <c r="K710" s="1">
        <v>0.67842385562959995</v>
      </c>
      <c r="L710" s="1">
        <v>0.93927389335470002</v>
      </c>
      <c r="M710" s="1">
        <v>5.4625798541390004E-3</v>
      </c>
      <c r="N710" s="1">
        <v>1.8559954285710001E-2</v>
      </c>
      <c r="O710" s="1">
        <v>3.5138230676809998E-3</v>
      </c>
      <c r="P710" s="1">
        <v>5.6632604303620002E-3</v>
      </c>
      <c r="Q710" s="1">
        <v>4.5081403880160003E-3</v>
      </c>
      <c r="R710" s="1">
        <v>0</v>
      </c>
      <c r="S710" s="1">
        <v>191.53681695610001</v>
      </c>
      <c r="T710" s="1">
        <v>54.904851027959999</v>
      </c>
      <c r="U710" s="1">
        <v>246.44166798399999</v>
      </c>
      <c r="V710" s="1">
        <v>0.35163975257219998</v>
      </c>
      <c r="W710" s="1">
        <v>5.4381479624229997E-2</v>
      </c>
      <c r="X710" s="1">
        <v>5.9083682437649997E-6</v>
      </c>
      <c r="Y710" s="1">
        <v>1.477092048982E-3</v>
      </c>
      <c r="Z710" s="1">
        <v>2.363347267209E-4</v>
      </c>
      <c r="AA710" s="1">
        <v>1.2413696322679999E-2</v>
      </c>
      <c r="AB710" s="1">
        <v>9.7092026826200009</v>
      </c>
      <c r="AC710" s="1">
        <v>1.0601693114549999</v>
      </c>
      <c r="AD710" s="1">
        <v>0.2293427144629</v>
      </c>
      <c r="AE710" s="1">
        <v>57.335678067190003</v>
      </c>
      <c r="AF710" s="1">
        <v>9.1737084395529997</v>
      </c>
      <c r="AG710" s="1">
        <v>219.1737879698</v>
      </c>
    </row>
    <row r="711" spans="1:33" x14ac:dyDescent="0.35">
      <c r="A711">
        <v>5120</v>
      </c>
      <c r="B711">
        <v>2010</v>
      </c>
      <c r="C711">
        <v>7</v>
      </c>
      <c r="D711">
        <v>20</v>
      </c>
      <c r="E711">
        <v>0</v>
      </c>
      <c r="F711">
        <v>0</v>
      </c>
      <c r="H711" s="1">
        <v>0</v>
      </c>
      <c r="I711" s="1">
        <v>0.2989197871616</v>
      </c>
      <c r="J711" s="1">
        <v>0</v>
      </c>
      <c r="K711" s="1">
        <v>0.69223049828430006</v>
      </c>
      <c r="L711" s="1">
        <v>0.9911502854459</v>
      </c>
      <c r="M711" s="1">
        <v>6.3976955710609998E-3</v>
      </c>
      <c r="N711" s="1">
        <v>1.8559954285710001E-2</v>
      </c>
      <c r="O711" s="1">
        <v>4.1144536151329998E-3</v>
      </c>
      <c r="P711" s="1">
        <v>6.6313021180430002E-3</v>
      </c>
      <c r="Q711" s="1">
        <v>5.1556432513139997E-3</v>
      </c>
      <c r="R711" s="1">
        <v>0</v>
      </c>
      <c r="S711" s="1">
        <v>183.9068318786</v>
      </c>
      <c r="T711" s="1">
        <v>52.69929825314</v>
      </c>
      <c r="U711" s="1">
        <v>236.60613013170001</v>
      </c>
      <c r="V711" s="1">
        <v>0.38843642750079999</v>
      </c>
      <c r="W711" s="1">
        <v>5.8452243666549997E-2</v>
      </c>
      <c r="X711" s="1">
        <v>6.7696206890009999E-6</v>
      </c>
      <c r="Y711" s="1">
        <v>1.692405152587E-3</v>
      </c>
      <c r="Z711" s="1">
        <v>2.7078482257879998E-4</v>
      </c>
      <c r="AA711" s="1">
        <v>1.325913688633E-2</v>
      </c>
      <c r="AB711" s="1">
        <v>9.2106636285079997</v>
      </c>
      <c r="AC711" s="1">
        <v>0.99683226588270002</v>
      </c>
      <c r="AD711" s="1">
        <v>0.2189017097699</v>
      </c>
      <c r="AE711" s="1">
        <v>54.72542680398</v>
      </c>
      <c r="AF711" s="1">
        <v>8.7560682290460008</v>
      </c>
      <c r="AG711" s="1">
        <v>205.42772800700001</v>
      </c>
    </row>
    <row r="712" spans="1:33" x14ac:dyDescent="0.35">
      <c r="A712">
        <v>5120</v>
      </c>
      <c r="B712">
        <v>2010</v>
      </c>
      <c r="C712">
        <v>7</v>
      </c>
      <c r="D712">
        <v>21</v>
      </c>
      <c r="E712">
        <v>0</v>
      </c>
      <c r="F712">
        <v>0</v>
      </c>
      <c r="H712" s="1">
        <v>0</v>
      </c>
      <c r="I712" s="1">
        <v>0.29296291717720002</v>
      </c>
      <c r="J712" s="1">
        <v>0</v>
      </c>
      <c r="K712" s="1">
        <v>0.70993202497209995</v>
      </c>
      <c r="L712" s="1">
        <v>1.0028949421490001</v>
      </c>
      <c r="M712" s="1">
        <v>6.6627947997179998E-3</v>
      </c>
      <c r="N712" s="1">
        <v>1.8559954285710001E-2</v>
      </c>
      <c r="O712" s="1">
        <v>4.2717878584039998E-3</v>
      </c>
      <c r="P712" s="1">
        <v>6.8848791414429997E-3</v>
      </c>
      <c r="Q712" s="1">
        <v>5.0565523486729999E-3</v>
      </c>
      <c r="R712" s="1">
        <v>0</v>
      </c>
      <c r="S712" s="1">
        <v>187.5545832272</v>
      </c>
      <c r="T712" s="1">
        <v>53.738986363430001</v>
      </c>
      <c r="U712" s="1">
        <v>241.2935695907</v>
      </c>
      <c r="V712" s="1">
        <v>0.38605315616550001</v>
      </c>
      <c r="W712" s="1">
        <v>5.8715342242559997E-2</v>
      </c>
      <c r="X712" s="1">
        <v>6.6348250387010002E-6</v>
      </c>
      <c r="Y712" s="1">
        <v>1.6587062414960001E-3</v>
      </c>
      <c r="Z712" s="1">
        <v>2.6539299694269998E-4</v>
      </c>
      <c r="AA712" s="1">
        <v>1.3351870652279999E-2</v>
      </c>
      <c r="AB712" s="1">
        <v>9.4493426931569999</v>
      </c>
      <c r="AC712" s="1">
        <v>1.0208232654830001</v>
      </c>
      <c r="AD712" s="1">
        <v>0.22485022256000001</v>
      </c>
      <c r="AE712" s="1">
        <v>56.212554981099998</v>
      </c>
      <c r="AF712" s="1">
        <v>8.9940087354799996</v>
      </c>
      <c r="AG712" s="1">
        <v>210.2357754608</v>
      </c>
    </row>
    <row r="713" spans="1:33" x14ac:dyDescent="0.35">
      <c r="A713">
        <v>5120</v>
      </c>
      <c r="B713">
        <v>2010</v>
      </c>
      <c r="C713">
        <v>7</v>
      </c>
      <c r="D713">
        <v>22</v>
      </c>
      <c r="E713">
        <v>0</v>
      </c>
      <c r="F713">
        <v>0</v>
      </c>
      <c r="H713" s="1">
        <v>0</v>
      </c>
      <c r="I713" s="1">
        <v>0.30536830362130002</v>
      </c>
      <c r="J713" s="1">
        <v>0</v>
      </c>
      <c r="K713" s="1">
        <v>0.72803755640699996</v>
      </c>
      <c r="L713" s="1">
        <v>1.0334058600280001</v>
      </c>
      <c r="M713" s="1">
        <v>6.7623388117059998E-3</v>
      </c>
      <c r="N713" s="1">
        <v>1.8559954285710001E-2</v>
      </c>
      <c r="O713" s="1">
        <v>4.3444210628600004E-3</v>
      </c>
      <c r="P713" s="1">
        <v>7.0019427342310004E-3</v>
      </c>
      <c r="Q713" s="1">
        <v>5.269221746488E-3</v>
      </c>
      <c r="R713" s="1">
        <v>0</v>
      </c>
      <c r="S713" s="1">
        <v>186.83525697479999</v>
      </c>
      <c r="T713" s="1">
        <v>53.534505205190001</v>
      </c>
      <c r="U713" s="1">
        <v>240.36976218000001</v>
      </c>
      <c r="V713" s="1">
        <v>0.40036334519130001</v>
      </c>
      <c r="W713" s="1">
        <v>6.065923098203E-2</v>
      </c>
      <c r="X713" s="1">
        <v>6.9156493018819997E-6</v>
      </c>
      <c r="Y713" s="1">
        <v>1.728912305442E-3</v>
      </c>
      <c r="Z713" s="1">
        <v>2.7662596700130001E-4</v>
      </c>
      <c r="AA713" s="1">
        <v>1.378167799462E-2</v>
      </c>
      <c r="AB713" s="1">
        <v>9.2512929450019996</v>
      </c>
      <c r="AC713" s="1">
        <v>0.99956305343380003</v>
      </c>
      <c r="AD713" s="1">
        <v>0.22011726454800001</v>
      </c>
      <c r="AE713" s="1">
        <v>55.029315462989999</v>
      </c>
      <c r="AF713" s="1">
        <v>8.8046904111710003</v>
      </c>
      <c r="AG713" s="1">
        <v>205.86731413339999</v>
      </c>
    </row>
    <row r="714" spans="1:33" x14ac:dyDescent="0.35">
      <c r="A714">
        <v>5120</v>
      </c>
      <c r="B714">
        <v>2010</v>
      </c>
      <c r="C714">
        <v>7</v>
      </c>
      <c r="D714">
        <v>23</v>
      </c>
      <c r="E714">
        <v>0</v>
      </c>
      <c r="F714">
        <v>0</v>
      </c>
      <c r="H714" s="1">
        <v>0</v>
      </c>
      <c r="I714" s="1">
        <v>0.27595101076400003</v>
      </c>
      <c r="J714" s="1">
        <v>0</v>
      </c>
      <c r="K714" s="1">
        <v>0.7445363434826</v>
      </c>
      <c r="L714" s="1">
        <v>1.0204873542470001</v>
      </c>
      <c r="M714" s="1">
        <v>6.612372543139E-3</v>
      </c>
      <c r="N714" s="1">
        <v>1.8559954285710001E-2</v>
      </c>
      <c r="O714" s="1">
        <v>4.2250560278050001E-3</v>
      </c>
      <c r="P714" s="1">
        <v>6.8095610272490004E-3</v>
      </c>
      <c r="Q714" s="1">
        <v>4.7712681574889997E-3</v>
      </c>
      <c r="R714" s="1">
        <v>0</v>
      </c>
      <c r="S714" s="1">
        <v>193.1338937733</v>
      </c>
      <c r="T714" s="1">
        <v>55.34226747996</v>
      </c>
      <c r="U714" s="1">
        <v>248.47616125319999</v>
      </c>
      <c r="V714" s="1">
        <v>0.37651022042760002</v>
      </c>
      <c r="W714" s="1">
        <v>5.874127457851E-2</v>
      </c>
      <c r="X714" s="1">
        <v>6.2492177591389998E-6</v>
      </c>
      <c r="Y714" s="1">
        <v>1.5623044215570001E-3</v>
      </c>
      <c r="Z714" s="1">
        <v>2.4996870574770002E-4</v>
      </c>
      <c r="AA714" s="1">
        <v>1.3435475192449999E-2</v>
      </c>
      <c r="AB714" s="1">
        <v>10.055940757769999</v>
      </c>
      <c r="AC714" s="1">
        <v>1.0901912799519999</v>
      </c>
      <c r="AD714" s="1">
        <v>0.2387089433956</v>
      </c>
      <c r="AE714" s="1">
        <v>59.677235130390002</v>
      </c>
      <c r="AF714" s="1">
        <v>9.5483575538010008</v>
      </c>
      <c r="AG714" s="1">
        <v>224.8060352368</v>
      </c>
    </row>
    <row r="715" spans="1:33" x14ac:dyDescent="0.35">
      <c r="A715">
        <v>5120</v>
      </c>
      <c r="B715">
        <v>2010</v>
      </c>
      <c r="C715">
        <v>7</v>
      </c>
      <c r="D715">
        <v>24</v>
      </c>
      <c r="E715">
        <v>0</v>
      </c>
      <c r="F715">
        <v>0</v>
      </c>
      <c r="H715" s="1">
        <v>0</v>
      </c>
      <c r="I715" s="1">
        <v>0.2492993143161</v>
      </c>
      <c r="J715" s="1">
        <v>0</v>
      </c>
      <c r="K715" s="1">
        <v>0.74979744046209995</v>
      </c>
      <c r="L715" s="1">
        <v>0.99909675477829996</v>
      </c>
      <c r="M715" s="1">
        <v>5.4985478081230003E-3</v>
      </c>
      <c r="N715" s="1">
        <v>1.8559954285710001E-2</v>
      </c>
      <c r="O715" s="1">
        <v>3.5236129852049998E-3</v>
      </c>
      <c r="P715" s="1">
        <v>5.6790389290120001E-3</v>
      </c>
      <c r="Q715" s="1">
        <v>4.3196942841439998E-3</v>
      </c>
      <c r="R715" s="1">
        <v>0</v>
      </c>
      <c r="S715" s="1">
        <v>205.25963871670001</v>
      </c>
      <c r="T715" s="1">
        <v>58.842155021629999</v>
      </c>
      <c r="U715" s="1">
        <v>264.10179373829999</v>
      </c>
      <c r="V715" s="1">
        <v>0.35328863397999999</v>
      </c>
      <c r="W715" s="1">
        <v>5.656814539966E-2</v>
      </c>
      <c r="X715" s="1">
        <v>5.6463236423350003E-6</v>
      </c>
      <c r="Y715" s="1">
        <v>1.4115808974110001E-3</v>
      </c>
      <c r="Z715" s="1">
        <v>2.2585294235639999E-4</v>
      </c>
      <c r="AA715" s="1">
        <v>1.3012771693460001E-2</v>
      </c>
      <c r="AB715" s="1">
        <v>10.89262602528</v>
      </c>
      <c r="AC715" s="1">
        <v>1.1935026988190001</v>
      </c>
      <c r="AD715" s="1">
        <v>0.25667964114230002</v>
      </c>
      <c r="AE715" s="1">
        <v>64.169909584579997</v>
      </c>
      <c r="AF715" s="1">
        <v>10.26718546811</v>
      </c>
      <c r="AG715" s="1">
        <v>247.0397503083</v>
      </c>
    </row>
    <row r="716" spans="1:33" x14ac:dyDescent="0.35">
      <c r="A716">
        <v>5120</v>
      </c>
      <c r="B716">
        <v>2010</v>
      </c>
      <c r="C716">
        <v>7</v>
      </c>
      <c r="D716">
        <v>25</v>
      </c>
      <c r="E716">
        <v>0</v>
      </c>
      <c r="F716">
        <v>0</v>
      </c>
      <c r="H716" s="1">
        <v>0</v>
      </c>
      <c r="I716" s="1">
        <v>0.23244153250979999</v>
      </c>
      <c r="J716" s="1">
        <v>0</v>
      </c>
      <c r="K716" s="1">
        <v>0.74633740573350005</v>
      </c>
      <c r="L716" s="1">
        <v>0.97877893824329998</v>
      </c>
      <c r="M716" s="1">
        <v>5.1009917832129997E-3</v>
      </c>
      <c r="N716" s="1">
        <v>1.8559954285710001E-2</v>
      </c>
      <c r="O716" s="1">
        <v>3.274523018089E-3</v>
      </c>
      <c r="P716" s="1">
        <v>5.2775783753079997E-3</v>
      </c>
      <c r="Q716" s="1">
        <v>4.0328618709630001E-3</v>
      </c>
      <c r="R716" s="1">
        <v>0</v>
      </c>
      <c r="S716" s="1">
        <v>199.90896770020001</v>
      </c>
      <c r="T716" s="1">
        <v>57.329102181259998</v>
      </c>
      <c r="U716" s="1">
        <v>257.2380698815</v>
      </c>
      <c r="V716" s="1">
        <v>0.33742372668300002</v>
      </c>
      <c r="W716" s="1">
        <v>5.4883643330249997E-2</v>
      </c>
      <c r="X716" s="1">
        <v>5.2644026663909998E-6</v>
      </c>
      <c r="Y716" s="1">
        <v>1.316100652644E-3</v>
      </c>
      <c r="Z716" s="1">
        <v>2.1057610312069999E-4</v>
      </c>
      <c r="AA716" s="1">
        <v>1.2668030375570001E-2</v>
      </c>
      <c r="AB716" s="1">
        <v>10.159227436649999</v>
      </c>
      <c r="AC716" s="1">
        <v>1.1216279030030001</v>
      </c>
      <c r="AD716" s="1">
        <v>0.2381249166902</v>
      </c>
      <c r="AE716" s="1">
        <v>59.531228511030001</v>
      </c>
      <c r="AF716" s="1">
        <v>9.5249965000230006</v>
      </c>
      <c r="AG716" s="1">
        <v>232.78199602909999</v>
      </c>
    </row>
    <row r="717" spans="1:33" x14ac:dyDescent="0.35">
      <c r="A717">
        <v>5120</v>
      </c>
      <c r="B717">
        <v>2010</v>
      </c>
      <c r="C717">
        <v>7</v>
      </c>
      <c r="D717">
        <v>26</v>
      </c>
      <c r="E717">
        <v>0</v>
      </c>
      <c r="F717">
        <v>0</v>
      </c>
      <c r="H717" s="1">
        <v>0</v>
      </c>
      <c r="I717" s="1">
        <v>0.28119286558619999</v>
      </c>
      <c r="J717" s="1">
        <v>0</v>
      </c>
      <c r="K717" s="1">
        <v>0.74755470216810005</v>
      </c>
      <c r="L717" s="1">
        <v>1.0287475677539999</v>
      </c>
      <c r="M717" s="1">
        <v>5.9653755208399998E-3</v>
      </c>
      <c r="N717" s="1">
        <v>1.8559954285710001E-2</v>
      </c>
      <c r="O717" s="1">
        <v>3.8400389223740001E-3</v>
      </c>
      <c r="P717" s="1">
        <v>6.1890254748890004E-3</v>
      </c>
      <c r="Q717" s="1">
        <v>4.8613867613969998E-3</v>
      </c>
      <c r="R717" s="1">
        <v>0</v>
      </c>
      <c r="S717" s="1">
        <v>184.7267829612</v>
      </c>
      <c r="T717" s="1">
        <v>52.95986310875</v>
      </c>
      <c r="U717" s="1">
        <v>237.68664606999999</v>
      </c>
      <c r="V717" s="1">
        <v>0.38181131306049998</v>
      </c>
      <c r="W717" s="1">
        <v>5.935688395265E-2</v>
      </c>
      <c r="X717" s="1">
        <v>6.3689200338409998E-6</v>
      </c>
      <c r="Y717" s="1">
        <v>1.5922299936980001E-3</v>
      </c>
      <c r="Z717" s="1">
        <v>2.5475679761399999E-4</v>
      </c>
      <c r="AA717" s="1">
        <v>1.3565437062089999E-2</v>
      </c>
      <c r="AB717" s="1">
        <v>9.2125348370799998</v>
      </c>
      <c r="AC717" s="1">
        <v>1.008354540806</v>
      </c>
      <c r="AD717" s="1">
        <v>0.2172482163725</v>
      </c>
      <c r="AE717" s="1">
        <v>54.312053525640003</v>
      </c>
      <c r="AF717" s="1">
        <v>8.6899285111359994</v>
      </c>
      <c r="AG717" s="1">
        <v>208.63899502929999</v>
      </c>
    </row>
    <row r="718" spans="1:33" x14ac:dyDescent="0.35">
      <c r="A718">
        <v>5120</v>
      </c>
      <c r="B718">
        <v>2010</v>
      </c>
      <c r="C718">
        <v>7</v>
      </c>
      <c r="D718">
        <v>27</v>
      </c>
      <c r="E718">
        <v>0</v>
      </c>
      <c r="F718">
        <v>0</v>
      </c>
      <c r="H718" s="1">
        <v>0</v>
      </c>
      <c r="I718" s="1">
        <v>0.30138219532260002</v>
      </c>
      <c r="J718" s="1">
        <v>0</v>
      </c>
      <c r="K718" s="1">
        <v>0.75893158150039997</v>
      </c>
      <c r="L718" s="1">
        <v>1.060313776823</v>
      </c>
      <c r="M718" s="1">
        <v>6.6934427631800001E-3</v>
      </c>
      <c r="N718" s="1">
        <v>1.8559954285710001E-2</v>
      </c>
      <c r="O718" s="1">
        <v>4.3011120962039998E-3</v>
      </c>
      <c r="P718" s="1">
        <v>6.9321412808229996E-3</v>
      </c>
      <c r="Q718" s="1">
        <v>5.205324505585E-3</v>
      </c>
      <c r="R718" s="1">
        <v>0</v>
      </c>
      <c r="S718" s="1">
        <v>181.786043654</v>
      </c>
      <c r="T718" s="1">
        <v>52.101370640340001</v>
      </c>
      <c r="U718" s="1">
        <v>233.8874142944</v>
      </c>
      <c r="V718" s="1">
        <v>0.402019548181</v>
      </c>
      <c r="W718" s="1">
        <v>6.1699976838310001E-2</v>
      </c>
      <c r="X718" s="1">
        <v>6.8257855179880002E-6</v>
      </c>
      <c r="Y718" s="1">
        <v>1.7064463630119999E-3</v>
      </c>
      <c r="Z718" s="1">
        <v>2.7303141654320002E-4</v>
      </c>
      <c r="AA718" s="1">
        <v>1.4059837196099999E-2</v>
      </c>
      <c r="AB718" s="1">
        <v>9.0341739685659999</v>
      </c>
      <c r="AC718" s="1">
        <v>0.98211044893300004</v>
      </c>
      <c r="AD718" s="1">
        <v>0.21405039535090001</v>
      </c>
      <c r="AE718" s="1">
        <v>53.51259827901</v>
      </c>
      <c r="AF718" s="1">
        <v>8.5620156724960008</v>
      </c>
      <c r="AG718" s="1">
        <v>202.71753621729999</v>
      </c>
    </row>
    <row r="719" spans="1:33" x14ac:dyDescent="0.35">
      <c r="A719">
        <v>5120</v>
      </c>
      <c r="B719">
        <v>2010</v>
      </c>
      <c r="C719">
        <v>7</v>
      </c>
      <c r="D719">
        <v>28</v>
      </c>
      <c r="E719">
        <v>0</v>
      </c>
      <c r="F719">
        <v>0</v>
      </c>
      <c r="H719" s="1">
        <v>0</v>
      </c>
      <c r="I719" s="1">
        <v>0.29096668257949998</v>
      </c>
      <c r="J719" s="1">
        <v>0</v>
      </c>
      <c r="K719" s="1">
        <v>0.77121580649459998</v>
      </c>
      <c r="L719" s="1">
        <v>1.0621824890739999</v>
      </c>
      <c r="M719" s="1">
        <v>6.8329485271849998E-3</v>
      </c>
      <c r="N719" s="1">
        <v>1.8559954285710001E-2</v>
      </c>
      <c r="O719" s="1">
        <v>4.3771773315740004E-3</v>
      </c>
      <c r="P719" s="1">
        <v>7.0547363088890001E-3</v>
      </c>
      <c r="Q719" s="1">
        <v>5.0297973374000002E-3</v>
      </c>
      <c r="R719" s="1">
        <v>0</v>
      </c>
      <c r="S719" s="1">
        <v>185.6649265328</v>
      </c>
      <c r="T719" s="1">
        <v>53.209153448530003</v>
      </c>
      <c r="U719" s="1">
        <v>238.8740799814</v>
      </c>
      <c r="V719" s="1">
        <v>0.39467168217909998</v>
      </c>
      <c r="W719" s="1">
        <v>6.1313161707989998E-2</v>
      </c>
      <c r="X719" s="1">
        <v>6.5898931441400001E-6</v>
      </c>
      <c r="Y719" s="1">
        <v>1.6474732700200001E-3</v>
      </c>
      <c r="Z719" s="1">
        <v>2.6359572170840001E-4</v>
      </c>
      <c r="AA719" s="1">
        <v>1.401031188572E-2</v>
      </c>
      <c r="AB719" s="1">
        <v>9.3354557743339992</v>
      </c>
      <c r="AC719" s="1">
        <v>1.0139085527730001</v>
      </c>
      <c r="AD719" s="1">
        <v>0.22133195206670001</v>
      </c>
      <c r="AE719" s="1">
        <v>55.332987449340003</v>
      </c>
      <c r="AF719" s="1">
        <v>8.8532779389409999</v>
      </c>
      <c r="AG719" s="1">
        <v>209.21075088129999</v>
      </c>
    </row>
    <row r="720" spans="1:33" x14ac:dyDescent="0.35">
      <c r="A720">
        <v>5120</v>
      </c>
      <c r="B720">
        <v>2010</v>
      </c>
      <c r="C720">
        <v>7</v>
      </c>
      <c r="D720">
        <v>29</v>
      </c>
      <c r="E720">
        <v>0</v>
      </c>
      <c r="F720">
        <v>0</v>
      </c>
      <c r="H720" s="1">
        <v>0</v>
      </c>
      <c r="I720" s="1">
        <v>0.29394951599370001</v>
      </c>
      <c r="J720" s="1">
        <v>0</v>
      </c>
      <c r="K720" s="1">
        <v>0.78378404113739997</v>
      </c>
      <c r="L720" s="1">
        <v>1.0777335571310001</v>
      </c>
      <c r="M720" s="1">
        <v>6.7008675759480003E-3</v>
      </c>
      <c r="N720" s="1">
        <v>1.8559954285710001E-2</v>
      </c>
      <c r="O720" s="1">
        <v>4.3000435671310001E-3</v>
      </c>
      <c r="P720" s="1">
        <v>6.9304191228480002E-3</v>
      </c>
      <c r="Q720" s="1">
        <v>5.0817697037020002E-3</v>
      </c>
      <c r="R720" s="1">
        <v>0</v>
      </c>
      <c r="S720" s="1">
        <v>187.01221419820001</v>
      </c>
      <c r="T720" s="1">
        <v>53.599554594940003</v>
      </c>
      <c r="U720" s="1">
        <v>240.61176879320001</v>
      </c>
      <c r="V720" s="1">
        <v>0.39950369413879999</v>
      </c>
      <c r="W720" s="1">
        <v>6.2152379432310001E-2</v>
      </c>
      <c r="X720" s="1">
        <v>6.6572909720870001E-6</v>
      </c>
      <c r="Y720" s="1">
        <v>1.664322725845E-3</v>
      </c>
      <c r="Z720" s="1">
        <v>2.6629163453209997E-4</v>
      </c>
      <c r="AA720" s="1">
        <v>1.4206636757560001E-2</v>
      </c>
      <c r="AB720" s="1">
        <v>9.3151221928899997</v>
      </c>
      <c r="AC720" s="1">
        <v>1.0133774742849999</v>
      </c>
      <c r="AD720" s="1">
        <v>0.2205982707751</v>
      </c>
      <c r="AE720" s="1">
        <v>55.149567099119999</v>
      </c>
      <c r="AF720" s="1">
        <v>8.8239306803590001</v>
      </c>
      <c r="AG720" s="1">
        <v>209.22471766690001</v>
      </c>
    </row>
    <row r="721" spans="1:33" x14ac:dyDescent="0.35">
      <c r="A721">
        <v>5120</v>
      </c>
      <c r="B721">
        <v>2010</v>
      </c>
      <c r="C721">
        <v>7</v>
      </c>
      <c r="D721">
        <v>30</v>
      </c>
      <c r="E721">
        <v>0</v>
      </c>
      <c r="F721">
        <v>0</v>
      </c>
      <c r="H721" s="1">
        <v>0</v>
      </c>
      <c r="I721" s="1">
        <v>0.2954072808789</v>
      </c>
      <c r="J721" s="1">
        <v>0</v>
      </c>
      <c r="K721" s="1">
        <v>0.79027500021539998</v>
      </c>
      <c r="L721" s="1">
        <v>1.0856822810939999</v>
      </c>
      <c r="M721" s="1">
        <v>6.6835861292190001E-3</v>
      </c>
      <c r="N721" s="1">
        <v>1.8559954285710001E-2</v>
      </c>
      <c r="O721" s="1">
        <v>4.2912503891890004E-3</v>
      </c>
      <c r="P721" s="1">
        <v>6.9162470784019997E-3</v>
      </c>
      <c r="Q721" s="1">
        <v>5.1077793181729999E-3</v>
      </c>
      <c r="R721" s="1">
        <v>0</v>
      </c>
      <c r="S721" s="1">
        <v>186.5197499084</v>
      </c>
      <c r="T721" s="1">
        <v>53.461456455959997</v>
      </c>
      <c r="U721" s="1">
        <v>239.98120636440001</v>
      </c>
      <c r="V721" s="1">
        <v>0.40195485497639999</v>
      </c>
      <c r="W721" s="1">
        <v>6.2581362912750002E-2</v>
      </c>
      <c r="X721" s="1">
        <v>6.690989859951E-6</v>
      </c>
      <c r="Y721" s="1">
        <v>1.672747451147E-3</v>
      </c>
      <c r="Z721" s="1">
        <v>2.6763959089170001E-4</v>
      </c>
      <c r="AA721" s="1">
        <v>1.4307142831859999E-2</v>
      </c>
      <c r="AB721" s="1">
        <v>9.2600769858979994</v>
      </c>
      <c r="AC721" s="1">
        <v>1.008424023254</v>
      </c>
      <c r="AD721" s="1">
        <v>0.21913947966729999</v>
      </c>
      <c r="AE721" s="1">
        <v>54.78486939047</v>
      </c>
      <c r="AF721" s="1">
        <v>8.7655790533490006</v>
      </c>
      <c r="AG721" s="1">
        <v>208.2781127575</v>
      </c>
    </row>
    <row r="722" spans="1:33" x14ac:dyDescent="0.35">
      <c r="A722">
        <v>5120</v>
      </c>
      <c r="B722">
        <v>2010</v>
      </c>
      <c r="C722">
        <v>7</v>
      </c>
      <c r="D722">
        <v>31</v>
      </c>
      <c r="E722">
        <v>0</v>
      </c>
      <c r="F722">
        <v>0</v>
      </c>
      <c r="H722" s="1">
        <v>0</v>
      </c>
      <c r="I722" s="1">
        <v>0.29739936546020002</v>
      </c>
      <c r="J722" s="1">
        <v>0</v>
      </c>
      <c r="K722" s="1">
        <v>0.79693228032289998</v>
      </c>
      <c r="L722" s="1">
        <v>1.0943316457829999</v>
      </c>
      <c r="M722" s="1">
        <v>6.7530269387939997E-3</v>
      </c>
      <c r="N722" s="1">
        <v>1.8559954285710001E-2</v>
      </c>
      <c r="O722" s="1">
        <v>4.3363308659120003E-3</v>
      </c>
      <c r="P722" s="1">
        <v>6.9889036906120002E-3</v>
      </c>
      <c r="Q722" s="1">
        <v>5.1422324990339999E-3</v>
      </c>
      <c r="R722" s="1">
        <v>0</v>
      </c>
      <c r="S722" s="1">
        <v>185.21773105689999</v>
      </c>
      <c r="T722" s="1">
        <v>53.08911324932</v>
      </c>
      <c r="U722" s="1">
        <v>238.30684430619999</v>
      </c>
      <c r="V722" s="1">
        <v>0.40488360256380002</v>
      </c>
      <c r="W722" s="1">
        <v>6.3062816401680002E-2</v>
      </c>
      <c r="X722" s="1">
        <v>6.735921739692E-6</v>
      </c>
      <c r="Y722" s="1">
        <v>1.683980421141E-3</v>
      </c>
      <c r="Z722" s="1">
        <v>2.694368660963E-4</v>
      </c>
      <c r="AA722" s="1">
        <v>1.4418519827819999E-2</v>
      </c>
      <c r="AB722" s="1">
        <v>9.1981034844820009</v>
      </c>
      <c r="AC722" s="1">
        <v>1.0021594550790001</v>
      </c>
      <c r="AD722" s="1">
        <v>0.2176002246165</v>
      </c>
      <c r="AE722" s="1">
        <v>54.400055658969997</v>
      </c>
      <c r="AF722" s="1">
        <v>8.70400885922</v>
      </c>
      <c r="AG722" s="1">
        <v>207.01982155339999</v>
      </c>
    </row>
    <row r="723" spans="1:33" x14ac:dyDescent="0.35">
      <c r="A723">
        <v>5120</v>
      </c>
      <c r="B723">
        <v>2010</v>
      </c>
      <c r="C723">
        <v>8</v>
      </c>
      <c r="D723">
        <v>1</v>
      </c>
      <c r="E723">
        <v>0</v>
      </c>
      <c r="F723">
        <v>0</v>
      </c>
      <c r="H723" s="1">
        <v>0</v>
      </c>
      <c r="I723" s="1">
        <v>0.35673257789329998</v>
      </c>
      <c r="J723" s="1">
        <v>0</v>
      </c>
      <c r="K723" s="1">
        <v>0.81735458827770002</v>
      </c>
      <c r="L723" s="1">
        <v>1.174087166171</v>
      </c>
      <c r="M723" s="1">
        <v>7.456916884293E-3</v>
      </c>
      <c r="N723" s="1">
        <v>1.8559954285710001E-2</v>
      </c>
      <c r="O723" s="1">
        <v>4.81054091875E-3</v>
      </c>
      <c r="P723" s="1">
        <v>7.7531923233039998E-3</v>
      </c>
      <c r="Q723" s="1">
        <v>6.1518184083860002E-3</v>
      </c>
      <c r="R723" s="1">
        <v>0</v>
      </c>
      <c r="S723" s="1">
        <v>178.4243708548</v>
      </c>
      <c r="T723" s="1">
        <v>51.133691513430001</v>
      </c>
      <c r="U723" s="1">
        <v>229.5580623683</v>
      </c>
      <c r="V723" s="1">
        <v>0.46207581855000002</v>
      </c>
      <c r="W723" s="1">
        <v>6.9360534482010003E-2</v>
      </c>
      <c r="X723" s="1">
        <v>8.0789527527609996E-6</v>
      </c>
      <c r="Y723" s="1">
        <v>2.0197381622850002E-3</v>
      </c>
      <c r="Z723" s="1">
        <v>3.231581035479E-4</v>
      </c>
      <c r="AA723" s="1">
        <v>1.572434321156E-2</v>
      </c>
      <c r="AB723" s="1">
        <v>8.6689339148590001</v>
      </c>
      <c r="AC723" s="1">
        <v>0.93907258507559999</v>
      </c>
      <c r="AD723" s="1">
        <v>0.20589647349330001</v>
      </c>
      <c r="AE723" s="1">
        <v>51.474117713849999</v>
      </c>
      <c r="AF723" s="1">
        <v>8.2358587726650008</v>
      </c>
      <c r="AG723" s="1">
        <v>193.58885517530001</v>
      </c>
    </row>
    <row r="724" spans="1:33" x14ac:dyDescent="0.35">
      <c r="A724">
        <v>5120</v>
      </c>
      <c r="B724">
        <v>2010</v>
      </c>
      <c r="C724">
        <v>8</v>
      </c>
      <c r="D724">
        <v>2</v>
      </c>
      <c r="E724">
        <v>0</v>
      </c>
      <c r="F724">
        <v>0</v>
      </c>
      <c r="H724" s="1">
        <v>0</v>
      </c>
      <c r="I724" s="1">
        <v>0.32702450544630002</v>
      </c>
      <c r="J724" s="1">
        <v>0</v>
      </c>
      <c r="K724" s="1">
        <v>0.85262039485329999</v>
      </c>
      <c r="L724" s="1">
        <v>1.1796449003</v>
      </c>
      <c r="M724" s="1">
        <v>8.0622869250009995E-3</v>
      </c>
      <c r="N724" s="1">
        <v>1.8559954285710001E-2</v>
      </c>
      <c r="O724" s="1">
        <v>5.1524393733279996E-3</v>
      </c>
      <c r="P724" s="1">
        <v>8.3042331559579994E-3</v>
      </c>
      <c r="Q724" s="1">
        <v>5.6503252357749997E-3</v>
      </c>
      <c r="R724" s="1">
        <v>0</v>
      </c>
      <c r="S724" s="1">
        <v>183.13338422219999</v>
      </c>
      <c r="T724" s="1">
        <v>52.473379641240001</v>
      </c>
      <c r="U724" s="1">
        <v>235.6067638634</v>
      </c>
      <c r="V724" s="1">
        <v>0.44111015145280003</v>
      </c>
      <c r="W724" s="1">
        <v>6.8262931457210005E-2</v>
      </c>
      <c r="X724" s="1">
        <v>7.4049665382719999E-6</v>
      </c>
      <c r="Y724" s="1">
        <v>1.851241606444E-3</v>
      </c>
      <c r="Z724" s="1">
        <v>2.9619865440619998E-4</v>
      </c>
      <c r="AA724" s="1">
        <v>1.5584739710390001E-2</v>
      </c>
      <c r="AB724" s="1">
        <v>9.3230538303300001</v>
      </c>
      <c r="AC724" s="1">
        <v>1.0082400204519999</v>
      </c>
      <c r="AD724" s="1">
        <v>0.2216861558448</v>
      </c>
      <c r="AE724" s="1">
        <v>55.42153815468</v>
      </c>
      <c r="AF724" s="1">
        <v>8.8674460294739994</v>
      </c>
      <c r="AG724" s="1">
        <v>207.722778353</v>
      </c>
    </row>
    <row r="725" spans="1:33" x14ac:dyDescent="0.35">
      <c r="A725">
        <v>5120</v>
      </c>
      <c r="B725">
        <v>2010</v>
      </c>
      <c r="C725">
        <v>8</v>
      </c>
      <c r="D725">
        <v>3</v>
      </c>
      <c r="E725">
        <v>0</v>
      </c>
      <c r="F725">
        <v>0</v>
      </c>
      <c r="H725" s="1">
        <v>0</v>
      </c>
      <c r="I725" s="1">
        <v>0.34717219109859998</v>
      </c>
      <c r="J725" s="1">
        <v>0</v>
      </c>
      <c r="K725" s="1">
        <v>0.88508775510049997</v>
      </c>
      <c r="L725" s="1">
        <v>1.232259946199</v>
      </c>
      <c r="M725" s="1">
        <v>7.6011076822479996E-3</v>
      </c>
      <c r="N725" s="1">
        <v>1.8559954285710001E-2</v>
      </c>
      <c r="O725" s="1">
        <v>4.8934688461539999E-3</v>
      </c>
      <c r="P725" s="1">
        <v>7.8868480142119998E-3</v>
      </c>
      <c r="Q725" s="1">
        <v>5.9966903384580002E-3</v>
      </c>
      <c r="R725" s="1">
        <v>0</v>
      </c>
      <c r="S725" s="1">
        <v>185.15774566389999</v>
      </c>
      <c r="T725" s="1">
        <v>53.065905240269998</v>
      </c>
      <c r="U725" s="1">
        <v>238.22365090420001</v>
      </c>
      <c r="V725" s="1">
        <v>0.46490493718870002</v>
      </c>
      <c r="W725" s="1">
        <v>7.1562102976090003E-2</v>
      </c>
      <c r="X725" s="1">
        <v>7.8618822306599998E-6</v>
      </c>
      <c r="Y725" s="1">
        <v>1.9654705308449999E-3</v>
      </c>
      <c r="Z725" s="1">
        <v>3.1447528243199997E-4</v>
      </c>
      <c r="AA725" s="1">
        <v>1.6318149444509999E-2</v>
      </c>
      <c r="AB725" s="1">
        <v>9.0015403498239994</v>
      </c>
      <c r="AC725" s="1">
        <v>0.97720007857059998</v>
      </c>
      <c r="AD725" s="1">
        <v>0.2134816078755</v>
      </c>
      <c r="AE725" s="1">
        <v>53.370401166779999</v>
      </c>
      <c r="AF725" s="1">
        <v>8.5392641118229999</v>
      </c>
      <c r="AG725" s="1">
        <v>201.60370245230001</v>
      </c>
    </row>
    <row r="726" spans="1:33" x14ac:dyDescent="0.35">
      <c r="A726">
        <v>5120</v>
      </c>
      <c r="B726">
        <v>2010</v>
      </c>
      <c r="C726">
        <v>8</v>
      </c>
      <c r="D726">
        <v>4</v>
      </c>
      <c r="E726">
        <v>0</v>
      </c>
      <c r="F726">
        <v>0</v>
      </c>
      <c r="H726" s="1">
        <v>0</v>
      </c>
      <c r="I726" s="1">
        <v>0.34860768141039999</v>
      </c>
      <c r="J726" s="1">
        <v>0</v>
      </c>
      <c r="K726" s="1">
        <v>0.91884688836520001</v>
      </c>
      <c r="L726" s="1">
        <v>1.267454569776</v>
      </c>
      <c r="M726" s="1">
        <v>8.2724928912599992E-3</v>
      </c>
      <c r="N726" s="1">
        <v>1.8559954285710001E-2</v>
      </c>
      <c r="O726" s="1">
        <v>5.306024019831E-3</v>
      </c>
      <c r="P726" s="1">
        <v>8.5517669203210005E-3</v>
      </c>
      <c r="Q726" s="1">
        <v>6.0244238272380004E-3</v>
      </c>
      <c r="R726" s="1">
        <v>0</v>
      </c>
      <c r="S726" s="1">
        <v>178.9688136188</v>
      </c>
      <c r="T726" s="1">
        <v>51.290579495999999</v>
      </c>
      <c r="U726" s="1">
        <v>230.25939311479999</v>
      </c>
      <c r="V726" s="1">
        <v>0.4719177584125</v>
      </c>
      <c r="W726" s="1">
        <v>7.3219669717299998E-2</v>
      </c>
      <c r="X726" s="1">
        <v>7.8937601009310004E-6</v>
      </c>
      <c r="Y726" s="1">
        <v>1.9734399938139999E-3</v>
      </c>
      <c r="Z726" s="1">
        <v>3.1575039607780001E-4</v>
      </c>
      <c r="AA726" s="1">
        <v>1.672616558089E-2</v>
      </c>
      <c r="AB726" s="1">
        <v>8.7868413014750004</v>
      </c>
      <c r="AC726" s="1">
        <v>0.9536989526263</v>
      </c>
      <c r="AD726" s="1">
        <v>0.20841881509150001</v>
      </c>
      <c r="AE726" s="1">
        <v>52.104702934229998</v>
      </c>
      <c r="AF726" s="1">
        <v>8.3367523912029995</v>
      </c>
      <c r="AG726" s="1">
        <v>196.74097972289999</v>
      </c>
    </row>
    <row r="727" spans="1:33" x14ac:dyDescent="0.35">
      <c r="A727">
        <v>5120</v>
      </c>
      <c r="B727">
        <v>2010</v>
      </c>
      <c r="C727">
        <v>8</v>
      </c>
      <c r="D727">
        <v>5</v>
      </c>
      <c r="E727">
        <v>0</v>
      </c>
      <c r="F727">
        <v>0</v>
      </c>
      <c r="H727" s="1">
        <v>0</v>
      </c>
      <c r="I727" s="1">
        <v>0.36970179258109997</v>
      </c>
      <c r="J727" s="1">
        <v>0</v>
      </c>
      <c r="K727" s="1">
        <v>0.94929582107169996</v>
      </c>
      <c r="L727" s="1">
        <v>1.3189976136529999</v>
      </c>
      <c r="M727" s="1">
        <v>8.4601264848319993E-3</v>
      </c>
      <c r="N727" s="1">
        <v>1.8559954285710001E-2</v>
      </c>
      <c r="O727" s="1">
        <v>5.443674098632E-3</v>
      </c>
      <c r="P727" s="1">
        <v>8.7736187977470008E-3</v>
      </c>
      <c r="Q727" s="1">
        <v>6.3864991304189997E-3</v>
      </c>
      <c r="R727" s="1">
        <v>0</v>
      </c>
      <c r="S727" s="1">
        <v>176.1722881611</v>
      </c>
      <c r="T727" s="1">
        <v>50.493178322129999</v>
      </c>
      <c r="U727" s="1">
        <v>226.66546648319999</v>
      </c>
      <c r="V727" s="1">
        <v>0.49621956760660002</v>
      </c>
      <c r="W727" s="1">
        <v>7.6512368209169998E-2</v>
      </c>
      <c r="X727" s="1">
        <v>8.3719276979129993E-6</v>
      </c>
      <c r="Y727" s="1">
        <v>2.092981892635E-3</v>
      </c>
      <c r="Z727" s="1">
        <v>3.3487709984960002E-4</v>
      </c>
      <c r="AA727" s="1">
        <v>1.7453706686789999E-2</v>
      </c>
      <c r="AB727" s="1">
        <v>8.4364117560460006</v>
      </c>
      <c r="AC727" s="1">
        <v>0.9164300372427</v>
      </c>
      <c r="AD727" s="1">
        <v>0.19999197049869999</v>
      </c>
      <c r="AE727" s="1">
        <v>49.997991797799997</v>
      </c>
      <c r="AF727" s="1">
        <v>7.9996786104730004</v>
      </c>
      <c r="AG727" s="1">
        <v>189.1091197312</v>
      </c>
    </row>
    <row r="728" spans="1:33" x14ac:dyDescent="0.35">
      <c r="A728">
        <v>5120</v>
      </c>
      <c r="B728">
        <v>2010</v>
      </c>
      <c r="C728">
        <v>8</v>
      </c>
      <c r="D728">
        <v>6</v>
      </c>
      <c r="E728">
        <v>0</v>
      </c>
      <c r="F728">
        <v>0</v>
      </c>
      <c r="H728" s="1">
        <v>0</v>
      </c>
      <c r="I728" s="1">
        <v>0.3805217615832</v>
      </c>
      <c r="J728" s="1">
        <v>0</v>
      </c>
      <c r="K728" s="1">
        <v>0.98296407009919995</v>
      </c>
      <c r="L728" s="1">
        <v>1.363485831682</v>
      </c>
      <c r="M728" s="1">
        <v>9.1479269485779998E-3</v>
      </c>
      <c r="N728" s="1">
        <v>1.8559954285710001E-2</v>
      </c>
      <c r="O728" s="1">
        <v>5.8772718263460002E-3</v>
      </c>
      <c r="P728" s="1">
        <v>9.4724521785870004E-3</v>
      </c>
      <c r="Q728" s="1">
        <v>6.5736113154529997E-3</v>
      </c>
      <c r="R728" s="1">
        <v>0</v>
      </c>
      <c r="S728" s="1">
        <v>171.130356095</v>
      </c>
      <c r="T728" s="1">
        <v>49.045967047399998</v>
      </c>
      <c r="U728" s="1">
        <v>220.17632314240001</v>
      </c>
      <c r="V728" s="1">
        <v>0.51171769936040001</v>
      </c>
      <c r="W728" s="1">
        <v>7.9015891553349996E-2</v>
      </c>
      <c r="X728" s="1">
        <v>8.6163244985780006E-6</v>
      </c>
      <c r="Y728" s="1">
        <v>2.1540810882529999E-3</v>
      </c>
      <c r="Z728" s="1">
        <v>3.4465297072400002E-4</v>
      </c>
      <c r="AA728" s="1">
        <v>1.8030708187560002E-2</v>
      </c>
      <c r="AB728" s="1">
        <v>8.1138613246250006</v>
      </c>
      <c r="AC728" s="1">
        <v>0.88033802382439996</v>
      </c>
      <c r="AD728" s="1">
        <v>0.19250375537</v>
      </c>
      <c r="AE728" s="1">
        <v>48.125937999290002</v>
      </c>
      <c r="AF728" s="1">
        <v>7.7001500011869997</v>
      </c>
      <c r="AG728" s="1">
        <v>181.58375949160001</v>
      </c>
    </row>
    <row r="729" spans="1:33" x14ac:dyDescent="0.35">
      <c r="A729">
        <v>5120</v>
      </c>
      <c r="B729">
        <v>2010</v>
      </c>
      <c r="C729">
        <v>8</v>
      </c>
      <c r="D729">
        <v>7</v>
      </c>
      <c r="E729">
        <v>0</v>
      </c>
      <c r="F729">
        <v>0</v>
      </c>
      <c r="H729" s="1">
        <v>0</v>
      </c>
      <c r="I729" s="1">
        <v>0.39323602949850001</v>
      </c>
      <c r="J729" s="1">
        <v>0</v>
      </c>
      <c r="K729" s="1">
        <v>1.0271901634989999</v>
      </c>
      <c r="L729" s="1">
        <v>1.420426192998</v>
      </c>
      <c r="M729" s="1">
        <v>9.5961372782949993E-3</v>
      </c>
      <c r="N729" s="1">
        <v>1.8559954285710001E-2</v>
      </c>
      <c r="O729" s="1">
        <v>6.1671898001370001E-3</v>
      </c>
      <c r="P729" s="1">
        <v>9.9397156000499993E-3</v>
      </c>
      <c r="Q729" s="1">
        <v>6.7937975829989996E-3</v>
      </c>
      <c r="R729" s="1">
        <v>0</v>
      </c>
      <c r="S729" s="1">
        <v>168.3496581261</v>
      </c>
      <c r="T729" s="1">
        <v>48.250019201249998</v>
      </c>
      <c r="U729" s="1">
        <v>216.5996773274</v>
      </c>
      <c r="V729" s="1">
        <v>0.53071039546279997</v>
      </c>
      <c r="W729" s="1">
        <v>8.2167940169389997E-2</v>
      </c>
      <c r="X729" s="1">
        <v>8.9032251351500002E-6</v>
      </c>
      <c r="Y729" s="1">
        <v>2.2258062353839999E-3</v>
      </c>
      <c r="Z729" s="1">
        <v>3.5612899314390001E-4</v>
      </c>
      <c r="AA729" s="1">
        <v>1.8761340279920002E-2</v>
      </c>
      <c r="AB729" s="1">
        <v>7.8641125794890003</v>
      </c>
      <c r="AC729" s="1">
        <v>0.85332390005540004</v>
      </c>
      <c r="AD729" s="1">
        <v>0.18656592519869999</v>
      </c>
      <c r="AE729" s="1">
        <v>46.641480305229997</v>
      </c>
      <c r="AF729" s="1">
        <v>7.4626367560210003</v>
      </c>
      <c r="AG729" s="1">
        <v>176.01779541050001</v>
      </c>
    </row>
    <row r="730" spans="1:33" x14ac:dyDescent="0.35">
      <c r="A730">
        <v>5120</v>
      </c>
      <c r="B730">
        <v>2010</v>
      </c>
      <c r="C730">
        <v>8</v>
      </c>
      <c r="D730">
        <v>8</v>
      </c>
      <c r="E730">
        <v>0</v>
      </c>
      <c r="F730">
        <v>0</v>
      </c>
      <c r="H730" s="1">
        <v>0</v>
      </c>
      <c r="I730" s="1">
        <v>0.39565792850850001</v>
      </c>
      <c r="J730" s="1">
        <v>0</v>
      </c>
      <c r="K730" s="1">
        <v>1.0878407728570001</v>
      </c>
      <c r="L730" s="1">
        <v>1.4834987013650001</v>
      </c>
      <c r="M730" s="1">
        <v>1.0029074562409999E-2</v>
      </c>
      <c r="N730" s="1">
        <v>1.8559954285710001E-2</v>
      </c>
      <c r="O730" s="1">
        <v>6.4383110413280004E-3</v>
      </c>
      <c r="P730" s="1">
        <v>1.037668415751E-2</v>
      </c>
      <c r="Q730" s="1">
        <v>6.8405169615499998E-3</v>
      </c>
      <c r="R730" s="1">
        <v>0</v>
      </c>
      <c r="S730" s="1">
        <v>165.92555042570001</v>
      </c>
      <c r="T730" s="1">
        <v>47.558258459889998</v>
      </c>
      <c r="U730" s="1">
        <v>213.48380888560001</v>
      </c>
      <c r="V730" s="1">
        <v>0.5431437719476</v>
      </c>
      <c r="W730" s="1">
        <v>8.5129309042199994E-2</v>
      </c>
      <c r="X730" s="1">
        <v>8.9563549379979995E-6</v>
      </c>
      <c r="Y730" s="1">
        <v>2.239088675572E-3</v>
      </c>
      <c r="Z730" s="1">
        <v>3.582541825916E-4</v>
      </c>
      <c r="AA730" s="1">
        <v>1.9491056595090001E-2</v>
      </c>
      <c r="AB730" s="1">
        <v>7.7329251916970003</v>
      </c>
      <c r="AC730" s="1">
        <v>0.84059215122380004</v>
      </c>
      <c r="AD730" s="1">
        <v>0.18322819323639999</v>
      </c>
      <c r="AE730" s="1">
        <v>45.807047141349997</v>
      </c>
      <c r="AF730" s="1">
        <v>7.3291274336269998</v>
      </c>
      <c r="AG730" s="1">
        <v>173.50240554230001</v>
      </c>
    </row>
    <row r="731" spans="1:33" x14ac:dyDescent="0.35">
      <c r="A731">
        <v>5120</v>
      </c>
      <c r="B731">
        <v>2010</v>
      </c>
      <c r="C731">
        <v>8</v>
      </c>
      <c r="D731">
        <v>9</v>
      </c>
      <c r="E731">
        <v>0</v>
      </c>
      <c r="F731">
        <v>0</v>
      </c>
      <c r="H731" s="1">
        <v>0</v>
      </c>
      <c r="I731" s="1">
        <v>0.39241240922089998</v>
      </c>
      <c r="J731" s="1">
        <v>0</v>
      </c>
      <c r="K731" s="1">
        <v>1.151253247761</v>
      </c>
      <c r="L731" s="1">
        <v>1.543665656982</v>
      </c>
      <c r="M731" s="1">
        <v>1.0228483160200001E-2</v>
      </c>
      <c r="N731" s="1">
        <v>1.8559954285710001E-2</v>
      </c>
      <c r="O731" s="1">
        <v>6.5604126157149997E-3</v>
      </c>
      <c r="P731" s="1">
        <v>1.05734763697E-2</v>
      </c>
      <c r="Q731" s="1">
        <v>6.7919158807200003E-3</v>
      </c>
      <c r="R731" s="1">
        <v>0</v>
      </c>
      <c r="S731" s="1">
        <v>164.83934883969999</v>
      </c>
      <c r="T731" s="1">
        <v>47.25361042331</v>
      </c>
      <c r="U731" s="1">
        <v>212.09295926300001</v>
      </c>
      <c r="V731" s="1">
        <v>0.55094610120080001</v>
      </c>
      <c r="W731" s="1">
        <v>8.7705807708330003E-2</v>
      </c>
      <c r="X731" s="1">
        <v>8.8819733794679992E-6</v>
      </c>
      <c r="Y731" s="1">
        <v>2.2204932758549999E-3</v>
      </c>
      <c r="Z731" s="1">
        <v>3.5527891769570003E-4</v>
      </c>
      <c r="AA731" s="1">
        <v>2.0150057628449999E-2</v>
      </c>
      <c r="AB731" s="1">
        <v>7.70436059708</v>
      </c>
      <c r="AC731" s="1">
        <v>0.84051116207870002</v>
      </c>
      <c r="AD731" s="1">
        <v>0.18209775913949999</v>
      </c>
      <c r="AE731" s="1">
        <v>45.524438430890001</v>
      </c>
      <c r="AF731" s="1">
        <v>7.2839100225719999</v>
      </c>
      <c r="AG731" s="1">
        <v>173.70824609350001</v>
      </c>
    </row>
    <row r="732" spans="1:33" x14ac:dyDescent="0.35">
      <c r="A732">
        <v>5120</v>
      </c>
      <c r="B732">
        <v>2010</v>
      </c>
      <c r="C732">
        <v>8</v>
      </c>
      <c r="D732">
        <v>10</v>
      </c>
      <c r="E732">
        <v>0</v>
      </c>
      <c r="F732">
        <v>0</v>
      </c>
      <c r="H732" s="1">
        <v>0</v>
      </c>
      <c r="I732" s="1">
        <v>0.37644250058779999</v>
      </c>
      <c r="J732" s="1">
        <v>0</v>
      </c>
      <c r="K732" s="1">
        <v>1.205858630179</v>
      </c>
      <c r="L732" s="1">
        <v>1.5823011307670001</v>
      </c>
      <c r="M732" s="1">
        <v>9.9774125124529999E-3</v>
      </c>
      <c r="N732" s="1">
        <v>1.8559954285710001E-2</v>
      </c>
      <c r="O732" s="1">
        <v>6.3927916941850004E-3</v>
      </c>
      <c r="P732" s="1">
        <v>1.030332021388E-2</v>
      </c>
      <c r="Q732" s="1">
        <v>6.5271417335200001E-3</v>
      </c>
      <c r="R732" s="1">
        <v>0</v>
      </c>
      <c r="S732" s="1">
        <v>166.85577580489999</v>
      </c>
      <c r="T732" s="1">
        <v>47.842451650320001</v>
      </c>
      <c r="U732" s="1">
        <v>214.6982274552</v>
      </c>
      <c r="V732" s="1">
        <v>0.54577555335979999</v>
      </c>
      <c r="W732" s="1">
        <v>8.873554281453E-2</v>
      </c>
      <c r="X732" s="1">
        <v>8.5206911525600003E-6</v>
      </c>
      <c r="Y732" s="1">
        <v>2.1301727258270001E-3</v>
      </c>
      <c r="Z732" s="1">
        <v>3.4082763031640002E-4</v>
      </c>
      <c r="AA732" s="1">
        <v>2.047974781376E-2</v>
      </c>
      <c r="AB732" s="1">
        <v>7.9519232229270003</v>
      </c>
      <c r="AC732" s="1">
        <v>0.87291891089310003</v>
      </c>
      <c r="AD732" s="1">
        <v>0.18713910212580001</v>
      </c>
      <c r="AE732" s="1">
        <v>46.784774138620001</v>
      </c>
      <c r="AF732" s="1">
        <v>7.4855637321810002</v>
      </c>
      <c r="AG732" s="1">
        <v>180.80191491229999</v>
      </c>
    </row>
    <row r="733" spans="1:33" x14ac:dyDescent="0.35">
      <c r="A733">
        <v>5120</v>
      </c>
      <c r="B733">
        <v>2010</v>
      </c>
      <c r="C733">
        <v>8</v>
      </c>
      <c r="D733">
        <v>11</v>
      </c>
      <c r="E733">
        <v>0</v>
      </c>
      <c r="F733">
        <v>0</v>
      </c>
      <c r="H733" s="1">
        <v>0</v>
      </c>
      <c r="I733" s="1">
        <v>0.37919342904589998</v>
      </c>
      <c r="J733" s="1">
        <v>0</v>
      </c>
      <c r="K733" s="1">
        <v>1.2342446840520001</v>
      </c>
      <c r="L733" s="1">
        <v>1.613438113098</v>
      </c>
      <c r="M733" s="1">
        <v>9.7948803820439995E-3</v>
      </c>
      <c r="N733" s="1">
        <v>1.8559954285710001E-2</v>
      </c>
      <c r="O733" s="1">
        <v>6.2856017695469999E-3</v>
      </c>
      <c r="P733" s="1">
        <v>1.013056124251E-2</v>
      </c>
      <c r="Q733" s="1">
        <v>6.5781747516199997E-3</v>
      </c>
      <c r="R733" s="1">
        <v>0</v>
      </c>
      <c r="S733" s="1">
        <v>165.8271887958</v>
      </c>
      <c r="T733" s="1">
        <v>47.55813729322</v>
      </c>
      <c r="U733" s="1">
        <v>213.3853260891</v>
      </c>
      <c r="V733" s="1">
        <v>0.55315027874309997</v>
      </c>
      <c r="W733" s="1">
        <v>9.0277098372279999E-2</v>
      </c>
      <c r="X733" s="1">
        <v>8.5844467909820001E-6</v>
      </c>
      <c r="Y733" s="1">
        <v>2.1461116415519999E-3</v>
      </c>
      <c r="Z733" s="1">
        <v>3.4337785740369998E-4</v>
      </c>
      <c r="AA733" s="1">
        <v>2.0852385542059999E-2</v>
      </c>
      <c r="AB733" s="1">
        <v>7.8795334777879997</v>
      </c>
      <c r="AC733" s="1">
        <v>0.86874757925620005</v>
      </c>
      <c r="AD733" s="1">
        <v>0.18486921139119999</v>
      </c>
      <c r="AE733" s="1">
        <v>46.217301550430001</v>
      </c>
      <c r="AF733" s="1">
        <v>7.3947681269799999</v>
      </c>
      <c r="AG733" s="1">
        <v>180.21305962810001</v>
      </c>
    </row>
    <row r="734" spans="1:33" x14ac:dyDescent="0.35">
      <c r="A734">
        <v>5120</v>
      </c>
      <c r="B734">
        <v>2010</v>
      </c>
      <c r="C734">
        <v>8</v>
      </c>
      <c r="D734">
        <v>12</v>
      </c>
      <c r="E734">
        <v>0</v>
      </c>
      <c r="F734">
        <v>0</v>
      </c>
      <c r="H734" s="1">
        <v>0</v>
      </c>
      <c r="I734" s="1">
        <v>0.36888794808449998</v>
      </c>
      <c r="J734" s="1">
        <v>0</v>
      </c>
      <c r="K734" s="1">
        <v>1.2569280524940001</v>
      </c>
      <c r="L734" s="1">
        <v>1.6258160005790001</v>
      </c>
      <c r="M734" s="1">
        <v>9.7910314072739996E-3</v>
      </c>
      <c r="N734" s="1">
        <v>1.8559954285710001E-2</v>
      </c>
      <c r="O734" s="1">
        <v>6.2737549598540004E-3</v>
      </c>
      <c r="P734" s="1">
        <v>1.0111467632140001E-2</v>
      </c>
      <c r="Q734" s="1">
        <v>6.405417038434E-3</v>
      </c>
      <c r="R734" s="1">
        <v>0</v>
      </c>
      <c r="S734" s="1">
        <v>165.5444571797</v>
      </c>
      <c r="T734" s="1">
        <v>47.481922605720001</v>
      </c>
      <c r="U734" s="1">
        <v>213.0263797854</v>
      </c>
      <c r="V734" s="1">
        <v>0.54765471468579996</v>
      </c>
      <c r="W734" s="1">
        <v>9.0370086791109999E-2</v>
      </c>
      <c r="X734" s="1">
        <v>8.3506759889649993E-6</v>
      </c>
      <c r="Y734" s="1">
        <v>2.0876689377789998E-3</v>
      </c>
      <c r="Z734" s="1">
        <v>3.3402702449490001E-4</v>
      </c>
      <c r="AA734" s="1">
        <v>2.0922386825039999E-2</v>
      </c>
      <c r="AB734" s="1">
        <v>7.9409808033299996</v>
      </c>
      <c r="AC734" s="1">
        <v>0.87792318831329996</v>
      </c>
      <c r="AD734" s="1">
        <v>0.18595076327900001</v>
      </c>
      <c r="AE734" s="1">
        <v>46.487689490580003</v>
      </c>
      <c r="AF734" s="1">
        <v>7.4380301944380003</v>
      </c>
      <c r="AG734" s="1">
        <v>182.29065168860001</v>
      </c>
    </row>
    <row r="735" spans="1:33" x14ac:dyDescent="0.35">
      <c r="A735">
        <v>5120</v>
      </c>
      <c r="B735">
        <v>2010</v>
      </c>
      <c r="C735">
        <v>8</v>
      </c>
      <c r="D735">
        <v>13</v>
      </c>
      <c r="E735">
        <v>0</v>
      </c>
      <c r="F735">
        <v>0</v>
      </c>
      <c r="H735" s="1">
        <v>0</v>
      </c>
      <c r="I735" s="1">
        <v>0.36461732870789998</v>
      </c>
      <c r="J735" s="1">
        <v>0</v>
      </c>
      <c r="K735" s="1">
        <v>1.27041740414</v>
      </c>
      <c r="L735" s="1">
        <v>1.6350347328479999</v>
      </c>
      <c r="M735" s="1">
        <v>9.4806477291850006E-3</v>
      </c>
      <c r="N735" s="1">
        <v>1.8559954285710001E-2</v>
      </c>
      <c r="O735" s="1">
        <v>6.0810967395740004E-3</v>
      </c>
      <c r="P735" s="1">
        <v>9.8009586353930006E-3</v>
      </c>
      <c r="Q735" s="1">
        <v>6.335220406382E-3</v>
      </c>
      <c r="R735" s="1">
        <v>0</v>
      </c>
      <c r="S735" s="1">
        <v>166.4585298877</v>
      </c>
      <c r="T735" s="1">
        <v>47.752082538709999</v>
      </c>
      <c r="U735" s="1">
        <v>214.21061242639999</v>
      </c>
      <c r="V735" s="1">
        <v>0.54612202627600004</v>
      </c>
      <c r="W735" s="1">
        <v>9.0598926638729996E-2</v>
      </c>
      <c r="X735" s="1">
        <v>8.2550423819199998E-6</v>
      </c>
      <c r="Y735" s="1">
        <v>2.0637605492500001E-3</v>
      </c>
      <c r="Z735" s="1">
        <v>3.3020168356520001E-4</v>
      </c>
      <c r="AA735" s="1">
        <v>2.0998723436019998E-2</v>
      </c>
      <c r="AB735" s="1">
        <v>7.9805311700940003</v>
      </c>
      <c r="AC735" s="1">
        <v>0.88545012176210003</v>
      </c>
      <c r="AD735" s="1">
        <v>0.18640373681870001</v>
      </c>
      <c r="AE735" s="1">
        <v>46.600933033079997</v>
      </c>
      <c r="AF735" s="1">
        <v>7.4561491759449998</v>
      </c>
      <c r="AG735" s="1">
        <v>184.08178948139999</v>
      </c>
    </row>
    <row r="736" spans="1:33" x14ac:dyDescent="0.35">
      <c r="A736">
        <v>5120</v>
      </c>
      <c r="B736">
        <v>2010</v>
      </c>
      <c r="C736">
        <v>8</v>
      </c>
      <c r="D736">
        <v>14</v>
      </c>
      <c r="E736">
        <v>0</v>
      </c>
      <c r="F736">
        <v>0</v>
      </c>
      <c r="H736" s="1">
        <v>0</v>
      </c>
      <c r="I736" s="1">
        <v>0.3678849463669</v>
      </c>
      <c r="J736" s="1">
        <v>0</v>
      </c>
      <c r="K736" s="1">
        <v>1.2774733418449999</v>
      </c>
      <c r="L736" s="1">
        <v>1.6453582882119999</v>
      </c>
      <c r="M736" s="1">
        <v>9.4991246228580007E-3</v>
      </c>
      <c r="N736" s="1">
        <v>1.8559954285710001E-2</v>
      </c>
      <c r="O736" s="1">
        <v>6.0958666005700001E-3</v>
      </c>
      <c r="P736" s="1">
        <v>9.8247633539939993E-3</v>
      </c>
      <c r="Q736" s="1">
        <v>6.3918060362679998E-3</v>
      </c>
      <c r="R736" s="1">
        <v>0</v>
      </c>
      <c r="S736" s="1">
        <v>164.92569133809999</v>
      </c>
      <c r="T736" s="1">
        <v>47.31550041122</v>
      </c>
      <c r="U736" s="1">
        <v>212.24119174929999</v>
      </c>
      <c r="V736" s="1">
        <v>0.55029651959670001</v>
      </c>
      <c r="W736" s="1">
        <v>9.1216247347439994E-2</v>
      </c>
      <c r="X736" s="1">
        <v>8.3294239948960006E-6</v>
      </c>
      <c r="Y736" s="1">
        <v>2.082355954411E-3</v>
      </c>
      <c r="Z736" s="1">
        <v>3.3317694857000002E-4</v>
      </c>
      <c r="AA736" s="1">
        <v>2.1138177280120001E-2</v>
      </c>
      <c r="AB736" s="1">
        <v>7.8956938779670001</v>
      </c>
      <c r="AC736" s="1">
        <v>0.87699430311979998</v>
      </c>
      <c r="AD736" s="1">
        <v>0.18427861717999999</v>
      </c>
      <c r="AE736" s="1">
        <v>46.069653229529997</v>
      </c>
      <c r="AF736" s="1">
        <v>7.3711444172820002</v>
      </c>
      <c r="AG736" s="1">
        <v>182.3928581685</v>
      </c>
    </row>
    <row r="737" spans="1:33" x14ac:dyDescent="0.35">
      <c r="A737">
        <v>5120</v>
      </c>
      <c r="B737">
        <v>2010</v>
      </c>
      <c r="C737">
        <v>8</v>
      </c>
      <c r="D737">
        <v>15</v>
      </c>
      <c r="E737">
        <v>0</v>
      </c>
      <c r="F737">
        <v>0</v>
      </c>
      <c r="H737" s="1">
        <v>0</v>
      </c>
      <c r="I737" s="1">
        <v>0.36509533060339999</v>
      </c>
      <c r="J737" s="1">
        <v>0</v>
      </c>
      <c r="K737" s="1">
        <v>1.2858332435249999</v>
      </c>
      <c r="L737" s="1">
        <v>1.650928574128</v>
      </c>
      <c r="M737" s="1">
        <v>9.5190380938290006E-3</v>
      </c>
      <c r="N737" s="1">
        <v>1.8559954285710001E-2</v>
      </c>
      <c r="O737" s="1">
        <v>6.1058217336729999E-3</v>
      </c>
      <c r="P737" s="1">
        <v>9.8408081320870006E-3</v>
      </c>
      <c r="Q737" s="1">
        <v>6.3449365768629999E-3</v>
      </c>
      <c r="R737" s="1">
        <v>0</v>
      </c>
      <c r="S737" s="1">
        <v>164.73883231720001</v>
      </c>
      <c r="T737" s="1">
        <v>47.263075480179999</v>
      </c>
      <c r="U737" s="1">
        <v>212.00190779740001</v>
      </c>
      <c r="V737" s="1">
        <v>0.54916714264209998</v>
      </c>
      <c r="W737" s="1">
        <v>9.1340118034139994E-2</v>
      </c>
      <c r="X737" s="1">
        <v>8.2656683484930006E-6</v>
      </c>
      <c r="Y737" s="1">
        <v>2.0664170378880001E-3</v>
      </c>
      <c r="Z737" s="1">
        <v>3.3062672146679997E-4</v>
      </c>
      <c r="AA737" s="1">
        <v>2.1181896107990001E-2</v>
      </c>
      <c r="AB737" s="1">
        <v>7.9106776904920002</v>
      </c>
      <c r="AC737" s="1">
        <v>0.87936006331189998</v>
      </c>
      <c r="AD737" s="1">
        <v>0.18452310602579999</v>
      </c>
      <c r="AE737" s="1">
        <v>46.13077538812</v>
      </c>
      <c r="AF737" s="1">
        <v>7.3809239577200003</v>
      </c>
      <c r="AG737" s="1">
        <v>182.9354007364</v>
      </c>
    </row>
    <row r="738" spans="1:33" x14ac:dyDescent="0.35">
      <c r="A738">
        <v>5120</v>
      </c>
      <c r="B738">
        <v>2010</v>
      </c>
      <c r="C738">
        <v>8</v>
      </c>
      <c r="D738">
        <v>16</v>
      </c>
      <c r="E738">
        <v>0</v>
      </c>
      <c r="F738">
        <v>0</v>
      </c>
      <c r="H738" s="1">
        <v>0</v>
      </c>
      <c r="I738" s="1">
        <v>0.34913656879100002</v>
      </c>
      <c r="J738" s="1">
        <v>0</v>
      </c>
      <c r="K738" s="1">
        <v>1.291693667951</v>
      </c>
      <c r="L738" s="1">
        <v>1.640830236742</v>
      </c>
      <c r="M738" s="1">
        <v>9.2709915045690004E-3</v>
      </c>
      <c r="N738" s="1">
        <v>1.8559954285710001E-2</v>
      </c>
      <c r="O738" s="1">
        <v>5.938715377324E-3</v>
      </c>
      <c r="P738" s="1">
        <v>9.5714813056239998E-3</v>
      </c>
      <c r="Q738" s="1">
        <v>6.0746393080770003E-3</v>
      </c>
      <c r="R738" s="1">
        <v>0</v>
      </c>
      <c r="S738" s="1">
        <v>167.1190871794</v>
      </c>
      <c r="T738" s="1">
        <v>47.949845570459999</v>
      </c>
      <c r="U738" s="1">
        <v>215.0689327499</v>
      </c>
      <c r="V738" s="1">
        <v>0.53571189401630004</v>
      </c>
      <c r="W738" s="1">
        <v>9.0160599608140005E-2</v>
      </c>
      <c r="X738" s="1">
        <v>7.9043861476010003E-6</v>
      </c>
      <c r="Y738" s="1">
        <v>1.976096490461E-3</v>
      </c>
      <c r="Z738" s="1">
        <v>3.1617543413949999E-4</v>
      </c>
      <c r="AA738" s="1">
        <v>2.0959272926380002E-2</v>
      </c>
      <c r="AB738" s="1">
        <v>8.1250589203649994</v>
      </c>
      <c r="AC738" s="1">
        <v>0.90557282267729999</v>
      </c>
      <c r="AD738" s="1">
        <v>0.18916644152770001</v>
      </c>
      <c r="AE738" s="1">
        <v>47.291609233609996</v>
      </c>
      <c r="AF738" s="1">
        <v>7.566657370203</v>
      </c>
      <c r="AG738" s="1">
        <v>188.55992364119999</v>
      </c>
    </row>
    <row r="739" spans="1:33" x14ac:dyDescent="0.35">
      <c r="A739">
        <v>5120</v>
      </c>
      <c r="B739">
        <v>2010</v>
      </c>
      <c r="C739">
        <v>8</v>
      </c>
      <c r="D739">
        <v>17</v>
      </c>
      <c r="E739">
        <v>0</v>
      </c>
      <c r="F739">
        <v>0</v>
      </c>
      <c r="H739" s="1">
        <v>0</v>
      </c>
      <c r="I739" s="1">
        <v>0.32798259332860003</v>
      </c>
      <c r="J739" s="1">
        <v>0</v>
      </c>
      <c r="K739" s="1">
        <v>1.285791935455</v>
      </c>
      <c r="L739" s="1">
        <v>1.6137745287830001</v>
      </c>
      <c r="M739" s="1">
        <v>8.6695528222270005E-3</v>
      </c>
      <c r="N739" s="1">
        <v>1.8559954285710001E-2</v>
      </c>
      <c r="O739" s="1">
        <v>5.5503514226230002E-3</v>
      </c>
      <c r="P739" s="1">
        <v>8.9455516060129997E-3</v>
      </c>
      <c r="Q739" s="1">
        <v>5.7153453549079998E-3</v>
      </c>
      <c r="R739" s="1">
        <v>0</v>
      </c>
      <c r="S739" s="1">
        <v>171.29511249320001</v>
      </c>
      <c r="T739" s="1">
        <v>49.15739338302</v>
      </c>
      <c r="U739" s="1">
        <v>220.45250587620001</v>
      </c>
      <c r="V739" s="1">
        <v>0.51558213085979998</v>
      </c>
      <c r="W739" s="1">
        <v>8.798044670539E-2</v>
      </c>
      <c r="X739" s="1">
        <v>7.4262184983480002E-6</v>
      </c>
      <c r="Y739" s="1">
        <v>1.856554586413E-3</v>
      </c>
      <c r="Z739" s="1">
        <v>2.970487302631E-4</v>
      </c>
      <c r="AA739" s="1">
        <v>2.0509868185359999E-2</v>
      </c>
      <c r="AB739" s="1">
        <v>8.4476624925930004</v>
      </c>
      <c r="AC739" s="1">
        <v>0.94620772104380002</v>
      </c>
      <c r="AD739" s="1">
        <v>0.195975349263</v>
      </c>
      <c r="AE739" s="1">
        <v>48.993836223880002</v>
      </c>
      <c r="AF739" s="1">
        <v>7.8390136939139996</v>
      </c>
      <c r="AG739" s="1">
        <v>197.35686637719999</v>
      </c>
    </row>
    <row r="740" spans="1:33" x14ac:dyDescent="0.35">
      <c r="A740">
        <v>5120</v>
      </c>
      <c r="B740">
        <v>2010</v>
      </c>
      <c r="C740">
        <v>8</v>
      </c>
      <c r="D740">
        <v>18</v>
      </c>
      <c r="E740">
        <v>0</v>
      </c>
      <c r="F740">
        <v>0</v>
      </c>
      <c r="H740" s="1">
        <v>0</v>
      </c>
      <c r="I740" s="1">
        <v>0.3429636236968</v>
      </c>
      <c r="J740" s="1">
        <v>0</v>
      </c>
      <c r="K740" s="1">
        <v>1.268405621041</v>
      </c>
      <c r="L740" s="1">
        <v>1.6113692447370001</v>
      </c>
      <c r="M740" s="1">
        <v>8.4586720477449993E-3</v>
      </c>
      <c r="N740" s="1">
        <v>1.8559954285710001E-2</v>
      </c>
      <c r="O740" s="1">
        <v>5.435670868814E-3</v>
      </c>
      <c r="P740" s="1">
        <v>8.7607199198399995E-3</v>
      </c>
      <c r="Q740" s="1">
        <v>5.9683977550189999E-3</v>
      </c>
      <c r="R740" s="1">
        <v>0</v>
      </c>
      <c r="S740" s="1">
        <v>168.72151628450001</v>
      </c>
      <c r="T740" s="1">
        <v>48.425047753569999</v>
      </c>
      <c r="U740" s="1">
        <v>217.14656403800001</v>
      </c>
      <c r="V740" s="1">
        <v>0.52622836167389997</v>
      </c>
      <c r="W740" s="1">
        <v>8.8552572983010003E-2</v>
      </c>
      <c r="X740" s="1">
        <v>7.7662487584510005E-6</v>
      </c>
      <c r="Y740" s="1">
        <v>1.9415621558E-3</v>
      </c>
      <c r="Z740" s="1">
        <v>3.106499417721E-4</v>
      </c>
      <c r="AA740" s="1">
        <v>2.0584893678910001E-2</v>
      </c>
      <c r="AB740" s="1">
        <v>8.1504064062480008</v>
      </c>
      <c r="AC740" s="1">
        <v>0.91367897689620003</v>
      </c>
      <c r="AD740" s="1">
        <v>0.18896441635960001</v>
      </c>
      <c r="AE740" s="1">
        <v>47.241103149700002</v>
      </c>
      <c r="AF740" s="1">
        <v>7.5585764162000002</v>
      </c>
      <c r="AG740" s="1">
        <v>190.62686609190001</v>
      </c>
    </row>
    <row r="741" spans="1:33" x14ac:dyDescent="0.35">
      <c r="A741">
        <v>5120</v>
      </c>
      <c r="B741">
        <v>2010</v>
      </c>
      <c r="C741">
        <v>8</v>
      </c>
      <c r="D741">
        <v>19</v>
      </c>
      <c r="E741">
        <v>0</v>
      </c>
      <c r="F741">
        <v>0</v>
      </c>
      <c r="H741" s="1">
        <v>0</v>
      </c>
      <c r="I741" s="1">
        <v>0.31531050655429999</v>
      </c>
      <c r="J741" s="1">
        <v>0</v>
      </c>
      <c r="K741" s="1">
        <v>1.255621133589</v>
      </c>
      <c r="L741" s="1">
        <v>1.570931640143</v>
      </c>
      <c r="M741" s="1">
        <v>8.4560115709659996E-3</v>
      </c>
      <c r="N741" s="1">
        <v>1.8559954285710001E-2</v>
      </c>
      <c r="O741" s="1">
        <v>5.4065056080300003E-3</v>
      </c>
      <c r="P741" s="1">
        <v>8.7137140051539996E-3</v>
      </c>
      <c r="Q741" s="1">
        <v>5.4967516576519999E-3</v>
      </c>
      <c r="R741" s="1">
        <v>0</v>
      </c>
      <c r="S741" s="1">
        <v>171.3259807025</v>
      </c>
      <c r="T741" s="1">
        <v>49.16785386379</v>
      </c>
      <c r="U741" s="1">
        <v>220.4938345663</v>
      </c>
      <c r="V741" s="1">
        <v>0.49897827433390002</v>
      </c>
      <c r="W741" s="1">
        <v>8.5465422001610003E-2</v>
      </c>
      <c r="X741" s="1">
        <v>7.139317924821E-6</v>
      </c>
      <c r="Y741" s="1">
        <v>1.7848294455860001E-3</v>
      </c>
      <c r="Z741" s="1">
        <v>2.8557270796940001E-4</v>
      </c>
      <c r="AA741" s="1">
        <v>1.9938492110160001E-2</v>
      </c>
      <c r="AB741" s="1">
        <v>8.5714826787029992</v>
      </c>
      <c r="AC741" s="1">
        <v>0.96120068453079999</v>
      </c>
      <c r="AD741" s="1">
        <v>0.19867921145719999</v>
      </c>
      <c r="AE741" s="1">
        <v>49.669801875330002</v>
      </c>
      <c r="AF741" s="1">
        <v>7.9471682077489998</v>
      </c>
      <c r="AG741" s="1">
        <v>200.56433424759999</v>
      </c>
    </row>
    <row r="742" spans="1:33" x14ac:dyDescent="0.35">
      <c r="A742">
        <v>5120</v>
      </c>
      <c r="B742">
        <v>2010</v>
      </c>
      <c r="C742">
        <v>8</v>
      </c>
      <c r="D742">
        <v>20</v>
      </c>
      <c r="E742">
        <v>0</v>
      </c>
      <c r="F742">
        <v>0</v>
      </c>
      <c r="H742" s="1">
        <v>0</v>
      </c>
      <c r="I742" s="1">
        <v>0.32516542597539999</v>
      </c>
      <c r="J742" s="1">
        <v>0</v>
      </c>
      <c r="K742" s="1">
        <v>1.241759601904</v>
      </c>
      <c r="L742" s="1">
        <v>1.5669250278789999</v>
      </c>
      <c r="M742" s="1">
        <v>7.9866114595190003E-3</v>
      </c>
      <c r="N742" s="1">
        <v>1.8559954285710001E-2</v>
      </c>
      <c r="O742" s="1">
        <v>5.1281091852859997E-3</v>
      </c>
      <c r="P742" s="1">
        <v>8.2650199717569997E-3</v>
      </c>
      <c r="Q742" s="1">
        <v>5.6625395030779997E-3</v>
      </c>
      <c r="R742" s="1">
        <v>0</v>
      </c>
      <c r="S742" s="1">
        <v>172.72828252159999</v>
      </c>
      <c r="T742" s="1">
        <v>49.577986438019998</v>
      </c>
      <c r="U742" s="1">
        <v>222.3062689596</v>
      </c>
      <c r="V742" s="1">
        <v>0.50554816130299995</v>
      </c>
      <c r="W742" s="1">
        <v>8.5729759354930005E-2</v>
      </c>
      <c r="X742" s="1">
        <v>7.3624628271819996E-6</v>
      </c>
      <c r="Y742" s="1">
        <v>1.840615667413E-3</v>
      </c>
      <c r="Z742" s="1">
        <v>2.9449850311039999E-4</v>
      </c>
      <c r="AA742" s="1">
        <v>1.9959947488590001E-2</v>
      </c>
      <c r="AB742" s="1">
        <v>8.5517240704950002</v>
      </c>
      <c r="AC742" s="1">
        <v>0.96102916923329995</v>
      </c>
      <c r="AD742" s="1">
        <v>0.19791459509859999</v>
      </c>
      <c r="AE742" s="1">
        <v>49.478647690140001</v>
      </c>
      <c r="AF742" s="1">
        <v>7.9165835292039999</v>
      </c>
      <c r="AG742" s="1">
        <v>200.6743792172</v>
      </c>
    </row>
    <row r="743" spans="1:33" x14ac:dyDescent="0.35">
      <c r="A743">
        <v>5120</v>
      </c>
      <c r="B743">
        <v>2010</v>
      </c>
      <c r="C743">
        <v>8</v>
      </c>
      <c r="D743">
        <v>21</v>
      </c>
      <c r="E743">
        <v>0</v>
      </c>
      <c r="F743">
        <v>0</v>
      </c>
      <c r="H743" s="1">
        <v>0</v>
      </c>
      <c r="I743" s="1">
        <v>0.30486453509580003</v>
      </c>
      <c r="J743" s="1">
        <v>0</v>
      </c>
      <c r="K743" s="1">
        <v>1.232629941568</v>
      </c>
      <c r="L743" s="1">
        <v>1.537494476664</v>
      </c>
      <c r="M743" s="1">
        <v>7.8857221519480006E-3</v>
      </c>
      <c r="N743" s="1">
        <v>1.8559954285710001E-2</v>
      </c>
      <c r="O743" s="1">
        <v>5.0477499545860003E-3</v>
      </c>
      <c r="P743" s="1">
        <v>8.1355042725679994E-3</v>
      </c>
      <c r="Q743" s="1">
        <v>5.3165598949600004E-3</v>
      </c>
      <c r="R743" s="1">
        <v>0</v>
      </c>
      <c r="S743" s="1">
        <v>174.14103137410001</v>
      </c>
      <c r="T743" s="1">
        <v>49.98300432461</v>
      </c>
      <c r="U743" s="1">
        <v>224.1240356987</v>
      </c>
      <c r="V743" s="1">
        <v>0.48559938441509998</v>
      </c>
      <c r="W743" s="1">
        <v>8.3476268571879994E-2</v>
      </c>
      <c r="X743" s="1">
        <v>6.902535347835E-6</v>
      </c>
      <c r="Y743" s="1">
        <v>1.7256338005889999E-3</v>
      </c>
      <c r="Z743" s="1">
        <v>2.7610140469970003E-4</v>
      </c>
      <c r="AA743" s="1">
        <v>1.9488560272219999E-2</v>
      </c>
      <c r="AB743" s="1">
        <v>8.7520845462639993</v>
      </c>
      <c r="AC743" s="1">
        <v>0.98465668036099996</v>
      </c>
      <c r="AD743" s="1">
        <v>0.20238488758180001</v>
      </c>
      <c r="AE743" s="1">
        <v>50.596220793740002</v>
      </c>
      <c r="AF743" s="1">
        <v>8.0953952241730001</v>
      </c>
      <c r="AG743" s="1">
        <v>205.6871985965</v>
      </c>
    </row>
    <row r="744" spans="1:33" x14ac:dyDescent="0.35">
      <c r="A744">
        <v>5120</v>
      </c>
      <c r="B744">
        <v>2010</v>
      </c>
      <c r="C744">
        <v>8</v>
      </c>
      <c r="D744">
        <v>22</v>
      </c>
      <c r="E744">
        <v>0</v>
      </c>
      <c r="F744">
        <v>0</v>
      </c>
      <c r="H744" s="1">
        <v>0</v>
      </c>
      <c r="I744" s="1">
        <v>0.30307838135859999</v>
      </c>
      <c r="J744" s="1">
        <v>0</v>
      </c>
      <c r="K744" s="1">
        <v>1.21566161365</v>
      </c>
      <c r="L744" s="1">
        <v>1.5187399950080001</v>
      </c>
      <c r="M744" s="1">
        <v>7.4435224985900002E-3</v>
      </c>
      <c r="N744" s="1">
        <v>1.8559954285710001E-2</v>
      </c>
      <c r="O744" s="1">
        <v>4.774938405561E-3</v>
      </c>
      <c r="P744" s="1">
        <v>7.6958114306750003E-3</v>
      </c>
      <c r="Q744" s="1">
        <v>5.285018276235E-3</v>
      </c>
      <c r="R744" s="1">
        <v>0</v>
      </c>
      <c r="S744" s="1">
        <v>176.53866796759999</v>
      </c>
      <c r="T744" s="1">
        <v>50.678732534200002</v>
      </c>
      <c r="U744" s="1">
        <v>227.2174005018</v>
      </c>
      <c r="V744" s="1">
        <v>0.48113576359459997</v>
      </c>
      <c r="W744" s="1">
        <v>8.2549249849550005E-2</v>
      </c>
      <c r="X744" s="1">
        <v>6.8630432616569997E-6</v>
      </c>
      <c r="Y744" s="1">
        <v>1.7157607877770001E-3</v>
      </c>
      <c r="Z744" s="1">
        <v>2.745217234647E-4</v>
      </c>
      <c r="AA744" s="1">
        <v>1.9264703961139999E-2</v>
      </c>
      <c r="AB744" s="1">
        <v>8.8852078161369992</v>
      </c>
      <c r="AC744" s="1">
        <v>1.00222571486</v>
      </c>
      <c r="AD744" s="1">
        <v>0.2050744622107</v>
      </c>
      <c r="AE744" s="1">
        <v>51.26861459122</v>
      </c>
      <c r="AF744" s="1">
        <v>8.2029782448600006</v>
      </c>
      <c r="AG744" s="1">
        <v>209.54154152890001</v>
      </c>
    </row>
    <row r="745" spans="1:33" x14ac:dyDescent="0.35">
      <c r="A745">
        <v>5120</v>
      </c>
      <c r="B745">
        <v>2010</v>
      </c>
      <c r="C745">
        <v>8</v>
      </c>
      <c r="D745">
        <v>23</v>
      </c>
      <c r="E745">
        <v>0</v>
      </c>
      <c r="F745">
        <v>0</v>
      </c>
      <c r="H745" s="1">
        <v>0</v>
      </c>
      <c r="I745" s="1">
        <v>0.32435614791829998</v>
      </c>
      <c r="J745" s="1">
        <v>0</v>
      </c>
      <c r="K745" s="1">
        <v>1.207511301074</v>
      </c>
      <c r="L745" s="1">
        <v>1.531867448993</v>
      </c>
      <c r="M745" s="1">
        <v>7.6033852859769997E-3</v>
      </c>
      <c r="N745" s="1">
        <v>1.8559954285710001E-2</v>
      </c>
      <c r="O745" s="1">
        <v>4.8912523554330003E-3</v>
      </c>
      <c r="P745" s="1">
        <v>7.8832756760629993E-3</v>
      </c>
      <c r="Q745" s="1">
        <v>5.6449788558470002E-3</v>
      </c>
      <c r="R745" s="1">
        <v>0</v>
      </c>
      <c r="S745" s="1">
        <v>172.2631408988</v>
      </c>
      <c r="T745" s="1">
        <v>49.448855013699998</v>
      </c>
      <c r="U745" s="1">
        <v>221.71199591249999</v>
      </c>
      <c r="V745" s="1">
        <v>0.49899770927120002</v>
      </c>
      <c r="W745" s="1">
        <v>8.4104573037509997E-2</v>
      </c>
      <c r="X745" s="1">
        <v>7.3442226717480001E-6</v>
      </c>
      <c r="Y745" s="1">
        <v>1.8360556316360001E-3</v>
      </c>
      <c r="Z745" s="1">
        <v>2.9376889767369999E-4</v>
      </c>
      <c r="AA745" s="1">
        <v>1.9557298923469999E-2</v>
      </c>
      <c r="AB745" s="1">
        <v>8.5740682846170007</v>
      </c>
      <c r="AC745" s="1">
        <v>0.96509220277480001</v>
      </c>
      <c r="AD745" s="1">
        <v>0.1981989081985</v>
      </c>
      <c r="AE745" s="1">
        <v>49.549726026510001</v>
      </c>
      <c r="AF745" s="1">
        <v>7.9279560687500004</v>
      </c>
      <c r="AG745" s="1">
        <v>201.6332746471</v>
      </c>
    </row>
    <row r="746" spans="1:33" x14ac:dyDescent="0.35">
      <c r="A746">
        <v>5120</v>
      </c>
      <c r="B746">
        <v>2010</v>
      </c>
      <c r="C746">
        <v>8</v>
      </c>
      <c r="D746">
        <v>24</v>
      </c>
      <c r="E746">
        <v>0</v>
      </c>
      <c r="F746">
        <v>0</v>
      </c>
      <c r="H746" s="1">
        <v>0</v>
      </c>
      <c r="I746" s="1">
        <v>0.28907000515300002</v>
      </c>
      <c r="J746" s="1">
        <v>0</v>
      </c>
      <c r="K746" s="1">
        <v>1.2057784500369999</v>
      </c>
      <c r="L746" s="1">
        <v>1.4948484551900001</v>
      </c>
      <c r="M746" s="1">
        <v>7.5739529836979999E-3</v>
      </c>
      <c r="N746" s="1">
        <v>1.8559954285710001E-2</v>
      </c>
      <c r="O746" s="1">
        <v>4.8370278585560004E-3</v>
      </c>
      <c r="P746" s="1">
        <v>7.7958815638369998E-3</v>
      </c>
      <c r="Q746" s="1">
        <v>5.0453093532030003E-3</v>
      </c>
      <c r="R746" s="1">
        <v>0</v>
      </c>
      <c r="S746" s="1">
        <v>178.10195116680001</v>
      </c>
      <c r="T746" s="1">
        <v>51.118572502159999</v>
      </c>
      <c r="U746" s="1">
        <v>229.2205236689</v>
      </c>
      <c r="V746" s="1">
        <v>0.46673125140350002</v>
      </c>
      <c r="W746" s="1">
        <v>8.0828841292549997E-2</v>
      </c>
      <c r="X746" s="1">
        <v>6.5449240692100004E-6</v>
      </c>
      <c r="Y746" s="1">
        <v>1.636230988017E-3</v>
      </c>
      <c r="Z746" s="1">
        <v>2.6179695534940002E-4</v>
      </c>
      <c r="AA746" s="1">
        <v>1.8898225669389999E-2</v>
      </c>
      <c r="AB746" s="1">
        <v>9.3440306873759997</v>
      </c>
      <c r="AC746" s="1">
        <v>1.052177185099</v>
      </c>
      <c r="AD746" s="1">
        <v>0.21593465693059999</v>
      </c>
      <c r="AE746" s="1">
        <v>53.983663213710003</v>
      </c>
      <c r="AF746" s="1">
        <v>8.6373860190940004</v>
      </c>
      <c r="AG746" s="1">
        <v>219.85737045880001</v>
      </c>
    </row>
    <row r="747" spans="1:33" x14ac:dyDescent="0.35">
      <c r="A747">
        <v>5120</v>
      </c>
      <c r="B747">
        <v>2010</v>
      </c>
      <c r="C747">
        <v>8</v>
      </c>
      <c r="D747">
        <v>25</v>
      </c>
      <c r="E747">
        <v>0</v>
      </c>
      <c r="F747">
        <v>0</v>
      </c>
      <c r="H747" s="1">
        <v>0</v>
      </c>
      <c r="I747" s="1">
        <v>0.26273773747809998</v>
      </c>
      <c r="J747" s="1">
        <v>0</v>
      </c>
      <c r="K747" s="1">
        <v>1.191212633013</v>
      </c>
      <c r="L747" s="1">
        <v>1.453950370492</v>
      </c>
      <c r="M747" s="1">
        <v>6.3797087889159998E-3</v>
      </c>
      <c r="N747" s="1">
        <v>1.8559954285710001E-2</v>
      </c>
      <c r="O747" s="1">
        <v>4.0909162060229999E-3</v>
      </c>
      <c r="P747" s="1">
        <v>6.593366662819E-3</v>
      </c>
      <c r="Q747" s="1">
        <v>4.5968753641490003E-3</v>
      </c>
      <c r="R747" s="1">
        <v>0</v>
      </c>
      <c r="S747" s="1">
        <v>185.5576922324</v>
      </c>
      <c r="T747" s="1">
        <v>53.289503768119999</v>
      </c>
      <c r="U747" s="1">
        <v>238.84719600049999</v>
      </c>
      <c r="V747" s="1">
        <v>0.4404271548848</v>
      </c>
      <c r="W747" s="1">
        <v>7.7785830196270001E-2</v>
      </c>
      <c r="X747" s="1">
        <v>5.9492118300889999E-6</v>
      </c>
      <c r="Y747" s="1">
        <v>1.487302934296E-3</v>
      </c>
      <c r="Z747" s="1">
        <v>2.3796846731949999E-4</v>
      </c>
      <c r="AA747" s="1">
        <v>1.825661531002E-2</v>
      </c>
      <c r="AB747" s="1">
        <v>9.5111852648799999</v>
      </c>
      <c r="AC747" s="1">
        <v>1.0835968155839999</v>
      </c>
      <c r="AD747" s="1">
        <v>0.2179078949762</v>
      </c>
      <c r="AE747" s="1">
        <v>54.476972793320002</v>
      </c>
      <c r="AF747" s="1">
        <v>8.7163155581949994</v>
      </c>
      <c r="AG747" s="1">
        <v>227.31763009810001</v>
      </c>
    </row>
    <row r="748" spans="1:33" x14ac:dyDescent="0.35">
      <c r="A748">
        <v>5120</v>
      </c>
      <c r="B748">
        <v>2010</v>
      </c>
      <c r="C748">
        <v>8</v>
      </c>
      <c r="D748">
        <v>26</v>
      </c>
      <c r="E748">
        <v>0</v>
      </c>
      <c r="F748">
        <v>0</v>
      </c>
      <c r="H748" s="1">
        <v>0</v>
      </c>
      <c r="I748" s="1">
        <v>0.26788866777530002</v>
      </c>
      <c r="J748" s="1">
        <v>0</v>
      </c>
      <c r="K748" s="1">
        <v>1.1726362113840001</v>
      </c>
      <c r="L748" s="1">
        <v>1.440524879159</v>
      </c>
      <c r="M748" s="1">
        <v>6.4275298105650001E-3</v>
      </c>
      <c r="N748" s="1">
        <v>1.8559954285710001E-2</v>
      </c>
      <c r="O748" s="1">
        <v>4.1235913484589997E-3</v>
      </c>
      <c r="P748" s="1">
        <v>6.6460294855190004E-3</v>
      </c>
      <c r="Q748" s="1">
        <v>4.6824344783000004E-3</v>
      </c>
      <c r="R748" s="1">
        <v>0</v>
      </c>
      <c r="S748" s="1">
        <v>179.07818456679999</v>
      </c>
      <c r="T748" s="1">
        <v>51.432524054680002</v>
      </c>
      <c r="U748" s="1">
        <v>230.51070862149999</v>
      </c>
      <c r="V748" s="1">
        <v>0.4419453197971</v>
      </c>
      <c r="W748" s="1">
        <v>7.7411438091650006E-2</v>
      </c>
      <c r="X748" s="1">
        <v>6.066097237364E-6</v>
      </c>
      <c r="Y748" s="1">
        <v>1.5165242868089999E-3</v>
      </c>
      <c r="Z748" s="1">
        <v>2.4264388378640001E-4</v>
      </c>
      <c r="AA748" s="1">
        <v>1.8139640198609999E-2</v>
      </c>
      <c r="AB748" s="1">
        <v>9.1571799925389996</v>
      </c>
      <c r="AC748" s="1">
        <v>1.0443863469400001</v>
      </c>
      <c r="AD748" s="1">
        <v>0.2096292536711</v>
      </c>
      <c r="AE748" s="1">
        <v>52.407312567209999</v>
      </c>
      <c r="AF748" s="1">
        <v>8.3851699313689991</v>
      </c>
      <c r="AG748" s="1">
        <v>219.17074065060001</v>
      </c>
    </row>
    <row r="749" spans="1:33" x14ac:dyDescent="0.35">
      <c r="A749">
        <v>5120</v>
      </c>
      <c r="B749">
        <v>2010</v>
      </c>
      <c r="C749">
        <v>8</v>
      </c>
      <c r="D749">
        <v>27</v>
      </c>
      <c r="E749">
        <v>0</v>
      </c>
      <c r="F749">
        <v>0</v>
      </c>
      <c r="H749" s="1">
        <v>0</v>
      </c>
      <c r="I749" s="1">
        <v>0.33958874947599998</v>
      </c>
      <c r="J749" s="1">
        <v>0</v>
      </c>
      <c r="K749" s="1">
        <v>1.1518069668569999</v>
      </c>
      <c r="L749" s="1">
        <v>1.4913957163330001</v>
      </c>
      <c r="M749" s="1">
        <v>7.1046537517810001E-3</v>
      </c>
      <c r="N749" s="1">
        <v>1.8559954285710001E-2</v>
      </c>
      <c r="O749" s="1">
        <v>4.6035170832669997E-3</v>
      </c>
      <c r="P749" s="1">
        <v>7.4195301345559997E-3</v>
      </c>
      <c r="Q749" s="1">
        <v>5.8989057997800003E-3</v>
      </c>
      <c r="R749" s="1">
        <v>0</v>
      </c>
      <c r="S749" s="1">
        <v>166.35048818550001</v>
      </c>
      <c r="T749" s="1">
        <v>47.764420103660001</v>
      </c>
      <c r="U749" s="1">
        <v>214.11490828909999</v>
      </c>
      <c r="V749" s="1">
        <v>0.50340960319469996</v>
      </c>
      <c r="W749" s="1">
        <v>8.2967842818389995E-2</v>
      </c>
      <c r="X749" s="1">
        <v>7.6912078741520006E-6</v>
      </c>
      <c r="Y749" s="1">
        <v>1.922801944606E-3</v>
      </c>
      <c r="Z749" s="1">
        <v>3.076483089032E-4</v>
      </c>
      <c r="AA749" s="1">
        <v>1.9203719260600001E-2</v>
      </c>
      <c r="AB749" s="1">
        <v>8.0244528596109994</v>
      </c>
      <c r="AC749" s="1">
        <v>0.90616012785870004</v>
      </c>
      <c r="AD749" s="1">
        <v>0.18505410023169999</v>
      </c>
      <c r="AE749" s="1">
        <v>46.263524346689998</v>
      </c>
      <c r="AF749" s="1">
        <v>7.4021638290879999</v>
      </c>
      <c r="AG749" s="1">
        <v>189.5292158064</v>
      </c>
    </row>
    <row r="750" spans="1:33" x14ac:dyDescent="0.35">
      <c r="A750">
        <v>5120</v>
      </c>
      <c r="B750">
        <v>2010</v>
      </c>
      <c r="C750">
        <v>8</v>
      </c>
      <c r="D750">
        <v>28</v>
      </c>
      <c r="E750">
        <v>0</v>
      </c>
      <c r="F750">
        <v>0</v>
      </c>
      <c r="H750" s="1">
        <v>0</v>
      </c>
      <c r="I750" s="1">
        <v>0.41340678783649998</v>
      </c>
      <c r="J750" s="1">
        <v>0</v>
      </c>
      <c r="K750" s="1">
        <v>1.1657480099569999</v>
      </c>
      <c r="L750" s="1">
        <v>1.5791547977939999</v>
      </c>
      <c r="M750" s="1">
        <v>9.7008608769980006E-3</v>
      </c>
      <c r="N750" s="1">
        <v>1.8559954285710001E-2</v>
      </c>
      <c r="O750" s="1">
        <v>6.2610982651940001E-3</v>
      </c>
      <c r="P750" s="1">
        <v>1.009106872284E-2</v>
      </c>
      <c r="Q750" s="1">
        <v>7.1521834468270002E-3</v>
      </c>
      <c r="R750" s="1">
        <v>0</v>
      </c>
      <c r="S750" s="1">
        <v>153.2245815261</v>
      </c>
      <c r="T750" s="1">
        <v>43.950544639930001</v>
      </c>
      <c r="U750" s="1">
        <v>197.1751261661</v>
      </c>
      <c r="V750" s="1">
        <v>0.57253633704679996</v>
      </c>
      <c r="W750" s="1">
        <v>9.0275419926390002E-2</v>
      </c>
      <c r="X750" s="1">
        <v>9.3601408573429999E-6</v>
      </c>
      <c r="Y750" s="1">
        <v>2.3400351627660002E-3</v>
      </c>
      <c r="Z750" s="1">
        <v>3.7440562122940003E-4</v>
      </c>
      <c r="AA750" s="1">
        <v>2.0696827092040002E-2</v>
      </c>
      <c r="AB750" s="1">
        <v>7.0770298096050004</v>
      </c>
      <c r="AC750" s="1">
        <v>0.78044152975280001</v>
      </c>
      <c r="AD750" s="1">
        <v>0.16601496929369999</v>
      </c>
      <c r="AE750" s="1">
        <v>41.50374142167</v>
      </c>
      <c r="AF750" s="1">
        <v>6.6405985433029997</v>
      </c>
      <c r="AG750" s="1">
        <v>161.90739350909999</v>
      </c>
    </row>
    <row r="751" spans="1:33" x14ac:dyDescent="0.35">
      <c r="A751">
        <v>5120</v>
      </c>
      <c r="B751">
        <v>2010</v>
      </c>
      <c r="C751">
        <v>8</v>
      </c>
      <c r="D751">
        <v>29</v>
      </c>
      <c r="E751">
        <v>0</v>
      </c>
      <c r="F751">
        <v>0</v>
      </c>
      <c r="H751" s="1">
        <v>0</v>
      </c>
      <c r="I751" s="1">
        <v>0.43050174475149999</v>
      </c>
      <c r="J751" s="1">
        <v>0</v>
      </c>
      <c r="K751" s="1">
        <v>1.241208039924</v>
      </c>
      <c r="L751" s="1">
        <v>1.6717097846760001</v>
      </c>
      <c r="M751" s="1">
        <v>1.124161218136E-2</v>
      </c>
      <c r="N751" s="1">
        <v>1.8559954285710001E-2</v>
      </c>
      <c r="O751" s="1">
        <v>7.2286976856139997E-3</v>
      </c>
      <c r="P751" s="1">
        <v>1.165055746333E-2</v>
      </c>
      <c r="Q751" s="1">
        <v>7.4476338060470004E-3</v>
      </c>
      <c r="R751" s="1">
        <v>0</v>
      </c>
      <c r="S751" s="1">
        <v>151.9477338145</v>
      </c>
      <c r="T751" s="1">
        <v>43.567298548639997</v>
      </c>
      <c r="U751" s="1">
        <v>195.51503236319999</v>
      </c>
      <c r="V751" s="1">
        <v>0.60066289871099998</v>
      </c>
      <c r="W751" s="1">
        <v>9.5225609297989997E-2</v>
      </c>
      <c r="X751" s="1">
        <v>9.7426751743220003E-6</v>
      </c>
      <c r="Y751" s="1">
        <v>2.4356687057619998E-3</v>
      </c>
      <c r="Z751" s="1">
        <v>3.8970698472560002E-4</v>
      </c>
      <c r="AA751" s="1">
        <v>2.185786776971E-2</v>
      </c>
      <c r="AB751" s="1">
        <v>6.8644824306540002</v>
      </c>
      <c r="AC751" s="1">
        <v>0.75095824120340005</v>
      </c>
      <c r="AD751" s="1">
        <v>0.161935570517</v>
      </c>
      <c r="AE751" s="1">
        <v>40.48389128897</v>
      </c>
      <c r="AF751" s="1">
        <v>6.4774224811419998</v>
      </c>
      <c r="AG751" s="1">
        <v>155.35245352429999</v>
      </c>
    </row>
    <row r="752" spans="1:33" x14ac:dyDescent="0.35">
      <c r="A752">
        <v>5120</v>
      </c>
      <c r="B752">
        <v>2010</v>
      </c>
      <c r="C752">
        <v>8</v>
      </c>
      <c r="D752">
        <v>30</v>
      </c>
      <c r="E752">
        <v>0</v>
      </c>
      <c r="F752">
        <v>0</v>
      </c>
      <c r="H752" s="1">
        <v>0</v>
      </c>
      <c r="I752" s="1">
        <v>0.43202852739969999</v>
      </c>
      <c r="J752" s="1">
        <v>0</v>
      </c>
      <c r="K752" s="1">
        <v>1.34841609639</v>
      </c>
      <c r="L752" s="1">
        <v>1.7804446237889999</v>
      </c>
      <c r="M752" s="1">
        <v>1.1939606413180001E-2</v>
      </c>
      <c r="N752" s="1">
        <v>1.8580516731619999E-2</v>
      </c>
      <c r="O752" s="1">
        <v>7.6639761665450003E-3</v>
      </c>
      <c r="P752" s="1">
        <v>1.237799044397E-2</v>
      </c>
      <c r="Q752" s="1">
        <v>7.4836895697899999E-3</v>
      </c>
      <c r="R752" s="1">
        <v>0</v>
      </c>
      <c r="S752" s="1">
        <v>151.32045254639999</v>
      </c>
      <c r="T752" s="1">
        <v>43.389015780800001</v>
      </c>
      <c r="U752" s="1">
        <v>194.70946832729999</v>
      </c>
      <c r="V752" s="1">
        <v>0.62015911056119999</v>
      </c>
      <c r="W752" s="1">
        <v>0.1002120802566</v>
      </c>
      <c r="X752" s="1">
        <v>9.7745531705609998E-6</v>
      </c>
      <c r="Y752" s="1">
        <v>2.4436381813280001E-3</v>
      </c>
      <c r="Z752" s="1">
        <v>3.9098209862330002E-4</v>
      </c>
      <c r="AA752" s="1">
        <v>2.3098110038550002E-2</v>
      </c>
      <c r="AB752" s="1">
        <v>6.8352385041370001</v>
      </c>
      <c r="AC752" s="1">
        <v>0.74900692810390002</v>
      </c>
      <c r="AD752" s="1">
        <v>0.161058513013</v>
      </c>
      <c r="AE752" s="1">
        <v>40.264626546210003</v>
      </c>
      <c r="AF752" s="1">
        <v>6.4423400880689998</v>
      </c>
      <c r="AG752" s="1">
        <v>155.04003875519999</v>
      </c>
    </row>
    <row r="753" spans="1:33" x14ac:dyDescent="0.35">
      <c r="A753">
        <v>5120</v>
      </c>
      <c r="B753">
        <v>2010</v>
      </c>
      <c r="C753">
        <v>8</v>
      </c>
      <c r="D753">
        <v>31</v>
      </c>
      <c r="E753">
        <v>0</v>
      </c>
      <c r="F753">
        <v>0</v>
      </c>
      <c r="H753" s="1">
        <v>0</v>
      </c>
      <c r="I753" s="1">
        <v>0.41421955602639998</v>
      </c>
      <c r="J753" s="1">
        <v>0</v>
      </c>
      <c r="K753" s="1">
        <v>1.45107540937</v>
      </c>
      <c r="L753" s="1">
        <v>1.865294965396</v>
      </c>
      <c r="M753" s="1">
        <v>1.192384442418E-2</v>
      </c>
      <c r="N753" s="1">
        <v>1.8600036189710002E-2</v>
      </c>
      <c r="O753" s="1">
        <v>7.6390213997779999E-3</v>
      </c>
      <c r="P753" s="1">
        <v>1.236235757008E-2</v>
      </c>
      <c r="Q753" s="1">
        <v>7.1924824654889998E-3</v>
      </c>
      <c r="R753" s="1">
        <v>0</v>
      </c>
      <c r="S753" s="1">
        <v>152.55699793939999</v>
      </c>
      <c r="T753" s="1">
        <v>43.754649628389998</v>
      </c>
      <c r="U753" s="1">
        <v>196.31164756780001</v>
      </c>
      <c r="V753" s="1">
        <v>0.62145566492759996</v>
      </c>
      <c r="W753" s="1">
        <v>0.1032497345516</v>
      </c>
      <c r="X753" s="1">
        <v>9.3707672221010002E-6</v>
      </c>
      <c r="Y753" s="1">
        <v>2.3426916912219998E-3</v>
      </c>
      <c r="Z753" s="1">
        <v>3.7483065992730002E-4</v>
      </c>
      <c r="AA753" s="1">
        <v>2.3938280818339999E-2</v>
      </c>
      <c r="AB753" s="1">
        <v>7.022378558352</v>
      </c>
      <c r="AC753" s="1">
        <v>0.77496208627829999</v>
      </c>
      <c r="AD753" s="1">
        <v>0.16465084291160001</v>
      </c>
      <c r="AE753" s="1">
        <v>41.162708814799998</v>
      </c>
      <c r="AF753" s="1">
        <v>6.5860332318110002</v>
      </c>
      <c r="AG753" s="1">
        <v>160.81036344559999</v>
      </c>
    </row>
    <row r="754" spans="1:33" x14ac:dyDescent="0.35">
      <c r="A754">
        <v>5120</v>
      </c>
      <c r="B754">
        <v>2010</v>
      </c>
      <c r="C754">
        <v>9</v>
      </c>
      <c r="D754">
        <v>1</v>
      </c>
      <c r="E754">
        <v>0</v>
      </c>
      <c r="F754">
        <v>0</v>
      </c>
      <c r="H754" s="1">
        <v>0</v>
      </c>
      <c r="I754" s="1">
        <v>0.32556413291089997</v>
      </c>
      <c r="J754" s="1">
        <v>0</v>
      </c>
      <c r="K754" s="1">
        <v>1.4953101216760001</v>
      </c>
      <c r="L754" s="1">
        <v>1.820874254587</v>
      </c>
      <c r="M754" s="1">
        <v>1.080663971126E-2</v>
      </c>
      <c r="N754" s="1">
        <v>1.8559954285710001E-2</v>
      </c>
      <c r="O754" s="1">
        <v>6.9036645234450003E-3</v>
      </c>
      <c r="P754" s="1">
        <v>1.1126698575040001E-2</v>
      </c>
      <c r="Q754" s="1">
        <v>5.6953677678750004E-3</v>
      </c>
      <c r="R754" s="1">
        <v>0</v>
      </c>
      <c r="S754" s="1">
        <v>152.79273668010001</v>
      </c>
      <c r="T754" s="1">
        <v>43.85090180668</v>
      </c>
      <c r="U754" s="1">
        <v>196.6436384868</v>
      </c>
      <c r="V754" s="1">
        <v>0.54886027695649997</v>
      </c>
      <c r="W754" s="1">
        <v>9.7243218712669999E-2</v>
      </c>
      <c r="X754" s="1">
        <v>7.3679286531879997E-6</v>
      </c>
      <c r="Y754" s="1">
        <v>1.8419821092650001E-3</v>
      </c>
      <c r="Z754" s="1">
        <v>2.947171324394E-4</v>
      </c>
      <c r="AA754" s="1">
        <v>2.283721924291E-2</v>
      </c>
      <c r="AB754" s="1">
        <v>7.0137636028939996</v>
      </c>
      <c r="AC754" s="1">
        <v>0.78687692838349999</v>
      </c>
      <c r="AD754" s="1">
        <v>0.16251901465169999</v>
      </c>
      <c r="AE754" s="1">
        <v>40.62975227706</v>
      </c>
      <c r="AF754" s="1">
        <v>6.5007602349819997</v>
      </c>
      <c r="AG754" s="1">
        <v>164.2154367416</v>
      </c>
    </row>
    <row r="755" spans="1:33" x14ac:dyDescent="0.35">
      <c r="A755">
        <v>5120</v>
      </c>
      <c r="B755">
        <v>2010</v>
      </c>
      <c r="C755">
        <v>9</v>
      </c>
      <c r="D755">
        <v>2</v>
      </c>
      <c r="E755">
        <v>0</v>
      </c>
      <c r="F755">
        <v>0</v>
      </c>
      <c r="H755" s="1">
        <v>0</v>
      </c>
      <c r="I755" s="1">
        <v>0.30440300390730002</v>
      </c>
      <c r="J755" s="1">
        <v>0</v>
      </c>
      <c r="K755" s="1">
        <v>1.4787552852679999</v>
      </c>
      <c r="L755" s="1">
        <v>1.783158289175</v>
      </c>
      <c r="M755" s="1">
        <v>9.520978681934E-3</v>
      </c>
      <c r="N755" s="1">
        <v>1.8559954285710001E-2</v>
      </c>
      <c r="O755" s="1">
        <v>6.0946626773170001E-3</v>
      </c>
      <c r="P755" s="1">
        <v>9.8228229799939993E-3</v>
      </c>
      <c r="Q755" s="1">
        <v>5.3369287571520003E-3</v>
      </c>
      <c r="R755" s="1">
        <v>0</v>
      </c>
      <c r="S755" s="1">
        <v>150.31581132049999</v>
      </c>
      <c r="T755" s="1">
        <v>43.173295123659997</v>
      </c>
      <c r="U755" s="1">
        <v>193.4891064441</v>
      </c>
      <c r="V755" s="1">
        <v>0.52702988578660004</v>
      </c>
      <c r="W755" s="1">
        <v>9.4591235757880004E-2</v>
      </c>
      <c r="X755" s="1">
        <v>6.8925102696580001E-6</v>
      </c>
      <c r="Y755" s="1">
        <v>1.7231275388470001E-3</v>
      </c>
      <c r="Z755" s="1">
        <v>2.757004035492E-4</v>
      </c>
      <c r="AA755" s="1">
        <v>2.2269307041709999E-2</v>
      </c>
      <c r="AB755" s="1">
        <v>7.0170092108739999</v>
      </c>
      <c r="AC755" s="1">
        <v>0.79944303320200005</v>
      </c>
      <c r="AD755" s="1">
        <v>0.1607639198702</v>
      </c>
      <c r="AE755" s="1">
        <v>40.190979059690001</v>
      </c>
      <c r="AF755" s="1">
        <v>6.4305565648160004</v>
      </c>
      <c r="AG755" s="1">
        <v>167.7079792895</v>
      </c>
    </row>
    <row r="756" spans="1:33" x14ac:dyDescent="0.35">
      <c r="A756">
        <v>5120</v>
      </c>
      <c r="B756">
        <v>2010</v>
      </c>
      <c r="C756">
        <v>9</v>
      </c>
      <c r="D756">
        <v>3</v>
      </c>
      <c r="E756">
        <v>0</v>
      </c>
      <c r="F756">
        <v>0</v>
      </c>
      <c r="H756" s="1">
        <v>0</v>
      </c>
      <c r="I756" s="1">
        <v>0.29802040819699999</v>
      </c>
      <c r="J756" s="1">
        <v>0</v>
      </c>
      <c r="K756" s="1">
        <v>1.437637318805</v>
      </c>
      <c r="L756" s="1">
        <v>1.7356577270019999</v>
      </c>
      <c r="M756" s="1">
        <v>8.9700778824280004E-3</v>
      </c>
      <c r="N756" s="1">
        <v>1.8559954285710001E-2</v>
      </c>
      <c r="O756" s="1">
        <v>5.7482330628830002E-3</v>
      </c>
      <c r="P756" s="1">
        <v>9.2644792360029992E-3</v>
      </c>
      <c r="Q756" s="1">
        <v>5.2246216979980001E-3</v>
      </c>
      <c r="R756" s="1">
        <v>0</v>
      </c>
      <c r="S756" s="1">
        <v>148.45845598939999</v>
      </c>
      <c r="T756" s="1">
        <v>42.653236933659997</v>
      </c>
      <c r="U756" s="1">
        <v>191.11169292299999</v>
      </c>
      <c r="V756" s="1">
        <v>0.51430022967110001</v>
      </c>
      <c r="W756" s="1">
        <v>9.2153534113499996E-2</v>
      </c>
      <c r="X756" s="1">
        <v>6.7489792270549998E-6</v>
      </c>
      <c r="Y756" s="1">
        <v>1.687244784513E-3</v>
      </c>
      <c r="Z756" s="1">
        <v>2.6995916344540002E-4</v>
      </c>
      <c r="AA756" s="1">
        <v>2.16885878046E-2</v>
      </c>
      <c r="AB756" s="1">
        <v>7.0179782799949999</v>
      </c>
      <c r="AC756" s="1">
        <v>0.8044549842648</v>
      </c>
      <c r="AD756" s="1">
        <v>0.16005088820009999</v>
      </c>
      <c r="AE756" s="1">
        <v>40.012721393420001</v>
      </c>
      <c r="AF756" s="1">
        <v>6.4020353616629997</v>
      </c>
      <c r="AG756" s="1">
        <v>169.10357201560001</v>
      </c>
    </row>
    <row r="757" spans="1:33" x14ac:dyDescent="0.35">
      <c r="A757">
        <v>5120</v>
      </c>
      <c r="B757">
        <v>2010</v>
      </c>
      <c r="C757">
        <v>9</v>
      </c>
      <c r="D757">
        <v>4</v>
      </c>
      <c r="E757">
        <v>0</v>
      </c>
      <c r="F757">
        <v>0</v>
      </c>
      <c r="H757" s="1">
        <v>0</v>
      </c>
      <c r="I757" s="1">
        <v>0.26225073901219997</v>
      </c>
      <c r="J757" s="1">
        <v>0</v>
      </c>
      <c r="K757" s="1">
        <v>1.3910306195969999</v>
      </c>
      <c r="L757" s="1">
        <v>1.6532813586090001</v>
      </c>
      <c r="M757" s="1">
        <v>8.3348861212960007E-3</v>
      </c>
      <c r="N757" s="1">
        <v>1.8559954285710001E-2</v>
      </c>
      <c r="O757" s="1">
        <v>5.3192602615700002E-3</v>
      </c>
      <c r="P757" s="1">
        <v>8.5730998908910006E-3</v>
      </c>
      <c r="Q757" s="1">
        <v>4.6117898757370001E-3</v>
      </c>
      <c r="R757" s="1">
        <v>0</v>
      </c>
      <c r="S757" s="1">
        <v>153.63911060629999</v>
      </c>
      <c r="T757" s="1">
        <v>44.145726766469998</v>
      </c>
      <c r="U757" s="1">
        <v>197.7848373727</v>
      </c>
      <c r="V757" s="1">
        <v>0.47397618779739997</v>
      </c>
      <c r="W757" s="1">
        <v>8.6800916254730007E-2</v>
      </c>
      <c r="X757" s="1">
        <v>5.9389102108320002E-6</v>
      </c>
      <c r="Y757" s="1">
        <v>1.4847275333010001E-3</v>
      </c>
      <c r="Z757" s="1">
        <v>2.3755640351680001E-4</v>
      </c>
      <c r="AA757" s="1">
        <v>2.0512447127609999E-2</v>
      </c>
      <c r="AB757" s="1">
        <v>7.5321336249200002</v>
      </c>
      <c r="AC757" s="1">
        <v>0.86696780442520005</v>
      </c>
      <c r="AD757" s="1">
        <v>0.17124017851769999</v>
      </c>
      <c r="AE757" s="1">
        <v>42.810044037259999</v>
      </c>
      <c r="AF757" s="1">
        <v>6.8496069906920001</v>
      </c>
      <c r="AG757" s="1">
        <v>182.49391863989999</v>
      </c>
    </row>
    <row r="758" spans="1:33" x14ac:dyDescent="0.35">
      <c r="A758">
        <v>5120</v>
      </c>
      <c r="B758">
        <v>2010</v>
      </c>
      <c r="C758">
        <v>9</v>
      </c>
      <c r="D758">
        <v>5</v>
      </c>
      <c r="E758">
        <v>0</v>
      </c>
      <c r="F758">
        <v>0</v>
      </c>
      <c r="H758" s="1">
        <v>0</v>
      </c>
      <c r="I758" s="1">
        <v>0.31722762736940002</v>
      </c>
      <c r="J758" s="1">
        <v>0</v>
      </c>
      <c r="K758" s="1">
        <v>1.3328515912429999</v>
      </c>
      <c r="L758" s="1">
        <v>1.6500792186119999</v>
      </c>
      <c r="M758" s="1">
        <v>7.8250799509889998E-3</v>
      </c>
      <c r="N758" s="1">
        <v>1.8559954285710001E-2</v>
      </c>
      <c r="O758" s="1">
        <v>5.0644648029569998E-3</v>
      </c>
      <c r="P758" s="1">
        <v>8.1624437449189999E-3</v>
      </c>
      <c r="Q758" s="1">
        <v>5.5404146474159997E-3</v>
      </c>
      <c r="R758" s="1">
        <v>0</v>
      </c>
      <c r="S758" s="1">
        <v>146.23761480939999</v>
      </c>
      <c r="T758" s="1">
        <v>42.03457515689</v>
      </c>
      <c r="U758" s="1">
        <v>188.2721899663</v>
      </c>
      <c r="V758" s="1">
        <v>0.51396636664920003</v>
      </c>
      <c r="W758" s="1">
        <v>8.9151914645849997E-2</v>
      </c>
      <c r="X758" s="1">
        <v>7.1858675683729996E-6</v>
      </c>
      <c r="Y758" s="1">
        <v>1.796466878044E-3</v>
      </c>
      <c r="Z758" s="1">
        <v>2.8743469917570002E-4</v>
      </c>
      <c r="AA758" s="1">
        <v>2.0850805224589999E-2</v>
      </c>
      <c r="AB758" s="1">
        <v>6.777259625968</v>
      </c>
      <c r="AC758" s="1">
        <v>0.78122971936139995</v>
      </c>
      <c r="AD758" s="1">
        <v>0.15390593016599999</v>
      </c>
      <c r="AE758" s="1">
        <v>38.476482112520003</v>
      </c>
      <c r="AF758" s="1">
        <v>6.1562370979630003</v>
      </c>
      <c r="AG758" s="1">
        <v>164.52624615229999</v>
      </c>
    </row>
    <row r="759" spans="1:33" x14ac:dyDescent="0.35">
      <c r="A759">
        <v>5120</v>
      </c>
      <c r="B759">
        <v>2010</v>
      </c>
      <c r="C759">
        <v>9</v>
      </c>
      <c r="D759">
        <v>6</v>
      </c>
      <c r="E759">
        <v>0</v>
      </c>
      <c r="F759">
        <v>0</v>
      </c>
      <c r="H759" s="1">
        <v>0</v>
      </c>
      <c r="I759" s="1">
        <v>0.3479663541004</v>
      </c>
      <c r="J759" s="1">
        <v>0</v>
      </c>
      <c r="K759" s="1">
        <v>1.3163695345790001</v>
      </c>
      <c r="L759" s="1">
        <v>1.6643358886790001</v>
      </c>
      <c r="M759" s="1">
        <v>9.6900755889180006E-3</v>
      </c>
      <c r="N759" s="1">
        <v>1.8559954285710001E-2</v>
      </c>
      <c r="O759" s="1">
        <v>6.2357888724150004E-3</v>
      </c>
      <c r="P759" s="1">
        <v>1.0050277345510001E-2</v>
      </c>
      <c r="Q759" s="1">
        <v>6.0577130981450001E-3</v>
      </c>
      <c r="R759" s="1">
        <v>0</v>
      </c>
      <c r="S759" s="1">
        <v>138.76430688089999</v>
      </c>
      <c r="T759" s="1">
        <v>39.845579135469997</v>
      </c>
      <c r="U759" s="1">
        <v>178.60988601630001</v>
      </c>
      <c r="V759" s="1">
        <v>0.53885395933470004</v>
      </c>
      <c r="W759" s="1">
        <v>9.1173791824740003E-2</v>
      </c>
      <c r="X759" s="1">
        <v>7.8780898864210007E-6</v>
      </c>
      <c r="Y759" s="1">
        <v>1.9695224310280002E-3</v>
      </c>
      <c r="Z759" s="1">
        <v>3.1512358517730001E-4</v>
      </c>
      <c r="AA759" s="1">
        <v>2.121783020072E-2</v>
      </c>
      <c r="AB759" s="1">
        <v>6.3126280041819998</v>
      </c>
      <c r="AC759" s="1">
        <v>0.71263014140439995</v>
      </c>
      <c r="AD759" s="1">
        <v>0.14561060373019999</v>
      </c>
      <c r="AE759" s="1">
        <v>36.402650257040001</v>
      </c>
      <c r="AF759" s="1">
        <v>5.8244239780799996</v>
      </c>
      <c r="AG759" s="1">
        <v>149.03541829779999</v>
      </c>
    </row>
    <row r="760" spans="1:33" x14ac:dyDescent="0.35">
      <c r="A760">
        <v>5120</v>
      </c>
      <c r="B760">
        <v>2010</v>
      </c>
      <c r="C760">
        <v>9</v>
      </c>
      <c r="D760">
        <v>7</v>
      </c>
      <c r="E760">
        <v>0</v>
      </c>
      <c r="F760">
        <v>0</v>
      </c>
      <c r="H760" s="1">
        <v>0</v>
      </c>
      <c r="I760" s="1">
        <v>0.3700361597522</v>
      </c>
      <c r="J760" s="1">
        <v>0</v>
      </c>
      <c r="K760" s="1">
        <v>1.3445408047680001</v>
      </c>
      <c r="L760" s="1">
        <v>1.71457696452</v>
      </c>
      <c r="M760" s="1">
        <v>1.0721588348359999E-2</v>
      </c>
      <c r="N760" s="1">
        <v>1.8559954285710001E-2</v>
      </c>
      <c r="O760" s="1">
        <v>6.894004021129E-3</v>
      </c>
      <c r="P760" s="1">
        <v>1.111112865605E-2</v>
      </c>
      <c r="Q760" s="1">
        <v>6.4340852375950001E-3</v>
      </c>
      <c r="R760" s="1">
        <v>0</v>
      </c>
      <c r="S760" s="1">
        <v>137.58541835049999</v>
      </c>
      <c r="T760" s="1">
        <v>39.489651570109999</v>
      </c>
      <c r="U760" s="1">
        <v>177.07506992059999</v>
      </c>
      <c r="V760" s="1">
        <v>0.56354491828160003</v>
      </c>
      <c r="W760" s="1">
        <v>9.444088669181E-2</v>
      </c>
      <c r="X760" s="1">
        <v>8.3756641417460001E-6</v>
      </c>
      <c r="Y760" s="1">
        <v>2.0939159768160001E-3</v>
      </c>
      <c r="Z760" s="1">
        <v>3.3502655081920003E-4</v>
      </c>
      <c r="AA760" s="1">
        <v>2.1935089165059998E-2</v>
      </c>
      <c r="AB760" s="1">
        <v>6.1406589182560003</v>
      </c>
      <c r="AC760" s="1">
        <v>0.68664768647310004</v>
      </c>
      <c r="AD760" s="1">
        <v>0.1426292103713</v>
      </c>
      <c r="AE760" s="1">
        <v>35.657301657159998</v>
      </c>
      <c r="AF760" s="1">
        <v>5.7051681778169998</v>
      </c>
      <c r="AG760" s="1">
        <v>143.13608465900001</v>
      </c>
    </row>
    <row r="761" spans="1:33" x14ac:dyDescent="0.35">
      <c r="A761">
        <v>5120</v>
      </c>
      <c r="B761">
        <v>2010</v>
      </c>
      <c r="C761">
        <v>9</v>
      </c>
      <c r="D761">
        <v>8</v>
      </c>
      <c r="E761">
        <v>0</v>
      </c>
      <c r="F761">
        <v>0</v>
      </c>
      <c r="H761" s="1">
        <v>0</v>
      </c>
      <c r="I761" s="1">
        <v>0.39380244405379999</v>
      </c>
      <c r="J761" s="1">
        <v>0</v>
      </c>
      <c r="K761" s="1">
        <v>1.4094715127699999</v>
      </c>
      <c r="L761" s="1">
        <v>1.8032739568239999</v>
      </c>
      <c r="M761" s="1">
        <v>1.174040157702E-2</v>
      </c>
      <c r="N761" s="1">
        <v>1.8559954285710001E-2</v>
      </c>
      <c r="O761" s="1">
        <v>7.5521598332240003E-3</v>
      </c>
      <c r="P761" s="1">
        <v>1.217188433323E-2</v>
      </c>
      <c r="Q761" s="1">
        <v>6.8433286273209999E-3</v>
      </c>
      <c r="R761" s="1">
        <v>0</v>
      </c>
      <c r="S761" s="1">
        <v>134.0260667691</v>
      </c>
      <c r="T761" s="1">
        <v>38.461654555030002</v>
      </c>
      <c r="U761" s="1">
        <v>172.48772132409999</v>
      </c>
      <c r="V761" s="1">
        <v>0.59601451444279996</v>
      </c>
      <c r="W761" s="1">
        <v>9.9527118590920005E-2</v>
      </c>
      <c r="X761" s="1">
        <v>8.9115133254619998E-6</v>
      </c>
      <c r="Y761" s="1">
        <v>2.2278782554620001E-3</v>
      </c>
      <c r="Z761" s="1">
        <v>3.564605137895E-4</v>
      </c>
      <c r="AA761" s="1">
        <v>2.309947739758E-2</v>
      </c>
      <c r="AB761" s="1">
        <v>5.8495380400080004</v>
      </c>
      <c r="AC761" s="1">
        <v>0.65123418603259997</v>
      </c>
      <c r="AD761" s="1">
        <v>0.13629640160590001</v>
      </c>
      <c r="AE761" s="1">
        <v>34.074099282059997</v>
      </c>
      <c r="AF761" s="1">
        <v>5.4518557806530001</v>
      </c>
      <c r="AG761" s="1">
        <v>135.54927230640001</v>
      </c>
    </row>
    <row r="762" spans="1:33" x14ac:dyDescent="0.35">
      <c r="A762">
        <v>5120</v>
      </c>
      <c r="B762">
        <v>2010</v>
      </c>
      <c r="C762">
        <v>9</v>
      </c>
      <c r="D762">
        <v>9</v>
      </c>
      <c r="E762">
        <v>0</v>
      </c>
      <c r="F762">
        <v>0</v>
      </c>
      <c r="H762" s="1">
        <v>0</v>
      </c>
      <c r="I762" s="1">
        <v>0.39352703168879999</v>
      </c>
      <c r="J762" s="1">
        <v>0</v>
      </c>
      <c r="K762" s="1">
        <v>1.5111106779929999</v>
      </c>
      <c r="L762" s="1">
        <v>1.904637709682</v>
      </c>
      <c r="M762" s="1">
        <v>1.2555333228860001E-2</v>
      </c>
      <c r="N762" s="1">
        <v>1.856059293785E-2</v>
      </c>
      <c r="O762" s="1">
        <v>8.05857911652E-3</v>
      </c>
      <c r="P762" s="1">
        <v>1.298888871004E-2</v>
      </c>
      <c r="Q762" s="1">
        <v>6.8476685074320004E-3</v>
      </c>
      <c r="R762" s="1">
        <v>0</v>
      </c>
      <c r="S762" s="1">
        <v>131.98052114230001</v>
      </c>
      <c r="T762" s="1">
        <v>37.875229235090003</v>
      </c>
      <c r="U762" s="1">
        <v>169.8557503774</v>
      </c>
      <c r="V762" s="1">
        <v>0.61290637373599999</v>
      </c>
      <c r="W762" s="1">
        <v>0.1040954060181</v>
      </c>
      <c r="X762" s="1">
        <v>8.9019447417779996E-6</v>
      </c>
      <c r="Y762" s="1">
        <v>2.225486087088E-3</v>
      </c>
      <c r="Z762" s="1">
        <v>3.5607776475429998E-4</v>
      </c>
      <c r="AA762" s="1">
        <v>2.4243463093850001E-2</v>
      </c>
      <c r="AB762" s="1">
        <v>5.7703234006299997</v>
      </c>
      <c r="AC762" s="1">
        <v>0.64324127498009998</v>
      </c>
      <c r="AD762" s="1">
        <v>0.1343267544889</v>
      </c>
      <c r="AE762" s="1">
        <v>33.581687248069997</v>
      </c>
      <c r="AF762" s="1">
        <v>5.3730698314360001</v>
      </c>
      <c r="AG762" s="1">
        <v>133.9449753593</v>
      </c>
    </row>
    <row r="763" spans="1:33" x14ac:dyDescent="0.35">
      <c r="A763">
        <v>5120</v>
      </c>
      <c r="B763">
        <v>2010</v>
      </c>
      <c r="C763">
        <v>9</v>
      </c>
      <c r="D763">
        <v>10</v>
      </c>
      <c r="E763">
        <v>0</v>
      </c>
      <c r="F763">
        <v>0</v>
      </c>
      <c r="H763" s="1">
        <v>0</v>
      </c>
      <c r="I763" s="1">
        <v>0.3850608266767</v>
      </c>
      <c r="J763" s="1">
        <v>0</v>
      </c>
      <c r="K763" s="1">
        <v>1.6036950761590001</v>
      </c>
      <c r="L763" s="1">
        <v>1.9887559028349999</v>
      </c>
      <c r="M763" s="1">
        <v>1.25926699508E-2</v>
      </c>
      <c r="N763" s="1">
        <v>1.8568015454260001E-2</v>
      </c>
      <c r="O763" s="1">
        <v>8.0763541612489994E-3</v>
      </c>
      <c r="P763" s="1">
        <v>1.3026881167300001E-2</v>
      </c>
      <c r="Q763" s="1">
        <v>6.7146281141389997E-3</v>
      </c>
      <c r="R763" s="1">
        <v>0</v>
      </c>
      <c r="S763" s="1">
        <v>132.09966627270001</v>
      </c>
      <c r="T763" s="1">
        <v>37.919466900949999</v>
      </c>
      <c r="U763" s="1">
        <v>170.01913317360001</v>
      </c>
      <c r="V763" s="1">
        <v>0.62098704602699994</v>
      </c>
      <c r="W763" s="1">
        <v>0.10752608307310001</v>
      </c>
      <c r="X763" s="1">
        <v>8.7105700626869997E-6</v>
      </c>
      <c r="Y763" s="1">
        <v>2.177642419081E-3</v>
      </c>
      <c r="Z763" s="1">
        <v>3.4842277803789998E-4</v>
      </c>
      <c r="AA763" s="1">
        <v>2.5139407283760001E-2</v>
      </c>
      <c r="AB763" s="1">
        <v>5.8213537383359997</v>
      </c>
      <c r="AC763" s="1">
        <v>0.65306027606320005</v>
      </c>
      <c r="AD763" s="1">
        <v>0.1348951184037</v>
      </c>
      <c r="AE763" s="1">
        <v>33.723778146240001</v>
      </c>
      <c r="AF763" s="1">
        <v>5.3958043676280001</v>
      </c>
      <c r="AG763" s="1">
        <v>136.28605328730001</v>
      </c>
    </row>
    <row r="764" spans="1:33" x14ac:dyDescent="0.35">
      <c r="A764">
        <v>5120</v>
      </c>
      <c r="B764">
        <v>2010</v>
      </c>
      <c r="C764">
        <v>9</v>
      </c>
      <c r="D764">
        <v>11</v>
      </c>
      <c r="E764">
        <v>0</v>
      </c>
      <c r="F764">
        <v>0</v>
      </c>
      <c r="H764" s="1">
        <v>0</v>
      </c>
      <c r="I764" s="1">
        <v>0.37197020360029998</v>
      </c>
      <c r="J764" s="1">
        <v>0</v>
      </c>
      <c r="K764" s="1">
        <v>1.6770221728370001</v>
      </c>
      <c r="L764" s="1">
        <v>2.048992376438</v>
      </c>
      <c r="M764" s="1">
        <v>1.239184069495E-2</v>
      </c>
      <c r="N764" s="1">
        <v>1.8570414353620002E-2</v>
      </c>
      <c r="O764" s="1">
        <v>7.9411863060799993E-3</v>
      </c>
      <c r="P764" s="1">
        <v>1.2812050378379999E-2</v>
      </c>
      <c r="Q764" s="1">
        <v>6.5004638022379997E-3</v>
      </c>
      <c r="R764" s="1">
        <v>0</v>
      </c>
      <c r="S764" s="1">
        <v>132.41209352729999</v>
      </c>
      <c r="T764" s="1">
        <v>38.021506680709997</v>
      </c>
      <c r="U764" s="1">
        <v>170.433600208</v>
      </c>
      <c r="V764" s="1">
        <v>0.62158450162459999</v>
      </c>
      <c r="W764" s="1">
        <v>0.10966294281110001</v>
      </c>
      <c r="X764" s="1">
        <v>8.4139393692489997E-6</v>
      </c>
      <c r="Y764" s="1">
        <v>2.1034847395860002E-3</v>
      </c>
      <c r="Z764" s="1">
        <v>3.3655754874589998E-4</v>
      </c>
      <c r="AA764" s="1">
        <v>2.5732948390499999E-2</v>
      </c>
      <c r="AB764" s="1">
        <v>5.9122471298020001</v>
      </c>
      <c r="AC764" s="1">
        <v>0.66833103840389996</v>
      </c>
      <c r="AD764" s="1">
        <v>0.13624024058039999</v>
      </c>
      <c r="AE764" s="1">
        <v>34.060058567429998</v>
      </c>
      <c r="AF764" s="1">
        <v>5.4496092235390003</v>
      </c>
      <c r="AG764" s="1">
        <v>139.83472010950001</v>
      </c>
    </row>
    <row r="765" spans="1:33" x14ac:dyDescent="0.35">
      <c r="A765">
        <v>5120</v>
      </c>
      <c r="B765">
        <v>2010</v>
      </c>
      <c r="C765">
        <v>9</v>
      </c>
      <c r="D765">
        <v>12</v>
      </c>
      <c r="E765">
        <v>0</v>
      </c>
      <c r="F765">
        <v>0</v>
      </c>
      <c r="H765" s="1">
        <v>0</v>
      </c>
      <c r="I765" s="1">
        <v>0.3469493997475</v>
      </c>
      <c r="J765" s="1">
        <v>0</v>
      </c>
      <c r="K765" s="1">
        <v>1.7174162669390001</v>
      </c>
      <c r="L765" s="1">
        <v>2.0643656666869998</v>
      </c>
      <c r="M765" s="1">
        <v>1.161126447794E-2</v>
      </c>
      <c r="N765" s="1">
        <v>1.8559954285710001E-2</v>
      </c>
      <c r="O765" s="1">
        <v>7.4369072923009998E-3</v>
      </c>
      <c r="P765" s="1">
        <v>1.198613077025E-2</v>
      </c>
      <c r="Q765" s="1">
        <v>6.081624786366E-3</v>
      </c>
      <c r="R765" s="1">
        <v>0</v>
      </c>
      <c r="S765" s="1">
        <v>134.86529625759999</v>
      </c>
      <c r="T765" s="1">
        <v>38.743229836360001</v>
      </c>
      <c r="U765" s="1">
        <v>173.60852609400001</v>
      </c>
      <c r="V765" s="1">
        <v>0.60586767751540005</v>
      </c>
      <c r="W765" s="1">
        <v>0.10923549145649999</v>
      </c>
      <c r="X765" s="1">
        <v>7.8493839768289997E-6</v>
      </c>
      <c r="Y765" s="1">
        <v>1.9623459100539999E-3</v>
      </c>
      <c r="Z765" s="1">
        <v>3.139753377544E-4</v>
      </c>
      <c r="AA765" s="1">
        <v>2.5738996528790001E-2</v>
      </c>
      <c r="AB765" s="1">
        <v>6.119501083347</v>
      </c>
      <c r="AC765" s="1">
        <v>0.69892344367970005</v>
      </c>
      <c r="AD765" s="1">
        <v>0.13994153757710001</v>
      </c>
      <c r="AE765" s="1">
        <v>34.985382866649999</v>
      </c>
      <c r="AF765" s="1">
        <v>5.597661116087</v>
      </c>
      <c r="AG765" s="1">
        <v>146.74256175549999</v>
      </c>
    </row>
    <row r="766" spans="1:33" x14ac:dyDescent="0.35">
      <c r="A766">
        <v>5120</v>
      </c>
      <c r="B766">
        <v>2010</v>
      </c>
      <c r="C766">
        <v>9</v>
      </c>
      <c r="D766">
        <v>13</v>
      </c>
      <c r="E766">
        <v>0</v>
      </c>
      <c r="F766">
        <v>0</v>
      </c>
      <c r="H766" s="1">
        <v>0</v>
      </c>
      <c r="I766" s="1">
        <v>0.30799669643619998</v>
      </c>
      <c r="J766" s="1">
        <v>0</v>
      </c>
      <c r="K766" s="1">
        <v>1.721292158642</v>
      </c>
      <c r="L766" s="1">
        <v>2.0292888550780002</v>
      </c>
      <c r="M766" s="1">
        <v>1.0688403702740001E-2</v>
      </c>
      <c r="N766" s="1">
        <v>1.8559954285710001E-2</v>
      </c>
      <c r="O766" s="1">
        <v>6.8277698438240003E-3</v>
      </c>
      <c r="P766" s="1">
        <v>1.100437843322E-2</v>
      </c>
      <c r="Q766" s="1">
        <v>5.42182217181E-3</v>
      </c>
      <c r="R766" s="1">
        <v>0</v>
      </c>
      <c r="S766" s="1">
        <v>138.99195138760001</v>
      </c>
      <c r="T766" s="1">
        <v>39.945099660110003</v>
      </c>
      <c r="U766" s="1">
        <v>178.93705104770001</v>
      </c>
      <c r="V766" s="1">
        <v>0.5713134858965</v>
      </c>
      <c r="W766" s="1">
        <v>0.10588986344659999</v>
      </c>
      <c r="X766" s="1">
        <v>6.9690604005719999E-6</v>
      </c>
      <c r="Y766" s="1">
        <v>1.7422650319779999E-3</v>
      </c>
      <c r="Z766" s="1">
        <v>2.7876239875429998E-4</v>
      </c>
      <c r="AA766" s="1">
        <v>2.5078654154169999E-2</v>
      </c>
      <c r="AB766" s="1">
        <v>6.5152159233429998</v>
      </c>
      <c r="AC766" s="1">
        <v>0.75203801807100001</v>
      </c>
      <c r="AD766" s="1">
        <v>0.1478029444225</v>
      </c>
      <c r="AE766" s="1">
        <v>36.950734662309998</v>
      </c>
      <c r="AF766" s="1">
        <v>5.9121174112599997</v>
      </c>
      <c r="AG766" s="1">
        <v>158.4489235234</v>
      </c>
    </row>
    <row r="767" spans="1:33" x14ac:dyDescent="0.35">
      <c r="A767">
        <v>5120</v>
      </c>
      <c r="B767">
        <v>2010</v>
      </c>
      <c r="C767">
        <v>9</v>
      </c>
      <c r="D767">
        <v>14</v>
      </c>
      <c r="E767">
        <v>0</v>
      </c>
      <c r="F767">
        <v>0</v>
      </c>
      <c r="H767" s="1">
        <v>0</v>
      </c>
      <c r="I767" s="1">
        <v>0.32677037977660001</v>
      </c>
      <c r="J767" s="1">
        <v>0</v>
      </c>
      <c r="K767" s="1">
        <v>1.671627109811</v>
      </c>
      <c r="L767" s="1">
        <v>1.9983974895879999</v>
      </c>
      <c r="M767" s="1">
        <v>9.9353687526909998E-3</v>
      </c>
      <c r="N767" s="1">
        <v>1.8559954285710001E-2</v>
      </c>
      <c r="O767" s="1">
        <v>6.3839950637439996E-3</v>
      </c>
      <c r="P767" s="1">
        <v>1.028914260501E-2</v>
      </c>
      <c r="Q767" s="1">
        <v>5.7391390811690002E-3</v>
      </c>
      <c r="R767" s="1">
        <v>0</v>
      </c>
      <c r="S767" s="1">
        <v>137.5777548058</v>
      </c>
      <c r="T767" s="1">
        <v>39.555617070799997</v>
      </c>
      <c r="U767" s="1">
        <v>177.13337187659999</v>
      </c>
      <c r="V767" s="1">
        <v>0.58009612638579999</v>
      </c>
      <c r="W767" s="1">
        <v>0.10536128080190001</v>
      </c>
      <c r="X767" s="1">
        <v>7.3996531553029999E-6</v>
      </c>
      <c r="Y767" s="1">
        <v>1.8499132576709999E-3</v>
      </c>
      <c r="Z767" s="1">
        <v>2.9598611831969999E-4</v>
      </c>
      <c r="AA767" s="1">
        <v>2.486038973973E-2</v>
      </c>
      <c r="AB767" s="1">
        <v>6.3772348549410003</v>
      </c>
      <c r="AC767" s="1">
        <v>0.74000377368320003</v>
      </c>
      <c r="AD767" s="1">
        <v>0.14408883456140001</v>
      </c>
      <c r="AE767" s="1">
        <v>36.022207732390001</v>
      </c>
      <c r="AF767" s="1">
        <v>5.7635531524400001</v>
      </c>
      <c r="AG767" s="1">
        <v>156.183181472</v>
      </c>
    </row>
    <row r="768" spans="1:33" x14ac:dyDescent="0.35">
      <c r="A768">
        <v>5120</v>
      </c>
      <c r="B768">
        <v>2010</v>
      </c>
      <c r="C768">
        <v>9</v>
      </c>
      <c r="D768">
        <v>15</v>
      </c>
      <c r="E768">
        <v>0</v>
      </c>
      <c r="F768">
        <v>0</v>
      </c>
      <c r="H768" s="1">
        <v>0</v>
      </c>
      <c r="I768" s="1">
        <v>0.35564226403530003</v>
      </c>
      <c r="J768" s="1">
        <v>0</v>
      </c>
      <c r="K768" s="1">
        <v>1.6403805492929999</v>
      </c>
      <c r="L768" s="1">
        <v>1.9960228133289999</v>
      </c>
      <c r="M768" s="1">
        <v>1.072756339892E-2</v>
      </c>
      <c r="N768" s="1">
        <v>1.8559954285710001E-2</v>
      </c>
      <c r="O768" s="1">
        <v>6.8993389319260004E-3</v>
      </c>
      <c r="P768" s="1">
        <v>1.1119726980049999E-2</v>
      </c>
      <c r="Q768" s="1">
        <v>6.223603456736E-3</v>
      </c>
      <c r="R768" s="1">
        <v>0</v>
      </c>
      <c r="S768" s="1">
        <v>132.33191553239999</v>
      </c>
      <c r="T768" s="1">
        <v>38.033163947440002</v>
      </c>
      <c r="U768" s="1">
        <v>170.3650794799</v>
      </c>
      <c r="V768" s="1">
        <v>0.6008124107642</v>
      </c>
      <c r="W768" s="1">
        <v>0.1065477975916</v>
      </c>
      <c r="X768" s="1">
        <v>8.0503272277140001E-6</v>
      </c>
      <c r="Y768" s="1">
        <v>2.0125817452460002E-3</v>
      </c>
      <c r="Z768" s="1">
        <v>3.2201307348230001E-4</v>
      </c>
      <c r="AA768" s="1">
        <v>2.502688428956E-2</v>
      </c>
      <c r="AB768" s="1">
        <v>6.0295335758400004</v>
      </c>
      <c r="AC768" s="1">
        <v>0.693391734165</v>
      </c>
      <c r="AD768" s="1">
        <v>0.13717259008720001</v>
      </c>
      <c r="AE768" s="1">
        <v>34.293146505999999</v>
      </c>
      <c r="AF768" s="1">
        <v>5.4869033461520003</v>
      </c>
      <c r="AG768" s="1">
        <v>145.91342107680001</v>
      </c>
    </row>
    <row r="769" spans="1:33" x14ac:dyDescent="0.35">
      <c r="A769">
        <v>5120</v>
      </c>
      <c r="B769">
        <v>2010</v>
      </c>
      <c r="C769">
        <v>9</v>
      </c>
      <c r="D769">
        <v>16</v>
      </c>
      <c r="E769">
        <v>0</v>
      </c>
      <c r="F769">
        <v>0</v>
      </c>
      <c r="H769" s="1">
        <v>0</v>
      </c>
      <c r="I769" s="1">
        <v>0.3553577838543</v>
      </c>
      <c r="J769" s="1">
        <v>0</v>
      </c>
      <c r="K769" s="1">
        <v>1.654046121778</v>
      </c>
      <c r="L769" s="1">
        <v>2.009403905633</v>
      </c>
      <c r="M769" s="1">
        <v>1.12473278238E-2</v>
      </c>
      <c r="N769" s="1">
        <v>1.8559954285710001E-2</v>
      </c>
      <c r="O769" s="1">
        <v>7.2183919666129999E-3</v>
      </c>
      <c r="P769" s="1">
        <v>1.1633947642770001E-2</v>
      </c>
      <c r="Q769" s="1">
        <v>6.2179753456389998E-3</v>
      </c>
      <c r="R769" s="1">
        <v>0</v>
      </c>
      <c r="S769" s="1">
        <v>132.65979833</v>
      </c>
      <c r="T769" s="1">
        <v>38.115374876360001</v>
      </c>
      <c r="U769" s="1">
        <v>170.77517320640001</v>
      </c>
      <c r="V769" s="1">
        <v>0.60275226429460005</v>
      </c>
      <c r="W769" s="1">
        <v>0.1071288834818</v>
      </c>
      <c r="X769" s="1">
        <v>8.0407586434300007E-6</v>
      </c>
      <c r="Y769" s="1">
        <v>2.010189576812E-3</v>
      </c>
      <c r="Z769" s="1">
        <v>3.2163032444579997E-4</v>
      </c>
      <c r="AA769" s="1">
        <v>2.5174069601220001E-2</v>
      </c>
      <c r="AB769" s="1">
        <v>6.0337793035620004</v>
      </c>
      <c r="AC769" s="1">
        <v>0.69019006968069996</v>
      </c>
      <c r="AD769" s="1">
        <v>0.1378226711428</v>
      </c>
      <c r="AE769" s="1">
        <v>34.455666448099997</v>
      </c>
      <c r="AF769" s="1">
        <v>5.5129065068519996</v>
      </c>
      <c r="AG769" s="1">
        <v>144.98299050380001</v>
      </c>
    </row>
    <row r="770" spans="1:33" x14ac:dyDescent="0.35">
      <c r="A770">
        <v>5120</v>
      </c>
      <c r="B770">
        <v>2010</v>
      </c>
      <c r="C770">
        <v>9</v>
      </c>
      <c r="D770">
        <v>17</v>
      </c>
      <c r="E770">
        <v>0</v>
      </c>
      <c r="F770">
        <v>0</v>
      </c>
      <c r="H770" s="1">
        <v>0</v>
      </c>
      <c r="I770" s="1">
        <v>0.36888307029590001</v>
      </c>
      <c r="J770" s="1">
        <v>0</v>
      </c>
      <c r="K770" s="1">
        <v>1.675504096184</v>
      </c>
      <c r="L770" s="1">
        <v>2.04438716648</v>
      </c>
      <c r="M770" s="1">
        <v>1.1553382048230001E-2</v>
      </c>
      <c r="N770" s="1">
        <v>1.8559954285710001E-2</v>
      </c>
      <c r="O770" s="1">
        <v>7.423538777149E-3</v>
      </c>
      <c r="P770" s="1">
        <v>1.196458461343E-2</v>
      </c>
      <c r="Q770" s="1">
        <v>6.4500559873329998E-3</v>
      </c>
      <c r="R770" s="1">
        <v>0</v>
      </c>
      <c r="S770" s="1">
        <v>131.38450510519999</v>
      </c>
      <c r="T770" s="1">
        <v>37.74667030877</v>
      </c>
      <c r="U770" s="1">
        <v>169.13117541400001</v>
      </c>
      <c r="V770" s="1">
        <v>0.6186472437335</v>
      </c>
      <c r="W770" s="1">
        <v>0.1093262148889</v>
      </c>
      <c r="X770" s="1">
        <v>8.3469581313600006E-6</v>
      </c>
      <c r="Y770" s="1">
        <v>2.086739445762E-3</v>
      </c>
      <c r="Z770" s="1">
        <v>3.338783031947E-4</v>
      </c>
      <c r="AA770" s="1">
        <v>2.5662162571970001E-2</v>
      </c>
      <c r="AB770" s="1">
        <v>5.9090372196810002</v>
      </c>
      <c r="AC770" s="1">
        <v>0.67459554843519998</v>
      </c>
      <c r="AD770" s="1">
        <v>0.1351721665923</v>
      </c>
      <c r="AE770" s="1">
        <v>33.79304022302</v>
      </c>
      <c r="AF770" s="1">
        <v>5.4068863026790002</v>
      </c>
      <c r="AG770" s="1">
        <v>141.61446158059999</v>
      </c>
    </row>
    <row r="771" spans="1:33" x14ac:dyDescent="0.35">
      <c r="A771">
        <v>5120</v>
      </c>
      <c r="B771">
        <v>2010</v>
      </c>
      <c r="C771">
        <v>9</v>
      </c>
      <c r="D771">
        <v>18</v>
      </c>
      <c r="E771">
        <v>0</v>
      </c>
      <c r="F771">
        <v>0</v>
      </c>
      <c r="H771" s="1">
        <v>0</v>
      </c>
      <c r="I771" s="1">
        <v>0.38378738657790001</v>
      </c>
      <c r="J771" s="1">
        <v>0</v>
      </c>
      <c r="K771" s="1">
        <v>1.7222324452160001</v>
      </c>
      <c r="L771" s="1">
        <v>2.1060198317940002</v>
      </c>
      <c r="M771" s="1">
        <v>1.233733191251E-2</v>
      </c>
      <c r="N771" s="1">
        <v>1.8559954285710001E-2</v>
      </c>
      <c r="O771" s="1">
        <v>7.9252083611459998E-3</v>
      </c>
      <c r="P771" s="1">
        <v>1.277313002093E-2</v>
      </c>
      <c r="Q771" s="1">
        <v>6.7065295841900003E-3</v>
      </c>
      <c r="R771" s="1">
        <v>0</v>
      </c>
      <c r="S771" s="1">
        <v>128.29341977070001</v>
      </c>
      <c r="T771" s="1">
        <v>36.853687340139999</v>
      </c>
      <c r="U771" s="1">
        <v>165.14710711079999</v>
      </c>
      <c r="V771" s="1">
        <v>0.63998542805229996</v>
      </c>
      <c r="W771" s="1">
        <v>0.1127836929933</v>
      </c>
      <c r="X771" s="1">
        <v>8.6818639779720007E-6</v>
      </c>
      <c r="Y771" s="1">
        <v>2.170465880595E-3</v>
      </c>
      <c r="Z771" s="1">
        <v>3.472745302647E-4</v>
      </c>
      <c r="AA771" s="1">
        <v>2.6459551075379999E-2</v>
      </c>
      <c r="AB771" s="1">
        <v>5.7154135164559996</v>
      </c>
      <c r="AC771" s="1">
        <v>0.65045567530610005</v>
      </c>
      <c r="AD771" s="1">
        <v>0.13104820094950001</v>
      </c>
      <c r="AE771" s="1">
        <v>32.76204859768</v>
      </c>
      <c r="AF771" s="1">
        <v>5.2419276225909996</v>
      </c>
      <c r="AG771" s="1">
        <v>136.40428760029999</v>
      </c>
    </row>
    <row r="772" spans="1:33" x14ac:dyDescent="0.35">
      <c r="A772">
        <v>5120</v>
      </c>
      <c r="B772">
        <v>2010</v>
      </c>
      <c r="C772">
        <v>9</v>
      </c>
      <c r="D772">
        <v>19</v>
      </c>
      <c r="E772">
        <v>0</v>
      </c>
      <c r="F772">
        <v>0</v>
      </c>
      <c r="H772" s="1">
        <v>0</v>
      </c>
      <c r="I772" s="1">
        <v>0.36060636589529999</v>
      </c>
      <c r="J772" s="1">
        <v>0</v>
      </c>
      <c r="K772" s="1">
        <v>1.778386904957</v>
      </c>
      <c r="L772" s="1">
        <v>2.1389932708530002</v>
      </c>
      <c r="M772" s="1">
        <v>1.228114014741E-2</v>
      </c>
      <c r="N772" s="1">
        <v>1.857822535021E-2</v>
      </c>
      <c r="O772" s="1">
        <v>7.8660283094449997E-3</v>
      </c>
      <c r="P772" s="1">
        <v>1.2700752541229999E-2</v>
      </c>
      <c r="Q772" s="1">
        <v>6.31818251721E-3</v>
      </c>
      <c r="R772" s="1">
        <v>0</v>
      </c>
      <c r="S772" s="1">
        <v>130.34914144749999</v>
      </c>
      <c r="T772" s="1">
        <v>37.448040174360003</v>
      </c>
      <c r="U772" s="1">
        <v>167.79718162189999</v>
      </c>
      <c r="V772" s="1">
        <v>0.62847823552339999</v>
      </c>
      <c r="W772" s="1">
        <v>0.1132236439002</v>
      </c>
      <c r="X772" s="1">
        <v>8.1555836772499995E-6</v>
      </c>
      <c r="Y772" s="1">
        <v>2.0388958002529999E-3</v>
      </c>
      <c r="Z772" s="1">
        <v>3.2622331692830001E-4</v>
      </c>
      <c r="AA772" s="1">
        <v>2.6674794890470001E-2</v>
      </c>
      <c r="AB772" s="1">
        <v>5.904618762069</v>
      </c>
      <c r="AC772" s="1">
        <v>0.67484792561939999</v>
      </c>
      <c r="AD772" s="1">
        <v>0.1349575747949</v>
      </c>
      <c r="AE772" s="1">
        <v>33.739391837159999</v>
      </c>
      <c r="AF772" s="1">
        <v>5.3983025201999997</v>
      </c>
      <c r="AG772" s="1">
        <v>141.7204766225</v>
      </c>
    </row>
    <row r="773" spans="1:33" x14ac:dyDescent="0.35">
      <c r="A773">
        <v>5120</v>
      </c>
      <c r="B773">
        <v>2010</v>
      </c>
      <c r="C773">
        <v>9</v>
      </c>
      <c r="D773">
        <v>20</v>
      </c>
      <c r="E773">
        <v>0</v>
      </c>
      <c r="F773">
        <v>0</v>
      </c>
      <c r="H773" s="1">
        <v>0</v>
      </c>
      <c r="I773" s="1">
        <v>0.3913251576051</v>
      </c>
      <c r="J773" s="1">
        <v>0</v>
      </c>
      <c r="K773" s="1">
        <v>1.8021981475710001</v>
      </c>
      <c r="L773" s="1">
        <v>2.1935233051759999</v>
      </c>
      <c r="M773" s="1">
        <v>1.2366691805550001E-2</v>
      </c>
      <c r="N773" s="1">
        <v>1.8559954285710001E-2</v>
      </c>
      <c r="O773" s="1">
        <v>7.9580995591549998E-3</v>
      </c>
      <c r="P773" s="1">
        <v>1.282614106236E-2</v>
      </c>
      <c r="Q773" s="1">
        <v>6.8447679493789998E-3</v>
      </c>
      <c r="R773" s="1">
        <v>0</v>
      </c>
      <c r="S773" s="1">
        <v>126.9957947119</v>
      </c>
      <c r="T773" s="1">
        <v>36.492477064459997</v>
      </c>
      <c r="U773" s="1">
        <v>163.48827177640001</v>
      </c>
      <c r="V773" s="1">
        <v>0.66046589952010004</v>
      </c>
      <c r="W773" s="1">
        <v>0.1170969040195</v>
      </c>
      <c r="X773" s="1">
        <v>8.854101108549E-6</v>
      </c>
      <c r="Y773" s="1">
        <v>2.2135251737409999E-3</v>
      </c>
      <c r="Z773" s="1">
        <v>3.5416401814819998E-4</v>
      </c>
      <c r="AA773" s="1">
        <v>2.7503406348389998E-2</v>
      </c>
      <c r="AB773" s="1">
        <v>5.6309621278349997</v>
      </c>
      <c r="AC773" s="1">
        <v>0.6443971705339</v>
      </c>
      <c r="AD773" s="1">
        <v>0.12857892120030001</v>
      </c>
      <c r="AE773" s="1">
        <v>32.144728649080001</v>
      </c>
      <c r="AF773" s="1">
        <v>5.1431564297610004</v>
      </c>
      <c r="AG773" s="1">
        <v>135.38351741880001</v>
      </c>
    </row>
    <row r="774" spans="1:33" x14ac:dyDescent="0.35">
      <c r="A774">
        <v>5120</v>
      </c>
      <c r="B774">
        <v>2010</v>
      </c>
      <c r="C774">
        <v>9</v>
      </c>
      <c r="D774">
        <v>21</v>
      </c>
      <c r="E774">
        <v>0</v>
      </c>
      <c r="F774">
        <v>0</v>
      </c>
      <c r="H774" s="1">
        <v>0</v>
      </c>
      <c r="I774" s="1">
        <v>0.4059097092033</v>
      </c>
      <c r="J774" s="1">
        <v>0</v>
      </c>
      <c r="K774" s="1">
        <v>1.8699252497979999</v>
      </c>
      <c r="L774" s="1">
        <v>2.2758349590010001</v>
      </c>
      <c r="M774" s="1">
        <v>1.3559817532500001E-2</v>
      </c>
      <c r="N774" s="1">
        <v>1.864037394968E-2</v>
      </c>
      <c r="O774" s="1">
        <v>8.7121855950600003E-3</v>
      </c>
      <c r="P774" s="1">
        <v>1.414281292974E-2</v>
      </c>
      <c r="Q774" s="1">
        <v>7.0964443266109999E-3</v>
      </c>
      <c r="R774" s="1">
        <v>0</v>
      </c>
      <c r="S774" s="1">
        <v>122.0592099019</v>
      </c>
      <c r="T774" s="1">
        <v>35.067800066229999</v>
      </c>
      <c r="U774" s="1">
        <v>157.1270099681</v>
      </c>
      <c r="V774" s="1">
        <v>0.68499028592480005</v>
      </c>
      <c r="W774" s="1">
        <v>0.1214678276159</v>
      </c>
      <c r="X774" s="1">
        <v>9.1794383383659992E-6</v>
      </c>
      <c r="Y774" s="1">
        <v>2.294859436889E-3</v>
      </c>
      <c r="Z774" s="1">
        <v>3.6717749611679998E-4</v>
      </c>
      <c r="AA774" s="1">
        <v>2.853107004374E-2</v>
      </c>
      <c r="AB774" s="1">
        <v>5.3645548564699999</v>
      </c>
      <c r="AC774" s="1">
        <v>0.61171716743040006</v>
      </c>
      <c r="AD774" s="1">
        <v>0.1228246324313</v>
      </c>
      <c r="AE774" s="1">
        <v>30.706156227579999</v>
      </c>
      <c r="AF774" s="1">
        <v>4.9129848209229996</v>
      </c>
      <c r="AG774" s="1">
        <v>128.36437565</v>
      </c>
    </row>
    <row r="775" spans="1:33" x14ac:dyDescent="0.35">
      <c r="A775">
        <v>5120</v>
      </c>
      <c r="B775">
        <v>2010</v>
      </c>
      <c r="C775">
        <v>9</v>
      </c>
      <c r="D775">
        <v>22</v>
      </c>
      <c r="E775">
        <v>0</v>
      </c>
      <c r="F775">
        <v>0</v>
      </c>
      <c r="H775" s="1">
        <v>0</v>
      </c>
      <c r="I775" s="1">
        <v>0.41953952036350001</v>
      </c>
      <c r="J775" s="1">
        <v>0</v>
      </c>
      <c r="K775" s="1">
        <v>1.960642134462</v>
      </c>
      <c r="L775" s="1">
        <v>2.3801816548249999</v>
      </c>
      <c r="M775" s="1">
        <v>1.4430303122280001E-2</v>
      </c>
      <c r="N775" s="1">
        <v>1.8757606996190002E-2</v>
      </c>
      <c r="O775" s="1">
        <v>9.2684123364040003E-3</v>
      </c>
      <c r="P775" s="1">
        <v>1.5187082419890001E-2</v>
      </c>
      <c r="Q775" s="1">
        <v>7.3363724926700001E-3</v>
      </c>
      <c r="R775" s="1">
        <v>0</v>
      </c>
      <c r="S775" s="1">
        <v>118.4146402512</v>
      </c>
      <c r="T775" s="1">
        <v>34.02070913491</v>
      </c>
      <c r="U775" s="1">
        <v>152.4353493861</v>
      </c>
      <c r="V775" s="1">
        <v>0.71265652072639996</v>
      </c>
      <c r="W775" s="1">
        <v>0.1268041605147</v>
      </c>
      <c r="X775" s="1">
        <v>9.4856379804519992E-6</v>
      </c>
      <c r="Y775" s="1">
        <v>2.3714093212550001E-3</v>
      </c>
      <c r="Z775" s="1">
        <v>3.7942547517399999E-4</v>
      </c>
      <c r="AA775" s="1">
        <v>2.9803913482999999E-2</v>
      </c>
      <c r="AB775" s="1">
        <v>5.1632207177589997</v>
      </c>
      <c r="AC775" s="1">
        <v>0.58860734355650002</v>
      </c>
      <c r="AD775" s="1">
        <v>0.11823774190690001</v>
      </c>
      <c r="AE775" s="1">
        <v>29.55943339229</v>
      </c>
      <c r="AF775" s="1">
        <v>4.7295091482189999</v>
      </c>
      <c r="AG775" s="1">
        <v>123.5042989026</v>
      </c>
    </row>
    <row r="776" spans="1:33" x14ac:dyDescent="0.35">
      <c r="A776">
        <v>5120</v>
      </c>
      <c r="B776">
        <v>2010</v>
      </c>
      <c r="C776">
        <v>9</v>
      </c>
      <c r="D776">
        <v>23</v>
      </c>
      <c r="E776">
        <v>0</v>
      </c>
      <c r="F776">
        <v>0</v>
      </c>
      <c r="H776" s="1">
        <v>0</v>
      </c>
      <c r="I776" s="1">
        <v>0.39639281733550003</v>
      </c>
      <c r="J776" s="1">
        <v>0</v>
      </c>
      <c r="K776" s="1">
        <v>2.062048832761</v>
      </c>
      <c r="L776" s="1">
        <v>2.4584416500959998</v>
      </c>
      <c r="M776" s="1">
        <v>1.4494865449049999E-2</v>
      </c>
      <c r="N776" s="1">
        <v>1.8897009450570001E-2</v>
      </c>
      <c r="O776" s="1">
        <v>9.2810189782540006E-3</v>
      </c>
      <c r="P776" s="1">
        <v>1.5383280041479999E-2</v>
      </c>
      <c r="Q776" s="1">
        <v>6.9531528171400004E-3</v>
      </c>
      <c r="R776" s="1">
        <v>0</v>
      </c>
      <c r="S776" s="1">
        <v>118.25673186580001</v>
      </c>
      <c r="T776" s="1">
        <v>33.982377618869997</v>
      </c>
      <c r="U776" s="1">
        <v>152.23910948470001</v>
      </c>
      <c r="V776" s="1">
        <v>0.7088404058337</v>
      </c>
      <c r="W776" s="1">
        <v>0.12929506548379999</v>
      </c>
      <c r="X776" s="1">
        <v>8.9593577443310003E-6</v>
      </c>
      <c r="Y776" s="1">
        <v>2.2398392473730001E-3</v>
      </c>
      <c r="Z776" s="1">
        <v>3.5837426196679999E-4</v>
      </c>
      <c r="AA776" s="1">
        <v>3.0531895853690001E-2</v>
      </c>
      <c r="AB776" s="1">
        <v>5.2443679742900002</v>
      </c>
      <c r="AC776" s="1">
        <v>0.60178450056590005</v>
      </c>
      <c r="AD776" s="1">
        <v>0.11950706035729999</v>
      </c>
      <c r="AE776" s="1">
        <v>29.87676275858</v>
      </c>
      <c r="AF776" s="1">
        <v>4.780281823837</v>
      </c>
      <c r="AG776" s="1">
        <v>126.5447258114</v>
      </c>
    </row>
    <row r="777" spans="1:33" x14ac:dyDescent="0.35">
      <c r="A777">
        <v>5120</v>
      </c>
      <c r="B777">
        <v>2010</v>
      </c>
      <c r="C777">
        <v>9</v>
      </c>
      <c r="D777">
        <v>24</v>
      </c>
      <c r="E777">
        <v>0</v>
      </c>
      <c r="F777">
        <v>0</v>
      </c>
      <c r="H777" s="1">
        <v>0</v>
      </c>
      <c r="I777" s="1">
        <v>0.3295162459555</v>
      </c>
      <c r="J777" s="1">
        <v>0</v>
      </c>
      <c r="K777" s="1">
        <v>2.1123778456300002</v>
      </c>
      <c r="L777" s="1">
        <v>2.441894091585</v>
      </c>
      <c r="M777" s="1">
        <v>1.280885652005E-2</v>
      </c>
      <c r="N777" s="1">
        <v>1.8728641481839999E-2</v>
      </c>
      <c r="O777" s="1">
        <v>8.1706821536969999E-3</v>
      </c>
      <c r="P777" s="1">
        <v>1.338136311193E-2</v>
      </c>
      <c r="Q777" s="1">
        <v>5.8249619389770003E-3</v>
      </c>
      <c r="R777" s="1">
        <v>0</v>
      </c>
      <c r="S777" s="1">
        <v>125.95224309629999</v>
      </c>
      <c r="T777" s="1">
        <v>36.217407911279999</v>
      </c>
      <c r="U777" s="1">
        <v>162.16965100760001</v>
      </c>
      <c r="V777" s="1">
        <v>0.65691993796320003</v>
      </c>
      <c r="W777" s="1">
        <v>0.12552867312550001</v>
      </c>
      <c r="X777" s="1">
        <v>7.4474976932740002E-6</v>
      </c>
      <c r="Y777" s="1">
        <v>1.8618742614929999E-3</v>
      </c>
      <c r="Z777" s="1">
        <v>2.9789986673509999E-4</v>
      </c>
      <c r="AA777" s="1">
        <v>2.9892669627360001E-2</v>
      </c>
      <c r="AB777" s="1">
        <v>5.8712548392919999</v>
      </c>
      <c r="AC777" s="1">
        <v>0.68571803182449997</v>
      </c>
      <c r="AD777" s="1">
        <v>0.13199250716880001</v>
      </c>
      <c r="AE777" s="1">
        <v>32.998124192559999</v>
      </c>
      <c r="AF777" s="1">
        <v>5.279699628176</v>
      </c>
      <c r="AG777" s="1">
        <v>145.03102073369999</v>
      </c>
    </row>
    <row r="778" spans="1:33" x14ac:dyDescent="0.35">
      <c r="A778">
        <v>5120</v>
      </c>
      <c r="B778">
        <v>2010</v>
      </c>
      <c r="C778">
        <v>9</v>
      </c>
      <c r="D778">
        <v>25</v>
      </c>
      <c r="E778">
        <v>0</v>
      </c>
      <c r="F778">
        <v>0</v>
      </c>
      <c r="H778" s="1">
        <v>0</v>
      </c>
      <c r="I778" s="1">
        <v>0.30837583395739998</v>
      </c>
      <c r="J778" s="1">
        <v>0</v>
      </c>
      <c r="K778" s="1">
        <v>2.0628986738420001</v>
      </c>
      <c r="L778" s="1">
        <v>2.3712745077989998</v>
      </c>
      <c r="M778" s="1">
        <v>1.096713258242E-2</v>
      </c>
      <c r="N778" s="1">
        <v>1.8559954285710001E-2</v>
      </c>
      <c r="O778" s="1">
        <v>7.0205411205749996E-3</v>
      </c>
      <c r="P778" s="1">
        <v>1.131506964411E-2</v>
      </c>
      <c r="Q778" s="1">
        <v>5.4677049991760001E-3</v>
      </c>
      <c r="R778" s="1">
        <v>0</v>
      </c>
      <c r="S778" s="1">
        <v>130.42439029479999</v>
      </c>
      <c r="T778" s="1">
        <v>37.538829586490003</v>
      </c>
      <c r="U778" s="1">
        <v>167.96321988130001</v>
      </c>
      <c r="V778" s="1">
        <v>0.62975573268789997</v>
      </c>
      <c r="W778" s="1">
        <v>0.121410671044</v>
      </c>
      <c r="X778" s="1">
        <v>6.9786291559990004E-6</v>
      </c>
      <c r="Y778" s="1">
        <v>1.7446572175249999E-3</v>
      </c>
      <c r="Z778" s="1">
        <v>2.7914514813309998E-4</v>
      </c>
      <c r="AA778" s="1">
        <v>2.8956942320530001E-2</v>
      </c>
      <c r="AB778" s="1">
        <v>6.1538406206260001</v>
      </c>
      <c r="AC778" s="1">
        <v>0.73070042306250005</v>
      </c>
      <c r="AD778" s="1">
        <v>0.1365485744214</v>
      </c>
      <c r="AE778" s="1">
        <v>34.137141757839998</v>
      </c>
      <c r="AF778" s="1">
        <v>5.4619425088210001</v>
      </c>
      <c r="AG778" s="1">
        <v>155.36540098110001</v>
      </c>
    </row>
    <row r="779" spans="1:33" x14ac:dyDescent="0.35">
      <c r="A779">
        <v>5120</v>
      </c>
      <c r="B779">
        <v>2010</v>
      </c>
      <c r="C779">
        <v>9</v>
      </c>
      <c r="D779">
        <v>26</v>
      </c>
      <c r="E779">
        <v>0</v>
      </c>
      <c r="F779">
        <v>0</v>
      </c>
      <c r="H779" s="1">
        <v>0</v>
      </c>
      <c r="I779" s="1">
        <v>0.31168138473489998</v>
      </c>
      <c r="J779" s="1">
        <v>0</v>
      </c>
      <c r="K779" s="1">
        <v>1.988173073886</v>
      </c>
      <c r="L779" s="1">
        <v>2.2998544586210001</v>
      </c>
      <c r="M779" s="1">
        <v>1.0442600046619999E-2</v>
      </c>
      <c r="N779" s="1">
        <v>1.8559954285710001E-2</v>
      </c>
      <c r="O779" s="1">
        <v>6.6979538454429999E-3</v>
      </c>
      <c r="P779" s="1">
        <v>1.0795152814090001E-2</v>
      </c>
      <c r="Q779" s="1">
        <v>5.5166504081139997E-3</v>
      </c>
      <c r="R779" s="1">
        <v>0</v>
      </c>
      <c r="S779" s="1">
        <v>129.3982200591</v>
      </c>
      <c r="T779" s="1">
        <v>37.253231291950001</v>
      </c>
      <c r="U779" s="1">
        <v>166.65145135110001</v>
      </c>
      <c r="V779" s="1">
        <v>0.620117352555</v>
      </c>
      <c r="W779" s="1">
        <v>0.1183301038715</v>
      </c>
      <c r="X779" s="1">
        <v>7.055178962474E-6</v>
      </c>
      <c r="Y779" s="1">
        <v>1.763794678212E-3</v>
      </c>
      <c r="Z779" s="1">
        <v>2.8220714268930002E-4</v>
      </c>
      <c r="AA779" s="1">
        <v>2.8171490516550001E-2</v>
      </c>
      <c r="AB779" s="1">
        <v>6.1136629000870002</v>
      </c>
      <c r="AC779" s="1">
        <v>0.72820763822599999</v>
      </c>
      <c r="AD779" s="1">
        <v>0.13531538031150001</v>
      </c>
      <c r="AE779" s="1">
        <v>33.82884365684</v>
      </c>
      <c r="AF779" s="1">
        <v>5.4126148524659996</v>
      </c>
      <c r="AG779" s="1">
        <v>154.98884126249999</v>
      </c>
    </row>
    <row r="780" spans="1:33" x14ac:dyDescent="0.35">
      <c r="A780">
        <v>5120</v>
      </c>
      <c r="B780">
        <v>2010</v>
      </c>
      <c r="C780">
        <v>9</v>
      </c>
      <c r="D780">
        <v>27</v>
      </c>
      <c r="E780">
        <v>0</v>
      </c>
      <c r="F780">
        <v>0</v>
      </c>
      <c r="H780" s="1">
        <v>0</v>
      </c>
      <c r="I780" s="1">
        <v>0.2541992082949</v>
      </c>
      <c r="J780" s="1">
        <v>0</v>
      </c>
      <c r="K780" s="1">
        <v>1.9072047344</v>
      </c>
      <c r="L780" s="1">
        <v>2.1614039426949998</v>
      </c>
      <c r="M780" s="1">
        <v>9.3675188684519996E-3</v>
      </c>
      <c r="N780" s="1">
        <v>1.8559954285710001E-2</v>
      </c>
      <c r="O780" s="1">
        <v>5.9774569769849998E-3</v>
      </c>
      <c r="P780" s="1">
        <v>9.6339214923219993E-3</v>
      </c>
      <c r="Q780" s="1">
        <v>4.5314665810959999E-3</v>
      </c>
      <c r="R780" s="1">
        <v>0</v>
      </c>
      <c r="S780" s="1">
        <v>136.4420745852</v>
      </c>
      <c r="T780" s="1">
        <v>39.289026910620002</v>
      </c>
      <c r="U780" s="1">
        <v>175.7311014958</v>
      </c>
      <c r="V780" s="1">
        <v>0.554302051234</v>
      </c>
      <c r="W780" s="1">
        <v>0.1094550083917</v>
      </c>
      <c r="X780" s="1">
        <v>5.7538311094479999E-6</v>
      </c>
      <c r="Y780" s="1">
        <v>1.4384577322429999E-3</v>
      </c>
      <c r="Z780" s="1">
        <v>2.3015323294770001E-4</v>
      </c>
      <c r="AA780" s="1">
        <v>2.6212986122690001E-2</v>
      </c>
      <c r="AB780" s="1">
        <v>6.6856239204410004</v>
      </c>
      <c r="AC780" s="1">
        <v>0.80328077591369995</v>
      </c>
      <c r="AD780" s="1">
        <v>0.14693284936010001</v>
      </c>
      <c r="AE780" s="1">
        <v>36.733211076419998</v>
      </c>
      <c r="AF780" s="1">
        <v>5.8773136542889999</v>
      </c>
      <c r="AG780" s="1">
        <v>171.4336310141</v>
      </c>
    </row>
    <row r="781" spans="1:33" x14ac:dyDescent="0.35">
      <c r="A781">
        <v>5120</v>
      </c>
      <c r="B781">
        <v>2010</v>
      </c>
      <c r="C781">
        <v>9</v>
      </c>
      <c r="D781">
        <v>28</v>
      </c>
      <c r="E781">
        <v>0</v>
      </c>
      <c r="F781">
        <v>0</v>
      </c>
      <c r="H781" s="1">
        <v>0</v>
      </c>
      <c r="I781" s="1">
        <v>0.34742763659679998</v>
      </c>
      <c r="J781" s="1">
        <v>0</v>
      </c>
      <c r="K781" s="1">
        <v>1.8171438242060001</v>
      </c>
      <c r="L781" s="1">
        <v>2.1645714608029998</v>
      </c>
      <c r="M781" s="1">
        <v>9.4601534661169998E-3</v>
      </c>
      <c r="N781" s="1">
        <v>1.8559954285710001E-2</v>
      </c>
      <c r="O781" s="1">
        <v>6.1281607465250004E-3</v>
      </c>
      <c r="P781" s="1">
        <v>9.8768121212190006E-3</v>
      </c>
      <c r="Q781" s="1">
        <v>6.107277589723E-3</v>
      </c>
      <c r="R781" s="1">
        <v>0</v>
      </c>
      <c r="S781" s="1">
        <v>125.3934476883</v>
      </c>
      <c r="T781" s="1">
        <v>36.112370711910003</v>
      </c>
      <c r="U781" s="1">
        <v>161.50581840020001</v>
      </c>
      <c r="V781" s="1">
        <v>0.62358288762140002</v>
      </c>
      <c r="W781" s="1">
        <v>0.11383196423020001</v>
      </c>
      <c r="X781" s="1">
        <v>7.8685210860939992E-6</v>
      </c>
      <c r="Y781" s="1">
        <v>1.9671302409909998E-3</v>
      </c>
      <c r="Z781" s="1">
        <v>3.147408357088E-4</v>
      </c>
      <c r="AA781" s="1">
        <v>2.688428700724E-2</v>
      </c>
      <c r="AB781" s="1">
        <v>5.7806574943519999</v>
      </c>
      <c r="AC781" s="1">
        <v>0.68891766779649999</v>
      </c>
      <c r="AD781" s="1">
        <v>0.12788865508719999</v>
      </c>
      <c r="AE781" s="1">
        <v>31.972162995960002</v>
      </c>
      <c r="AF781" s="1">
        <v>5.115546006942</v>
      </c>
      <c r="AG781" s="1">
        <v>146.6516901729</v>
      </c>
    </row>
    <row r="782" spans="1:33" x14ac:dyDescent="0.35">
      <c r="A782">
        <v>5120</v>
      </c>
      <c r="B782">
        <v>2010</v>
      </c>
      <c r="C782">
        <v>9</v>
      </c>
      <c r="D782">
        <v>29</v>
      </c>
      <c r="E782">
        <v>0</v>
      </c>
      <c r="F782">
        <v>0</v>
      </c>
      <c r="H782" s="1">
        <v>0</v>
      </c>
      <c r="I782" s="1">
        <v>0.4175661519551</v>
      </c>
      <c r="J782" s="1">
        <v>0</v>
      </c>
      <c r="K782" s="1">
        <v>1.8143138943849999</v>
      </c>
      <c r="L782" s="1">
        <v>2.2318800463400001</v>
      </c>
      <c r="M782" s="1">
        <v>1.296132409298E-2</v>
      </c>
      <c r="N782" s="1">
        <v>1.8559954285710001E-2</v>
      </c>
      <c r="O782" s="1">
        <v>8.3582047074720004E-3</v>
      </c>
      <c r="P782" s="1">
        <v>1.347099414995E-2</v>
      </c>
      <c r="Q782" s="1">
        <v>7.2910862956619997E-3</v>
      </c>
      <c r="R782" s="1">
        <v>0</v>
      </c>
      <c r="S782" s="1">
        <v>116.7379634295</v>
      </c>
      <c r="T782" s="1">
        <v>33.556759102580003</v>
      </c>
      <c r="U782" s="1">
        <v>150.2947225321</v>
      </c>
      <c r="V782" s="1">
        <v>0.68625555251619996</v>
      </c>
      <c r="W782" s="1">
        <v>0.12001906839980001</v>
      </c>
      <c r="X782" s="1">
        <v>9.4473626756200008E-6</v>
      </c>
      <c r="Y782" s="1">
        <v>2.361840550752E-3</v>
      </c>
      <c r="Z782" s="1">
        <v>3.7789447709270002E-4</v>
      </c>
      <c r="AA782" s="1">
        <v>2.811529521074E-2</v>
      </c>
      <c r="AB782" s="1">
        <v>5.1132821900770002</v>
      </c>
      <c r="AC782" s="1">
        <v>0.5874968722892</v>
      </c>
      <c r="AD782" s="1">
        <v>0.11640676592139999</v>
      </c>
      <c r="AE782" s="1">
        <v>29.10169018389</v>
      </c>
      <c r="AF782" s="1">
        <v>4.6562703084189998</v>
      </c>
      <c r="AG782" s="1">
        <v>123.5928719753</v>
      </c>
    </row>
    <row r="783" spans="1:33" x14ac:dyDescent="0.35">
      <c r="A783">
        <v>5120</v>
      </c>
      <c r="B783">
        <v>2010</v>
      </c>
      <c r="C783">
        <v>9</v>
      </c>
      <c r="D783">
        <v>30</v>
      </c>
      <c r="E783">
        <v>0</v>
      </c>
      <c r="F783">
        <v>0</v>
      </c>
      <c r="H783" s="1">
        <v>0</v>
      </c>
      <c r="I783" s="1">
        <v>0.3516837704104</v>
      </c>
      <c r="J783" s="1">
        <v>0</v>
      </c>
      <c r="K783" s="1">
        <v>1.911835259998</v>
      </c>
      <c r="L783" s="1">
        <v>2.2635190304080002</v>
      </c>
      <c r="M783" s="1">
        <v>1.311889785481E-2</v>
      </c>
      <c r="N783" s="1">
        <v>1.870469728634E-2</v>
      </c>
      <c r="O783" s="1">
        <v>8.3751726173620002E-3</v>
      </c>
      <c r="P783" s="1">
        <v>1.368073650509E-2</v>
      </c>
      <c r="Q783" s="1">
        <v>6.1754193158470002E-3</v>
      </c>
      <c r="R783" s="1">
        <v>0</v>
      </c>
      <c r="S783" s="1">
        <v>124.9313368732</v>
      </c>
      <c r="T783" s="1">
        <v>35.899125806009998</v>
      </c>
      <c r="U783" s="1">
        <v>160.8304626792</v>
      </c>
      <c r="V783" s="1">
        <v>0.64273865373109995</v>
      </c>
      <c r="W783" s="1">
        <v>0.1184298365443</v>
      </c>
      <c r="X783" s="1">
        <v>7.9450721138329996E-6</v>
      </c>
      <c r="Y783" s="1">
        <v>1.9862678238040002E-3</v>
      </c>
      <c r="Z783" s="1">
        <v>3.1780283270750002E-4</v>
      </c>
      <c r="AA783" s="1">
        <v>2.8018445832069999E-2</v>
      </c>
      <c r="AB783" s="1">
        <v>5.6938609985850004</v>
      </c>
      <c r="AC783" s="1">
        <v>0.65448123089050003</v>
      </c>
      <c r="AD783" s="1">
        <v>0.12958227374529999</v>
      </c>
      <c r="AE783" s="1">
        <v>32.39556582753</v>
      </c>
      <c r="AF783" s="1">
        <v>5.1832902889170001</v>
      </c>
      <c r="AG783" s="1">
        <v>137.70386723499999</v>
      </c>
    </row>
    <row r="784" spans="1:33" x14ac:dyDescent="0.35">
      <c r="A784">
        <v>5120</v>
      </c>
      <c r="B784">
        <v>2010</v>
      </c>
      <c r="C784">
        <v>10</v>
      </c>
      <c r="D784">
        <v>1</v>
      </c>
      <c r="E784">
        <v>0</v>
      </c>
      <c r="F784">
        <v>0</v>
      </c>
      <c r="H784" s="1">
        <v>0</v>
      </c>
      <c r="I784" s="1">
        <v>0.26431395954879999</v>
      </c>
      <c r="J784" s="1">
        <v>0</v>
      </c>
      <c r="K784" s="1">
        <v>1.8796304990270001</v>
      </c>
      <c r="L784" s="1">
        <v>2.1439444585760001</v>
      </c>
      <c r="M784" s="1">
        <v>1.105391411412E-2</v>
      </c>
      <c r="N784" s="1">
        <v>1.8559954285710001E-2</v>
      </c>
      <c r="O784" s="1">
        <v>7.0705833834880001E-3</v>
      </c>
      <c r="P784" s="1">
        <v>1.139572321201E-2</v>
      </c>
      <c r="Q784" s="1">
        <v>4.6995558374740001E-3</v>
      </c>
      <c r="R784" s="1">
        <v>0</v>
      </c>
      <c r="S784" s="1">
        <v>124.1237195379</v>
      </c>
      <c r="T784" s="1">
        <v>35.711832123999997</v>
      </c>
      <c r="U784" s="1">
        <v>159.83555166190001</v>
      </c>
      <c r="V784" s="1">
        <v>0.55874693399300002</v>
      </c>
      <c r="W784" s="1">
        <v>0.109118409747</v>
      </c>
      <c r="X784" s="1">
        <v>5.9821161678939998E-6</v>
      </c>
      <c r="Y784" s="1">
        <v>1.4955290037340001E-3</v>
      </c>
      <c r="Z784" s="1">
        <v>2.392846370285E-4</v>
      </c>
      <c r="AA784" s="1">
        <v>2.608317941221E-2</v>
      </c>
      <c r="AB784" s="1">
        <v>5.5136160132620002</v>
      </c>
      <c r="AC784" s="1">
        <v>0.64958839883899999</v>
      </c>
      <c r="AD784" s="1">
        <v>0.1231063905749</v>
      </c>
      <c r="AE784" s="1">
        <v>30.77659624699</v>
      </c>
      <c r="AF784" s="1">
        <v>4.9242552691560002</v>
      </c>
      <c r="AG784" s="1">
        <v>137.77582923029999</v>
      </c>
    </row>
    <row r="785" spans="1:33" x14ac:dyDescent="0.35">
      <c r="A785">
        <v>5120</v>
      </c>
      <c r="B785">
        <v>2010</v>
      </c>
      <c r="C785">
        <v>10</v>
      </c>
      <c r="D785">
        <v>2</v>
      </c>
      <c r="E785">
        <v>0</v>
      </c>
      <c r="F785">
        <v>0</v>
      </c>
      <c r="H785" s="1">
        <v>0</v>
      </c>
      <c r="I785" s="1">
        <v>0.25945067592350002</v>
      </c>
      <c r="J785" s="1">
        <v>0</v>
      </c>
      <c r="K785" s="1">
        <v>1.8162623857760001</v>
      </c>
      <c r="L785" s="1">
        <v>2.0757130616990001</v>
      </c>
      <c r="M785" s="1">
        <v>1.019490479873E-2</v>
      </c>
      <c r="N785" s="1">
        <v>1.8559954285710001E-2</v>
      </c>
      <c r="O785" s="1">
        <v>6.534890600917E-3</v>
      </c>
      <c r="P785" s="1">
        <v>1.053234230753E-2</v>
      </c>
      <c r="Q785" s="1">
        <v>4.6105961692319997E-3</v>
      </c>
      <c r="R785" s="1">
        <v>0</v>
      </c>
      <c r="S785" s="1">
        <v>116.12290875630001</v>
      </c>
      <c r="T785" s="1">
        <v>33.44174039088</v>
      </c>
      <c r="U785" s="1">
        <v>149.56464914719999</v>
      </c>
      <c r="V785" s="1">
        <v>0.54361529333519998</v>
      </c>
      <c r="W785" s="1">
        <v>0.1058102365732</v>
      </c>
      <c r="X785" s="1">
        <v>5.873076482995E-6</v>
      </c>
      <c r="Y785" s="1">
        <v>1.4682690874150001E-3</v>
      </c>
      <c r="Z785" s="1">
        <v>2.3492305087519999E-4</v>
      </c>
      <c r="AA785" s="1">
        <v>2.527794402891E-2</v>
      </c>
      <c r="AB785" s="1">
        <v>5.2729006502770002</v>
      </c>
      <c r="AC785" s="1">
        <v>0.63122575313850005</v>
      </c>
      <c r="AD785" s="1">
        <v>0.1162321691681</v>
      </c>
      <c r="AE785" s="1">
        <v>29.058041424879999</v>
      </c>
      <c r="AF785" s="1">
        <v>4.6492865470489999</v>
      </c>
      <c r="AG785" s="1">
        <v>134.5600091913</v>
      </c>
    </row>
    <row r="786" spans="1:33" x14ac:dyDescent="0.35">
      <c r="A786">
        <v>5120</v>
      </c>
      <c r="B786">
        <v>2010</v>
      </c>
      <c r="C786">
        <v>10</v>
      </c>
      <c r="D786">
        <v>3</v>
      </c>
      <c r="E786">
        <v>0</v>
      </c>
      <c r="F786">
        <v>0</v>
      </c>
      <c r="H786" s="1">
        <v>0</v>
      </c>
      <c r="I786" s="1">
        <v>0.27718228287480001</v>
      </c>
      <c r="J786" s="1">
        <v>0</v>
      </c>
      <c r="K786" s="1">
        <v>1.7524421229789999</v>
      </c>
      <c r="L786" s="1">
        <v>2.0296244058539998</v>
      </c>
      <c r="M786" s="1">
        <v>1.0312756929559999E-2</v>
      </c>
      <c r="N786" s="1">
        <v>1.8559954285710001E-2</v>
      </c>
      <c r="O786" s="1">
        <v>6.6231204291030002E-3</v>
      </c>
      <c r="P786" s="1">
        <v>1.06745431199E-2</v>
      </c>
      <c r="Q786" s="1">
        <v>4.9048033385960003E-3</v>
      </c>
      <c r="R786" s="1">
        <v>0</v>
      </c>
      <c r="S786" s="1">
        <v>111.7714447975</v>
      </c>
      <c r="T786" s="1">
        <v>32.187050160109997</v>
      </c>
      <c r="U786" s="1">
        <v>143.95849495760001</v>
      </c>
      <c r="V786" s="1">
        <v>0.54884512790770001</v>
      </c>
      <c r="W786" s="1">
        <v>0.10452540304089999</v>
      </c>
      <c r="X786" s="1">
        <v>6.2749949140990004E-6</v>
      </c>
      <c r="Y786" s="1">
        <v>1.568748692591E-3</v>
      </c>
      <c r="Z786" s="1">
        <v>2.5099978746079998E-4</v>
      </c>
      <c r="AA786" s="1">
        <v>2.4876351973849999E-2</v>
      </c>
      <c r="AB786" s="1">
        <v>5.0529027447930002</v>
      </c>
      <c r="AC786" s="1">
        <v>0.60294597460459998</v>
      </c>
      <c r="AD786" s="1">
        <v>0.11167421861979999</v>
      </c>
      <c r="AE786" s="1">
        <v>27.918553944749998</v>
      </c>
      <c r="AF786" s="1">
        <v>4.4669685648739996</v>
      </c>
      <c r="AG786" s="1">
        <v>128.40165380959999</v>
      </c>
    </row>
    <row r="787" spans="1:33" x14ac:dyDescent="0.35">
      <c r="A787">
        <v>5120</v>
      </c>
      <c r="B787">
        <v>2010</v>
      </c>
      <c r="C787">
        <v>10</v>
      </c>
      <c r="D787">
        <v>4</v>
      </c>
      <c r="E787">
        <v>0</v>
      </c>
      <c r="F787">
        <v>0</v>
      </c>
      <c r="H787" s="1">
        <v>83.355705040000004</v>
      </c>
      <c r="I787" s="1">
        <v>8.1074522687789994</v>
      </c>
      <c r="J787" s="1">
        <v>0</v>
      </c>
      <c r="K787" s="1">
        <v>1.8544882927240001</v>
      </c>
      <c r="L787" s="1">
        <v>9.9619405615030008</v>
      </c>
      <c r="M787" s="1">
        <v>7.4760160895600003E-2</v>
      </c>
      <c r="N787" s="1">
        <v>7.3308202898930003E-2</v>
      </c>
      <c r="O787" s="1">
        <v>4.5726186182279999E-2</v>
      </c>
      <c r="P787" s="1">
        <v>0.29393131336650002</v>
      </c>
      <c r="Q787" s="1">
        <v>4.8809257251279999E-2</v>
      </c>
      <c r="R787" s="1">
        <v>3.8508637347649997E-2</v>
      </c>
      <c r="S787" s="1">
        <v>22.584161826039999</v>
      </c>
      <c r="T787" s="1">
        <v>11.275070498470001</v>
      </c>
      <c r="U787" s="1">
        <v>33.897740961849998</v>
      </c>
      <c r="V787" s="1">
        <v>23.414704304610002</v>
      </c>
      <c r="W787" s="1">
        <v>0.26641272650370001</v>
      </c>
      <c r="X787" s="1">
        <v>2.561935426843E-4</v>
      </c>
      <c r="Y787" s="1">
        <v>2.8075340333180002E-2</v>
      </c>
      <c r="Z787" s="1">
        <v>7.7343015642950003E-3</v>
      </c>
      <c r="AA787" s="1">
        <v>0.20638597837930001</v>
      </c>
      <c r="AB787" s="1">
        <v>8.6304182508650005</v>
      </c>
      <c r="AC787" s="1">
        <v>0.26289257018739998</v>
      </c>
      <c r="AD787" s="1">
        <v>0.1094536563375</v>
      </c>
      <c r="AE787" s="1">
        <v>17.850381055020001</v>
      </c>
      <c r="AF787" s="1">
        <v>3.6781426984549999</v>
      </c>
      <c r="AG787" s="1">
        <v>99.298395880200005</v>
      </c>
    </row>
    <row r="788" spans="1:33" x14ac:dyDescent="0.35">
      <c r="A788">
        <v>5120</v>
      </c>
      <c r="B788">
        <v>2010</v>
      </c>
      <c r="C788">
        <v>10</v>
      </c>
      <c r="D788">
        <v>5</v>
      </c>
      <c r="E788">
        <v>0</v>
      </c>
      <c r="F788">
        <v>0</v>
      </c>
      <c r="H788" s="1">
        <v>72.936241910000007</v>
      </c>
      <c r="I788" s="1">
        <v>17.749801297640001</v>
      </c>
      <c r="J788" s="1">
        <v>0</v>
      </c>
      <c r="K788" s="1">
        <v>2.1981827132</v>
      </c>
      <c r="L788" s="1">
        <v>19.947984010839999</v>
      </c>
      <c r="M788" s="1">
        <v>0.1183561391468</v>
      </c>
      <c r="N788" s="1">
        <v>0.107413467084</v>
      </c>
      <c r="O788" s="1">
        <v>6.8506717889659993E-2</v>
      </c>
      <c r="P788" s="1">
        <v>0.70436503588739996</v>
      </c>
      <c r="Q788" s="1">
        <v>0.16833439184019999</v>
      </c>
      <c r="R788" s="1">
        <v>0.2002794972959</v>
      </c>
      <c r="S788" s="1">
        <v>38.614342379500002</v>
      </c>
      <c r="T788" s="1">
        <v>17.024649185419999</v>
      </c>
      <c r="U788" s="1">
        <v>55.83927106222</v>
      </c>
      <c r="V788" s="1">
        <v>49.791137996099998</v>
      </c>
      <c r="W788" s="1">
        <v>0.83937391706469999</v>
      </c>
      <c r="X788" s="1">
        <v>1.279124484507E-3</v>
      </c>
      <c r="Y788" s="1">
        <v>0.1302095951443</v>
      </c>
      <c r="Z788" s="1">
        <v>3.958642525146E-2</v>
      </c>
      <c r="AA788" s="1">
        <v>0.72708487128129995</v>
      </c>
      <c r="AB788" s="1">
        <v>8.6539873778840004</v>
      </c>
      <c r="AC788" s="1">
        <v>0.1542027165056</v>
      </c>
      <c r="AD788" s="1">
        <v>0.15680164305649999</v>
      </c>
      <c r="AE788" s="1">
        <v>18.187394613070001</v>
      </c>
      <c r="AF788" s="1">
        <v>4.9284445177589999</v>
      </c>
      <c r="AG788" s="1">
        <v>101.31673938599999</v>
      </c>
    </row>
    <row r="789" spans="1:33" x14ac:dyDescent="0.35">
      <c r="A789">
        <v>5120</v>
      </c>
      <c r="B789">
        <v>2010</v>
      </c>
      <c r="C789">
        <v>10</v>
      </c>
      <c r="D789">
        <v>6</v>
      </c>
      <c r="E789">
        <v>0</v>
      </c>
      <c r="F789">
        <v>0</v>
      </c>
      <c r="H789" s="1">
        <v>72.936241910000007</v>
      </c>
      <c r="I789" s="1">
        <v>26.949998444639998</v>
      </c>
      <c r="J789" s="1">
        <v>8.5723574692060005E-4</v>
      </c>
      <c r="K789" s="1">
        <v>2.613339689609</v>
      </c>
      <c r="L789" s="1">
        <v>29.56419537</v>
      </c>
      <c r="M789" s="1">
        <v>0.17902467065720001</v>
      </c>
      <c r="N789" s="1">
        <v>0.15793151304809999</v>
      </c>
      <c r="O789" s="1">
        <v>0.1005447508981</v>
      </c>
      <c r="P789" s="1">
        <v>1.180656245272</v>
      </c>
      <c r="Q789" s="1">
        <v>0.29080581355149998</v>
      </c>
      <c r="R789" s="1">
        <v>0.25016684376780002</v>
      </c>
      <c r="S789" s="1">
        <v>43.533568657780002</v>
      </c>
      <c r="T789" s="1">
        <v>18.641946165650001</v>
      </c>
      <c r="U789" s="1">
        <v>62.425681667200003</v>
      </c>
      <c r="V789" s="1">
        <v>66.473251402049996</v>
      </c>
      <c r="W789" s="1">
        <v>1.4803712297280001</v>
      </c>
      <c r="X789" s="1">
        <v>2.3792976851419998E-3</v>
      </c>
      <c r="Y789" s="1">
        <v>0.240437922375</v>
      </c>
      <c r="Z789" s="1">
        <v>7.423484159997E-2</v>
      </c>
      <c r="AA789" s="1">
        <v>1.2401755816910001</v>
      </c>
      <c r="AB789" s="1">
        <v>6.9546575334209999</v>
      </c>
      <c r="AC789" s="1">
        <v>0.13848500682029999</v>
      </c>
      <c r="AD789" s="1">
        <v>0.2115007713115</v>
      </c>
      <c r="AE789" s="1">
        <v>21.942079253749998</v>
      </c>
      <c r="AF789" s="1">
        <v>6.6208905514819998</v>
      </c>
      <c r="AG789" s="1">
        <v>111.4292985835</v>
      </c>
    </row>
    <row r="790" spans="1:33" x14ac:dyDescent="0.35">
      <c r="A790">
        <v>5120</v>
      </c>
      <c r="B790">
        <v>2010</v>
      </c>
      <c r="C790">
        <v>10</v>
      </c>
      <c r="D790">
        <v>7</v>
      </c>
      <c r="E790">
        <v>0</v>
      </c>
      <c r="F790">
        <v>0</v>
      </c>
      <c r="H790" s="1">
        <v>0</v>
      </c>
      <c r="I790" s="1">
        <v>0.32412379960319998</v>
      </c>
      <c r="J790" s="1">
        <v>0</v>
      </c>
      <c r="K790" s="1">
        <v>2.850054049698</v>
      </c>
      <c r="L790" s="1">
        <v>3.1741778493020001</v>
      </c>
      <c r="M790" s="1">
        <v>3.4240552744120002E-2</v>
      </c>
      <c r="N790" s="1">
        <v>3.2800893679409998E-2</v>
      </c>
      <c r="O790" s="1">
        <v>2.095407535606E-2</v>
      </c>
      <c r="P790" s="1">
        <v>5.7479044349520003E-2</v>
      </c>
      <c r="Q790" s="1">
        <v>5.8114748067570002E-3</v>
      </c>
      <c r="R790" s="1">
        <v>0</v>
      </c>
      <c r="S790" s="1">
        <v>22.151197895100001</v>
      </c>
      <c r="T790" s="1">
        <v>12.08715829736</v>
      </c>
      <c r="U790" s="1">
        <v>34.238356192460003</v>
      </c>
      <c r="V790" s="1">
        <v>0.77711838405230005</v>
      </c>
      <c r="W790" s="1">
        <v>0.15844444538149999</v>
      </c>
      <c r="X790" s="1">
        <v>7.3180702909839997E-6</v>
      </c>
      <c r="Y790" s="1">
        <v>1.829517327069E-3</v>
      </c>
      <c r="Z790" s="1">
        <v>2.927227494013E-4</v>
      </c>
      <c r="AA790" s="1">
        <v>3.8147498630209997E-2</v>
      </c>
      <c r="AB790" s="1">
        <v>3.6557947661879999</v>
      </c>
      <c r="AC790" s="1">
        <v>0.20623146106529999</v>
      </c>
      <c r="AD790" s="1">
        <v>0.12612475230440001</v>
      </c>
      <c r="AE790" s="1">
        <v>16.499789137330001</v>
      </c>
      <c r="AF790" s="1">
        <v>4.1568450737080003</v>
      </c>
      <c r="AG790" s="1">
        <v>83.428305316899994</v>
      </c>
    </row>
    <row r="791" spans="1:33" x14ac:dyDescent="0.35">
      <c r="A791">
        <v>5120</v>
      </c>
      <c r="B791">
        <v>2010</v>
      </c>
      <c r="C791">
        <v>10</v>
      </c>
      <c r="D791">
        <v>8</v>
      </c>
      <c r="E791">
        <v>0</v>
      </c>
      <c r="F791">
        <v>0</v>
      </c>
      <c r="H791" s="1">
        <v>0</v>
      </c>
      <c r="I791" s="1">
        <v>0.29739457604190001</v>
      </c>
      <c r="J791" s="1">
        <v>0</v>
      </c>
      <c r="K791" s="1">
        <v>2.8084502268690001</v>
      </c>
      <c r="L791" s="1">
        <v>3.1058448029110002</v>
      </c>
      <c r="M791" s="1">
        <v>1.6504233986590001E-2</v>
      </c>
      <c r="N791" s="1">
        <v>1.973726024048E-2</v>
      </c>
      <c r="O791" s="1">
        <v>1.0492223396239999E-2</v>
      </c>
      <c r="P791" s="1">
        <v>1.8396881448770001E-2</v>
      </c>
      <c r="Q791" s="1">
        <v>5.3546031523419996E-3</v>
      </c>
      <c r="R791" s="1">
        <v>0</v>
      </c>
      <c r="S791" s="1">
        <v>66.565780671080006</v>
      </c>
      <c r="T791" s="1">
        <v>21.07741194686</v>
      </c>
      <c r="U791" s="1">
        <v>87.643192617940002</v>
      </c>
      <c r="V791" s="1">
        <v>0.74593228690500002</v>
      </c>
      <c r="W791" s="1">
        <v>0.15414733688939999</v>
      </c>
      <c r="X791" s="1">
        <v>6.7151925272200001E-6</v>
      </c>
      <c r="Y791" s="1">
        <v>1.6787979075940001E-3</v>
      </c>
      <c r="Z791" s="1">
        <v>2.6860764428880002E-4</v>
      </c>
      <c r="AA791" s="1">
        <v>3.7193796942580001E-2</v>
      </c>
      <c r="AB791" s="1">
        <v>4.120301235146</v>
      </c>
      <c r="AC791" s="1">
        <v>0.41979571597870002</v>
      </c>
      <c r="AD791" s="1">
        <v>0.1060326479661</v>
      </c>
      <c r="AE791" s="1">
        <v>20.691521466409998</v>
      </c>
      <c r="AF791" s="1">
        <v>3.8976236301660001</v>
      </c>
      <c r="AG791" s="1">
        <v>105.8363780753</v>
      </c>
    </row>
    <row r="792" spans="1:33" x14ac:dyDescent="0.35">
      <c r="A792">
        <v>5120</v>
      </c>
      <c r="B792">
        <v>2010</v>
      </c>
      <c r="C792">
        <v>10</v>
      </c>
      <c r="D792">
        <v>9</v>
      </c>
      <c r="E792">
        <v>0</v>
      </c>
      <c r="F792">
        <v>0</v>
      </c>
      <c r="H792" s="1">
        <v>0</v>
      </c>
      <c r="I792" s="1">
        <v>0.27901753238479998</v>
      </c>
      <c r="J792" s="1">
        <v>0</v>
      </c>
      <c r="K792" s="1">
        <v>2.730993828595</v>
      </c>
      <c r="L792" s="1">
        <v>3.0100113609800001</v>
      </c>
      <c r="M792" s="1">
        <v>1.381665548529E-2</v>
      </c>
      <c r="N792" s="1">
        <v>1.867545668689E-2</v>
      </c>
      <c r="O792" s="1">
        <v>8.8388550362870008E-3</v>
      </c>
      <c r="P792" s="1">
        <v>1.439119300754E-2</v>
      </c>
      <c r="Q792" s="1">
        <v>5.0372112485609997E-3</v>
      </c>
      <c r="R792" s="1">
        <v>0</v>
      </c>
      <c r="S792" s="1">
        <v>86.797566725859994</v>
      </c>
      <c r="T792" s="1">
        <v>25.605655703690001</v>
      </c>
      <c r="U792" s="1">
        <v>112.4032224295</v>
      </c>
      <c r="V792" s="1">
        <v>0.71630826918760004</v>
      </c>
      <c r="W792" s="1">
        <v>0.14899085139570001</v>
      </c>
      <c r="X792" s="1">
        <v>6.3037043746599999E-6</v>
      </c>
      <c r="Y792" s="1">
        <v>1.575925907366E-3</v>
      </c>
      <c r="Z792" s="1">
        <v>2.521481277907E-4</v>
      </c>
      <c r="AA792" s="1">
        <v>3.5986972992429998E-2</v>
      </c>
      <c r="AB792" s="1">
        <v>4.3545127006179998</v>
      </c>
      <c r="AC792" s="1">
        <v>0.52085539305689998</v>
      </c>
      <c r="AD792" s="1">
        <v>9.7273493129870006E-2</v>
      </c>
      <c r="AE792" s="1">
        <v>22.622947690789999</v>
      </c>
      <c r="AF792" s="1">
        <v>3.7907633627549999</v>
      </c>
      <c r="AG792" s="1">
        <v>117.1990723224</v>
      </c>
    </row>
    <row r="793" spans="1:33" x14ac:dyDescent="0.35">
      <c r="A793">
        <v>5120</v>
      </c>
      <c r="B793">
        <v>2010</v>
      </c>
      <c r="C793">
        <v>10</v>
      </c>
      <c r="D793">
        <v>10</v>
      </c>
      <c r="E793">
        <v>0</v>
      </c>
      <c r="F793">
        <v>0</v>
      </c>
      <c r="H793" s="1">
        <v>0</v>
      </c>
      <c r="I793" s="1">
        <v>0.25719395687449997</v>
      </c>
      <c r="J793" s="1">
        <v>0</v>
      </c>
      <c r="K793" s="1">
        <v>2.622482885793</v>
      </c>
      <c r="L793" s="1">
        <v>2.8796768426670001</v>
      </c>
      <c r="M793" s="1">
        <v>1.24835861272E-2</v>
      </c>
      <c r="N793" s="1">
        <v>1.8559954285710001E-2</v>
      </c>
      <c r="O793" s="1">
        <v>7.9890073390290004E-3</v>
      </c>
      <c r="P793" s="1">
        <v>1.2875955410819999E-2</v>
      </c>
      <c r="Q793" s="1">
        <v>4.6588837624089996E-3</v>
      </c>
      <c r="R793" s="1">
        <v>0</v>
      </c>
      <c r="S793" s="1">
        <v>93.979279909040002</v>
      </c>
      <c r="T793" s="1">
        <v>27.307852617129999</v>
      </c>
      <c r="U793" s="1">
        <v>121.2871325262</v>
      </c>
      <c r="V793" s="1">
        <v>0.67834398062739998</v>
      </c>
      <c r="W793" s="1">
        <v>0.1421206661585</v>
      </c>
      <c r="X793" s="1">
        <v>5.8156600643589997E-6</v>
      </c>
      <c r="Y793" s="1">
        <v>1.4539149081130001E-3</v>
      </c>
      <c r="Z793" s="1">
        <v>2.326263752203E-4</v>
      </c>
      <c r="AA793" s="1">
        <v>3.4367035117020002E-2</v>
      </c>
      <c r="AB793" s="1">
        <v>4.5183252648819998</v>
      </c>
      <c r="AC793" s="1">
        <v>0.56578147305189996</v>
      </c>
      <c r="AD793" s="1">
        <v>9.6206603036180005E-2</v>
      </c>
      <c r="AE793" s="1">
        <v>23.578538222519999</v>
      </c>
      <c r="AF793" s="1">
        <v>3.8203094128549999</v>
      </c>
      <c r="AG793" s="1">
        <v>124.0011255756</v>
      </c>
    </row>
    <row r="794" spans="1:33" x14ac:dyDescent="0.35">
      <c r="A794">
        <v>5120</v>
      </c>
      <c r="B794">
        <v>2010</v>
      </c>
      <c r="C794">
        <v>10</v>
      </c>
      <c r="D794">
        <v>11</v>
      </c>
      <c r="E794">
        <v>0</v>
      </c>
      <c r="F794">
        <v>0</v>
      </c>
      <c r="H794" s="1">
        <v>0</v>
      </c>
      <c r="I794" s="1">
        <v>0.29889569814310002</v>
      </c>
      <c r="J794" s="1">
        <v>0</v>
      </c>
      <c r="K794" s="1">
        <v>2.4973869122919998</v>
      </c>
      <c r="L794" s="1">
        <v>2.7962826104360001</v>
      </c>
      <c r="M794" s="1">
        <v>1.236487096709E-2</v>
      </c>
      <c r="N794" s="1">
        <v>1.8559954285710001E-2</v>
      </c>
      <c r="O794" s="1">
        <v>7.9585734777640003E-3</v>
      </c>
      <c r="P794" s="1">
        <v>1.282690488127E-2</v>
      </c>
      <c r="Q794" s="1">
        <v>5.3552429767560004E-3</v>
      </c>
      <c r="R794" s="1">
        <v>0</v>
      </c>
      <c r="S794" s="1">
        <v>93.051047130780006</v>
      </c>
      <c r="T794" s="1">
        <v>26.924331426839998</v>
      </c>
      <c r="U794" s="1">
        <v>119.9753785576</v>
      </c>
      <c r="V794" s="1">
        <v>0.69497781387479995</v>
      </c>
      <c r="W794" s="1">
        <v>0.14024049421199999</v>
      </c>
      <c r="X794" s="1">
        <v>6.7630391211000001E-6</v>
      </c>
      <c r="Y794" s="1">
        <v>1.690759681514E-3</v>
      </c>
      <c r="Z794" s="1">
        <v>2.7052153982450001E-4</v>
      </c>
      <c r="AA794" s="1">
        <v>3.3707516268680002E-2</v>
      </c>
      <c r="AB794" s="1">
        <v>4.3607832159350002</v>
      </c>
      <c r="AC794" s="1">
        <v>0.54736308363499997</v>
      </c>
      <c r="AD794" s="1">
        <v>9.2413177630049997E-2</v>
      </c>
      <c r="AE794" s="1">
        <v>22.983487693410002</v>
      </c>
      <c r="AF794" s="1">
        <v>3.6894478932460002</v>
      </c>
      <c r="AG794" s="1">
        <v>118.8132128986</v>
      </c>
    </row>
    <row r="795" spans="1:33" x14ac:dyDescent="0.35">
      <c r="A795">
        <v>5120</v>
      </c>
      <c r="B795">
        <v>2010</v>
      </c>
      <c r="C795">
        <v>10</v>
      </c>
      <c r="D795">
        <v>12</v>
      </c>
      <c r="E795">
        <v>0</v>
      </c>
      <c r="F795">
        <v>0</v>
      </c>
      <c r="H795" s="1">
        <v>0</v>
      </c>
      <c r="I795" s="1">
        <v>0.29720732401200001</v>
      </c>
      <c r="J795" s="1">
        <v>0</v>
      </c>
      <c r="K795" s="1">
        <v>2.4331720300269999</v>
      </c>
      <c r="L795" s="1">
        <v>2.730379354039</v>
      </c>
      <c r="M795" s="1">
        <v>1.314371584728E-2</v>
      </c>
      <c r="N795" s="1">
        <v>1.8563342029439999E-2</v>
      </c>
      <c r="O795" s="1">
        <v>8.4308460180329992E-3</v>
      </c>
      <c r="P795" s="1">
        <v>1.359233507541E-2</v>
      </c>
      <c r="Q795" s="1">
        <v>5.3120816068779999E-3</v>
      </c>
      <c r="R795" s="1">
        <v>0</v>
      </c>
      <c r="S795" s="1">
        <v>95.081018353659999</v>
      </c>
      <c r="T795" s="1">
        <v>27.448904949549998</v>
      </c>
      <c r="U795" s="1">
        <v>122.52992330319999</v>
      </c>
      <c r="V795" s="1">
        <v>0.68214994510060001</v>
      </c>
      <c r="W795" s="1">
        <v>0.13713871233079999</v>
      </c>
      <c r="X795" s="1">
        <v>6.7151923338780002E-6</v>
      </c>
      <c r="Y795" s="1">
        <v>1.6787978882599999E-3</v>
      </c>
      <c r="Z795" s="1">
        <v>2.6860764390210001E-4</v>
      </c>
      <c r="AA795" s="1">
        <v>3.2941640683079997E-2</v>
      </c>
      <c r="AB795" s="1">
        <v>4.3822267840190001</v>
      </c>
      <c r="AC795" s="1">
        <v>0.54205544406130002</v>
      </c>
      <c r="AD795" s="1">
        <v>9.4001186028330005E-2</v>
      </c>
      <c r="AE795" s="1">
        <v>23.471954121420001</v>
      </c>
      <c r="AF795" s="1">
        <v>3.7583723383350001</v>
      </c>
      <c r="AG795" s="1">
        <v>116.82128375630001</v>
      </c>
    </row>
    <row r="796" spans="1:33" x14ac:dyDescent="0.35">
      <c r="A796">
        <v>5120</v>
      </c>
      <c r="B796">
        <v>2010</v>
      </c>
      <c r="C796">
        <v>10</v>
      </c>
      <c r="D796">
        <v>13</v>
      </c>
      <c r="E796">
        <v>0</v>
      </c>
      <c r="F796">
        <v>0</v>
      </c>
      <c r="H796" s="1">
        <v>0</v>
      </c>
      <c r="I796" s="1">
        <v>0.25962785156700002</v>
      </c>
      <c r="J796" s="1">
        <v>0</v>
      </c>
      <c r="K796" s="1">
        <v>2.3813390482550001</v>
      </c>
      <c r="L796" s="1">
        <v>2.6409668998220002</v>
      </c>
      <c r="M796" s="1">
        <v>1.224806763317E-2</v>
      </c>
      <c r="N796" s="1">
        <v>1.8559954285710001E-2</v>
      </c>
      <c r="O796" s="1">
        <v>7.8309573764740008E-3</v>
      </c>
      <c r="P796" s="1">
        <v>1.262122485618E-2</v>
      </c>
      <c r="Q796" s="1">
        <v>4.6674462210229998E-3</v>
      </c>
      <c r="R796" s="1">
        <v>0</v>
      </c>
      <c r="S796" s="1">
        <v>100.43291263330001</v>
      </c>
      <c r="T796" s="1">
        <v>28.985259504519998</v>
      </c>
      <c r="U796" s="1">
        <v>129.41817213780001</v>
      </c>
      <c r="V796" s="1">
        <v>0.63927303299460003</v>
      </c>
      <c r="W796" s="1">
        <v>0.13138276417530001</v>
      </c>
      <c r="X796" s="1">
        <v>5.8635081285990002E-6</v>
      </c>
      <c r="Y796" s="1">
        <v>1.4658768290689999E-3</v>
      </c>
      <c r="Z796" s="1">
        <v>2.3454027369679999E-4</v>
      </c>
      <c r="AA796" s="1">
        <v>3.1672990528270002E-2</v>
      </c>
      <c r="AB796" s="1">
        <v>4.6968186349009997</v>
      </c>
      <c r="AC796" s="1">
        <v>0.58327376217390003</v>
      </c>
      <c r="AD796" s="1">
        <v>0.1003872980184</v>
      </c>
      <c r="AE796" s="1">
        <v>25.089053928249999</v>
      </c>
      <c r="AF796" s="1">
        <v>4.0150321913970002</v>
      </c>
      <c r="AG796" s="1">
        <v>125.7705018903</v>
      </c>
    </row>
    <row r="797" spans="1:33" x14ac:dyDescent="0.35">
      <c r="A797">
        <v>5120</v>
      </c>
      <c r="B797">
        <v>2010</v>
      </c>
      <c r="C797">
        <v>10</v>
      </c>
      <c r="D797">
        <v>14</v>
      </c>
      <c r="E797">
        <v>0</v>
      </c>
      <c r="F797">
        <v>0</v>
      </c>
      <c r="H797" s="1">
        <v>0</v>
      </c>
      <c r="I797" s="1">
        <v>0.32254386994950002</v>
      </c>
      <c r="J797" s="1">
        <v>0</v>
      </c>
      <c r="K797" s="1">
        <v>2.2839875701899999</v>
      </c>
      <c r="L797" s="1">
        <v>2.6065314401399999</v>
      </c>
      <c r="M797" s="1">
        <v>1.2437329787360001E-2</v>
      </c>
      <c r="N797" s="1">
        <v>1.8559954285710001E-2</v>
      </c>
      <c r="O797" s="1">
        <v>8.0186051738500002E-3</v>
      </c>
      <c r="P797" s="1">
        <v>1.2923658508999999E-2</v>
      </c>
      <c r="Q797" s="1">
        <v>5.7329813224700002E-3</v>
      </c>
      <c r="R797" s="1">
        <v>0</v>
      </c>
      <c r="S797" s="1">
        <v>96.097200988919994</v>
      </c>
      <c r="T797" s="1">
        <v>27.7295967047</v>
      </c>
      <c r="U797" s="1">
        <v>123.8267976936</v>
      </c>
      <c r="V797" s="1">
        <v>0.68014407660880005</v>
      </c>
      <c r="W797" s="1">
        <v>0.13271222283049999</v>
      </c>
      <c r="X797" s="1">
        <v>7.2989303691409997E-6</v>
      </c>
      <c r="Y797" s="1">
        <v>1.824732489072E-3</v>
      </c>
      <c r="Z797" s="1">
        <v>2.919571886184E-4</v>
      </c>
      <c r="AA797" s="1">
        <v>3.1718270198040001E-2</v>
      </c>
      <c r="AB797" s="1">
        <v>4.382945648702</v>
      </c>
      <c r="AC797" s="1">
        <v>0.53931571428970004</v>
      </c>
      <c r="AD797" s="1">
        <v>9.4421854654840001E-2</v>
      </c>
      <c r="AE797" s="1">
        <v>23.603557063509999</v>
      </c>
      <c r="AF797" s="1">
        <v>3.7767611516359998</v>
      </c>
      <c r="AG797" s="1">
        <v>115.95180296140001</v>
      </c>
    </row>
    <row r="798" spans="1:33" x14ac:dyDescent="0.35">
      <c r="A798">
        <v>5120</v>
      </c>
      <c r="B798">
        <v>2010</v>
      </c>
      <c r="C798">
        <v>10</v>
      </c>
      <c r="D798">
        <v>15</v>
      </c>
      <c r="E798">
        <v>0</v>
      </c>
      <c r="F798">
        <v>0</v>
      </c>
      <c r="H798" s="1">
        <v>0</v>
      </c>
      <c r="I798" s="1">
        <v>0.34435095340510002</v>
      </c>
      <c r="J798" s="1">
        <v>0</v>
      </c>
      <c r="K798" s="1">
        <v>2.2792691016159998</v>
      </c>
      <c r="L798" s="1">
        <v>2.6236200550220001</v>
      </c>
      <c r="M798" s="1">
        <v>1.433072085638E-2</v>
      </c>
      <c r="N798" s="1">
        <v>1.8589023973539998E-2</v>
      </c>
      <c r="O798" s="1">
        <v>9.2124969858880003E-3</v>
      </c>
      <c r="P798" s="1">
        <v>1.488446630222E-2</v>
      </c>
      <c r="Q798" s="1">
        <v>6.091302156355E-3</v>
      </c>
      <c r="R798" s="1">
        <v>0</v>
      </c>
      <c r="S798" s="1">
        <v>94.856792371050005</v>
      </c>
      <c r="T798" s="1">
        <v>27.333128476950002</v>
      </c>
      <c r="U798" s="1">
        <v>122.189920848</v>
      </c>
      <c r="V798" s="1">
        <v>0.69848109702670003</v>
      </c>
      <c r="W798" s="1">
        <v>0.1344122666617</v>
      </c>
      <c r="X798" s="1">
        <v>7.7774056723960003E-6</v>
      </c>
      <c r="Y798" s="1">
        <v>1.944351164714E-3</v>
      </c>
      <c r="Z798" s="1">
        <v>3.1109616270510001E-4</v>
      </c>
      <c r="AA798" s="1">
        <v>3.2047586916120002E-2</v>
      </c>
      <c r="AB798" s="1">
        <v>4.217855406939</v>
      </c>
      <c r="AC798" s="1">
        <v>0.50711650439269995</v>
      </c>
      <c r="AD798" s="1">
        <v>9.2647056914669998E-2</v>
      </c>
      <c r="AE798" s="1">
        <v>23.161349166400001</v>
      </c>
      <c r="AF798" s="1">
        <v>3.7058572223690001</v>
      </c>
      <c r="AG798" s="1">
        <v>108.2512958418</v>
      </c>
    </row>
    <row r="799" spans="1:33" x14ac:dyDescent="0.35">
      <c r="A799">
        <v>5120</v>
      </c>
      <c r="B799">
        <v>2010</v>
      </c>
      <c r="C799">
        <v>10</v>
      </c>
      <c r="D799">
        <v>16</v>
      </c>
      <c r="E799">
        <v>0</v>
      </c>
      <c r="F799">
        <v>0</v>
      </c>
      <c r="H799" s="1">
        <v>0</v>
      </c>
      <c r="I799" s="1">
        <v>0.34661083460350001</v>
      </c>
      <c r="J799" s="1">
        <v>0</v>
      </c>
      <c r="K799" s="1">
        <v>2.317838975256</v>
      </c>
      <c r="L799" s="1">
        <v>2.6644498098599998</v>
      </c>
      <c r="M799" s="1">
        <v>1.5017695176239999E-2</v>
      </c>
      <c r="N799" s="1">
        <v>1.869241929996E-2</v>
      </c>
      <c r="O799" s="1">
        <v>9.6400394664170001E-3</v>
      </c>
      <c r="P799" s="1">
        <v>1.5703826362739998E-2</v>
      </c>
      <c r="Q799" s="1">
        <v>6.131557955786E-3</v>
      </c>
      <c r="R799" s="1">
        <v>0</v>
      </c>
      <c r="S799" s="1">
        <v>95.141922401770003</v>
      </c>
      <c r="T799" s="1">
        <v>27.403544016480001</v>
      </c>
      <c r="U799" s="1">
        <v>122.54546641829999</v>
      </c>
      <c r="V799" s="1">
        <v>0.706950336071</v>
      </c>
      <c r="W799" s="1">
        <v>0.13635174763960001</v>
      </c>
      <c r="X799" s="1">
        <v>7.8252533545609995E-6</v>
      </c>
      <c r="Y799" s="1">
        <v>1.956313047463E-3</v>
      </c>
      <c r="Z799" s="1">
        <v>3.1301006041739999E-4</v>
      </c>
      <c r="AA799" s="1">
        <v>3.2522887830749997E-2</v>
      </c>
      <c r="AB799" s="1">
        <v>4.1959778909669998</v>
      </c>
      <c r="AC799" s="1">
        <v>0.50116000470230004</v>
      </c>
      <c r="AD799" s="1">
        <v>9.2665208666870003E-2</v>
      </c>
      <c r="AE799" s="1">
        <v>23.166200813810001</v>
      </c>
      <c r="AF799" s="1">
        <v>3.7066017237839999</v>
      </c>
      <c r="AG799" s="1">
        <v>106.75734987</v>
      </c>
    </row>
    <row r="800" spans="1:33" x14ac:dyDescent="0.35">
      <c r="A800">
        <v>5120</v>
      </c>
      <c r="B800">
        <v>2010</v>
      </c>
      <c r="C800">
        <v>10</v>
      </c>
      <c r="D800">
        <v>17</v>
      </c>
      <c r="E800">
        <v>0</v>
      </c>
      <c r="F800">
        <v>0</v>
      </c>
      <c r="H800" s="1">
        <v>10.41946313</v>
      </c>
      <c r="I800" s="1">
        <v>0.40801263793760001</v>
      </c>
      <c r="J800" s="1">
        <v>0</v>
      </c>
      <c r="K800" s="1">
        <v>2.404019695478</v>
      </c>
      <c r="L800" s="1">
        <v>2.812032333416</v>
      </c>
      <c r="M800" s="1">
        <v>1.6939027489989999E-2</v>
      </c>
      <c r="N800" s="1">
        <v>1.9418955253279999E-2</v>
      </c>
      <c r="O800" s="1">
        <v>1.087020928926E-2</v>
      </c>
      <c r="P800" s="1">
        <v>1.860350011254E-2</v>
      </c>
      <c r="Q800" s="1">
        <v>7.158013706813E-3</v>
      </c>
      <c r="R800" s="1">
        <v>0</v>
      </c>
      <c r="S800" s="1">
        <v>92.6357206598</v>
      </c>
      <c r="T800" s="1">
        <v>26.659739472110001</v>
      </c>
      <c r="U800" s="1">
        <v>119.2954601319</v>
      </c>
      <c r="V800" s="1">
        <v>0.77743393173639996</v>
      </c>
      <c r="W800" s="1">
        <v>0.14568003376880001</v>
      </c>
      <c r="X800" s="1">
        <v>9.1808605568319999E-6</v>
      </c>
      <c r="Y800" s="1">
        <v>2.2952112489719998E-3</v>
      </c>
      <c r="Z800" s="1">
        <v>3.672334367469E-4</v>
      </c>
      <c r="AA800" s="1">
        <v>3.4583857597450002E-2</v>
      </c>
      <c r="AB800" s="1">
        <v>4.0503533438480002</v>
      </c>
      <c r="AC800" s="1">
        <v>0.47558606239430001</v>
      </c>
      <c r="AD800" s="1">
        <v>9.0209420981109997E-2</v>
      </c>
      <c r="AE800" s="1">
        <v>22.552305569329999</v>
      </c>
      <c r="AF800" s="1">
        <v>3.6083682937620001</v>
      </c>
      <c r="AG800" s="1">
        <v>100.8548682752</v>
      </c>
    </row>
    <row r="801" spans="1:33" x14ac:dyDescent="0.35">
      <c r="A801">
        <v>5120</v>
      </c>
      <c r="B801">
        <v>2010</v>
      </c>
      <c r="C801">
        <v>10</v>
      </c>
      <c r="D801">
        <v>18</v>
      </c>
      <c r="E801">
        <v>0</v>
      </c>
      <c r="F801">
        <v>0</v>
      </c>
      <c r="H801" s="1">
        <v>10.41946313</v>
      </c>
      <c r="I801" s="1">
        <v>0.41952111998609998</v>
      </c>
      <c r="J801" s="1">
        <v>0</v>
      </c>
      <c r="K801" s="1">
        <v>2.4991272282649999</v>
      </c>
      <c r="L801" s="1">
        <v>2.9186483482510002</v>
      </c>
      <c r="M801" s="1">
        <v>1.7760441443099999E-2</v>
      </c>
      <c r="N801" s="1">
        <v>1.9485246962119999E-2</v>
      </c>
      <c r="O801" s="1">
        <v>1.1398522868630001E-2</v>
      </c>
      <c r="P801" s="1">
        <v>1.9540347971069998E-2</v>
      </c>
      <c r="Q801" s="1">
        <v>7.3625719919909998E-3</v>
      </c>
      <c r="R801" s="1">
        <v>0</v>
      </c>
      <c r="S801" s="1">
        <v>90.892622473390006</v>
      </c>
      <c r="T801" s="1">
        <v>26.15695614953</v>
      </c>
      <c r="U801" s="1">
        <v>117.0495786229</v>
      </c>
      <c r="V801" s="1">
        <v>0.80395635444839997</v>
      </c>
      <c r="W801" s="1">
        <v>0.15102406954040001</v>
      </c>
      <c r="X801" s="1">
        <v>9.4392373149669997E-6</v>
      </c>
      <c r="Y801" s="1">
        <v>2.3598053432570001E-3</v>
      </c>
      <c r="Z801" s="1">
        <v>3.7756848294250001E-4</v>
      </c>
      <c r="AA801" s="1">
        <v>3.5868191709420003E-2</v>
      </c>
      <c r="AB801" s="1">
        <v>3.940077655664</v>
      </c>
      <c r="AC801" s="1">
        <v>0.46153561457679998</v>
      </c>
      <c r="AD801" s="1">
        <v>8.7859178218929995E-2</v>
      </c>
      <c r="AE801" s="1">
        <v>21.964758131530001</v>
      </c>
      <c r="AF801" s="1">
        <v>3.514358823137</v>
      </c>
      <c r="AG801" s="1">
        <v>97.812259199010001</v>
      </c>
    </row>
    <row r="802" spans="1:33" x14ac:dyDescent="0.35">
      <c r="A802">
        <v>5120</v>
      </c>
      <c r="B802">
        <v>2010</v>
      </c>
      <c r="C802">
        <v>10</v>
      </c>
      <c r="D802">
        <v>19</v>
      </c>
      <c r="E802">
        <v>0</v>
      </c>
      <c r="F802">
        <v>0</v>
      </c>
      <c r="H802" s="1">
        <v>187.55033634</v>
      </c>
      <c r="I802" s="1">
        <v>63.24478450977</v>
      </c>
      <c r="J802" s="1">
        <v>6.5547722195589998E-3</v>
      </c>
      <c r="K802" s="1">
        <v>2.806567396253</v>
      </c>
      <c r="L802" s="1">
        <v>66.057906678250006</v>
      </c>
      <c r="M802" s="1">
        <v>0.25967832749230002</v>
      </c>
      <c r="N802" s="1">
        <v>0.20780490359689999</v>
      </c>
      <c r="O802" s="1">
        <v>0.13986102730380001</v>
      </c>
      <c r="P802" s="1">
        <v>2.5242348809599999</v>
      </c>
      <c r="Q802" s="1">
        <v>0.97409418806299997</v>
      </c>
      <c r="R802" s="1">
        <v>0.40997331843259999</v>
      </c>
      <c r="S802" s="1">
        <v>78.603586949109996</v>
      </c>
      <c r="T802" s="1">
        <v>28.252832720019999</v>
      </c>
      <c r="U802" s="1">
        <v>107.2663929876</v>
      </c>
      <c r="V802" s="1">
        <v>136.0145350109</v>
      </c>
      <c r="W802" s="1">
        <v>4.5349358822269998</v>
      </c>
      <c r="X802" s="1">
        <v>7.9315651214189997E-3</v>
      </c>
      <c r="Y802" s="1">
        <v>0.79749515361430001</v>
      </c>
      <c r="Z802" s="1">
        <v>0.2461616578509</v>
      </c>
      <c r="AA802" s="1">
        <v>4.1990936805479997</v>
      </c>
      <c r="AB802" s="1">
        <v>7.1408224902860002</v>
      </c>
      <c r="AC802" s="1">
        <v>0.25515847476620002</v>
      </c>
      <c r="AD802" s="1">
        <v>0.252382277057</v>
      </c>
      <c r="AE802" s="1">
        <v>29.188619583240001</v>
      </c>
      <c r="AF802" s="1">
        <v>7.9551303751539999</v>
      </c>
      <c r="AG802" s="1">
        <v>161.27301463340001</v>
      </c>
    </row>
    <row r="803" spans="1:33" x14ac:dyDescent="0.35">
      <c r="A803">
        <v>5120</v>
      </c>
      <c r="B803">
        <v>2010</v>
      </c>
      <c r="C803">
        <v>10</v>
      </c>
      <c r="D803">
        <v>20</v>
      </c>
      <c r="E803">
        <v>0</v>
      </c>
      <c r="F803">
        <v>0</v>
      </c>
      <c r="H803" s="1">
        <v>20.838926260000001</v>
      </c>
      <c r="I803" s="1">
        <v>9.4747487652809994</v>
      </c>
      <c r="J803" s="1">
        <v>8.1931468408449996E-3</v>
      </c>
      <c r="K803" s="1">
        <v>3.3533770775859999</v>
      </c>
      <c r="L803" s="1">
        <v>12.83631898971</v>
      </c>
      <c r="M803" s="1">
        <v>0.1225996595317</v>
      </c>
      <c r="N803" s="1">
        <v>0.1102095426706</v>
      </c>
      <c r="O803" s="1">
        <v>7.0569732070140001E-2</v>
      </c>
      <c r="P803" s="1">
        <v>0.54135161256069997</v>
      </c>
      <c r="Q803" s="1">
        <v>4.7018244449849998E-2</v>
      </c>
      <c r="R803" s="1">
        <v>9.2051003583269994E-2</v>
      </c>
      <c r="S803" s="1">
        <v>8.8174626137860006</v>
      </c>
      <c r="T803" s="1">
        <v>8.2378094399969992</v>
      </c>
      <c r="U803" s="1">
        <v>17.147323057369999</v>
      </c>
      <c r="V803" s="1">
        <v>16.37154576827</v>
      </c>
      <c r="W803" s="1">
        <v>0.37553943262299999</v>
      </c>
      <c r="X803" s="1">
        <v>3.3749924767039998E-4</v>
      </c>
      <c r="Y803" s="1">
        <v>3.539354604949E-2</v>
      </c>
      <c r="Z803" s="1">
        <v>1.0606168149999999E-2</v>
      </c>
      <c r="AA803" s="1">
        <v>0.212230446323</v>
      </c>
      <c r="AB803" s="1">
        <v>4.8548631535049998</v>
      </c>
      <c r="AC803" s="1">
        <v>9.7542214490340007E-2</v>
      </c>
      <c r="AD803" s="1">
        <v>0.1161774042148</v>
      </c>
      <c r="AE803" s="1">
        <v>12.55599871309</v>
      </c>
      <c r="AF803" s="1">
        <v>3.672860108549</v>
      </c>
      <c r="AG803" s="1">
        <v>63.654435091129997</v>
      </c>
    </row>
    <row r="804" spans="1:33" x14ac:dyDescent="0.35">
      <c r="A804">
        <v>5120</v>
      </c>
      <c r="B804">
        <v>2010</v>
      </c>
      <c r="C804">
        <v>10</v>
      </c>
      <c r="D804">
        <v>21</v>
      </c>
      <c r="E804">
        <v>0</v>
      </c>
      <c r="F804">
        <v>0</v>
      </c>
      <c r="H804" s="1">
        <v>62.516778780000003</v>
      </c>
      <c r="I804" s="1">
        <v>16.941536504510001</v>
      </c>
      <c r="J804" s="1">
        <v>9.0283383265680004E-3</v>
      </c>
      <c r="K804" s="1">
        <v>3.638728951</v>
      </c>
      <c r="L804" s="1">
        <v>20.58929379384</v>
      </c>
      <c r="M804" s="1">
        <v>0.13112441396399999</v>
      </c>
      <c r="N804" s="1">
        <v>0.1187064130242</v>
      </c>
      <c r="O804" s="1">
        <v>7.5790342933230004E-2</v>
      </c>
      <c r="P804" s="1">
        <v>0.72678319133239999</v>
      </c>
      <c r="Q804" s="1">
        <v>0.12196880088379999</v>
      </c>
      <c r="R804" s="1">
        <v>0.16825744179230001</v>
      </c>
      <c r="S804" s="1">
        <v>24.468300155680001</v>
      </c>
      <c r="T804" s="1">
        <v>12.371266878749999</v>
      </c>
      <c r="U804" s="1">
        <v>37.007824476229999</v>
      </c>
      <c r="V804" s="1">
        <v>27.084334593000001</v>
      </c>
      <c r="W804" s="1">
        <v>0.7123951399142</v>
      </c>
      <c r="X804" s="1">
        <v>9.056031084779E-4</v>
      </c>
      <c r="Y804" s="1">
        <v>9.3086182354869998E-2</v>
      </c>
      <c r="Z804" s="1">
        <v>2.813905924076E-2</v>
      </c>
      <c r="AA804" s="1">
        <v>0.53236130171210005</v>
      </c>
      <c r="AB804" s="1">
        <v>4.2581467870839997</v>
      </c>
      <c r="AC804" s="1">
        <v>0.11852094339329999</v>
      </c>
      <c r="AD804" s="1">
        <v>0.13486002044420001</v>
      </c>
      <c r="AE804" s="1">
        <v>14.859182493300001</v>
      </c>
      <c r="AF804" s="1">
        <v>4.2406817764670004</v>
      </c>
      <c r="AG804" s="1">
        <v>79.678145374810001</v>
      </c>
    </row>
    <row r="805" spans="1:33" x14ac:dyDescent="0.35">
      <c r="A805">
        <v>5120</v>
      </c>
      <c r="B805">
        <v>2010</v>
      </c>
      <c r="C805">
        <v>10</v>
      </c>
      <c r="D805">
        <v>22</v>
      </c>
      <c r="E805">
        <v>0</v>
      </c>
      <c r="F805">
        <v>0</v>
      </c>
      <c r="H805" s="1">
        <v>0</v>
      </c>
      <c r="I805" s="1">
        <v>0.35129702724540002</v>
      </c>
      <c r="J805" s="1">
        <v>3.5641535965850002E-3</v>
      </c>
      <c r="K805" s="1">
        <v>3.7398068090910002</v>
      </c>
      <c r="L805" s="1">
        <v>4.0946679899329999</v>
      </c>
      <c r="M805" s="1">
        <v>2.5281793384870001E-2</v>
      </c>
      <c r="N805" s="1">
        <v>2.5029395112259999E-2</v>
      </c>
      <c r="O805" s="1">
        <v>1.5899185742540001E-2</v>
      </c>
      <c r="P805" s="1">
        <v>3.3877065259289997E-2</v>
      </c>
      <c r="Q805" s="1">
        <v>6.3433214060989998E-3</v>
      </c>
      <c r="R805" s="1">
        <v>0</v>
      </c>
      <c r="S805" s="1">
        <v>40.557985981080002</v>
      </c>
      <c r="T805" s="1">
        <v>13.614988419199999</v>
      </c>
      <c r="U805" s="1">
        <v>54.17297440027</v>
      </c>
      <c r="V805" s="1">
        <v>0.95292304149670004</v>
      </c>
      <c r="W805" s="1">
        <v>0.2013902046562</v>
      </c>
      <c r="X805" s="1">
        <v>7.892247212979E-6</v>
      </c>
      <c r="Y805" s="1">
        <v>1.9730603936490001E-3</v>
      </c>
      <c r="Z805" s="1">
        <v>3.1568953142149998E-4</v>
      </c>
      <c r="AA805" s="1">
        <v>4.8688340879239997E-2</v>
      </c>
      <c r="AB805" s="1">
        <v>3.048479024933</v>
      </c>
      <c r="AC805" s="1">
        <v>0.2707752988312</v>
      </c>
      <c r="AD805" s="1">
        <v>7.6646847336829999E-2</v>
      </c>
      <c r="AE805" s="1">
        <v>13.82614813042</v>
      </c>
      <c r="AF805" s="1">
        <v>2.7443132811259998</v>
      </c>
      <c r="AG805" s="1">
        <v>72.970248541900006</v>
      </c>
    </row>
    <row r="806" spans="1:33" x14ac:dyDescent="0.35">
      <c r="A806">
        <v>5120</v>
      </c>
      <c r="B806">
        <v>2010</v>
      </c>
      <c r="C806">
        <v>10</v>
      </c>
      <c r="D806">
        <v>23</v>
      </c>
      <c r="E806">
        <v>0</v>
      </c>
      <c r="F806">
        <v>0</v>
      </c>
      <c r="H806" s="1">
        <v>20.838926260000001</v>
      </c>
      <c r="I806" s="1">
        <v>0.45372333150139998</v>
      </c>
      <c r="J806" s="1">
        <v>0</v>
      </c>
      <c r="K806" s="1">
        <v>3.7379715030149998</v>
      </c>
      <c r="L806" s="1">
        <v>4.1916948345160003</v>
      </c>
      <c r="M806" s="1">
        <v>2.1532316907210001E-2</v>
      </c>
      <c r="N806" s="1">
        <v>2.1829991892719999E-2</v>
      </c>
      <c r="O806" s="1">
        <v>1.3764405960219999E-2</v>
      </c>
      <c r="P806" s="1">
        <v>2.6330886550649999E-2</v>
      </c>
      <c r="Q806" s="1">
        <v>7.9813874409789994E-3</v>
      </c>
      <c r="R806" s="1">
        <v>0</v>
      </c>
      <c r="S806" s="1">
        <v>66.742518729319997</v>
      </c>
      <c r="T806" s="1">
        <v>19.671863025890001</v>
      </c>
      <c r="U806" s="1">
        <v>86.414381755210002</v>
      </c>
      <c r="V806" s="1">
        <v>1.045564854697</v>
      </c>
      <c r="W806" s="1">
        <v>0.2097234209853</v>
      </c>
      <c r="X806" s="1">
        <v>1.007732396044E-5</v>
      </c>
      <c r="Y806" s="1">
        <v>2.5192947711119998E-3</v>
      </c>
      <c r="Z806" s="1">
        <v>4.0308378293809998E-4</v>
      </c>
      <c r="AA806" s="1">
        <v>5.0415588451430002E-2</v>
      </c>
      <c r="AB806" s="1">
        <v>3.3257380537130001</v>
      </c>
      <c r="AC806" s="1">
        <v>0.3833248951055</v>
      </c>
      <c r="AD806" s="1">
        <v>7.3033122520899996E-2</v>
      </c>
      <c r="AE806" s="1">
        <v>16.999584542289998</v>
      </c>
      <c r="AF806" s="1">
        <v>2.8454328091369998</v>
      </c>
      <c r="AG806" s="1">
        <v>85.982915544880001</v>
      </c>
    </row>
    <row r="807" spans="1:33" x14ac:dyDescent="0.35">
      <c r="A807">
        <v>5120</v>
      </c>
      <c r="B807">
        <v>2010</v>
      </c>
      <c r="C807">
        <v>10</v>
      </c>
      <c r="D807">
        <v>24</v>
      </c>
      <c r="E807">
        <v>0</v>
      </c>
      <c r="F807">
        <v>0</v>
      </c>
      <c r="H807" s="1">
        <v>62.516778780000003</v>
      </c>
      <c r="I807" s="1">
        <v>13.28679859739</v>
      </c>
      <c r="J807" s="1">
        <v>3.8076675548010002E-4</v>
      </c>
      <c r="K807" s="1">
        <v>3.7172627812029999</v>
      </c>
      <c r="L807" s="1">
        <v>17.004442145350001</v>
      </c>
      <c r="M807" s="1">
        <v>3.0704614596319998E-2</v>
      </c>
      <c r="N807" s="1">
        <v>3.718904667964E-2</v>
      </c>
      <c r="O807" s="1">
        <v>2.3035922761529999E-2</v>
      </c>
      <c r="P807" s="1">
        <v>0.18707268973050001</v>
      </c>
      <c r="Q807" s="1">
        <v>0.1238206338595</v>
      </c>
      <c r="R807" s="1">
        <v>0</v>
      </c>
      <c r="S807" s="1">
        <v>11.05148457862</v>
      </c>
      <c r="T807" s="1">
        <v>3.2000516428769998</v>
      </c>
      <c r="U807" s="1">
        <v>14.2515362215</v>
      </c>
      <c r="V807" s="1">
        <v>21.953629883320001</v>
      </c>
      <c r="W807" s="1">
        <v>0.64101767386319997</v>
      </c>
      <c r="X807" s="1">
        <v>8.2601767183929998E-4</v>
      </c>
      <c r="Y807" s="1">
        <v>8.4788878885120003E-2</v>
      </c>
      <c r="Z807" s="1">
        <v>2.503569550533E-2</v>
      </c>
      <c r="AA807" s="1">
        <v>0.57139899865429999</v>
      </c>
      <c r="AB807" s="1">
        <v>3.7315011172379999</v>
      </c>
      <c r="AC807" s="1">
        <v>0.39901291120819998</v>
      </c>
      <c r="AD807" s="1">
        <v>8.4965685756119999E-2</v>
      </c>
      <c r="AE807" s="1">
        <v>18.208462851629999</v>
      </c>
      <c r="AF807" s="1">
        <v>3.1842197853709999</v>
      </c>
      <c r="AG807" s="1">
        <v>99.161719981109997</v>
      </c>
    </row>
    <row r="808" spans="1:33" x14ac:dyDescent="0.35">
      <c r="A808">
        <v>5120</v>
      </c>
      <c r="B808">
        <v>2010</v>
      </c>
      <c r="C808">
        <v>10</v>
      </c>
      <c r="D808">
        <v>25</v>
      </c>
      <c r="E808">
        <v>0</v>
      </c>
      <c r="F808">
        <v>0</v>
      </c>
      <c r="H808" s="1">
        <v>145.87248382000001</v>
      </c>
      <c r="I808" s="1">
        <v>72.172565381629994</v>
      </c>
      <c r="J808" s="1">
        <v>2.6236125919699999E-2</v>
      </c>
      <c r="K808" s="1">
        <v>4.3943297730440003</v>
      </c>
      <c r="L808" s="1">
        <v>76.593131280590001</v>
      </c>
      <c r="M808" s="1">
        <v>0.3262525508836</v>
      </c>
      <c r="N808" s="1">
        <v>0.26250781209770002</v>
      </c>
      <c r="O808" s="1">
        <v>0.16536784238630001</v>
      </c>
      <c r="P808" s="1">
        <v>3.4132648363759999</v>
      </c>
      <c r="Q808" s="1">
        <v>0.65276900441770003</v>
      </c>
      <c r="R808" s="1">
        <v>0.4698505235912</v>
      </c>
      <c r="S808" s="1">
        <v>47.356020577130003</v>
      </c>
      <c r="T808" s="1">
        <v>16.713950044139999</v>
      </c>
      <c r="U808" s="1">
        <v>64.539821144870004</v>
      </c>
      <c r="V808" s="1">
        <v>95.739040567570001</v>
      </c>
      <c r="W808" s="1">
        <v>3.4098558833560002</v>
      </c>
      <c r="X808" s="1">
        <v>5.6234369538739996E-3</v>
      </c>
      <c r="Y808" s="1">
        <v>0.5659120496219</v>
      </c>
      <c r="Z808" s="1">
        <v>0.17648232056150001</v>
      </c>
      <c r="AA808" s="1">
        <v>2.753510239468</v>
      </c>
      <c r="AB808" s="1">
        <v>3.1534586459080001</v>
      </c>
      <c r="AC808" s="1">
        <v>0.1123356782455</v>
      </c>
      <c r="AD808" s="1">
        <v>0.1720262730512</v>
      </c>
      <c r="AE808" s="1">
        <v>17.614914000870002</v>
      </c>
      <c r="AF808" s="1">
        <v>5.4051235795499997</v>
      </c>
      <c r="AG808" s="1">
        <v>86.533196774979999</v>
      </c>
    </row>
    <row r="809" spans="1:33" x14ac:dyDescent="0.35">
      <c r="A809">
        <v>5120</v>
      </c>
      <c r="B809">
        <v>2010</v>
      </c>
      <c r="C809">
        <v>10</v>
      </c>
      <c r="D809">
        <v>26</v>
      </c>
      <c r="E809">
        <v>0</v>
      </c>
      <c r="F809">
        <v>0</v>
      </c>
      <c r="H809" s="1">
        <v>0</v>
      </c>
      <c r="I809" s="1">
        <v>0.33055361051929999</v>
      </c>
      <c r="J809" s="1">
        <v>1.1268029482049999E-2</v>
      </c>
      <c r="K809" s="1">
        <v>4.445498188148</v>
      </c>
      <c r="L809" s="1">
        <v>4.7873198281490001</v>
      </c>
      <c r="M809" s="1">
        <v>3.0315586232530001E-2</v>
      </c>
      <c r="N809" s="1">
        <v>2.9304165714470001E-2</v>
      </c>
      <c r="O809" s="1">
        <v>1.8863622456979999E-2</v>
      </c>
      <c r="P809" s="1">
        <v>4.5659138866790003E-2</v>
      </c>
      <c r="Q809" s="1">
        <v>6.0437702962479996E-3</v>
      </c>
      <c r="R809" s="1">
        <v>0</v>
      </c>
      <c r="S809" s="1">
        <v>26.65425917568</v>
      </c>
      <c r="T809" s="1">
        <v>9.0653431252470007</v>
      </c>
      <c r="U809" s="1">
        <v>35.719602300929999</v>
      </c>
      <c r="V809" s="1">
        <v>1.0560667549439999</v>
      </c>
      <c r="W809" s="1">
        <v>0.2320436457542</v>
      </c>
      <c r="X809" s="1">
        <v>7.3850797693300002E-6</v>
      </c>
      <c r="Y809" s="1">
        <v>1.846266235248E-3</v>
      </c>
      <c r="Z809" s="1">
        <v>2.9540225164520001E-4</v>
      </c>
      <c r="AA809" s="1">
        <v>5.6278566939890001E-2</v>
      </c>
      <c r="AB809" s="1">
        <v>1.8992279674150001</v>
      </c>
      <c r="AC809" s="1">
        <v>0.21546267737399999</v>
      </c>
      <c r="AD809" s="1">
        <v>5.5905341909529997E-2</v>
      </c>
      <c r="AE809" s="1">
        <v>9.8981838728249993</v>
      </c>
      <c r="AF809" s="1">
        <v>2.0101841646679999</v>
      </c>
      <c r="AG809" s="1">
        <v>54.837347783369999</v>
      </c>
    </row>
    <row r="810" spans="1:33" x14ac:dyDescent="0.35">
      <c r="A810">
        <v>5120</v>
      </c>
      <c r="B810">
        <v>2010</v>
      </c>
      <c r="C810">
        <v>10</v>
      </c>
      <c r="D810">
        <v>27</v>
      </c>
      <c r="E810">
        <v>0</v>
      </c>
      <c r="F810">
        <v>0</v>
      </c>
      <c r="H810" s="1">
        <v>0</v>
      </c>
      <c r="I810" s="1">
        <v>0.2902441518769</v>
      </c>
      <c r="J810" s="1">
        <v>4.1236300974619999E-3</v>
      </c>
      <c r="K810" s="1">
        <v>4.2686463112980002</v>
      </c>
      <c r="L810" s="1">
        <v>4.5630140932719998</v>
      </c>
      <c r="M810" s="1">
        <v>1.8648792887040001E-2</v>
      </c>
      <c r="N810" s="1">
        <v>2.0612176538000002E-2</v>
      </c>
      <c r="O810" s="1">
        <v>1.187532349748E-2</v>
      </c>
      <c r="P810" s="1">
        <v>2.173544765451E-2</v>
      </c>
      <c r="Q810" s="1">
        <v>5.3626263825680004E-3</v>
      </c>
      <c r="R810" s="1">
        <v>0</v>
      </c>
      <c r="S810" s="1">
        <v>55.818694796610004</v>
      </c>
      <c r="T810" s="1">
        <v>16.579574844</v>
      </c>
      <c r="U810" s="1">
        <v>72.398269640609996</v>
      </c>
      <c r="V810" s="1">
        <v>0.9875552379568</v>
      </c>
      <c r="W810" s="1">
        <v>0.2198590572377</v>
      </c>
      <c r="X810" s="1">
        <v>6.5046759327899998E-6</v>
      </c>
      <c r="Y810" s="1">
        <v>1.6261669442120001E-3</v>
      </c>
      <c r="Z810" s="1">
        <v>2.6018652076859999E-4</v>
      </c>
      <c r="AA810" s="1">
        <v>5.3570393225999997E-2</v>
      </c>
      <c r="AB810" s="1">
        <v>2.9660424877280001</v>
      </c>
      <c r="AC810" s="1">
        <v>0.39479327218490001</v>
      </c>
      <c r="AD810" s="1">
        <v>6.2967544283369994E-2</v>
      </c>
      <c r="AE810" s="1">
        <v>14.500825322360001</v>
      </c>
      <c r="AF810" s="1">
        <v>2.4499137279399998</v>
      </c>
      <c r="AG810" s="1">
        <v>88.878922014050005</v>
      </c>
    </row>
    <row r="811" spans="1:33" x14ac:dyDescent="0.35">
      <c r="A811">
        <v>5120</v>
      </c>
      <c r="B811">
        <v>2010</v>
      </c>
      <c r="C811">
        <v>10</v>
      </c>
      <c r="D811">
        <v>28</v>
      </c>
      <c r="E811">
        <v>0</v>
      </c>
      <c r="F811">
        <v>0</v>
      </c>
      <c r="H811" s="1">
        <v>0</v>
      </c>
      <c r="I811" s="1">
        <v>0.2734080640373</v>
      </c>
      <c r="J811" s="1">
        <v>0</v>
      </c>
      <c r="K811" s="1">
        <v>4.0483376190260003</v>
      </c>
      <c r="L811" s="1">
        <v>4.3217456830629999</v>
      </c>
      <c r="M811" s="1">
        <v>1.6279218968100001E-2</v>
      </c>
      <c r="N811" s="1">
        <v>1.923751343489E-2</v>
      </c>
      <c r="O811" s="1">
        <v>1.0417479424699999E-2</v>
      </c>
      <c r="P811" s="1">
        <v>1.7644829299610001E-2</v>
      </c>
      <c r="Q811" s="1">
        <v>5.0716425203870003E-3</v>
      </c>
      <c r="R811" s="1">
        <v>0</v>
      </c>
      <c r="S811" s="1">
        <v>67.690931149639994</v>
      </c>
      <c r="T811" s="1">
        <v>19.774163884210001</v>
      </c>
      <c r="U811" s="1">
        <v>87.465095033850005</v>
      </c>
      <c r="V811" s="1">
        <v>0.93407975749789995</v>
      </c>
      <c r="W811" s="1">
        <v>0.2080839958072</v>
      </c>
      <c r="X811" s="1">
        <v>6.1505984753250003E-6</v>
      </c>
      <c r="Y811" s="1">
        <v>1.537648550931E-3</v>
      </c>
      <c r="Z811" s="1">
        <v>2.4602366847840002E-4</v>
      </c>
      <c r="AA811" s="1">
        <v>5.0790885094600002E-2</v>
      </c>
      <c r="AB811" s="1">
        <v>3.447624152655</v>
      </c>
      <c r="AC811" s="1">
        <v>0.47191255204010002</v>
      </c>
      <c r="AD811" s="1">
        <v>6.8024466415880003E-2</v>
      </c>
      <c r="AE811" s="1">
        <v>16.67491619934</v>
      </c>
      <c r="AF811" s="1">
        <v>2.7026194136239998</v>
      </c>
      <c r="AG811" s="1">
        <v>104.915286744</v>
      </c>
    </row>
    <row r="812" spans="1:33" x14ac:dyDescent="0.35">
      <c r="A812">
        <v>5120</v>
      </c>
      <c r="B812">
        <v>2010</v>
      </c>
      <c r="C812">
        <v>10</v>
      </c>
      <c r="D812">
        <v>29</v>
      </c>
      <c r="E812">
        <v>0</v>
      </c>
      <c r="F812">
        <v>0</v>
      </c>
      <c r="H812" s="1">
        <v>0</v>
      </c>
      <c r="I812" s="1">
        <v>0.35230687797709997</v>
      </c>
      <c r="J812" s="1">
        <v>0</v>
      </c>
      <c r="K812" s="1">
        <v>3.8619804336070001</v>
      </c>
      <c r="L812" s="1">
        <v>4.2142873115840001</v>
      </c>
      <c r="M812" s="1">
        <v>1.7817462805810001E-2</v>
      </c>
      <c r="N812" s="1">
        <v>1.9486052539860001E-2</v>
      </c>
      <c r="O812" s="1">
        <v>1.145776698355E-2</v>
      </c>
      <c r="P812" s="1">
        <v>1.963577855622E-2</v>
      </c>
      <c r="Q812" s="1">
        <v>6.3711161726340004E-3</v>
      </c>
      <c r="R812" s="1">
        <v>0</v>
      </c>
      <c r="S812" s="1">
        <v>68.740487613240006</v>
      </c>
      <c r="T812" s="1">
        <v>19.96366684813</v>
      </c>
      <c r="U812" s="1">
        <v>88.704154461369995</v>
      </c>
      <c r="V812" s="1">
        <v>0.97283787800319999</v>
      </c>
      <c r="W812" s="1">
        <v>0.2066809286082</v>
      </c>
      <c r="X812" s="1">
        <v>7.911392768658E-6</v>
      </c>
      <c r="Y812" s="1">
        <v>1.9778457950289999E-3</v>
      </c>
      <c r="Z812" s="1">
        <v>3.1645510347210002E-4</v>
      </c>
      <c r="AA812" s="1">
        <v>5.0087966702649998E-2</v>
      </c>
      <c r="AB812" s="1">
        <v>3.3329889108759998</v>
      </c>
      <c r="AC812" s="1">
        <v>0.44344649778450002</v>
      </c>
      <c r="AD812" s="1">
        <v>6.6999487851540002E-2</v>
      </c>
      <c r="AE812" s="1">
        <v>16.67794560722</v>
      </c>
      <c r="AF812" s="1">
        <v>2.6759893509379999</v>
      </c>
      <c r="AG812" s="1">
        <v>97.579501625739994</v>
      </c>
    </row>
    <row r="813" spans="1:33" x14ac:dyDescent="0.35">
      <c r="A813">
        <v>5120</v>
      </c>
      <c r="B813">
        <v>2010</v>
      </c>
      <c r="C813">
        <v>10</v>
      </c>
      <c r="D813">
        <v>30</v>
      </c>
      <c r="E813">
        <v>0</v>
      </c>
      <c r="F813">
        <v>0</v>
      </c>
      <c r="H813" s="1">
        <v>323.00335703000002</v>
      </c>
      <c r="I813" s="1">
        <v>142.46206590439999</v>
      </c>
      <c r="J813" s="1">
        <v>3.1791483440509999E-2</v>
      </c>
      <c r="K813" s="1">
        <v>4.1667850424979997</v>
      </c>
      <c r="L813" s="1">
        <v>146.6606424304</v>
      </c>
      <c r="M813" s="1">
        <v>0.27741492270579998</v>
      </c>
      <c r="N813" s="1">
        <v>0.20054551041579999</v>
      </c>
      <c r="O813" s="1">
        <v>0.14246153759210001</v>
      </c>
      <c r="P813" s="1">
        <v>5.9957274755550003</v>
      </c>
      <c r="Q813" s="1">
        <v>5.3197203395099999</v>
      </c>
      <c r="R813" s="1">
        <v>1.278040887238</v>
      </c>
      <c r="S813" s="1">
        <v>223.886151235</v>
      </c>
      <c r="T813" s="1">
        <v>65.789948930080001</v>
      </c>
      <c r="U813" s="1">
        <v>290.95414105229997</v>
      </c>
      <c r="V813" s="1">
        <v>133.2391532849</v>
      </c>
      <c r="W813" s="1">
        <v>31.303208343670001</v>
      </c>
      <c r="X813" s="1">
        <v>5.3284409631510002E-2</v>
      </c>
      <c r="Y813" s="1">
        <v>5.3348545644090004</v>
      </c>
      <c r="Z813" s="1">
        <v>1.7063477487980001</v>
      </c>
      <c r="AA813" s="1">
        <v>20.941705542960001</v>
      </c>
      <c r="AB813" s="1">
        <v>1.8572130434459999</v>
      </c>
      <c r="AC813" s="1">
        <v>0.31692396256510003</v>
      </c>
      <c r="AD813" s="1">
        <v>0.41909902434430002</v>
      </c>
      <c r="AE813" s="1">
        <v>43.855198561830001</v>
      </c>
      <c r="AF813" s="1">
        <v>13.485078469159999</v>
      </c>
      <c r="AG813" s="1">
        <v>181.68650140400001</v>
      </c>
    </row>
    <row r="814" spans="1:33" x14ac:dyDescent="0.35">
      <c r="A814">
        <v>5120</v>
      </c>
      <c r="B814">
        <v>2010</v>
      </c>
      <c r="C814">
        <v>10</v>
      </c>
      <c r="D814">
        <v>31</v>
      </c>
      <c r="E814">
        <v>0</v>
      </c>
      <c r="F814">
        <v>0</v>
      </c>
      <c r="H814" s="1">
        <v>0</v>
      </c>
      <c r="I814" s="1">
        <v>0.39027030214629999</v>
      </c>
      <c r="J814" s="1">
        <v>1.8466327455130001E-2</v>
      </c>
      <c r="K814" s="1">
        <v>4.2691444316049996</v>
      </c>
      <c r="L814" s="1">
        <v>4.6778810612059996</v>
      </c>
      <c r="M814" s="1">
        <v>3.2903875001389998E-2</v>
      </c>
      <c r="N814" s="1">
        <v>3.166108872422E-2</v>
      </c>
      <c r="O814" s="1">
        <v>2.0446893141609999E-2</v>
      </c>
      <c r="P814" s="1">
        <v>5.2069566162619998E-2</v>
      </c>
      <c r="Q814" s="1">
        <v>6.8213122605330001E-3</v>
      </c>
      <c r="R814" s="1">
        <v>0</v>
      </c>
      <c r="S814" s="1">
        <v>26.540661695139999</v>
      </c>
      <c r="T814" s="1">
        <v>10.20232511092</v>
      </c>
      <c r="U814" s="1">
        <v>36.742986806060003</v>
      </c>
      <c r="V814" s="1">
        <v>1.0899658681910001</v>
      </c>
      <c r="W814" s="1">
        <v>0.2289522597192</v>
      </c>
      <c r="X814" s="1">
        <v>8.4475412456429992E-6</v>
      </c>
      <c r="Y814" s="1">
        <v>2.1118443254820002E-3</v>
      </c>
      <c r="Z814" s="1">
        <v>3.378912667238E-4</v>
      </c>
      <c r="AA814" s="1">
        <v>5.5130308745000002E-2</v>
      </c>
      <c r="AB814" s="1">
        <v>1.57878611756</v>
      </c>
      <c r="AC814" s="1">
        <v>0.21595135289430001</v>
      </c>
      <c r="AD814" s="1">
        <v>8.476787268482E-2</v>
      </c>
      <c r="AE814" s="1">
        <v>12.611880158410001</v>
      </c>
      <c r="AF814" s="1">
        <v>2.935754582815</v>
      </c>
      <c r="AG814" s="1">
        <v>60.667397313359999</v>
      </c>
    </row>
    <row r="815" spans="1:33" x14ac:dyDescent="0.35">
      <c r="A815">
        <v>5120</v>
      </c>
      <c r="B815">
        <v>2010</v>
      </c>
      <c r="C815">
        <v>11</v>
      </c>
      <c r="D815">
        <v>1</v>
      </c>
      <c r="E815">
        <v>0</v>
      </c>
      <c r="F815">
        <v>0</v>
      </c>
      <c r="H815" s="1">
        <v>0</v>
      </c>
      <c r="I815" s="1">
        <v>0.17242183512459999</v>
      </c>
      <c r="J815" s="1">
        <v>7.9725340701370002E-3</v>
      </c>
      <c r="K815" s="1">
        <v>4.1470352541180002</v>
      </c>
      <c r="L815" s="1">
        <v>4.3274296233129999</v>
      </c>
      <c r="M815" s="1">
        <v>1.9098419002429999E-2</v>
      </c>
      <c r="N815" s="1">
        <v>2.0974365986989998E-2</v>
      </c>
      <c r="O815" s="1">
        <v>1.209204140171E-2</v>
      </c>
      <c r="P815" s="1">
        <v>2.2545080607860001E-2</v>
      </c>
      <c r="Q815" s="1">
        <v>3.2810620480259998E-3</v>
      </c>
      <c r="R815" s="1">
        <v>0</v>
      </c>
      <c r="S815" s="1">
        <v>49.168355403219998</v>
      </c>
      <c r="T815" s="1">
        <v>14.94737400468</v>
      </c>
      <c r="U815" s="1">
        <v>64.115729407900005</v>
      </c>
      <c r="V815" s="1">
        <v>0.8623167846598</v>
      </c>
      <c r="W815" s="1">
        <v>0.20366563982989999</v>
      </c>
      <c r="X815" s="1">
        <v>3.7470813506999999E-6</v>
      </c>
      <c r="Y815" s="1">
        <v>9.3676071361790004E-4</v>
      </c>
      <c r="Z815" s="1">
        <v>1.4988081593350001E-4</v>
      </c>
      <c r="AA815" s="1">
        <v>4.9986377878319999E-2</v>
      </c>
      <c r="AB815" s="1">
        <v>2.527212585055</v>
      </c>
      <c r="AC815" s="1">
        <v>0.3522588001768</v>
      </c>
      <c r="AD815" s="1">
        <v>6.1846716672960003E-2</v>
      </c>
      <c r="AE815" s="1">
        <v>12.95602718065</v>
      </c>
      <c r="AF815" s="1">
        <v>2.340985230712</v>
      </c>
      <c r="AG815" s="1">
        <v>80.961179399339997</v>
      </c>
    </row>
    <row r="816" spans="1:33" x14ac:dyDescent="0.35">
      <c r="A816">
        <v>5120</v>
      </c>
      <c r="B816">
        <v>2010</v>
      </c>
      <c r="C816">
        <v>11</v>
      </c>
      <c r="D816">
        <v>2</v>
      </c>
      <c r="E816">
        <v>0</v>
      </c>
      <c r="F816">
        <v>0</v>
      </c>
      <c r="H816" s="1">
        <v>0</v>
      </c>
      <c r="I816" s="1">
        <v>0.1243697651807</v>
      </c>
      <c r="J816" s="1">
        <v>1.849107663756E-3</v>
      </c>
      <c r="K816" s="1">
        <v>3.8478549022480002</v>
      </c>
      <c r="L816" s="1">
        <v>3.9740737750920001</v>
      </c>
      <c r="M816" s="1">
        <v>1.410569944072E-2</v>
      </c>
      <c r="N816" s="1">
        <v>1.8572943402650002E-2</v>
      </c>
      <c r="O816" s="1">
        <v>9.0072058518250002E-3</v>
      </c>
      <c r="P816" s="1">
        <v>1.453334906898E-2</v>
      </c>
      <c r="Q816" s="1">
        <v>2.5489947672430002E-3</v>
      </c>
      <c r="R816" s="1">
        <v>0</v>
      </c>
      <c r="S816" s="1">
        <v>48.316865918239998</v>
      </c>
      <c r="T816" s="1">
        <v>14.397150949709999</v>
      </c>
      <c r="U816" s="1">
        <v>62.714016867940003</v>
      </c>
      <c r="V816" s="1">
        <v>0.76750278721359999</v>
      </c>
      <c r="W816" s="1">
        <v>0.18583109012810001</v>
      </c>
      <c r="X816" s="1">
        <v>2.8170673499940001E-6</v>
      </c>
      <c r="Y816" s="1">
        <v>7.0426683219219997E-4</v>
      </c>
      <c r="Z816" s="1">
        <v>1.126826926555E-4</v>
      </c>
      <c r="AA816" s="1">
        <v>4.585245580682E-2</v>
      </c>
      <c r="AB816" s="1">
        <v>2.7342883788210002</v>
      </c>
      <c r="AC816" s="1">
        <v>0.41959463512759998</v>
      </c>
      <c r="AD816" s="1">
        <v>5.0562551337769997E-2</v>
      </c>
      <c r="AE816" s="1">
        <v>11.827370526279999</v>
      </c>
      <c r="AF816" s="1">
        <v>1.9793706669969999</v>
      </c>
      <c r="AG816" s="1">
        <v>95.679699553169996</v>
      </c>
    </row>
    <row r="817" spans="1:33" x14ac:dyDescent="0.35">
      <c r="A817">
        <v>5120</v>
      </c>
      <c r="B817">
        <v>2010</v>
      </c>
      <c r="C817">
        <v>11</v>
      </c>
      <c r="D817">
        <v>3</v>
      </c>
      <c r="E817">
        <v>0</v>
      </c>
      <c r="F817">
        <v>0</v>
      </c>
      <c r="H817" s="1">
        <v>0</v>
      </c>
      <c r="I817" s="1">
        <v>0.1203360103607</v>
      </c>
      <c r="J817" s="1">
        <v>0</v>
      </c>
      <c r="K817" s="1">
        <v>3.5417599861350002</v>
      </c>
      <c r="L817" s="1">
        <v>3.6620959964959998</v>
      </c>
      <c r="M817" s="1">
        <v>1.2088222361570001E-2</v>
      </c>
      <c r="N817" s="1">
        <v>1.8559954285710001E-2</v>
      </c>
      <c r="O817" s="1">
        <v>7.7374541802900003E-3</v>
      </c>
      <c r="P817" s="1">
        <v>1.2470524908900001E-2</v>
      </c>
      <c r="Q817" s="1">
        <v>2.4465350009399999E-3</v>
      </c>
      <c r="R817" s="1">
        <v>0</v>
      </c>
      <c r="S817" s="1">
        <v>47.45798024234</v>
      </c>
      <c r="T817" s="1">
        <v>14.062857621739999</v>
      </c>
      <c r="U817" s="1">
        <v>61.520837864080001</v>
      </c>
      <c r="V817" s="1">
        <v>0.71103716791070004</v>
      </c>
      <c r="W817" s="1">
        <v>0.1714300648738</v>
      </c>
      <c r="X817" s="1">
        <v>2.726976985362E-6</v>
      </c>
      <c r="Y817" s="1">
        <v>6.8174424634060002E-4</v>
      </c>
      <c r="Z817" s="1">
        <v>1.090790794145E-4</v>
      </c>
      <c r="AA817" s="1">
        <v>4.2312120821370001E-2</v>
      </c>
      <c r="AB817" s="1">
        <v>2.7785474560050001</v>
      </c>
      <c r="AC817" s="1">
        <v>0.44091498357890002</v>
      </c>
      <c r="AD817" s="1">
        <v>4.6208091327699999E-2</v>
      </c>
      <c r="AE817" s="1">
        <v>11.31285172113</v>
      </c>
      <c r="AF817" s="1">
        <v>1.835639283428</v>
      </c>
      <c r="AG817" s="1">
        <v>101.19391059989999</v>
      </c>
    </row>
    <row r="818" spans="1:33" x14ac:dyDescent="0.35">
      <c r="A818">
        <v>5120</v>
      </c>
      <c r="B818">
        <v>2010</v>
      </c>
      <c r="C818">
        <v>11</v>
      </c>
      <c r="D818">
        <v>4</v>
      </c>
      <c r="E818">
        <v>0</v>
      </c>
      <c r="F818">
        <v>0</v>
      </c>
      <c r="H818" s="1">
        <v>0</v>
      </c>
      <c r="I818" s="1">
        <v>0.1173753331583</v>
      </c>
      <c r="J818" s="1">
        <v>0</v>
      </c>
      <c r="K818" s="1">
        <v>3.2584191872439998</v>
      </c>
      <c r="L818" s="1">
        <v>3.3757945204030002</v>
      </c>
      <c r="M818" s="1">
        <v>1.101066169182E-2</v>
      </c>
      <c r="N818" s="1">
        <v>1.8559954285710001E-2</v>
      </c>
      <c r="O818" s="1">
        <v>7.0529120347640004E-3</v>
      </c>
      <c r="P818" s="1">
        <v>1.1367242139389999E-2</v>
      </c>
      <c r="Q818" s="1">
        <v>2.364110958368E-3</v>
      </c>
      <c r="R818" s="1">
        <v>0</v>
      </c>
      <c r="S818" s="1">
        <v>47.626035577110002</v>
      </c>
      <c r="T818" s="1">
        <v>14.079140046799999</v>
      </c>
      <c r="U818" s="1">
        <v>61.705175623910002</v>
      </c>
      <c r="V818" s="1">
        <v>0.66019680260970004</v>
      </c>
      <c r="W818" s="1">
        <v>0.1583199204971</v>
      </c>
      <c r="X818" s="1">
        <v>2.659884029831E-6</v>
      </c>
      <c r="Y818" s="1">
        <v>6.6497100745759995E-4</v>
      </c>
      <c r="Z818" s="1">
        <v>1.063953611932E-4</v>
      </c>
      <c r="AA818" s="1">
        <v>3.9048003318300002E-2</v>
      </c>
      <c r="AB818" s="1">
        <v>2.8052174452749998</v>
      </c>
      <c r="AC818" s="1">
        <v>0.44726206594809997</v>
      </c>
      <c r="AD818" s="1">
        <v>4.5453349672120003E-2</v>
      </c>
      <c r="AE818" s="1">
        <v>11.29696604756</v>
      </c>
      <c r="AF818" s="1">
        <v>1.8146140007280001</v>
      </c>
      <c r="AG818" s="1">
        <v>102.7822300263</v>
      </c>
    </row>
    <row r="819" spans="1:33" x14ac:dyDescent="0.35">
      <c r="A819">
        <v>5120</v>
      </c>
      <c r="B819">
        <v>2010</v>
      </c>
      <c r="C819">
        <v>11</v>
      </c>
      <c r="D819">
        <v>5</v>
      </c>
      <c r="E819">
        <v>0</v>
      </c>
      <c r="F819">
        <v>0</v>
      </c>
      <c r="H819" s="1">
        <v>0</v>
      </c>
      <c r="I819" s="1">
        <v>0.121011038044</v>
      </c>
      <c r="J819" s="1">
        <v>0</v>
      </c>
      <c r="K819" s="1">
        <v>2.9977456522649999</v>
      </c>
      <c r="L819" s="1">
        <v>3.118756690309</v>
      </c>
      <c r="M819" s="1">
        <v>1.047392993015E-2</v>
      </c>
      <c r="N819" s="1">
        <v>1.8559954285710001E-2</v>
      </c>
      <c r="O819" s="1">
        <v>6.7128196713280002E-3</v>
      </c>
      <c r="P819" s="1">
        <v>1.0819112200169999E-2</v>
      </c>
      <c r="Q819" s="1">
        <v>2.3963673380689998E-3</v>
      </c>
      <c r="R819" s="1">
        <v>0</v>
      </c>
      <c r="S819" s="1">
        <v>49.612635290489997</v>
      </c>
      <c r="T819" s="1">
        <v>14.62135098153</v>
      </c>
      <c r="U819" s="1">
        <v>64.233986272020005</v>
      </c>
      <c r="V819" s="1">
        <v>0.61918828718170005</v>
      </c>
      <c r="W819" s="1">
        <v>0.14683504973539999</v>
      </c>
      <c r="X819" s="1">
        <v>2.7422740269640001E-6</v>
      </c>
      <c r="Y819" s="1">
        <v>6.8556850674090001E-4</v>
      </c>
      <c r="Z819" s="1">
        <v>1.096909610785E-4</v>
      </c>
      <c r="AA819" s="1">
        <v>3.6160307628450003E-2</v>
      </c>
      <c r="AB819" s="1">
        <v>2.8546915531849999</v>
      </c>
      <c r="AC819" s="1">
        <v>0.44734244991060002</v>
      </c>
      <c r="AD819" s="1">
        <v>4.7175125614990002E-2</v>
      </c>
      <c r="AE819" s="1">
        <v>11.776127186049999</v>
      </c>
      <c r="AF819" s="1">
        <v>1.886068738344</v>
      </c>
      <c r="AG819" s="1">
        <v>102.4158508686</v>
      </c>
    </row>
    <row r="820" spans="1:33" x14ac:dyDescent="0.35">
      <c r="A820">
        <v>5120</v>
      </c>
      <c r="B820">
        <v>2010</v>
      </c>
      <c r="C820">
        <v>11</v>
      </c>
      <c r="D820">
        <v>6</v>
      </c>
      <c r="E820">
        <v>0</v>
      </c>
      <c r="F820">
        <v>0</v>
      </c>
      <c r="H820" s="1">
        <v>0</v>
      </c>
      <c r="I820" s="1">
        <v>0.18031124861549999</v>
      </c>
      <c r="J820" s="1">
        <v>0</v>
      </c>
      <c r="K820" s="1">
        <v>2.7579260000839998</v>
      </c>
      <c r="L820" s="1">
        <v>2.938237248699</v>
      </c>
      <c r="M820" s="1">
        <v>1.094328753087E-2</v>
      </c>
      <c r="N820" s="1">
        <v>1.8559954285710001E-2</v>
      </c>
      <c r="O820" s="1">
        <v>7.0557751778550001E-3</v>
      </c>
      <c r="P820" s="1">
        <v>1.137185669301E-2</v>
      </c>
      <c r="Q820" s="1">
        <v>3.3770602111069998E-3</v>
      </c>
      <c r="R820" s="1">
        <v>0</v>
      </c>
      <c r="S820" s="1">
        <v>52.257165953940003</v>
      </c>
      <c r="T820" s="1">
        <v>15.31895755037</v>
      </c>
      <c r="U820" s="1">
        <v>67.5761235043</v>
      </c>
      <c r="V820" s="1">
        <v>0.63218142475149997</v>
      </c>
      <c r="W820" s="1">
        <v>0.14134106581100001</v>
      </c>
      <c r="X820" s="1">
        <v>4.086097118415E-6</v>
      </c>
      <c r="Y820" s="1">
        <v>1.0215242796039999E-3</v>
      </c>
      <c r="Z820" s="1">
        <v>1.634438847366E-4</v>
      </c>
      <c r="AA820" s="1">
        <v>3.4518047029060001E-2</v>
      </c>
      <c r="AB820" s="1">
        <v>2.8504166358059999</v>
      </c>
      <c r="AC820" s="1">
        <v>0.42419060977439998</v>
      </c>
      <c r="AD820" s="1">
        <v>5.0409578648430001E-2</v>
      </c>
      <c r="AE820" s="1">
        <v>12.598120833659999</v>
      </c>
      <c r="AF820" s="1">
        <v>2.0161564847000002</v>
      </c>
      <c r="AG820" s="1">
        <v>95.969431787869993</v>
      </c>
    </row>
    <row r="821" spans="1:33" x14ac:dyDescent="0.35">
      <c r="A821">
        <v>5120</v>
      </c>
      <c r="B821">
        <v>2010</v>
      </c>
      <c r="C821">
        <v>11</v>
      </c>
      <c r="D821">
        <v>7</v>
      </c>
      <c r="E821">
        <v>0</v>
      </c>
      <c r="F821">
        <v>0</v>
      </c>
      <c r="H821" s="1">
        <v>0</v>
      </c>
      <c r="I821" s="1">
        <v>0.2086203307992</v>
      </c>
      <c r="J821" s="1">
        <v>0</v>
      </c>
      <c r="K821" s="1">
        <v>2.5372919200770001</v>
      </c>
      <c r="L821" s="1">
        <v>2.7459122508760001</v>
      </c>
      <c r="M821" s="1">
        <v>1.2588014481319999E-2</v>
      </c>
      <c r="N821" s="1">
        <v>1.8559954285710001E-2</v>
      </c>
      <c r="O821" s="1">
        <v>8.0896984743309992E-3</v>
      </c>
      <c r="P821" s="1">
        <v>1.3038240224619999E-2</v>
      </c>
      <c r="Q821" s="1">
        <v>3.8332019013920002E-3</v>
      </c>
      <c r="R821" s="1">
        <v>0</v>
      </c>
      <c r="S821" s="1">
        <v>61.226760055</v>
      </c>
      <c r="T821" s="1">
        <v>17.804461933599999</v>
      </c>
      <c r="U821" s="1">
        <v>79.031221988599995</v>
      </c>
      <c r="V821" s="1">
        <v>0.62034330738489996</v>
      </c>
      <c r="W821" s="1">
        <v>0.13390742020749999</v>
      </c>
      <c r="X821" s="1">
        <v>4.7276192642800001E-6</v>
      </c>
      <c r="Y821" s="1">
        <v>1.1819048160700001E-3</v>
      </c>
      <c r="Z821" s="1">
        <v>1.891047705712E-4</v>
      </c>
      <c r="AA821" s="1">
        <v>3.253133119901E-2</v>
      </c>
      <c r="AB821" s="1">
        <v>3.026019290207</v>
      </c>
      <c r="AC821" s="1">
        <v>0.41439172943149999</v>
      </c>
      <c r="AD821" s="1">
        <v>5.8886678572200001E-2</v>
      </c>
      <c r="AE821" s="1">
        <v>14.72074224959</v>
      </c>
      <c r="AF821" s="1">
        <v>2.3554179588480002</v>
      </c>
      <c r="AG821" s="1">
        <v>91.821398450870007</v>
      </c>
    </row>
    <row r="822" spans="1:33" x14ac:dyDescent="0.35">
      <c r="A822">
        <v>5120</v>
      </c>
      <c r="B822">
        <v>2010</v>
      </c>
      <c r="C822">
        <v>11</v>
      </c>
      <c r="D822">
        <v>8</v>
      </c>
      <c r="E822">
        <v>0</v>
      </c>
      <c r="F822">
        <v>0</v>
      </c>
      <c r="H822" s="1">
        <v>104.1946313</v>
      </c>
      <c r="I822" s="1">
        <v>33.459992486989997</v>
      </c>
      <c r="J822" s="1">
        <v>4.1895436850049997E-2</v>
      </c>
      <c r="K822" s="1">
        <v>2.7469606894540002</v>
      </c>
      <c r="L822" s="1">
        <v>36.248848613299998</v>
      </c>
      <c r="M822" s="1">
        <v>0.18644046124819999</v>
      </c>
      <c r="N822" s="1">
        <v>0.1636970562301</v>
      </c>
      <c r="O822" s="1">
        <v>0.1036165128509</v>
      </c>
      <c r="P822" s="1">
        <v>1.3873769066599999</v>
      </c>
      <c r="Q822" s="1">
        <v>0.2454663835841</v>
      </c>
      <c r="R822" s="1">
        <v>0.2675116189706</v>
      </c>
      <c r="S822" s="1">
        <v>30.698162457660001</v>
      </c>
      <c r="T822" s="1">
        <v>13.109972648399999</v>
      </c>
      <c r="U822" s="1">
        <v>44.075646725029998</v>
      </c>
      <c r="V822" s="1">
        <v>43.21446371143</v>
      </c>
      <c r="W822" s="1">
        <v>1.1973297985310001</v>
      </c>
      <c r="X822" s="1">
        <v>1.8978510312880001E-3</v>
      </c>
      <c r="Y822" s="1">
        <v>0.19201143283870001</v>
      </c>
      <c r="Z822" s="1">
        <v>5.8629236208260001E-2</v>
      </c>
      <c r="AA822" s="1">
        <v>1.075295473523</v>
      </c>
      <c r="AB822" s="1">
        <v>3.5244944020600002</v>
      </c>
      <c r="AC822" s="1">
        <v>0.12942416168509999</v>
      </c>
      <c r="AD822" s="1">
        <v>0.1360317366314</v>
      </c>
      <c r="AE822" s="1">
        <v>15.005481595119999</v>
      </c>
      <c r="AF822" s="1">
        <v>4.251115910847</v>
      </c>
      <c r="AG822" s="1">
        <v>86.411232463229993</v>
      </c>
    </row>
    <row r="823" spans="1:33" x14ac:dyDescent="0.35">
      <c r="A823">
        <v>5120</v>
      </c>
      <c r="B823">
        <v>2010</v>
      </c>
      <c r="C823">
        <v>11</v>
      </c>
      <c r="D823">
        <v>9</v>
      </c>
      <c r="E823">
        <v>0</v>
      </c>
      <c r="F823">
        <v>0</v>
      </c>
      <c r="H823" s="1">
        <v>0</v>
      </c>
      <c r="I823" s="1">
        <v>0.1772152303093</v>
      </c>
      <c r="J823" s="1">
        <v>1.8269307671309999E-2</v>
      </c>
      <c r="K823" s="1">
        <v>2.6828862012800001</v>
      </c>
      <c r="L823" s="1">
        <v>2.8783707392609998</v>
      </c>
      <c r="M823" s="1">
        <v>2.5336818741530001E-2</v>
      </c>
      <c r="N823" s="1">
        <v>2.5925174079169999E-2</v>
      </c>
      <c r="O823" s="1">
        <v>1.571194647844E-2</v>
      </c>
      <c r="P823" s="1">
        <v>3.5227975308980003E-2</v>
      </c>
      <c r="Q823" s="1">
        <v>3.2867023595610002E-3</v>
      </c>
      <c r="R823" s="1">
        <v>0</v>
      </c>
      <c r="S823" s="1">
        <v>17.283134392249998</v>
      </c>
      <c r="T823" s="1">
        <v>7.6150409312900003</v>
      </c>
      <c r="U823" s="1">
        <v>24.898175323539999</v>
      </c>
      <c r="V823" s="1">
        <v>0.62323164787139995</v>
      </c>
      <c r="W823" s="1">
        <v>0.1391484777875</v>
      </c>
      <c r="X823" s="1">
        <v>3.9742047203319998E-6</v>
      </c>
      <c r="Y823" s="1">
        <v>9.9354949258590006E-4</v>
      </c>
      <c r="Z823" s="1">
        <v>1.58967761314E-4</v>
      </c>
      <c r="AA823" s="1">
        <v>3.3578280470869998E-2</v>
      </c>
      <c r="AB823" s="1">
        <v>2.3717202186309998</v>
      </c>
      <c r="AC823" s="1">
        <v>0.18065467236560001</v>
      </c>
      <c r="AD823" s="1">
        <v>6.9072328564310004E-2</v>
      </c>
      <c r="AE823" s="1">
        <v>9.7835503711869993</v>
      </c>
      <c r="AF823" s="1">
        <v>2.3151349267220001</v>
      </c>
      <c r="AG823" s="1">
        <v>57.763500094649999</v>
      </c>
    </row>
    <row r="824" spans="1:33" x14ac:dyDescent="0.35">
      <c r="A824">
        <v>5120</v>
      </c>
      <c r="B824">
        <v>2010</v>
      </c>
      <c r="C824">
        <v>11</v>
      </c>
      <c r="D824">
        <v>10</v>
      </c>
      <c r="E824">
        <v>0</v>
      </c>
      <c r="F824">
        <v>0</v>
      </c>
      <c r="H824" s="1">
        <v>0</v>
      </c>
      <c r="I824" s="1">
        <v>0.21622722255929999</v>
      </c>
      <c r="J824" s="1">
        <v>6.1609291321150002E-3</v>
      </c>
      <c r="K824" s="1">
        <v>2.536773050086</v>
      </c>
      <c r="L824" s="1">
        <v>2.7591612017779998</v>
      </c>
      <c r="M824" s="1">
        <v>1.462523228755E-2</v>
      </c>
      <c r="N824" s="1">
        <v>1.8559954285710001E-2</v>
      </c>
      <c r="O824" s="1">
        <v>9.3611406300229995E-3</v>
      </c>
      <c r="P824" s="1">
        <v>1.508743505063E-2</v>
      </c>
      <c r="Q824" s="1">
        <v>3.9091884024570001E-3</v>
      </c>
      <c r="R824" s="1">
        <v>0</v>
      </c>
      <c r="S824" s="1">
        <v>48.823982033020002</v>
      </c>
      <c r="T824" s="1">
        <v>15.073076349080001</v>
      </c>
      <c r="U824" s="1">
        <v>63.897058382099999</v>
      </c>
      <c r="V824" s="1">
        <v>0.6303001357768</v>
      </c>
      <c r="W824" s="1">
        <v>0.13484420017029999</v>
      </c>
      <c r="X824" s="1">
        <v>4.8280997137179999E-6</v>
      </c>
      <c r="Y824" s="1">
        <v>1.207021376892E-3</v>
      </c>
      <c r="Z824" s="1">
        <v>1.9312308882600001E-4</v>
      </c>
      <c r="AA824" s="1">
        <v>3.2605834516019998E-2</v>
      </c>
      <c r="AB824" s="1">
        <v>2.9759987832050001</v>
      </c>
      <c r="AC824" s="1">
        <v>0.34536849487769999</v>
      </c>
      <c r="AD824" s="1">
        <v>6.6295519809680001E-2</v>
      </c>
      <c r="AE824" s="1">
        <v>13.74822813149</v>
      </c>
      <c r="AF824" s="1">
        <v>2.482771695896</v>
      </c>
      <c r="AG824" s="1">
        <v>81.188864444090001</v>
      </c>
    </row>
    <row r="825" spans="1:33" x14ac:dyDescent="0.35">
      <c r="A825">
        <v>5120</v>
      </c>
      <c r="B825">
        <v>2010</v>
      </c>
      <c r="C825">
        <v>11</v>
      </c>
      <c r="D825">
        <v>11</v>
      </c>
      <c r="E825">
        <v>0</v>
      </c>
      <c r="F825">
        <v>0</v>
      </c>
      <c r="H825" s="1">
        <v>0</v>
      </c>
      <c r="I825" s="1">
        <v>0.17238041466490001</v>
      </c>
      <c r="J825" s="1">
        <v>2.5232311775240002E-3</v>
      </c>
      <c r="K825" s="1">
        <v>2.4451841952879998</v>
      </c>
      <c r="L825" s="1">
        <v>2.6200878411309998</v>
      </c>
      <c r="M825" s="1">
        <v>1.2627007325399999E-2</v>
      </c>
      <c r="N825" s="1">
        <v>1.8559954285710001E-2</v>
      </c>
      <c r="O825" s="1">
        <v>8.0601299933130005E-3</v>
      </c>
      <c r="P825" s="1">
        <v>1.299058443623E-2</v>
      </c>
      <c r="Q825" s="1">
        <v>3.1261397131099999E-3</v>
      </c>
      <c r="R825" s="1">
        <v>0</v>
      </c>
      <c r="S825" s="1">
        <v>64.34500427335</v>
      </c>
      <c r="T825" s="1">
        <v>18.930467437410002</v>
      </c>
      <c r="U825" s="1">
        <v>83.275471710770006</v>
      </c>
      <c r="V825" s="1">
        <v>0.56950786095439998</v>
      </c>
      <c r="W825" s="1">
        <v>0.12624467996059999</v>
      </c>
      <c r="X825" s="1">
        <v>3.7984255994729999E-6</v>
      </c>
      <c r="Y825" s="1">
        <v>9.4960167771249995E-4</v>
      </c>
      <c r="Z825" s="1">
        <v>1.519358276994E-4</v>
      </c>
      <c r="AA825" s="1">
        <v>3.07443308486E-2</v>
      </c>
      <c r="AB825" s="1">
        <v>3.280425757118</v>
      </c>
      <c r="AC825" s="1">
        <v>0.42276277559039999</v>
      </c>
      <c r="AD825" s="1">
        <v>6.6811398918830006E-2</v>
      </c>
      <c r="AE825" s="1">
        <v>15.87612470711</v>
      </c>
      <c r="AF825" s="1">
        <v>2.622985713197</v>
      </c>
      <c r="AG825" s="1">
        <v>93.77067527749</v>
      </c>
    </row>
    <row r="826" spans="1:33" x14ac:dyDescent="0.35">
      <c r="A826">
        <v>5120</v>
      </c>
      <c r="B826">
        <v>2010</v>
      </c>
      <c r="C826">
        <v>11</v>
      </c>
      <c r="D826">
        <v>12</v>
      </c>
      <c r="E826">
        <v>0</v>
      </c>
      <c r="F826">
        <v>0</v>
      </c>
      <c r="H826" s="1">
        <v>0</v>
      </c>
      <c r="I826" s="1">
        <v>0.1407415444358</v>
      </c>
      <c r="J826" s="1">
        <v>0</v>
      </c>
      <c r="K826" s="1">
        <v>2.2844452579159999</v>
      </c>
      <c r="L826" s="1">
        <v>2.425186802352</v>
      </c>
      <c r="M826" s="1">
        <v>1.002649631305E-2</v>
      </c>
      <c r="N826" s="1">
        <v>1.8559954285710001E-2</v>
      </c>
      <c r="O826" s="1">
        <v>6.4119307462469997E-3</v>
      </c>
      <c r="P826" s="1">
        <v>1.0334166797249999E-2</v>
      </c>
      <c r="Q826" s="1">
        <v>2.6430231625980002E-3</v>
      </c>
      <c r="R826" s="1">
        <v>0</v>
      </c>
      <c r="S826" s="1">
        <v>68.36699564688</v>
      </c>
      <c r="T826" s="1">
        <v>19.962732123209999</v>
      </c>
      <c r="U826" s="1">
        <v>88.329727770090003</v>
      </c>
      <c r="V826" s="1">
        <v>0.51542110555980003</v>
      </c>
      <c r="W826" s="1">
        <v>0.11625289104979999</v>
      </c>
      <c r="X826" s="1">
        <v>3.1789127369869998E-6</v>
      </c>
      <c r="Y826" s="1">
        <v>7.9472787687930003E-4</v>
      </c>
      <c r="Z826" s="1">
        <v>1.2715643161310001E-4</v>
      </c>
      <c r="AA826" s="1">
        <v>2.8427441895329999E-2</v>
      </c>
      <c r="AB826" s="1">
        <v>3.4242478108340002</v>
      </c>
      <c r="AC826" s="1">
        <v>0.46666657117709998</v>
      </c>
      <c r="AD826" s="1">
        <v>6.6607923690000001E-2</v>
      </c>
      <c r="AE826" s="1">
        <v>16.389579332739999</v>
      </c>
      <c r="AF826" s="1">
        <v>2.6486133703729999</v>
      </c>
      <c r="AG826" s="1">
        <v>103.6481140759</v>
      </c>
    </row>
    <row r="827" spans="1:33" x14ac:dyDescent="0.35">
      <c r="A827">
        <v>5120</v>
      </c>
      <c r="B827">
        <v>2010</v>
      </c>
      <c r="C827">
        <v>11</v>
      </c>
      <c r="D827">
        <v>13</v>
      </c>
      <c r="E827">
        <v>0</v>
      </c>
      <c r="F827">
        <v>0</v>
      </c>
      <c r="H827" s="1">
        <v>0</v>
      </c>
      <c r="I827" s="1">
        <v>0.1411496613099</v>
      </c>
      <c r="J827" s="1">
        <v>0</v>
      </c>
      <c r="K827" s="1">
        <v>2.1113489674129999</v>
      </c>
      <c r="L827" s="1">
        <v>2.252498628723</v>
      </c>
      <c r="M827" s="1">
        <v>9.2385868185879995E-3</v>
      </c>
      <c r="N827" s="1">
        <v>1.8559954285710001E-2</v>
      </c>
      <c r="O827" s="1">
        <v>5.9155728437580001E-3</v>
      </c>
      <c r="P827" s="1">
        <v>9.5341822748879999E-3</v>
      </c>
      <c r="Q827" s="1">
        <v>2.6359669126699999E-3</v>
      </c>
      <c r="R827" s="1">
        <v>0</v>
      </c>
      <c r="S827" s="1">
        <v>69.384321473040004</v>
      </c>
      <c r="T827" s="1">
        <v>20.197858494319998</v>
      </c>
      <c r="U827" s="1">
        <v>89.582179967360005</v>
      </c>
      <c r="V827" s="1">
        <v>0.48667134441260002</v>
      </c>
      <c r="W827" s="1">
        <v>0.10847466869400001</v>
      </c>
      <c r="X827" s="1">
        <v>3.195653664679E-6</v>
      </c>
      <c r="Y827" s="1">
        <v>7.989133889615E-4</v>
      </c>
      <c r="Z827" s="1">
        <v>1.278261396944E-4</v>
      </c>
      <c r="AA827" s="1">
        <v>2.647953658929E-2</v>
      </c>
      <c r="AB827" s="1">
        <v>3.4430831027240001</v>
      </c>
      <c r="AC827" s="1">
        <v>0.47315596724120002</v>
      </c>
      <c r="AD827" s="1">
        <v>6.665062799351E-2</v>
      </c>
      <c r="AE827" s="1">
        <v>16.59067097242</v>
      </c>
      <c r="AF827" s="1">
        <v>2.661716862979</v>
      </c>
      <c r="AG827" s="1">
        <v>105.04200988060001</v>
      </c>
    </row>
    <row r="828" spans="1:33" x14ac:dyDescent="0.35">
      <c r="A828">
        <v>5120</v>
      </c>
      <c r="B828">
        <v>2010</v>
      </c>
      <c r="C828">
        <v>11</v>
      </c>
      <c r="D828">
        <v>14</v>
      </c>
      <c r="E828">
        <v>0</v>
      </c>
      <c r="F828">
        <v>0</v>
      </c>
      <c r="H828" s="1">
        <v>0</v>
      </c>
      <c r="I828" s="1">
        <v>0.140278935805</v>
      </c>
      <c r="J828" s="1">
        <v>0</v>
      </c>
      <c r="K828" s="1">
        <v>1.944922507454</v>
      </c>
      <c r="L828" s="1">
        <v>2.0852014432589998</v>
      </c>
      <c r="M828" s="1">
        <v>8.5392890599789995E-3</v>
      </c>
      <c r="N828" s="1">
        <v>1.8559954285710001E-2</v>
      </c>
      <c r="O828" s="1">
        <v>5.4738632214360004E-3</v>
      </c>
      <c r="P828" s="1">
        <v>8.8222748801140005E-3</v>
      </c>
      <c r="Q828" s="1">
        <v>2.6045525750170002E-3</v>
      </c>
      <c r="R828" s="1">
        <v>0</v>
      </c>
      <c r="S828" s="1">
        <v>71.113355624670007</v>
      </c>
      <c r="T828" s="1">
        <v>20.675595329739998</v>
      </c>
      <c r="U828" s="1">
        <v>91.788950954409998</v>
      </c>
      <c r="V828" s="1">
        <v>0.45771576508799999</v>
      </c>
      <c r="W828" s="1">
        <v>0.10086479943770001</v>
      </c>
      <c r="X828" s="1">
        <v>3.1789106878699999E-6</v>
      </c>
      <c r="Y828" s="1">
        <v>7.9472767196760001E-4</v>
      </c>
      <c r="Z828" s="1">
        <v>1.271564275148E-4</v>
      </c>
      <c r="AA828" s="1">
        <v>2.4580417721840001E-2</v>
      </c>
      <c r="AB828" s="1">
        <v>3.5026636024769999</v>
      </c>
      <c r="AC828" s="1">
        <v>0.47948463941219999</v>
      </c>
      <c r="AD828" s="1">
        <v>6.8156759241350007E-2</v>
      </c>
      <c r="AE828" s="1">
        <v>17.019551860570001</v>
      </c>
      <c r="AF828" s="1">
        <v>2.7250950538179999</v>
      </c>
      <c r="AG828" s="1">
        <v>106.2624900901</v>
      </c>
    </row>
    <row r="829" spans="1:33" x14ac:dyDescent="0.35">
      <c r="A829">
        <v>5120</v>
      </c>
      <c r="B829">
        <v>2010</v>
      </c>
      <c r="C829">
        <v>11</v>
      </c>
      <c r="D829">
        <v>15</v>
      </c>
      <c r="E829">
        <v>0</v>
      </c>
      <c r="F829">
        <v>0</v>
      </c>
      <c r="H829" s="1">
        <v>0</v>
      </c>
      <c r="I829" s="1">
        <v>0.17353589680000001</v>
      </c>
      <c r="J829" s="1">
        <v>0</v>
      </c>
      <c r="K829" s="1">
        <v>1.790517434966</v>
      </c>
      <c r="L829" s="1">
        <v>1.9640533317660001</v>
      </c>
      <c r="M829" s="1">
        <v>8.9514810970559994E-3</v>
      </c>
      <c r="N829" s="1">
        <v>1.8559954285710001E-2</v>
      </c>
      <c r="O829" s="1">
        <v>5.7522799502640002E-3</v>
      </c>
      <c r="P829" s="1">
        <v>9.2710016410110004E-3</v>
      </c>
      <c r="Q829" s="1">
        <v>3.1521260796349999E-3</v>
      </c>
      <c r="R829" s="1">
        <v>0</v>
      </c>
      <c r="S829" s="1">
        <v>74.187973849650007</v>
      </c>
      <c r="T829" s="1">
        <v>21.50624907241</v>
      </c>
      <c r="U829" s="1">
        <v>95.694222922050002</v>
      </c>
      <c r="V829" s="1">
        <v>0.46161008625700001</v>
      </c>
      <c r="W829" s="1">
        <v>9.6880446456930003E-2</v>
      </c>
      <c r="X829" s="1">
        <v>3.9323364828000002E-6</v>
      </c>
      <c r="Y829" s="1">
        <v>9.8308412054990009E-4</v>
      </c>
      <c r="Z829" s="1">
        <v>1.5729345927399999E-4</v>
      </c>
      <c r="AA829" s="1">
        <v>2.3433644318490002E-2</v>
      </c>
      <c r="AB829" s="1">
        <v>3.5431465148379999</v>
      </c>
      <c r="AC829" s="1">
        <v>0.46688297043330002</v>
      </c>
      <c r="AD829" s="1">
        <v>7.1686877225030005E-2</v>
      </c>
      <c r="AE829" s="1">
        <v>17.91697975752</v>
      </c>
      <c r="AF829" s="1">
        <v>2.867191430364</v>
      </c>
      <c r="AG829" s="1">
        <v>102.3888414116</v>
      </c>
    </row>
    <row r="830" spans="1:33" x14ac:dyDescent="0.35">
      <c r="A830">
        <v>5120</v>
      </c>
      <c r="B830">
        <v>2010</v>
      </c>
      <c r="C830">
        <v>11</v>
      </c>
      <c r="D830">
        <v>16</v>
      </c>
      <c r="E830">
        <v>0</v>
      </c>
      <c r="F830">
        <v>0</v>
      </c>
      <c r="H830" s="1">
        <v>0</v>
      </c>
      <c r="I830" s="1">
        <v>0.2068989156378</v>
      </c>
      <c r="J830" s="1">
        <v>0</v>
      </c>
      <c r="K830" s="1">
        <v>1.6967735913919999</v>
      </c>
      <c r="L830" s="1">
        <v>1.90367250703</v>
      </c>
      <c r="M830" s="1">
        <v>9.7962870318500008E-3</v>
      </c>
      <c r="N830" s="1">
        <v>1.8559954285710001E-2</v>
      </c>
      <c r="O830" s="1">
        <v>6.3032536430330001E-3</v>
      </c>
      <c r="P830" s="1">
        <v>1.0159010926720001E-2</v>
      </c>
      <c r="Q830" s="1">
        <v>3.656349399143E-3</v>
      </c>
      <c r="R830" s="1">
        <v>0</v>
      </c>
      <c r="S830" s="1">
        <v>77.670391485569994</v>
      </c>
      <c r="T830" s="1">
        <v>22.45333981364</v>
      </c>
      <c r="U830" s="1">
        <v>100.1237312992</v>
      </c>
      <c r="V830" s="1">
        <v>0.47575632301870002</v>
      </c>
      <c r="W830" s="1">
        <v>9.5377549605810005E-2</v>
      </c>
      <c r="X830" s="1">
        <v>4.6188151841689998E-6</v>
      </c>
      <c r="Y830" s="1">
        <v>1.1547001825240001E-3</v>
      </c>
      <c r="Z830" s="1">
        <v>1.8475169194210001E-4</v>
      </c>
      <c r="AA830" s="1">
        <v>2.292064411852E-2</v>
      </c>
      <c r="AB830" s="1">
        <v>3.6031390877190002</v>
      </c>
      <c r="AC830" s="1">
        <v>0.4521858198707</v>
      </c>
      <c r="AD830" s="1">
        <v>7.5066406610700007E-2</v>
      </c>
      <c r="AE830" s="1">
        <v>18.76546629597</v>
      </c>
      <c r="AF830" s="1">
        <v>3.0025800749529998</v>
      </c>
      <c r="AG830" s="1">
        <v>98.034668603349999</v>
      </c>
    </row>
    <row r="831" spans="1:33" x14ac:dyDescent="0.35">
      <c r="A831">
        <v>5120</v>
      </c>
      <c r="B831">
        <v>2010</v>
      </c>
      <c r="C831">
        <v>11</v>
      </c>
      <c r="D831">
        <v>17</v>
      </c>
      <c r="E831">
        <v>0</v>
      </c>
      <c r="F831">
        <v>0</v>
      </c>
      <c r="H831" s="1">
        <v>0</v>
      </c>
      <c r="I831" s="1">
        <v>0.2025301039605</v>
      </c>
      <c r="J831" s="1">
        <v>0</v>
      </c>
      <c r="K831" s="1">
        <v>1.66378088479</v>
      </c>
      <c r="L831" s="1">
        <v>1.86631098875</v>
      </c>
      <c r="M831" s="1">
        <v>1.0300940612790001E-2</v>
      </c>
      <c r="N831" s="1">
        <v>1.8559954285710001E-2</v>
      </c>
      <c r="O831" s="1">
        <v>6.6067560590039997E-3</v>
      </c>
      <c r="P831" s="1">
        <v>1.064816851655E-2</v>
      </c>
      <c r="Q831" s="1">
        <v>3.5458793733949999E-3</v>
      </c>
      <c r="R831" s="1">
        <v>0</v>
      </c>
      <c r="S831" s="1">
        <v>81.232791020099995</v>
      </c>
      <c r="T831" s="1">
        <v>23.448686148570001</v>
      </c>
      <c r="U831" s="1">
        <v>104.6814771687</v>
      </c>
      <c r="V831" s="1">
        <v>0.46709086426849999</v>
      </c>
      <c r="W831" s="1">
        <v>9.3312982625130006E-2</v>
      </c>
      <c r="X831" s="1">
        <v>4.4765186770919998E-6</v>
      </c>
      <c r="Y831" s="1">
        <v>1.1191234676550001E-3</v>
      </c>
      <c r="Z831" s="1">
        <v>1.790591760071E-4</v>
      </c>
      <c r="AA831" s="1">
        <v>2.2432975823040002E-2</v>
      </c>
      <c r="AB831" s="1">
        <v>3.7326225357920002</v>
      </c>
      <c r="AC831" s="1">
        <v>0.45383856543700002</v>
      </c>
      <c r="AD831" s="1">
        <v>7.8251045292320007E-2</v>
      </c>
      <c r="AE831" s="1">
        <v>19.562410771250001</v>
      </c>
      <c r="AF831" s="1">
        <v>3.1300033939860001</v>
      </c>
      <c r="AG831" s="1">
        <v>97.81022577377</v>
      </c>
    </row>
    <row r="832" spans="1:33" x14ac:dyDescent="0.35">
      <c r="A832">
        <v>5120</v>
      </c>
      <c r="B832">
        <v>2010</v>
      </c>
      <c r="C832">
        <v>11</v>
      </c>
      <c r="D832">
        <v>18</v>
      </c>
      <c r="E832">
        <v>0</v>
      </c>
      <c r="F832">
        <v>0</v>
      </c>
      <c r="H832" s="1">
        <v>0</v>
      </c>
      <c r="I832" s="1">
        <v>0.198518513328</v>
      </c>
      <c r="J832" s="1">
        <v>0</v>
      </c>
      <c r="K832" s="1">
        <v>1.628834510253</v>
      </c>
      <c r="L832" s="1">
        <v>1.827353023581</v>
      </c>
      <c r="M832" s="1">
        <v>1.0122379231379999E-2</v>
      </c>
      <c r="N832" s="1">
        <v>1.8559954285710001E-2</v>
      </c>
      <c r="O832" s="1">
        <v>6.489979659493E-3</v>
      </c>
      <c r="P832" s="1">
        <v>1.045995893689E-2</v>
      </c>
      <c r="Q832" s="1">
        <v>3.485411234888E-3</v>
      </c>
      <c r="R832" s="1">
        <v>0</v>
      </c>
      <c r="S832" s="1">
        <v>83.301742043800004</v>
      </c>
      <c r="T832" s="1">
        <v>24.037972338069999</v>
      </c>
      <c r="U832" s="1">
        <v>107.3397143819</v>
      </c>
      <c r="V832" s="1">
        <v>0.45708858883940001</v>
      </c>
      <c r="W832" s="1">
        <v>9.1427744705610006E-2</v>
      </c>
      <c r="X832" s="1">
        <v>4.4011679955569999E-6</v>
      </c>
      <c r="Y832" s="1">
        <v>1.1002870125920001E-3</v>
      </c>
      <c r="Z832" s="1">
        <v>1.7604545662710001E-4</v>
      </c>
      <c r="AA832" s="1">
        <v>2.1976729835720001E-2</v>
      </c>
      <c r="AB832" s="1">
        <v>3.8072500736629999</v>
      </c>
      <c r="AC832" s="1">
        <v>0.46042630521</v>
      </c>
      <c r="AD832" s="1">
        <v>8.0151452714569998E-2</v>
      </c>
      <c r="AE832" s="1">
        <v>20.037704745559999</v>
      </c>
      <c r="AF832" s="1">
        <v>3.206030899995</v>
      </c>
      <c r="AG832" s="1">
        <v>99.076863773900001</v>
      </c>
    </row>
    <row r="833" spans="1:33" x14ac:dyDescent="0.35">
      <c r="A833">
        <v>5120</v>
      </c>
      <c r="B833">
        <v>2010</v>
      </c>
      <c r="C833">
        <v>11</v>
      </c>
      <c r="D833">
        <v>19</v>
      </c>
      <c r="E833">
        <v>0</v>
      </c>
      <c r="F833">
        <v>0</v>
      </c>
      <c r="H833" s="1">
        <v>10.41946313</v>
      </c>
      <c r="I833" s="1">
        <v>0.29399938282959998</v>
      </c>
      <c r="J833" s="1">
        <v>6.9162908240739994E-5</v>
      </c>
      <c r="K833" s="1">
        <v>1.602240576224</v>
      </c>
      <c r="L833" s="1">
        <v>1.8963091219620001</v>
      </c>
      <c r="M833" s="1">
        <v>1.0895144770009999E-2</v>
      </c>
      <c r="N833" s="1">
        <v>1.8559954285710001E-2</v>
      </c>
      <c r="O833" s="1">
        <v>7.0591149756839998E-3</v>
      </c>
      <c r="P833" s="1">
        <v>1.1377239475390001E-2</v>
      </c>
      <c r="Q833" s="1">
        <v>4.9575290536450003E-3</v>
      </c>
      <c r="R833" s="1">
        <v>0</v>
      </c>
      <c r="S833" s="1">
        <v>80.216110494399999</v>
      </c>
      <c r="T833" s="1">
        <v>23.132711842989998</v>
      </c>
      <c r="U833" s="1">
        <v>103.34882233739999</v>
      </c>
      <c r="V833" s="1">
        <v>0.54059611466290003</v>
      </c>
      <c r="W833" s="1">
        <v>9.8095541049309995E-2</v>
      </c>
      <c r="X833" s="1">
        <v>6.3685492003610002E-6</v>
      </c>
      <c r="Y833" s="1">
        <v>1.5920202869160001E-3</v>
      </c>
      <c r="Z833" s="1">
        <v>2.5471232467689999E-4</v>
      </c>
      <c r="AA833" s="1">
        <v>2.32492477691E-2</v>
      </c>
      <c r="AB833" s="1">
        <v>3.6635118072399999</v>
      </c>
      <c r="AC833" s="1">
        <v>0.43541753595459998</v>
      </c>
      <c r="AD833" s="1">
        <v>7.8121750507719995E-2</v>
      </c>
      <c r="AE833" s="1">
        <v>19.530257295369999</v>
      </c>
      <c r="AF833" s="1">
        <v>3.1248273850960002</v>
      </c>
      <c r="AG833" s="1">
        <v>93.229841197119995</v>
      </c>
    </row>
    <row r="834" spans="1:33" x14ac:dyDescent="0.35">
      <c r="A834">
        <v>5120</v>
      </c>
      <c r="B834">
        <v>2010</v>
      </c>
      <c r="C834">
        <v>11</v>
      </c>
      <c r="D834">
        <v>20</v>
      </c>
      <c r="E834">
        <v>0</v>
      </c>
      <c r="F834">
        <v>0</v>
      </c>
      <c r="H834" s="1">
        <v>291.74496764000003</v>
      </c>
      <c r="I834" s="1">
        <v>128.09156060800001</v>
      </c>
      <c r="J834" s="1">
        <v>0.13706012088729999</v>
      </c>
      <c r="K834" s="1">
        <v>2.1450749425620002</v>
      </c>
      <c r="L834" s="1">
        <v>130.3736956715</v>
      </c>
      <c r="M834" s="1">
        <v>0.33556569262050001</v>
      </c>
      <c r="N834" s="1">
        <v>0.22336749883939999</v>
      </c>
      <c r="O834" s="1">
        <v>0.16981482026870001</v>
      </c>
      <c r="P834" s="1">
        <v>5.3573229988689999</v>
      </c>
      <c r="Q834" s="1">
        <v>2.3891893648289999</v>
      </c>
      <c r="R834" s="1">
        <v>0.86478883277259999</v>
      </c>
      <c r="S834" s="1">
        <v>104.14519071620001</v>
      </c>
      <c r="T834" s="1">
        <v>33.05905693271</v>
      </c>
      <c r="U834" s="1">
        <v>138.06903648170001</v>
      </c>
      <c r="V834" s="1">
        <v>169.85114370100001</v>
      </c>
      <c r="W834" s="1">
        <v>12.883628791390001</v>
      </c>
      <c r="X834" s="1">
        <v>2.2245727204839999E-2</v>
      </c>
      <c r="Y834" s="1">
        <v>2.2301224302859999</v>
      </c>
      <c r="Z834" s="1">
        <v>0.70506473892800003</v>
      </c>
      <c r="AA834" s="1">
        <v>9.7306314885489993</v>
      </c>
      <c r="AB834" s="1">
        <v>3.444802177688</v>
      </c>
      <c r="AC834" s="1">
        <v>0.27105528369330001</v>
      </c>
      <c r="AD834" s="1">
        <v>0.29420839770360002</v>
      </c>
      <c r="AE834" s="1">
        <v>32.8896315223</v>
      </c>
      <c r="AF834" s="1">
        <v>9.4721232560359994</v>
      </c>
      <c r="AG834" s="1">
        <v>148.05344739700001</v>
      </c>
    </row>
    <row r="835" spans="1:33" x14ac:dyDescent="0.35">
      <c r="A835">
        <v>5120</v>
      </c>
      <c r="B835">
        <v>2010</v>
      </c>
      <c r="C835">
        <v>11</v>
      </c>
      <c r="D835">
        <v>21</v>
      </c>
      <c r="E835">
        <v>0</v>
      </c>
      <c r="F835">
        <v>0</v>
      </c>
      <c r="H835" s="1">
        <v>145.87248382000001</v>
      </c>
      <c r="I835" s="1">
        <v>68.454514549620001</v>
      </c>
      <c r="J835" s="1">
        <v>0.18484328835120001</v>
      </c>
      <c r="K835" s="1">
        <v>2.8205475600629999</v>
      </c>
      <c r="L835" s="1">
        <v>71.459905398039993</v>
      </c>
      <c r="M835" s="1">
        <v>0.22715248285369999</v>
      </c>
      <c r="N835" s="1">
        <v>0.17536539820659999</v>
      </c>
      <c r="O835" s="1">
        <v>0.1203205676569</v>
      </c>
      <c r="P835" s="1">
        <v>2.9307181622949998</v>
      </c>
      <c r="Q835" s="1">
        <v>1.831011862734</v>
      </c>
      <c r="R835" s="1">
        <v>0.78857592029629997</v>
      </c>
      <c r="S835" s="1">
        <v>148.81913517320001</v>
      </c>
      <c r="T835" s="1">
        <v>46.316220956430001</v>
      </c>
      <c r="U835" s="1">
        <v>195.9239320499</v>
      </c>
      <c r="V835" s="1">
        <v>50.276303469589998</v>
      </c>
      <c r="W835" s="1">
        <v>10.918198304580001</v>
      </c>
      <c r="X835" s="1">
        <v>1.8389854654880002E-2</v>
      </c>
      <c r="Y835" s="1">
        <v>1.8420803598190001</v>
      </c>
      <c r="Z835" s="1">
        <v>0.58935839123449996</v>
      </c>
      <c r="AA835" s="1">
        <v>7.1891755536730004</v>
      </c>
      <c r="AB835" s="1">
        <v>1.1547630818729999</v>
      </c>
      <c r="AC835" s="1">
        <v>0.20482604397679999</v>
      </c>
      <c r="AD835" s="1">
        <v>0.31438168032550001</v>
      </c>
      <c r="AE835" s="1">
        <v>31.86907809469</v>
      </c>
      <c r="AF835" s="1">
        <v>10.09444663036</v>
      </c>
      <c r="AG835" s="1">
        <v>124.816237548</v>
      </c>
    </row>
    <row r="836" spans="1:33" x14ac:dyDescent="0.35">
      <c r="A836">
        <v>5120</v>
      </c>
      <c r="B836">
        <v>2010</v>
      </c>
      <c r="C836">
        <v>11</v>
      </c>
      <c r="D836">
        <v>22</v>
      </c>
      <c r="E836">
        <v>0</v>
      </c>
      <c r="F836">
        <v>0</v>
      </c>
      <c r="H836" s="1">
        <v>0</v>
      </c>
      <c r="I836" s="1">
        <v>0.23137012940859999</v>
      </c>
      <c r="J836" s="1">
        <v>7.9960067592850001E-2</v>
      </c>
      <c r="K836" s="1">
        <v>2.8920987363599999</v>
      </c>
      <c r="L836" s="1">
        <v>3.2034289333619999</v>
      </c>
      <c r="M836" s="1">
        <v>3.1781923705910001E-2</v>
      </c>
      <c r="N836" s="1">
        <v>3.0403768483470001E-2</v>
      </c>
      <c r="O836" s="1">
        <v>1.9644100723860001E-2</v>
      </c>
      <c r="P836" s="1">
        <v>4.9329716439500002E-2</v>
      </c>
      <c r="Q836" s="1">
        <v>4.008088253481E-3</v>
      </c>
      <c r="R836" s="1">
        <v>0</v>
      </c>
      <c r="S836" s="1">
        <v>16.812477446119999</v>
      </c>
      <c r="T836" s="1">
        <v>9.2098615475409993</v>
      </c>
      <c r="U836" s="1">
        <v>26.02233899366</v>
      </c>
      <c r="V836" s="1">
        <v>0.73994909706730005</v>
      </c>
      <c r="W836" s="1">
        <v>0.157906058977</v>
      </c>
      <c r="X836" s="1">
        <v>4.8953151075769999E-6</v>
      </c>
      <c r="Y836" s="1">
        <v>1.2237885935309999E-3</v>
      </c>
      <c r="Z836" s="1">
        <v>1.9580242451759999E-4</v>
      </c>
      <c r="AA836" s="1">
        <v>3.6685667957230002E-2</v>
      </c>
      <c r="AB836" s="1">
        <v>1.3554601094530001</v>
      </c>
      <c r="AC836" s="1">
        <v>0.20445468871450001</v>
      </c>
      <c r="AD836" s="1">
        <v>0.1076029064825</v>
      </c>
      <c r="AE836" s="1">
        <v>13.405150325399999</v>
      </c>
      <c r="AF836" s="1">
        <v>3.5878280391059998</v>
      </c>
      <c r="AG836" s="1">
        <v>61.304758963159998</v>
      </c>
    </row>
    <row r="837" spans="1:33" x14ac:dyDescent="0.35">
      <c r="A837">
        <v>5120</v>
      </c>
      <c r="B837">
        <v>2010</v>
      </c>
      <c r="C837">
        <v>11</v>
      </c>
      <c r="D837">
        <v>23</v>
      </c>
      <c r="E837">
        <v>0</v>
      </c>
      <c r="F837">
        <v>0</v>
      </c>
      <c r="H837" s="1">
        <v>72.936241910000007</v>
      </c>
      <c r="I837" s="1">
        <v>17.11476848973</v>
      </c>
      <c r="J837" s="1">
        <v>3.5088834162369999E-2</v>
      </c>
      <c r="K837" s="1">
        <v>2.819165676875</v>
      </c>
      <c r="L837" s="1">
        <v>19.96902300076</v>
      </c>
      <c r="M837" s="1">
        <v>3.702606126368E-2</v>
      </c>
      <c r="N837" s="1">
        <v>4.3970662385979999E-2</v>
      </c>
      <c r="O837" s="1">
        <v>2.737954438035E-2</v>
      </c>
      <c r="P837" s="1">
        <v>0.25656896717959998</v>
      </c>
      <c r="Q837" s="1">
        <v>0.16830341795510001</v>
      </c>
      <c r="R837" s="1">
        <v>0</v>
      </c>
      <c r="S837" s="1">
        <v>7.6666338784479997</v>
      </c>
      <c r="T837" s="1">
        <v>2.3157698652319998</v>
      </c>
      <c r="U837" s="1">
        <v>9.9824037436800008</v>
      </c>
      <c r="V837" s="1">
        <v>14.00193852358</v>
      </c>
      <c r="W837" s="1">
        <v>0.88180587723259996</v>
      </c>
      <c r="X837" s="1">
        <v>1.310643545576E-3</v>
      </c>
      <c r="Y837" s="1">
        <v>0.13293560828109999</v>
      </c>
      <c r="Z837" s="1">
        <v>4.0639013433900001E-2</v>
      </c>
      <c r="AA837" s="1">
        <v>0.73661490828069998</v>
      </c>
      <c r="AB837" s="1">
        <v>2.5510992644249999</v>
      </c>
      <c r="AC837" s="1">
        <v>0.28845059054860001</v>
      </c>
      <c r="AD837" s="1">
        <v>9.3511825781339999E-2</v>
      </c>
      <c r="AE837" s="1">
        <v>14.63744696943</v>
      </c>
      <c r="AF837" s="1">
        <v>3.165808575547</v>
      </c>
      <c r="AG837" s="1">
        <v>87.007318893640004</v>
      </c>
    </row>
    <row r="838" spans="1:33" x14ac:dyDescent="0.35">
      <c r="A838">
        <v>5120</v>
      </c>
      <c r="B838">
        <v>2010</v>
      </c>
      <c r="C838">
        <v>11</v>
      </c>
      <c r="D838">
        <v>24</v>
      </c>
      <c r="E838">
        <v>0</v>
      </c>
      <c r="F838">
        <v>0</v>
      </c>
      <c r="H838" s="1">
        <v>0</v>
      </c>
      <c r="I838" s="1">
        <v>0.21924448597749999</v>
      </c>
      <c r="J838" s="1">
        <v>0.1119613257717</v>
      </c>
      <c r="K838" s="1">
        <v>2.9621977052199999</v>
      </c>
      <c r="L838" s="1">
        <v>3.2934035169690001</v>
      </c>
      <c r="M838" s="1">
        <v>0.111790968916</v>
      </c>
      <c r="N838" s="1">
        <v>9.3815460987889995E-2</v>
      </c>
      <c r="O838" s="1">
        <v>6.0037694769630001E-2</v>
      </c>
      <c r="P838" s="1">
        <v>0.48330566691709997</v>
      </c>
      <c r="Q838" s="1">
        <v>3.7247087462650001E-3</v>
      </c>
      <c r="R838" s="1">
        <v>0.27879757890259999</v>
      </c>
      <c r="S838" s="1">
        <v>52.337261069</v>
      </c>
      <c r="T838" s="1">
        <v>25.03348873673</v>
      </c>
      <c r="U838" s="1">
        <v>77.649547384629997</v>
      </c>
      <c r="V838" s="1">
        <v>0.75634798885889998</v>
      </c>
      <c r="W838" s="1">
        <v>0.1624103652925</v>
      </c>
      <c r="X838" s="1">
        <v>4.5025756757870002E-6</v>
      </c>
      <c r="Y838" s="1">
        <v>1.1254962964940001E-3</v>
      </c>
      <c r="Z838" s="1">
        <v>1.8006562934339999E-4</v>
      </c>
      <c r="AA838" s="1">
        <v>3.7165687901339999E-2</v>
      </c>
      <c r="AB838" s="1">
        <v>2.0458940512549999</v>
      </c>
      <c r="AC838" s="1">
        <v>0.14260189883739999</v>
      </c>
      <c r="AD838" s="1">
        <v>0.17765759992130001</v>
      </c>
      <c r="AE838" s="1">
        <v>18.536481491739998</v>
      </c>
      <c r="AF838" s="1">
        <v>5.5495476307010003</v>
      </c>
      <c r="AG838" s="1">
        <v>99.408310902449998</v>
      </c>
    </row>
    <row r="839" spans="1:33" x14ac:dyDescent="0.35">
      <c r="A839">
        <v>5120</v>
      </c>
      <c r="B839">
        <v>2010</v>
      </c>
      <c r="C839">
        <v>11</v>
      </c>
      <c r="D839">
        <v>25</v>
      </c>
      <c r="E839">
        <v>0</v>
      </c>
      <c r="F839">
        <v>0</v>
      </c>
      <c r="H839" s="1">
        <v>0</v>
      </c>
      <c r="I839" s="1">
        <v>0.18544778088719999</v>
      </c>
      <c r="J839" s="1">
        <v>3.5831858540020002E-2</v>
      </c>
      <c r="K839" s="1">
        <v>2.8253551459509998</v>
      </c>
      <c r="L839" s="1">
        <v>3.046634785378</v>
      </c>
      <c r="M839" s="1">
        <v>1.957465259604E-2</v>
      </c>
      <c r="N839" s="1">
        <v>2.136523625631E-2</v>
      </c>
      <c r="O839" s="1">
        <v>1.232636797728E-2</v>
      </c>
      <c r="P839" s="1">
        <v>2.3422475820009999E-2</v>
      </c>
      <c r="Q839" s="1">
        <v>3.3236923096950002E-3</v>
      </c>
      <c r="R839" s="1">
        <v>0</v>
      </c>
      <c r="S839" s="1">
        <v>29.226781009500002</v>
      </c>
      <c r="T839" s="1">
        <v>12.024058634199999</v>
      </c>
      <c r="U839" s="1">
        <v>41.250839643699997</v>
      </c>
      <c r="V839" s="1">
        <v>0.66607368810110001</v>
      </c>
      <c r="W839" s="1">
        <v>0.1472980212328</v>
      </c>
      <c r="X839" s="1">
        <v>3.9994274152609999E-6</v>
      </c>
      <c r="Y839" s="1">
        <v>9.9983889104840007E-4</v>
      </c>
      <c r="Z839" s="1">
        <v>1.5997254604280001E-4</v>
      </c>
      <c r="AA839" s="1">
        <v>3.5212719574189998E-2</v>
      </c>
      <c r="AB839" s="1">
        <v>2.4154686640819998</v>
      </c>
      <c r="AC839" s="1">
        <v>0.28057730420459998</v>
      </c>
      <c r="AD839" s="1">
        <v>9.6333672306810003E-2</v>
      </c>
      <c r="AE839" s="1">
        <v>13.96383909099</v>
      </c>
      <c r="AF839" s="1">
        <v>3.244553083604</v>
      </c>
      <c r="AG839" s="1">
        <v>82.274064728979994</v>
      </c>
    </row>
    <row r="840" spans="1:33" x14ac:dyDescent="0.35">
      <c r="A840">
        <v>5120</v>
      </c>
      <c r="B840">
        <v>2010</v>
      </c>
      <c r="C840">
        <v>11</v>
      </c>
      <c r="D840">
        <v>26</v>
      </c>
      <c r="E840">
        <v>0</v>
      </c>
      <c r="F840">
        <v>0</v>
      </c>
      <c r="H840" s="1">
        <v>0</v>
      </c>
      <c r="I840" s="1">
        <v>0.1761237709232</v>
      </c>
      <c r="J840" s="1">
        <v>1.184707249193E-2</v>
      </c>
      <c r="K840" s="1">
        <v>2.6574131801880001</v>
      </c>
      <c r="L840" s="1">
        <v>2.8453840236030001</v>
      </c>
      <c r="M840" s="1">
        <v>1.3208708483740001E-2</v>
      </c>
      <c r="N840" s="1">
        <v>1.8559954285710001E-2</v>
      </c>
      <c r="O840" s="1">
        <v>8.4460139250420001E-3</v>
      </c>
      <c r="P840" s="1">
        <v>1.3612517060380001E-2</v>
      </c>
      <c r="Q840" s="1">
        <v>3.226587877753E-3</v>
      </c>
      <c r="R840" s="1">
        <v>0</v>
      </c>
      <c r="S840" s="1">
        <v>51.61682294197</v>
      </c>
      <c r="T840" s="1">
        <v>16.206431540360001</v>
      </c>
      <c r="U840" s="1">
        <v>67.82325448233</v>
      </c>
      <c r="V840" s="1">
        <v>0.61734947149069996</v>
      </c>
      <c r="W840" s="1">
        <v>0.13711046760680001</v>
      </c>
      <c r="X840" s="1">
        <v>3.8988937626910002E-6</v>
      </c>
      <c r="Y840" s="1">
        <v>9.7471700991280002E-4</v>
      </c>
      <c r="Z840" s="1">
        <v>1.5595412138179999E-4</v>
      </c>
      <c r="AA840" s="1">
        <v>3.3229402594910001E-2</v>
      </c>
      <c r="AB840" s="1">
        <v>3.0274855917819998</v>
      </c>
      <c r="AC840" s="1">
        <v>0.40040009331300003</v>
      </c>
      <c r="AD840" s="1">
        <v>7.2982621083779994E-2</v>
      </c>
      <c r="AE840" s="1">
        <v>14.683387273239999</v>
      </c>
      <c r="AF840" s="1">
        <v>2.7049843989169999</v>
      </c>
      <c r="AG840" s="1">
        <v>92.402572481909999</v>
      </c>
    </row>
    <row r="841" spans="1:33" x14ac:dyDescent="0.35">
      <c r="A841">
        <v>5120</v>
      </c>
      <c r="B841">
        <v>2010</v>
      </c>
      <c r="C841">
        <v>11</v>
      </c>
      <c r="D841">
        <v>27</v>
      </c>
      <c r="E841">
        <v>0</v>
      </c>
      <c r="F841">
        <v>0</v>
      </c>
      <c r="H841" s="1">
        <v>93.775168170000001</v>
      </c>
      <c r="I841" s="1">
        <v>28.451458696749999</v>
      </c>
      <c r="J841" s="1">
        <v>2.7945294994699998E-2</v>
      </c>
      <c r="K841" s="1">
        <v>2.547827776768</v>
      </c>
      <c r="L841" s="1">
        <v>31.02723176852</v>
      </c>
      <c r="M841" s="1">
        <v>7.2938047413000001E-2</v>
      </c>
      <c r="N841" s="1">
        <v>7.2730684972200005E-2</v>
      </c>
      <c r="O841" s="1">
        <v>4.3276920127480002E-2</v>
      </c>
      <c r="P841" s="1">
        <v>0.79310623331749996</v>
      </c>
      <c r="Q841" s="1">
        <v>0.33440740220589998</v>
      </c>
      <c r="R841" s="1">
        <v>0.33732359416910002</v>
      </c>
      <c r="S841" s="1">
        <v>68.554719570800003</v>
      </c>
      <c r="T841" s="1">
        <v>22.739296970040002</v>
      </c>
      <c r="U841" s="1">
        <v>91.631340135010007</v>
      </c>
      <c r="V841" s="1">
        <v>30.470825228380001</v>
      </c>
      <c r="W841" s="1">
        <v>1.6370320605119999</v>
      </c>
      <c r="X841" s="1">
        <v>2.7005628266569999E-3</v>
      </c>
      <c r="Y841" s="1">
        <v>0.27228773182970001</v>
      </c>
      <c r="Z841" s="1">
        <v>8.3879668087420006E-2</v>
      </c>
      <c r="AA841" s="1">
        <v>1.4452655683590001</v>
      </c>
      <c r="AB841" s="1">
        <v>3.4038585495159999</v>
      </c>
      <c r="AC841" s="1">
        <v>0.3844706881462</v>
      </c>
      <c r="AD841" s="1">
        <v>0.11754009248070001</v>
      </c>
      <c r="AE841" s="1">
        <v>19.34739917061</v>
      </c>
      <c r="AF841" s="1">
        <v>4.0997519037909997</v>
      </c>
      <c r="AG841" s="1">
        <v>108.9230885513</v>
      </c>
    </row>
    <row r="842" spans="1:33" x14ac:dyDescent="0.35">
      <c r="A842">
        <v>5120</v>
      </c>
      <c r="B842">
        <v>2010</v>
      </c>
      <c r="C842">
        <v>11</v>
      </c>
      <c r="D842">
        <v>28</v>
      </c>
      <c r="E842">
        <v>0</v>
      </c>
      <c r="F842">
        <v>0</v>
      </c>
      <c r="H842" s="1">
        <v>0</v>
      </c>
      <c r="I842" s="1">
        <v>0.1910070092742</v>
      </c>
      <c r="J842" s="1">
        <v>0.13595750983999999</v>
      </c>
      <c r="K842" s="1">
        <v>2.7386183918340001</v>
      </c>
      <c r="L842" s="1">
        <v>3.0655829109480002</v>
      </c>
      <c r="M842" s="1">
        <v>0.103165004808</v>
      </c>
      <c r="N842" s="1">
        <v>8.74815963148E-2</v>
      </c>
      <c r="O842" s="1">
        <v>5.6036127986450003E-2</v>
      </c>
      <c r="P842" s="1">
        <v>0.41761276140159997</v>
      </c>
      <c r="Q842" s="1">
        <v>3.2875802170739999E-3</v>
      </c>
      <c r="R842" s="1">
        <v>0.2169181420071</v>
      </c>
      <c r="S842" s="1">
        <v>26.39918126361</v>
      </c>
      <c r="T842" s="1">
        <v>16.71986731853</v>
      </c>
      <c r="U842" s="1">
        <v>43.335966724149998</v>
      </c>
      <c r="V842" s="1">
        <v>0.70307696282690002</v>
      </c>
      <c r="W842" s="1">
        <v>0.15224197872350001</v>
      </c>
      <c r="X842" s="1">
        <v>3.9494095194519998E-6</v>
      </c>
      <c r="Y842" s="1">
        <v>9.873028435282E-4</v>
      </c>
      <c r="Z842" s="1">
        <v>1.579638315733E-4</v>
      </c>
      <c r="AA842" s="1">
        <v>3.4189902253329997E-2</v>
      </c>
      <c r="AB842" s="1">
        <v>1.883387775776</v>
      </c>
      <c r="AC842" s="1">
        <v>0.1196509804825</v>
      </c>
      <c r="AD842" s="1">
        <v>0.1330324929759</v>
      </c>
      <c r="AE842" s="1">
        <v>13.95100148481</v>
      </c>
      <c r="AF842" s="1">
        <v>4.1722173670269997</v>
      </c>
      <c r="AG842" s="1">
        <v>73.908720161350004</v>
      </c>
    </row>
    <row r="843" spans="1:33" x14ac:dyDescent="0.35">
      <c r="A843">
        <v>5120</v>
      </c>
      <c r="B843">
        <v>2010</v>
      </c>
      <c r="C843">
        <v>11</v>
      </c>
      <c r="D843">
        <v>29</v>
      </c>
      <c r="E843">
        <v>0</v>
      </c>
      <c r="F843">
        <v>0</v>
      </c>
      <c r="H843" s="1">
        <v>0</v>
      </c>
      <c r="I843" s="1">
        <v>0.1521986273083</v>
      </c>
      <c r="J843" s="1">
        <v>4.1511358055150001E-2</v>
      </c>
      <c r="K843" s="1">
        <v>2.5646543947999998</v>
      </c>
      <c r="L843" s="1">
        <v>2.7583643801640001</v>
      </c>
      <c r="M843" s="1">
        <v>1.7505081349430001E-2</v>
      </c>
      <c r="N843" s="1">
        <v>2.0343610074570001E-2</v>
      </c>
      <c r="O843" s="1">
        <v>1.1022515121089999E-2</v>
      </c>
      <c r="P843" s="1">
        <v>2.0021783634989999E-2</v>
      </c>
      <c r="Q843" s="1">
        <v>2.855277505918E-3</v>
      </c>
      <c r="R843" s="1">
        <v>0</v>
      </c>
      <c r="S843" s="1">
        <v>27.431079491830001</v>
      </c>
      <c r="T843" s="1">
        <v>10.85554971334</v>
      </c>
      <c r="U843" s="1">
        <v>38.286629205170001</v>
      </c>
      <c r="V843" s="1">
        <v>0.59292501280249998</v>
      </c>
      <c r="W843" s="1">
        <v>0.133653143443</v>
      </c>
      <c r="X843" s="1">
        <v>3.4133226334650002E-6</v>
      </c>
      <c r="Y843" s="1">
        <v>8.5332873691039998E-4</v>
      </c>
      <c r="Z843" s="1">
        <v>1.365324185698E-4</v>
      </c>
      <c r="AA843" s="1">
        <v>3.1789928238909998E-2</v>
      </c>
      <c r="AB843" s="1">
        <v>2.4475736787739999</v>
      </c>
      <c r="AC843" s="1">
        <v>0.29054153971809998</v>
      </c>
      <c r="AD843" s="1">
        <v>8.6366206336940005E-2</v>
      </c>
      <c r="AE843" s="1">
        <v>12.722406314060001</v>
      </c>
      <c r="AF843" s="1">
        <v>2.9267879301700002</v>
      </c>
      <c r="AG843" s="1">
        <v>77.502590680219996</v>
      </c>
    </row>
    <row r="844" spans="1:33" x14ac:dyDescent="0.35">
      <c r="A844">
        <v>5120</v>
      </c>
      <c r="B844">
        <v>2010</v>
      </c>
      <c r="C844">
        <v>11</v>
      </c>
      <c r="D844">
        <v>30</v>
      </c>
      <c r="E844">
        <v>0</v>
      </c>
      <c r="F844">
        <v>0</v>
      </c>
      <c r="H844" s="1">
        <v>0</v>
      </c>
      <c r="I844" s="1">
        <v>0.17506868232030001</v>
      </c>
      <c r="J844" s="1">
        <v>1.282522535326E-2</v>
      </c>
      <c r="K844" s="1">
        <v>2.3847744918729998</v>
      </c>
      <c r="L844" s="1">
        <v>2.5726683995470001</v>
      </c>
      <c r="M844" s="1">
        <v>1.200345742237E-2</v>
      </c>
      <c r="N844" s="1">
        <v>1.8559954285710001E-2</v>
      </c>
      <c r="O844" s="1">
        <v>7.685426157468E-3</v>
      </c>
      <c r="P844" s="1">
        <v>1.238667087378E-2</v>
      </c>
      <c r="Q844" s="1">
        <v>3.2209152771650001E-3</v>
      </c>
      <c r="R844" s="1">
        <v>0</v>
      </c>
      <c r="S844" s="1">
        <v>52.584643719799999</v>
      </c>
      <c r="T844" s="1">
        <v>16.285632684359999</v>
      </c>
      <c r="U844" s="1">
        <v>68.870276404159995</v>
      </c>
      <c r="V844" s="1">
        <v>0.56952929397520002</v>
      </c>
      <c r="W844" s="1">
        <v>0.1249763394879</v>
      </c>
      <c r="X844" s="1">
        <v>3.9323502408649999E-6</v>
      </c>
      <c r="Y844" s="1">
        <v>9.8308549635640007E-4</v>
      </c>
      <c r="Z844" s="1">
        <v>1.5729348679010001E-4</v>
      </c>
      <c r="AA844" s="1">
        <v>3.0166989128449999E-2</v>
      </c>
      <c r="AB844" s="1">
        <v>3.0778305448580001</v>
      </c>
      <c r="AC844" s="1">
        <v>0.41131005599120002</v>
      </c>
      <c r="AD844" s="1">
        <v>7.1127370402860005E-2</v>
      </c>
      <c r="AE844" s="1">
        <v>14.667534357599999</v>
      </c>
      <c r="AF844" s="1">
        <v>2.6597376389040002</v>
      </c>
      <c r="AG844" s="1">
        <v>91.355237380009996</v>
      </c>
    </row>
    <row r="845" spans="1:33" x14ac:dyDescent="0.35">
      <c r="A845">
        <v>5120</v>
      </c>
      <c r="B845">
        <v>2010</v>
      </c>
      <c r="C845">
        <v>12</v>
      </c>
      <c r="D845">
        <v>1</v>
      </c>
      <c r="E845">
        <v>0</v>
      </c>
      <c r="F845">
        <v>0</v>
      </c>
      <c r="H845" s="1">
        <v>0</v>
      </c>
      <c r="I845" s="1">
        <v>1.327939119507E-2</v>
      </c>
      <c r="J845" s="1">
        <v>3.7507407975189999E-3</v>
      </c>
      <c r="K845" s="1">
        <v>2.2066508447589999</v>
      </c>
      <c r="L845" s="1">
        <v>2.223680976751</v>
      </c>
      <c r="M845" s="1">
        <v>9.2666186637099992E-3</v>
      </c>
      <c r="N845" s="1">
        <v>1.8559954285710001E-2</v>
      </c>
      <c r="O845" s="1">
        <v>5.8937702170229998E-3</v>
      </c>
      <c r="P845" s="1">
        <v>9.4990427841149996E-3</v>
      </c>
      <c r="Q845" s="1">
        <v>4.7614960311030002E-4</v>
      </c>
      <c r="R845" s="1">
        <v>0</v>
      </c>
      <c r="S845" s="1">
        <v>44.405743726129998</v>
      </c>
      <c r="T845" s="1">
        <v>13.37887679917</v>
      </c>
      <c r="U845" s="1">
        <v>57.784620525299999</v>
      </c>
      <c r="V845" s="1">
        <v>0.38877982422770002</v>
      </c>
      <c r="W845" s="1">
        <v>0.1015550973657</v>
      </c>
      <c r="X845" s="1">
        <v>3.009289909148E-7</v>
      </c>
      <c r="Y845" s="1">
        <v>7.5232247728699995E-5</v>
      </c>
      <c r="Z845" s="1">
        <v>1.203715963659E-5</v>
      </c>
      <c r="AA845" s="1">
        <v>2.5243591676519999E-2</v>
      </c>
      <c r="AB845" s="1">
        <v>2.5047210234450001</v>
      </c>
      <c r="AC845" s="1">
        <v>0.38545233901850001</v>
      </c>
      <c r="AD845" s="1">
        <v>4.4996316328670002E-2</v>
      </c>
      <c r="AE845" s="1">
        <v>10.23835022055</v>
      </c>
      <c r="AF845" s="1">
        <v>1.739695221798</v>
      </c>
      <c r="AG845" s="1">
        <v>86.163467855099995</v>
      </c>
    </row>
    <row r="846" spans="1:33" x14ac:dyDescent="0.35">
      <c r="A846">
        <v>5120</v>
      </c>
      <c r="B846">
        <v>2010</v>
      </c>
      <c r="C846">
        <v>12</v>
      </c>
      <c r="D846">
        <v>2</v>
      </c>
      <c r="E846">
        <v>0</v>
      </c>
      <c r="F846">
        <v>0</v>
      </c>
      <c r="H846" s="1">
        <v>0</v>
      </c>
      <c r="I846" s="1">
        <v>0</v>
      </c>
      <c r="J846" s="1">
        <v>0</v>
      </c>
      <c r="K846" s="1">
        <v>2.0359732004320001</v>
      </c>
      <c r="L846" s="1">
        <v>2.0359732004320001</v>
      </c>
      <c r="M846" s="1">
        <v>6.8620349722899997E-3</v>
      </c>
      <c r="N846" s="1">
        <v>1.8559954285710001E-2</v>
      </c>
      <c r="O846" s="1">
        <v>4.3870848789739998E-3</v>
      </c>
      <c r="P846" s="1">
        <v>7.0707043926739998E-3</v>
      </c>
      <c r="Q846" s="1">
        <v>2.306892566799E-4</v>
      </c>
      <c r="R846" s="1">
        <v>0</v>
      </c>
      <c r="S846" s="1">
        <v>15.62452158754</v>
      </c>
      <c r="T846" s="1">
        <v>5.0335407265630003</v>
      </c>
      <c r="U846" s="1">
        <v>20.6580623141</v>
      </c>
      <c r="V846" s="1">
        <v>0.34603432778030002</v>
      </c>
      <c r="W846" s="1">
        <v>9.2275820741420003E-2</v>
      </c>
      <c r="X846" s="1">
        <v>0</v>
      </c>
      <c r="Y846" s="1">
        <v>0</v>
      </c>
      <c r="Z846" s="1">
        <v>0</v>
      </c>
      <c r="AA846" s="1">
        <v>2.3068955185350001E-2</v>
      </c>
      <c r="AB846" s="1">
        <v>1.5618640849650001</v>
      </c>
      <c r="AC846" s="1">
        <v>0.31944718218860002</v>
      </c>
      <c r="AD846" s="1">
        <v>1.5381620276580001E-2</v>
      </c>
      <c r="AE846" s="1">
        <v>3.4998957292580002</v>
      </c>
      <c r="AF846" s="1">
        <v>0.59470048844050005</v>
      </c>
      <c r="AG846" s="1">
        <v>76.008580707389996</v>
      </c>
    </row>
    <row r="847" spans="1:33" x14ac:dyDescent="0.35">
      <c r="A847">
        <v>5120</v>
      </c>
      <c r="B847">
        <v>2010</v>
      </c>
      <c r="C847">
        <v>12</v>
      </c>
      <c r="D847">
        <v>3</v>
      </c>
      <c r="E847">
        <v>0</v>
      </c>
      <c r="F847">
        <v>0</v>
      </c>
      <c r="H847" s="1">
        <v>0</v>
      </c>
      <c r="I847" s="1">
        <v>0</v>
      </c>
      <c r="J847" s="1">
        <v>0</v>
      </c>
      <c r="K847" s="1">
        <v>1.876853461631</v>
      </c>
      <c r="L847" s="1">
        <v>1.876853461631</v>
      </c>
      <c r="M847" s="1">
        <v>6.1761857181730001E-3</v>
      </c>
      <c r="N847" s="1">
        <v>1.8559954285710001E-2</v>
      </c>
      <c r="O847" s="1">
        <v>3.9565591039550001E-3</v>
      </c>
      <c r="P847" s="1">
        <v>6.3768221057879998E-3</v>
      </c>
      <c r="Q847" s="1">
        <v>2.1265993573429999E-4</v>
      </c>
      <c r="R847" s="1">
        <v>0</v>
      </c>
      <c r="S847" s="1">
        <v>4.8437427871530003</v>
      </c>
      <c r="T847" s="1">
        <v>1.884169230455</v>
      </c>
      <c r="U847" s="1">
        <v>6.7279120176080003</v>
      </c>
      <c r="V847" s="1">
        <v>0.31899031175839998</v>
      </c>
      <c r="W847" s="1">
        <v>8.5064083135580004E-2</v>
      </c>
      <c r="X847" s="1">
        <v>0</v>
      </c>
      <c r="Y847" s="1">
        <v>0</v>
      </c>
      <c r="Z847" s="1">
        <v>0</v>
      </c>
      <c r="AA847" s="1">
        <v>2.1266020783890002E-2</v>
      </c>
      <c r="AB847" s="1">
        <v>1.1554190293340001</v>
      </c>
      <c r="AC847" s="1">
        <v>0.28082564642829999</v>
      </c>
      <c r="AD847" s="1">
        <v>4.3246239003609998E-3</v>
      </c>
      <c r="AE847" s="1">
        <v>0.98401419664269996</v>
      </c>
      <c r="AF847" s="1">
        <v>0.16720318793610001</v>
      </c>
      <c r="AG847" s="1">
        <v>69.123059873670002</v>
      </c>
    </row>
    <row r="848" spans="1:33" x14ac:dyDescent="0.35">
      <c r="A848">
        <v>5120</v>
      </c>
      <c r="B848">
        <v>2010</v>
      </c>
      <c r="C848">
        <v>12</v>
      </c>
      <c r="D848">
        <v>4</v>
      </c>
      <c r="E848">
        <v>0</v>
      </c>
      <c r="F848">
        <v>0</v>
      </c>
      <c r="H848" s="1">
        <v>0</v>
      </c>
      <c r="I848" s="1">
        <v>0</v>
      </c>
      <c r="J848" s="1">
        <v>0</v>
      </c>
      <c r="K848" s="1">
        <v>1.7286399310439999</v>
      </c>
      <c r="L848" s="1">
        <v>1.7286399310439999</v>
      </c>
      <c r="M848" s="1">
        <v>5.8726786975269998E-3</v>
      </c>
      <c r="N848" s="1">
        <v>1.8559954285710001E-2</v>
      </c>
      <c r="O848" s="1">
        <v>3.7653654762029999E-3</v>
      </c>
      <c r="P848" s="1">
        <v>6.0686736060679997E-3</v>
      </c>
      <c r="Q848" s="1">
        <v>1.9586636045860001E-4</v>
      </c>
      <c r="R848" s="1">
        <v>0</v>
      </c>
      <c r="S848" s="1">
        <v>1.7458401916449999</v>
      </c>
      <c r="T848" s="1">
        <v>0.96154595807099996</v>
      </c>
      <c r="U848" s="1">
        <v>2.7073861497160001</v>
      </c>
      <c r="V848" s="1">
        <v>0.2937999166129</v>
      </c>
      <c r="W848" s="1">
        <v>7.8346644430120002E-2</v>
      </c>
      <c r="X848" s="1">
        <v>0</v>
      </c>
      <c r="Y848" s="1">
        <v>0</v>
      </c>
      <c r="Z848" s="1">
        <v>0</v>
      </c>
      <c r="AA848" s="1">
        <v>1.9586661107530001E-2</v>
      </c>
      <c r="AB848" s="1">
        <v>0.99931700160729997</v>
      </c>
      <c r="AC848" s="1">
        <v>0.25922288650050002</v>
      </c>
      <c r="AD848" s="1">
        <v>1.150911979772E-3</v>
      </c>
      <c r="AE848" s="1">
        <v>0.26187565746180003</v>
      </c>
      <c r="AF848" s="1">
        <v>4.4497777491279998E-2</v>
      </c>
      <c r="AG848" s="1">
        <v>64.517409273119995</v>
      </c>
    </row>
    <row r="849" spans="1:33" x14ac:dyDescent="0.35">
      <c r="A849">
        <v>5120</v>
      </c>
      <c r="B849">
        <v>2010</v>
      </c>
      <c r="C849">
        <v>12</v>
      </c>
      <c r="D849">
        <v>5</v>
      </c>
      <c r="E849">
        <v>0</v>
      </c>
      <c r="F849">
        <v>0</v>
      </c>
      <c r="H849" s="1">
        <v>323.00335703000002</v>
      </c>
      <c r="I849" s="1">
        <v>141.67577192959999</v>
      </c>
      <c r="J849" s="1">
        <v>5.6774121812890002E-2</v>
      </c>
      <c r="K849" s="1">
        <v>1.648358406389</v>
      </c>
      <c r="L849" s="1">
        <v>143.3809044578</v>
      </c>
      <c r="M849" s="1">
        <v>0.16099827807129999</v>
      </c>
      <c r="N849" s="1">
        <v>8.4887009134300001E-2</v>
      </c>
      <c r="O849" s="1">
        <v>8.5128157638919996E-2</v>
      </c>
      <c r="P849" s="1">
        <v>4.9207847672030001</v>
      </c>
      <c r="Q849" s="1">
        <v>3.3694056878019998</v>
      </c>
      <c r="R849" s="1">
        <v>1.192421051213</v>
      </c>
      <c r="S849" s="1">
        <v>159.7589489261</v>
      </c>
      <c r="T849" s="1">
        <v>47.509768855620003</v>
      </c>
      <c r="U849" s="1">
        <v>208.46113883289999</v>
      </c>
      <c r="V849" s="1">
        <v>149.04589045309999</v>
      </c>
      <c r="W849" s="1">
        <v>18.929130187849999</v>
      </c>
      <c r="X849" s="1">
        <v>3.4885981484109999E-2</v>
      </c>
      <c r="Y849" s="1">
        <v>3.4929819512989999</v>
      </c>
      <c r="Z849" s="1">
        <v>1.08230679731</v>
      </c>
      <c r="AA849" s="1">
        <v>15.83160432713</v>
      </c>
      <c r="AB849" s="1">
        <v>2.0028802719019998</v>
      </c>
      <c r="AC849" s="1">
        <v>0.32387289390239998</v>
      </c>
      <c r="AD849" s="1">
        <v>0.23276219916990001</v>
      </c>
      <c r="AE849" s="1">
        <v>23.343124916970002</v>
      </c>
      <c r="AF849" s="1">
        <v>7.1891002126280004</v>
      </c>
      <c r="AG849" s="1">
        <v>160.02134930779999</v>
      </c>
    </row>
    <row r="850" spans="1:33" x14ac:dyDescent="0.35">
      <c r="A850">
        <v>5120</v>
      </c>
      <c r="B850">
        <v>2010</v>
      </c>
      <c r="C850">
        <v>12</v>
      </c>
      <c r="D850">
        <v>6</v>
      </c>
      <c r="E850">
        <v>0</v>
      </c>
      <c r="F850">
        <v>0</v>
      </c>
      <c r="H850" s="1">
        <v>114.61409442999999</v>
      </c>
      <c r="I850" s="1">
        <v>56.946423874819999</v>
      </c>
      <c r="J850" s="1">
        <v>0.57797027280549995</v>
      </c>
      <c r="K850" s="1">
        <v>2.6013843299350001</v>
      </c>
      <c r="L850" s="1">
        <v>60.125778477559997</v>
      </c>
      <c r="M850" s="1">
        <v>0.27451997557259999</v>
      </c>
      <c r="N850" s="1">
        <v>0.18150112317479999</v>
      </c>
      <c r="O850" s="1">
        <v>0.13453827878970001</v>
      </c>
      <c r="P850" s="1">
        <v>3.5142651004249998</v>
      </c>
      <c r="Q850" s="1">
        <v>1.0534383563209999</v>
      </c>
      <c r="R850" s="1">
        <v>0.97497375187019997</v>
      </c>
      <c r="S850" s="1">
        <v>84.877251875240006</v>
      </c>
      <c r="T850" s="1">
        <v>26.7830203573</v>
      </c>
      <c r="U850" s="1">
        <v>112.6352459844</v>
      </c>
      <c r="V850" s="1">
        <v>30.489236952100001</v>
      </c>
      <c r="W850" s="1">
        <v>6.3176633235340001</v>
      </c>
      <c r="X850" s="1">
        <v>1.126056984928E-2</v>
      </c>
      <c r="Y850" s="1">
        <v>1.127849401168</v>
      </c>
      <c r="Z850" s="1">
        <v>0.35084326609150002</v>
      </c>
      <c r="AA850" s="1">
        <v>4.9255600935450001</v>
      </c>
      <c r="AB850" s="1">
        <v>0.98294307222889998</v>
      </c>
      <c r="AC850" s="1">
        <v>0.12659278066249999</v>
      </c>
      <c r="AD850" s="1">
        <v>0.18021246208040001</v>
      </c>
      <c r="AE850" s="1">
        <v>18.07506523647</v>
      </c>
      <c r="AF850" s="1">
        <v>5.6160378530059996</v>
      </c>
      <c r="AG850" s="1">
        <v>79.920637860859998</v>
      </c>
    </row>
    <row r="851" spans="1:33" x14ac:dyDescent="0.35">
      <c r="A851">
        <v>5120</v>
      </c>
      <c r="B851">
        <v>2010</v>
      </c>
      <c r="C851">
        <v>12</v>
      </c>
      <c r="D851">
        <v>7</v>
      </c>
      <c r="E851">
        <v>0</v>
      </c>
      <c r="F851">
        <v>0</v>
      </c>
      <c r="H851" s="1">
        <v>0</v>
      </c>
      <c r="I851" s="1">
        <v>0</v>
      </c>
      <c r="J851" s="1">
        <v>0.17874288126060001</v>
      </c>
      <c r="K851" s="1">
        <v>2.4549350931170002</v>
      </c>
      <c r="L851" s="1">
        <v>2.633677974377</v>
      </c>
      <c r="M851" s="1">
        <v>2.477551128121E-2</v>
      </c>
      <c r="N851" s="1">
        <v>2.45899994075E-2</v>
      </c>
      <c r="O851" s="1">
        <v>1.545954177513E-2</v>
      </c>
      <c r="P851" s="1">
        <v>3.2696865427389997E-2</v>
      </c>
      <c r="Q851" s="1">
        <v>2.984131687561E-4</v>
      </c>
      <c r="R851" s="1">
        <v>0</v>
      </c>
      <c r="S851" s="1">
        <v>1.0152127079090001</v>
      </c>
      <c r="T851" s="1">
        <v>1.9674991513710001</v>
      </c>
      <c r="U851" s="1">
        <v>2.9827118592790001</v>
      </c>
      <c r="V851" s="1">
        <v>0.49824377782439999</v>
      </c>
      <c r="W851" s="1">
        <v>0.12746653181350001</v>
      </c>
      <c r="X851" s="1">
        <v>0</v>
      </c>
      <c r="Y851" s="1">
        <v>0</v>
      </c>
      <c r="Z851" s="1">
        <v>0</v>
      </c>
      <c r="AA851" s="1">
        <v>2.7816077163520001E-2</v>
      </c>
      <c r="AB851" s="1">
        <v>1.0710193314430001</v>
      </c>
      <c r="AC851" s="1">
        <v>0.1898432385105</v>
      </c>
      <c r="AD851" s="1">
        <v>3.6124305619809997E-2</v>
      </c>
      <c r="AE851" s="1">
        <v>3.632109597905</v>
      </c>
      <c r="AF851" s="1">
        <v>1.126383169655</v>
      </c>
      <c r="AG851" s="1">
        <v>30.233907416240001</v>
      </c>
    </row>
    <row r="852" spans="1:33" x14ac:dyDescent="0.35">
      <c r="A852">
        <v>5120</v>
      </c>
      <c r="B852">
        <v>2010</v>
      </c>
      <c r="C852">
        <v>12</v>
      </c>
      <c r="D852">
        <v>8</v>
      </c>
      <c r="E852">
        <v>0</v>
      </c>
      <c r="F852">
        <v>0</v>
      </c>
      <c r="H852" s="1">
        <v>0</v>
      </c>
      <c r="I852" s="1">
        <v>0</v>
      </c>
      <c r="J852" s="1">
        <v>5.3622239995640003E-2</v>
      </c>
      <c r="K852" s="1">
        <v>2.2789219096169999</v>
      </c>
      <c r="L852" s="1">
        <v>2.3325441496130002</v>
      </c>
      <c r="M852" s="1">
        <v>1.273712735262E-2</v>
      </c>
      <c r="N852" s="1">
        <v>1.8559954285710001E-2</v>
      </c>
      <c r="O852" s="1">
        <v>8.0897848252070009E-3</v>
      </c>
      <c r="P852" s="1">
        <v>1.303837939711E-2</v>
      </c>
      <c r="Q852" s="1">
        <v>2.642927106963E-4</v>
      </c>
      <c r="R852" s="1">
        <v>0</v>
      </c>
      <c r="S852" s="1">
        <v>0.80935967820059995</v>
      </c>
      <c r="T852" s="1">
        <v>1.184607736274</v>
      </c>
      <c r="U852" s="1">
        <v>1.9939674144740001</v>
      </c>
      <c r="V852" s="1">
        <v>0.41162429504269998</v>
      </c>
      <c r="W852" s="1">
        <v>0.1081475247218</v>
      </c>
      <c r="X852" s="1">
        <v>0</v>
      </c>
      <c r="Y852" s="1">
        <v>0</v>
      </c>
      <c r="Z852" s="1">
        <v>0</v>
      </c>
      <c r="AA852" s="1">
        <v>2.582172859285E-2</v>
      </c>
      <c r="AB852" s="1">
        <v>1.310969780205</v>
      </c>
      <c r="AC852" s="1">
        <v>0.28042404109890001</v>
      </c>
      <c r="AD852" s="1">
        <v>1.5848761236939998E-2</v>
      </c>
      <c r="AE852" s="1">
        <v>1.5935098769630001</v>
      </c>
      <c r="AF852" s="1">
        <v>0.49417636161759998</v>
      </c>
      <c r="AG852" s="1">
        <v>42.176820486289998</v>
      </c>
    </row>
    <row r="853" spans="1:33" x14ac:dyDescent="0.35">
      <c r="A853">
        <v>5120</v>
      </c>
      <c r="B853">
        <v>2010</v>
      </c>
      <c r="C853">
        <v>12</v>
      </c>
      <c r="D853">
        <v>9</v>
      </c>
      <c r="E853">
        <v>0</v>
      </c>
      <c r="F853">
        <v>0</v>
      </c>
      <c r="H853" s="1">
        <v>0</v>
      </c>
      <c r="I853" s="1">
        <v>0</v>
      </c>
      <c r="J853" s="1">
        <v>1.6086188400940001E-2</v>
      </c>
      <c r="K853" s="1">
        <v>2.11074250317</v>
      </c>
      <c r="L853" s="1">
        <v>2.1268286915710002</v>
      </c>
      <c r="M853" s="1">
        <v>8.7156285423750004E-3</v>
      </c>
      <c r="N853" s="1">
        <v>1.8559954285710001E-2</v>
      </c>
      <c r="O853" s="1">
        <v>5.5600821991949999E-3</v>
      </c>
      <c r="P853" s="1">
        <v>8.9612347866570002E-3</v>
      </c>
      <c r="Q853" s="1">
        <v>2.4098378595549999E-4</v>
      </c>
      <c r="R853" s="1">
        <v>0</v>
      </c>
      <c r="S853" s="1">
        <v>0.72807845380549996</v>
      </c>
      <c r="T853" s="1">
        <v>0.86493216019999997</v>
      </c>
      <c r="U853" s="1">
        <v>1.593010614005</v>
      </c>
      <c r="V853" s="1">
        <v>0.36603282666819997</v>
      </c>
      <c r="W853" s="1">
        <v>9.7122707355129997E-2</v>
      </c>
      <c r="X853" s="1">
        <v>0</v>
      </c>
      <c r="Y853" s="1">
        <v>0</v>
      </c>
      <c r="Z853" s="1">
        <v>0</v>
      </c>
      <c r="AA853" s="1">
        <v>2.391614202148E-2</v>
      </c>
      <c r="AB853" s="1">
        <v>1.236964250222</v>
      </c>
      <c r="AC853" s="1">
        <v>0.29244704566070001</v>
      </c>
      <c r="AD853" s="1">
        <v>5.8412524076110004E-3</v>
      </c>
      <c r="AE853" s="1">
        <v>0.58730731482440002</v>
      </c>
      <c r="AF853" s="1">
        <v>0.1821346677465</v>
      </c>
      <c r="AG853" s="1">
        <v>53.879233024949997</v>
      </c>
    </row>
    <row r="854" spans="1:33" x14ac:dyDescent="0.35">
      <c r="A854">
        <v>5120</v>
      </c>
      <c r="B854">
        <v>2010</v>
      </c>
      <c r="C854">
        <v>12</v>
      </c>
      <c r="D854">
        <v>10</v>
      </c>
      <c r="E854">
        <v>0</v>
      </c>
      <c r="F854">
        <v>0</v>
      </c>
      <c r="H854" s="1">
        <v>0</v>
      </c>
      <c r="I854" s="1">
        <v>0</v>
      </c>
      <c r="J854" s="1">
        <v>4.8258565202829997E-3</v>
      </c>
      <c r="K854" s="1">
        <v>1.950982408889</v>
      </c>
      <c r="L854" s="1">
        <v>1.9558082654090001</v>
      </c>
      <c r="M854" s="1">
        <v>6.9546778168429997E-3</v>
      </c>
      <c r="N854" s="1">
        <v>1.8559954285710001E-2</v>
      </c>
      <c r="O854" s="1">
        <v>4.4446358776620001E-3</v>
      </c>
      <c r="P854" s="1">
        <v>7.163459857966E-3</v>
      </c>
      <c r="Q854" s="1">
        <v>2.2160603826210001E-4</v>
      </c>
      <c r="R854" s="1">
        <v>0</v>
      </c>
      <c r="S854" s="1">
        <v>0.69041859927930005</v>
      </c>
      <c r="T854" s="1">
        <v>0.73273999807650003</v>
      </c>
      <c r="U854" s="1">
        <v>1.4231585973559999</v>
      </c>
      <c r="V854" s="1">
        <v>0.33377648828520001</v>
      </c>
      <c r="W854" s="1">
        <v>8.8861249615790006E-2</v>
      </c>
      <c r="X854" s="1">
        <v>0</v>
      </c>
      <c r="Y854" s="1">
        <v>0</v>
      </c>
      <c r="Z854" s="1">
        <v>0</v>
      </c>
      <c r="AA854" s="1">
        <v>2.2105951958760001E-2</v>
      </c>
      <c r="AB854" s="1">
        <v>1.1262874454089999</v>
      </c>
      <c r="AC854" s="1">
        <v>0.28397307956680001</v>
      </c>
      <c r="AD854" s="1">
        <v>1.848180263922E-3</v>
      </c>
      <c r="AE854" s="1">
        <v>0.18582483898509999</v>
      </c>
      <c r="AF854" s="1">
        <v>5.7627658388209997E-2</v>
      </c>
      <c r="AG854" s="1">
        <v>61.507844410739999</v>
      </c>
    </row>
    <row r="855" spans="1:33" x14ac:dyDescent="0.35">
      <c r="A855">
        <v>5120</v>
      </c>
      <c r="B855">
        <v>2010</v>
      </c>
      <c r="C855">
        <v>12</v>
      </c>
      <c r="D855">
        <v>11</v>
      </c>
      <c r="E855">
        <v>0</v>
      </c>
      <c r="F855">
        <v>0</v>
      </c>
      <c r="H855" s="1">
        <v>0</v>
      </c>
      <c r="I855" s="1">
        <v>0</v>
      </c>
      <c r="J855" s="1">
        <v>1.974370156339E-4</v>
      </c>
      <c r="K855" s="1">
        <v>1.8001277308350001</v>
      </c>
      <c r="L855" s="1">
        <v>1.8003251678509999</v>
      </c>
      <c r="M855" s="1">
        <v>5.9016170878299998E-3</v>
      </c>
      <c r="N855" s="1">
        <v>1.8559954285710001E-2</v>
      </c>
      <c r="O855" s="1">
        <v>3.7754444188339998E-3</v>
      </c>
      <c r="P855" s="1">
        <v>6.0849179290989996E-3</v>
      </c>
      <c r="Q855" s="1">
        <v>2.0398877287060001E-4</v>
      </c>
      <c r="R855" s="1">
        <v>0</v>
      </c>
      <c r="S855" s="1">
        <v>0.69028417134050002</v>
      </c>
      <c r="T855" s="1">
        <v>0.70195692325890002</v>
      </c>
      <c r="U855" s="1">
        <v>1.392241094599</v>
      </c>
      <c r="V855" s="1">
        <v>0.30603947819779997</v>
      </c>
      <c r="W855" s="1">
        <v>8.1604561932480002E-2</v>
      </c>
      <c r="X855" s="1">
        <v>0</v>
      </c>
      <c r="Y855" s="1">
        <v>0</v>
      </c>
      <c r="Z855" s="1">
        <v>0</v>
      </c>
      <c r="AA855" s="1">
        <v>2.039666629293E-2</v>
      </c>
      <c r="AB855" s="1">
        <v>1.074108175886</v>
      </c>
      <c r="AC855" s="1">
        <v>0.28056650113449999</v>
      </c>
      <c r="AD855" s="1">
        <v>5.4966057558400005E-4</v>
      </c>
      <c r="AE855" s="1">
        <v>5.526549003266E-2</v>
      </c>
      <c r="AF855" s="1">
        <v>1.7138832449169999E-2</v>
      </c>
      <c r="AG855" s="1">
        <v>66.57530004969</v>
      </c>
    </row>
    <row r="856" spans="1:33" x14ac:dyDescent="0.35">
      <c r="A856">
        <v>5120</v>
      </c>
      <c r="B856">
        <v>2010</v>
      </c>
      <c r="C856">
        <v>12</v>
      </c>
      <c r="D856">
        <v>12</v>
      </c>
      <c r="E856">
        <v>0</v>
      </c>
      <c r="F856">
        <v>0</v>
      </c>
      <c r="H856" s="1">
        <v>0</v>
      </c>
      <c r="I856" s="1">
        <v>0</v>
      </c>
      <c r="J856" s="1">
        <v>0</v>
      </c>
      <c r="K856" s="1">
        <v>1.6586251458379999</v>
      </c>
      <c r="L856" s="1">
        <v>1.6586251458379999</v>
      </c>
      <c r="M856" s="1">
        <v>5.1973933826780002E-3</v>
      </c>
      <c r="N856" s="1">
        <v>1.8559954285710001E-2</v>
      </c>
      <c r="O856" s="1">
        <v>3.327960789734E-3</v>
      </c>
      <c r="P856" s="1">
        <v>5.3637045153599999E-3</v>
      </c>
      <c r="Q856" s="1">
        <v>1.8793322128350001E-4</v>
      </c>
      <c r="R856" s="1">
        <v>0</v>
      </c>
      <c r="S856" s="1">
        <v>0.7004624148402</v>
      </c>
      <c r="T856" s="1">
        <v>0.70288012699379998</v>
      </c>
      <c r="U856" s="1">
        <v>1.403342541834</v>
      </c>
      <c r="V856" s="1">
        <v>0.28190019262429999</v>
      </c>
      <c r="W856" s="1">
        <v>7.5173384699809997E-2</v>
      </c>
      <c r="X856" s="1">
        <v>0</v>
      </c>
      <c r="Y856" s="1">
        <v>0</v>
      </c>
      <c r="Z856" s="1">
        <v>0</v>
      </c>
      <c r="AA856" s="1">
        <v>1.8793346174950001E-2</v>
      </c>
      <c r="AB856" s="1">
        <v>1.0642309072880001</v>
      </c>
      <c r="AC856" s="1">
        <v>0.28211371433709997</v>
      </c>
      <c r="AD856" s="1">
        <v>1.575008816331E-4</v>
      </c>
      <c r="AE856" s="1">
        <v>1.583588816568E-2</v>
      </c>
      <c r="AF856" s="1">
        <v>4.910996605565E-3</v>
      </c>
      <c r="AG856" s="1">
        <v>69.505487187170004</v>
      </c>
    </row>
    <row r="857" spans="1:33" x14ac:dyDescent="0.35">
      <c r="A857">
        <v>5120</v>
      </c>
      <c r="B857">
        <v>2010</v>
      </c>
      <c r="C857">
        <v>12</v>
      </c>
      <c r="D857">
        <v>13</v>
      </c>
      <c r="E857">
        <v>0</v>
      </c>
      <c r="F857">
        <v>0</v>
      </c>
      <c r="H857" s="1">
        <v>0</v>
      </c>
      <c r="I857" s="1">
        <v>0</v>
      </c>
      <c r="J857" s="1">
        <v>0</v>
      </c>
      <c r="K857" s="1">
        <v>1.5268847755079999</v>
      </c>
      <c r="L857" s="1">
        <v>1.5268847755079999</v>
      </c>
      <c r="M857" s="1">
        <v>4.8734347626930002E-3</v>
      </c>
      <c r="N857" s="1">
        <v>1.8559954285710001E-2</v>
      </c>
      <c r="O857" s="1">
        <v>3.122591390932E-3</v>
      </c>
      <c r="P857" s="1">
        <v>5.0327087971800003E-3</v>
      </c>
      <c r="Q857" s="1">
        <v>1.7300616423789999E-4</v>
      </c>
      <c r="R857" s="1">
        <v>0</v>
      </c>
      <c r="S857" s="1">
        <v>0.6818896360194</v>
      </c>
      <c r="T857" s="1">
        <v>0.68163803444820004</v>
      </c>
      <c r="U857" s="1">
        <v>1.3635276704679999</v>
      </c>
      <c r="V857" s="1">
        <v>0.25950957840650002</v>
      </c>
      <c r="W857" s="1">
        <v>6.9202554241729997E-2</v>
      </c>
      <c r="X857" s="1">
        <v>0</v>
      </c>
      <c r="Y857" s="1">
        <v>0</v>
      </c>
      <c r="Z857" s="1">
        <v>0</v>
      </c>
      <c r="AA857" s="1">
        <v>1.7300638560430001E-2</v>
      </c>
      <c r="AB857" s="1">
        <v>1.0273955535479999</v>
      </c>
      <c r="AC857" s="1">
        <v>0.27351953777760002</v>
      </c>
      <c r="AD857" s="1">
        <v>4.2402266780139997E-5</v>
      </c>
      <c r="AE857" s="1">
        <v>4.2633256889679999E-3</v>
      </c>
      <c r="AF857" s="1">
        <v>1.322134746589E-3</v>
      </c>
      <c r="AG857" s="1">
        <v>68.104488944560003</v>
      </c>
    </row>
    <row r="858" spans="1:33" x14ac:dyDescent="0.35">
      <c r="A858">
        <v>5120</v>
      </c>
      <c r="B858">
        <v>2010</v>
      </c>
      <c r="C858">
        <v>12</v>
      </c>
      <c r="D858">
        <v>14</v>
      </c>
      <c r="E858">
        <v>0</v>
      </c>
      <c r="F858">
        <v>0</v>
      </c>
      <c r="H858" s="1">
        <v>0</v>
      </c>
      <c r="I858" s="1">
        <v>0</v>
      </c>
      <c r="J858" s="1">
        <v>0</v>
      </c>
      <c r="K858" s="1">
        <v>1.4050267771360001</v>
      </c>
      <c r="L858" s="1">
        <v>1.4050267771360001</v>
      </c>
      <c r="M858" s="1">
        <v>4.6269278014539998E-3</v>
      </c>
      <c r="N858" s="1">
        <v>1.8559954285710001E-2</v>
      </c>
      <c r="O858" s="1">
        <v>2.9658714119280001E-3</v>
      </c>
      <c r="P858" s="1">
        <v>4.7801217890570003E-3</v>
      </c>
      <c r="Q858" s="1">
        <v>1.5919884542880001E-4</v>
      </c>
      <c r="R858" s="1">
        <v>0</v>
      </c>
      <c r="S858" s="1">
        <v>0.65935097529819997</v>
      </c>
      <c r="T858" s="1">
        <v>0.65841169244230002</v>
      </c>
      <c r="U858" s="1">
        <v>1.3177626677400001</v>
      </c>
      <c r="V858" s="1">
        <v>0.23879857369259999</v>
      </c>
      <c r="W858" s="1">
        <v>6.3679619651370006E-2</v>
      </c>
      <c r="X858" s="1">
        <v>0</v>
      </c>
      <c r="Y858" s="1">
        <v>0</v>
      </c>
      <c r="Z858" s="1">
        <v>0</v>
      </c>
      <c r="AA858" s="1">
        <v>1.591990491284E-2</v>
      </c>
      <c r="AB858" s="1">
        <v>0.98977750228369998</v>
      </c>
      <c r="AC858" s="1">
        <v>0.26382030299760001</v>
      </c>
      <c r="AD858" s="1">
        <v>1.1276198244250001E-5</v>
      </c>
      <c r="AE858" s="1">
        <v>1.1337626334430001E-3</v>
      </c>
      <c r="AF858" s="1">
        <v>3.5160038932489999E-4</v>
      </c>
      <c r="AG858" s="1">
        <v>65.881838762620006</v>
      </c>
    </row>
    <row r="859" spans="1:33" x14ac:dyDescent="0.35">
      <c r="A859">
        <v>5120</v>
      </c>
      <c r="B859">
        <v>2010</v>
      </c>
      <c r="C859">
        <v>12</v>
      </c>
      <c r="D859">
        <v>15</v>
      </c>
      <c r="E859">
        <v>0</v>
      </c>
      <c r="F859">
        <v>0</v>
      </c>
      <c r="H859" s="1">
        <v>0</v>
      </c>
      <c r="I859" s="1">
        <v>0</v>
      </c>
      <c r="J859" s="1">
        <v>0</v>
      </c>
      <c r="K859" s="1">
        <v>1.292690104052</v>
      </c>
      <c r="L859" s="1">
        <v>1.292690104052</v>
      </c>
      <c r="M859" s="1">
        <v>4.5201203533780003E-3</v>
      </c>
      <c r="N859" s="1">
        <v>1.8559954285710001E-2</v>
      </c>
      <c r="O859" s="1">
        <v>2.8987494550899999E-3</v>
      </c>
      <c r="P859" s="1">
        <v>4.6719407239179996E-3</v>
      </c>
      <c r="Q859" s="1">
        <v>1.46470355876E-4</v>
      </c>
      <c r="R859" s="1">
        <v>0</v>
      </c>
      <c r="S859" s="1">
        <v>0.62040157479629998</v>
      </c>
      <c r="T859" s="1">
        <v>0.61933811392710003</v>
      </c>
      <c r="U859" s="1">
        <v>1.2397396887230001</v>
      </c>
      <c r="V859" s="1">
        <v>0.2197058149336</v>
      </c>
      <c r="W859" s="1">
        <v>5.8588217315639998E-2</v>
      </c>
      <c r="X859" s="1">
        <v>0</v>
      </c>
      <c r="Y859" s="1">
        <v>0</v>
      </c>
      <c r="Z859" s="1">
        <v>0</v>
      </c>
      <c r="AA859" s="1">
        <v>1.464705432891E-2</v>
      </c>
      <c r="AB859" s="1">
        <v>0.92777192024800004</v>
      </c>
      <c r="AC859" s="1">
        <v>0.24737463583970001</v>
      </c>
      <c r="AD859" s="1">
        <v>2.9238341194289998E-6</v>
      </c>
      <c r="AE859" s="1">
        <v>2.9397619651509997E-4</v>
      </c>
      <c r="AF859" s="1">
        <v>9.1167359108509994E-5</v>
      </c>
      <c r="AG859" s="1">
        <v>61.824669155380001</v>
      </c>
    </row>
    <row r="860" spans="1:33" x14ac:dyDescent="0.35">
      <c r="A860">
        <v>5120</v>
      </c>
      <c r="B860">
        <v>2010</v>
      </c>
      <c r="C860">
        <v>12</v>
      </c>
      <c r="D860">
        <v>16</v>
      </c>
      <c r="E860">
        <v>0</v>
      </c>
      <c r="F860">
        <v>0</v>
      </c>
      <c r="H860" s="1">
        <v>62.516778780000003</v>
      </c>
      <c r="I860" s="1">
        <v>12.49547448989</v>
      </c>
      <c r="J860" s="1">
        <v>0</v>
      </c>
      <c r="K860" s="1">
        <v>1.1892861578439999</v>
      </c>
      <c r="L860" s="1">
        <v>13.684760647739999</v>
      </c>
      <c r="M860" s="1">
        <v>0.1079919641809</v>
      </c>
      <c r="N860" s="1">
        <v>0.1006485963713</v>
      </c>
      <c r="O860" s="1">
        <v>6.4059217202500005E-2</v>
      </c>
      <c r="P860" s="1">
        <v>0.50593825044719998</v>
      </c>
      <c r="Q860" s="1">
        <v>6.2558911110929996E-2</v>
      </c>
      <c r="R860" s="1">
        <v>0.1169044170641</v>
      </c>
      <c r="S860" s="1">
        <v>13.906345216209999</v>
      </c>
      <c r="T860" s="1">
        <v>8.9233647275419994</v>
      </c>
      <c r="U860" s="1">
        <v>22.946614360809999</v>
      </c>
      <c r="V860" s="1">
        <v>16.507220751079998</v>
      </c>
      <c r="W860" s="1">
        <v>0.29899654341979998</v>
      </c>
      <c r="X860" s="1">
        <v>4.8359299696859999E-4</v>
      </c>
      <c r="Y860" s="1">
        <v>4.8673569082740002E-2</v>
      </c>
      <c r="Z860" s="1">
        <v>1.4418526269390001E-2</v>
      </c>
      <c r="AA860" s="1">
        <v>0.31781451008259998</v>
      </c>
      <c r="AB860" s="1">
        <v>4.1079771034899997</v>
      </c>
      <c r="AC860" s="1">
        <v>7.3866303487009996E-2</v>
      </c>
      <c r="AD860" s="1">
        <v>0.11803650587760001</v>
      </c>
      <c r="AE860" s="1">
        <v>11.87552592478</v>
      </c>
      <c r="AF860" s="1">
        <v>3.4770406380850001</v>
      </c>
      <c r="AG860" s="1">
        <v>84.097639007279994</v>
      </c>
    </row>
    <row r="861" spans="1:33" x14ac:dyDescent="0.35">
      <c r="A861">
        <v>5120</v>
      </c>
      <c r="B861">
        <v>2010</v>
      </c>
      <c r="C861">
        <v>12</v>
      </c>
      <c r="D861">
        <v>17</v>
      </c>
      <c r="E861">
        <v>0</v>
      </c>
      <c r="F861">
        <v>0</v>
      </c>
      <c r="H861" s="1">
        <v>718.94295596999996</v>
      </c>
      <c r="I861" s="1">
        <v>347.5093170202</v>
      </c>
      <c r="J861" s="1">
        <v>0.13968386449600001</v>
      </c>
      <c r="K861" s="1">
        <v>1.3621474727689999</v>
      </c>
      <c r="L861" s="1">
        <v>349.01114835750002</v>
      </c>
      <c r="M861" s="1">
        <v>0.35832230606389998</v>
      </c>
      <c r="N861" s="1">
        <v>0.2283352228105</v>
      </c>
      <c r="O861" s="1">
        <v>0.18136847015259999</v>
      </c>
      <c r="P861" s="1">
        <v>13.2182746926</v>
      </c>
      <c r="Q861" s="1">
        <v>8.0741792934719996</v>
      </c>
      <c r="R861" s="1">
        <v>1.976359873611</v>
      </c>
      <c r="S861" s="1">
        <v>149.7343866898</v>
      </c>
      <c r="T861" s="1">
        <v>43.686496772140003</v>
      </c>
      <c r="U861" s="1">
        <v>195.3972433356</v>
      </c>
      <c r="V861" s="1">
        <v>198.45787702920001</v>
      </c>
      <c r="W861" s="1">
        <v>45.257083313750002</v>
      </c>
      <c r="X861" s="1">
        <v>8.8324463274099999E-2</v>
      </c>
      <c r="Y861" s="1">
        <v>8.8433197688570004</v>
      </c>
      <c r="Z861" s="1">
        <v>2.5982217026610002</v>
      </c>
      <c r="AA861" s="1">
        <v>39.69218135325</v>
      </c>
      <c r="AB861" s="1">
        <v>3.954259699519</v>
      </c>
      <c r="AC861" s="1">
        <v>0.23897871131910001</v>
      </c>
      <c r="AD861" s="1">
        <v>0.43460559289939998</v>
      </c>
      <c r="AE861" s="1">
        <v>43.567937824700003</v>
      </c>
      <c r="AF861" s="1">
        <v>12.97849981339</v>
      </c>
      <c r="AG861" s="1">
        <v>214.69545343749999</v>
      </c>
    </row>
    <row r="862" spans="1:33" x14ac:dyDescent="0.35">
      <c r="A862">
        <v>5120</v>
      </c>
      <c r="B862">
        <v>2010</v>
      </c>
      <c r="C862">
        <v>12</v>
      </c>
      <c r="D862">
        <v>18</v>
      </c>
      <c r="E862">
        <v>0</v>
      </c>
      <c r="F862">
        <v>0</v>
      </c>
      <c r="H862" s="1">
        <v>1031.52684987</v>
      </c>
      <c r="I862" s="1">
        <v>530.89177088359997</v>
      </c>
      <c r="J862" s="1">
        <v>2.24053783467</v>
      </c>
      <c r="K862" s="1">
        <v>4.0024861706230004</v>
      </c>
      <c r="L862" s="1">
        <v>537.13479488890005</v>
      </c>
      <c r="M862" s="1">
        <v>0.75819134089359996</v>
      </c>
      <c r="N862" s="1">
        <v>0.46045903559820001</v>
      </c>
      <c r="O862" s="1">
        <v>0.3636443908684</v>
      </c>
      <c r="P862" s="1">
        <v>21.568168796369999</v>
      </c>
      <c r="Q862" s="1">
        <v>3.361708380899</v>
      </c>
      <c r="R862" s="1">
        <v>1.502808254394</v>
      </c>
      <c r="S862" s="1">
        <v>36.748634937219997</v>
      </c>
      <c r="T862" s="1">
        <v>11.69079811488</v>
      </c>
      <c r="U862" s="1">
        <v>49.942241306489997</v>
      </c>
      <c r="V862" s="1">
        <v>65.374999927519994</v>
      </c>
      <c r="W862" s="1">
        <v>16.88842709575</v>
      </c>
      <c r="X862" s="1">
        <v>4.5513226344479997E-2</v>
      </c>
      <c r="Y862" s="1">
        <v>4.5673844350430004</v>
      </c>
      <c r="Z862" s="1">
        <v>1.052567376449</v>
      </c>
      <c r="AA862" s="1">
        <v>20.270384440889998</v>
      </c>
      <c r="AB862" s="1">
        <v>0.53327567758990002</v>
      </c>
      <c r="AC862" s="1">
        <v>0.12546214072030001</v>
      </c>
      <c r="AD862" s="1">
        <v>0.30887170605399999</v>
      </c>
      <c r="AE862" s="1">
        <v>31.00210821232</v>
      </c>
      <c r="AF862" s="1">
        <v>7.5965491110779997</v>
      </c>
      <c r="AG862" s="1">
        <v>140.68610361219999</v>
      </c>
    </row>
    <row r="863" spans="1:33" x14ac:dyDescent="0.35">
      <c r="A863">
        <v>5120</v>
      </c>
      <c r="B863">
        <v>2010</v>
      </c>
      <c r="C863">
        <v>12</v>
      </c>
      <c r="D863">
        <v>19</v>
      </c>
      <c r="E863">
        <v>0</v>
      </c>
      <c r="F863">
        <v>0</v>
      </c>
      <c r="H863" s="1">
        <v>2573.60739311</v>
      </c>
      <c r="I863" s="1">
        <v>1439.079264922</v>
      </c>
      <c r="J863" s="1">
        <v>8.6611450497300009</v>
      </c>
      <c r="K863" s="1">
        <v>10.33152792211</v>
      </c>
      <c r="L863" s="1">
        <v>1458.071937894</v>
      </c>
      <c r="M863" s="1">
        <v>1.1446512833889999</v>
      </c>
      <c r="N863" s="1">
        <v>0.59835137191569998</v>
      </c>
      <c r="O863" s="1">
        <v>0.51694086328269995</v>
      </c>
      <c r="P863" s="1">
        <v>62.710247838310003</v>
      </c>
      <c r="Q863" s="1">
        <v>1.1810253887119999</v>
      </c>
      <c r="R863" s="1">
        <v>2.8490131973069999</v>
      </c>
      <c r="S863" s="1">
        <v>3.0168296304540001</v>
      </c>
      <c r="T863" s="1">
        <v>1.6793888823780001</v>
      </c>
      <c r="U863" s="1">
        <v>7.5452317101390003</v>
      </c>
      <c r="V863" s="1">
        <v>103.3839450471</v>
      </c>
      <c r="W863" s="1">
        <v>4.7401411497639998</v>
      </c>
      <c r="X863" s="1">
        <v>6.8824922051599997E-3</v>
      </c>
      <c r="Y863" s="1">
        <v>0.72834947167190001</v>
      </c>
      <c r="Z863" s="1">
        <v>7.9172879257599998E-2</v>
      </c>
      <c r="AA863" s="1">
        <v>4.535493702928</v>
      </c>
      <c r="AB863" s="1">
        <v>0.28082604208310002</v>
      </c>
      <c r="AC863" s="1">
        <v>1.309621054096E-2</v>
      </c>
      <c r="AD863" s="1">
        <v>1.765140418807E-2</v>
      </c>
      <c r="AE863" s="1">
        <v>1.8805205049189999</v>
      </c>
      <c r="AF863" s="1">
        <v>0.23541421940759999</v>
      </c>
      <c r="AG863" s="1">
        <v>10.87819454479</v>
      </c>
    </row>
    <row r="864" spans="1:33" x14ac:dyDescent="0.35">
      <c r="A864">
        <v>5120</v>
      </c>
      <c r="B864">
        <v>2010</v>
      </c>
      <c r="C864">
        <v>12</v>
      </c>
      <c r="D864">
        <v>20</v>
      </c>
      <c r="E864">
        <v>0</v>
      </c>
      <c r="F864">
        <v>0</v>
      </c>
      <c r="H864" s="1">
        <v>1958.8590684400001</v>
      </c>
      <c r="I864" s="1">
        <v>1281.8959977530001</v>
      </c>
      <c r="J864" s="1">
        <v>10.29775916476</v>
      </c>
      <c r="K864" s="1">
        <v>17.316830510719999</v>
      </c>
      <c r="L864" s="1">
        <v>1309.510587428</v>
      </c>
      <c r="M864" s="1">
        <v>0.96324693956149998</v>
      </c>
      <c r="N864" s="1">
        <v>0.55770169566609995</v>
      </c>
      <c r="O864" s="1">
        <v>0.44380971076640002</v>
      </c>
      <c r="P864" s="1">
        <v>55.23333874798</v>
      </c>
      <c r="Q864" s="1">
        <v>3.6083060425519999</v>
      </c>
      <c r="R864" s="1">
        <v>3.3074597624940001</v>
      </c>
      <c r="S864" s="1">
        <v>5.3520797399319999</v>
      </c>
      <c r="T864" s="1">
        <v>4.8470960324319998</v>
      </c>
      <c r="U864" s="1">
        <v>13.506635534859999</v>
      </c>
      <c r="V864" s="1">
        <v>163.48198019719999</v>
      </c>
      <c r="W864" s="1">
        <v>9.4234896817569993</v>
      </c>
      <c r="X864" s="1">
        <v>1.7465254818780002E-2</v>
      </c>
      <c r="Y864" s="1">
        <v>1.7770853864359999</v>
      </c>
      <c r="Z864" s="1">
        <v>4.267308587476E-2</v>
      </c>
      <c r="AA864" s="1">
        <v>12.787493502469999</v>
      </c>
      <c r="AB864" s="1">
        <v>0.39113700468169998</v>
      </c>
      <c r="AC864" s="1">
        <v>2.855422068345E-2</v>
      </c>
      <c r="AD864" s="1">
        <v>1.903978720881E-2</v>
      </c>
      <c r="AE864" s="1">
        <v>2.00006220117</v>
      </c>
      <c r="AF864" s="1">
        <v>6.2421552448140002E-2</v>
      </c>
      <c r="AG864" s="1">
        <v>14.12861113434</v>
      </c>
    </row>
    <row r="865" spans="1:33" x14ac:dyDescent="0.35">
      <c r="A865">
        <v>5120</v>
      </c>
      <c r="B865">
        <v>2010</v>
      </c>
      <c r="C865">
        <v>12</v>
      </c>
      <c r="D865">
        <v>21</v>
      </c>
      <c r="E865">
        <v>0</v>
      </c>
      <c r="F865">
        <v>0</v>
      </c>
      <c r="H865" s="1">
        <v>969.01007109</v>
      </c>
      <c r="I865" s="1">
        <v>535.78749485130004</v>
      </c>
      <c r="J865" s="1">
        <v>12.909453411299999</v>
      </c>
      <c r="K865" s="1">
        <v>26.929356254159998</v>
      </c>
      <c r="L865" s="1">
        <v>575.62630451669997</v>
      </c>
      <c r="M865" s="1">
        <v>0.84418880118950002</v>
      </c>
      <c r="N865" s="1">
        <v>0.43195095678020001</v>
      </c>
      <c r="O865" s="1">
        <v>0.39835491378760002</v>
      </c>
      <c r="P865" s="1">
        <v>23.365280478519999</v>
      </c>
      <c r="Q865" s="1">
        <v>0.29647566423810001</v>
      </c>
      <c r="R865" s="1">
        <v>1.527125696563</v>
      </c>
      <c r="S865" s="1">
        <v>1.4283607870499999</v>
      </c>
      <c r="T865" s="1">
        <v>0.92221292596729998</v>
      </c>
      <c r="U865" s="1">
        <v>3.877699409581</v>
      </c>
      <c r="V865" s="1">
        <v>42.988834144809999</v>
      </c>
      <c r="W865" s="1">
        <v>3.1838467961100001</v>
      </c>
      <c r="X865" s="1">
        <v>1.185022937405E-3</v>
      </c>
      <c r="Y865" s="1">
        <v>0.13348795244600001</v>
      </c>
      <c r="Z865" s="1">
        <v>6.1665103090429996E-3</v>
      </c>
      <c r="AA865" s="1">
        <v>1.1663367099990001</v>
      </c>
      <c r="AB865" s="1">
        <v>0.31637669929509998</v>
      </c>
      <c r="AC865" s="1">
        <v>2.2644386456290001E-2</v>
      </c>
      <c r="AD865" s="1">
        <v>6.0514900324749998E-3</v>
      </c>
      <c r="AE865" s="1">
        <v>0.71259624744170003</v>
      </c>
      <c r="AF865" s="1">
        <v>3.9323428364729997E-2</v>
      </c>
      <c r="AG865" s="1">
        <v>4.9226585508209997</v>
      </c>
    </row>
    <row r="866" spans="1:33" x14ac:dyDescent="0.35">
      <c r="A866">
        <v>5120</v>
      </c>
      <c r="B866">
        <v>2010</v>
      </c>
      <c r="C866">
        <v>12</v>
      </c>
      <c r="D866">
        <v>22</v>
      </c>
      <c r="E866">
        <v>0</v>
      </c>
      <c r="F866">
        <v>0</v>
      </c>
      <c r="H866" s="1">
        <v>1406.6275225500001</v>
      </c>
      <c r="I866" s="1">
        <v>897.04619879689994</v>
      </c>
      <c r="J866" s="1">
        <v>15.02855846269</v>
      </c>
      <c r="K866" s="1">
        <v>35.197189645720002</v>
      </c>
      <c r="L866" s="1">
        <v>947.27194690529996</v>
      </c>
      <c r="M866" s="1">
        <v>0.97739027385980004</v>
      </c>
      <c r="N866" s="1">
        <v>0.50703073494869999</v>
      </c>
      <c r="O866" s="1">
        <v>0.44924932831629999</v>
      </c>
      <c r="P866" s="1">
        <v>39.530322351850003</v>
      </c>
      <c r="Q866" s="1">
        <v>1.0597064992530001</v>
      </c>
      <c r="R866" s="1">
        <v>2.207646218402</v>
      </c>
      <c r="S866" s="1">
        <v>2.5251074488020002</v>
      </c>
      <c r="T866" s="1">
        <v>2.011251399522</v>
      </c>
      <c r="U866" s="1">
        <v>6.7440050667260003</v>
      </c>
      <c r="V866" s="1">
        <v>75.541669414360001</v>
      </c>
      <c r="W866" s="1">
        <v>5.2630459017840003</v>
      </c>
      <c r="X866" s="1">
        <v>4.7961150197970001E-3</v>
      </c>
      <c r="Y866" s="1">
        <v>0.50150282963430004</v>
      </c>
      <c r="Z866" s="1">
        <v>1.5283278283639999E-2</v>
      </c>
      <c r="AA866" s="1">
        <v>3.8636861843219998</v>
      </c>
      <c r="AB866" s="1">
        <v>0.30561701981810002</v>
      </c>
      <c r="AC866" s="1">
        <v>2.1478960566529998E-2</v>
      </c>
      <c r="AD866" s="1">
        <v>1.4288205860929999E-2</v>
      </c>
      <c r="AE866" s="1">
        <v>1.5241754344639999</v>
      </c>
      <c r="AF866" s="1">
        <v>5.3063157976600002E-2</v>
      </c>
      <c r="AG866" s="1">
        <v>10.78566565097</v>
      </c>
    </row>
    <row r="867" spans="1:33" x14ac:dyDescent="0.35">
      <c r="A867">
        <v>5120</v>
      </c>
      <c r="B867">
        <v>2010</v>
      </c>
      <c r="C867">
        <v>12</v>
      </c>
      <c r="D867">
        <v>23</v>
      </c>
      <c r="E867">
        <v>0</v>
      </c>
      <c r="F867">
        <v>0</v>
      </c>
      <c r="H867" s="1">
        <v>10.41946313</v>
      </c>
      <c r="I867" s="1">
        <v>4.9154147023229999</v>
      </c>
      <c r="J867" s="1">
        <v>8.7074469655150004</v>
      </c>
      <c r="K867" s="1">
        <v>38.355988295620001</v>
      </c>
      <c r="L867" s="1">
        <v>51.978849963450003</v>
      </c>
      <c r="M867" s="1">
        <v>0.22990621256749999</v>
      </c>
      <c r="N867" s="1">
        <v>0.19470243337759999</v>
      </c>
      <c r="O867" s="1">
        <v>0.1240115162939</v>
      </c>
      <c r="P867" s="1">
        <v>1.3598912020609999</v>
      </c>
      <c r="Q867" s="1">
        <v>2.801933602998E-2</v>
      </c>
      <c r="R867" s="1">
        <v>0.30616316749630001</v>
      </c>
      <c r="S867" s="1">
        <v>2.256685729934</v>
      </c>
      <c r="T867" s="1">
        <v>1.5692479964199999</v>
      </c>
      <c r="U867" s="1">
        <v>4.13209689385</v>
      </c>
      <c r="V867" s="1">
        <v>10.27999372298</v>
      </c>
      <c r="W867" s="1">
        <v>2.4949642871109998</v>
      </c>
      <c r="X867" s="1">
        <v>1.8728897126330001E-4</v>
      </c>
      <c r="Y867" s="1">
        <v>1.8883299570649999E-2</v>
      </c>
      <c r="Z867" s="1">
        <v>5.8408447534930002E-3</v>
      </c>
      <c r="AA867" s="1">
        <v>0.52980674640089997</v>
      </c>
      <c r="AB867" s="1">
        <v>0.83012721929370004</v>
      </c>
      <c r="AC867" s="1">
        <v>0.16999205511250001</v>
      </c>
      <c r="AD867" s="1">
        <v>2.4596919246969998E-2</v>
      </c>
      <c r="AE867" s="1">
        <v>2.4942300331810001</v>
      </c>
      <c r="AF867" s="1">
        <v>0.7665447232632</v>
      </c>
      <c r="AG867" s="1">
        <v>22.175975286389999</v>
      </c>
    </row>
    <row r="868" spans="1:33" x14ac:dyDescent="0.35">
      <c r="A868">
        <v>5120</v>
      </c>
      <c r="B868">
        <v>2010</v>
      </c>
      <c r="C868">
        <v>12</v>
      </c>
      <c r="D868">
        <v>24</v>
      </c>
      <c r="E868">
        <v>0</v>
      </c>
      <c r="F868">
        <v>0</v>
      </c>
      <c r="H868" s="1">
        <v>0</v>
      </c>
      <c r="I868" s="1">
        <v>0</v>
      </c>
      <c r="J868" s="1">
        <v>2.61760811643</v>
      </c>
      <c r="K868" s="1">
        <v>36.976615529370001</v>
      </c>
      <c r="L868" s="1">
        <v>39.5942236458</v>
      </c>
      <c r="M868" s="1">
        <v>9.8772383127240002E-2</v>
      </c>
      <c r="N868" s="1">
        <v>9.334225753026E-2</v>
      </c>
      <c r="O868" s="1">
        <v>6.0042006376030001E-2</v>
      </c>
      <c r="P868" s="1">
        <v>0.31192001698909999</v>
      </c>
      <c r="Q868" s="1">
        <v>4.486287943147E-3</v>
      </c>
      <c r="R868" s="1">
        <v>0</v>
      </c>
      <c r="S868" s="1">
        <v>0.50849918099659996</v>
      </c>
      <c r="T868" s="1">
        <v>0.56520130525669998</v>
      </c>
      <c r="U868" s="1">
        <v>1.073700486253</v>
      </c>
      <c r="V868" s="1">
        <v>7.1847055430779996</v>
      </c>
      <c r="W868" s="1">
        <v>1.871441332312</v>
      </c>
      <c r="X868" s="1">
        <v>0</v>
      </c>
      <c r="Y868" s="1">
        <v>0</v>
      </c>
      <c r="Z868" s="1">
        <v>0</v>
      </c>
      <c r="AA868" s="1">
        <v>0.41897009566350002</v>
      </c>
      <c r="AB868" s="1">
        <v>1.080011809945</v>
      </c>
      <c r="AC868" s="1">
        <v>0.24819206098499999</v>
      </c>
      <c r="AD868" s="1">
        <v>1.0399840027390001E-3</v>
      </c>
      <c r="AE868" s="1">
        <v>0.10492840904429999</v>
      </c>
      <c r="AF868" s="1">
        <v>3.2430851840210002E-2</v>
      </c>
      <c r="AG868" s="1">
        <v>28.357085551419999</v>
      </c>
    </row>
    <row r="869" spans="1:33" x14ac:dyDescent="0.35">
      <c r="A869">
        <v>5120</v>
      </c>
      <c r="B869">
        <v>2010</v>
      </c>
      <c r="C869">
        <v>12</v>
      </c>
      <c r="D869">
        <v>25</v>
      </c>
      <c r="E869">
        <v>0</v>
      </c>
      <c r="F869">
        <v>0</v>
      </c>
      <c r="H869" s="1">
        <v>562.65100901999995</v>
      </c>
      <c r="I869" s="1">
        <v>307.85750685009998</v>
      </c>
      <c r="J869" s="1">
        <v>1.157844460328</v>
      </c>
      <c r="K869" s="1">
        <v>35.28139967197</v>
      </c>
      <c r="L869" s="1">
        <v>344.29675098230001</v>
      </c>
      <c r="M869" s="1">
        <v>0.19767291979349999</v>
      </c>
      <c r="N869" s="1">
        <v>0.1483091320619</v>
      </c>
      <c r="O869" s="1">
        <v>0.11188968372450001</v>
      </c>
      <c r="P869" s="1">
        <v>10.29515658867</v>
      </c>
      <c r="Q869" s="1">
        <v>2.4659369739020001</v>
      </c>
      <c r="R869" s="1">
        <v>2.0228616896870002</v>
      </c>
      <c r="S869" s="1">
        <v>51.8591460313</v>
      </c>
      <c r="T869" s="1">
        <v>16.015820587770001</v>
      </c>
      <c r="U869" s="1">
        <v>69.897828308759998</v>
      </c>
      <c r="V869" s="1">
        <v>74.424891086759999</v>
      </c>
      <c r="W869" s="1">
        <v>14.19798841822</v>
      </c>
      <c r="X869" s="1">
        <v>2.5737488405289999E-2</v>
      </c>
      <c r="Y869" s="1">
        <v>2.5818199050569999</v>
      </c>
      <c r="Z869" s="1">
        <v>0.69440528486139996</v>
      </c>
      <c r="AA869" s="1">
        <v>12.012653037790001</v>
      </c>
      <c r="AB869" s="1">
        <v>1.022764907587</v>
      </c>
      <c r="AC869" s="1">
        <v>0.25727550836419999</v>
      </c>
      <c r="AD869" s="1">
        <v>0.1164544352209</v>
      </c>
      <c r="AE869" s="1">
        <v>11.66826250982</v>
      </c>
      <c r="AF869" s="1">
        <v>3.2659704784599999</v>
      </c>
      <c r="AG869" s="1">
        <v>85.806521360700003</v>
      </c>
    </row>
    <row r="870" spans="1:33" x14ac:dyDescent="0.35">
      <c r="A870">
        <v>5120</v>
      </c>
      <c r="B870">
        <v>2010</v>
      </c>
      <c r="C870">
        <v>12</v>
      </c>
      <c r="D870">
        <v>26</v>
      </c>
      <c r="E870">
        <v>0</v>
      </c>
      <c r="F870">
        <v>0</v>
      </c>
      <c r="H870" s="1">
        <v>270.90604137999998</v>
      </c>
      <c r="I870" s="1">
        <v>161.6145507489</v>
      </c>
      <c r="J870" s="1">
        <v>9.2135720477579994</v>
      </c>
      <c r="K870" s="1">
        <v>37.647134625020001</v>
      </c>
      <c r="L870" s="1">
        <v>208.47525742170001</v>
      </c>
      <c r="M870" s="1">
        <v>0.4600112967062</v>
      </c>
      <c r="N870" s="1">
        <v>0.27613773378180001</v>
      </c>
      <c r="O870" s="1">
        <v>0.21772341881849999</v>
      </c>
      <c r="P870" s="1">
        <v>10.38102996456</v>
      </c>
      <c r="Q870" s="1">
        <v>0.20376664175279999</v>
      </c>
      <c r="R870" s="1">
        <v>2.1879061778810001</v>
      </c>
      <c r="S870" s="1">
        <v>5.3439565087730001</v>
      </c>
      <c r="T870" s="1">
        <v>3.1577561747090002</v>
      </c>
      <c r="U870" s="1">
        <v>10.68961886136</v>
      </c>
      <c r="V870" s="1">
        <v>23.569292644240001</v>
      </c>
      <c r="W870" s="1">
        <v>2.8158326418359998</v>
      </c>
      <c r="X870" s="1">
        <v>9.1132332956449995E-4</v>
      </c>
      <c r="Y870" s="1">
        <v>9.5340968310720003E-2</v>
      </c>
      <c r="Z870" s="1">
        <v>2.896441393933E-3</v>
      </c>
      <c r="AA870" s="1">
        <v>1.084964933922</v>
      </c>
      <c r="AB870" s="1">
        <v>0.59216302082409999</v>
      </c>
      <c r="AC870" s="1">
        <v>0.1105221943378</v>
      </c>
      <c r="AD870" s="1">
        <v>8.9593469061899998E-3</v>
      </c>
      <c r="AE870" s="1">
        <v>0.92310077359230003</v>
      </c>
      <c r="AF870" s="1">
        <v>6.4621153791699998E-2</v>
      </c>
      <c r="AG870" s="1">
        <v>12.795465286740001</v>
      </c>
    </row>
    <row r="871" spans="1:33" x14ac:dyDescent="0.35">
      <c r="A871">
        <v>5120</v>
      </c>
      <c r="B871">
        <v>2010</v>
      </c>
      <c r="C871">
        <v>12</v>
      </c>
      <c r="D871">
        <v>27</v>
      </c>
      <c r="E871">
        <v>0</v>
      </c>
      <c r="F871">
        <v>0</v>
      </c>
      <c r="H871" s="1">
        <v>0</v>
      </c>
      <c r="I871" s="1">
        <v>0</v>
      </c>
      <c r="J871" s="1">
        <v>3.122415214518</v>
      </c>
      <c r="K871" s="1">
        <v>36.516003893940002</v>
      </c>
      <c r="L871" s="1">
        <v>39.638419108450002</v>
      </c>
      <c r="M871" s="1">
        <v>0.1039211291462</v>
      </c>
      <c r="N871" s="1">
        <v>9.789272299698E-2</v>
      </c>
      <c r="O871" s="1">
        <v>6.2949650930769999E-2</v>
      </c>
      <c r="P871" s="1">
        <v>0.33948847192949999</v>
      </c>
      <c r="Q871" s="1">
        <v>4.4912955819629997E-3</v>
      </c>
      <c r="R871" s="1">
        <v>0</v>
      </c>
      <c r="S871" s="1">
        <v>0.48265950594779999</v>
      </c>
      <c r="T871" s="1">
        <v>0.4959916431959</v>
      </c>
      <c r="U871" s="1">
        <v>0.97865114914369999</v>
      </c>
      <c r="V871" s="1">
        <v>7.2060616301240001</v>
      </c>
      <c r="W871" s="1">
        <v>1.8739111929550001</v>
      </c>
      <c r="X871" s="1">
        <v>0</v>
      </c>
      <c r="Y871" s="1">
        <v>0</v>
      </c>
      <c r="Z871" s="1">
        <v>0</v>
      </c>
      <c r="AA871" s="1">
        <v>0.4137510538934</v>
      </c>
      <c r="AB871" s="1">
        <v>1.0543291941590001</v>
      </c>
      <c r="AC871" s="1">
        <v>0.24182916479569999</v>
      </c>
      <c r="AD871" s="1">
        <v>5.7212998557360002E-5</v>
      </c>
      <c r="AE871" s="1">
        <v>5.8249820800320004E-3</v>
      </c>
      <c r="AF871" s="1">
        <v>1.4590968411279999E-4</v>
      </c>
      <c r="AG871" s="1">
        <v>26.076411109310001</v>
      </c>
    </row>
    <row r="872" spans="1:33" x14ac:dyDescent="0.35">
      <c r="A872">
        <v>5120</v>
      </c>
      <c r="B872">
        <v>2010</v>
      </c>
      <c r="C872">
        <v>12</v>
      </c>
      <c r="D872">
        <v>28</v>
      </c>
      <c r="E872">
        <v>0</v>
      </c>
      <c r="F872">
        <v>0</v>
      </c>
      <c r="H872" s="1">
        <v>0</v>
      </c>
      <c r="I872" s="1">
        <v>0</v>
      </c>
      <c r="J872" s="1">
        <v>0.93672437212600002</v>
      </c>
      <c r="K872" s="1">
        <v>34.720156258270002</v>
      </c>
      <c r="L872" s="1">
        <v>35.656880630400003</v>
      </c>
      <c r="M872" s="1">
        <v>8.0060548382670002E-2</v>
      </c>
      <c r="N872" s="1">
        <v>7.6589438351079994E-2</v>
      </c>
      <c r="O872" s="1">
        <v>4.9340985932899997E-2</v>
      </c>
      <c r="P872" s="1">
        <v>0.21972377872599999</v>
      </c>
      <c r="Q872" s="1">
        <v>4.0401608854209996E-3</v>
      </c>
      <c r="R872" s="1">
        <v>0</v>
      </c>
      <c r="S872" s="1">
        <v>0.51068720348050001</v>
      </c>
      <c r="T872" s="1">
        <v>0.51016683392520001</v>
      </c>
      <c r="U872" s="1">
        <v>1.020854037406</v>
      </c>
      <c r="V872" s="1">
        <v>6.1338694218079999</v>
      </c>
      <c r="W872" s="1">
        <v>1.639283620412</v>
      </c>
      <c r="X872" s="1">
        <v>0</v>
      </c>
      <c r="Y872" s="1">
        <v>0</v>
      </c>
      <c r="Z872" s="1">
        <v>0</v>
      </c>
      <c r="AA872" s="1">
        <v>0.39340288397739998</v>
      </c>
      <c r="AB872" s="1">
        <v>0.90352587540179996</v>
      </c>
      <c r="AC872" s="1">
        <v>0.2274286566216</v>
      </c>
      <c r="AD872" s="1">
        <v>1.1295907539670001E-6</v>
      </c>
      <c r="AE872" s="1">
        <v>1.150061361148E-4</v>
      </c>
      <c r="AF872" s="1">
        <v>2.8807829382130002E-6</v>
      </c>
      <c r="AG872" s="1">
        <v>38.910889188980001</v>
      </c>
    </row>
    <row r="873" spans="1:33" x14ac:dyDescent="0.35">
      <c r="A873">
        <v>5120</v>
      </c>
      <c r="B873">
        <v>2010</v>
      </c>
      <c r="C873">
        <v>12</v>
      </c>
      <c r="D873">
        <v>29</v>
      </c>
      <c r="E873">
        <v>0</v>
      </c>
      <c r="F873">
        <v>0</v>
      </c>
      <c r="H873" s="1">
        <v>896.07382917999996</v>
      </c>
      <c r="I873" s="1">
        <v>514.03866119320003</v>
      </c>
      <c r="J873" s="1">
        <v>8.6142975302539995</v>
      </c>
      <c r="K873" s="1">
        <v>35.612883929090003</v>
      </c>
      <c r="L873" s="1">
        <v>558.26584265250006</v>
      </c>
      <c r="M873" s="1">
        <v>0.57736098158860005</v>
      </c>
      <c r="N873" s="1">
        <v>0.33206868731470002</v>
      </c>
      <c r="O873" s="1">
        <v>0.27774642300070002</v>
      </c>
      <c r="P873" s="1">
        <v>22.286760432809999</v>
      </c>
      <c r="Q873" s="1">
        <v>2.8400288141229999</v>
      </c>
      <c r="R873" s="1">
        <v>2.3280206022229999</v>
      </c>
      <c r="S873" s="1">
        <v>27.420080824799999</v>
      </c>
      <c r="T873" s="1">
        <v>9.4444405633439992</v>
      </c>
      <c r="U873" s="1">
        <v>39.192541990370003</v>
      </c>
      <c r="V873" s="1">
        <v>97.065786156620007</v>
      </c>
      <c r="W873" s="1">
        <v>15.879965302720001</v>
      </c>
      <c r="X873" s="1">
        <v>2.8971544278209999E-2</v>
      </c>
      <c r="Y873" s="1">
        <v>2.9105006762099999</v>
      </c>
      <c r="Z873" s="1">
        <v>0.75197538951429999</v>
      </c>
      <c r="AA873" s="1">
        <v>14.450125263109999</v>
      </c>
      <c r="AB873" s="1">
        <v>0.73995277084379996</v>
      </c>
      <c r="AC873" s="1">
        <v>0.16290489479879999</v>
      </c>
      <c r="AD873" s="1">
        <v>0.1635475717572</v>
      </c>
      <c r="AE873" s="1">
        <v>16.403120849210001</v>
      </c>
      <c r="AF873" s="1">
        <v>4.5243504558160001</v>
      </c>
      <c r="AG873" s="1">
        <v>88.591864336699999</v>
      </c>
    </row>
    <row r="874" spans="1:33" x14ac:dyDescent="0.35">
      <c r="A874">
        <v>5120</v>
      </c>
      <c r="B874">
        <v>2010</v>
      </c>
      <c r="C874">
        <v>12</v>
      </c>
      <c r="D874">
        <v>30</v>
      </c>
      <c r="E874">
        <v>0</v>
      </c>
      <c r="F874">
        <v>0</v>
      </c>
      <c r="H874" s="1">
        <v>0</v>
      </c>
      <c r="I874" s="1">
        <v>0</v>
      </c>
      <c r="J874" s="1">
        <v>5.5886376982149999</v>
      </c>
      <c r="K874" s="1">
        <v>35.957148824000001</v>
      </c>
      <c r="L874" s="1">
        <v>41.545786522210001</v>
      </c>
      <c r="M874" s="1">
        <v>0.1279553094675</v>
      </c>
      <c r="N874" s="1">
        <v>0.11849609344250001</v>
      </c>
      <c r="O874" s="1">
        <v>7.6057549038560004E-2</v>
      </c>
      <c r="P874" s="1">
        <v>0.48129620750480001</v>
      </c>
      <c r="Q874" s="1">
        <v>4.7074129506999999E-3</v>
      </c>
      <c r="R874" s="1">
        <v>0</v>
      </c>
      <c r="S874" s="1">
        <v>0.39734416609529999</v>
      </c>
      <c r="T874" s="1">
        <v>0.47366308852139999</v>
      </c>
      <c r="U874" s="1">
        <v>0.87100725461679995</v>
      </c>
      <c r="V874" s="1">
        <v>7.8943887380830002</v>
      </c>
      <c r="W874" s="1">
        <v>2.008593067928</v>
      </c>
      <c r="X874" s="1">
        <v>0</v>
      </c>
      <c r="Y874" s="1">
        <v>0</v>
      </c>
      <c r="Z874" s="1">
        <v>0</v>
      </c>
      <c r="AA874" s="1">
        <v>0.40741884747700002</v>
      </c>
      <c r="AB874" s="1">
        <v>1.0497306587140001</v>
      </c>
      <c r="AC874" s="1">
        <v>0.23284214408930001</v>
      </c>
      <c r="AD874" s="1">
        <v>1.8050860577810001E-4</v>
      </c>
      <c r="AE874" s="1">
        <v>1.823802285343E-2</v>
      </c>
      <c r="AF874" s="1">
        <v>4.3595677659150002E-4</v>
      </c>
      <c r="AG874" s="1">
        <v>18.972752958729998</v>
      </c>
    </row>
    <row r="875" spans="1:33" x14ac:dyDescent="0.35">
      <c r="A875">
        <v>5120</v>
      </c>
      <c r="B875">
        <v>2010</v>
      </c>
      <c r="C875">
        <v>12</v>
      </c>
      <c r="D875">
        <v>31</v>
      </c>
      <c r="E875">
        <v>0</v>
      </c>
      <c r="F875">
        <v>0</v>
      </c>
      <c r="H875" s="1">
        <v>0</v>
      </c>
      <c r="I875" s="1">
        <v>0</v>
      </c>
      <c r="J875" s="1">
        <v>1.6765911291360001</v>
      </c>
      <c r="K875" s="1">
        <v>34.387375707860002</v>
      </c>
      <c r="L875" s="1">
        <v>36.063966836989998</v>
      </c>
      <c r="M875" s="1">
        <v>8.8839623066809995E-2</v>
      </c>
      <c r="N875" s="1">
        <v>8.4520841803030003E-2</v>
      </c>
      <c r="O875" s="1">
        <v>5.4403719539229997E-2</v>
      </c>
      <c r="P875" s="1">
        <v>0.26157926179980001</v>
      </c>
      <c r="Q875" s="1">
        <v>4.0862864505239998E-3</v>
      </c>
      <c r="R875" s="1">
        <v>0</v>
      </c>
      <c r="S875" s="1">
        <v>0.50887684759060003</v>
      </c>
      <c r="T875" s="1">
        <v>0.50899097849499997</v>
      </c>
      <c r="U875" s="1">
        <v>1.0178678260859999</v>
      </c>
      <c r="V875" s="1">
        <v>6.2963488713739997</v>
      </c>
      <c r="W875" s="1">
        <v>1.6722043151199999</v>
      </c>
      <c r="X875" s="1">
        <v>0</v>
      </c>
      <c r="Y875" s="1">
        <v>0</v>
      </c>
      <c r="Z875" s="1">
        <v>0</v>
      </c>
      <c r="AA875" s="1">
        <v>0.38963225497179999</v>
      </c>
      <c r="AB875" s="1">
        <v>0.96162989022589995</v>
      </c>
      <c r="AC875" s="1">
        <v>0.23374894772669999</v>
      </c>
      <c r="AD875" s="1">
        <v>2.3904683007020002E-6</v>
      </c>
      <c r="AE875" s="1">
        <v>2.4152541265650001E-4</v>
      </c>
      <c r="AF875" s="1">
        <v>5.7733582863049998E-6</v>
      </c>
      <c r="AG875" s="1">
        <v>33.458919560070001</v>
      </c>
    </row>
    <row r="876" spans="1:33" x14ac:dyDescent="0.35">
      <c r="A876">
        <v>5120</v>
      </c>
      <c r="B876">
        <v>2011</v>
      </c>
      <c r="C876">
        <v>1</v>
      </c>
      <c r="D876">
        <v>1</v>
      </c>
      <c r="E876">
        <v>0</v>
      </c>
      <c r="F876">
        <v>0</v>
      </c>
      <c r="H876" s="1">
        <v>0</v>
      </c>
      <c r="I876" s="1">
        <v>0</v>
      </c>
      <c r="J876" s="1">
        <v>0.50297721742799995</v>
      </c>
      <c r="K876" s="1">
        <v>32.496968219439999</v>
      </c>
      <c r="L876" s="1">
        <v>32.99994543687</v>
      </c>
      <c r="M876" s="1">
        <v>7.4110405115509995E-2</v>
      </c>
      <c r="N876" s="1">
        <v>7.1184462722920006E-2</v>
      </c>
      <c r="O876" s="1">
        <v>4.5877421961239999E-2</v>
      </c>
      <c r="P876" s="1">
        <v>0.1933938545635</v>
      </c>
      <c r="Q876" s="1">
        <v>3.739112519601E-3</v>
      </c>
      <c r="R876" s="1">
        <v>0</v>
      </c>
      <c r="S876" s="1">
        <v>0.51479006912259995</v>
      </c>
      <c r="T876" s="1">
        <v>0.5140566167767</v>
      </c>
      <c r="U876" s="1">
        <v>1.028846685899</v>
      </c>
      <c r="V876" s="1">
        <v>5.5778221433880004</v>
      </c>
      <c r="W876" s="1">
        <v>1.5069532146119999</v>
      </c>
      <c r="X876" s="1">
        <v>0</v>
      </c>
      <c r="Y876" s="1">
        <v>0</v>
      </c>
      <c r="Z876" s="1">
        <v>0</v>
      </c>
      <c r="AA876" s="1">
        <v>0.36821265788520002</v>
      </c>
      <c r="AB876" s="1">
        <v>0.82234940117749999</v>
      </c>
      <c r="AC876" s="1">
        <v>0.21899674779530001</v>
      </c>
      <c r="AD876" s="1">
        <v>6.2038500496080003E-8</v>
      </c>
      <c r="AE876" s="1">
        <v>6.2681753313800001E-6</v>
      </c>
      <c r="AF876" s="1">
        <v>1.49832771597E-7</v>
      </c>
      <c r="AG876" s="1">
        <v>43.668174130639997</v>
      </c>
    </row>
    <row r="877" spans="1:33" x14ac:dyDescent="0.35">
      <c r="A877">
        <v>5120</v>
      </c>
      <c r="B877">
        <v>2011</v>
      </c>
      <c r="C877">
        <v>1</v>
      </c>
      <c r="D877">
        <v>2</v>
      </c>
      <c r="E877">
        <v>0</v>
      </c>
      <c r="F877">
        <v>0</v>
      </c>
      <c r="H877" s="1">
        <v>427.19798832999999</v>
      </c>
      <c r="I877" s="1">
        <v>205.24191599939999</v>
      </c>
      <c r="J877" s="1">
        <v>1.6601025742040001</v>
      </c>
      <c r="K877" s="1">
        <v>31.276373984469998</v>
      </c>
      <c r="L877" s="1">
        <v>238.1783925581</v>
      </c>
      <c r="M877" s="1">
        <v>0.35238171891589998</v>
      </c>
      <c r="N877" s="1">
        <v>0.20716700874640001</v>
      </c>
      <c r="O877" s="1">
        <v>0.1763283161584</v>
      </c>
      <c r="P877" s="1">
        <v>8.6011437311669994</v>
      </c>
      <c r="Q877" s="1">
        <v>2.8435537691100001</v>
      </c>
      <c r="R877" s="1">
        <v>1.425860385552</v>
      </c>
      <c r="S877" s="1">
        <v>80.348115601860002</v>
      </c>
      <c r="T877" s="1">
        <v>24.422615602250001</v>
      </c>
      <c r="U877" s="1">
        <v>106.19659158970001</v>
      </c>
      <c r="V877" s="1">
        <v>77.956583553000002</v>
      </c>
      <c r="W877" s="1">
        <v>16.892439829890002</v>
      </c>
      <c r="X877" s="1">
        <v>3.1567244191429998E-2</v>
      </c>
      <c r="Y877" s="1">
        <v>3.1627386860429998</v>
      </c>
      <c r="Z877" s="1">
        <v>0.89508850480769997</v>
      </c>
      <c r="AA877" s="1">
        <v>14.667901300860001</v>
      </c>
      <c r="AB877" s="1">
        <v>1.0282761517729999</v>
      </c>
      <c r="AC877" s="1">
        <v>0.24246744023540001</v>
      </c>
      <c r="AD877" s="1">
        <v>0.2179423212131</v>
      </c>
      <c r="AE877" s="1">
        <v>21.83542510913</v>
      </c>
      <c r="AF877" s="1">
        <v>6.3233434041210002</v>
      </c>
      <c r="AG877" s="1">
        <v>130.1027274914</v>
      </c>
    </row>
    <row r="878" spans="1:33" x14ac:dyDescent="0.35">
      <c r="A878">
        <v>5120</v>
      </c>
      <c r="B878">
        <v>2011</v>
      </c>
      <c r="C878">
        <v>1</v>
      </c>
      <c r="D878">
        <v>3</v>
      </c>
      <c r="E878">
        <v>0</v>
      </c>
      <c r="F878">
        <v>0</v>
      </c>
      <c r="H878" s="1">
        <v>218.80872572999999</v>
      </c>
      <c r="I878" s="1">
        <v>114.3661980933</v>
      </c>
      <c r="J878" s="1">
        <v>5.7962899842419997</v>
      </c>
      <c r="K878" s="1">
        <v>33.083677421330002</v>
      </c>
      <c r="L878" s="1">
        <v>153.24616549890001</v>
      </c>
      <c r="M878" s="1">
        <v>0.39618972208100001</v>
      </c>
      <c r="N878" s="1">
        <v>0.27211307959309999</v>
      </c>
      <c r="O878" s="1">
        <v>0.20137980865980001</v>
      </c>
      <c r="P878" s="1">
        <v>5.5556983219229998</v>
      </c>
      <c r="Q878" s="1">
        <v>0.82172391756910002</v>
      </c>
      <c r="R878" s="1">
        <v>0.85209010004130004</v>
      </c>
      <c r="S878" s="1">
        <v>34.160150380769998</v>
      </c>
      <c r="T878" s="1">
        <v>11.063038518580001</v>
      </c>
      <c r="U878" s="1">
        <v>46.075278999390001</v>
      </c>
      <c r="V878" s="1">
        <v>29.30194651735</v>
      </c>
      <c r="W878" s="1">
        <v>6.4319523445730002</v>
      </c>
      <c r="X878" s="1">
        <v>9.0614900230279998E-3</v>
      </c>
      <c r="Y878" s="1">
        <v>0.90959192961650004</v>
      </c>
      <c r="Z878" s="1">
        <v>0.25312177676910003</v>
      </c>
      <c r="AA878" s="1">
        <v>4.0393921848260002</v>
      </c>
      <c r="AB878" s="1">
        <v>0.61002704852489997</v>
      </c>
      <c r="AC878" s="1">
        <v>0.1117609357932</v>
      </c>
      <c r="AD878" s="1">
        <v>9.197429315043E-2</v>
      </c>
      <c r="AE878" s="1">
        <v>9.2503819733979995</v>
      </c>
      <c r="AF878" s="1">
        <v>2.586888907749</v>
      </c>
      <c r="AG878" s="1">
        <v>43.672316040360002</v>
      </c>
    </row>
    <row r="879" spans="1:33" x14ac:dyDescent="0.35">
      <c r="A879">
        <v>5120</v>
      </c>
      <c r="B879">
        <v>2011</v>
      </c>
      <c r="C879">
        <v>1</v>
      </c>
      <c r="D879">
        <v>4</v>
      </c>
      <c r="E879">
        <v>0</v>
      </c>
      <c r="F879">
        <v>0</v>
      </c>
      <c r="H879" s="1">
        <v>0</v>
      </c>
      <c r="I879" s="1">
        <v>0</v>
      </c>
      <c r="J879" s="1">
        <v>2.4829888157100002</v>
      </c>
      <c r="K879" s="1">
        <v>32.148163932320003</v>
      </c>
      <c r="L879" s="1">
        <v>34.631152748029997</v>
      </c>
      <c r="M879" s="1">
        <v>9.9353406162669994E-2</v>
      </c>
      <c r="N879" s="1">
        <v>9.3582654424640005E-2</v>
      </c>
      <c r="O879" s="1">
        <v>6.0189109263239997E-2</v>
      </c>
      <c r="P879" s="1">
        <v>0.31459273749810002</v>
      </c>
      <c r="Q879" s="1">
        <v>3.9239391185089999E-3</v>
      </c>
      <c r="R879" s="1">
        <v>0</v>
      </c>
      <c r="S879" s="1">
        <v>0.43228596682120002</v>
      </c>
      <c r="T879" s="1">
        <v>0.47835164000309999</v>
      </c>
      <c r="U879" s="1">
        <v>0.91063760682439998</v>
      </c>
      <c r="V879" s="1">
        <v>6.3064540645699996</v>
      </c>
      <c r="W879" s="1">
        <v>1.6521190660880001</v>
      </c>
      <c r="X879" s="1">
        <v>0</v>
      </c>
      <c r="Y879" s="1">
        <v>0</v>
      </c>
      <c r="Z879" s="1">
        <v>0</v>
      </c>
      <c r="AA879" s="1">
        <v>0.36426046909109999</v>
      </c>
      <c r="AB879" s="1">
        <v>1.0076717818709999</v>
      </c>
      <c r="AC879" s="1">
        <v>0.23459294880939999</v>
      </c>
      <c r="AD879" s="1">
        <v>5.0925277566029996E-4</v>
      </c>
      <c r="AE879" s="1">
        <v>5.2214111628580001E-2</v>
      </c>
      <c r="AF879" s="1">
        <v>1.3388013187199999E-2</v>
      </c>
      <c r="AG879" s="1">
        <v>26.8661951365</v>
      </c>
    </row>
    <row r="880" spans="1:33" x14ac:dyDescent="0.35">
      <c r="A880">
        <v>5120</v>
      </c>
      <c r="B880">
        <v>2011</v>
      </c>
      <c r="C880">
        <v>1</v>
      </c>
      <c r="D880">
        <v>5</v>
      </c>
      <c r="E880">
        <v>0</v>
      </c>
      <c r="F880">
        <v>0</v>
      </c>
      <c r="H880" s="1">
        <v>0</v>
      </c>
      <c r="I880" s="1">
        <v>0</v>
      </c>
      <c r="J880" s="1">
        <v>0.74489654042590003</v>
      </c>
      <c r="K880" s="1">
        <v>30.394906307559999</v>
      </c>
      <c r="L880" s="1">
        <v>31.13980284798</v>
      </c>
      <c r="M880" s="1">
        <v>7.6397233614349996E-2</v>
      </c>
      <c r="N880" s="1">
        <v>7.3242368367199995E-2</v>
      </c>
      <c r="O880" s="1">
        <v>4.7192796438430003E-2</v>
      </c>
      <c r="P880" s="1">
        <v>0.20338673918610001</v>
      </c>
      <c r="Q880" s="1">
        <v>3.5283460364979998E-3</v>
      </c>
      <c r="R880" s="1">
        <v>0</v>
      </c>
      <c r="S880" s="1">
        <v>0.5078333139665</v>
      </c>
      <c r="T880" s="1">
        <v>0.50813422413230003</v>
      </c>
      <c r="U880" s="1">
        <v>1.0159675380990001</v>
      </c>
      <c r="V880" s="1">
        <v>5.3272892221300001</v>
      </c>
      <c r="W880" s="1">
        <v>1.436102643558</v>
      </c>
      <c r="X880" s="1">
        <v>0</v>
      </c>
      <c r="Y880" s="1">
        <v>0</v>
      </c>
      <c r="Z880" s="1">
        <v>0</v>
      </c>
      <c r="AA880" s="1">
        <v>0.34439487284179998</v>
      </c>
      <c r="AB880" s="1">
        <v>0.89554093350800001</v>
      </c>
      <c r="AC880" s="1">
        <v>0.23097230769829999</v>
      </c>
      <c r="AD880" s="1">
        <v>1.1917837846379999E-5</v>
      </c>
      <c r="AE880" s="1">
        <v>1.2219458497310001E-3</v>
      </c>
      <c r="AF880" s="1">
        <v>3.1331428688489998E-4</v>
      </c>
      <c r="AG880" s="1">
        <v>40.240636886849998</v>
      </c>
    </row>
    <row r="881" spans="1:33" x14ac:dyDescent="0.35">
      <c r="A881">
        <v>5120</v>
      </c>
      <c r="B881">
        <v>2011</v>
      </c>
      <c r="C881">
        <v>1</v>
      </c>
      <c r="D881">
        <v>6</v>
      </c>
      <c r="E881">
        <v>0</v>
      </c>
      <c r="F881">
        <v>0</v>
      </c>
      <c r="H881" s="1">
        <v>0</v>
      </c>
      <c r="I881" s="1">
        <v>0</v>
      </c>
      <c r="J881" s="1">
        <v>0.22346896212780001</v>
      </c>
      <c r="K881" s="1">
        <v>28.68083198978</v>
      </c>
      <c r="L881" s="1">
        <v>28.904300951909999</v>
      </c>
      <c r="M881" s="1">
        <v>6.8310768245950004E-2</v>
      </c>
      <c r="N881" s="1">
        <v>6.5879372475400003E-2</v>
      </c>
      <c r="O881" s="1">
        <v>4.2456859210740001E-2</v>
      </c>
      <c r="P881" s="1">
        <v>0.16960658296719999</v>
      </c>
      <c r="Q881" s="1">
        <v>3.2750488562589999E-3</v>
      </c>
      <c r="R881" s="1">
        <v>0</v>
      </c>
      <c r="S881" s="1">
        <v>0.51112130596700001</v>
      </c>
      <c r="T881" s="1">
        <v>0.51047748959880002</v>
      </c>
      <c r="U881" s="1">
        <v>1.021598795566</v>
      </c>
      <c r="V881" s="1">
        <v>4.8309840281960001</v>
      </c>
      <c r="W881" s="1">
        <v>1.317449945645</v>
      </c>
      <c r="X881" s="1">
        <v>0</v>
      </c>
      <c r="Y881" s="1">
        <v>0</v>
      </c>
      <c r="Z881" s="1">
        <v>0</v>
      </c>
      <c r="AA881" s="1">
        <v>0.32497324999690003</v>
      </c>
      <c r="AB881" s="1">
        <v>0.76959534920670003</v>
      </c>
      <c r="AC881" s="1">
        <v>0.21493723104240001</v>
      </c>
      <c r="AD881" s="1">
        <v>4.0094272569810002E-7</v>
      </c>
      <c r="AE881" s="1">
        <v>4.1108991912949998E-5</v>
      </c>
      <c r="AF881" s="1">
        <v>1.054059350388E-5</v>
      </c>
      <c r="AG881" s="1">
        <v>46.865192785669997</v>
      </c>
    </row>
    <row r="882" spans="1:33" x14ac:dyDescent="0.35">
      <c r="A882">
        <v>5120</v>
      </c>
      <c r="B882">
        <v>2011</v>
      </c>
      <c r="C882">
        <v>1</v>
      </c>
      <c r="D882">
        <v>7</v>
      </c>
      <c r="E882">
        <v>0</v>
      </c>
      <c r="F882">
        <v>0</v>
      </c>
      <c r="H882" s="1">
        <v>0</v>
      </c>
      <c r="I882" s="1">
        <v>0</v>
      </c>
      <c r="J882" s="1">
        <v>6.7038170408610001E-2</v>
      </c>
      <c r="K882" s="1">
        <v>26.942447355100001</v>
      </c>
      <c r="L882" s="1">
        <v>27.009485525510001</v>
      </c>
      <c r="M882" s="1">
        <v>6.4069649676250007E-2</v>
      </c>
      <c r="N882" s="1">
        <v>6.1958753744849999E-2</v>
      </c>
      <c r="O882" s="1">
        <v>3.9937537586110003E-2</v>
      </c>
      <c r="P882" s="1">
        <v>0.15274798484329999</v>
      </c>
      <c r="Q882" s="1">
        <v>3.060353710876E-3</v>
      </c>
      <c r="R882" s="1">
        <v>0</v>
      </c>
      <c r="S882" s="1">
        <v>0.51295138047669997</v>
      </c>
      <c r="T882" s="1">
        <v>0.51226593086859995</v>
      </c>
      <c r="U882" s="1">
        <v>1.025217311345</v>
      </c>
      <c r="V882" s="1">
        <v>4.4763856167749996</v>
      </c>
      <c r="W882" s="1">
        <v>1.226371554622</v>
      </c>
      <c r="X882" s="1">
        <v>0</v>
      </c>
      <c r="Y882" s="1">
        <v>0</v>
      </c>
      <c r="Z882" s="1">
        <v>0</v>
      </c>
      <c r="AA882" s="1">
        <v>0.30527617479769997</v>
      </c>
      <c r="AB882" s="1">
        <v>0.71600340603680002</v>
      </c>
      <c r="AC882" s="1">
        <v>0.2085178624273</v>
      </c>
      <c r="AD882" s="1">
        <v>1.5497843238159999E-8</v>
      </c>
      <c r="AE882" s="1">
        <v>1.589006787032E-6</v>
      </c>
      <c r="AF882" s="1">
        <v>4.0743092539180002E-7</v>
      </c>
      <c r="AG882" s="1">
        <v>49.74949517364</v>
      </c>
    </row>
    <row r="883" spans="1:33" x14ac:dyDescent="0.35">
      <c r="A883">
        <v>5120</v>
      </c>
      <c r="B883">
        <v>2011</v>
      </c>
      <c r="C883">
        <v>1</v>
      </c>
      <c r="D883">
        <v>8</v>
      </c>
      <c r="E883">
        <v>0</v>
      </c>
      <c r="F883">
        <v>0</v>
      </c>
      <c r="H883" s="1">
        <v>0</v>
      </c>
      <c r="I883" s="1">
        <v>0</v>
      </c>
      <c r="J883" s="1">
        <v>1.604656120915E-2</v>
      </c>
      <c r="K883" s="1">
        <v>25.253497744240001</v>
      </c>
      <c r="L883" s="1">
        <v>25.269544305450001</v>
      </c>
      <c r="M883" s="1">
        <v>6.1466587282839998E-2</v>
      </c>
      <c r="N883" s="1">
        <v>5.9529791713329998E-2</v>
      </c>
      <c r="O883" s="1">
        <v>3.8387693163470002E-2</v>
      </c>
      <c r="P883" s="1">
        <v>0.1423768579412</v>
      </c>
      <c r="Q883" s="1">
        <v>2.8632068394739999E-3</v>
      </c>
      <c r="R883" s="1">
        <v>0</v>
      </c>
      <c r="S883" s="1">
        <v>0.51426563249839996</v>
      </c>
      <c r="T883" s="1">
        <v>0.51358402055139996</v>
      </c>
      <c r="U883" s="1">
        <v>1.0278496530500001</v>
      </c>
      <c r="V883" s="1">
        <v>4.1709743214230004</v>
      </c>
      <c r="W883" s="1">
        <v>1.1458149801449999</v>
      </c>
      <c r="X883" s="1">
        <v>0</v>
      </c>
      <c r="Y883" s="1">
        <v>0</v>
      </c>
      <c r="Z883" s="1">
        <v>0</v>
      </c>
      <c r="AA883" s="1">
        <v>0.28613923189739998</v>
      </c>
      <c r="AB883" s="1">
        <v>0.69489874917740002</v>
      </c>
      <c r="AC883" s="1">
        <v>0.20636491085120001</v>
      </c>
      <c r="AD883" s="1">
        <v>6.6228830684859998E-10</v>
      </c>
      <c r="AE883" s="1">
        <v>6.7904972219840006E-8</v>
      </c>
      <c r="AF883" s="1">
        <v>1.7411244493109999E-8</v>
      </c>
      <c r="AG883" s="1">
        <v>50.874018802450003</v>
      </c>
    </row>
    <row r="884" spans="1:33" x14ac:dyDescent="0.35">
      <c r="A884">
        <v>5120</v>
      </c>
      <c r="B884">
        <v>2011</v>
      </c>
      <c r="C884">
        <v>1</v>
      </c>
      <c r="D884">
        <v>9</v>
      </c>
      <c r="E884">
        <v>0</v>
      </c>
      <c r="F884">
        <v>0</v>
      </c>
      <c r="H884" s="1">
        <v>0</v>
      </c>
      <c r="I884" s="1">
        <v>0</v>
      </c>
      <c r="J884" s="1">
        <v>2.3444633838550001E-3</v>
      </c>
      <c r="K884" s="1">
        <v>23.627515262679999</v>
      </c>
      <c r="L884" s="1">
        <v>23.629859726069999</v>
      </c>
      <c r="M884" s="1">
        <v>5.9539872991300001E-2</v>
      </c>
      <c r="N884" s="1">
        <v>5.7715790456280003E-2</v>
      </c>
      <c r="O884" s="1">
        <v>3.7235399017770003E-2</v>
      </c>
      <c r="P884" s="1">
        <v>0.1346660266869</v>
      </c>
      <c r="Q884" s="1">
        <v>2.6774197098959999E-3</v>
      </c>
      <c r="R884" s="1">
        <v>0</v>
      </c>
      <c r="S884" s="1">
        <v>0.51374596946109996</v>
      </c>
      <c r="T884" s="1">
        <v>0.51307835368569998</v>
      </c>
      <c r="U884" s="1">
        <v>1.026824323147</v>
      </c>
      <c r="V884" s="1">
        <v>3.8909709302170001</v>
      </c>
      <c r="W884" s="1">
        <v>1.0710755117249999</v>
      </c>
      <c r="X884" s="1">
        <v>0</v>
      </c>
      <c r="Y884" s="1">
        <v>0</v>
      </c>
      <c r="Z884" s="1">
        <v>0</v>
      </c>
      <c r="AA884" s="1">
        <v>0.26771574921539998</v>
      </c>
      <c r="AB884" s="1">
        <v>0.68418702379929996</v>
      </c>
      <c r="AC884" s="1">
        <v>0.2052665961015</v>
      </c>
      <c r="AD884" s="1">
        <v>3.0646185140769998E-11</v>
      </c>
      <c r="AE884" s="1">
        <v>3.1421789107689999E-9</v>
      </c>
      <c r="AF884" s="1">
        <v>8.056736269529E-10</v>
      </c>
      <c r="AG884" s="1">
        <v>51.16139925932</v>
      </c>
    </row>
    <row r="885" spans="1:33" x14ac:dyDescent="0.35">
      <c r="A885">
        <v>5120</v>
      </c>
      <c r="B885">
        <v>2011</v>
      </c>
      <c r="C885">
        <v>1</v>
      </c>
      <c r="D885">
        <v>10</v>
      </c>
      <c r="E885">
        <v>0</v>
      </c>
      <c r="F885">
        <v>0</v>
      </c>
      <c r="H885" s="1">
        <v>0</v>
      </c>
      <c r="I885" s="1">
        <v>0</v>
      </c>
      <c r="J885" s="1">
        <v>0</v>
      </c>
      <c r="K885" s="1">
        <v>22.050672233709999</v>
      </c>
      <c r="L885" s="1">
        <v>22.050672233709999</v>
      </c>
      <c r="M885" s="1">
        <v>5.750584695462E-2</v>
      </c>
      <c r="N885" s="1">
        <v>5.5779581942320001E-2</v>
      </c>
      <c r="O885" s="1">
        <v>3.600690540682E-2</v>
      </c>
      <c r="P885" s="1">
        <v>0.12659637645079999</v>
      </c>
      <c r="Q885" s="1">
        <v>2.498487301212E-3</v>
      </c>
      <c r="R885" s="1">
        <v>0</v>
      </c>
      <c r="S885" s="1">
        <v>0.51570958859589999</v>
      </c>
      <c r="T885" s="1">
        <v>0.51505367706549998</v>
      </c>
      <c r="U885" s="1">
        <v>1.030763265661</v>
      </c>
      <c r="V885" s="1">
        <v>3.625061788739</v>
      </c>
      <c r="W885" s="1">
        <v>0.99939619923980005</v>
      </c>
      <c r="X885" s="1">
        <v>0</v>
      </c>
      <c r="Y885" s="1">
        <v>0</v>
      </c>
      <c r="Z885" s="1">
        <v>0</v>
      </c>
      <c r="AA885" s="1">
        <v>0.24984904981</v>
      </c>
      <c r="AB885" s="1">
        <v>0.68196029273720005</v>
      </c>
      <c r="AC885" s="1">
        <v>0.20578397643019999</v>
      </c>
      <c r="AD885" s="1">
        <v>1.526696140815E-12</v>
      </c>
      <c r="AE885" s="1">
        <v>1.5653342805259999E-10</v>
      </c>
      <c r="AF885" s="1">
        <v>4.0136115192649999E-11</v>
      </c>
      <c r="AG885" s="1">
        <v>51.4321648142</v>
      </c>
    </row>
    <row r="886" spans="1:33" x14ac:dyDescent="0.35">
      <c r="A886">
        <v>5120</v>
      </c>
      <c r="B886">
        <v>2011</v>
      </c>
      <c r="C886">
        <v>1</v>
      </c>
      <c r="D886">
        <v>11</v>
      </c>
      <c r="E886">
        <v>0</v>
      </c>
      <c r="F886">
        <v>0</v>
      </c>
      <c r="H886" s="1">
        <v>0</v>
      </c>
      <c r="I886" s="1">
        <v>0</v>
      </c>
      <c r="J886" s="1">
        <v>0</v>
      </c>
      <c r="K886" s="1">
        <v>20.519186220929999</v>
      </c>
      <c r="L886" s="1">
        <v>20.519186220929999</v>
      </c>
      <c r="M886" s="1">
        <v>5.4732310940190002E-2</v>
      </c>
      <c r="N886" s="1">
        <v>5.3158048024639998E-2</v>
      </c>
      <c r="O886" s="1">
        <v>3.4318486194939997E-2</v>
      </c>
      <c r="P886" s="1">
        <v>0.1167236575073</v>
      </c>
      <c r="Q886" s="1">
        <v>2.3249597862969999E-3</v>
      </c>
      <c r="R886" s="1">
        <v>0</v>
      </c>
      <c r="S886" s="1">
        <v>0.52534144516720005</v>
      </c>
      <c r="T886" s="1">
        <v>0.52468406764620001</v>
      </c>
      <c r="U886" s="1">
        <v>1.0500255128130001</v>
      </c>
      <c r="V886" s="1">
        <v>3.3697508526740001</v>
      </c>
      <c r="W886" s="1">
        <v>0.92998510446030003</v>
      </c>
      <c r="X886" s="1">
        <v>0</v>
      </c>
      <c r="Y886" s="1">
        <v>0</v>
      </c>
      <c r="Z886" s="1">
        <v>0</v>
      </c>
      <c r="AA886" s="1">
        <v>0.23249627611509999</v>
      </c>
      <c r="AB886" s="1">
        <v>0.69291383094180004</v>
      </c>
      <c r="AC886" s="1">
        <v>0.20973063663899999</v>
      </c>
      <c r="AD886" s="1">
        <v>8.4251672433339997E-14</v>
      </c>
      <c r="AE886" s="1">
        <v>8.6383942112519996E-12</v>
      </c>
      <c r="AF886" s="1">
        <v>2.2149363842319998E-12</v>
      </c>
      <c r="AG886" s="1">
        <v>52.431895981629999</v>
      </c>
    </row>
    <row r="887" spans="1:33" x14ac:dyDescent="0.35">
      <c r="A887">
        <v>5120</v>
      </c>
      <c r="B887">
        <v>2011</v>
      </c>
      <c r="C887">
        <v>1</v>
      </c>
      <c r="D887">
        <v>12</v>
      </c>
      <c r="E887">
        <v>0</v>
      </c>
      <c r="F887">
        <v>0</v>
      </c>
      <c r="H887" s="1">
        <v>0</v>
      </c>
      <c r="I887" s="1">
        <v>0</v>
      </c>
      <c r="J887" s="1">
        <v>0</v>
      </c>
      <c r="K887" s="1">
        <v>19.103017035080001</v>
      </c>
      <c r="L887" s="1">
        <v>19.103017035080001</v>
      </c>
      <c r="M887" s="1">
        <v>5.2547629986299998E-2</v>
      </c>
      <c r="N887" s="1">
        <v>5.1110521533519998E-2</v>
      </c>
      <c r="O887" s="1">
        <v>3.2986613644340003E-2</v>
      </c>
      <c r="P887" s="1">
        <v>0.1096345648768</v>
      </c>
      <c r="Q887" s="1">
        <v>2.164498432116E-3</v>
      </c>
      <c r="R887" s="1">
        <v>0</v>
      </c>
      <c r="S887" s="1">
        <v>0.52912417206219997</v>
      </c>
      <c r="T887" s="1">
        <v>0.52847535522360001</v>
      </c>
      <c r="U887" s="1">
        <v>1.0575995272859999</v>
      </c>
      <c r="V887" s="1">
        <v>3.1315923827010002</v>
      </c>
      <c r="W887" s="1">
        <v>0.86580048066219994</v>
      </c>
      <c r="X887" s="1">
        <v>0</v>
      </c>
      <c r="Y887" s="1">
        <v>0</v>
      </c>
      <c r="Z887" s="1">
        <v>0</v>
      </c>
      <c r="AA887" s="1">
        <v>0.2164501201655</v>
      </c>
      <c r="AB887" s="1">
        <v>0.69499988299820004</v>
      </c>
      <c r="AC887" s="1">
        <v>0.2113011914747</v>
      </c>
      <c r="AD887" s="1">
        <v>5.0320180881029998E-15</v>
      </c>
      <c r="AE887" s="1">
        <v>5.1593700953030004E-13</v>
      </c>
      <c r="AF887" s="1">
        <v>1.322893614755E-13</v>
      </c>
      <c r="AG887" s="1">
        <v>52.825252287079998</v>
      </c>
    </row>
    <row r="888" spans="1:33" x14ac:dyDescent="0.35">
      <c r="A888">
        <v>5120</v>
      </c>
      <c r="B888">
        <v>2011</v>
      </c>
      <c r="C888">
        <v>1</v>
      </c>
      <c r="D888">
        <v>13</v>
      </c>
      <c r="E888">
        <v>0</v>
      </c>
      <c r="F888">
        <v>0</v>
      </c>
      <c r="H888" s="1">
        <v>0</v>
      </c>
      <c r="I888" s="1">
        <v>0</v>
      </c>
      <c r="J888" s="1">
        <v>0</v>
      </c>
      <c r="K888" s="1">
        <v>17.77440454732</v>
      </c>
      <c r="L888" s="1">
        <v>17.77440454732</v>
      </c>
      <c r="M888" s="1">
        <v>5.0734456025760002E-2</v>
      </c>
      <c r="N888" s="1">
        <v>4.9403285177899998E-2</v>
      </c>
      <c r="O888" s="1">
        <v>3.1876484380349998E-2</v>
      </c>
      <c r="P888" s="1">
        <v>0.103852740362</v>
      </c>
      <c r="Q888" s="1">
        <v>2.0139578320970001E-3</v>
      </c>
      <c r="R888" s="1">
        <v>0</v>
      </c>
      <c r="S888" s="1">
        <v>0.52916041342599995</v>
      </c>
      <c r="T888" s="1">
        <v>0.52852595818250003</v>
      </c>
      <c r="U888" s="1">
        <v>1.0576863716080001</v>
      </c>
      <c r="V888" s="1">
        <v>2.9077248519390002</v>
      </c>
      <c r="W888" s="1">
        <v>0.80558416360600005</v>
      </c>
      <c r="X888" s="1">
        <v>0</v>
      </c>
      <c r="Y888" s="1">
        <v>0</v>
      </c>
      <c r="Z888" s="1">
        <v>0</v>
      </c>
      <c r="AA888" s="1">
        <v>0.20139604090150001</v>
      </c>
      <c r="AB888" s="1">
        <v>0.69117882456669999</v>
      </c>
      <c r="AC888" s="1">
        <v>0.21127238842170001</v>
      </c>
      <c r="AD888" s="1">
        <v>3.1824734890019998E-16</v>
      </c>
      <c r="AE888" s="1">
        <v>3.26301659906E-14</v>
      </c>
      <c r="AF888" s="1">
        <v>8.3665713914710003E-15</v>
      </c>
      <c r="AG888" s="1">
        <v>52.818094222630002</v>
      </c>
    </row>
    <row r="889" spans="1:33" x14ac:dyDescent="0.35">
      <c r="A889">
        <v>5120</v>
      </c>
      <c r="B889">
        <v>2011</v>
      </c>
      <c r="C889">
        <v>1</v>
      </c>
      <c r="D889">
        <v>14</v>
      </c>
      <c r="E889">
        <v>0</v>
      </c>
      <c r="F889">
        <v>0</v>
      </c>
      <c r="H889" s="1">
        <v>0</v>
      </c>
      <c r="I889" s="1">
        <v>0</v>
      </c>
      <c r="J889" s="1">
        <v>0</v>
      </c>
      <c r="K889" s="1">
        <v>16.481433060680001</v>
      </c>
      <c r="L889" s="1">
        <v>16.481433060680001</v>
      </c>
      <c r="M889" s="1">
        <v>4.8335674549469999E-2</v>
      </c>
      <c r="N889" s="1">
        <v>4.7113485658329998E-2</v>
      </c>
      <c r="O889" s="1">
        <v>3.0395333694109999E-2</v>
      </c>
      <c r="P889" s="1">
        <v>9.6138545605199993E-2</v>
      </c>
      <c r="Q889" s="1">
        <v>1.8674555937079999E-3</v>
      </c>
      <c r="R889" s="1">
        <v>0</v>
      </c>
      <c r="S889" s="1">
        <v>0.53552725037030002</v>
      </c>
      <c r="T889" s="1">
        <v>0.53489643573839996</v>
      </c>
      <c r="U889" s="1">
        <v>1.070423686109</v>
      </c>
      <c r="V889" s="1">
        <v>2.6924787770190002</v>
      </c>
      <c r="W889" s="1">
        <v>0.74698319326889995</v>
      </c>
      <c r="X889" s="1">
        <v>0</v>
      </c>
      <c r="Y889" s="1">
        <v>0</v>
      </c>
      <c r="Z889" s="1">
        <v>0</v>
      </c>
      <c r="AA889" s="1">
        <v>0.18674579831720001</v>
      </c>
      <c r="AB889" s="1">
        <v>0.69701131553710005</v>
      </c>
      <c r="AC889" s="1">
        <v>0.21394340016579999</v>
      </c>
      <c r="AD889" s="1">
        <v>2.1494088311020001E-17</v>
      </c>
      <c r="AE889" s="1">
        <v>2.203806793141E-15</v>
      </c>
      <c r="AF889" s="1">
        <v>5.650693555507E-16</v>
      </c>
      <c r="AG889" s="1">
        <v>53.485849846740003</v>
      </c>
    </row>
    <row r="890" spans="1:33" x14ac:dyDescent="0.35">
      <c r="A890">
        <v>5120</v>
      </c>
      <c r="B890">
        <v>2011</v>
      </c>
      <c r="C890">
        <v>1</v>
      </c>
      <c r="D890">
        <v>15</v>
      </c>
      <c r="E890">
        <v>0</v>
      </c>
      <c r="F890">
        <v>0</v>
      </c>
      <c r="H890" s="1">
        <v>0</v>
      </c>
      <c r="I890" s="1">
        <v>0</v>
      </c>
      <c r="J890" s="1">
        <v>0</v>
      </c>
      <c r="K890" s="1">
        <v>15.307280265019999</v>
      </c>
      <c r="L890" s="1">
        <v>15.307280265019999</v>
      </c>
      <c r="M890" s="1">
        <v>4.6289102856069998E-2</v>
      </c>
      <c r="N890" s="1">
        <v>4.519587833245E-2</v>
      </c>
      <c r="O890" s="1">
        <v>2.9158910959639999E-2</v>
      </c>
      <c r="P890" s="1">
        <v>8.96989538309E-2</v>
      </c>
      <c r="Q890" s="1">
        <v>1.734416300459E-3</v>
      </c>
      <c r="R890" s="1">
        <v>0</v>
      </c>
      <c r="S890" s="1">
        <v>0.54152898151310003</v>
      </c>
      <c r="T890" s="1">
        <v>0.5409020093311</v>
      </c>
      <c r="U890" s="1">
        <v>1.082430990844</v>
      </c>
      <c r="V890" s="1">
        <v>2.4951350846440001</v>
      </c>
      <c r="W890" s="1">
        <v>0.69376740787830005</v>
      </c>
      <c r="X890" s="1">
        <v>0</v>
      </c>
      <c r="Y890" s="1">
        <v>0</v>
      </c>
      <c r="Z890" s="1">
        <v>0</v>
      </c>
      <c r="AA890" s="1">
        <v>0.17344185196959999</v>
      </c>
      <c r="AB890" s="1">
        <v>0.70181543110720002</v>
      </c>
      <c r="AC890" s="1">
        <v>0.2164121110093</v>
      </c>
      <c r="AD890" s="1">
        <v>1.5865788760859999E-18</v>
      </c>
      <c r="AE890" s="1">
        <v>1.626732548213E-16</v>
      </c>
      <c r="AF890" s="1">
        <v>4.171040381277E-17</v>
      </c>
      <c r="AG890" s="1">
        <v>54.103027737940003</v>
      </c>
    </row>
    <row r="891" spans="1:33" x14ac:dyDescent="0.35">
      <c r="A891">
        <v>5120</v>
      </c>
      <c r="B891">
        <v>2011</v>
      </c>
      <c r="C891">
        <v>1</v>
      </c>
      <c r="D891">
        <v>16</v>
      </c>
      <c r="E891">
        <v>0</v>
      </c>
      <c r="F891">
        <v>0</v>
      </c>
      <c r="H891" s="1">
        <v>0</v>
      </c>
      <c r="I891" s="1">
        <v>0</v>
      </c>
      <c r="J891" s="1">
        <v>0</v>
      </c>
      <c r="K891" s="1">
        <v>14.22395412403</v>
      </c>
      <c r="L891" s="1">
        <v>14.22395412403</v>
      </c>
      <c r="M891" s="1">
        <v>4.5061032876249997E-2</v>
      </c>
      <c r="N891" s="1">
        <v>4.4018419979990002E-2</v>
      </c>
      <c r="O891" s="1">
        <v>2.8402754246750001E-2</v>
      </c>
      <c r="P891" s="1">
        <v>8.5760704870729995E-2</v>
      </c>
      <c r="Q891" s="1">
        <v>1.6116682691230001E-3</v>
      </c>
      <c r="R891" s="1">
        <v>0</v>
      </c>
      <c r="S891" s="1">
        <v>0.53840332375319999</v>
      </c>
      <c r="T891" s="1">
        <v>0.53779468645119999</v>
      </c>
      <c r="U891" s="1">
        <v>1.0761980102040001</v>
      </c>
      <c r="V891" s="1">
        <v>2.3125033365349998</v>
      </c>
      <c r="W891" s="1">
        <v>0.64466813251980004</v>
      </c>
      <c r="X891" s="1">
        <v>0</v>
      </c>
      <c r="Y891" s="1">
        <v>0</v>
      </c>
      <c r="Z891" s="1">
        <v>0</v>
      </c>
      <c r="AA891" s="1">
        <v>0.16116703313</v>
      </c>
      <c r="AB891" s="1">
        <v>0.69300165929659996</v>
      </c>
      <c r="AC891" s="1">
        <v>0.21506624056029999</v>
      </c>
      <c r="AD891" s="1">
        <v>1.2179105130429999E-19</v>
      </c>
      <c r="AE891" s="1">
        <v>1.248733802171E-17</v>
      </c>
      <c r="AF891" s="1">
        <v>3.2018287948080001E-18</v>
      </c>
      <c r="AG891" s="1">
        <v>53.76656013897</v>
      </c>
    </row>
    <row r="892" spans="1:33" x14ac:dyDescent="0.35">
      <c r="A892">
        <v>5120</v>
      </c>
      <c r="B892">
        <v>2011</v>
      </c>
      <c r="C892">
        <v>1</v>
      </c>
      <c r="D892">
        <v>17</v>
      </c>
      <c r="E892">
        <v>0</v>
      </c>
      <c r="F892">
        <v>0</v>
      </c>
      <c r="H892" s="1">
        <v>0</v>
      </c>
      <c r="I892" s="1">
        <v>0</v>
      </c>
      <c r="J892" s="1">
        <v>0</v>
      </c>
      <c r="K892" s="1">
        <v>13.208765355960001</v>
      </c>
      <c r="L892" s="1">
        <v>13.208765355960001</v>
      </c>
      <c r="M892" s="1">
        <v>4.360462886745E-2</v>
      </c>
      <c r="N892" s="1">
        <v>4.262842643057E-2</v>
      </c>
      <c r="O892" s="1">
        <v>2.751251694394E-2</v>
      </c>
      <c r="P892" s="1">
        <v>8.1124131429890001E-2</v>
      </c>
      <c r="Q892" s="1">
        <v>1.4966406537080001E-3</v>
      </c>
      <c r="R892" s="1">
        <v>0</v>
      </c>
      <c r="S892" s="1">
        <v>0.53788863682029997</v>
      </c>
      <c r="T892" s="1">
        <v>0.53729369795839999</v>
      </c>
      <c r="U892" s="1">
        <v>1.0751823347789999</v>
      </c>
      <c r="V892" s="1">
        <v>2.141966277136</v>
      </c>
      <c r="W892" s="1">
        <v>0.59865702748130001</v>
      </c>
      <c r="X892" s="1">
        <v>0</v>
      </c>
      <c r="Y892" s="1">
        <v>0</v>
      </c>
      <c r="Z892" s="1">
        <v>0</v>
      </c>
      <c r="AA892" s="1">
        <v>0.14966425687029999</v>
      </c>
      <c r="AB892" s="1">
        <v>0.68846646221399999</v>
      </c>
      <c r="AC892" s="1">
        <v>0.21493152351040001</v>
      </c>
      <c r="AD892" s="1">
        <v>9.9140586061999996E-21</v>
      </c>
      <c r="AE892" s="1">
        <v>1.0164966937789999E-18</v>
      </c>
      <c r="AF892" s="1">
        <v>2.6063588398979999E-19</v>
      </c>
      <c r="AG892" s="1">
        <v>53.732880877500001</v>
      </c>
    </row>
    <row r="893" spans="1:33" x14ac:dyDescent="0.35">
      <c r="A893">
        <v>5120</v>
      </c>
      <c r="B893">
        <v>2011</v>
      </c>
      <c r="C893">
        <v>1</v>
      </c>
      <c r="D893">
        <v>18</v>
      </c>
      <c r="E893">
        <v>0</v>
      </c>
      <c r="F893">
        <v>0</v>
      </c>
      <c r="H893" s="1">
        <v>0</v>
      </c>
      <c r="I893" s="1">
        <v>0</v>
      </c>
      <c r="J893" s="1">
        <v>0</v>
      </c>
      <c r="K893" s="1">
        <v>12.256010707010001</v>
      </c>
      <c r="L893" s="1">
        <v>12.256010707010001</v>
      </c>
      <c r="M893" s="1">
        <v>4.2142171091069998E-2</v>
      </c>
      <c r="N893" s="1">
        <v>4.1216455978859999E-2</v>
      </c>
      <c r="O893" s="1">
        <v>2.6611533758010002E-2</v>
      </c>
      <c r="P893" s="1">
        <v>7.643159080353E-2</v>
      </c>
      <c r="Q893" s="1">
        <v>1.3886872377600001E-3</v>
      </c>
      <c r="R893" s="1">
        <v>0</v>
      </c>
      <c r="S893" s="1">
        <v>0.53899097105089999</v>
      </c>
      <c r="T893" s="1">
        <v>0.5384073745379</v>
      </c>
      <c r="U893" s="1">
        <v>1.0773983455889999</v>
      </c>
      <c r="V893" s="1">
        <v>1.982689924639</v>
      </c>
      <c r="W893" s="1">
        <v>0.55547560585029998</v>
      </c>
      <c r="X893" s="1">
        <v>0</v>
      </c>
      <c r="Y893" s="1">
        <v>0</v>
      </c>
      <c r="Z893" s="1">
        <v>0</v>
      </c>
      <c r="AA893" s="1">
        <v>0.1388689014626</v>
      </c>
      <c r="AB893" s="1">
        <v>0.68623524981969997</v>
      </c>
      <c r="AC893" s="1">
        <v>0.21546986372999999</v>
      </c>
      <c r="AD893" s="1">
        <v>8.5308884030399994E-22</v>
      </c>
      <c r="AE893" s="1">
        <v>8.7467909976470004E-20</v>
      </c>
      <c r="AF893" s="1">
        <v>2.2427299741340001E-20</v>
      </c>
      <c r="AG893" s="1">
        <v>53.867465932489999</v>
      </c>
    </row>
    <row r="894" spans="1:33" x14ac:dyDescent="0.35">
      <c r="A894">
        <v>5120</v>
      </c>
      <c r="B894">
        <v>2011</v>
      </c>
      <c r="C894">
        <v>1</v>
      </c>
      <c r="D894">
        <v>19</v>
      </c>
      <c r="E894">
        <v>0</v>
      </c>
      <c r="F894">
        <v>0</v>
      </c>
      <c r="H894" s="1">
        <v>0</v>
      </c>
      <c r="I894" s="1">
        <v>0</v>
      </c>
      <c r="J894" s="1">
        <v>0</v>
      </c>
      <c r="K894" s="1">
        <v>11.396228970439999</v>
      </c>
      <c r="L894" s="1">
        <v>11.396228970439999</v>
      </c>
      <c r="M894" s="1">
        <v>4.1012346801749998E-2</v>
      </c>
      <c r="N894" s="1">
        <v>4.0139764513399998E-2</v>
      </c>
      <c r="O894" s="1">
        <v>2.592546469781E-2</v>
      </c>
      <c r="P894" s="1">
        <v>7.2858375467510006E-2</v>
      </c>
      <c r="Q894" s="1">
        <v>1.2912682689480001E-3</v>
      </c>
      <c r="R894" s="1">
        <v>0</v>
      </c>
      <c r="S894" s="1">
        <v>0.53798755480469995</v>
      </c>
      <c r="T894" s="1">
        <v>0.53741821593719996</v>
      </c>
      <c r="U894" s="1">
        <v>1.0754057707419999</v>
      </c>
      <c r="V894" s="1">
        <v>1.8378988165079999</v>
      </c>
      <c r="W894" s="1">
        <v>0.51650796846519997</v>
      </c>
      <c r="X894" s="1">
        <v>0</v>
      </c>
      <c r="Y894" s="1">
        <v>0</v>
      </c>
      <c r="Z894" s="1">
        <v>0</v>
      </c>
      <c r="AA894" s="1">
        <v>0.12912699211629999</v>
      </c>
      <c r="AB894" s="1">
        <v>0.68046908510509996</v>
      </c>
      <c r="AC894" s="1">
        <v>0.21501367878200001</v>
      </c>
      <c r="AD894" s="1">
        <v>7.827958883823E-23</v>
      </c>
      <c r="AE894" s="1">
        <v>8.0260715016010004E-21</v>
      </c>
      <c r="AF894" s="1">
        <v>2.057933147828E-21</v>
      </c>
      <c r="AG894" s="1">
        <v>53.753419695490003</v>
      </c>
    </row>
    <row r="895" spans="1:33" x14ac:dyDescent="0.35">
      <c r="A895">
        <v>5120</v>
      </c>
      <c r="B895">
        <v>2011</v>
      </c>
      <c r="C895">
        <v>1</v>
      </c>
      <c r="D895">
        <v>20</v>
      </c>
      <c r="E895">
        <v>0</v>
      </c>
      <c r="F895">
        <v>0</v>
      </c>
      <c r="H895" s="1">
        <v>0</v>
      </c>
      <c r="I895" s="1">
        <v>0</v>
      </c>
      <c r="J895" s="1">
        <v>0</v>
      </c>
      <c r="K895" s="1">
        <v>10.5247445975</v>
      </c>
      <c r="L895" s="1">
        <v>10.5247445975</v>
      </c>
      <c r="M895" s="1">
        <v>3.8722901993069998E-2</v>
      </c>
      <c r="N895" s="1">
        <v>3.7906137845760003E-2</v>
      </c>
      <c r="O895" s="1">
        <v>2.4495690450139999E-2</v>
      </c>
      <c r="P895" s="1">
        <v>6.5974210682669995E-2</v>
      </c>
      <c r="Q895" s="1">
        <v>1.1925233138760001E-3</v>
      </c>
      <c r="R895" s="1">
        <v>0</v>
      </c>
      <c r="S895" s="1">
        <v>0.55161451212440005</v>
      </c>
      <c r="T895" s="1">
        <v>0.55103897032759996</v>
      </c>
      <c r="U895" s="1">
        <v>1.102653482452</v>
      </c>
      <c r="V895" s="1">
        <v>1.695487138599</v>
      </c>
      <c r="W895" s="1">
        <v>0.47700993589789997</v>
      </c>
      <c r="X895" s="1">
        <v>0</v>
      </c>
      <c r="Y895" s="1">
        <v>0</v>
      </c>
      <c r="Z895" s="1">
        <v>0</v>
      </c>
      <c r="AA895" s="1">
        <v>0.1192524839745</v>
      </c>
      <c r="AB895" s="1">
        <v>0.69633876725099997</v>
      </c>
      <c r="AC895" s="1">
        <v>0.22084206376830001</v>
      </c>
      <c r="AD895" s="1">
        <v>7.7484311136280002E-24</v>
      </c>
      <c r="AE895" s="1">
        <v>7.9445310158340003E-22</v>
      </c>
      <c r="AF895" s="1">
        <v>2.0370256754099999E-22</v>
      </c>
      <c r="AG895" s="1">
        <v>55.210515942080001</v>
      </c>
    </row>
    <row r="896" spans="1:33" x14ac:dyDescent="0.35">
      <c r="A896">
        <v>5120</v>
      </c>
      <c r="B896">
        <v>2011</v>
      </c>
      <c r="C896">
        <v>1</v>
      </c>
      <c r="D896">
        <v>21</v>
      </c>
      <c r="E896">
        <v>0</v>
      </c>
      <c r="F896">
        <v>0</v>
      </c>
      <c r="H896" s="1">
        <v>0</v>
      </c>
      <c r="I896" s="1">
        <v>0</v>
      </c>
      <c r="J896" s="1">
        <v>0</v>
      </c>
      <c r="K896" s="1">
        <v>9.7949455990149996</v>
      </c>
      <c r="L896" s="1">
        <v>9.7949455990149996</v>
      </c>
      <c r="M896" s="1">
        <v>3.7458032922529999E-2</v>
      </c>
      <c r="N896" s="1">
        <v>3.671987023355E-2</v>
      </c>
      <c r="O896" s="1">
        <v>2.3737184667559998E-2</v>
      </c>
      <c r="P896" s="1">
        <v>6.2298590902800002E-2</v>
      </c>
      <c r="Q896" s="1">
        <v>1.109832250728E-3</v>
      </c>
      <c r="R896" s="1">
        <v>0</v>
      </c>
      <c r="S896" s="1">
        <v>0.55802285643030003</v>
      </c>
      <c r="T896" s="1">
        <v>0.55745131941250003</v>
      </c>
      <c r="U896" s="1">
        <v>1.115474175843</v>
      </c>
      <c r="V896" s="1">
        <v>1.572573908126</v>
      </c>
      <c r="W896" s="1">
        <v>0.44393346831629998</v>
      </c>
      <c r="X896" s="1">
        <v>0</v>
      </c>
      <c r="Y896" s="1">
        <v>0</v>
      </c>
      <c r="Z896" s="1">
        <v>0</v>
      </c>
      <c r="AA896" s="1">
        <v>0.1109833670791</v>
      </c>
      <c r="AB896" s="1">
        <v>0.69975678416950005</v>
      </c>
      <c r="AC896" s="1">
        <v>0.22314035676970001</v>
      </c>
      <c r="AD896" s="1">
        <v>8.4324525191170008E-25</v>
      </c>
      <c r="AE896" s="1">
        <v>8.6458638652469997E-23</v>
      </c>
      <c r="AF896" s="1">
        <v>2.2168516485750001E-23</v>
      </c>
      <c r="AG896" s="1">
        <v>55.785089192420003</v>
      </c>
    </row>
    <row r="897" spans="1:33" x14ac:dyDescent="0.35">
      <c r="A897">
        <v>5120</v>
      </c>
      <c r="B897">
        <v>2011</v>
      </c>
      <c r="C897">
        <v>1</v>
      </c>
      <c r="D897">
        <v>22</v>
      </c>
      <c r="E897">
        <v>0</v>
      </c>
      <c r="F897">
        <v>0</v>
      </c>
      <c r="H897" s="1">
        <v>0</v>
      </c>
      <c r="I897" s="1">
        <v>0</v>
      </c>
      <c r="J897" s="1">
        <v>0</v>
      </c>
      <c r="K897" s="1">
        <v>9.1170177206440002</v>
      </c>
      <c r="L897" s="1">
        <v>9.1170177206440002</v>
      </c>
      <c r="M897" s="1">
        <v>3.6617417112599998E-2</v>
      </c>
      <c r="N897" s="1">
        <v>3.5904500733E-2</v>
      </c>
      <c r="O897" s="1">
        <v>2.3209737890159999E-2</v>
      </c>
      <c r="P897" s="1">
        <v>6.00727856514E-2</v>
      </c>
      <c r="Q897" s="1">
        <v>1.033018529255E-3</v>
      </c>
      <c r="R897" s="1">
        <v>0</v>
      </c>
      <c r="S897" s="1">
        <v>0.55308326444440004</v>
      </c>
      <c r="T897" s="1">
        <v>0.5525315853917</v>
      </c>
      <c r="U897" s="1">
        <v>1.1056148498359999</v>
      </c>
      <c r="V897" s="1">
        <v>1.458742250851</v>
      </c>
      <c r="W897" s="1">
        <v>0.41320794041300002</v>
      </c>
      <c r="X897" s="1">
        <v>0</v>
      </c>
      <c r="Y897" s="1">
        <v>0</v>
      </c>
      <c r="Z897" s="1">
        <v>0</v>
      </c>
      <c r="AA897" s="1">
        <v>0.1033019851032</v>
      </c>
      <c r="AB897" s="1">
        <v>0.68898273503170004</v>
      </c>
      <c r="AC897" s="1">
        <v>0.2212297637134</v>
      </c>
      <c r="AD897" s="1">
        <v>9.357559179597E-26</v>
      </c>
      <c r="AE897" s="1">
        <v>9.5943834364160006E-24</v>
      </c>
      <c r="AF897" s="1">
        <v>2.4600577882759998E-24</v>
      </c>
      <c r="AG897" s="1">
        <v>55.30744092834</v>
      </c>
    </row>
    <row r="898" spans="1:33" x14ac:dyDescent="0.35">
      <c r="A898">
        <v>5120</v>
      </c>
      <c r="B898">
        <v>2011</v>
      </c>
      <c r="C898">
        <v>1</v>
      </c>
      <c r="D898">
        <v>23</v>
      </c>
      <c r="E898">
        <v>0</v>
      </c>
      <c r="F898">
        <v>0</v>
      </c>
      <c r="H898" s="1">
        <v>0</v>
      </c>
      <c r="I898" s="1">
        <v>0</v>
      </c>
      <c r="J898" s="1">
        <v>0</v>
      </c>
      <c r="K898" s="1">
        <v>8.4339716338390005</v>
      </c>
      <c r="L898" s="1">
        <v>8.4339716338390005</v>
      </c>
      <c r="M898" s="1">
        <v>3.4516670264889998E-2</v>
      </c>
      <c r="N898" s="1">
        <v>3.3862665606900003E-2</v>
      </c>
      <c r="O898" s="1">
        <v>2.1883739224849999E-2</v>
      </c>
      <c r="P898" s="1">
        <v>5.4862496140450003E-2</v>
      </c>
      <c r="Q898" s="1">
        <v>9.5562488084670002E-4</v>
      </c>
      <c r="R898" s="1">
        <v>0</v>
      </c>
      <c r="S898" s="1">
        <v>0.56570759119489999</v>
      </c>
      <c r="T898" s="1">
        <v>0.56515245218690002</v>
      </c>
      <c r="U898" s="1">
        <v>1.130860043382</v>
      </c>
      <c r="V898" s="1">
        <v>1.3472907461320001</v>
      </c>
      <c r="W898" s="1">
        <v>0.38225044143870002</v>
      </c>
      <c r="X898" s="1">
        <v>0</v>
      </c>
      <c r="Y898" s="1">
        <v>0</v>
      </c>
      <c r="Z898" s="1">
        <v>0</v>
      </c>
      <c r="AA898" s="1">
        <v>9.5562610359660002E-2</v>
      </c>
      <c r="AB898" s="1">
        <v>0.70326332924949997</v>
      </c>
      <c r="AC898" s="1">
        <v>0.22676444530539999</v>
      </c>
      <c r="AD898" s="1">
        <v>1.1141402598660001E-26</v>
      </c>
      <c r="AE898" s="1">
        <v>1.142337296504E-24</v>
      </c>
      <c r="AF898" s="1">
        <v>2.9290217362360001E-25</v>
      </c>
      <c r="AG898" s="1">
        <v>56.69111132634</v>
      </c>
    </row>
    <row r="899" spans="1:33" x14ac:dyDescent="0.35">
      <c r="A899">
        <v>5120</v>
      </c>
      <c r="B899">
        <v>2011</v>
      </c>
      <c r="C899">
        <v>1</v>
      </c>
      <c r="D899">
        <v>24</v>
      </c>
      <c r="E899">
        <v>0</v>
      </c>
      <c r="F899">
        <v>0</v>
      </c>
      <c r="H899" s="1">
        <v>0</v>
      </c>
      <c r="I899" s="1">
        <v>0</v>
      </c>
      <c r="J899" s="1">
        <v>0</v>
      </c>
      <c r="K899" s="1">
        <v>7.8709457205189999</v>
      </c>
      <c r="L899" s="1">
        <v>7.8709457205189999</v>
      </c>
      <c r="M899" s="1">
        <v>3.336933315566E-2</v>
      </c>
      <c r="N899" s="1">
        <v>3.2800221960380002E-2</v>
      </c>
      <c r="O899" s="1">
        <v>2.1187100464359999E-2</v>
      </c>
      <c r="P899" s="1">
        <v>5.2354092374400002E-2</v>
      </c>
      <c r="Q899" s="1">
        <v>8.9183031350760001E-4</v>
      </c>
      <c r="R899" s="1">
        <v>0</v>
      </c>
      <c r="S899" s="1">
        <v>0.56776074944580002</v>
      </c>
      <c r="T899" s="1">
        <v>0.5672159640437</v>
      </c>
      <c r="U899" s="1">
        <v>1.1349767134890001</v>
      </c>
      <c r="V899" s="1">
        <v>1.252162925763</v>
      </c>
      <c r="W899" s="1">
        <v>0.35673258185220003</v>
      </c>
      <c r="X899" s="1">
        <v>0</v>
      </c>
      <c r="Y899" s="1">
        <v>0</v>
      </c>
      <c r="Z899" s="1">
        <v>0</v>
      </c>
      <c r="AA899" s="1">
        <v>8.9183145463059998E-2</v>
      </c>
      <c r="AB899" s="1">
        <v>0.70029739375800004</v>
      </c>
      <c r="AC899" s="1">
        <v>0.22720601591920001</v>
      </c>
      <c r="AD899" s="1">
        <v>1.399491588632E-27</v>
      </c>
      <c r="AE899" s="1">
        <v>1.434910392729E-25</v>
      </c>
      <c r="AF899" s="1">
        <v>3.679196803531E-26</v>
      </c>
      <c r="AG899" s="1">
        <v>56.801503979810001</v>
      </c>
    </row>
    <row r="900" spans="1:33" x14ac:dyDescent="0.35">
      <c r="A900">
        <v>5120</v>
      </c>
      <c r="B900">
        <v>2011</v>
      </c>
      <c r="C900">
        <v>1</v>
      </c>
      <c r="D900">
        <v>25</v>
      </c>
      <c r="E900">
        <v>0</v>
      </c>
      <c r="F900">
        <v>0</v>
      </c>
      <c r="H900" s="1">
        <v>0</v>
      </c>
      <c r="I900" s="1">
        <v>0</v>
      </c>
      <c r="J900" s="1">
        <v>0</v>
      </c>
      <c r="K900" s="1">
        <v>7.3176367981170003</v>
      </c>
      <c r="L900" s="1">
        <v>7.3176367981170003</v>
      </c>
      <c r="M900" s="1">
        <v>3.2181370258680002E-2</v>
      </c>
      <c r="N900" s="1">
        <v>3.1642064979189997E-2</v>
      </c>
      <c r="O900" s="1">
        <v>2.043243559549E-2</v>
      </c>
      <c r="P900" s="1">
        <v>4.963764203077E-2</v>
      </c>
      <c r="Q900" s="1">
        <v>8.2913674563739998E-4</v>
      </c>
      <c r="R900" s="1">
        <v>0</v>
      </c>
      <c r="S900" s="1">
        <v>0.56808128908470001</v>
      </c>
      <c r="T900" s="1">
        <v>0.56754940807389997</v>
      </c>
      <c r="U900" s="1">
        <v>1.135630697159</v>
      </c>
      <c r="V900" s="1">
        <v>1.1606427599839999</v>
      </c>
      <c r="W900" s="1">
        <v>0.33165512261680002</v>
      </c>
      <c r="X900" s="1">
        <v>0</v>
      </c>
      <c r="Y900" s="1">
        <v>0</v>
      </c>
      <c r="Z900" s="1">
        <v>0</v>
      </c>
      <c r="AA900" s="1">
        <v>8.2913780654209998E-2</v>
      </c>
      <c r="AB900" s="1">
        <v>0.69705437850649998</v>
      </c>
      <c r="AC900" s="1">
        <v>0.2275328666251</v>
      </c>
      <c r="AD900" s="1">
        <v>1.7812599829910001E-28</v>
      </c>
      <c r="AE900" s="1">
        <v>1.8263407100890001E-26</v>
      </c>
      <c r="AF900" s="1">
        <v>4.6828477490770002E-27</v>
      </c>
      <c r="AG900" s="1">
        <v>56.883216656279998</v>
      </c>
    </row>
    <row r="901" spans="1:33" x14ac:dyDescent="0.35">
      <c r="A901">
        <v>5120</v>
      </c>
      <c r="B901">
        <v>2011</v>
      </c>
      <c r="C901">
        <v>1</v>
      </c>
      <c r="D901">
        <v>26</v>
      </c>
      <c r="E901">
        <v>0</v>
      </c>
      <c r="F901">
        <v>0</v>
      </c>
      <c r="H901" s="1">
        <v>0</v>
      </c>
      <c r="I901" s="1">
        <v>0</v>
      </c>
      <c r="J901" s="1">
        <v>0</v>
      </c>
      <c r="K901" s="1">
        <v>6.7800820882649999</v>
      </c>
      <c r="L901" s="1">
        <v>6.7800820882649999</v>
      </c>
      <c r="M901" s="1">
        <v>3.0310900366239998E-2</v>
      </c>
      <c r="N901" s="1">
        <v>2.9822346247740002E-2</v>
      </c>
      <c r="O901" s="1">
        <v>1.9250821144390001E-2</v>
      </c>
      <c r="P901" s="1">
        <v>4.5384367346730001E-2</v>
      </c>
      <c r="Q901" s="1">
        <v>7.6822823445740003E-4</v>
      </c>
      <c r="R901" s="1">
        <v>0</v>
      </c>
      <c r="S901" s="1">
        <v>0.58197267944410003</v>
      </c>
      <c r="T901" s="1">
        <v>0.58143702519219997</v>
      </c>
      <c r="U901" s="1">
        <v>1.1634097046359999</v>
      </c>
      <c r="V901" s="1">
        <v>1.073213774594</v>
      </c>
      <c r="W901" s="1">
        <v>0.30729168697120002</v>
      </c>
      <c r="X901" s="1">
        <v>0</v>
      </c>
      <c r="Y901" s="1">
        <v>0</v>
      </c>
      <c r="Z901" s="1">
        <v>0</v>
      </c>
      <c r="AA901" s="1">
        <v>7.6822921742789999E-2</v>
      </c>
      <c r="AB901" s="1">
        <v>0.71331717385049997</v>
      </c>
      <c r="AC901" s="1">
        <v>0.23382611718470001</v>
      </c>
      <c r="AD901" s="1">
        <v>2.4214454202209999E-29</v>
      </c>
      <c r="AE901" s="1">
        <v>2.4827281758059999E-27</v>
      </c>
      <c r="AF901" s="1">
        <v>6.3658648057379999E-28</v>
      </c>
      <c r="AG901" s="1">
        <v>58.456529296159999</v>
      </c>
    </row>
    <row r="902" spans="1:33" x14ac:dyDescent="0.35">
      <c r="A902">
        <v>5120</v>
      </c>
      <c r="B902">
        <v>2011</v>
      </c>
      <c r="C902">
        <v>1</v>
      </c>
      <c r="D902">
        <v>27</v>
      </c>
      <c r="E902">
        <v>0</v>
      </c>
      <c r="F902">
        <v>0</v>
      </c>
      <c r="H902" s="1">
        <v>0</v>
      </c>
      <c r="I902" s="1">
        <v>0</v>
      </c>
      <c r="J902" s="1">
        <v>0</v>
      </c>
      <c r="K902" s="1">
        <v>6.339490338179</v>
      </c>
      <c r="L902" s="1">
        <v>6.339490338179</v>
      </c>
      <c r="M902" s="1">
        <v>2.9385082106260001E-2</v>
      </c>
      <c r="N902" s="1">
        <v>2.8963317711620001E-2</v>
      </c>
      <c r="O902" s="1">
        <v>1.8692043022030001E-2</v>
      </c>
      <c r="P902" s="1">
        <v>4.3373020210949999E-2</v>
      </c>
      <c r="Q902" s="1">
        <v>7.1830626922480005E-4</v>
      </c>
      <c r="R902" s="1">
        <v>0</v>
      </c>
      <c r="S902" s="1">
        <v>0.58504828890810001</v>
      </c>
      <c r="T902" s="1">
        <v>0.5845218903128</v>
      </c>
      <c r="U902" s="1">
        <v>1.169570179221</v>
      </c>
      <c r="V902" s="1">
        <v>0.99889298091169998</v>
      </c>
      <c r="W902" s="1">
        <v>0.2873228753275</v>
      </c>
      <c r="X902" s="1">
        <v>0</v>
      </c>
      <c r="Y902" s="1">
        <v>0</v>
      </c>
      <c r="Z902" s="1">
        <v>0</v>
      </c>
      <c r="AA902" s="1">
        <v>7.1830718831870005E-2</v>
      </c>
      <c r="AB902" s="1">
        <v>0.71107587950109996</v>
      </c>
      <c r="AC902" s="1">
        <v>0.2345041635242</v>
      </c>
      <c r="AD902" s="1">
        <v>3.4518727488180001E-30</v>
      </c>
      <c r="AE902" s="1">
        <v>3.5392339060050002E-28</v>
      </c>
      <c r="AF902" s="1">
        <v>9.0748092284400003E-29</v>
      </c>
      <c r="AG902" s="1">
        <v>58.62604088106</v>
      </c>
    </row>
    <row r="903" spans="1:33" x14ac:dyDescent="0.35">
      <c r="A903">
        <v>5120</v>
      </c>
      <c r="B903">
        <v>2011</v>
      </c>
      <c r="C903">
        <v>1</v>
      </c>
      <c r="D903">
        <v>28</v>
      </c>
      <c r="E903">
        <v>0</v>
      </c>
      <c r="F903">
        <v>0</v>
      </c>
      <c r="H903" s="1">
        <v>0</v>
      </c>
      <c r="I903" s="1">
        <v>0</v>
      </c>
      <c r="J903" s="1">
        <v>0</v>
      </c>
      <c r="K903" s="1">
        <v>5.9038742752699997</v>
      </c>
      <c r="L903" s="1">
        <v>5.9038742752699997</v>
      </c>
      <c r="M903" s="1">
        <v>2.850887533213E-2</v>
      </c>
      <c r="N903" s="1">
        <v>2.809900760737E-2</v>
      </c>
      <c r="O903" s="1">
        <v>1.8133287662879999E-2</v>
      </c>
      <c r="P903" s="1">
        <v>4.1361755012339997E-2</v>
      </c>
      <c r="Q903" s="1">
        <v>6.6894808232480002E-4</v>
      </c>
      <c r="R903" s="1">
        <v>0</v>
      </c>
      <c r="S903" s="1">
        <v>0.583835442052</v>
      </c>
      <c r="T903" s="1">
        <v>0.58332371328910004</v>
      </c>
      <c r="U903" s="1">
        <v>1.1671591553409999</v>
      </c>
      <c r="V903" s="1">
        <v>0.92708786744890004</v>
      </c>
      <c r="W903" s="1">
        <v>0.2675795753054</v>
      </c>
      <c r="X903" s="1">
        <v>0</v>
      </c>
      <c r="Y903" s="1">
        <v>0</v>
      </c>
      <c r="Z903" s="1">
        <v>0</v>
      </c>
      <c r="AA903" s="1">
        <v>6.6894893826339993E-2</v>
      </c>
      <c r="AB903" s="1">
        <v>0.70570425571890005</v>
      </c>
      <c r="AC903" s="1">
        <v>0.23417766667369999</v>
      </c>
      <c r="AD903" s="1">
        <v>4.9691493548290004E-31</v>
      </c>
      <c r="AE903" s="1">
        <v>5.0949102589700004E-29</v>
      </c>
      <c r="AF903" s="1">
        <v>1.3063657238849999E-29</v>
      </c>
      <c r="AG903" s="1">
        <v>58.544416668419998</v>
      </c>
    </row>
    <row r="904" spans="1:33" x14ac:dyDescent="0.35">
      <c r="A904">
        <v>5120</v>
      </c>
      <c r="B904">
        <v>2011</v>
      </c>
      <c r="C904">
        <v>1</v>
      </c>
      <c r="D904">
        <v>29</v>
      </c>
      <c r="E904">
        <v>0</v>
      </c>
      <c r="F904">
        <v>0</v>
      </c>
      <c r="H904" s="1">
        <v>0</v>
      </c>
      <c r="I904" s="1">
        <v>0</v>
      </c>
      <c r="J904" s="1">
        <v>0</v>
      </c>
      <c r="K904" s="1">
        <v>5.522426309079</v>
      </c>
      <c r="L904" s="1">
        <v>5.522426309079</v>
      </c>
      <c r="M904" s="1">
        <v>2.782128422151E-2</v>
      </c>
      <c r="N904" s="1">
        <v>2.7445479774890001E-2</v>
      </c>
      <c r="O904" s="1">
        <v>1.7710841548149999E-2</v>
      </c>
      <c r="P904" s="1">
        <v>3.984114110696E-2</v>
      </c>
      <c r="Q904" s="1">
        <v>6.2572749977290001E-4</v>
      </c>
      <c r="R904" s="1">
        <v>0</v>
      </c>
      <c r="S904" s="1">
        <v>0.58105484145060005</v>
      </c>
      <c r="T904" s="1">
        <v>0.58055895159570003</v>
      </c>
      <c r="U904" s="1">
        <v>1.161613793046</v>
      </c>
      <c r="V904" s="1">
        <v>0.86321611526020003</v>
      </c>
      <c r="W904" s="1">
        <v>0.25029132016380001</v>
      </c>
      <c r="X904" s="1">
        <v>0</v>
      </c>
      <c r="Y904" s="1">
        <v>0</v>
      </c>
      <c r="Z904" s="1">
        <v>0</v>
      </c>
      <c r="AA904" s="1">
        <v>6.2572830040950003E-2</v>
      </c>
      <c r="AB904" s="1">
        <v>0.69803245625090005</v>
      </c>
      <c r="AC904" s="1">
        <v>0.233115545959</v>
      </c>
      <c r="AD904" s="1">
        <v>7.4161332968200004E-32</v>
      </c>
      <c r="AE904" s="1">
        <v>7.6038232940489995E-30</v>
      </c>
      <c r="AF904" s="1">
        <v>1.9496661603290001E-30</v>
      </c>
      <c r="AG904" s="1">
        <v>58.278886489759998</v>
      </c>
    </row>
    <row r="905" spans="1:33" x14ac:dyDescent="0.35">
      <c r="A905">
        <v>5120</v>
      </c>
      <c r="B905">
        <v>2011</v>
      </c>
      <c r="C905">
        <v>1</v>
      </c>
      <c r="D905">
        <v>30</v>
      </c>
      <c r="E905">
        <v>0</v>
      </c>
      <c r="F905">
        <v>0</v>
      </c>
      <c r="H905" s="1">
        <v>20.838926260000001</v>
      </c>
      <c r="I905" s="1">
        <v>0</v>
      </c>
      <c r="J905" s="1">
        <v>0</v>
      </c>
      <c r="K905" s="1">
        <v>5.2188837241129997</v>
      </c>
      <c r="L905" s="1">
        <v>5.2188837241129997</v>
      </c>
      <c r="M905" s="1">
        <v>2.8805850166110002E-2</v>
      </c>
      <c r="N905" s="1">
        <v>2.8435783624309999E-2</v>
      </c>
      <c r="O905" s="1">
        <v>1.8348482167769999E-2</v>
      </c>
      <c r="P905" s="1">
        <v>4.2136357370120003E-2</v>
      </c>
      <c r="Q905" s="1">
        <v>5.9133411321870004E-4</v>
      </c>
      <c r="R905" s="1">
        <v>0</v>
      </c>
      <c r="S905" s="1">
        <v>0.54613006719059998</v>
      </c>
      <c r="T905" s="1">
        <v>0.54568248115609996</v>
      </c>
      <c r="U905" s="1">
        <v>1.091812548347</v>
      </c>
      <c r="V905" s="1">
        <v>0.80982365951059998</v>
      </c>
      <c r="W905" s="1">
        <v>0.23653394793919999</v>
      </c>
      <c r="X905" s="1">
        <v>0</v>
      </c>
      <c r="Y905" s="1">
        <v>0</v>
      </c>
      <c r="Z905" s="1">
        <v>0</v>
      </c>
      <c r="AA905" s="1">
        <v>5.9133486984799997E-2</v>
      </c>
      <c r="AB905" s="1">
        <v>0.64716759553589998</v>
      </c>
      <c r="AC905" s="1">
        <v>0.21813875897179999</v>
      </c>
      <c r="AD905" s="1">
        <v>1.0746549460749999E-32</v>
      </c>
      <c r="AE905" s="1">
        <v>1.1018526751040001E-30</v>
      </c>
      <c r="AF905" s="1">
        <v>2.8252167248539999E-31</v>
      </c>
      <c r="AG905" s="1">
        <v>54.53468974295</v>
      </c>
    </row>
    <row r="906" spans="1:33" x14ac:dyDescent="0.35">
      <c r="A906">
        <v>5120</v>
      </c>
      <c r="B906">
        <v>2011</v>
      </c>
      <c r="C906">
        <v>1</v>
      </c>
      <c r="D906">
        <v>31</v>
      </c>
      <c r="E906">
        <v>0</v>
      </c>
      <c r="F906">
        <v>0</v>
      </c>
      <c r="H906" s="1">
        <v>0</v>
      </c>
      <c r="I906" s="1">
        <v>0</v>
      </c>
      <c r="J906" s="1">
        <v>0</v>
      </c>
      <c r="K906" s="1">
        <v>4.8197359123370003</v>
      </c>
      <c r="L906" s="1">
        <v>4.8197359123370003</v>
      </c>
      <c r="M906" s="1">
        <v>2.7014901277780001E-2</v>
      </c>
      <c r="N906" s="1">
        <v>2.6616124783220001E-2</v>
      </c>
      <c r="O906" s="1">
        <v>1.7176812101299999E-2</v>
      </c>
      <c r="P906" s="1">
        <v>3.7918877948510003E-2</v>
      </c>
      <c r="Q906" s="1">
        <v>5.4610802085929997E-4</v>
      </c>
      <c r="R906" s="1">
        <v>0</v>
      </c>
      <c r="S906" s="1">
        <v>0.55549173865580004</v>
      </c>
      <c r="T906" s="1">
        <v>0.55504699441850003</v>
      </c>
      <c r="U906" s="1">
        <v>1.110538733074</v>
      </c>
      <c r="V906" s="1">
        <v>0.74711840611010005</v>
      </c>
      <c r="W906" s="1">
        <v>0.2184434878482</v>
      </c>
      <c r="X906" s="1">
        <v>0</v>
      </c>
      <c r="Y906" s="1">
        <v>0</v>
      </c>
      <c r="Z906" s="1">
        <v>0</v>
      </c>
      <c r="AA906" s="1">
        <v>5.4610871962040002E-2</v>
      </c>
      <c r="AB906" s="1">
        <v>0.65900051310539998</v>
      </c>
      <c r="AC906" s="1">
        <v>0.22319233661929999</v>
      </c>
      <c r="AD906" s="1">
        <v>1.5918099688959999E-33</v>
      </c>
      <c r="AE906" s="1">
        <v>1.6320960312809999E-31</v>
      </c>
      <c r="AF906" s="1">
        <v>4.1847926753989998E-32</v>
      </c>
      <c r="AG906" s="1">
        <v>55.798084154820003</v>
      </c>
    </row>
    <row r="907" spans="1:33" x14ac:dyDescent="0.35">
      <c r="A907">
        <v>5120</v>
      </c>
      <c r="B907">
        <v>2011</v>
      </c>
      <c r="C907">
        <v>2</v>
      </c>
      <c r="D907">
        <v>1</v>
      </c>
      <c r="E907">
        <v>0</v>
      </c>
      <c r="F907">
        <v>0</v>
      </c>
      <c r="H907" s="1">
        <v>0</v>
      </c>
      <c r="I907" s="1">
        <v>0</v>
      </c>
      <c r="J907" s="1">
        <v>0</v>
      </c>
      <c r="K907" s="1">
        <v>4.4962037937429997</v>
      </c>
      <c r="L907" s="1">
        <v>4.4962037937429997</v>
      </c>
      <c r="M907" s="1">
        <v>2.5470199557550002E-2</v>
      </c>
      <c r="N907" s="1">
        <v>2.5140510069660001E-2</v>
      </c>
      <c r="O907" s="1">
        <v>1.6227214602849999E-2</v>
      </c>
      <c r="P907" s="1">
        <v>3.4500758784130003E-2</v>
      </c>
      <c r="Q907" s="1">
        <v>5.0944968766770005E-4</v>
      </c>
      <c r="R907" s="1">
        <v>0</v>
      </c>
      <c r="S907" s="1">
        <v>0.57934339937559998</v>
      </c>
      <c r="T907" s="1">
        <v>0.57888699516669995</v>
      </c>
      <c r="U907" s="1">
        <v>1.1582303945420001</v>
      </c>
      <c r="V907" s="1">
        <v>0.69437925109389997</v>
      </c>
      <c r="W907" s="1">
        <v>0.20378013580939999</v>
      </c>
      <c r="X907" s="1">
        <v>0</v>
      </c>
      <c r="Y907" s="1">
        <v>0</v>
      </c>
      <c r="Z907" s="1">
        <v>0</v>
      </c>
      <c r="AA907" s="1">
        <v>5.0945033952349998E-2</v>
      </c>
      <c r="AB907" s="1">
        <v>0.68545018070719999</v>
      </c>
      <c r="AC907" s="1">
        <v>0.2330803952197</v>
      </c>
      <c r="AD907" s="1">
        <v>2.6634296038409998E-34</v>
      </c>
      <c r="AE907" s="1">
        <v>2.7308365765790002E-32</v>
      </c>
      <c r="AF907" s="1">
        <v>7.0020297117010003E-33</v>
      </c>
      <c r="AG907" s="1">
        <v>58.270098804920003</v>
      </c>
    </row>
    <row r="908" spans="1:33" x14ac:dyDescent="0.35">
      <c r="A908">
        <v>5120</v>
      </c>
      <c r="B908">
        <v>2011</v>
      </c>
      <c r="C908">
        <v>2</v>
      </c>
      <c r="D908">
        <v>2</v>
      </c>
      <c r="E908">
        <v>0</v>
      </c>
      <c r="F908">
        <v>0</v>
      </c>
      <c r="H908" s="1">
        <v>0</v>
      </c>
      <c r="I908" s="1">
        <v>0</v>
      </c>
      <c r="J908" s="1">
        <v>0</v>
      </c>
      <c r="K908" s="1">
        <v>4.0995904205290001</v>
      </c>
      <c r="L908" s="1">
        <v>4.0995904205290001</v>
      </c>
      <c r="M908" s="1">
        <v>2.2479185066629999E-2</v>
      </c>
      <c r="N908" s="1">
        <v>2.23006571073E-2</v>
      </c>
      <c r="O908" s="1">
        <v>1.432234947053E-2</v>
      </c>
      <c r="P908" s="1">
        <v>2.7822300443640001E-2</v>
      </c>
      <c r="Q908" s="1">
        <v>4.645107639939E-4</v>
      </c>
      <c r="R908" s="1">
        <v>0</v>
      </c>
      <c r="S908" s="1">
        <v>0.63903055792020003</v>
      </c>
      <c r="T908" s="1">
        <v>0.63852660264630001</v>
      </c>
      <c r="U908" s="1">
        <v>1.277557160567</v>
      </c>
      <c r="V908" s="1">
        <v>0.6346459569938</v>
      </c>
      <c r="W908" s="1">
        <v>0.1858045433396</v>
      </c>
      <c r="X908" s="1">
        <v>0</v>
      </c>
      <c r="Y908" s="1">
        <v>0</v>
      </c>
      <c r="Z908" s="1">
        <v>0</v>
      </c>
      <c r="AA908" s="1">
        <v>4.6451135834900001E-2</v>
      </c>
      <c r="AB908" s="1">
        <v>0.77144082331120001</v>
      </c>
      <c r="AC908" s="1">
        <v>0.26217122830770001</v>
      </c>
      <c r="AD908" s="1">
        <v>5.1220297769210002E-35</v>
      </c>
      <c r="AE908" s="1">
        <v>5.2516598302340002E-33</v>
      </c>
      <c r="AF908" s="1">
        <v>1.346557259501E-33</v>
      </c>
      <c r="AG908" s="1">
        <v>65.542807076930004</v>
      </c>
    </row>
    <row r="909" spans="1:33" x14ac:dyDescent="0.35">
      <c r="A909">
        <v>5120</v>
      </c>
      <c r="B909">
        <v>2011</v>
      </c>
      <c r="C909">
        <v>2</v>
      </c>
      <c r="D909">
        <v>3</v>
      </c>
      <c r="E909">
        <v>0</v>
      </c>
      <c r="F909">
        <v>0</v>
      </c>
      <c r="H909" s="1">
        <v>0</v>
      </c>
      <c r="I909" s="1">
        <v>0</v>
      </c>
      <c r="J909" s="1">
        <v>0</v>
      </c>
      <c r="K909" s="1">
        <v>3.870551677516</v>
      </c>
      <c r="L909" s="1">
        <v>3.870551677516</v>
      </c>
      <c r="M909" s="1">
        <v>2.173228166255E-2</v>
      </c>
      <c r="N909" s="1">
        <v>2.1536295034460001E-2</v>
      </c>
      <c r="O909" s="1">
        <v>1.3904996837420001E-2</v>
      </c>
      <c r="P909" s="1">
        <v>2.617331749685E-2</v>
      </c>
      <c r="Q909" s="1">
        <v>4.3855915649480002E-4</v>
      </c>
      <c r="R909" s="1">
        <v>0</v>
      </c>
      <c r="S909" s="1">
        <v>0.66999688361349996</v>
      </c>
      <c r="T909" s="1">
        <v>0.66947398001309999</v>
      </c>
      <c r="U909" s="1">
        <v>1.3394708636270001</v>
      </c>
      <c r="V909" s="1">
        <v>0.59508354839730004</v>
      </c>
      <c r="W909" s="1">
        <v>0.17542388705760001</v>
      </c>
      <c r="X909" s="1">
        <v>0</v>
      </c>
      <c r="Y909" s="1">
        <v>0</v>
      </c>
      <c r="Z909" s="1">
        <v>0</v>
      </c>
      <c r="AA909" s="1">
        <v>4.3855971764400002E-2</v>
      </c>
      <c r="AB909" s="1">
        <v>0.79345206044869998</v>
      </c>
      <c r="AC909" s="1">
        <v>0.2707892546365</v>
      </c>
      <c r="AD909" s="1">
        <v>1.0835948839859999E-35</v>
      </c>
      <c r="AE909" s="1">
        <v>1.111018867972E-33</v>
      </c>
      <c r="AF909" s="1">
        <v>2.84871939629E-34</v>
      </c>
      <c r="AG909" s="1">
        <v>67.697313659119999</v>
      </c>
    </row>
    <row r="910" spans="1:33" x14ac:dyDescent="0.35">
      <c r="A910">
        <v>5120</v>
      </c>
      <c r="B910">
        <v>2011</v>
      </c>
      <c r="C910">
        <v>2</v>
      </c>
      <c r="D910">
        <v>4</v>
      </c>
      <c r="E910">
        <v>0</v>
      </c>
      <c r="F910">
        <v>0</v>
      </c>
      <c r="H910" s="1">
        <v>0</v>
      </c>
      <c r="I910" s="1">
        <v>0</v>
      </c>
      <c r="J910" s="1">
        <v>0</v>
      </c>
      <c r="K910" s="1">
        <v>3.651699286231</v>
      </c>
      <c r="L910" s="1">
        <v>3.651699286231</v>
      </c>
      <c r="M910" s="1">
        <v>2.2174585729810001E-2</v>
      </c>
      <c r="N910" s="1">
        <v>2.1952403147530001E-2</v>
      </c>
      <c r="O910" s="1">
        <v>1.4178528591900001E-2</v>
      </c>
      <c r="P910" s="1">
        <v>2.7142132948249999E-2</v>
      </c>
      <c r="Q910" s="1">
        <v>4.1376173015459999E-4</v>
      </c>
      <c r="R910" s="1">
        <v>0</v>
      </c>
      <c r="S910" s="1">
        <v>0.64154087395409998</v>
      </c>
      <c r="T910" s="1">
        <v>0.64105861855500001</v>
      </c>
      <c r="U910" s="1">
        <v>1.2825994925090001</v>
      </c>
      <c r="V910" s="1">
        <v>0.55776418386780002</v>
      </c>
      <c r="W910" s="1">
        <v>0.16550490382989999</v>
      </c>
      <c r="X910" s="1">
        <v>0</v>
      </c>
      <c r="Y910" s="1">
        <v>0</v>
      </c>
      <c r="Z910" s="1">
        <v>0</v>
      </c>
      <c r="AA910" s="1">
        <v>4.1376225957480001E-2</v>
      </c>
      <c r="AB910" s="1">
        <v>0.75238465674340005</v>
      </c>
      <c r="AC910" s="1">
        <v>0.25877791425430002</v>
      </c>
      <c r="AD910" s="1">
        <v>2.12531900823E-36</v>
      </c>
      <c r="AE910" s="1">
        <v>2.1791072969250001E-34</v>
      </c>
      <c r="AF910" s="1">
        <v>5.5873625572890002E-35</v>
      </c>
      <c r="AG910" s="1">
        <v>64.694478563580006</v>
      </c>
    </row>
    <row r="911" spans="1:33" x14ac:dyDescent="0.35">
      <c r="A911">
        <v>5120</v>
      </c>
      <c r="B911">
        <v>2011</v>
      </c>
      <c r="C911">
        <v>2</v>
      </c>
      <c r="D911">
        <v>5</v>
      </c>
      <c r="E911">
        <v>0</v>
      </c>
      <c r="F911">
        <v>0</v>
      </c>
      <c r="H911" s="1">
        <v>0</v>
      </c>
      <c r="I911" s="1">
        <v>0</v>
      </c>
      <c r="J911" s="1">
        <v>0</v>
      </c>
      <c r="K911" s="1">
        <v>3.3841840802130001</v>
      </c>
      <c r="L911" s="1">
        <v>3.3841840802130001</v>
      </c>
      <c r="M911" s="1">
        <v>2.110454267764E-2</v>
      </c>
      <c r="N911" s="1">
        <v>2.1209172373330001E-2</v>
      </c>
      <c r="O911" s="1">
        <v>1.348012293533E-2</v>
      </c>
      <c r="P911" s="1">
        <v>2.507671935153E-2</v>
      </c>
      <c r="Q911" s="1">
        <v>3.8345048440070002E-4</v>
      </c>
      <c r="R911" s="1">
        <v>0</v>
      </c>
      <c r="S911" s="1">
        <v>0.64682196899639999</v>
      </c>
      <c r="T911" s="1">
        <v>0.64634724520639997</v>
      </c>
      <c r="U911" s="1">
        <v>1.293169214203</v>
      </c>
      <c r="V911" s="1">
        <v>0.51593274538629996</v>
      </c>
      <c r="W911" s="1">
        <v>0.1533803900147</v>
      </c>
      <c r="X911" s="1">
        <v>0</v>
      </c>
      <c r="Y911" s="1">
        <v>0</v>
      </c>
      <c r="Z911" s="1">
        <v>0</v>
      </c>
      <c r="AA911" s="1">
        <v>3.8345097503680002E-2</v>
      </c>
      <c r="AB911" s="1">
        <v>0.76253043544660004</v>
      </c>
      <c r="AC911" s="1">
        <v>0.26345073904510002</v>
      </c>
      <c r="AD911" s="1">
        <v>4.4093619163729998E-37</v>
      </c>
      <c r="AE911" s="1">
        <v>4.520955531637E-35</v>
      </c>
      <c r="AF911" s="1">
        <v>1.159200269591E-35</v>
      </c>
      <c r="AG911" s="1">
        <v>65.862684761279993</v>
      </c>
    </row>
    <row r="912" spans="1:33" x14ac:dyDescent="0.35">
      <c r="A912">
        <v>5120</v>
      </c>
      <c r="B912">
        <v>2011</v>
      </c>
      <c r="C912">
        <v>2</v>
      </c>
      <c r="D912">
        <v>6</v>
      </c>
      <c r="E912">
        <v>0</v>
      </c>
      <c r="F912">
        <v>0</v>
      </c>
      <c r="H912" s="1">
        <v>0</v>
      </c>
      <c r="I912" s="1">
        <v>0</v>
      </c>
      <c r="J912" s="1">
        <v>0</v>
      </c>
      <c r="K912" s="1">
        <v>3.1367270011909998</v>
      </c>
      <c r="L912" s="1">
        <v>3.1367270011909998</v>
      </c>
      <c r="M912" s="1">
        <v>1.9543884605949999E-2</v>
      </c>
      <c r="N912" s="1">
        <v>2.0315976385020001E-2</v>
      </c>
      <c r="O912" s="1">
        <v>1.249040852712E-2</v>
      </c>
      <c r="P912" s="1">
        <v>2.2349870776519998E-2</v>
      </c>
      <c r="Q912" s="1">
        <v>3.5541195736719998E-4</v>
      </c>
      <c r="R912" s="1">
        <v>0</v>
      </c>
      <c r="S912" s="1">
        <v>0.68149706747990002</v>
      </c>
      <c r="T912" s="1">
        <v>0.68100175805139995</v>
      </c>
      <c r="U912" s="1">
        <v>1.362498825531</v>
      </c>
      <c r="V912" s="1">
        <v>0.47729564084870002</v>
      </c>
      <c r="W912" s="1">
        <v>0.14216496485089999</v>
      </c>
      <c r="X912" s="1">
        <v>0</v>
      </c>
      <c r="Y912" s="1">
        <v>0</v>
      </c>
      <c r="Z912" s="1">
        <v>0</v>
      </c>
      <c r="AA912" s="1">
        <v>3.5541241212720003E-2</v>
      </c>
      <c r="AB912" s="1">
        <v>0.80539831205540002</v>
      </c>
      <c r="AC912" s="1">
        <v>0.27894319173979998</v>
      </c>
      <c r="AD912" s="1">
        <v>1.017454661431E-37</v>
      </c>
      <c r="AE912" s="1">
        <v>1.043204746407E-35</v>
      </c>
      <c r="AF912" s="1">
        <v>2.6748398979179999E-36</v>
      </c>
      <c r="AG912" s="1">
        <v>69.73579793495</v>
      </c>
    </row>
    <row r="913" spans="1:33" x14ac:dyDescent="0.35">
      <c r="A913">
        <v>5120</v>
      </c>
      <c r="B913">
        <v>2011</v>
      </c>
      <c r="C913">
        <v>2</v>
      </c>
      <c r="D913">
        <v>7</v>
      </c>
      <c r="E913">
        <v>0</v>
      </c>
      <c r="F913">
        <v>0</v>
      </c>
      <c r="H913" s="1">
        <v>0</v>
      </c>
      <c r="I913" s="1">
        <v>0</v>
      </c>
      <c r="J913" s="1">
        <v>0</v>
      </c>
      <c r="K913" s="1">
        <v>2.9219587056430001</v>
      </c>
      <c r="L913" s="1">
        <v>2.9219587056430001</v>
      </c>
      <c r="M913" s="1">
        <v>1.8342089905820001E-2</v>
      </c>
      <c r="N913" s="1">
        <v>1.9650808513819999E-2</v>
      </c>
      <c r="O913" s="1">
        <v>1.173573748092E-2</v>
      </c>
      <c r="P913" s="1">
        <v>2.0291280869919999E-2</v>
      </c>
      <c r="Q913" s="1">
        <v>3.3107728614060003E-4</v>
      </c>
      <c r="R913" s="1">
        <v>0</v>
      </c>
      <c r="S913" s="1">
        <v>0.71055399800630004</v>
      </c>
      <c r="T913" s="1">
        <v>0.71004288337330002</v>
      </c>
      <c r="U913" s="1">
        <v>1.4205968813800001</v>
      </c>
      <c r="V913" s="1">
        <v>0.44321028018750003</v>
      </c>
      <c r="W913" s="1">
        <v>0.13243108390550001</v>
      </c>
      <c r="X913" s="1">
        <v>0</v>
      </c>
      <c r="Y913" s="1">
        <v>0</v>
      </c>
      <c r="Z913" s="1">
        <v>0</v>
      </c>
      <c r="AA913" s="1">
        <v>3.310777097637E-2</v>
      </c>
      <c r="AB913" s="1">
        <v>0.83790298568249999</v>
      </c>
      <c r="AC913" s="1">
        <v>0.29105865272499998</v>
      </c>
      <c r="AD913" s="1">
        <v>2.4713611026279998E-38</v>
      </c>
      <c r="AE913" s="1">
        <v>2.5339071411009999E-36</v>
      </c>
      <c r="AF913" s="1">
        <v>6.4970907599709997E-37</v>
      </c>
      <c r="AG913" s="1">
        <v>72.76466318125</v>
      </c>
    </row>
    <row r="914" spans="1:33" x14ac:dyDescent="0.35">
      <c r="A914">
        <v>5120</v>
      </c>
      <c r="B914">
        <v>2011</v>
      </c>
      <c r="C914">
        <v>2</v>
      </c>
      <c r="D914">
        <v>8</v>
      </c>
      <c r="E914">
        <v>0</v>
      </c>
      <c r="F914">
        <v>0</v>
      </c>
      <c r="H914" s="1">
        <v>0</v>
      </c>
      <c r="I914" s="1">
        <v>0</v>
      </c>
      <c r="J914" s="1">
        <v>0</v>
      </c>
      <c r="K914" s="1">
        <v>2.798690471804</v>
      </c>
      <c r="L914" s="1">
        <v>2.798690471804</v>
      </c>
      <c r="M914" s="1">
        <v>1.8898920111109999E-2</v>
      </c>
      <c r="N914" s="1">
        <v>1.9453745728559999E-2</v>
      </c>
      <c r="O914" s="1">
        <v>1.213242702717E-2</v>
      </c>
      <c r="P914" s="1">
        <v>2.0681491838269998E-2</v>
      </c>
      <c r="Q914" s="1">
        <v>3.1711017830709999E-4</v>
      </c>
      <c r="R914" s="1">
        <v>0</v>
      </c>
      <c r="S914" s="1">
        <v>0.68144921727779995</v>
      </c>
      <c r="T914" s="1">
        <v>0.68097472214120003</v>
      </c>
      <c r="U914" s="1">
        <v>1.3624239394190001</v>
      </c>
      <c r="V914" s="1">
        <v>0.4202725488488</v>
      </c>
      <c r="W914" s="1">
        <v>0.1268442336235</v>
      </c>
      <c r="X914" s="1">
        <v>0</v>
      </c>
      <c r="Y914" s="1">
        <v>0</v>
      </c>
      <c r="Z914" s="1">
        <v>0</v>
      </c>
      <c r="AA914" s="1">
        <v>3.1711058405890002E-2</v>
      </c>
      <c r="AB914" s="1">
        <v>0.78840604389000002</v>
      </c>
      <c r="AC914" s="1">
        <v>0.27586983051340003</v>
      </c>
      <c r="AD914" s="1">
        <v>5.6663961501260002E-39</v>
      </c>
      <c r="AE914" s="1">
        <v>5.8098032108080002E-37</v>
      </c>
      <c r="AF914" s="1">
        <v>1.489668589109E-37</v>
      </c>
      <c r="AG914" s="1">
        <v>68.967457628350004</v>
      </c>
    </row>
    <row r="915" spans="1:33" x14ac:dyDescent="0.35">
      <c r="A915">
        <v>5120</v>
      </c>
      <c r="B915">
        <v>2011</v>
      </c>
      <c r="C915">
        <v>2</v>
      </c>
      <c r="D915">
        <v>9</v>
      </c>
      <c r="E915">
        <v>0</v>
      </c>
      <c r="F915">
        <v>0</v>
      </c>
      <c r="H915" s="1">
        <v>0</v>
      </c>
      <c r="I915" s="1">
        <v>0</v>
      </c>
      <c r="J915" s="1">
        <v>0</v>
      </c>
      <c r="K915" s="1">
        <v>2.541255450325</v>
      </c>
      <c r="L915" s="1">
        <v>2.541255450325</v>
      </c>
      <c r="M915" s="1">
        <v>1.744409341119E-2</v>
      </c>
      <c r="N915" s="1">
        <v>1.948814469761E-2</v>
      </c>
      <c r="O915" s="1">
        <v>1.1131983247879999E-2</v>
      </c>
      <c r="P915" s="1">
        <v>1.9112564368490001E-2</v>
      </c>
      <c r="Q915" s="1">
        <v>2.8794108426619997E-4</v>
      </c>
      <c r="R915" s="1">
        <v>0</v>
      </c>
      <c r="S915" s="1">
        <v>0.70459698586620001</v>
      </c>
      <c r="T915" s="1">
        <v>0.70411499453469995</v>
      </c>
      <c r="U915" s="1">
        <v>1.408711980401</v>
      </c>
      <c r="V915" s="1">
        <v>0.38285046030190001</v>
      </c>
      <c r="W915" s="1">
        <v>0.1151765810781</v>
      </c>
      <c r="X915" s="1">
        <v>0</v>
      </c>
      <c r="Y915" s="1">
        <v>0</v>
      </c>
      <c r="Z915" s="1">
        <v>0</v>
      </c>
      <c r="AA915" s="1">
        <v>2.879414526952E-2</v>
      </c>
      <c r="AB915" s="1">
        <v>0.82810463075889995</v>
      </c>
      <c r="AC915" s="1">
        <v>0.29050245822819998</v>
      </c>
      <c r="AD915" s="1">
        <v>1.413424924403E-39</v>
      </c>
      <c r="AE915" s="1">
        <v>1.44919635805E-37</v>
      </c>
      <c r="AF915" s="1">
        <v>3.7158268803709999E-38</v>
      </c>
      <c r="AG915" s="1">
        <v>72.625614557039995</v>
      </c>
    </row>
    <row r="916" spans="1:33" x14ac:dyDescent="0.35">
      <c r="A916">
        <v>5120</v>
      </c>
      <c r="B916">
        <v>2011</v>
      </c>
      <c r="C916">
        <v>2</v>
      </c>
      <c r="D916">
        <v>10</v>
      </c>
      <c r="E916">
        <v>0</v>
      </c>
      <c r="F916">
        <v>0</v>
      </c>
      <c r="H916" s="1">
        <v>0</v>
      </c>
      <c r="I916" s="1">
        <v>0</v>
      </c>
      <c r="J916" s="1">
        <v>0</v>
      </c>
      <c r="K916" s="1">
        <v>2.3855300441090002</v>
      </c>
      <c r="L916" s="1">
        <v>2.3855300441090002</v>
      </c>
      <c r="M916" s="1">
        <v>1.5759598326100001E-2</v>
      </c>
      <c r="N916" s="1">
        <v>1.8570611530299999E-2</v>
      </c>
      <c r="O916" s="1">
        <v>1.010912477909E-2</v>
      </c>
      <c r="P916" s="1">
        <v>1.630638502887E-2</v>
      </c>
      <c r="Q916" s="1">
        <v>2.7029636369789998E-4</v>
      </c>
      <c r="R916" s="1">
        <v>0</v>
      </c>
      <c r="S916" s="1">
        <v>0.75239865247119997</v>
      </c>
      <c r="T916" s="1">
        <v>0.75188339654180003</v>
      </c>
      <c r="U916" s="1">
        <v>1.504282049013</v>
      </c>
      <c r="V916" s="1">
        <v>0.3576129965482</v>
      </c>
      <c r="W916" s="1">
        <v>0.10811868382000001</v>
      </c>
      <c r="X916" s="1">
        <v>0</v>
      </c>
      <c r="Y916" s="1">
        <v>0</v>
      </c>
      <c r="Z916" s="1">
        <v>0</v>
      </c>
      <c r="AA916" s="1">
        <v>2.7029670955000001E-2</v>
      </c>
      <c r="AB916" s="1">
        <v>0.86871091276760004</v>
      </c>
      <c r="AC916" s="1">
        <v>0.30535120208029998</v>
      </c>
      <c r="AD916" s="1">
        <v>3.8560815694070002E-40</v>
      </c>
      <c r="AE916" s="1">
        <v>3.9536725794540002E-38</v>
      </c>
      <c r="AF916" s="1">
        <v>1.013745498691E-38</v>
      </c>
      <c r="AG916" s="1">
        <v>76.337800520079995</v>
      </c>
    </row>
    <row r="917" spans="1:33" x14ac:dyDescent="0.35">
      <c r="A917">
        <v>5120</v>
      </c>
      <c r="B917">
        <v>2011</v>
      </c>
      <c r="C917">
        <v>2</v>
      </c>
      <c r="D917">
        <v>11</v>
      </c>
      <c r="E917">
        <v>0</v>
      </c>
      <c r="F917">
        <v>0</v>
      </c>
      <c r="H917" s="1">
        <v>0</v>
      </c>
      <c r="I917" s="1">
        <v>0</v>
      </c>
      <c r="J917" s="1">
        <v>0</v>
      </c>
      <c r="K917" s="1">
        <v>2.2425036358620001</v>
      </c>
      <c r="L917" s="1">
        <v>2.2425036358620001</v>
      </c>
      <c r="M917" s="1">
        <v>1.5632603607980002E-2</v>
      </c>
      <c r="N917" s="1">
        <v>1.856645526668E-2</v>
      </c>
      <c r="O917" s="1">
        <v>1.002315816728E-2</v>
      </c>
      <c r="P917" s="1">
        <v>1.6162598369390001E-2</v>
      </c>
      <c r="Q917" s="1">
        <v>2.5409052376E-4</v>
      </c>
      <c r="R917" s="1">
        <v>0</v>
      </c>
      <c r="S917" s="1">
        <v>0.74020153053680005</v>
      </c>
      <c r="T917" s="1">
        <v>0.7397069642663</v>
      </c>
      <c r="U917" s="1">
        <v>1.4799084948029999</v>
      </c>
      <c r="V917" s="1">
        <v>0.33442183291459998</v>
      </c>
      <c r="W917" s="1">
        <v>0.1016363395505</v>
      </c>
      <c r="X917" s="1">
        <v>0</v>
      </c>
      <c r="Y917" s="1">
        <v>0</v>
      </c>
      <c r="Z917" s="1">
        <v>0</v>
      </c>
      <c r="AA917" s="1">
        <v>2.5409084887629999E-2</v>
      </c>
      <c r="AB917" s="1">
        <v>0.84995347361700002</v>
      </c>
      <c r="AC917" s="1">
        <v>0.30025372018520002</v>
      </c>
      <c r="AD917" s="1">
        <v>9.7813573007529991E-41</v>
      </c>
      <c r="AE917" s="1">
        <v>1.002890718304E-38</v>
      </c>
      <c r="AF917" s="1">
        <v>2.571472298043E-39</v>
      </c>
      <c r="AG917" s="1">
        <v>75.063430046299999</v>
      </c>
    </row>
    <row r="918" spans="1:33" x14ac:dyDescent="0.35">
      <c r="A918">
        <v>5120</v>
      </c>
      <c r="B918">
        <v>2011</v>
      </c>
      <c r="C918">
        <v>2</v>
      </c>
      <c r="D918">
        <v>12</v>
      </c>
      <c r="E918">
        <v>0</v>
      </c>
      <c r="F918">
        <v>0</v>
      </c>
      <c r="H918" s="1">
        <v>0</v>
      </c>
      <c r="I918" s="1">
        <v>0</v>
      </c>
      <c r="J918" s="1">
        <v>0</v>
      </c>
      <c r="K918" s="1">
        <v>2.0739299680340002</v>
      </c>
      <c r="L918" s="1">
        <v>2.0739299680340002</v>
      </c>
      <c r="M918" s="1">
        <v>1.451091141837E-2</v>
      </c>
      <c r="N918" s="1">
        <v>1.8559954285710001E-2</v>
      </c>
      <c r="O918" s="1">
        <v>9.2925134587980001E-3</v>
      </c>
      <c r="P918" s="1">
        <v>1.497682801785E-2</v>
      </c>
      <c r="Q918" s="1">
        <v>2.3499001000139999E-4</v>
      </c>
      <c r="R918" s="1">
        <v>0</v>
      </c>
      <c r="S918" s="1">
        <v>0.75777574575359996</v>
      </c>
      <c r="T918" s="1">
        <v>0.75727555361270005</v>
      </c>
      <c r="U918" s="1">
        <v>1.5150512993659999</v>
      </c>
      <c r="V918" s="1">
        <v>0.30889481599320001</v>
      </c>
      <c r="W918" s="1">
        <v>9.3996124271179995E-2</v>
      </c>
      <c r="X918" s="1">
        <v>0</v>
      </c>
      <c r="Y918" s="1">
        <v>0</v>
      </c>
      <c r="Z918" s="1">
        <v>0</v>
      </c>
      <c r="AA918" s="1">
        <v>2.3499031067789999E-2</v>
      </c>
      <c r="AB918" s="1">
        <v>0.87538139836840001</v>
      </c>
      <c r="AC918" s="1">
        <v>0.3100179541209</v>
      </c>
      <c r="AD918" s="1">
        <v>2.6577954133129999E-41</v>
      </c>
      <c r="AE918" s="1">
        <v>2.7250597940620001E-39</v>
      </c>
      <c r="AF918" s="1">
        <v>6.987217692859E-40</v>
      </c>
      <c r="AG918" s="1">
        <v>77.504488530209997</v>
      </c>
    </row>
    <row r="919" spans="1:33" x14ac:dyDescent="0.35">
      <c r="A919">
        <v>5120</v>
      </c>
      <c r="B919">
        <v>2011</v>
      </c>
      <c r="C919">
        <v>2</v>
      </c>
      <c r="D919">
        <v>13</v>
      </c>
      <c r="E919">
        <v>0</v>
      </c>
      <c r="F919">
        <v>0</v>
      </c>
      <c r="H919" s="1">
        <v>0</v>
      </c>
      <c r="I919" s="1">
        <v>0</v>
      </c>
      <c r="J919" s="1">
        <v>0</v>
      </c>
      <c r="K919" s="1">
        <v>1.966729117696</v>
      </c>
      <c r="L919" s="1">
        <v>1.966729117696</v>
      </c>
      <c r="M919" s="1">
        <v>1.417424491449E-2</v>
      </c>
      <c r="N919" s="1">
        <v>1.8559954285710001E-2</v>
      </c>
      <c r="O919" s="1">
        <v>9.0920583087049991E-3</v>
      </c>
      <c r="P919" s="1">
        <v>1.465375263878E-2</v>
      </c>
      <c r="Q919" s="1">
        <v>2.2284344320240001E-4</v>
      </c>
      <c r="R919" s="1">
        <v>0</v>
      </c>
      <c r="S919" s="1">
        <v>0.74186621412139997</v>
      </c>
      <c r="T919" s="1">
        <v>0.74138679880960001</v>
      </c>
      <c r="U919" s="1">
        <v>1.483253012931</v>
      </c>
      <c r="V919" s="1">
        <v>0.2908358732272</v>
      </c>
      <c r="W919" s="1">
        <v>8.9137491334840002E-2</v>
      </c>
      <c r="X919" s="1">
        <v>0</v>
      </c>
      <c r="Y919" s="1">
        <v>0</v>
      </c>
      <c r="Z919" s="1">
        <v>0</v>
      </c>
      <c r="AA919" s="1">
        <v>2.2284372833710001E-2</v>
      </c>
      <c r="AB919" s="1">
        <v>0.84849531362630004</v>
      </c>
      <c r="AC919" s="1">
        <v>0.30192465772170002</v>
      </c>
      <c r="AD919" s="1">
        <v>6.8568868088129997E-42</v>
      </c>
      <c r="AE919" s="1">
        <v>7.03042320772E-40</v>
      </c>
      <c r="AF919" s="1">
        <v>1.802642919334E-40</v>
      </c>
      <c r="AG919" s="1">
        <v>75.481164430419994</v>
      </c>
    </row>
    <row r="920" spans="1:33" x14ac:dyDescent="0.35">
      <c r="A920">
        <v>5120</v>
      </c>
      <c r="B920">
        <v>2011</v>
      </c>
      <c r="C920">
        <v>2</v>
      </c>
      <c r="D920">
        <v>14</v>
      </c>
      <c r="E920">
        <v>0</v>
      </c>
      <c r="F920">
        <v>0</v>
      </c>
      <c r="H920" s="1">
        <v>0</v>
      </c>
      <c r="I920" s="1">
        <v>0</v>
      </c>
      <c r="J920" s="1">
        <v>0</v>
      </c>
      <c r="K920" s="1">
        <v>1.870048275154</v>
      </c>
      <c r="L920" s="1">
        <v>1.870048275154</v>
      </c>
      <c r="M920" s="1">
        <v>1.441329625669E-2</v>
      </c>
      <c r="N920" s="1">
        <v>1.8559954285710001E-2</v>
      </c>
      <c r="O920" s="1">
        <v>9.2481115952899994E-3</v>
      </c>
      <c r="P920" s="1">
        <v>1.4905265132699999E-2</v>
      </c>
      <c r="Q920" s="1">
        <v>2.118888630063E-4</v>
      </c>
      <c r="R920" s="1">
        <v>0</v>
      </c>
      <c r="S920" s="1">
        <v>0.71002384110429995</v>
      </c>
      <c r="T920" s="1">
        <v>0.70958007387760003</v>
      </c>
      <c r="U920" s="1">
        <v>1.4196039149819999</v>
      </c>
      <c r="V920" s="1">
        <v>0.27444190742309998</v>
      </c>
      <c r="W920" s="1">
        <v>8.4755653649700002E-2</v>
      </c>
      <c r="X920" s="1">
        <v>0</v>
      </c>
      <c r="Y920" s="1">
        <v>0</v>
      </c>
      <c r="Z920" s="1">
        <v>0</v>
      </c>
      <c r="AA920" s="1">
        <v>2.118891341243E-2</v>
      </c>
      <c r="AB920" s="1">
        <v>0.80308435611210005</v>
      </c>
      <c r="AC920" s="1">
        <v>0.2875650009729</v>
      </c>
      <c r="AD920" s="1">
        <v>1.69888724082E-42</v>
      </c>
      <c r="AE920" s="1">
        <v>1.7418832508379999E-40</v>
      </c>
      <c r="AF920" s="1">
        <v>4.4662937289210001E-41</v>
      </c>
      <c r="AG920" s="1">
        <v>71.891250243230004</v>
      </c>
    </row>
    <row r="921" spans="1:33" x14ac:dyDescent="0.35">
      <c r="A921">
        <v>5120</v>
      </c>
      <c r="B921">
        <v>2011</v>
      </c>
      <c r="C921">
        <v>2</v>
      </c>
      <c r="D921">
        <v>15</v>
      </c>
      <c r="E921">
        <v>0</v>
      </c>
      <c r="F921">
        <v>0</v>
      </c>
      <c r="H921" s="1">
        <v>10.41946313</v>
      </c>
      <c r="I921" s="1">
        <v>0</v>
      </c>
      <c r="J921" s="1">
        <v>0</v>
      </c>
      <c r="K921" s="1">
        <v>1.777119645425</v>
      </c>
      <c r="L921" s="1">
        <v>1.777119645425</v>
      </c>
      <c r="M921" s="1">
        <v>1.441966261895E-2</v>
      </c>
      <c r="N921" s="1">
        <v>1.8559954285710001E-2</v>
      </c>
      <c r="O921" s="1">
        <v>9.264968298232E-3</v>
      </c>
      <c r="P921" s="1">
        <v>1.493243323334E-2</v>
      </c>
      <c r="Q921" s="1">
        <v>2.0135943338909999E-4</v>
      </c>
      <c r="R921" s="1">
        <v>0</v>
      </c>
      <c r="S921" s="1">
        <v>0.68844168449859999</v>
      </c>
      <c r="T921" s="1">
        <v>0.68802459476790001</v>
      </c>
      <c r="U921" s="1">
        <v>1.3764662792660001</v>
      </c>
      <c r="V921" s="1">
        <v>0.2589082424693</v>
      </c>
      <c r="W921" s="1">
        <v>8.0543876413750007E-2</v>
      </c>
      <c r="X921" s="1">
        <v>0</v>
      </c>
      <c r="Y921" s="1">
        <v>0</v>
      </c>
      <c r="Z921" s="1">
        <v>0</v>
      </c>
      <c r="AA921" s="1">
        <v>2.013596910344E-2</v>
      </c>
      <c r="AB921" s="1">
        <v>0.77128744959960005</v>
      </c>
      <c r="AC921" s="1">
        <v>0.27775976265480001</v>
      </c>
      <c r="AD921" s="1">
        <v>4.2841931962090001E-43</v>
      </c>
      <c r="AE921" s="1">
        <v>4.3926189993789999E-41</v>
      </c>
      <c r="AF921" s="1">
        <v>1.126294008569E-41</v>
      </c>
      <c r="AG921" s="1">
        <v>69.439940663689995</v>
      </c>
    </row>
    <row r="922" spans="1:33" x14ac:dyDescent="0.35">
      <c r="A922">
        <v>5120</v>
      </c>
      <c r="B922">
        <v>2011</v>
      </c>
      <c r="C922">
        <v>2</v>
      </c>
      <c r="D922">
        <v>16</v>
      </c>
      <c r="E922">
        <v>0</v>
      </c>
      <c r="F922">
        <v>0</v>
      </c>
      <c r="H922" s="1">
        <v>239.64765199000001</v>
      </c>
      <c r="I922" s="1">
        <v>104.6052493056</v>
      </c>
      <c r="J922" s="1">
        <v>4.9205741581689999E-2</v>
      </c>
      <c r="K922" s="1">
        <v>3.2519032209910002</v>
      </c>
      <c r="L922" s="1">
        <v>107.90635826819999</v>
      </c>
      <c r="M922" s="1">
        <v>0.34419269377930001</v>
      </c>
      <c r="N922" s="1">
        <v>0.245103097406</v>
      </c>
      <c r="O922" s="1">
        <v>0.1749123561358</v>
      </c>
      <c r="P922" s="1">
        <v>4.4105256855350001</v>
      </c>
      <c r="Q922" s="1">
        <v>1.430618244865</v>
      </c>
      <c r="R922" s="1">
        <v>0.59647839214859999</v>
      </c>
      <c r="S922" s="1">
        <v>74.065954526870001</v>
      </c>
      <c r="T922" s="1">
        <v>24.028602521109999</v>
      </c>
      <c r="U922" s="1">
        <v>98.691035440120004</v>
      </c>
      <c r="V922" s="1">
        <v>198.9144695546</v>
      </c>
      <c r="W922" s="1">
        <v>6.4780952859900003</v>
      </c>
      <c r="X922" s="1">
        <v>1.157640683257E-2</v>
      </c>
      <c r="Y922" s="1">
        <v>1.1610327653670001</v>
      </c>
      <c r="Z922" s="1">
        <v>0.35808368836440002</v>
      </c>
      <c r="AA922" s="1">
        <v>6.2473067925569996</v>
      </c>
      <c r="AB922" s="1">
        <v>3.876465105886</v>
      </c>
      <c r="AC922" s="1">
        <v>0.14526425283220001</v>
      </c>
      <c r="AD922" s="1">
        <v>0.19515798894360001</v>
      </c>
      <c r="AE922" s="1">
        <v>19.587546784890002</v>
      </c>
      <c r="AF922" s="1">
        <v>6.0395514896979998</v>
      </c>
      <c r="AG922" s="1">
        <v>113.7728715281</v>
      </c>
    </row>
    <row r="923" spans="1:33" x14ac:dyDescent="0.35">
      <c r="A923">
        <v>5120</v>
      </c>
      <c r="B923">
        <v>2011</v>
      </c>
      <c r="C923">
        <v>2</v>
      </c>
      <c r="D923">
        <v>17</v>
      </c>
      <c r="E923">
        <v>0</v>
      </c>
      <c r="F923">
        <v>0</v>
      </c>
      <c r="H923" s="1">
        <v>0</v>
      </c>
      <c r="I923" s="1">
        <v>0</v>
      </c>
      <c r="J923" s="1">
        <v>2.2854667983150001E-2</v>
      </c>
      <c r="K923" s="1">
        <v>3.5688050092969998</v>
      </c>
      <c r="L923" s="1">
        <v>3.59165967728</v>
      </c>
      <c r="M923" s="1">
        <v>3.3344490525890003E-2</v>
      </c>
      <c r="N923" s="1">
        <v>3.1898842283619999E-2</v>
      </c>
      <c r="O923" s="1">
        <v>2.0600661985969999E-2</v>
      </c>
      <c r="P923" s="1">
        <v>5.3353098439329998E-2</v>
      </c>
      <c r="Q923" s="1">
        <v>4.0695884455810001E-4</v>
      </c>
      <c r="R923" s="1">
        <v>0</v>
      </c>
      <c r="S923" s="1">
        <v>1.0406663086029999</v>
      </c>
      <c r="T923" s="1">
        <v>1.938288701346</v>
      </c>
      <c r="U923" s="1">
        <v>2.9789550099489999</v>
      </c>
      <c r="V923" s="1">
        <v>0.57513352626509995</v>
      </c>
      <c r="W923" s="1">
        <v>0.16381958157410001</v>
      </c>
      <c r="X923" s="1">
        <v>0</v>
      </c>
      <c r="Y923" s="1">
        <v>0</v>
      </c>
      <c r="Z923" s="1">
        <v>0</v>
      </c>
      <c r="AA923" s="1">
        <v>4.0436977661239999E-2</v>
      </c>
      <c r="AB923" s="1">
        <v>1.0810402943549999</v>
      </c>
      <c r="AC923" s="1">
        <v>0.1228258857259</v>
      </c>
      <c r="AD923" s="1">
        <v>2.6696932518710002E-2</v>
      </c>
      <c r="AE923" s="1">
        <v>2.687818392349</v>
      </c>
      <c r="AF923" s="1">
        <v>0.8320039713056</v>
      </c>
      <c r="AG923" s="1">
        <v>38.414589787170002</v>
      </c>
    </row>
    <row r="924" spans="1:33" x14ac:dyDescent="0.35">
      <c r="A924">
        <v>5120</v>
      </c>
      <c r="B924">
        <v>2011</v>
      </c>
      <c r="C924">
        <v>2</v>
      </c>
      <c r="D924">
        <v>18</v>
      </c>
      <c r="E924">
        <v>0</v>
      </c>
      <c r="F924">
        <v>0</v>
      </c>
      <c r="H924" s="1">
        <v>625.16778780000004</v>
      </c>
      <c r="I924" s="1">
        <v>286.97575452410001</v>
      </c>
      <c r="J924" s="1">
        <v>6.009965926132E-2</v>
      </c>
      <c r="K924" s="1">
        <v>3.611675696731</v>
      </c>
      <c r="L924" s="1">
        <v>290.64752988010002</v>
      </c>
      <c r="M924" s="1">
        <v>0.28221441915149997</v>
      </c>
      <c r="N924" s="1">
        <v>0.14529567296189999</v>
      </c>
      <c r="O924" s="1">
        <v>0.14283116695010001</v>
      </c>
      <c r="P924" s="1">
        <v>10.889822239040001</v>
      </c>
      <c r="Q924" s="1">
        <v>8.6499850126220004</v>
      </c>
      <c r="R924" s="1">
        <v>1.805716114557</v>
      </c>
      <c r="S924" s="1">
        <v>193.78941594380001</v>
      </c>
      <c r="T924" s="1">
        <v>56.261973667230002</v>
      </c>
      <c r="U924" s="1">
        <v>251.85710572560001</v>
      </c>
      <c r="V924" s="1">
        <v>184.6881777234</v>
      </c>
      <c r="W924" s="1">
        <v>51.388442829680002</v>
      </c>
      <c r="X924" s="1">
        <v>8.7528138328329994E-2</v>
      </c>
      <c r="Y924" s="1">
        <v>8.7618883249609993</v>
      </c>
      <c r="Z924" s="1">
        <v>2.8067680719900001</v>
      </c>
      <c r="AA924" s="1">
        <v>33.84690585741</v>
      </c>
      <c r="AB924" s="1">
        <v>2.0867378371559999</v>
      </c>
      <c r="AC924" s="1">
        <v>0.34000157849649998</v>
      </c>
      <c r="AD924" s="1">
        <v>0.34684620278270001</v>
      </c>
      <c r="AE924" s="1">
        <v>34.736844414460002</v>
      </c>
      <c r="AF924" s="1">
        <v>11.03757502839</v>
      </c>
      <c r="AG924" s="1">
        <v>178.6300907641</v>
      </c>
    </row>
    <row r="925" spans="1:33" x14ac:dyDescent="0.35">
      <c r="A925">
        <v>5120</v>
      </c>
      <c r="B925">
        <v>2011</v>
      </c>
      <c r="C925">
        <v>2</v>
      </c>
      <c r="D925">
        <v>19</v>
      </c>
      <c r="E925">
        <v>0</v>
      </c>
      <c r="F925">
        <v>0</v>
      </c>
      <c r="H925" s="1">
        <v>145.87248382000001</v>
      </c>
      <c r="I925" s="1">
        <v>58.58649417366</v>
      </c>
      <c r="J925" s="1">
        <v>0.3846265270873</v>
      </c>
      <c r="K925" s="1">
        <v>6.2660759651099998</v>
      </c>
      <c r="L925" s="1">
        <v>65.237196665859997</v>
      </c>
      <c r="M925" s="1">
        <v>0.34426861774189998</v>
      </c>
      <c r="N925" s="1">
        <v>0.27802369513250003</v>
      </c>
      <c r="O925" s="1">
        <v>0.1753529348683</v>
      </c>
      <c r="P925" s="1">
        <v>3.3972393466890001</v>
      </c>
      <c r="Q925" s="1">
        <v>0.41315655838799997</v>
      </c>
      <c r="R925" s="1">
        <v>0.79250126697540002</v>
      </c>
      <c r="S925" s="1">
        <v>51.57644753113</v>
      </c>
      <c r="T925" s="1">
        <v>16.832687089869999</v>
      </c>
      <c r="U925" s="1">
        <v>69.201635887980004</v>
      </c>
      <c r="V925" s="1">
        <v>17.110789400990001</v>
      </c>
      <c r="W925" s="1">
        <v>2.5190133768509999</v>
      </c>
      <c r="X925" s="1">
        <v>4.8998168234610003E-3</v>
      </c>
      <c r="Y925" s="1">
        <v>0.49210534696929997</v>
      </c>
      <c r="Z925" s="1">
        <v>0.11762767898239999</v>
      </c>
      <c r="AA925" s="1">
        <v>2.0048592037919999</v>
      </c>
      <c r="AB925" s="1">
        <v>0.52242793877839999</v>
      </c>
      <c r="AC925" s="1">
        <v>9.0954259215649993E-2</v>
      </c>
      <c r="AD925" s="1">
        <v>0.15361320142830001</v>
      </c>
      <c r="AE925" s="1">
        <v>15.441829602569999</v>
      </c>
      <c r="AF925" s="1">
        <v>4.0202148198490004</v>
      </c>
      <c r="AG925" s="1">
        <v>62.479831159859998</v>
      </c>
    </row>
    <row r="926" spans="1:33" x14ac:dyDescent="0.35">
      <c r="A926">
        <v>5120</v>
      </c>
      <c r="B926">
        <v>2011</v>
      </c>
      <c r="C926">
        <v>2</v>
      </c>
      <c r="D926">
        <v>20</v>
      </c>
      <c r="E926">
        <v>0</v>
      </c>
      <c r="F926">
        <v>0</v>
      </c>
      <c r="H926" s="1">
        <v>52.097315649999999</v>
      </c>
      <c r="I926" s="1">
        <v>24.993492989349999</v>
      </c>
      <c r="J926" s="1">
        <v>0.3088321560451</v>
      </c>
      <c r="K926" s="1">
        <v>7.1122286017969998</v>
      </c>
      <c r="L926" s="1">
        <v>32.414553747189998</v>
      </c>
      <c r="M926" s="1">
        <v>0.2115589687344</v>
      </c>
      <c r="N926" s="1">
        <v>0.17563179261969999</v>
      </c>
      <c r="O926" s="1">
        <v>0.1114711320067</v>
      </c>
      <c r="P926" s="1">
        <v>1.5515303353200001</v>
      </c>
      <c r="Q926" s="1">
        <v>0.25411270523450002</v>
      </c>
      <c r="R926" s="1">
        <v>0.34842853103639998</v>
      </c>
      <c r="S926" s="1">
        <v>33.664125456740003</v>
      </c>
      <c r="T926" s="1">
        <v>13.48632996844</v>
      </c>
      <c r="U926" s="1">
        <v>47.498883956219998</v>
      </c>
      <c r="V926" s="1">
        <v>7.7906400323599998</v>
      </c>
      <c r="W926" s="1">
        <v>1.7313947953069999</v>
      </c>
      <c r="X926" s="1">
        <v>2.3827947936349999E-3</v>
      </c>
      <c r="Y926" s="1">
        <v>0.2391464581287</v>
      </c>
      <c r="Z926" s="1">
        <v>7.5718619748449997E-2</v>
      </c>
      <c r="AA926" s="1">
        <v>1.0972435837600001</v>
      </c>
      <c r="AB926" s="1">
        <v>0.64843203535939997</v>
      </c>
      <c r="AC926" s="1">
        <v>0.1260621165277</v>
      </c>
      <c r="AD926" s="1">
        <v>0.15954740580310001</v>
      </c>
      <c r="AE926" s="1">
        <v>16.029641120499999</v>
      </c>
      <c r="AF926" s="1">
        <v>4.9173629330689996</v>
      </c>
      <c r="AG926" s="1">
        <v>73.494828335489998</v>
      </c>
    </row>
    <row r="927" spans="1:33" x14ac:dyDescent="0.35">
      <c r="A927">
        <v>5120</v>
      </c>
      <c r="B927">
        <v>2011</v>
      </c>
      <c r="C927">
        <v>2</v>
      </c>
      <c r="D927">
        <v>21</v>
      </c>
      <c r="E927">
        <v>0</v>
      </c>
      <c r="F927">
        <v>0</v>
      </c>
      <c r="H927" s="1">
        <v>0</v>
      </c>
      <c r="I927" s="1">
        <v>0</v>
      </c>
      <c r="J927" s="1">
        <v>9.9670206108650003E-2</v>
      </c>
      <c r="K927" s="1">
        <v>6.7036828215700002</v>
      </c>
      <c r="L927" s="1">
        <v>6.803353027679</v>
      </c>
      <c r="M927" s="1">
        <v>3.3902282114990002E-2</v>
      </c>
      <c r="N927" s="1">
        <v>3.2948166509889999E-2</v>
      </c>
      <c r="O927" s="1">
        <v>2.1275735936439999E-2</v>
      </c>
      <c r="P927" s="1">
        <v>5.3788426271060001E-2</v>
      </c>
      <c r="Q927" s="1">
        <v>7.7086498611730002E-4</v>
      </c>
      <c r="R927" s="1">
        <v>0</v>
      </c>
      <c r="S927" s="1">
        <v>1.251198125992</v>
      </c>
      <c r="T927" s="1">
        <v>2.0929666022159998</v>
      </c>
      <c r="U927" s="1">
        <v>3.3441647282079998</v>
      </c>
      <c r="V927" s="1">
        <v>1.1373249945099999</v>
      </c>
      <c r="W927" s="1">
        <v>0.31286371272460001</v>
      </c>
      <c r="X927" s="1">
        <v>0</v>
      </c>
      <c r="Y927" s="1">
        <v>0</v>
      </c>
      <c r="Z927" s="1">
        <v>0</v>
      </c>
      <c r="AA927" s="1">
        <v>7.5957266311179994E-2</v>
      </c>
      <c r="AB927" s="1">
        <v>0.73274520178519997</v>
      </c>
      <c r="AC927" s="1">
        <v>0.19752110551509999</v>
      </c>
      <c r="AD927" s="1">
        <v>3.1753419023520003E-2</v>
      </c>
      <c r="AE927" s="1">
        <v>3.189918010685</v>
      </c>
      <c r="AF927" s="1">
        <v>1.0012644680780001</v>
      </c>
      <c r="AG927" s="1">
        <v>48.653062656860001</v>
      </c>
    </row>
    <row r="928" spans="1:33" x14ac:dyDescent="0.35">
      <c r="A928">
        <v>5120</v>
      </c>
      <c r="B928">
        <v>2011</v>
      </c>
      <c r="C928">
        <v>2</v>
      </c>
      <c r="D928">
        <v>22</v>
      </c>
      <c r="E928">
        <v>0</v>
      </c>
      <c r="F928">
        <v>0</v>
      </c>
      <c r="H928" s="1">
        <v>0</v>
      </c>
      <c r="I928" s="1">
        <v>0</v>
      </c>
      <c r="J928" s="1">
        <v>2.6592664080760001E-2</v>
      </c>
      <c r="K928" s="1">
        <v>6.1779774568699999</v>
      </c>
      <c r="L928" s="1">
        <v>6.2045701209509998</v>
      </c>
      <c r="M928" s="1">
        <v>2.560745088902E-2</v>
      </c>
      <c r="N928" s="1">
        <v>2.5217906076439998E-2</v>
      </c>
      <c r="O928" s="1">
        <v>1.628064436233E-2</v>
      </c>
      <c r="P928" s="1">
        <v>3.4693081621060003E-2</v>
      </c>
      <c r="Q928" s="1">
        <v>7.0301891445170004E-4</v>
      </c>
      <c r="R928" s="1">
        <v>0</v>
      </c>
      <c r="S928" s="1">
        <v>0.7167947764025</v>
      </c>
      <c r="T928" s="1">
        <v>0.86113918118059996</v>
      </c>
      <c r="U928" s="1">
        <v>1.577933957583</v>
      </c>
      <c r="V928" s="1">
        <v>1.0180345067859999</v>
      </c>
      <c r="W928" s="1">
        <v>0.28241317716769998</v>
      </c>
      <c r="X928" s="1">
        <v>0</v>
      </c>
      <c r="Y928" s="1">
        <v>0</v>
      </c>
      <c r="Z928" s="1">
        <v>0</v>
      </c>
      <c r="AA928" s="1">
        <v>7.0000668505079994E-2</v>
      </c>
      <c r="AB928" s="1">
        <v>0.84475887717810005</v>
      </c>
      <c r="AC928" s="1">
        <v>0.24643848791600001</v>
      </c>
      <c r="AD928" s="1">
        <v>5.9352086367910001E-3</v>
      </c>
      <c r="AE928" s="1">
        <v>0.59624536537770001</v>
      </c>
      <c r="AF928" s="1">
        <v>0.18715192572629999</v>
      </c>
      <c r="AG928" s="1">
        <v>57.16441067908</v>
      </c>
    </row>
    <row r="929" spans="1:33" x14ac:dyDescent="0.35">
      <c r="A929">
        <v>5120</v>
      </c>
      <c r="B929">
        <v>2011</v>
      </c>
      <c r="C929">
        <v>2</v>
      </c>
      <c r="D929">
        <v>23</v>
      </c>
      <c r="E929">
        <v>0</v>
      </c>
      <c r="F929">
        <v>0</v>
      </c>
      <c r="H929" s="1">
        <v>0</v>
      </c>
      <c r="I929" s="1">
        <v>0</v>
      </c>
      <c r="J929" s="1">
        <v>7.7292826028659998E-3</v>
      </c>
      <c r="K929" s="1">
        <v>5.7377184076000001</v>
      </c>
      <c r="L929" s="1">
        <v>5.7454476902030001</v>
      </c>
      <c r="M929" s="1">
        <v>2.3784204434410001E-2</v>
      </c>
      <c r="N929" s="1">
        <v>2.3493828288250002E-2</v>
      </c>
      <c r="O929" s="1">
        <v>1.5172450990129999E-2</v>
      </c>
      <c r="P929" s="1">
        <v>3.0704089432749999E-2</v>
      </c>
      <c r="Q929" s="1">
        <v>6.5099730029109998E-4</v>
      </c>
      <c r="R929" s="1">
        <v>0</v>
      </c>
      <c r="S929" s="1">
        <v>0.64220546938930001</v>
      </c>
      <c r="T929" s="1">
        <v>0.66783099834479998</v>
      </c>
      <c r="U929" s="1">
        <v>1.310036467734</v>
      </c>
      <c r="V929" s="1">
        <v>0.93512312761979999</v>
      </c>
      <c r="W929" s="1">
        <v>0.26074956533010002</v>
      </c>
      <c r="X929" s="1">
        <v>0</v>
      </c>
      <c r="Y929" s="1">
        <v>0</v>
      </c>
      <c r="Z929" s="1">
        <v>0</v>
      </c>
      <c r="AA929" s="1">
        <v>6.5012235319709996E-2</v>
      </c>
      <c r="AB929" s="1">
        <v>0.83636111356289999</v>
      </c>
      <c r="AC929" s="1">
        <v>0.25408891272079998</v>
      </c>
      <c r="AD929" s="1">
        <v>1.1072473282249999E-3</v>
      </c>
      <c r="AE929" s="1">
        <v>0.11123300429379999</v>
      </c>
      <c r="AF929" s="1">
        <v>3.491426880061E-2</v>
      </c>
      <c r="AG929" s="1">
        <v>61.334015008050002</v>
      </c>
    </row>
    <row r="930" spans="1:33" x14ac:dyDescent="0.35">
      <c r="A930">
        <v>5120</v>
      </c>
      <c r="B930">
        <v>2011</v>
      </c>
      <c r="C930">
        <v>2</v>
      </c>
      <c r="D930">
        <v>24</v>
      </c>
      <c r="E930">
        <v>0</v>
      </c>
      <c r="F930">
        <v>0</v>
      </c>
      <c r="H930" s="1">
        <v>0</v>
      </c>
      <c r="I930" s="1">
        <v>0</v>
      </c>
      <c r="J930" s="1">
        <v>1.4047863312429999E-3</v>
      </c>
      <c r="K930" s="1">
        <v>5.2842598255629998</v>
      </c>
      <c r="L930" s="1">
        <v>5.2856646118940001</v>
      </c>
      <c r="M930" s="1">
        <v>2.2105669775829999E-2</v>
      </c>
      <c r="N930" s="1">
        <v>2.1968842716300001E-2</v>
      </c>
      <c r="O930" s="1">
        <v>1.41070573731E-2</v>
      </c>
      <c r="P930" s="1">
        <v>2.7052002067389998E-2</v>
      </c>
      <c r="Q930" s="1">
        <v>5.989008303835E-4</v>
      </c>
      <c r="R930" s="1">
        <v>0</v>
      </c>
      <c r="S930" s="1">
        <v>0.64760147709490001</v>
      </c>
      <c r="T930" s="1">
        <v>0.65203194087030003</v>
      </c>
      <c r="U930" s="1">
        <v>1.299633417965</v>
      </c>
      <c r="V930" s="1">
        <v>0.85835695394279998</v>
      </c>
      <c r="W930" s="1">
        <v>0.23962430739980001</v>
      </c>
      <c r="X930" s="1">
        <v>0</v>
      </c>
      <c r="Y930" s="1">
        <v>0</v>
      </c>
      <c r="Z930" s="1">
        <v>0</v>
      </c>
      <c r="AA930" s="1">
        <v>5.9874242488959999E-2</v>
      </c>
      <c r="AB930" s="1">
        <v>0.8526318481745</v>
      </c>
      <c r="AC930" s="1">
        <v>0.26360184597320002</v>
      </c>
      <c r="AD930" s="1">
        <v>2.1954779124520001E-4</v>
      </c>
      <c r="AE930" s="1">
        <v>2.205556047305E-2</v>
      </c>
      <c r="AF930" s="1">
        <v>6.922889225125E-3</v>
      </c>
      <c r="AG930" s="1">
        <v>65.073181065569997</v>
      </c>
    </row>
    <row r="931" spans="1:33" x14ac:dyDescent="0.35">
      <c r="A931">
        <v>5120</v>
      </c>
      <c r="B931">
        <v>2011</v>
      </c>
      <c r="C931">
        <v>2</v>
      </c>
      <c r="D931">
        <v>25</v>
      </c>
      <c r="E931">
        <v>0</v>
      </c>
      <c r="F931">
        <v>0</v>
      </c>
      <c r="H931" s="1">
        <v>323.00335703000002</v>
      </c>
      <c r="I931" s="1">
        <v>139.56922404849999</v>
      </c>
      <c r="J931" s="1">
        <v>3.629851192828E-2</v>
      </c>
      <c r="K931" s="1">
        <v>5.0609654750819999</v>
      </c>
      <c r="L931" s="1">
        <v>144.66648803550001</v>
      </c>
      <c r="M931" s="1">
        <v>0.13063873973910001</v>
      </c>
      <c r="N931" s="1">
        <v>7.3844097710579995E-2</v>
      </c>
      <c r="O931" s="1">
        <v>7.4128630887229999E-2</v>
      </c>
      <c r="P931" s="1">
        <v>4.3429147355710001</v>
      </c>
      <c r="Q931" s="1">
        <v>2.875425391446</v>
      </c>
      <c r="R931" s="1">
        <v>1.0119643169100001</v>
      </c>
      <c r="S931" s="1">
        <v>124.40083540569999</v>
      </c>
      <c r="T931" s="1">
        <v>36.986691738449998</v>
      </c>
      <c r="U931" s="1">
        <v>162.39949146110001</v>
      </c>
      <c r="V931" s="1">
        <v>87.407533136159998</v>
      </c>
      <c r="W931" s="1">
        <v>16.662048876890001</v>
      </c>
      <c r="X931" s="1">
        <v>2.8780198228149999E-2</v>
      </c>
      <c r="Y931" s="1">
        <v>2.8824879223240001</v>
      </c>
      <c r="Z931" s="1">
        <v>0.90110272951629999</v>
      </c>
      <c r="AA931" s="1">
        <v>11.58119392037</v>
      </c>
      <c r="AB931" s="1">
        <v>1.297278701952</v>
      </c>
      <c r="AC931" s="1">
        <v>0.29895161522059999</v>
      </c>
      <c r="AD931" s="1">
        <v>0.1746629079191</v>
      </c>
      <c r="AE931" s="1">
        <v>17.495082363000002</v>
      </c>
      <c r="AF931" s="1">
        <v>5.4748416298849998</v>
      </c>
      <c r="AG931" s="1">
        <v>124.63176168530001</v>
      </c>
    </row>
    <row r="932" spans="1:33" x14ac:dyDescent="0.35">
      <c r="A932">
        <v>5120</v>
      </c>
      <c r="B932">
        <v>2011</v>
      </c>
      <c r="C932">
        <v>2</v>
      </c>
      <c r="D932">
        <v>26</v>
      </c>
      <c r="E932">
        <v>0</v>
      </c>
      <c r="F932">
        <v>0</v>
      </c>
      <c r="H932" s="1">
        <v>520.97315649999996</v>
      </c>
      <c r="I932" s="1">
        <v>262.8291542298</v>
      </c>
      <c r="J932" s="1">
        <v>2.1844971258379999</v>
      </c>
      <c r="K932" s="1">
        <v>8.6703829787859998</v>
      </c>
      <c r="L932" s="1">
        <v>273.68403433449998</v>
      </c>
      <c r="M932" s="1">
        <v>0.4635674184918</v>
      </c>
      <c r="N932" s="1">
        <v>0.26573041494740002</v>
      </c>
      <c r="O932" s="1">
        <v>0.2177175835055</v>
      </c>
      <c r="P932" s="1">
        <v>12.90679138804</v>
      </c>
      <c r="Q932" s="1">
        <v>1.9079333485600001</v>
      </c>
      <c r="R932" s="1">
        <v>2.1081600439420001</v>
      </c>
      <c r="S932" s="1">
        <v>50.989485055659998</v>
      </c>
      <c r="T932" s="1">
        <v>15.03434638419</v>
      </c>
      <c r="U932" s="1">
        <v>68.131991483790003</v>
      </c>
      <c r="V932" s="1">
        <v>53.524944468610002</v>
      </c>
      <c r="W932" s="1">
        <v>9.7167045737310005</v>
      </c>
      <c r="X932" s="1">
        <v>2.7589133700490001E-2</v>
      </c>
      <c r="Y932" s="1">
        <v>2.7671415960360002</v>
      </c>
      <c r="Z932" s="1">
        <v>0.57357302156510004</v>
      </c>
      <c r="AA932" s="1">
        <v>10.98065108978</v>
      </c>
      <c r="AB932" s="1">
        <v>0.52134378279769999</v>
      </c>
      <c r="AC932" s="1">
        <v>9.6098590925120006E-2</v>
      </c>
      <c r="AD932" s="1">
        <v>0.11243731072590001</v>
      </c>
      <c r="AE932" s="1">
        <v>11.291750830270001</v>
      </c>
      <c r="AF932" s="1">
        <v>2.488905471132</v>
      </c>
      <c r="AG932" s="1">
        <v>47.33379748219</v>
      </c>
    </row>
    <row r="933" spans="1:33" x14ac:dyDescent="0.35">
      <c r="A933">
        <v>5120</v>
      </c>
      <c r="B933">
        <v>2011</v>
      </c>
      <c r="C933">
        <v>2</v>
      </c>
      <c r="D933">
        <v>27</v>
      </c>
      <c r="E933">
        <v>0</v>
      </c>
      <c r="F933">
        <v>0</v>
      </c>
      <c r="H933" s="1">
        <v>0</v>
      </c>
      <c r="I933" s="1">
        <v>0</v>
      </c>
      <c r="J933" s="1">
        <v>0.83045456695039999</v>
      </c>
      <c r="K933" s="1">
        <v>8.5967360311019991</v>
      </c>
      <c r="L933" s="1">
        <v>9.4271905980520003</v>
      </c>
      <c r="M933" s="1">
        <v>4.999713445561E-2</v>
      </c>
      <c r="N933" s="1">
        <v>4.8074971267370002E-2</v>
      </c>
      <c r="O933" s="1">
        <v>3.1028329190359999E-2</v>
      </c>
      <c r="P933" s="1">
        <v>0.1009027752727</v>
      </c>
      <c r="Q933" s="1">
        <v>1.0681631718840001E-3</v>
      </c>
      <c r="R933" s="1">
        <v>0</v>
      </c>
      <c r="S933" s="1">
        <v>0.43640614032300001</v>
      </c>
      <c r="T933" s="1">
        <v>0.4854679802561</v>
      </c>
      <c r="U933" s="1">
        <v>0.92187412057910001</v>
      </c>
      <c r="V933" s="1">
        <v>1.7844693072240001</v>
      </c>
      <c r="W933" s="1">
        <v>0.4640662478234</v>
      </c>
      <c r="X933" s="1">
        <v>0</v>
      </c>
      <c r="Y933" s="1">
        <v>0</v>
      </c>
      <c r="Z933" s="1">
        <v>0</v>
      </c>
      <c r="AA933" s="1">
        <v>9.7406841209770001E-2</v>
      </c>
      <c r="AB933" s="1">
        <v>1.115272884923</v>
      </c>
      <c r="AC933" s="1">
        <v>0.25380208353490002</v>
      </c>
      <c r="AD933" s="1">
        <v>1.842112772989E-3</v>
      </c>
      <c r="AE933" s="1">
        <v>0.18664094720179999</v>
      </c>
      <c r="AF933" s="1">
        <v>4.51277538265E-2</v>
      </c>
      <c r="AG933" s="1">
        <v>24.046483187189999</v>
      </c>
    </row>
    <row r="934" spans="1:33" x14ac:dyDescent="0.35">
      <c r="A934">
        <v>5120</v>
      </c>
      <c r="B934">
        <v>2011</v>
      </c>
      <c r="C934">
        <v>2</v>
      </c>
      <c r="D934">
        <v>28</v>
      </c>
      <c r="E934">
        <v>0</v>
      </c>
      <c r="F934">
        <v>0</v>
      </c>
      <c r="H934" s="1">
        <v>0</v>
      </c>
      <c r="I934" s="1">
        <v>0</v>
      </c>
      <c r="J934" s="1">
        <v>0.24824288101479999</v>
      </c>
      <c r="K934" s="1">
        <v>8.0567285801369994</v>
      </c>
      <c r="L934" s="1">
        <v>8.3049714611510002</v>
      </c>
      <c r="M934" s="1">
        <v>3.480593804538E-2</v>
      </c>
      <c r="N934" s="1">
        <v>3.4013638360609999E-2</v>
      </c>
      <c r="O934" s="1">
        <v>2.1970078237899999E-2</v>
      </c>
      <c r="P934" s="1">
        <v>5.5982155687859997E-2</v>
      </c>
      <c r="Q934" s="1">
        <v>9.4100830635409998E-4</v>
      </c>
      <c r="R934" s="1">
        <v>0</v>
      </c>
      <c r="S934" s="1">
        <v>0.55929406978709995</v>
      </c>
      <c r="T934" s="1">
        <v>0.56406547596599999</v>
      </c>
      <c r="U934" s="1">
        <v>1.1233595457529999</v>
      </c>
      <c r="V934" s="1">
        <v>1.433147373073</v>
      </c>
      <c r="W934" s="1">
        <v>0.38744386877350001</v>
      </c>
      <c r="X934" s="1">
        <v>0</v>
      </c>
      <c r="Y934" s="1">
        <v>0</v>
      </c>
      <c r="Z934" s="1">
        <v>0</v>
      </c>
      <c r="AA934" s="1">
        <v>9.1288191080469996E-2</v>
      </c>
      <c r="AB934" s="1">
        <v>1.120827548324</v>
      </c>
      <c r="AC934" s="1">
        <v>0.28052705427590002</v>
      </c>
      <c r="AD934" s="1">
        <v>2.3285964572169999E-4</v>
      </c>
      <c r="AE934" s="1">
        <v>2.359309673101E-2</v>
      </c>
      <c r="AF934" s="1">
        <v>5.7045545323499997E-3</v>
      </c>
      <c r="AG934" s="1">
        <v>41.537697758779998</v>
      </c>
    </row>
    <row r="935" spans="1:33" x14ac:dyDescent="0.35">
      <c r="A935">
        <v>5120</v>
      </c>
      <c r="B935">
        <v>2011</v>
      </c>
      <c r="C935">
        <v>3</v>
      </c>
      <c r="D935">
        <v>1</v>
      </c>
      <c r="E935">
        <v>0</v>
      </c>
      <c r="F935">
        <v>0</v>
      </c>
      <c r="H935" s="1">
        <v>0</v>
      </c>
      <c r="I935" s="1">
        <v>0</v>
      </c>
      <c r="J935" s="1">
        <v>7.3074772225299997E-2</v>
      </c>
      <c r="K935" s="1">
        <v>7.5516357268560004</v>
      </c>
      <c r="L935" s="1">
        <v>7.624710499082</v>
      </c>
      <c r="M935" s="1">
        <v>2.9650158947719999E-2</v>
      </c>
      <c r="N935" s="1">
        <v>2.9164892258809999E-2</v>
      </c>
      <c r="O935" s="1">
        <v>1.8825391823329998E-2</v>
      </c>
      <c r="P935" s="1">
        <v>4.385301525515E-2</v>
      </c>
      <c r="Q935" s="1">
        <v>8.639302310362E-4</v>
      </c>
      <c r="R935" s="1">
        <v>0</v>
      </c>
      <c r="S935" s="1">
        <v>0.58694501371410002</v>
      </c>
      <c r="T935" s="1">
        <v>0.58688804117329996</v>
      </c>
      <c r="U935" s="1">
        <v>1.173833054887</v>
      </c>
      <c r="V935" s="1">
        <v>1.268396150322</v>
      </c>
      <c r="W935" s="1">
        <v>0.3488844812154</v>
      </c>
      <c r="X935" s="1">
        <v>0</v>
      </c>
      <c r="Y935" s="1">
        <v>0</v>
      </c>
      <c r="Z935" s="1">
        <v>0</v>
      </c>
      <c r="AA935" s="1">
        <v>8.5565146988189997E-2</v>
      </c>
      <c r="AB935" s="1">
        <v>0.95014294168549995</v>
      </c>
      <c r="AC935" s="1">
        <v>0.26168490585710003</v>
      </c>
      <c r="AD935" s="1">
        <v>3.483414112609E-5</v>
      </c>
      <c r="AE935" s="1">
        <v>3.5293588916300001E-3</v>
      </c>
      <c r="AF935" s="1">
        <v>8.5336064574649995E-4</v>
      </c>
      <c r="AG935" s="1">
        <v>52.021630794860002</v>
      </c>
    </row>
    <row r="936" spans="1:33" x14ac:dyDescent="0.35">
      <c r="A936">
        <v>5120</v>
      </c>
      <c r="B936">
        <v>2011</v>
      </c>
      <c r="C936">
        <v>3</v>
      </c>
      <c r="D936">
        <v>2</v>
      </c>
      <c r="E936">
        <v>0</v>
      </c>
      <c r="F936">
        <v>0</v>
      </c>
      <c r="H936" s="1">
        <v>62.516778780000003</v>
      </c>
      <c r="I936" s="1">
        <v>12.75665824266</v>
      </c>
      <c r="J936" s="1">
        <v>1.8664901554799999E-2</v>
      </c>
      <c r="K936" s="1">
        <v>7.0385654715549997</v>
      </c>
      <c r="L936" s="1">
        <v>19.813888615770001</v>
      </c>
      <c r="M936" s="1">
        <v>3.572116190882E-2</v>
      </c>
      <c r="N936" s="1">
        <v>4.0867194269209997E-2</v>
      </c>
      <c r="O936" s="1">
        <v>2.6162242424909998E-2</v>
      </c>
      <c r="P936" s="1">
        <v>0.19662231915100001</v>
      </c>
      <c r="Q936" s="1">
        <v>0.13997687292319999</v>
      </c>
      <c r="R936" s="1">
        <v>0</v>
      </c>
      <c r="S936" s="1">
        <v>0.1166701770167</v>
      </c>
      <c r="T936" s="1">
        <v>0.11651944122299999</v>
      </c>
      <c r="U936" s="1">
        <v>0.2331896182397</v>
      </c>
      <c r="V936" s="1">
        <v>9.461459829452</v>
      </c>
      <c r="W936" s="1">
        <v>0.77170743963900001</v>
      </c>
      <c r="X936" s="1">
        <v>9.0866050694899997E-4</v>
      </c>
      <c r="Y936" s="1">
        <v>9.1226161109179998E-2</v>
      </c>
      <c r="Z936" s="1">
        <v>2.6842149361320001E-2</v>
      </c>
      <c r="AA936" s="1">
        <v>0.73349508671889996</v>
      </c>
      <c r="AB936" s="1">
        <v>0.9660823986489</v>
      </c>
      <c r="AC936" s="1">
        <v>0.246012145135</v>
      </c>
      <c r="AD936" s="1">
        <v>1.7361075511989999E-2</v>
      </c>
      <c r="AE936" s="1">
        <v>1.7429928391359999</v>
      </c>
      <c r="AF936" s="1">
        <v>0.51282526966560005</v>
      </c>
      <c r="AG936" s="1">
        <v>66.976507908819997</v>
      </c>
    </row>
    <row r="937" spans="1:33" x14ac:dyDescent="0.35">
      <c r="A937">
        <v>5120</v>
      </c>
      <c r="B937">
        <v>2011</v>
      </c>
      <c r="C937">
        <v>3</v>
      </c>
      <c r="D937">
        <v>3</v>
      </c>
      <c r="E937">
        <v>0</v>
      </c>
      <c r="F937">
        <v>0</v>
      </c>
      <c r="H937" s="1">
        <v>10.41946313</v>
      </c>
      <c r="I937" s="1">
        <v>5.1093664903220004</v>
      </c>
      <c r="J937" s="1">
        <v>1.811195034683E-2</v>
      </c>
      <c r="K937" s="1">
        <v>6.6593495307920003</v>
      </c>
      <c r="L937" s="1">
        <v>11.786827971459999</v>
      </c>
      <c r="M937" s="1">
        <v>0.1253194316524</v>
      </c>
      <c r="N937" s="1">
        <v>0.1065895418072</v>
      </c>
      <c r="O937" s="1">
        <v>6.8109122122679999E-2</v>
      </c>
      <c r="P937" s="1">
        <v>0.62222214368049999</v>
      </c>
      <c r="Q937" s="1">
        <v>2.534120787313E-2</v>
      </c>
      <c r="R937" s="1">
        <v>0.24514875531700001</v>
      </c>
      <c r="S937" s="1">
        <v>39.048545389079997</v>
      </c>
      <c r="T937" s="1">
        <v>19.40325607314</v>
      </c>
      <c r="U937" s="1">
        <v>58.69695021754</v>
      </c>
      <c r="V937" s="1">
        <v>4.6270532652779996</v>
      </c>
      <c r="W937" s="1">
        <v>0.41880838201699999</v>
      </c>
      <c r="X937" s="1">
        <v>2.002858441099E-4</v>
      </c>
      <c r="Y937" s="1">
        <v>2.0270506310659998E-2</v>
      </c>
      <c r="Z937" s="1">
        <v>6.2507539631110002E-3</v>
      </c>
      <c r="AA937" s="1">
        <v>0.1774190663447</v>
      </c>
      <c r="AB937" s="1">
        <v>1.5552447555260001</v>
      </c>
      <c r="AC937" s="1">
        <v>0.10902523464860001</v>
      </c>
      <c r="AD937" s="1">
        <v>0.1223997074998</v>
      </c>
      <c r="AE937" s="1">
        <v>12.35699742065</v>
      </c>
      <c r="AF937" s="1">
        <v>3.6733040599739999</v>
      </c>
      <c r="AG937" s="1">
        <v>91.959410902100004</v>
      </c>
    </row>
    <row r="938" spans="1:33" x14ac:dyDescent="0.35">
      <c r="A938">
        <v>5120</v>
      </c>
      <c r="B938">
        <v>2011</v>
      </c>
      <c r="C938">
        <v>3</v>
      </c>
      <c r="D938">
        <v>4</v>
      </c>
      <c r="E938">
        <v>0</v>
      </c>
      <c r="F938">
        <v>0</v>
      </c>
      <c r="H938" s="1">
        <v>0</v>
      </c>
      <c r="I938" s="1">
        <v>0</v>
      </c>
      <c r="J938" s="1">
        <v>5.6070832164839997E-3</v>
      </c>
      <c r="K938" s="1">
        <v>6.1411736999029998</v>
      </c>
      <c r="L938" s="1">
        <v>6.1467807831189996</v>
      </c>
      <c r="M938" s="1">
        <v>2.6024757391470001E-2</v>
      </c>
      <c r="N938" s="1">
        <v>2.5606050508679999E-2</v>
      </c>
      <c r="O938" s="1">
        <v>1.6414312271899999E-2</v>
      </c>
      <c r="P938" s="1">
        <v>3.5440235647499999E-2</v>
      </c>
      <c r="Q938" s="1">
        <v>6.9647099948629996E-4</v>
      </c>
      <c r="R938" s="1">
        <v>0</v>
      </c>
      <c r="S938" s="1">
        <v>1.3784011816199999</v>
      </c>
      <c r="T938" s="1">
        <v>2.7142091518889999</v>
      </c>
      <c r="U938" s="1">
        <v>4.0926103335089996</v>
      </c>
      <c r="V938" s="1">
        <v>1.008171418731</v>
      </c>
      <c r="W938" s="1">
        <v>0.27884288445700001</v>
      </c>
      <c r="X938" s="1">
        <v>0</v>
      </c>
      <c r="Y938" s="1">
        <v>0</v>
      </c>
      <c r="Z938" s="1">
        <v>0</v>
      </c>
      <c r="AA938" s="1">
        <v>6.9583657013989997E-2</v>
      </c>
      <c r="AB938" s="1">
        <v>1.0241982702270001</v>
      </c>
      <c r="AC938" s="1">
        <v>0.2162776114196</v>
      </c>
      <c r="AD938" s="1">
        <v>3.1453876521739997E-2</v>
      </c>
      <c r="AE938" s="1">
        <v>3.1861566421780001</v>
      </c>
      <c r="AF938" s="1">
        <v>0.94467051912059996</v>
      </c>
      <c r="AG938" s="1">
        <v>69.843916497379993</v>
      </c>
    </row>
    <row r="939" spans="1:33" x14ac:dyDescent="0.35">
      <c r="A939">
        <v>5120</v>
      </c>
      <c r="B939">
        <v>2011</v>
      </c>
      <c r="C939">
        <v>3</v>
      </c>
      <c r="D939">
        <v>5</v>
      </c>
      <c r="E939">
        <v>0</v>
      </c>
      <c r="F939">
        <v>0</v>
      </c>
      <c r="H939" s="1">
        <v>0</v>
      </c>
      <c r="I939" s="1">
        <v>0</v>
      </c>
      <c r="J939" s="1">
        <v>5.3309793464880004E-4</v>
      </c>
      <c r="K939" s="1">
        <v>5.6281525422270002</v>
      </c>
      <c r="L939" s="1">
        <v>5.6286856401609997</v>
      </c>
      <c r="M939" s="1">
        <v>1.9318896661150001E-2</v>
      </c>
      <c r="N939" s="1">
        <v>2.0860744472340001E-2</v>
      </c>
      <c r="O939" s="1">
        <v>1.231443822024E-2</v>
      </c>
      <c r="P939" s="1">
        <v>2.2758825083039998E-2</v>
      </c>
      <c r="Q939" s="1">
        <v>6.3776738620049999E-4</v>
      </c>
      <c r="R939" s="1">
        <v>0</v>
      </c>
      <c r="S939" s="1">
        <v>0.94421392911260005</v>
      </c>
      <c r="T939" s="1">
        <v>1.270988865291</v>
      </c>
      <c r="U939" s="1">
        <v>2.215202794404</v>
      </c>
      <c r="V939" s="1">
        <v>0.923647219598</v>
      </c>
      <c r="W939" s="1">
        <v>0.25513144233950003</v>
      </c>
      <c r="X939" s="1">
        <v>0</v>
      </c>
      <c r="Y939" s="1">
        <v>0</v>
      </c>
      <c r="Z939" s="1">
        <v>0</v>
      </c>
      <c r="AA939" s="1">
        <v>6.3770779863619995E-2</v>
      </c>
      <c r="AB939" s="1">
        <v>1.109538875381</v>
      </c>
      <c r="AC939" s="1">
        <v>0.31088623502719998</v>
      </c>
      <c r="AD939" s="1">
        <v>8.2605296508510007E-3</v>
      </c>
      <c r="AE939" s="1">
        <v>0.83675986318499995</v>
      </c>
      <c r="AF939" s="1">
        <v>0.24809275346670001</v>
      </c>
      <c r="AG939" s="1">
        <v>81.596749787199997</v>
      </c>
    </row>
    <row r="940" spans="1:33" x14ac:dyDescent="0.35">
      <c r="A940">
        <v>5120</v>
      </c>
      <c r="B940">
        <v>2011</v>
      </c>
      <c r="C940">
        <v>3</v>
      </c>
      <c r="D940">
        <v>6</v>
      </c>
      <c r="E940">
        <v>0</v>
      </c>
      <c r="F940">
        <v>0</v>
      </c>
      <c r="H940" s="1">
        <v>0</v>
      </c>
      <c r="I940" s="1">
        <v>0</v>
      </c>
      <c r="J940" s="1">
        <v>0</v>
      </c>
      <c r="K940" s="1">
        <v>5.24316260216</v>
      </c>
      <c r="L940" s="1">
        <v>5.24316260216</v>
      </c>
      <c r="M940" s="1">
        <v>1.8437360502209999E-2</v>
      </c>
      <c r="N940" s="1">
        <v>1.9942658992370001E-2</v>
      </c>
      <c r="O940" s="1">
        <v>1.180913583671E-2</v>
      </c>
      <c r="P940" s="1">
        <v>2.077955854197E-2</v>
      </c>
      <c r="Q940" s="1">
        <v>5.940850710056E-4</v>
      </c>
      <c r="R940" s="1">
        <v>0</v>
      </c>
      <c r="S940" s="1">
        <v>0.82716568696579995</v>
      </c>
      <c r="T940" s="1">
        <v>0.90064673475470003</v>
      </c>
      <c r="U940" s="1">
        <v>1.727812421721</v>
      </c>
      <c r="V940" s="1">
        <v>0.85712720116329999</v>
      </c>
      <c r="W940" s="1">
        <v>0.23763433246189999</v>
      </c>
      <c r="X940" s="1">
        <v>0</v>
      </c>
      <c r="Y940" s="1">
        <v>0</v>
      </c>
      <c r="Z940" s="1">
        <v>0</v>
      </c>
      <c r="AA940" s="1">
        <v>5.9408583115480001E-2</v>
      </c>
      <c r="AB940" s="1">
        <v>1.0825642634379999</v>
      </c>
      <c r="AC940" s="1">
        <v>0.3237939754418</v>
      </c>
      <c r="AD940" s="1">
        <v>1.932233910435E-3</v>
      </c>
      <c r="AE940" s="1">
        <v>0.19572785897219999</v>
      </c>
      <c r="AF940" s="1">
        <v>5.8031779007319997E-2</v>
      </c>
      <c r="AG940" s="1">
        <v>81.852271660300005</v>
      </c>
    </row>
    <row r="941" spans="1:33" x14ac:dyDescent="0.35">
      <c r="A941">
        <v>5120</v>
      </c>
      <c r="B941">
        <v>2011</v>
      </c>
      <c r="C941">
        <v>3</v>
      </c>
      <c r="D941">
        <v>7</v>
      </c>
      <c r="E941">
        <v>0</v>
      </c>
      <c r="F941">
        <v>0</v>
      </c>
      <c r="H941" s="1">
        <v>93.775168170000001</v>
      </c>
      <c r="I941" s="1">
        <v>28.138903874859999</v>
      </c>
      <c r="J941" s="1">
        <v>7.8164227521600002E-2</v>
      </c>
      <c r="K941" s="1">
        <v>5.195524210976</v>
      </c>
      <c r="L941" s="1">
        <v>33.412592313360001</v>
      </c>
      <c r="M941" s="1">
        <v>0.15948565163889999</v>
      </c>
      <c r="N941" s="1">
        <v>0.13994515068980001</v>
      </c>
      <c r="O941" s="1">
        <v>8.892932931941E-2</v>
      </c>
      <c r="P941" s="1">
        <v>1.193535969682</v>
      </c>
      <c r="Q941" s="1">
        <v>0.40443441464300001</v>
      </c>
      <c r="R941" s="1">
        <v>0.31970583247520001</v>
      </c>
      <c r="S941" s="1">
        <v>67.010398124269997</v>
      </c>
      <c r="T941" s="1">
        <v>24.960147050429999</v>
      </c>
      <c r="U941" s="1">
        <v>92.290251007169999</v>
      </c>
      <c r="V941" s="1">
        <v>28.48352333926</v>
      </c>
      <c r="W941" s="1">
        <v>2.2398365646389999</v>
      </c>
      <c r="X941" s="1">
        <v>3.5476986460459999E-3</v>
      </c>
      <c r="Y941" s="1">
        <v>0.35569523714399998</v>
      </c>
      <c r="Z941" s="1">
        <v>0.1113597213057</v>
      </c>
      <c r="AA941" s="1">
        <v>1.7489948661879999</v>
      </c>
      <c r="AB941" s="1">
        <v>1.99971398172</v>
      </c>
      <c r="AC941" s="1">
        <v>0.1768268749554</v>
      </c>
      <c r="AD941" s="1">
        <v>0.2289172528216</v>
      </c>
      <c r="AE941" s="1">
        <v>22.963683574889998</v>
      </c>
      <c r="AF941" s="1">
        <v>7.149580998127</v>
      </c>
      <c r="AG941" s="1">
        <v>125.0693120791</v>
      </c>
    </row>
    <row r="942" spans="1:33" x14ac:dyDescent="0.35">
      <c r="A942">
        <v>5120</v>
      </c>
      <c r="B942">
        <v>2011</v>
      </c>
      <c r="C942">
        <v>3</v>
      </c>
      <c r="D942">
        <v>8</v>
      </c>
      <c r="E942">
        <v>0</v>
      </c>
      <c r="F942">
        <v>0</v>
      </c>
      <c r="H942" s="1">
        <v>0</v>
      </c>
      <c r="I942" s="1">
        <v>0</v>
      </c>
      <c r="J942" s="1">
        <v>2.814964129042E-2</v>
      </c>
      <c r="K942" s="1">
        <v>4.8186669530539996</v>
      </c>
      <c r="L942" s="1">
        <v>4.8468165943440003</v>
      </c>
      <c r="M942" s="1">
        <v>2.5031636691499999E-2</v>
      </c>
      <c r="N942" s="1">
        <v>2.5385265130709999E-2</v>
      </c>
      <c r="O942" s="1">
        <v>1.5660041704580002E-2</v>
      </c>
      <c r="P942" s="1">
        <v>3.4041369044269999E-2</v>
      </c>
      <c r="Q942" s="1">
        <v>5.4917644160339997E-4</v>
      </c>
      <c r="R942" s="1">
        <v>0</v>
      </c>
      <c r="S942" s="1">
        <v>2.7108856142789999</v>
      </c>
      <c r="T942" s="1">
        <v>4.7754989562830001</v>
      </c>
      <c r="U942" s="1">
        <v>7.4863845705610004</v>
      </c>
      <c r="V942" s="1">
        <v>0.80213422482779995</v>
      </c>
      <c r="W942" s="1">
        <v>0.22094667571480001</v>
      </c>
      <c r="X942" s="1">
        <v>0</v>
      </c>
      <c r="Y942" s="1">
        <v>0</v>
      </c>
      <c r="Z942" s="1">
        <v>0</v>
      </c>
      <c r="AA942" s="1">
        <v>5.4598759929430002E-2</v>
      </c>
      <c r="AB942" s="1">
        <v>1.259956477682</v>
      </c>
      <c r="AC942" s="1">
        <v>0.22942425287609999</v>
      </c>
      <c r="AD942" s="1">
        <v>8.0187958345520005E-2</v>
      </c>
      <c r="AE942" s="1">
        <v>8.0461234984460006</v>
      </c>
      <c r="AF942" s="1">
        <v>2.5200273541880001</v>
      </c>
      <c r="AG942" s="1">
        <v>79.231449131709994</v>
      </c>
    </row>
    <row r="943" spans="1:33" x14ac:dyDescent="0.35">
      <c r="A943">
        <v>5120</v>
      </c>
      <c r="B943">
        <v>2011</v>
      </c>
      <c r="C943">
        <v>3</v>
      </c>
      <c r="D943">
        <v>9</v>
      </c>
      <c r="E943">
        <v>0</v>
      </c>
      <c r="F943">
        <v>0</v>
      </c>
      <c r="H943" s="1">
        <v>0</v>
      </c>
      <c r="I943" s="1">
        <v>0</v>
      </c>
      <c r="J943" s="1">
        <v>8.4446164959359991E-3</v>
      </c>
      <c r="K943" s="1">
        <v>4.4399531303000002</v>
      </c>
      <c r="L943" s="1">
        <v>4.4483977467960001</v>
      </c>
      <c r="M943" s="1">
        <v>1.612570840129E-2</v>
      </c>
      <c r="N943" s="1">
        <v>1.9347756090760001E-2</v>
      </c>
      <c r="O943" s="1">
        <v>1.0287619301640001E-2</v>
      </c>
      <c r="P943" s="1">
        <v>1.757466657995E-2</v>
      </c>
      <c r="Q943" s="1">
        <v>5.0403294572209999E-4</v>
      </c>
      <c r="R943" s="1">
        <v>0</v>
      </c>
      <c r="S943" s="1">
        <v>1.448085061874</v>
      </c>
      <c r="T943" s="1">
        <v>2.0719039807090001</v>
      </c>
      <c r="U943" s="1">
        <v>3.519989042583</v>
      </c>
      <c r="V943" s="1">
        <v>0.73082685649220003</v>
      </c>
      <c r="W943" s="1">
        <v>0.20199616915419999</v>
      </c>
      <c r="X943" s="1">
        <v>0</v>
      </c>
      <c r="Y943" s="1">
        <v>0</v>
      </c>
      <c r="Z943" s="1">
        <v>0</v>
      </c>
      <c r="AA943" s="1">
        <v>5.0307675840839998E-2</v>
      </c>
      <c r="AB943" s="1">
        <v>1.314643759497</v>
      </c>
      <c r="AC943" s="1">
        <v>0.34302147797249999</v>
      </c>
      <c r="AD943" s="1">
        <v>2.68354382074E-2</v>
      </c>
      <c r="AE943" s="1">
        <v>2.6926892067920001</v>
      </c>
      <c r="AF943" s="1">
        <v>0.84334405987570005</v>
      </c>
      <c r="AG943" s="1">
        <v>90.545701583319996</v>
      </c>
    </row>
    <row r="944" spans="1:33" x14ac:dyDescent="0.35">
      <c r="A944">
        <v>5120</v>
      </c>
      <c r="B944">
        <v>2011</v>
      </c>
      <c r="C944">
        <v>3</v>
      </c>
      <c r="D944">
        <v>10</v>
      </c>
      <c r="E944">
        <v>0</v>
      </c>
      <c r="F944">
        <v>0</v>
      </c>
      <c r="H944" s="1">
        <v>0</v>
      </c>
      <c r="I944" s="1">
        <v>0</v>
      </c>
      <c r="J944" s="1">
        <v>1.733835718001E-3</v>
      </c>
      <c r="K944" s="1">
        <v>4.1160223252519996</v>
      </c>
      <c r="L944" s="1">
        <v>4.11775616097</v>
      </c>
      <c r="M944" s="1">
        <v>1.462251387814E-2</v>
      </c>
      <c r="N944" s="1">
        <v>1.8693128207220001E-2</v>
      </c>
      <c r="O944" s="1">
        <v>9.3652169007459995E-3</v>
      </c>
      <c r="P944" s="1">
        <v>1.526179482585E-2</v>
      </c>
      <c r="Q944" s="1">
        <v>4.6656906277630001E-4</v>
      </c>
      <c r="R944" s="1">
        <v>0</v>
      </c>
      <c r="S944" s="1">
        <v>1.035641857159</v>
      </c>
      <c r="T944" s="1">
        <v>1.201920768963</v>
      </c>
      <c r="U944" s="1">
        <v>2.2375626261220001</v>
      </c>
      <c r="V944" s="1">
        <v>0.67316801964570006</v>
      </c>
      <c r="W944" s="1">
        <v>0.1867064460376</v>
      </c>
      <c r="X944" s="1">
        <v>0</v>
      </c>
      <c r="Y944" s="1">
        <v>0</v>
      </c>
      <c r="Z944" s="1">
        <v>0</v>
      </c>
      <c r="AA944" s="1">
        <v>4.6637320443609999E-2</v>
      </c>
      <c r="AB944" s="1">
        <v>1.2538926397770001</v>
      </c>
      <c r="AC944" s="1">
        <v>0.3660052984246</v>
      </c>
      <c r="AD944" s="1">
        <v>7.2541180367150003E-3</v>
      </c>
      <c r="AE944" s="1">
        <v>0.72788397160850005</v>
      </c>
      <c r="AF944" s="1">
        <v>0.22797158401590001</v>
      </c>
      <c r="AG944" s="1">
        <v>92.020272839849994</v>
      </c>
    </row>
    <row r="945" spans="1:33" x14ac:dyDescent="0.35">
      <c r="A945">
        <v>5120</v>
      </c>
      <c r="B945">
        <v>2011</v>
      </c>
      <c r="C945">
        <v>3</v>
      </c>
      <c r="D945">
        <v>11</v>
      </c>
      <c r="E945">
        <v>0</v>
      </c>
      <c r="F945">
        <v>0</v>
      </c>
      <c r="H945" s="1">
        <v>0</v>
      </c>
      <c r="I945" s="1">
        <v>0</v>
      </c>
      <c r="J945" s="1">
        <v>0</v>
      </c>
      <c r="K945" s="1">
        <v>3.8058460872420001</v>
      </c>
      <c r="L945" s="1">
        <v>3.8058460872420001</v>
      </c>
      <c r="M945" s="1">
        <v>1.391192630022E-2</v>
      </c>
      <c r="N945" s="1">
        <v>1.8573390952589999E-2</v>
      </c>
      <c r="O945" s="1">
        <v>8.918288064438E-3</v>
      </c>
      <c r="P945" s="1">
        <v>1.439060314859E-2</v>
      </c>
      <c r="Q945" s="1">
        <v>4.3122758429120001E-4</v>
      </c>
      <c r="R945" s="1">
        <v>0</v>
      </c>
      <c r="S945" s="1">
        <v>0.90783126896650002</v>
      </c>
      <c r="T945" s="1">
        <v>0.95068038732899995</v>
      </c>
      <c r="U945" s="1">
        <v>1.8585116562949999</v>
      </c>
      <c r="V945" s="1">
        <v>0.6207564104419</v>
      </c>
      <c r="W945" s="1">
        <v>0.17249125442380001</v>
      </c>
      <c r="X945" s="1">
        <v>0</v>
      </c>
      <c r="Y945" s="1">
        <v>0</v>
      </c>
      <c r="Z945" s="1">
        <v>0</v>
      </c>
      <c r="AA945" s="1">
        <v>4.3122813605950001E-2</v>
      </c>
      <c r="AB945" s="1">
        <v>1.19259232371</v>
      </c>
      <c r="AC945" s="1">
        <v>0.36133672590580002</v>
      </c>
      <c r="AD945" s="1">
        <v>1.905420118234E-3</v>
      </c>
      <c r="AE945" s="1">
        <v>0.1911913696776</v>
      </c>
      <c r="AF945" s="1">
        <v>5.988069678091E-2</v>
      </c>
      <c r="AG945" s="1">
        <v>90.429421972780005</v>
      </c>
    </row>
    <row r="946" spans="1:33" x14ac:dyDescent="0.35">
      <c r="A946">
        <v>5120</v>
      </c>
      <c r="B946">
        <v>2011</v>
      </c>
      <c r="C946">
        <v>3</v>
      </c>
      <c r="D946">
        <v>12</v>
      </c>
      <c r="E946">
        <v>0</v>
      </c>
      <c r="F946">
        <v>0</v>
      </c>
      <c r="H946" s="1">
        <v>0</v>
      </c>
      <c r="I946" s="1">
        <v>0</v>
      </c>
      <c r="J946" s="1">
        <v>0</v>
      </c>
      <c r="K946" s="1">
        <v>3.5272841305289999</v>
      </c>
      <c r="L946" s="1">
        <v>3.5272841305289999</v>
      </c>
      <c r="M946" s="1">
        <v>1.366774837956E-2</v>
      </c>
      <c r="N946" s="1">
        <v>1.8559954285710001E-2</v>
      </c>
      <c r="O946" s="1">
        <v>8.7677895748550002E-3</v>
      </c>
      <c r="P946" s="1">
        <v>1.413112578653E-2</v>
      </c>
      <c r="Q946" s="1">
        <v>3.9966466847299998E-4</v>
      </c>
      <c r="R946" s="1">
        <v>0</v>
      </c>
      <c r="S946" s="1">
        <v>0.83939500790699995</v>
      </c>
      <c r="T946" s="1">
        <v>0.84949008354090005</v>
      </c>
      <c r="U946" s="1">
        <v>1.688885091448</v>
      </c>
      <c r="V946" s="1">
        <v>0.57403119228739996</v>
      </c>
      <c r="W946" s="1">
        <v>0.15986607194220001</v>
      </c>
      <c r="X946" s="1">
        <v>0</v>
      </c>
      <c r="Y946" s="1">
        <v>0</v>
      </c>
      <c r="Z946" s="1">
        <v>0</v>
      </c>
      <c r="AA946" s="1">
        <v>3.9966517985560002E-2</v>
      </c>
      <c r="AB946" s="1">
        <v>1.1131168918109999</v>
      </c>
      <c r="AC946" s="1">
        <v>0.3421014490457</v>
      </c>
      <c r="AD946" s="1">
        <v>4.8596569531470001E-4</v>
      </c>
      <c r="AE946" s="1">
        <v>4.87621842629E-2</v>
      </c>
      <c r="AF946" s="1">
        <v>1.5272203840290001E-2</v>
      </c>
      <c r="AG946" s="1">
        <v>85.549652764900003</v>
      </c>
    </row>
    <row r="947" spans="1:33" x14ac:dyDescent="0.35">
      <c r="A947">
        <v>5120</v>
      </c>
      <c r="B947">
        <v>2011</v>
      </c>
      <c r="C947">
        <v>3</v>
      </c>
      <c r="D947">
        <v>13</v>
      </c>
      <c r="E947">
        <v>0</v>
      </c>
      <c r="F947">
        <v>0</v>
      </c>
      <c r="H947" s="1">
        <v>0</v>
      </c>
      <c r="I947" s="1">
        <v>0</v>
      </c>
      <c r="J947" s="1">
        <v>0</v>
      </c>
      <c r="K947" s="1">
        <v>3.261999163264</v>
      </c>
      <c r="L947" s="1">
        <v>3.261999163264</v>
      </c>
      <c r="M947" s="1">
        <v>1.304749267057E-2</v>
      </c>
      <c r="N947" s="1">
        <v>1.8559954285710001E-2</v>
      </c>
      <c r="O947" s="1">
        <v>8.3579835804029994E-3</v>
      </c>
      <c r="P947" s="1">
        <v>1.3470637757449999E-2</v>
      </c>
      <c r="Q947" s="1">
        <v>3.6960612355030001E-4</v>
      </c>
      <c r="R947" s="1">
        <v>0</v>
      </c>
      <c r="S947" s="1">
        <v>0.82000375301130002</v>
      </c>
      <c r="T947" s="1">
        <v>0.82181667229440003</v>
      </c>
      <c r="U947" s="1">
        <v>1.641820425306</v>
      </c>
      <c r="V947" s="1">
        <v>0.53002332790939999</v>
      </c>
      <c r="W947" s="1">
        <v>0.14784263858880001</v>
      </c>
      <c r="X947" s="1">
        <v>0</v>
      </c>
      <c r="Y947" s="1">
        <v>0</v>
      </c>
      <c r="Z947" s="1">
        <v>0</v>
      </c>
      <c r="AA947" s="1">
        <v>3.6960659647210001E-2</v>
      </c>
      <c r="AB947" s="1">
        <v>1.0999957543329999</v>
      </c>
      <c r="AC947" s="1">
        <v>0.34040138409109999</v>
      </c>
      <c r="AD947" s="1">
        <v>1.2853848862640001E-4</v>
      </c>
      <c r="AE947" s="1">
        <v>1.289765415071E-2</v>
      </c>
      <c r="AF947" s="1">
        <v>4.0395155842320001E-3</v>
      </c>
      <c r="AG947" s="1">
        <v>85.106770889049997</v>
      </c>
    </row>
    <row r="948" spans="1:33" x14ac:dyDescent="0.35">
      <c r="A948">
        <v>5120</v>
      </c>
      <c r="B948">
        <v>2011</v>
      </c>
      <c r="C948">
        <v>3</v>
      </c>
      <c r="D948">
        <v>14</v>
      </c>
      <c r="E948">
        <v>0</v>
      </c>
      <c r="F948">
        <v>0</v>
      </c>
      <c r="H948" s="1">
        <v>0</v>
      </c>
      <c r="I948" s="1">
        <v>0</v>
      </c>
      <c r="J948" s="1">
        <v>0</v>
      </c>
      <c r="K948" s="1">
        <v>2.9965216032309998</v>
      </c>
      <c r="L948" s="1">
        <v>2.9965216032309998</v>
      </c>
      <c r="M948" s="1">
        <v>1.163816837772E-2</v>
      </c>
      <c r="N948" s="1">
        <v>1.8559954285710001E-2</v>
      </c>
      <c r="O948" s="1">
        <v>7.4438243475349998E-3</v>
      </c>
      <c r="P948" s="1">
        <v>1.199727905076E-2</v>
      </c>
      <c r="Q948" s="1">
        <v>3.3952575659050002E-4</v>
      </c>
      <c r="R948" s="1">
        <v>0</v>
      </c>
      <c r="S948" s="1">
        <v>0.85339487954399995</v>
      </c>
      <c r="T948" s="1">
        <v>0.85302455540529998</v>
      </c>
      <c r="U948" s="1">
        <v>1.7064194349490001</v>
      </c>
      <c r="V948" s="1">
        <v>0.48710958394589998</v>
      </c>
      <c r="W948" s="1">
        <v>0.1358104764094</v>
      </c>
      <c r="X948" s="1">
        <v>0</v>
      </c>
      <c r="Y948" s="1">
        <v>0</v>
      </c>
      <c r="Z948" s="1">
        <v>0</v>
      </c>
      <c r="AA948" s="1">
        <v>3.3952619102359999E-2</v>
      </c>
      <c r="AB948" s="1">
        <v>1.168052441765</v>
      </c>
      <c r="AC948" s="1">
        <v>0.3621056425261</v>
      </c>
      <c r="AD948" s="1">
        <v>3.663794415546E-5</v>
      </c>
      <c r="AE948" s="1">
        <v>3.6762804476669999E-3</v>
      </c>
      <c r="AF948" s="1">
        <v>1.151402571881E-3</v>
      </c>
      <c r="AG948" s="1">
        <v>90.528241942080001</v>
      </c>
    </row>
    <row r="949" spans="1:33" x14ac:dyDescent="0.35">
      <c r="A949">
        <v>5120</v>
      </c>
      <c r="B949">
        <v>2011</v>
      </c>
      <c r="C949">
        <v>3</v>
      </c>
      <c r="D949">
        <v>15</v>
      </c>
      <c r="E949">
        <v>0</v>
      </c>
      <c r="F949">
        <v>0</v>
      </c>
      <c r="H949" s="1">
        <v>0</v>
      </c>
      <c r="I949" s="1">
        <v>0</v>
      </c>
      <c r="J949" s="1">
        <v>0</v>
      </c>
      <c r="K949" s="1">
        <v>2.7568167927360001</v>
      </c>
      <c r="L949" s="1">
        <v>2.7568167927360001</v>
      </c>
      <c r="M949" s="1">
        <v>1.0140233086510001E-2</v>
      </c>
      <c r="N949" s="1">
        <v>1.8559954285710001E-2</v>
      </c>
      <c r="O949" s="1">
        <v>6.4889733086530002E-3</v>
      </c>
      <c r="P949" s="1">
        <v>1.0458336992140001E-2</v>
      </c>
      <c r="Q949" s="1">
        <v>3.12365612958E-4</v>
      </c>
      <c r="R949" s="1">
        <v>0</v>
      </c>
      <c r="S949" s="1">
        <v>0.90002955693630005</v>
      </c>
      <c r="T949" s="1">
        <v>0.89899208126579999</v>
      </c>
      <c r="U949" s="1">
        <v>1.7990216382019999</v>
      </c>
      <c r="V949" s="1">
        <v>0.44814273412740002</v>
      </c>
      <c r="W949" s="1">
        <v>0.12494640505559999</v>
      </c>
      <c r="X949" s="1">
        <v>0</v>
      </c>
      <c r="Y949" s="1">
        <v>0</v>
      </c>
      <c r="Z949" s="1">
        <v>0</v>
      </c>
      <c r="AA949" s="1">
        <v>3.1236601263889999E-2</v>
      </c>
      <c r="AB949" s="1">
        <v>1.2461655482539999</v>
      </c>
      <c r="AC949" s="1">
        <v>0.38622514274460001</v>
      </c>
      <c r="AD949" s="1">
        <v>1.067562220435E-5</v>
      </c>
      <c r="AE949" s="1">
        <v>1.071200420253E-3</v>
      </c>
      <c r="AF949" s="1">
        <v>3.3549750527390001E-4</v>
      </c>
      <c r="AG949" s="1">
        <v>96.55681929632</v>
      </c>
    </row>
    <row r="950" spans="1:33" x14ac:dyDescent="0.35">
      <c r="A950">
        <v>5120</v>
      </c>
      <c r="B950">
        <v>2011</v>
      </c>
      <c r="C950">
        <v>3</v>
      </c>
      <c r="D950">
        <v>16</v>
      </c>
      <c r="E950">
        <v>0</v>
      </c>
      <c r="F950">
        <v>0</v>
      </c>
      <c r="H950" s="1">
        <v>0</v>
      </c>
      <c r="I950" s="1">
        <v>0</v>
      </c>
      <c r="J950" s="1">
        <v>0</v>
      </c>
      <c r="K950" s="1">
        <v>2.5453225099360002</v>
      </c>
      <c r="L950" s="1">
        <v>2.5453225099360002</v>
      </c>
      <c r="M950" s="1">
        <v>9.4069055493199993E-3</v>
      </c>
      <c r="N950" s="1">
        <v>1.8559954285710001E-2</v>
      </c>
      <c r="O950" s="1">
        <v>6.0303851534100001E-3</v>
      </c>
      <c r="P950" s="1">
        <v>9.7192263131470006E-3</v>
      </c>
      <c r="Q950" s="1">
        <v>2.8840190907390001E-4</v>
      </c>
      <c r="R950" s="1">
        <v>0</v>
      </c>
      <c r="S950" s="1">
        <v>0.89448298539479998</v>
      </c>
      <c r="T950" s="1">
        <v>0.89327833374029997</v>
      </c>
      <c r="U950" s="1">
        <v>1.7877613191349999</v>
      </c>
      <c r="V950" s="1">
        <v>0.41331686186189998</v>
      </c>
      <c r="W950" s="1">
        <v>0.115360911237</v>
      </c>
      <c r="X950" s="1">
        <v>0</v>
      </c>
      <c r="Y950" s="1">
        <v>0</v>
      </c>
      <c r="Z950" s="1">
        <v>0</v>
      </c>
      <c r="AA950" s="1">
        <v>2.884022780925E-2</v>
      </c>
      <c r="AB950" s="1">
        <v>1.2152808406869999</v>
      </c>
      <c r="AC950" s="1">
        <v>0.37722768206230001</v>
      </c>
      <c r="AD950" s="1">
        <v>2.874668608931E-6</v>
      </c>
      <c r="AE950" s="1">
        <v>2.8844653389100002E-4</v>
      </c>
      <c r="AF950" s="1">
        <v>9.0340790290690005E-5</v>
      </c>
      <c r="AG950" s="1">
        <v>94.307064202990006</v>
      </c>
    </row>
    <row r="951" spans="1:33" x14ac:dyDescent="0.35">
      <c r="A951">
        <v>5120</v>
      </c>
      <c r="B951">
        <v>2011</v>
      </c>
      <c r="C951">
        <v>3</v>
      </c>
      <c r="D951">
        <v>17</v>
      </c>
      <c r="E951">
        <v>0</v>
      </c>
      <c r="F951">
        <v>0</v>
      </c>
      <c r="H951" s="1">
        <v>0</v>
      </c>
      <c r="I951" s="1">
        <v>0</v>
      </c>
      <c r="J951" s="1">
        <v>0</v>
      </c>
      <c r="K951" s="1">
        <v>2.3272213935430002</v>
      </c>
      <c r="L951" s="1">
        <v>2.3272213935430002</v>
      </c>
      <c r="M951" s="1">
        <v>8.5665520955490009E-3</v>
      </c>
      <c r="N951" s="1">
        <v>1.8559954285710001E-2</v>
      </c>
      <c r="O951" s="1">
        <v>5.4788905004059998E-3</v>
      </c>
      <c r="P951" s="1">
        <v>8.8303773911159993E-3</v>
      </c>
      <c r="Q951" s="1">
        <v>2.6368960715799999E-4</v>
      </c>
      <c r="R951" s="1">
        <v>0</v>
      </c>
      <c r="S951" s="1">
        <v>0.90601269318440003</v>
      </c>
      <c r="T951" s="1">
        <v>0.90474128466519999</v>
      </c>
      <c r="U951" s="1">
        <v>1.8107539778499999</v>
      </c>
      <c r="V951" s="1">
        <v>0.37861136162440001</v>
      </c>
      <c r="W951" s="1">
        <v>0.1054759778226</v>
      </c>
      <c r="X951" s="1">
        <v>0</v>
      </c>
      <c r="Y951" s="1">
        <v>0</v>
      </c>
      <c r="Z951" s="1">
        <v>0</v>
      </c>
      <c r="AA951" s="1">
        <v>2.636899445565E-2</v>
      </c>
      <c r="AB951" s="1">
        <v>1.2532604601499999</v>
      </c>
      <c r="AC951" s="1">
        <v>0.38855800066329998</v>
      </c>
      <c r="AD951" s="1">
        <v>8.0136178495339999E-7</v>
      </c>
      <c r="AE951" s="1">
        <v>8.0409278671079995E-5</v>
      </c>
      <c r="AF951" s="1">
        <v>2.5184000944149999E-5</v>
      </c>
      <c r="AG951" s="1">
        <v>97.139540221090002</v>
      </c>
    </row>
    <row r="952" spans="1:33" x14ac:dyDescent="0.35">
      <c r="A952">
        <v>5120</v>
      </c>
      <c r="B952">
        <v>2011</v>
      </c>
      <c r="C952">
        <v>3</v>
      </c>
      <c r="D952">
        <v>18</v>
      </c>
      <c r="E952">
        <v>0</v>
      </c>
      <c r="F952">
        <v>0</v>
      </c>
      <c r="H952" s="1">
        <v>0</v>
      </c>
      <c r="I952" s="1">
        <v>0</v>
      </c>
      <c r="J952" s="1">
        <v>0</v>
      </c>
      <c r="K952" s="1">
        <v>2.1488147751989999</v>
      </c>
      <c r="L952" s="1">
        <v>2.1488147751989999</v>
      </c>
      <c r="M952" s="1">
        <v>7.6887403877989998E-3</v>
      </c>
      <c r="N952" s="1">
        <v>1.8559954285710001E-2</v>
      </c>
      <c r="O952" s="1">
        <v>4.9288094027490001E-3</v>
      </c>
      <c r="P952" s="1">
        <v>7.9438067090269997E-3</v>
      </c>
      <c r="Q952" s="1">
        <v>2.434749549396E-4</v>
      </c>
      <c r="R952" s="1">
        <v>0</v>
      </c>
      <c r="S952" s="1">
        <v>0.91798062752840004</v>
      </c>
      <c r="T952" s="1">
        <v>0.91666511827459995</v>
      </c>
      <c r="U952" s="1">
        <v>1.8346457458030001</v>
      </c>
      <c r="V952" s="1">
        <v>0.3492029701753</v>
      </c>
      <c r="W952" s="1">
        <v>9.7390106589160003E-2</v>
      </c>
      <c r="X952" s="1">
        <v>0</v>
      </c>
      <c r="Y952" s="1">
        <v>0</v>
      </c>
      <c r="Z952" s="1">
        <v>0</v>
      </c>
      <c r="AA952" s="1">
        <v>2.4347526647290001E-2</v>
      </c>
      <c r="AB952" s="1">
        <v>1.257435774543</v>
      </c>
      <c r="AC952" s="1">
        <v>0.3893710196845</v>
      </c>
      <c r="AD952" s="1">
        <v>2.239271194232E-7</v>
      </c>
      <c r="AE952" s="1">
        <v>2.246902520908E-5</v>
      </c>
      <c r="AF952" s="1">
        <v>7.0372469624349997E-6</v>
      </c>
      <c r="AG952" s="1">
        <v>97.342766113899998</v>
      </c>
    </row>
    <row r="953" spans="1:33" x14ac:dyDescent="0.35">
      <c r="A953">
        <v>5120</v>
      </c>
      <c r="B953">
        <v>2011</v>
      </c>
      <c r="C953">
        <v>3</v>
      </c>
      <c r="D953">
        <v>19</v>
      </c>
      <c r="E953">
        <v>0</v>
      </c>
      <c r="F953">
        <v>0</v>
      </c>
      <c r="H953" s="1">
        <v>31.258389390000001</v>
      </c>
      <c r="I953" s="1">
        <v>1.235516012091</v>
      </c>
      <c r="J953" s="1">
        <v>0</v>
      </c>
      <c r="K953" s="1">
        <v>2.0225191827529998</v>
      </c>
      <c r="L953" s="1">
        <v>3.2580351948440001</v>
      </c>
      <c r="M953" s="1">
        <v>2.7654871601650002E-2</v>
      </c>
      <c r="N953" s="1">
        <v>3.0067309514889999E-2</v>
      </c>
      <c r="O953" s="1">
        <v>1.7680900797390001E-2</v>
      </c>
      <c r="P953" s="1">
        <v>4.775039441119E-2</v>
      </c>
      <c r="Q953" s="1">
        <v>6.2779648415120003E-3</v>
      </c>
      <c r="R953" s="1">
        <v>0</v>
      </c>
      <c r="S953" s="1">
        <v>25.472846268009999</v>
      </c>
      <c r="T953" s="1">
        <v>7.3999068543649997</v>
      </c>
      <c r="U953" s="1">
        <v>32.87275312237</v>
      </c>
      <c r="V953" s="1">
        <v>1.698168270994</v>
      </c>
      <c r="W953" s="1">
        <v>9.8017288229180002E-2</v>
      </c>
      <c r="X953" s="1">
        <v>2.268300005325E-5</v>
      </c>
      <c r="Y953" s="1">
        <v>2.268300005325E-3</v>
      </c>
      <c r="Z953" s="1">
        <v>5.4439200127789997E-4</v>
      </c>
      <c r="AA953" s="1">
        <v>5.5580032130240001E-2</v>
      </c>
      <c r="AB953" s="1">
        <v>3.4966409682580002</v>
      </c>
      <c r="AC953" s="1">
        <v>0.14726377942999999</v>
      </c>
      <c r="AD953" s="1">
        <v>5.0802248500780002E-2</v>
      </c>
      <c r="AE953" s="1">
        <v>5.0802248588429997</v>
      </c>
      <c r="AF953" s="1">
        <v>1.2192541550260001</v>
      </c>
      <c r="AG953" s="1">
        <v>106.41499135319999</v>
      </c>
    </row>
    <row r="954" spans="1:33" x14ac:dyDescent="0.35">
      <c r="A954">
        <v>5120</v>
      </c>
      <c r="B954">
        <v>2011</v>
      </c>
      <c r="C954">
        <v>3</v>
      </c>
      <c r="D954">
        <v>20</v>
      </c>
      <c r="E954">
        <v>0</v>
      </c>
      <c r="F954">
        <v>0</v>
      </c>
      <c r="H954" s="1">
        <v>1375.36913316</v>
      </c>
      <c r="I954" s="1">
        <v>658.09897798520001</v>
      </c>
      <c r="J954" s="1">
        <v>0.31238557312170001</v>
      </c>
      <c r="K954" s="1">
        <v>3.2027973106490002</v>
      </c>
      <c r="L954" s="1">
        <v>661.61416086899999</v>
      </c>
      <c r="M954" s="1">
        <v>0.56391522190760002</v>
      </c>
      <c r="N954" s="1">
        <v>0.27994914406940002</v>
      </c>
      <c r="O954" s="1">
        <v>0.27079955710050002</v>
      </c>
      <c r="P954" s="1">
        <v>26.493492120300001</v>
      </c>
      <c r="Q954" s="1">
        <v>9.0440194006539993</v>
      </c>
      <c r="R954" s="1">
        <v>2.3701896626460002</v>
      </c>
      <c r="S954" s="1">
        <v>86.00186801353</v>
      </c>
      <c r="T954" s="1">
        <v>25.23590333217</v>
      </c>
      <c r="U954" s="1">
        <v>113.6079610084</v>
      </c>
      <c r="V954" s="1">
        <v>282.48382569450001</v>
      </c>
      <c r="W954" s="1">
        <v>51.217918773320001</v>
      </c>
      <c r="X954" s="1">
        <v>0.101332457248</v>
      </c>
      <c r="Y954" s="1">
        <v>10.154152042270001</v>
      </c>
      <c r="Z954" s="1">
        <v>2.9161405209820002</v>
      </c>
      <c r="AA954" s="1">
        <v>40.319865813109999</v>
      </c>
      <c r="AB954" s="1">
        <v>4.0376940188530002</v>
      </c>
      <c r="AC954" s="1">
        <v>0.25673153319600001</v>
      </c>
      <c r="AD954" s="1">
        <v>0.4061669873373</v>
      </c>
      <c r="AE954" s="1">
        <v>40.747867201280002</v>
      </c>
      <c r="AF954" s="1">
        <v>12.18316625744</v>
      </c>
      <c r="AG954" s="1">
        <v>207.07368614379999</v>
      </c>
    </row>
    <row r="955" spans="1:33" x14ac:dyDescent="0.35">
      <c r="A955">
        <v>5120</v>
      </c>
      <c r="B955">
        <v>2011</v>
      </c>
      <c r="C955">
        <v>3</v>
      </c>
      <c r="D955">
        <v>21</v>
      </c>
      <c r="E955">
        <v>0</v>
      </c>
      <c r="F955">
        <v>0</v>
      </c>
      <c r="H955" s="1">
        <v>437.61745145999998</v>
      </c>
      <c r="I955" s="1">
        <v>225.90294214369999</v>
      </c>
      <c r="J955" s="1">
        <v>3.8008108059880001</v>
      </c>
      <c r="K955" s="1">
        <v>9.6496382617519991</v>
      </c>
      <c r="L955" s="1">
        <v>239.3533912115</v>
      </c>
      <c r="M955" s="1">
        <v>0.58890629270130002</v>
      </c>
      <c r="N955" s="1">
        <v>0.37338860617649999</v>
      </c>
      <c r="O955" s="1">
        <v>0.2806787373647</v>
      </c>
      <c r="P955" s="1">
        <v>11.213015779779999</v>
      </c>
      <c r="Q955" s="1">
        <v>0.95486915781699999</v>
      </c>
      <c r="R955" s="1">
        <v>1.258813269971</v>
      </c>
      <c r="S955" s="1">
        <v>17.137958726170002</v>
      </c>
      <c r="T955" s="1">
        <v>6.5070723130649997</v>
      </c>
      <c r="U955" s="1">
        <v>24.9038443092</v>
      </c>
      <c r="V955" s="1">
        <v>26.01435475381</v>
      </c>
      <c r="W955" s="1">
        <v>5.405728166676</v>
      </c>
      <c r="X955" s="1">
        <v>9.1964170572349999E-3</v>
      </c>
      <c r="Y955" s="1">
        <v>0.92646833449879995</v>
      </c>
      <c r="Z955" s="1">
        <v>0.2390805409739</v>
      </c>
      <c r="AA955" s="1">
        <v>4.151805744811</v>
      </c>
      <c r="AB955" s="1">
        <v>0.3343505891363</v>
      </c>
      <c r="AC955" s="1">
        <v>7.9401088442220005E-2</v>
      </c>
      <c r="AD955" s="1">
        <v>0.1077908287999</v>
      </c>
      <c r="AE955" s="1">
        <v>10.84467840544</v>
      </c>
      <c r="AF955" s="1">
        <v>2.8885718997229999</v>
      </c>
      <c r="AG955" s="1">
        <v>46.765462659569998</v>
      </c>
    </row>
    <row r="956" spans="1:33" x14ac:dyDescent="0.35">
      <c r="A956">
        <v>5120</v>
      </c>
      <c r="B956">
        <v>2011</v>
      </c>
      <c r="C956">
        <v>3</v>
      </c>
      <c r="D956">
        <v>22</v>
      </c>
      <c r="E956">
        <v>0</v>
      </c>
      <c r="F956">
        <v>0</v>
      </c>
      <c r="H956" s="1">
        <v>0</v>
      </c>
      <c r="I956" s="1">
        <v>0</v>
      </c>
      <c r="J956" s="1">
        <v>1.795934316064</v>
      </c>
      <c r="K956" s="1">
        <v>10.38959747963</v>
      </c>
      <c r="L956" s="1">
        <v>12.18553179569</v>
      </c>
      <c r="M956" s="1">
        <v>7.0158803040600001E-2</v>
      </c>
      <c r="N956" s="1">
        <v>6.6001812636080001E-2</v>
      </c>
      <c r="O956" s="1">
        <v>4.2524560313659997E-2</v>
      </c>
      <c r="P956" s="1">
        <v>0.179052975931</v>
      </c>
      <c r="Q956" s="1">
        <v>1.38070151002E-3</v>
      </c>
      <c r="R956" s="1">
        <v>0</v>
      </c>
      <c r="S956" s="1">
        <v>0.34934043009580001</v>
      </c>
      <c r="T956" s="1">
        <v>0.50236044220770004</v>
      </c>
      <c r="U956" s="1">
        <v>0.8517008723035</v>
      </c>
      <c r="V956" s="1">
        <v>2.544217436931</v>
      </c>
      <c r="W956" s="1">
        <v>0.63202201149229997</v>
      </c>
      <c r="X956" s="1">
        <v>0</v>
      </c>
      <c r="Y956" s="1">
        <v>0</v>
      </c>
      <c r="Z956" s="1">
        <v>0</v>
      </c>
      <c r="AA956" s="1">
        <v>0.1177211756032</v>
      </c>
      <c r="AB956" s="1">
        <v>1.168212511746</v>
      </c>
      <c r="AC956" s="1">
        <v>0.24878829924349999</v>
      </c>
      <c r="AD956" s="1">
        <v>1.436869603931E-3</v>
      </c>
      <c r="AE956" s="1">
        <v>0.14563130694420001</v>
      </c>
      <c r="AF956" s="1">
        <v>1.2680103766910001E-2</v>
      </c>
      <c r="AG956" s="1">
        <v>15.52277411183</v>
      </c>
    </row>
    <row r="957" spans="1:33" x14ac:dyDescent="0.35">
      <c r="A957">
        <v>5120</v>
      </c>
      <c r="B957">
        <v>2011</v>
      </c>
      <c r="C957">
        <v>3</v>
      </c>
      <c r="D957">
        <v>23</v>
      </c>
      <c r="E957">
        <v>0</v>
      </c>
      <c r="F957">
        <v>0</v>
      </c>
      <c r="H957" s="1">
        <v>541.81208275999995</v>
      </c>
      <c r="I957" s="1">
        <v>279.48959912409998</v>
      </c>
      <c r="J957" s="1">
        <v>1.233485101419</v>
      </c>
      <c r="K957" s="1">
        <v>10.44402388838</v>
      </c>
      <c r="L957" s="1">
        <v>291.16710811389999</v>
      </c>
      <c r="M957" s="1">
        <v>0.29314112214909999</v>
      </c>
      <c r="N957" s="1">
        <v>0.18637838092520001</v>
      </c>
      <c r="O957" s="1">
        <v>0.14606251483839999</v>
      </c>
      <c r="P957" s="1">
        <v>11.577083782880001</v>
      </c>
      <c r="Q957" s="1">
        <v>2.048696517547</v>
      </c>
      <c r="R957" s="1">
        <v>2.3275077942590001</v>
      </c>
      <c r="S957" s="1">
        <v>35.028884034359997</v>
      </c>
      <c r="T957" s="1">
        <v>13.08551598218</v>
      </c>
      <c r="U957" s="1">
        <v>50.441907810799997</v>
      </c>
      <c r="V957" s="1">
        <v>69.396152683989996</v>
      </c>
      <c r="W957" s="1">
        <v>9.7414541947629996</v>
      </c>
      <c r="X957" s="1">
        <v>1.842108972338E-2</v>
      </c>
      <c r="Y957" s="1">
        <v>1.8498896755700001</v>
      </c>
      <c r="Z957" s="1">
        <v>0.44798617308630001</v>
      </c>
      <c r="AA957" s="1">
        <v>8.5294623487649996</v>
      </c>
      <c r="AB957" s="1">
        <v>1.1586494845740001</v>
      </c>
      <c r="AC957" s="1">
        <v>0.24555732180670001</v>
      </c>
      <c r="AD957" s="1">
        <v>9.0376005998989997E-2</v>
      </c>
      <c r="AE957" s="1">
        <v>9.0638199870269993</v>
      </c>
      <c r="AF957" s="1">
        <v>2.3305567537640002</v>
      </c>
      <c r="AG957" s="1">
        <v>64.144537582240005</v>
      </c>
    </row>
    <row r="958" spans="1:33" x14ac:dyDescent="0.35">
      <c r="A958">
        <v>5120</v>
      </c>
      <c r="B958">
        <v>2011</v>
      </c>
      <c r="C958">
        <v>3</v>
      </c>
      <c r="D958">
        <v>24</v>
      </c>
      <c r="E958">
        <v>0</v>
      </c>
      <c r="F958">
        <v>0</v>
      </c>
      <c r="H958" s="1">
        <v>104.1946313</v>
      </c>
      <c r="I958" s="1">
        <v>31.710572276810002</v>
      </c>
      <c r="J958" s="1">
        <v>1.82982360098</v>
      </c>
      <c r="K958" s="1">
        <v>11.78825494753</v>
      </c>
      <c r="L958" s="1">
        <v>45.328650825319997</v>
      </c>
      <c r="M958" s="1">
        <v>0.15790915448830001</v>
      </c>
      <c r="N958" s="1">
        <v>0.14698783081069999</v>
      </c>
      <c r="O958" s="1">
        <v>9.3693242790309994E-2</v>
      </c>
      <c r="P958" s="1">
        <v>1.0627914804280001</v>
      </c>
      <c r="Q958" s="1">
        <v>0.36907232483419999</v>
      </c>
      <c r="R958" s="1">
        <v>9.1030673274580004E-2</v>
      </c>
      <c r="S958" s="1">
        <v>1.6382030860329999</v>
      </c>
      <c r="T958" s="1">
        <v>1.1303192135939999</v>
      </c>
      <c r="U958" s="1">
        <v>2.8595529729020002</v>
      </c>
      <c r="V958" s="1">
        <v>10.01927373368</v>
      </c>
      <c r="W958" s="1">
        <v>2.7576931128800002</v>
      </c>
      <c r="X958" s="1">
        <v>3.5338445878790002E-3</v>
      </c>
      <c r="Y958" s="1">
        <v>0.35459987951229999</v>
      </c>
      <c r="Z958" s="1">
        <v>0.1126608233597</v>
      </c>
      <c r="AA958" s="1">
        <v>1.592343460505</v>
      </c>
      <c r="AB958" s="1">
        <v>0.70261943911430003</v>
      </c>
      <c r="AC958" s="1">
        <v>0.12931609301409999</v>
      </c>
      <c r="AD958" s="1">
        <v>6.4364420567519995E-2</v>
      </c>
      <c r="AE958" s="1">
        <v>6.5245686916130001</v>
      </c>
      <c r="AF958" s="1">
        <v>1.9750558985860001</v>
      </c>
      <c r="AG958" s="1">
        <v>36.425211706420001</v>
      </c>
    </row>
    <row r="959" spans="1:33" x14ac:dyDescent="0.35">
      <c r="A959">
        <v>5120</v>
      </c>
      <c r="B959">
        <v>2011</v>
      </c>
      <c r="C959">
        <v>3</v>
      </c>
      <c r="D959">
        <v>25</v>
      </c>
      <c r="E959">
        <v>0</v>
      </c>
      <c r="F959">
        <v>0</v>
      </c>
      <c r="H959" s="1">
        <v>333.42282016000001</v>
      </c>
      <c r="I959" s="1">
        <v>173.6586600439</v>
      </c>
      <c r="J959" s="1">
        <v>4.9573021125160004</v>
      </c>
      <c r="K959" s="1">
        <v>15.03349968321</v>
      </c>
      <c r="L959" s="1">
        <v>193.64946183960001</v>
      </c>
      <c r="M959" s="1">
        <v>0.48721609929920001</v>
      </c>
      <c r="N959" s="1">
        <v>0.29467579012419998</v>
      </c>
      <c r="O959" s="1">
        <v>0.234394365838</v>
      </c>
      <c r="P959" s="1">
        <v>8.3745679157420003</v>
      </c>
      <c r="Q959" s="1">
        <v>0.44826778905030001</v>
      </c>
      <c r="R959" s="1">
        <v>1.023353228011</v>
      </c>
      <c r="S959" s="1">
        <v>20.566934961529999</v>
      </c>
      <c r="T959" s="1">
        <v>7.131103103898</v>
      </c>
      <c r="U959" s="1">
        <v>28.721391293429999</v>
      </c>
      <c r="V959" s="1">
        <v>35.59789458334</v>
      </c>
      <c r="W959" s="1">
        <v>3.3323344183630002</v>
      </c>
      <c r="X959" s="1">
        <v>4.6849898635289997E-3</v>
      </c>
      <c r="Y959" s="1">
        <v>0.47377511539079997</v>
      </c>
      <c r="Z959" s="1">
        <v>0.1152536250777</v>
      </c>
      <c r="AA959" s="1">
        <v>2.1422241365020001</v>
      </c>
      <c r="AB959" s="1">
        <v>0.72568238335860002</v>
      </c>
      <c r="AC959" s="1">
        <v>0.1140016278253</v>
      </c>
      <c r="AD959" s="1">
        <v>7.6727043398859995E-2</v>
      </c>
      <c r="AE959" s="1">
        <v>7.7312013355209999</v>
      </c>
      <c r="AF959" s="1">
        <v>2.061839747439</v>
      </c>
      <c r="AG959" s="1">
        <v>34.737809187620002</v>
      </c>
    </row>
    <row r="960" spans="1:33" x14ac:dyDescent="0.35">
      <c r="A960">
        <v>5120</v>
      </c>
      <c r="B960">
        <v>2011</v>
      </c>
      <c r="C960">
        <v>3</v>
      </c>
      <c r="D960">
        <v>26</v>
      </c>
      <c r="E960">
        <v>0</v>
      </c>
      <c r="F960">
        <v>0</v>
      </c>
      <c r="H960" s="1">
        <v>0</v>
      </c>
      <c r="I960" s="1">
        <v>0</v>
      </c>
      <c r="J960" s="1">
        <v>2.0379600734040002</v>
      </c>
      <c r="K960" s="1">
        <v>15.418593489839999</v>
      </c>
      <c r="L960" s="1">
        <v>17.456553563250001</v>
      </c>
      <c r="M960" s="1">
        <v>7.2620488820040005E-2</v>
      </c>
      <c r="N960" s="1">
        <v>6.9127294284829999E-2</v>
      </c>
      <c r="O960" s="1">
        <v>4.4545974489559999E-2</v>
      </c>
      <c r="P960" s="1">
        <v>0.1869108358978</v>
      </c>
      <c r="Q960" s="1">
        <v>1.9779432090969999E-3</v>
      </c>
      <c r="R960" s="1">
        <v>0</v>
      </c>
      <c r="S960" s="1">
        <v>0.44552171500850002</v>
      </c>
      <c r="T960" s="1">
        <v>0.47883589620099998</v>
      </c>
      <c r="U960" s="1">
        <v>0.9243576112095</v>
      </c>
      <c r="V960" s="1">
        <v>3.5007216289019998</v>
      </c>
      <c r="W960" s="1">
        <v>0.88237485265899995</v>
      </c>
      <c r="X960" s="1">
        <v>0</v>
      </c>
      <c r="Y960" s="1">
        <v>0</v>
      </c>
      <c r="Z960" s="1">
        <v>0</v>
      </c>
      <c r="AA960" s="1">
        <v>0.17470310619160001</v>
      </c>
      <c r="AB960" s="1">
        <v>1.3197099627390001</v>
      </c>
      <c r="AC960" s="1">
        <v>0.28582306861410001</v>
      </c>
      <c r="AD960" s="1">
        <v>2.4711172037519998E-4</v>
      </c>
      <c r="AE960" s="1">
        <v>2.5436736548630001E-2</v>
      </c>
      <c r="AF960" s="1">
        <v>1.5860481603159999E-3</v>
      </c>
      <c r="AG960" s="1">
        <v>19.548992803210002</v>
      </c>
    </row>
    <row r="961" spans="1:33" x14ac:dyDescent="0.35">
      <c r="A961">
        <v>5120</v>
      </c>
      <c r="B961">
        <v>2011</v>
      </c>
      <c r="C961">
        <v>3</v>
      </c>
      <c r="D961">
        <v>27</v>
      </c>
      <c r="E961">
        <v>0</v>
      </c>
      <c r="F961">
        <v>0</v>
      </c>
      <c r="H961" s="1">
        <v>72.936241910000007</v>
      </c>
      <c r="I961" s="1">
        <v>17.82444375475</v>
      </c>
      <c r="J961" s="1">
        <v>0.63923416086179996</v>
      </c>
      <c r="K961" s="1">
        <v>14.923430843269999</v>
      </c>
      <c r="L961" s="1">
        <v>33.387108758890001</v>
      </c>
      <c r="M961" s="1">
        <v>0.1505647951306</v>
      </c>
      <c r="N961" s="1">
        <v>0.1359555874193</v>
      </c>
      <c r="O961" s="1">
        <v>8.6774869918249994E-2</v>
      </c>
      <c r="P961" s="1">
        <v>0.84351739342880006</v>
      </c>
      <c r="Q961" s="1">
        <v>0.10642616296769999</v>
      </c>
      <c r="R961" s="1">
        <v>0.1624564725231</v>
      </c>
      <c r="S961" s="1">
        <v>15.46800865718</v>
      </c>
      <c r="T961" s="1">
        <v>9.1866956118039997</v>
      </c>
      <c r="U961" s="1">
        <v>24.817160741510001</v>
      </c>
      <c r="V961" s="1">
        <v>8.8159089267849993</v>
      </c>
      <c r="W961" s="1">
        <v>1.1113922674329999</v>
      </c>
      <c r="X961" s="1">
        <v>7.1922585847800004E-4</v>
      </c>
      <c r="Y961" s="1">
        <v>7.2552437424039995E-2</v>
      </c>
      <c r="Z961" s="1">
        <v>2.1599603293579999E-2</v>
      </c>
      <c r="AA961" s="1">
        <v>0.6436736944775</v>
      </c>
      <c r="AB961" s="1">
        <v>1.1293699004560001</v>
      </c>
      <c r="AC961" s="1">
        <v>0.1339064978284</v>
      </c>
      <c r="AD961" s="1">
        <v>8.7274497628040001E-2</v>
      </c>
      <c r="AE961" s="1">
        <v>8.8123654831190006</v>
      </c>
      <c r="AF961" s="1">
        <v>2.6511197217440001</v>
      </c>
      <c r="AG961" s="1">
        <v>65.123145482230001</v>
      </c>
    </row>
    <row r="962" spans="1:33" x14ac:dyDescent="0.35">
      <c r="A962">
        <v>5120</v>
      </c>
      <c r="B962">
        <v>2011</v>
      </c>
      <c r="C962">
        <v>3</v>
      </c>
      <c r="D962">
        <v>28</v>
      </c>
      <c r="E962">
        <v>0</v>
      </c>
      <c r="F962">
        <v>0</v>
      </c>
      <c r="H962" s="1">
        <v>0</v>
      </c>
      <c r="I962" s="1">
        <v>0</v>
      </c>
      <c r="J962" s="1">
        <v>0.19379609966059999</v>
      </c>
      <c r="K962" s="1">
        <v>14.232519149650001</v>
      </c>
      <c r="L962" s="1">
        <v>14.426315249310001</v>
      </c>
      <c r="M962" s="1">
        <v>4.2314091665890001E-2</v>
      </c>
      <c r="N962" s="1">
        <v>4.1052831693210001E-2</v>
      </c>
      <c r="O962" s="1">
        <v>2.650844366562E-2</v>
      </c>
      <c r="P962" s="1">
        <v>7.6972348655040004E-2</v>
      </c>
      <c r="Q962" s="1">
        <v>1.6345971257319999E-3</v>
      </c>
      <c r="R962" s="1">
        <v>0</v>
      </c>
      <c r="S962" s="1">
        <v>0.81124778781210005</v>
      </c>
      <c r="T962" s="1">
        <v>1.3138637960020001</v>
      </c>
      <c r="U962" s="1">
        <v>2.1251115838139998</v>
      </c>
      <c r="V962" s="1">
        <v>2.4763325009149999</v>
      </c>
      <c r="W962" s="1">
        <v>0.66262305111440001</v>
      </c>
      <c r="X962" s="1">
        <v>0</v>
      </c>
      <c r="Y962" s="1">
        <v>0</v>
      </c>
      <c r="Z962" s="1">
        <v>0</v>
      </c>
      <c r="AA962" s="1">
        <v>0.1612640806708</v>
      </c>
      <c r="AB962" s="1">
        <v>0.97364181578169995</v>
      </c>
      <c r="AC962" s="1">
        <v>0.22654945853559999</v>
      </c>
      <c r="AD962" s="1">
        <v>1.270601380526E-2</v>
      </c>
      <c r="AE962" s="1">
        <v>1.284801919967</v>
      </c>
      <c r="AF962" s="1">
        <v>0.39283150501710001</v>
      </c>
      <c r="AG962" s="1">
        <v>48.489483851069998</v>
      </c>
    </row>
    <row r="963" spans="1:33" x14ac:dyDescent="0.35">
      <c r="A963">
        <v>5120</v>
      </c>
      <c r="B963">
        <v>2011</v>
      </c>
      <c r="C963">
        <v>3</v>
      </c>
      <c r="D963">
        <v>29</v>
      </c>
      <c r="E963">
        <v>0</v>
      </c>
      <c r="F963">
        <v>0</v>
      </c>
      <c r="H963" s="1">
        <v>0</v>
      </c>
      <c r="I963" s="1">
        <v>0</v>
      </c>
      <c r="J963" s="1">
        <v>5.8138003916430002E-2</v>
      </c>
      <c r="K963" s="1">
        <v>13.35578534875</v>
      </c>
      <c r="L963" s="1">
        <v>13.41392335267</v>
      </c>
      <c r="M963" s="1">
        <v>3.4143124921379997E-2</v>
      </c>
      <c r="N963" s="1">
        <v>3.3439141677449997E-2</v>
      </c>
      <c r="O963" s="1">
        <v>2.159796515713E-2</v>
      </c>
      <c r="P963" s="1">
        <v>5.46854889629E-2</v>
      </c>
      <c r="Q963" s="1">
        <v>1.5198864143850001E-3</v>
      </c>
      <c r="R963" s="1">
        <v>0</v>
      </c>
      <c r="S963" s="1">
        <v>0.65459858490269995</v>
      </c>
      <c r="T963" s="1">
        <v>0.71284276643300004</v>
      </c>
      <c r="U963" s="1">
        <v>1.367441351336</v>
      </c>
      <c r="V963" s="1">
        <v>2.2686545880220002</v>
      </c>
      <c r="W963" s="1">
        <v>0.61059031547849996</v>
      </c>
      <c r="X963" s="1">
        <v>0</v>
      </c>
      <c r="Y963" s="1">
        <v>0</v>
      </c>
      <c r="Z963" s="1">
        <v>0</v>
      </c>
      <c r="AA963" s="1">
        <v>0.1513300929551</v>
      </c>
      <c r="AB963" s="1">
        <v>1.008835874868</v>
      </c>
      <c r="AC963" s="1">
        <v>0.26813332627100001</v>
      </c>
      <c r="AD963" s="1">
        <v>1.6129618656099999E-3</v>
      </c>
      <c r="AE963" s="1">
        <v>0.16309887062389999</v>
      </c>
      <c r="AF963" s="1">
        <v>4.9867900894339998E-2</v>
      </c>
      <c r="AG963" s="1">
        <v>60.12530676563</v>
      </c>
    </row>
    <row r="964" spans="1:33" x14ac:dyDescent="0.35">
      <c r="A964">
        <v>5120</v>
      </c>
      <c r="B964">
        <v>2011</v>
      </c>
      <c r="C964">
        <v>3</v>
      </c>
      <c r="D964">
        <v>30</v>
      </c>
      <c r="E964">
        <v>0</v>
      </c>
      <c r="F964">
        <v>0</v>
      </c>
      <c r="H964" s="1">
        <v>0</v>
      </c>
      <c r="I964" s="1">
        <v>0</v>
      </c>
      <c r="J964" s="1">
        <v>1.5067233186070001E-2</v>
      </c>
      <c r="K964" s="1">
        <v>12.404282125550001</v>
      </c>
      <c r="L964" s="1">
        <v>12.419349358730001</v>
      </c>
      <c r="M964" s="1">
        <v>2.981511329567E-2</v>
      </c>
      <c r="N964" s="1">
        <v>2.9287174065979998E-2</v>
      </c>
      <c r="O964" s="1">
        <v>1.8918585800200002E-2</v>
      </c>
      <c r="P964" s="1">
        <v>4.4188471191869999E-2</v>
      </c>
      <c r="Q964" s="1">
        <v>1.407194589499E-3</v>
      </c>
      <c r="R964" s="1">
        <v>0</v>
      </c>
      <c r="S964" s="1">
        <v>0.69298858998110002</v>
      </c>
      <c r="T964" s="1">
        <v>0.70040336571799999</v>
      </c>
      <c r="U964" s="1">
        <v>1.393391955699</v>
      </c>
      <c r="V964" s="1">
        <v>2.090018573499</v>
      </c>
      <c r="W964" s="1">
        <v>0.56356144384240003</v>
      </c>
      <c r="X964" s="1">
        <v>0</v>
      </c>
      <c r="Y964" s="1">
        <v>0</v>
      </c>
      <c r="Z964" s="1">
        <v>0</v>
      </c>
      <c r="AA964" s="1">
        <v>0.14054891704860001</v>
      </c>
      <c r="AB964" s="1">
        <v>1.0626900879500001</v>
      </c>
      <c r="AC964" s="1">
        <v>0.29273621505589997</v>
      </c>
      <c r="AD964" s="1">
        <v>2.3379495740330001E-4</v>
      </c>
      <c r="AE964" s="1">
        <v>2.3640790475599999E-2</v>
      </c>
      <c r="AF964" s="1">
        <v>7.2282327400050002E-3</v>
      </c>
      <c r="AG964" s="1">
        <v>70.114884736229996</v>
      </c>
    </row>
    <row r="965" spans="1:33" x14ac:dyDescent="0.35">
      <c r="A965">
        <v>5120</v>
      </c>
      <c r="B965">
        <v>2011</v>
      </c>
      <c r="C965">
        <v>3</v>
      </c>
      <c r="D965">
        <v>31</v>
      </c>
      <c r="E965">
        <v>0</v>
      </c>
      <c r="F965">
        <v>0</v>
      </c>
      <c r="H965" s="1">
        <v>0</v>
      </c>
      <c r="I965" s="1">
        <v>0</v>
      </c>
      <c r="J965" s="1">
        <v>3.006657181026E-3</v>
      </c>
      <c r="K965" s="1">
        <v>11.45460399702</v>
      </c>
      <c r="L965" s="1">
        <v>11.457610654210001</v>
      </c>
      <c r="M965" s="1">
        <v>2.664614541269E-2</v>
      </c>
      <c r="N965" s="1">
        <v>2.62704261006E-2</v>
      </c>
      <c r="O965" s="1">
        <v>1.6948329661970001E-2</v>
      </c>
      <c r="P965" s="1">
        <v>3.7135174715569999E-2</v>
      </c>
      <c r="Q965" s="1">
        <v>1.298223220515E-3</v>
      </c>
      <c r="R965" s="1">
        <v>0</v>
      </c>
      <c r="S965" s="1">
        <v>0.74831381131219998</v>
      </c>
      <c r="T965" s="1">
        <v>0.74857358286130005</v>
      </c>
      <c r="U965" s="1">
        <v>1.496887394174</v>
      </c>
      <c r="V965" s="1">
        <v>1.9251702436389999</v>
      </c>
      <c r="W965" s="1">
        <v>0.5194262224999</v>
      </c>
      <c r="X965" s="1">
        <v>0</v>
      </c>
      <c r="Y965" s="1">
        <v>0</v>
      </c>
      <c r="Z965" s="1">
        <v>0</v>
      </c>
      <c r="AA965" s="1">
        <v>0.12978842070089999</v>
      </c>
      <c r="AB965" s="1">
        <v>1.137419078987</v>
      </c>
      <c r="AC965" s="1">
        <v>0.31717707324830002</v>
      </c>
      <c r="AD965" s="1">
        <v>3.876230307021E-5</v>
      </c>
      <c r="AE965" s="1">
        <v>3.9195519672979998E-3</v>
      </c>
      <c r="AF965" s="1">
        <v>1.198413136203E-3</v>
      </c>
      <c r="AG965" s="1">
        <v>78.258723445650006</v>
      </c>
    </row>
    <row r="966" spans="1:33" x14ac:dyDescent="0.35">
      <c r="A966">
        <v>5120</v>
      </c>
      <c r="B966">
        <v>2011</v>
      </c>
      <c r="C966">
        <v>4</v>
      </c>
      <c r="D966">
        <v>1</v>
      </c>
      <c r="E966">
        <v>0</v>
      </c>
      <c r="F966">
        <v>0</v>
      </c>
      <c r="H966" s="1">
        <v>0</v>
      </c>
      <c r="I966" s="1">
        <v>0</v>
      </c>
      <c r="J966" s="1">
        <v>0</v>
      </c>
      <c r="K966" s="1">
        <v>10.57208619161</v>
      </c>
      <c r="L966" s="1">
        <v>10.57208619161</v>
      </c>
      <c r="M966" s="1">
        <v>2.5511097385060001E-2</v>
      </c>
      <c r="N966" s="1">
        <v>2.5190641512649999E-2</v>
      </c>
      <c r="O966" s="1">
        <v>1.6254731332219999E-2</v>
      </c>
      <c r="P966" s="1">
        <v>3.462860507907E-2</v>
      </c>
      <c r="Q966" s="1">
        <v>1.1978874302380001E-3</v>
      </c>
      <c r="R966" s="1">
        <v>0</v>
      </c>
      <c r="S966" s="1">
        <v>0.76069861869690003</v>
      </c>
      <c r="T966" s="1">
        <v>0.7597953861908</v>
      </c>
      <c r="U966" s="1">
        <v>1.520494004888</v>
      </c>
      <c r="V966" s="1">
        <v>1.774292396288</v>
      </c>
      <c r="W966" s="1">
        <v>0.47915558518779999</v>
      </c>
      <c r="X966" s="1">
        <v>0</v>
      </c>
      <c r="Y966" s="1">
        <v>0</v>
      </c>
      <c r="Z966" s="1">
        <v>0</v>
      </c>
      <c r="AA966" s="1">
        <v>0.119788896297</v>
      </c>
      <c r="AB966" s="1">
        <v>1.128428466875</v>
      </c>
      <c r="AC966" s="1">
        <v>0.31674647413329998</v>
      </c>
      <c r="AD966" s="1">
        <v>6.6871247777799999E-6</v>
      </c>
      <c r="AE966" s="1">
        <v>6.7618616548260002E-4</v>
      </c>
      <c r="AF966" s="1">
        <v>2.0674566633989999E-4</v>
      </c>
      <c r="AG966" s="1">
        <v>78.957460520789994</v>
      </c>
    </row>
    <row r="967" spans="1:33" x14ac:dyDescent="0.35">
      <c r="A967">
        <v>5120</v>
      </c>
      <c r="B967">
        <v>2011</v>
      </c>
      <c r="C967">
        <v>4</v>
      </c>
      <c r="D967">
        <v>2</v>
      </c>
      <c r="E967">
        <v>0</v>
      </c>
      <c r="F967">
        <v>0</v>
      </c>
      <c r="H967" s="1">
        <v>0</v>
      </c>
      <c r="I967" s="1">
        <v>0</v>
      </c>
      <c r="J967" s="1">
        <v>0</v>
      </c>
      <c r="K967" s="1">
        <v>9.7560947879489994</v>
      </c>
      <c r="L967" s="1">
        <v>9.7560947879489994</v>
      </c>
      <c r="M967" s="1">
        <v>2.4983714942280001E-2</v>
      </c>
      <c r="N967" s="1">
        <v>2.467686026012E-2</v>
      </c>
      <c r="O967" s="1">
        <v>1.593540416102E-2</v>
      </c>
      <c r="P967" s="1">
        <v>3.3451482709439997E-2</v>
      </c>
      <c r="Q967" s="1">
        <v>1.105430196357E-3</v>
      </c>
      <c r="R967" s="1">
        <v>0</v>
      </c>
      <c r="S967" s="1">
        <v>0.74013441981439998</v>
      </c>
      <c r="T967" s="1">
        <v>0.73907150835760005</v>
      </c>
      <c r="U967" s="1">
        <v>1.479205928172</v>
      </c>
      <c r="V967" s="1">
        <v>1.635806099896</v>
      </c>
      <c r="W967" s="1">
        <v>0.44217264431480002</v>
      </c>
      <c r="X967" s="1">
        <v>0</v>
      </c>
      <c r="Y967" s="1">
        <v>0</v>
      </c>
      <c r="Z967" s="1">
        <v>0</v>
      </c>
      <c r="AA967" s="1">
        <v>0.11054316107870001</v>
      </c>
      <c r="AB967" s="1">
        <v>1.078850677271</v>
      </c>
      <c r="AC967" s="1">
        <v>0.3040066550103</v>
      </c>
      <c r="AD967" s="1">
        <v>1.1691531908959999E-6</v>
      </c>
      <c r="AE967" s="1">
        <v>1.1822199215430001E-4</v>
      </c>
      <c r="AF967" s="1">
        <v>3.614667940822E-5</v>
      </c>
      <c r="AG967" s="1">
        <v>75.961598577999993</v>
      </c>
    </row>
    <row r="968" spans="1:33" x14ac:dyDescent="0.35">
      <c r="A968">
        <v>5120</v>
      </c>
      <c r="B968">
        <v>2011</v>
      </c>
      <c r="C968">
        <v>4</v>
      </c>
      <c r="D968">
        <v>3</v>
      </c>
      <c r="E968">
        <v>0</v>
      </c>
      <c r="F968">
        <v>0</v>
      </c>
      <c r="H968" s="1">
        <v>0</v>
      </c>
      <c r="I968" s="1">
        <v>7.3366254316300006E-2</v>
      </c>
      <c r="J968" s="1">
        <v>0</v>
      </c>
      <c r="K968" s="1">
        <v>8.9903719815009993</v>
      </c>
      <c r="L968" s="1">
        <v>9.0637382358170004</v>
      </c>
      <c r="M968" s="1">
        <v>2.5002678211470002E-2</v>
      </c>
      <c r="N968" s="1">
        <v>2.4689493981599999E-2</v>
      </c>
      <c r="O968" s="1">
        <v>1.5931668065140001E-2</v>
      </c>
      <c r="P968" s="1">
        <v>3.3468108377750001E-2</v>
      </c>
      <c r="Q968" s="1">
        <v>2.2656011531739999E-3</v>
      </c>
      <c r="R968" s="1">
        <v>0</v>
      </c>
      <c r="S968" s="1">
        <v>7.4419639201100001</v>
      </c>
      <c r="T968" s="1">
        <v>2.6164263425810002</v>
      </c>
      <c r="U968" s="1">
        <v>10.058390262690001</v>
      </c>
      <c r="V968" s="1">
        <v>1.5731299818</v>
      </c>
      <c r="W968" s="1">
        <v>0.41411832721980002</v>
      </c>
      <c r="X968" s="1">
        <v>1.6625786946320001E-6</v>
      </c>
      <c r="Y968" s="1">
        <v>4.1564467365810001E-4</v>
      </c>
      <c r="Z968" s="1">
        <v>6.6503147785289997E-5</v>
      </c>
      <c r="AA968" s="1">
        <v>0.103197066066</v>
      </c>
      <c r="AB968" s="1">
        <v>1.2859053950670001</v>
      </c>
      <c r="AC968" s="1">
        <v>0.31299007267559997</v>
      </c>
      <c r="AD968" s="1">
        <v>6.9037581924099997E-3</v>
      </c>
      <c r="AE968" s="1">
        <v>1.7259097295250001</v>
      </c>
      <c r="AF968" s="1">
        <v>0.27614850852270001</v>
      </c>
      <c r="AG968" s="1">
        <v>76.859943187940004</v>
      </c>
    </row>
    <row r="969" spans="1:33" x14ac:dyDescent="0.35">
      <c r="A969">
        <v>5120</v>
      </c>
      <c r="B969">
        <v>2011</v>
      </c>
      <c r="C969">
        <v>4</v>
      </c>
      <c r="D969">
        <v>4</v>
      </c>
      <c r="E969">
        <v>0</v>
      </c>
      <c r="F969">
        <v>0</v>
      </c>
      <c r="H969" s="1">
        <v>0</v>
      </c>
      <c r="I969" s="1">
        <v>6.0560264620020003E-2</v>
      </c>
      <c r="J969" s="1">
        <v>0</v>
      </c>
      <c r="K969" s="1">
        <v>8.2500887687839999</v>
      </c>
      <c r="L969" s="1">
        <v>8.3106490334039993</v>
      </c>
      <c r="M969" s="1">
        <v>2.186427573935E-2</v>
      </c>
      <c r="N969" s="1">
        <v>2.263230784719E-2</v>
      </c>
      <c r="O969" s="1">
        <v>1.391714779076E-2</v>
      </c>
      <c r="P969" s="1">
        <v>2.7600979165060002E-2</v>
      </c>
      <c r="Q969" s="1">
        <v>1.9640716337499999E-3</v>
      </c>
      <c r="R969" s="1">
        <v>0</v>
      </c>
      <c r="S969" s="1">
        <v>10.00126340131</v>
      </c>
      <c r="T969" s="1">
        <v>3.3869425613119999</v>
      </c>
      <c r="U969" s="1">
        <v>13.388205962620001</v>
      </c>
      <c r="V969" s="1">
        <v>1.4386092167719999</v>
      </c>
      <c r="W969" s="1">
        <v>0.37940588236110001</v>
      </c>
      <c r="X969" s="1">
        <v>1.3723776228839999E-6</v>
      </c>
      <c r="Y969" s="1">
        <v>3.4309440572110001E-4</v>
      </c>
      <c r="Z969" s="1">
        <v>5.4895104915380002E-5</v>
      </c>
      <c r="AA969" s="1">
        <v>9.4576995065690006E-2</v>
      </c>
      <c r="AB969" s="1">
        <v>1.5222160855639999</v>
      </c>
      <c r="AC969" s="1">
        <v>0.36004382987170003</v>
      </c>
      <c r="AD969" s="1">
        <v>9.5350905416540007E-3</v>
      </c>
      <c r="AE969" s="1">
        <v>2.3837665103319998</v>
      </c>
      <c r="AF969" s="1">
        <v>0.38140324798679998</v>
      </c>
      <c r="AG969" s="1">
        <v>88.102537766029997</v>
      </c>
    </row>
    <row r="970" spans="1:33" x14ac:dyDescent="0.35">
      <c r="A970">
        <v>5120</v>
      </c>
      <c r="B970">
        <v>2011</v>
      </c>
      <c r="C970">
        <v>4</v>
      </c>
      <c r="D970">
        <v>5</v>
      </c>
      <c r="E970">
        <v>0</v>
      </c>
      <c r="F970">
        <v>0</v>
      </c>
      <c r="H970" s="1">
        <v>0</v>
      </c>
      <c r="I970" s="1">
        <v>0</v>
      </c>
      <c r="J970" s="1">
        <v>0</v>
      </c>
      <c r="K970" s="1">
        <v>7.6072340103010001</v>
      </c>
      <c r="L970" s="1">
        <v>7.6072340103010001</v>
      </c>
      <c r="M970" s="1">
        <v>1.9381457918699999E-2</v>
      </c>
      <c r="N970" s="1">
        <v>2.0736633369400001E-2</v>
      </c>
      <c r="O970" s="1">
        <v>1.2391362547950001E-2</v>
      </c>
      <c r="P970" s="1">
        <v>2.2725156555179999E-2</v>
      </c>
      <c r="Q970" s="1">
        <v>8.6195002903479995E-4</v>
      </c>
      <c r="R970" s="1">
        <v>0</v>
      </c>
      <c r="S970" s="1">
        <v>4.607344227844</v>
      </c>
      <c r="T970" s="1">
        <v>1.911924434918</v>
      </c>
      <c r="U970" s="1">
        <v>6.5192686627620002</v>
      </c>
      <c r="V970" s="1">
        <v>1.274960762194</v>
      </c>
      <c r="W970" s="1">
        <v>0.34478045277000002</v>
      </c>
      <c r="X970" s="1">
        <v>0</v>
      </c>
      <c r="Y970" s="1">
        <v>0</v>
      </c>
      <c r="Z970" s="1">
        <v>0</v>
      </c>
      <c r="AA970" s="1">
        <v>8.6195113192500006E-2</v>
      </c>
      <c r="AB970" s="1">
        <v>1.3839137272740001</v>
      </c>
      <c r="AC970" s="1">
        <v>0.36697643016339998</v>
      </c>
      <c r="AD970" s="1">
        <v>3.2534490777730001E-3</v>
      </c>
      <c r="AE970" s="1">
        <v>0.81336084139270004</v>
      </c>
      <c r="AF970" s="1">
        <v>0.13013787598830001</v>
      </c>
      <c r="AG970" s="1">
        <v>91.093090946529998</v>
      </c>
    </row>
    <row r="971" spans="1:33" x14ac:dyDescent="0.35">
      <c r="A971">
        <v>5120</v>
      </c>
      <c r="B971">
        <v>2011</v>
      </c>
      <c r="C971">
        <v>4</v>
      </c>
      <c r="D971">
        <v>6</v>
      </c>
      <c r="E971">
        <v>0</v>
      </c>
      <c r="F971">
        <v>0</v>
      </c>
      <c r="H971" s="1">
        <v>0</v>
      </c>
      <c r="I971" s="1">
        <v>1.1293386184319999E-2</v>
      </c>
      <c r="J971" s="1">
        <v>0</v>
      </c>
      <c r="K971" s="1">
        <v>7.006733359319</v>
      </c>
      <c r="L971" s="1">
        <v>7.0180267455029997</v>
      </c>
      <c r="M971" s="1">
        <v>1.942203562767E-2</v>
      </c>
      <c r="N971" s="1">
        <v>2.037992210948E-2</v>
      </c>
      <c r="O971" s="1">
        <v>1.2431903124000001E-2</v>
      </c>
      <c r="P971" s="1">
        <v>2.2337292727450001E-2</v>
      </c>
      <c r="Q971" s="1">
        <v>9.8585165051710008E-4</v>
      </c>
      <c r="R971" s="1">
        <v>0</v>
      </c>
      <c r="S971" s="1">
        <v>2.9531484032109998</v>
      </c>
      <c r="T971" s="1">
        <v>1.4186418118299999</v>
      </c>
      <c r="U971" s="1">
        <v>4.371790215041</v>
      </c>
      <c r="V971" s="1">
        <v>1.1841161383350001</v>
      </c>
      <c r="W971" s="1">
        <v>0.31858783026609999</v>
      </c>
      <c r="X971" s="1">
        <v>2.5592342740230001E-7</v>
      </c>
      <c r="Y971" s="1">
        <v>6.3980856850579998E-5</v>
      </c>
      <c r="Z971" s="1">
        <v>1.0236937096090001E-5</v>
      </c>
      <c r="AA971" s="1">
        <v>7.9595772881050006E-2</v>
      </c>
      <c r="AB971" s="1">
        <v>1.2637603661550001</v>
      </c>
      <c r="AC971" s="1">
        <v>0.34168814117140001</v>
      </c>
      <c r="AD971" s="1">
        <v>2.1975096888020001E-3</v>
      </c>
      <c r="AE971" s="1">
        <v>0.54937711108620002</v>
      </c>
      <c r="AF971" s="1">
        <v>8.7900368571590004E-2</v>
      </c>
      <c r="AG971" s="1">
        <v>84.982462163250005</v>
      </c>
    </row>
    <row r="972" spans="1:33" x14ac:dyDescent="0.35">
      <c r="A972">
        <v>5120</v>
      </c>
      <c r="B972">
        <v>2011</v>
      </c>
      <c r="C972">
        <v>4</v>
      </c>
      <c r="D972">
        <v>7</v>
      </c>
      <c r="E972">
        <v>0</v>
      </c>
      <c r="F972">
        <v>0</v>
      </c>
      <c r="H972" s="1">
        <v>62.516778780000003</v>
      </c>
      <c r="I972" s="1">
        <v>13.10563850276</v>
      </c>
      <c r="J972" s="1">
        <v>0</v>
      </c>
      <c r="K972" s="1">
        <v>6.4343370711679997</v>
      </c>
      <c r="L972" s="1">
        <v>19.539975573930001</v>
      </c>
      <c r="M972" s="1">
        <v>7.8420388056249998E-2</v>
      </c>
      <c r="N972" s="1">
        <v>7.3724215366529997E-2</v>
      </c>
      <c r="O972" s="1">
        <v>4.6705609507650001E-2</v>
      </c>
      <c r="P972" s="1">
        <v>0.46098651561490001</v>
      </c>
      <c r="Q972" s="1">
        <v>0.14591148001080001</v>
      </c>
      <c r="R972" s="1">
        <v>0.17392125692310001</v>
      </c>
      <c r="S972" s="1">
        <v>40.991719167749999</v>
      </c>
      <c r="T972" s="1">
        <v>19.74657037059</v>
      </c>
      <c r="U972" s="1">
        <v>60.912210795260002</v>
      </c>
      <c r="V972" s="1">
        <v>18.76017796536</v>
      </c>
      <c r="W972" s="1">
        <v>0.77174391355070004</v>
      </c>
      <c r="X972" s="1">
        <v>9.3131453076470002E-4</v>
      </c>
      <c r="Y972" s="1">
        <v>9.4233642788429994E-2</v>
      </c>
      <c r="Z972" s="1">
        <v>2.758126165643E-2</v>
      </c>
      <c r="AA972" s="1">
        <v>0.74090372136649996</v>
      </c>
      <c r="AB972" s="1">
        <v>2.4929057227090001</v>
      </c>
      <c r="AC972" s="1">
        <v>0.28880074070599998</v>
      </c>
      <c r="AD972" s="1">
        <v>8.1813579377589998E-2</v>
      </c>
      <c r="AE972" s="1">
        <v>9.4950967500010002</v>
      </c>
      <c r="AF972" s="1">
        <v>2.5078603908339998</v>
      </c>
      <c r="AG972" s="1">
        <v>113.8909134825</v>
      </c>
    </row>
    <row r="973" spans="1:33" x14ac:dyDescent="0.35">
      <c r="A973">
        <v>5120</v>
      </c>
      <c r="B973">
        <v>2011</v>
      </c>
      <c r="C973">
        <v>4</v>
      </c>
      <c r="D973">
        <v>8</v>
      </c>
      <c r="E973">
        <v>0</v>
      </c>
      <c r="F973">
        <v>0</v>
      </c>
      <c r="H973" s="1">
        <v>125.03355756000001</v>
      </c>
      <c r="I973" s="1">
        <v>44.405532568120002</v>
      </c>
      <c r="J973" s="1">
        <v>0.1008456049871</v>
      </c>
      <c r="K973" s="1">
        <v>6.3135278710250002</v>
      </c>
      <c r="L973" s="1">
        <v>50.819906044130001</v>
      </c>
      <c r="M973" s="1">
        <v>0.21515457652469999</v>
      </c>
      <c r="N973" s="1">
        <v>0.182502151168</v>
      </c>
      <c r="O973" s="1">
        <v>0.1155486133941</v>
      </c>
      <c r="P973" s="1">
        <v>1.9326398177940001</v>
      </c>
      <c r="Q973" s="1">
        <v>0.63977180517989996</v>
      </c>
      <c r="R973" s="1">
        <v>0.41480483203520002</v>
      </c>
      <c r="S973" s="1">
        <v>72.628586972510007</v>
      </c>
      <c r="T973" s="1">
        <v>25.171723642050001</v>
      </c>
      <c r="U973" s="1">
        <v>98.215115446599995</v>
      </c>
      <c r="V973" s="1">
        <v>56.828717938920001</v>
      </c>
      <c r="W973" s="1">
        <v>3.307248566767</v>
      </c>
      <c r="X973" s="1">
        <v>5.3888310994310001E-3</v>
      </c>
      <c r="Y973" s="1">
        <v>0.54108242166830001</v>
      </c>
      <c r="Z973" s="1">
        <v>0.16812628210239999</v>
      </c>
      <c r="AA973" s="1">
        <v>2.7798468406280001</v>
      </c>
      <c r="AB973" s="1">
        <v>3.1128250942900002</v>
      </c>
      <c r="AC973" s="1">
        <v>0.14721136712079999</v>
      </c>
      <c r="AD973" s="1">
        <v>0.22431045259429999</v>
      </c>
      <c r="AE973" s="1">
        <v>22.82429134521</v>
      </c>
      <c r="AF973" s="1">
        <v>6.9032904566040001</v>
      </c>
      <c r="AG973" s="1">
        <v>132.56598430380001</v>
      </c>
    </row>
    <row r="974" spans="1:33" x14ac:dyDescent="0.35">
      <c r="A974">
        <v>5120</v>
      </c>
      <c r="B974">
        <v>2011</v>
      </c>
      <c r="C974">
        <v>4</v>
      </c>
      <c r="D974">
        <v>9</v>
      </c>
      <c r="E974">
        <v>0</v>
      </c>
      <c r="F974">
        <v>0</v>
      </c>
      <c r="H974" s="1">
        <v>0</v>
      </c>
      <c r="I974" s="1">
        <v>0.1165806231008</v>
      </c>
      <c r="J974" s="1">
        <v>9.3451135994419995E-2</v>
      </c>
      <c r="K974" s="1">
        <v>6.2770366147100001</v>
      </c>
      <c r="L974" s="1">
        <v>6.4870683738050001</v>
      </c>
      <c r="M974" s="1">
        <v>4.4141144742470002E-2</v>
      </c>
      <c r="N974" s="1">
        <v>4.1313243776949997E-2</v>
      </c>
      <c r="O974" s="1">
        <v>2.6654149733699999E-2</v>
      </c>
      <c r="P974" s="1">
        <v>8.8354907831269994E-2</v>
      </c>
      <c r="Q974" s="1">
        <v>2.6588423154810001E-3</v>
      </c>
      <c r="R974" s="1">
        <v>0</v>
      </c>
      <c r="S974" s="1">
        <v>6.8927309920489996</v>
      </c>
      <c r="T974" s="1">
        <v>6.2071570084719996</v>
      </c>
      <c r="U974" s="1">
        <v>13.09988800052</v>
      </c>
      <c r="V974" s="1">
        <v>1.2008685625890001</v>
      </c>
      <c r="W974" s="1">
        <v>0.3032940116981</v>
      </c>
      <c r="X974" s="1">
        <v>2.5827193166910002E-6</v>
      </c>
      <c r="Y974" s="1">
        <v>6.4567623597470004E-4</v>
      </c>
      <c r="Z974" s="1">
        <v>1.033078623908E-4</v>
      </c>
      <c r="AA974" s="1">
        <v>7.318924938634E-2</v>
      </c>
      <c r="AB974" s="1">
        <v>1.4414324844140001</v>
      </c>
      <c r="AC974" s="1">
        <v>0.17465207777450001</v>
      </c>
      <c r="AD974" s="1">
        <v>7.550750378295E-2</v>
      </c>
      <c r="AE974" s="1">
        <v>8.5396816975170005</v>
      </c>
      <c r="AF974" s="1">
        <v>2.4276737432600002</v>
      </c>
      <c r="AG974" s="1">
        <v>59.075281134089998</v>
      </c>
    </row>
    <row r="975" spans="1:33" x14ac:dyDescent="0.35">
      <c r="A975">
        <v>5120</v>
      </c>
      <c r="B975">
        <v>2011</v>
      </c>
      <c r="C975">
        <v>4</v>
      </c>
      <c r="D975">
        <v>10</v>
      </c>
      <c r="E975">
        <v>0</v>
      </c>
      <c r="F975">
        <v>0</v>
      </c>
      <c r="H975" s="1">
        <v>0</v>
      </c>
      <c r="I975" s="1">
        <v>3.095628135708E-2</v>
      </c>
      <c r="J975" s="1">
        <v>2.7750308756220001E-2</v>
      </c>
      <c r="K975" s="1">
        <v>5.7954601468679998</v>
      </c>
      <c r="L975" s="1">
        <v>5.854166736981</v>
      </c>
      <c r="M975" s="1">
        <v>1.8270343745769999E-2</v>
      </c>
      <c r="N975" s="1">
        <v>2.0643289750089999E-2</v>
      </c>
      <c r="O975" s="1">
        <v>1.159546755063E-2</v>
      </c>
      <c r="P975" s="1">
        <v>2.1324099120489999E-2</v>
      </c>
      <c r="Q975" s="1">
        <v>1.185941112271E-3</v>
      </c>
      <c r="R975" s="1">
        <v>0</v>
      </c>
      <c r="S975" s="1">
        <v>8.5991781962259992</v>
      </c>
      <c r="T975" s="1">
        <v>4.0775406175200004</v>
      </c>
      <c r="U975" s="1">
        <v>12.67671881375</v>
      </c>
      <c r="V975" s="1">
        <v>1.013162249384</v>
      </c>
      <c r="W975" s="1">
        <v>0.26798743671179998</v>
      </c>
      <c r="X975" s="1">
        <v>7.0151126466699998E-7</v>
      </c>
      <c r="Y975" s="1">
        <v>1.7537781616679999E-4</v>
      </c>
      <c r="Z975" s="1">
        <v>2.806045058668E-5</v>
      </c>
      <c r="AA975" s="1">
        <v>6.6227697341860001E-2</v>
      </c>
      <c r="AB975" s="1">
        <v>1.691145409829</v>
      </c>
      <c r="AC975" s="1">
        <v>0.34031084280739998</v>
      </c>
      <c r="AD975" s="1">
        <v>3.2943983501089999E-2</v>
      </c>
      <c r="AE975" s="1">
        <v>4.4902869459500003</v>
      </c>
      <c r="AF975" s="1">
        <v>1.1030191927320001</v>
      </c>
      <c r="AG975" s="1">
        <v>82.792608104850004</v>
      </c>
    </row>
    <row r="976" spans="1:33" x14ac:dyDescent="0.35">
      <c r="A976">
        <v>5120</v>
      </c>
      <c r="B976">
        <v>2011</v>
      </c>
      <c r="C976">
        <v>4</v>
      </c>
      <c r="D976">
        <v>11</v>
      </c>
      <c r="E976">
        <v>0</v>
      </c>
      <c r="F976">
        <v>0</v>
      </c>
      <c r="H976" s="1">
        <v>0</v>
      </c>
      <c r="I976" s="1">
        <v>5.1721669022500001E-3</v>
      </c>
      <c r="J976" s="1">
        <v>8.3242994818010004E-3</v>
      </c>
      <c r="K976" s="1">
        <v>5.3202950659860004</v>
      </c>
      <c r="L976" s="1">
        <v>5.3337915323700003</v>
      </c>
      <c r="M976" s="1">
        <v>1.4228528116440001E-2</v>
      </c>
      <c r="N976" s="1">
        <v>1.8626290681640002E-2</v>
      </c>
      <c r="O976" s="1">
        <v>9.0962696156410006E-3</v>
      </c>
      <c r="P976" s="1">
        <v>1.4744090159770001E-2</v>
      </c>
      <c r="Q976" s="1">
        <v>6.9167400679289999E-4</v>
      </c>
      <c r="R976" s="1">
        <v>0</v>
      </c>
      <c r="S976" s="1">
        <v>5.667746387937</v>
      </c>
      <c r="T976" s="1">
        <v>2.5981382844150001</v>
      </c>
      <c r="U976" s="1">
        <v>8.2658846723529997</v>
      </c>
      <c r="V976" s="1">
        <v>0.90187753792189995</v>
      </c>
      <c r="W976" s="1">
        <v>0.2423535775034</v>
      </c>
      <c r="X976" s="1">
        <v>1.1720830751E-7</v>
      </c>
      <c r="Y976" s="1">
        <v>2.93020768775E-5</v>
      </c>
      <c r="Z976" s="1">
        <v>4.6883323003999998E-6</v>
      </c>
      <c r="AA976" s="1">
        <v>6.037631281315E-2</v>
      </c>
      <c r="AB976" s="1">
        <v>1.6763127798340001</v>
      </c>
      <c r="AC976" s="1">
        <v>0.41038983938719997</v>
      </c>
      <c r="AD976" s="1">
        <v>1.2120752052670001E-2</v>
      </c>
      <c r="AE976" s="1">
        <v>1.876028718728</v>
      </c>
      <c r="AF976" s="1">
        <v>0.41866254437610001</v>
      </c>
      <c r="AG976" s="1">
        <v>98.573756204770007</v>
      </c>
    </row>
    <row r="977" spans="1:33" x14ac:dyDescent="0.35">
      <c r="A977">
        <v>5120</v>
      </c>
      <c r="B977">
        <v>2011</v>
      </c>
      <c r="C977">
        <v>4</v>
      </c>
      <c r="D977">
        <v>12</v>
      </c>
      <c r="E977">
        <v>0</v>
      </c>
      <c r="F977">
        <v>0</v>
      </c>
      <c r="H977" s="1">
        <v>0</v>
      </c>
      <c r="I977" s="1">
        <v>0</v>
      </c>
      <c r="J977" s="1">
        <v>1.708922157657E-3</v>
      </c>
      <c r="K977" s="1">
        <v>4.9115619834870001</v>
      </c>
      <c r="L977" s="1">
        <v>4.9132709056449997</v>
      </c>
      <c r="M977" s="1">
        <v>1.2928169322200001E-2</v>
      </c>
      <c r="N977" s="1">
        <v>1.8559954285710001E-2</v>
      </c>
      <c r="O977" s="1">
        <v>8.2875063208739993E-3</v>
      </c>
      <c r="P977" s="1">
        <v>1.335704892061E-2</v>
      </c>
      <c r="Q977" s="1">
        <v>5.5670615548859999E-4</v>
      </c>
      <c r="R977" s="1">
        <v>0</v>
      </c>
      <c r="S977" s="1">
        <v>2.5727469169280002</v>
      </c>
      <c r="T977" s="1">
        <v>1.49886658166</v>
      </c>
      <c r="U977" s="1">
        <v>4.0716134985880004</v>
      </c>
      <c r="V977" s="1">
        <v>0.82463143542369999</v>
      </c>
      <c r="W977" s="1">
        <v>0.2227602001057</v>
      </c>
      <c r="X977" s="1">
        <v>0</v>
      </c>
      <c r="Y977" s="1">
        <v>0</v>
      </c>
      <c r="Z977" s="1">
        <v>0</v>
      </c>
      <c r="AA977" s="1">
        <v>5.5651323535649999E-2</v>
      </c>
      <c r="AB977" s="1">
        <v>1.5063108780129999</v>
      </c>
      <c r="AC977" s="1">
        <v>0.40426697733849998</v>
      </c>
      <c r="AD977" s="1">
        <v>3.5538806281659998E-3</v>
      </c>
      <c r="AE977" s="1">
        <v>0.56973036072890004</v>
      </c>
      <c r="AF977" s="1">
        <v>0.123881987108</v>
      </c>
      <c r="AG977" s="1">
        <v>99.052327479530007</v>
      </c>
    </row>
    <row r="978" spans="1:33" x14ac:dyDescent="0.35">
      <c r="A978">
        <v>5120</v>
      </c>
      <c r="B978">
        <v>2011</v>
      </c>
      <c r="C978">
        <v>4</v>
      </c>
      <c r="D978">
        <v>13</v>
      </c>
      <c r="E978">
        <v>0</v>
      </c>
      <c r="F978">
        <v>0</v>
      </c>
      <c r="H978" s="1">
        <v>0</v>
      </c>
      <c r="I978" s="1">
        <v>2.2758907430900002E-2</v>
      </c>
      <c r="J978" s="1">
        <v>0</v>
      </c>
      <c r="K978" s="1">
        <v>4.5114148273249999</v>
      </c>
      <c r="L978" s="1">
        <v>4.5341737347560001</v>
      </c>
      <c r="M978" s="1">
        <v>1.248089125361E-2</v>
      </c>
      <c r="N978" s="1">
        <v>1.8559954285710001E-2</v>
      </c>
      <c r="O978" s="1">
        <v>7.9943041381729998E-3</v>
      </c>
      <c r="P978" s="1">
        <v>1.2884492309929999E-2</v>
      </c>
      <c r="Q978" s="1">
        <v>8.9798345499569996E-4</v>
      </c>
      <c r="R978" s="1">
        <v>0</v>
      </c>
      <c r="S978" s="1">
        <v>5.9063977541270001</v>
      </c>
      <c r="T978" s="1">
        <v>2.3573688122090002</v>
      </c>
      <c r="U978" s="1">
        <v>8.2637665663360007</v>
      </c>
      <c r="V978" s="1">
        <v>0.77775993601259996</v>
      </c>
      <c r="W978" s="1">
        <v>0.2065325317308</v>
      </c>
      <c r="X978" s="1">
        <v>5.1574766846599995E-7</v>
      </c>
      <c r="Y978" s="1">
        <v>1.289369171165E-4</v>
      </c>
      <c r="Z978" s="1">
        <v>2.0629906738640001E-5</v>
      </c>
      <c r="AA978" s="1">
        <v>5.1529983399000001E-2</v>
      </c>
      <c r="AB978" s="1">
        <v>1.573835681499</v>
      </c>
      <c r="AC978" s="1">
        <v>0.40142987282300002</v>
      </c>
      <c r="AD978" s="1">
        <v>5.9890421726390003E-3</v>
      </c>
      <c r="AE978" s="1">
        <v>1.414116463969</v>
      </c>
      <c r="AF978" s="1">
        <v>0.2347950667142</v>
      </c>
      <c r="AG978" s="1">
        <v>98.773935463499996</v>
      </c>
    </row>
    <row r="979" spans="1:33" x14ac:dyDescent="0.35">
      <c r="A979">
        <v>5120</v>
      </c>
      <c r="B979">
        <v>2011</v>
      </c>
      <c r="C979">
        <v>4</v>
      </c>
      <c r="D979">
        <v>14</v>
      </c>
      <c r="E979">
        <v>0</v>
      </c>
      <c r="F979">
        <v>0</v>
      </c>
      <c r="H979" s="1">
        <v>0</v>
      </c>
      <c r="I979" s="1">
        <v>2.2839060139820001E-2</v>
      </c>
      <c r="J979" s="1">
        <v>0</v>
      </c>
      <c r="K979" s="1">
        <v>4.1272219002670001</v>
      </c>
      <c r="L979" s="1">
        <v>4.150060960407</v>
      </c>
      <c r="M979" s="1">
        <v>1.054512912979E-2</v>
      </c>
      <c r="N979" s="1">
        <v>1.8559954285710001E-2</v>
      </c>
      <c r="O979" s="1">
        <v>6.7341507979469997E-3</v>
      </c>
      <c r="P979" s="1">
        <v>1.085349176994E-2</v>
      </c>
      <c r="Q979" s="1">
        <v>8.5581412515360004E-4</v>
      </c>
      <c r="R979" s="1">
        <v>0</v>
      </c>
      <c r="S979" s="1">
        <v>9.4274819496600006</v>
      </c>
      <c r="T979" s="1">
        <v>3.3986036052399999</v>
      </c>
      <c r="U979" s="1">
        <v>12.826085554900001</v>
      </c>
      <c r="V979" s="1">
        <v>0.71462443613009996</v>
      </c>
      <c r="W979" s="1">
        <v>0.18912713300260001</v>
      </c>
      <c r="X979" s="1">
        <v>5.1756403741390002E-7</v>
      </c>
      <c r="Y979" s="1">
        <v>1.2939100935350001E-4</v>
      </c>
      <c r="Z979" s="1">
        <v>2.0702561496560001E-5</v>
      </c>
      <c r="AA979" s="1">
        <v>4.7178270443170002E-2</v>
      </c>
      <c r="AB979" s="1">
        <v>1.8781328607150001</v>
      </c>
      <c r="AC979" s="1">
        <v>0.46035483495020002</v>
      </c>
      <c r="AD979" s="1">
        <v>9.2890228671919997E-3</v>
      </c>
      <c r="AE979" s="1">
        <v>2.2970917556630002</v>
      </c>
      <c r="AF979" s="1">
        <v>0.37011827383570001</v>
      </c>
      <c r="AG979" s="1">
        <v>113.11416282090001</v>
      </c>
    </row>
    <row r="980" spans="1:33" x14ac:dyDescent="0.35">
      <c r="A980">
        <v>5120</v>
      </c>
      <c r="B980">
        <v>2011</v>
      </c>
      <c r="C980">
        <v>4</v>
      </c>
      <c r="D980">
        <v>15</v>
      </c>
      <c r="E980">
        <v>0</v>
      </c>
      <c r="F980">
        <v>0</v>
      </c>
      <c r="H980" s="1">
        <v>0</v>
      </c>
      <c r="I980" s="1">
        <v>0</v>
      </c>
      <c r="J980" s="1">
        <v>0</v>
      </c>
      <c r="K980" s="1">
        <v>3.777189400253</v>
      </c>
      <c r="L980" s="1">
        <v>3.777189400253</v>
      </c>
      <c r="M980" s="1">
        <v>8.3136582794600001E-3</v>
      </c>
      <c r="N980" s="1">
        <v>1.8559954285710001E-2</v>
      </c>
      <c r="O980" s="1">
        <v>5.3181335107700001E-3</v>
      </c>
      <c r="P980" s="1">
        <v>8.5712838964320005E-3</v>
      </c>
      <c r="Q980" s="1">
        <v>4.2798059173800002E-4</v>
      </c>
      <c r="R980" s="1">
        <v>0</v>
      </c>
      <c r="S980" s="1">
        <v>5.6811051419850003</v>
      </c>
      <c r="T980" s="1">
        <v>2.4172847537740001</v>
      </c>
      <c r="U980" s="1">
        <v>8.0983898957590004</v>
      </c>
      <c r="V980" s="1">
        <v>0.63615844725280002</v>
      </c>
      <c r="W980" s="1">
        <v>0.17119245574069999</v>
      </c>
      <c r="X980" s="1">
        <v>0</v>
      </c>
      <c r="Y980" s="1">
        <v>0</v>
      </c>
      <c r="Z980" s="1">
        <v>0</v>
      </c>
      <c r="AA980" s="1">
        <v>4.2798113935170003E-2</v>
      </c>
      <c r="AB980" s="1">
        <v>1.8850879710549999</v>
      </c>
      <c r="AC980" s="1">
        <v>0.49547464878629999</v>
      </c>
      <c r="AD980" s="1">
        <v>4.1658232403270004E-3</v>
      </c>
      <c r="AE980" s="1">
        <v>1.033417974282</v>
      </c>
      <c r="AF980" s="1">
        <v>0.16617212337420001</v>
      </c>
      <c r="AG980" s="1">
        <v>122.9982081988</v>
      </c>
    </row>
    <row r="981" spans="1:33" x14ac:dyDescent="0.35">
      <c r="A981">
        <v>5120</v>
      </c>
      <c r="B981">
        <v>2011</v>
      </c>
      <c r="C981">
        <v>4</v>
      </c>
      <c r="D981">
        <v>16</v>
      </c>
      <c r="E981">
        <v>0</v>
      </c>
      <c r="F981">
        <v>0</v>
      </c>
      <c r="H981" s="1">
        <v>0</v>
      </c>
      <c r="I981" s="1">
        <v>0</v>
      </c>
      <c r="J981" s="1">
        <v>0</v>
      </c>
      <c r="K981" s="1">
        <v>3.4718945679259998</v>
      </c>
      <c r="L981" s="1">
        <v>3.4718945679259998</v>
      </c>
      <c r="M981" s="1">
        <v>7.4129924920619998E-3</v>
      </c>
      <c r="N981" s="1">
        <v>1.8559954285710001E-2</v>
      </c>
      <c r="O981" s="1">
        <v>4.7467883934179996E-3</v>
      </c>
      <c r="P981" s="1">
        <v>7.65044180141E-3</v>
      </c>
      <c r="Q981" s="1">
        <v>3.9338866394499999E-4</v>
      </c>
      <c r="R981" s="1">
        <v>0</v>
      </c>
      <c r="S981" s="1">
        <v>2.41855179546</v>
      </c>
      <c r="T981" s="1">
        <v>1.495944558381</v>
      </c>
      <c r="U981" s="1">
        <v>3.9144963538409998</v>
      </c>
      <c r="V981" s="1">
        <v>0.58491229056640004</v>
      </c>
      <c r="W981" s="1">
        <v>0.15735566691889999</v>
      </c>
      <c r="X981" s="1">
        <v>0</v>
      </c>
      <c r="Y981" s="1">
        <v>0</v>
      </c>
      <c r="Z981" s="1">
        <v>0</v>
      </c>
      <c r="AA981" s="1">
        <v>3.933891672973E-2</v>
      </c>
      <c r="AB981" s="1">
        <v>1.799485152748</v>
      </c>
      <c r="AC981" s="1">
        <v>0.4909203648221</v>
      </c>
      <c r="AD981" s="1">
        <v>1.176396337008E-3</v>
      </c>
      <c r="AE981" s="1">
        <v>0.291829261447</v>
      </c>
      <c r="AF981" s="1">
        <v>4.6925725354319998E-2</v>
      </c>
      <c r="AG981" s="1">
        <v>122.4842817135</v>
      </c>
    </row>
    <row r="982" spans="1:33" x14ac:dyDescent="0.35">
      <c r="A982">
        <v>5120</v>
      </c>
      <c r="B982">
        <v>2011</v>
      </c>
      <c r="C982">
        <v>4</v>
      </c>
      <c r="D982">
        <v>17</v>
      </c>
      <c r="E982">
        <v>0</v>
      </c>
      <c r="F982">
        <v>0</v>
      </c>
      <c r="H982" s="1">
        <v>0</v>
      </c>
      <c r="I982" s="1">
        <v>0</v>
      </c>
      <c r="J982" s="1">
        <v>0</v>
      </c>
      <c r="K982" s="1">
        <v>3.2021525468109999</v>
      </c>
      <c r="L982" s="1">
        <v>3.2021525468109999</v>
      </c>
      <c r="M982" s="1">
        <v>7.2174892278629998E-3</v>
      </c>
      <c r="N982" s="1">
        <v>1.8559954285710001E-2</v>
      </c>
      <c r="O982" s="1">
        <v>4.6292099791959999E-3</v>
      </c>
      <c r="P982" s="1">
        <v>7.4609396073879999E-3</v>
      </c>
      <c r="Q982" s="1">
        <v>3.6282510528269998E-4</v>
      </c>
      <c r="R982" s="1">
        <v>0</v>
      </c>
      <c r="S982" s="1">
        <v>1.4010989091270001</v>
      </c>
      <c r="T982" s="1">
        <v>1.161513958859</v>
      </c>
      <c r="U982" s="1">
        <v>2.5626128679860001</v>
      </c>
      <c r="V982" s="1">
        <v>0.53902684293559999</v>
      </c>
      <c r="W982" s="1">
        <v>0.1451302278112</v>
      </c>
      <c r="X982" s="1">
        <v>0</v>
      </c>
      <c r="Y982" s="1">
        <v>0</v>
      </c>
      <c r="Z982" s="1">
        <v>0</v>
      </c>
      <c r="AA982" s="1">
        <v>3.6282556952809998E-2</v>
      </c>
      <c r="AB982" s="1">
        <v>1.643605182013</v>
      </c>
      <c r="AC982" s="1">
        <v>0.45441111793479999</v>
      </c>
      <c r="AD982" s="1">
        <v>3.0238635616280002E-4</v>
      </c>
      <c r="AE982" s="1">
        <v>7.5013143287340003E-2</v>
      </c>
      <c r="AF982" s="1">
        <v>1.2062005511069999E-2</v>
      </c>
      <c r="AG982" s="1">
        <v>113.5395954748</v>
      </c>
    </row>
    <row r="983" spans="1:33" x14ac:dyDescent="0.35">
      <c r="A983">
        <v>5120</v>
      </c>
      <c r="B983">
        <v>2011</v>
      </c>
      <c r="C983">
        <v>4</v>
      </c>
      <c r="D983">
        <v>18</v>
      </c>
      <c r="E983">
        <v>0</v>
      </c>
      <c r="F983">
        <v>0</v>
      </c>
      <c r="H983" s="1">
        <v>0</v>
      </c>
      <c r="I983" s="1">
        <v>0</v>
      </c>
      <c r="J983" s="1">
        <v>0</v>
      </c>
      <c r="K983" s="1">
        <v>2.9458612127360002</v>
      </c>
      <c r="L983" s="1">
        <v>2.9458612127360002</v>
      </c>
      <c r="M983" s="1">
        <v>7.1325232961949999E-3</v>
      </c>
      <c r="N983" s="1">
        <v>1.8559954285710001E-2</v>
      </c>
      <c r="O983" s="1">
        <v>4.5727635936559999E-3</v>
      </c>
      <c r="P983" s="1">
        <v>7.3699644570999999E-3</v>
      </c>
      <c r="Q983" s="1">
        <v>3.3378559860410001E-4</v>
      </c>
      <c r="R983" s="1">
        <v>0</v>
      </c>
      <c r="S983" s="1">
        <v>1.083193976579</v>
      </c>
      <c r="T983" s="1">
        <v>1.0209385546750001</v>
      </c>
      <c r="U983" s="1">
        <v>2.1041325312539998</v>
      </c>
      <c r="V983" s="1">
        <v>0.49589119722750002</v>
      </c>
      <c r="W983" s="1">
        <v>0.13351441027700001</v>
      </c>
      <c r="X983" s="1">
        <v>0</v>
      </c>
      <c r="Y983" s="1">
        <v>0</v>
      </c>
      <c r="Z983" s="1">
        <v>0</v>
      </c>
      <c r="AA983" s="1">
        <v>3.3378602569260001E-2</v>
      </c>
      <c r="AB983" s="1">
        <v>1.5094552470110001</v>
      </c>
      <c r="AC983" s="1">
        <v>0.41921513748479999</v>
      </c>
      <c r="AD983" s="1">
        <v>7.6619441909880006E-5</v>
      </c>
      <c r="AE983" s="1">
        <v>1.9007025474010002E-2</v>
      </c>
      <c r="AF983" s="1">
        <v>3.056302348755E-3</v>
      </c>
      <c r="AG983" s="1">
        <v>104.7877746426</v>
      </c>
    </row>
    <row r="984" spans="1:33" x14ac:dyDescent="0.35">
      <c r="A984">
        <v>5120</v>
      </c>
      <c r="B984">
        <v>2011</v>
      </c>
      <c r="C984">
        <v>4</v>
      </c>
      <c r="D984">
        <v>19</v>
      </c>
      <c r="E984">
        <v>0</v>
      </c>
      <c r="F984">
        <v>0</v>
      </c>
      <c r="H984" s="1">
        <v>0</v>
      </c>
      <c r="I984" s="1">
        <v>0</v>
      </c>
      <c r="J984" s="1">
        <v>0</v>
      </c>
      <c r="K984" s="1">
        <v>2.70688979612</v>
      </c>
      <c r="L984" s="1">
        <v>2.70688979612</v>
      </c>
      <c r="M984" s="1">
        <v>6.7841540783759998E-3</v>
      </c>
      <c r="N984" s="1">
        <v>1.8559954285710001E-2</v>
      </c>
      <c r="O984" s="1">
        <v>4.3469441400120004E-3</v>
      </c>
      <c r="P984" s="1">
        <v>7.0060092005060004E-3</v>
      </c>
      <c r="Q984" s="1">
        <v>3.0670855335859998E-4</v>
      </c>
      <c r="R984" s="1">
        <v>0</v>
      </c>
      <c r="S984" s="1">
        <v>0.98643829634619995</v>
      </c>
      <c r="T984" s="1">
        <v>0.9688274968367</v>
      </c>
      <c r="U984" s="1">
        <v>1.955265793183</v>
      </c>
      <c r="V984" s="1">
        <v>0.45584570361330001</v>
      </c>
      <c r="W984" s="1">
        <v>0.1226835783205</v>
      </c>
      <c r="X984" s="1">
        <v>0</v>
      </c>
      <c r="Y984" s="1">
        <v>0</v>
      </c>
      <c r="Z984" s="1">
        <v>0</v>
      </c>
      <c r="AA984" s="1">
        <v>3.0670894580120001E-2</v>
      </c>
      <c r="AB984" s="1">
        <v>1.451170067184</v>
      </c>
      <c r="AC984" s="1">
        <v>0.4031329266</v>
      </c>
      <c r="AD984" s="1">
        <v>2.024903114702E-5</v>
      </c>
      <c r="AE984" s="1">
        <v>5.0231878651389996E-3</v>
      </c>
      <c r="AF984" s="1">
        <v>8.0772138130989996E-4</v>
      </c>
      <c r="AG984" s="1">
        <v>100.7790005895</v>
      </c>
    </row>
    <row r="985" spans="1:33" x14ac:dyDescent="0.35">
      <c r="A985">
        <v>5120</v>
      </c>
      <c r="B985">
        <v>2011</v>
      </c>
      <c r="C985">
        <v>4</v>
      </c>
      <c r="D985">
        <v>20</v>
      </c>
      <c r="E985">
        <v>0</v>
      </c>
      <c r="F985">
        <v>0</v>
      </c>
      <c r="H985" s="1">
        <v>0</v>
      </c>
      <c r="I985" s="1">
        <v>6.9960337751789996E-3</v>
      </c>
      <c r="J985" s="1">
        <v>0</v>
      </c>
      <c r="K985" s="1">
        <v>2.4844513032159998</v>
      </c>
      <c r="L985" s="1">
        <v>2.491447336991</v>
      </c>
      <c r="M985" s="1">
        <v>6.294329258964E-3</v>
      </c>
      <c r="N985" s="1">
        <v>1.8559954285710001E-2</v>
      </c>
      <c r="O985" s="1">
        <v>4.0298836653320002E-3</v>
      </c>
      <c r="P985" s="1">
        <v>6.4949999647810003E-3</v>
      </c>
      <c r="Q985" s="1">
        <v>4.0040934670399999E-4</v>
      </c>
      <c r="R985" s="1">
        <v>0</v>
      </c>
      <c r="S985" s="1">
        <v>3.6617401179860001</v>
      </c>
      <c r="T985" s="1">
        <v>1.7237179555960001</v>
      </c>
      <c r="U985" s="1">
        <v>5.3854580735819999</v>
      </c>
      <c r="V985" s="1">
        <v>0.42505255936789998</v>
      </c>
      <c r="W985" s="1">
        <v>0.11323622165780001</v>
      </c>
      <c r="X985" s="1">
        <v>1.5853960120949999E-7</v>
      </c>
      <c r="Y985" s="1">
        <v>3.9634900302370002E-5</v>
      </c>
      <c r="Z985" s="1">
        <v>6.3415840483789999E-6</v>
      </c>
      <c r="AA985" s="1">
        <v>2.8277347494200002E-2</v>
      </c>
      <c r="AB985" s="1">
        <v>1.56443645692</v>
      </c>
      <c r="AC985" s="1">
        <v>0.41172499228929998</v>
      </c>
      <c r="AD985" s="1">
        <v>3.1225436354269998E-3</v>
      </c>
      <c r="AE985" s="1">
        <v>0.78062528140669996</v>
      </c>
      <c r="AF985" s="1">
        <v>0.1249011361492</v>
      </c>
      <c r="AG985" s="1">
        <v>102.3066900421</v>
      </c>
    </row>
    <row r="986" spans="1:33" x14ac:dyDescent="0.35">
      <c r="A986">
        <v>5120</v>
      </c>
      <c r="B986">
        <v>2011</v>
      </c>
      <c r="C986">
        <v>4</v>
      </c>
      <c r="D986">
        <v>21</v>
      </c>
      <c r="E986">
        <v>0</v>
      </c>
      <c r="F986">
        <v>0</v>
      </c>
      <c r="H986" s="1">
        <v>0</v>
      </c>
      <c r="I986" s="1">
        <v>2.784748897173E-3</v>
      </c>
      <c r="J986" s="1">
        <v>0</v>
      </c>
      <c r="K986" s="1">
        <v>2.2836602577709999</v>
      </c>
      <c r="L986" s="1">
        <v>2.286445006668</v>
      </c>
      <c r="M986" s="1">
        <v>5.9558121399650001E-3</v>
      </c>
      <c r="N986" s="1">
        <v>1.8559954285710001E-2</v>
      </c>
      <c r="O986" s="1">
        <v>3.8212874457949999E-3</v>
      </c>
      <c r="P986" s="1">
        <v>6.1588035504280001E-3</v>
      </c>
      <c r="Q986" s="1">
        <v>3.060834176067E-4</v>
      </c>
      <c r="R986" s="1">
        <v>0</v>
      </c>
      <c r="S986" s="1">
        <v>3.644596814072</v>
      </c>
      <c r="T986" s="1">
        <v>1.692471378577</v>
      </c>
      <c r="U986" s="1">
        <v>5.3370681926490002</v>
      </c>
      <c r="V986" s="1">
        <v>0.38750777195000002</v>
      </c>
      <c r="W986" s="1">
        <v>0.103754093873</v>
      </c>
      <c r="X986" s="1">
        <v>6.3106181847309997E-8</v>
      </c>
      <c r="Y986" s="1">
        <v>1.577654546183E-5</v>
      </c>
      <c r="Z986" s="1">
        <v>2.524247273892E-6</v>
      </c>
      <c r="AA986" s="1">
        <v>2.592590223187E-2</v>
      </c>
      <c r="AB986" s="1">
        <v>1.461003721597</v>
      </c>
      <c r="AC986" s="1">
        <v>0.38540543899469998</v>
      </c>
      <c r="AD986" s="1">
        <v>2.669307693128E-3</v>
      </c>
      <c r="AE986" s="1">
        <v>0.66732411220020005</v>
      </c>
      <c r="AF986" s="1">
        <v>0.10677214656679999</v>
      </c>
      <c r="AG986" s="1">
        <v>95.817485168800005</v>
      </c>
    </row>
    <row r="987" spans="1:33" x14ac:dyDescent="0.35">
      <c r="A987">
        <v>5120</v>
      </c>
      <c r="B987">
        <v>2011</v>
      </c>
      <c r="C987">
        <v>4</v>
      </c>
      <c r="D987">
        <v>22</v>
      </c>
      <c r="E987">
        <v>0</v>
      </c>
      <c r="F987">
        <v>0</v>
      </c>
      <c r="H987" s="1">
        <v>0</v>
      </c>
      <c r="I987" s="1">
        <v>6.9154969438300004E-2</v>
      </c>
      <c r="J987" s="1">
        <v>0</v>
      </c>
      <c r="K987" s="1">
        <v>2.0951362239070002</v>
      </c>
      <c r="L987" s="1">
        <v>2.1642911933460001</v>
      </c>
      <c r="M987" s="1">
        <v>6.6576386783849997E-3</v>
      </c>
      <c r="N987" s="1">
        <v>1.8559954285710001E-2</v>
      </c>
      <c r="O987" s="1">
        <v>4.2680526759629996E-3</v>
      </c>
      <c r="P987" s="1">
        <v>6.8788591141070001E-3</v>
      </c>
      <c r="Q987" s="1">
        <v>1.4127502718810001E-3</v>
      </c>
      <c r="R987" s="1">
        <v>0</v>
      </c>
      <c r="S987" s="1">
        <v>29.36078884662</v>
      </c>
      <c r="T987" s="1">
        <v>8.9222354203969996</v>
      </c>
      <c r="U987" s="1">
        <v>38.283024267019997</v>
      </c>
      <c r="V987" s="1">
        <v>0.41620993776170001</v>
      </c>
      <c r="W987" s="1">
        <v>0.1012258303346</v>
      </c>
      <c r="X987" s="1">
        <v>1.56714527527E-6</v>
      </c>
      <c r="Y987" s="1">
        <v>3.9178631881749999E-4</v>
      </c>
      <c r="Z987" s="1">
        <v>6.2685811010799994E-5</v>
      </c>
      <c r="AA987" s="1">
        <v>2.4993028528589999E-2</v>
      </c>
      <c r="AB987" s="1">
        <v>2.305639312856</v>
      </c>
      <c r="AC987" s="1">
        <v>0.43217684702219999</v>
      </c>
      <c r="AD987" s="1">
        <v>2.9020402881989999E-2</v>
      </c>
      <c r="AE987" s="1">
        <v>7.2551000701700001</v>
      </c>
      <c r="AF987" s="1">
        <v>1.160816077997</v>
      </c>
      <c r="AG987" s="1">
        <v>102.24012816210001</v>
      </c>
    </row>
    <row r="988" spans="1:33" x14ac:dyDescent="0.35">
      <c r="A988">
        <v>5120</v>
      </c>
      <c r="B988">
        <v>2011</v>
      </c>
      <c r="C988">
        <v>4</v>
      </c>
      <c r="D988">
        <v>23</v>
      </c>
      <c r="E988">
        <v>0</v>
      </c>
      <c r="F988">
        <v>0</v>
      </c>
      <c r="H988" s="1">
        <v>0</v>
      </c>
      <c r="I988" s="1">
        <v>4.5280789387530003E-2</v>
      </c>
      <c r="J988" s="1">
        <v>0</v>
      </c>
      <c r="K988" s="1">
        <v>1.9177230079450001</v>
      </c>
      <c r="L988" s="1">
        <v>1.963003797332</v>
      </c>
      <c r="M988" s="1">
        <v>5.5714473299869997E-3</v>
      </c>
      <c r="N988" s="1">
        <v>1.8559954285710001E-2</v>
      </c>
      <c r="O988" s="1">
        <v>3.560761949674E-3</v>
      </c>
      <c r="P988" s="1">
        <v>5.7389122511609996E-3</v>
      </c>
      <c r="Q988" s="1">
        <v>9.8688275545460004E-4</v>
      </c>
      <c r="R988" s="1">
        <v>0</v>
      </c>
      <c r="S988" s="1">
        <v>37.190688940409999</v>
      </c>
      <c r="T988" s="1">
        <v>11.204990030959999</v>
      </c>
      <c r="U988" s="1">
        <v>48.395678971380001</v>
      </c>
      <c r="V988" s="1">
        <v>0.36517648833709998</v>
      </c>
      <c r="W988" s="1">
        <v>9.1020897761610001E-2</v>
      </c>
      <c r="X988" s="1">
        <v>1.026124018643E-6</v>
      </c>
      <c r="Y988" s="1">
        <v>2.5653100466080001E-4</v>
      </c>
      <c r="Z988" s="1">
        <v>4.1044960745729997E-5</v>
      </c>
      <c r="AA988" s="1">
        <v>2.2549999636669999E-2</v>
      </c>
      <c r="AB988" s="1">
        <v>2.7220927178890002</v>
      </c>
      <c r="AC988" s="1">
        <v>0.49287705769410001</v>
      </c>
      <c r="AD988" s="1">
        <v>3.6474117013179999E-2</v>
      </c>
      <c r="AE988" s="1">
        <v>9.1185290586529995</v>
      </c>
      <c r="AF988" s="1">
        <v>1.4589646693689999</v>
      </c>
      <c r="AG988" s="1">
        <v>115.92444011790001</v>
      </c>
    </row>
    <row r="989" spans="1:33" x14ac:dyDescent="0.35">
      <c r="A989">
        <v>5120</v>
      </c>
      <c r="B989">
        <v>2011</v>
      </c>
      <c r="C989">
        <v>4</v>
      </c>
      <c r="D989">
        <v>24</v>
      </c>
      <c r="E989">
        <v>0</v>
      </c>
      <c r="F989">
        <v>0</v>
      </c>
      <c r="H989" s="1">
        <v>10.41946313</v>
      </c>
      <c r="I989" s="1">
        <v>3.4936790071089997E-2</v>
      </c>
      <c r="J989" s="1">
        <v>0</v>
      </c>
      <c r="K989" s="1">
        <v>1.754975289731</v>
      </c>
      <c r="L989" s="1">
        <v>1.7899120798029999</v>
      </c>
      <c r="M989" s="1">
        <v>5.0531139469570004E-3</v>
      </c>
      <c r="N989" s="1">
        <v>1.8559954285710001E-2</v>
      </c>
      <c r="O989" s="1">
        <v>3.2442005985200001E-3</v>
      </c>
      <c r="P989" s="1">
        <v>5.228707457339E-3</v>
      </c>
      <c r="Q989" s="1">
        <v>7.9263580904680002E-4</v>
      </c>
      <c r="R989" s="1">
        <v>0</v>
      </c>
      <c r="S989" s="1">
        <v>31.760440313779998</v>
      </c>
      <c r="T989" s="1">
        <v>9.6455768133989999</v>
      </c>
      <c r="U989" s="1">
        <v>41.40601712718</v>
      </c>
      <c r="V989" s="1">
        <v>0.32881246641279999</v>
      </c>
      <c r="W989" s="1">
        <v>8.2707094160630004E-2</v>
      </c>
      <c r="X989" s="1">
        <v>7.9171498357550003E-7</v>
      </c>
      <c r="Y989" s="1">
        <v>1.979287458939E-4</v>
      </c>
      <c r="Z989" s="1">
        <v>3.1668599343019999E-5</v>
      </c>
      <c r="AA989" s="1">
        <v>2.0518430543439999E-2</v>
      </c>
      <c r="AB989" s="1">
        <v>2.3780715081050001</v>
      </c>
      <c r="AC989" s="1">
        <v>0.44288196084319997</v>
      </c>
      <c r="AD989" s="1">
        <v>2.9813514129149999E-2</v>
      </c>
      <c r="AE989" s="1">
        <v>7.453378478766</v>
      </c>
      <c r="AF989" s="1">
        <v>1.1925405620980001</v>
      </c>
      <c r="AG989" s="1">
        <v>104.7577871367</v>
      </c>
    </row>
    <row r="990" spans="1:33" x14ac:dyDescent="0.35">
      <c r="A990">
        <v>5120</v>
      </c>
      <c r="B990">
        <v>2011</v>
      </c>
      <c r="C990">
        <v>4</v>
      </c>
      <c r="D990">
        <v>25</v>
      </c>
      <c r="E990">
        <v>0</v>
      </c>
      <c r="F990">
        <v>0</v>
      </c>
      <c r="H990" s="1">
        <v>0</v>
      </c>
      <c r="I990" s="1">
        <v>8.5475671865400005E-2</v>
      </c>
      <c r="J990" s="1">
        <v>0</v>
      </c>
      <c r="K990" s="1">
        <v>1.6108402073000001</v>
      </c>
      <c r="L990" s="1">
        <v>1.6963158791649999</v>
      </c>
      <c r="M990" s="1">
        <v>5.2445715869920001E-3</v>
      </c>
      <c r="N990" s="1">
        <v>1.8559954285710001E-2</v>
      </c>
      <c r="O990" s="1">
        <v>3.350635931936E-3</v>
      </c>
      <c r="P990" s="1">
        <v>5.4002502472050001E-3</v>
      </c>
      <c r="Q990" s="1">
        <v>1.6352628857649999E-3</v>
      </c>
      <c r="R990" s="1">
        <v>0</v>
      </c>
      <c r="S990" s="1">
        <v>59.100467743789999</v>
      </c>
      <c r="T990" s="1">
        <v>17.385136614050001</v>
      </c>
      <c r="U990" s="1">
        <v>76.485604357840003</v>
      </c>
      <c r="V990" s="1">
        <v>0.35042870350400002</v>
      </c>
      <c r="W990" s="1">
        <v>8.0755619831630002E-2</v>
      </c>
      <c r="X990" s="1">
        <v>1.936994498044E-6</v>
      </c>
      <c r="Y990" s="1">
        <v>4.8424862451099999E-4</v>
      </c>
      <c r="Z990" s="1">
        <v>7.7479779921759995E-5</v>
      </c>
      <c r="AA990" s="1">
        <v>1.98015060583E-2</v>
      </c>
      <c r="AB990" s="1">
        <v>3.6338744198169999</v>
      </c>
      <c r="AC990" s="1">
        <v>0.56477573957500005</v>
      </c>
      <c r="AD990" s="1">
        <v>6.1426559498780002E-2</v>
      </c>
      <c r="AE990" s="1">
        <v>15.356639861010001</v>
      </c>
      <c r="AF990" s="1">
        <v>2.457062379166</v>
      </c>
      <c r="AG990" s="1">
        <v>128.9086229305</v>
      </c>
    </row>
    <row r="991" spans="1:33" x14ac:dyDescent="0.35">
      <c r="A991">
        <v>5120</v>
      </c>
      <c r="B991">
        <v>2011</v>
      </c>
      <c r="C991">
        <v>4</v>
      </c>
      <c r="D991">
        <v>26</v>
      </c>
      <c r="E991">
        <v>0</v>
      </c>
      <c r="F991">
        <v>0</v>
      </c>
      <c r="H991" s="1">
        <v>0</v>
      </c>
      <c r="I991" s="1">
        <v>0</v>
      </c>
      <c r="J991" s="1">
        <v>0</v>
      </c>
      <c r="K991" s="1">
        <v>1.473789751258</v>
      </c>
      <c r="L991" s="1">
        <v>1.473789751258</v>
      </c>
      <c r="M991" s="1">
        <v>3.1430785070139999E-3</v>
      </c>
      <c r="N991" s="1">
        <v>1.8559954285710001E-2</v>
      </c>
      <c r="O991" s="1">
        <v>2.0056919767420002E-3</v>
      </c>
      <c r="P991" s="1">
        <v>3.232591905907E-3</v>
      </c>
      <c r="Q991" s="1">
        <v>1.6699014611199999E-4</v>
      </c>
      <c r="R991" s="1">
        <v>0</v>
      </c>
      <c r="S991" s="1">
        <v>38.528758270559997</v>
      </c>
      <c r="T991" s="1">
        <v>11.75723918572</v>
      </c>
      <c r="U991" s="1">
        <v>50.285997456280001</v>
      </c>
      <c r="V991" s="1">
        <v>0.25018579324570001</v>
      </c>
      <c r="W991" s="1">
        <v>6.6796143912309994E-2</v>
      </c>
      <c r="X991" s="1">
        <v>0</v>
      </c>
      <c r="Y991" s="1">
        <v>0</v>
      </c>
      <c r="Z991" s="1">
        <v>0</v>
      </c>
      <c r="AA991" s="1">
        <v>1.669903597808E-2</v>
      </c>
      <c r="AB991" s="1">
        <v>3.026397477188</v>
      </c>
      <c r="AC991" s="1">
        <v>0.58803430907370002</v>
      </c>
      <c r="AD991" s="1">
        <v>3.3493902929050003E-2</v>
      </c>
      <c r="AE991" s="1">
        <v>8.3734757267649993</v>
      </c>
      <c r="AF991" s="1">
        <v>1.339756116847</v>
      </c>
      <c r="AG991" s="1">
        <v>140.30979665710001</v>
      </c>
    </row>
    <row r="992" spans="1:33" x14ac:dyDescent="0.35">
      <c r="A992">
        <v>5120</v>
      </c>
      <c r="B992">
        <v>2011</v>
      </c>
      <c r="C992">
        <v>4</v>
      </c>
      <c r="D992">
        <v>27</v>
      </c>
      <c r="E992">
        <v>0</v>
      </c>
      <c r="F992">
        <v>0</v>
      </c>
      <c r="H992" s="1">
        <v>0</v>
      </c>
      <c r="I992" s="1">
        <v>0</v>
      </c>
      <c r="J992" s="1">
        <v>0</v>
      </c>
      <c r="K992" s="1">
        <v>1.351032070194</v>
      </c>
      <c r="L992" s="1">
        <v>1.351032070194</v>
      </c>
      <c r="M992" s="1">
        <v>2.5614317629929998E-3</v>
      </c>
      <c r="N992" s="1">
        <v>1.8559954285710001E-2</v>
      </c>
      <c r="O992" s="1">
        <v>1.639366504632E-3</v>
      </c>
      <c r="P992" s="1">
        <v>2.642181828088E-3</v>
      </c>
      <c r="Q992" s="1">
        <v>1.530808872915E-4</v>
      </c>
      <c r="R992" s="1">
        <v>0</v>
      </c>
      <c r="S992" s="1">
        <v>12.710149724920001</v>
      </c>
      <c r="T992" s="1">
        <v>4.4562487516929998</v>
      </c>
      <c r="U992" s="1">
        <v>17.166398476609999</v>
      </c>
      <c r="V992" s="1">
        <v>0.22962088195069999</v>
      </c>
      <c r="W992" s="1">
        <v>6.1232433265189998E-2</v>
      </c>
      <c r="X992" s="1">
        <v>0</v>
      </c>
      <c r="Y992" s="1">
        <v>0</v>
      </c>
      <c r="Z992" s="1">
        <v>0</v>
      </c>
      <c r="AA992" s="1">
        <v>1.5308108316299999E-2</v>
      </c>
      <c r="AB992" s="1">
        <v>2.2523158226439999</v>
      </c>
      <c r="AC992" s="1">
        <v>0.53335865238129998</v>
      </c>
      <c r="AD992" s="1">
        <v>1.029940464679E-2</v>
      </c>
      <c r="AE992" s="1">
        <v>2.574851160008</v>
      </c>
      <c r="AF992" s="1">
        <v>0.4119761857748</v>
      </c>
      <c r="AG992" s="1">
        <v>131.27978215810001</v>
      </c>
    </row>
    <row r="993" spans="1:33" x14ac:dyDescent="0.35">
      <c r="A993">
        <v>5120</v>
      </c>
      <c r="B993">
        <v>2011</v>
      </c>
      <c r="C993">
        <v>4</v>
      </c>
      <c r="D993">
        <v>28</v>
      </c>
      <c r="E993">
        <v>0</v>
      </c>
      <c r="F993">
        <v>0</v>
      </c>
      <c r="H993" s="1">
        <v>0</v>
      </c>
      <c r="I993" s="1">
        <v>0</v>
      </c>
      <c r="J993" s="1">
        <v>0</v>
      </c>
      <c r="K993" s="1">
        <v>1.242949231643</v>
      </c>
      <c r="L993" s="1">
        <v>1.242949231643</v>
      </c>
      <c r="M993" s="1">
        <v>2.3553020077809999E-3</v>
      </c>
      <c r="N993" s="1">
        <v>1.8559954285710001E-2</v>
      </c>
      <c r="O993" s="1">
        <v>1.508745230085E-3</v>
      </c>
      <c r="P993" s="1">
        <v>2.4316583380710002E-3</v>
      </c>
      <c r="Q993" s="1">
        <v>1.4083438538270001E-4</v>
      </c>
      <c r="R993" s="1">
        <v>0</v>
      </c>
      <c r="S993" s="1">
        <v>4.3117476526829996</v>
      </c>
      <c r="T993" s="1">
        <v>2.0506197535949999</v>
      </c>
      <c r="U993" s="1">
        <v>6.3623674062779996</v>
      </c>
      <c r="V993" s="1">
        <v>0.2112511804692</v>
      </c>
      <c r="W993" s="1">
        <v>5.6333826233779999E-2</v>
      </c>
      <c r="X993" s="1">
        <v>0</v>
      </c>
      <c r="Y993" s="1">
        <v>0</v>
      </c>
      <c r="Z993" s="1">
        <v>0</v>
      </c>
      <c r="AA993" s="1">
        <v>1.4083456558449999E-2</v>
      </c>
      <c r="AB993" s="1">
        <v>1.9434393381370001</v>
      </c>
      <c r="AC993" s="1">
        <v>0.49981267049479999</v>
      </c>
      <c r="AD993" s="1">
        <v>2.8242244037889998E-3</v>
      </c>
      <c r="AE993" s="1">
        <v>0.70605610048379996</v>
      </c>
      <c r="AF993" s="1">
        <v>0.112968976125</v>
      </c>
      <c r="AG993" s="1">
        <v>124.38832274080001</v>
      </c>
    </row>
    <row r="994" spans="1:33" x14ac:dyDescent="0.35">
      <c r="A994">
        <v>5120</v>
      </c>
      <c r="B994">
        <v>2011</v>
      </c>
      <c r="C994">
        <v>4</v>
      </c>
      <c r="D994">
        <v>29</v>
      </c>
      <c r="E994">
        <v>0</v>
      </c>
      <c r="F994">
        <v>0</v>
      </c>
      <c r="H994" s="1">
        <v>0</v>
      </c>
      <c r="I994" s="1">
        <v>0</v>
      </c>
      <c r="J994" s="1">
        <v>0</v>
      </c>
      <c r="K994" s="1">
        <v>1.1435131249420001</v>
      </c>
      <c r="L994" s="1">
        <v>1.1435131249420001</v>
      </c>
      <c r="M994" s="1">
        <v>2.3141154277310002E-3</v>
      </c>
      <c r="N994" s="1">
        <v>1.8559954285710001E-2</v>
      </c>
      <c r="O994" s="1">
        <v>1.4842991467980001E-3</v>
      </c>
      <c r="P994" s="1">
        <v>2.3922583644570001E-3</v>
      </c>
      <c r="Q994" s="1">
        <v>1.2956761549740001E-4</v>
      </c>
      <c r="R994" s="1">
        <v>0</v>
      </c>
      <c r="S994" s="1">
        <v>1.882425391081</v>
      </c>
      <c r="T994" s="1">
        <v>1.30195279737</v>
      </c>
      <c r="U994" s="1">
        <v>3.1843781884519999</v>
      </c>
      <c r="V994" s="1">
        <v>0.19435106697689999</v>
      </c>
      <c r="W994" s="1">
        <v>5.1827112513199998E-2</v>
      </c>
      <c r="X994" s="1">
        <v>0</v>
      </c>
      <c r="Y994" s="1">
        <v>0</v>
      </c>
      <c r="Z994" s="1">
        <v>0</v>
      </c>
      <c r="AA994" s="1">
        <v>1.2956778128299999E-2</v>
      </c>
      <c r="AB994" s="1">
        <v>1.7000547958629999</v>
      </c>
      <c r="AC994" s="1">
        <v>0.44866559407040002</v>
      </c>
      <c r="AD994" s="1">
        <v>7.1796545091130004E-4</v>
      </c>
      <c r="AE994" s="1">
        <v>0.17949136261000001</v>
      </c>
      <c r="AF994" s="1">
        <v>2.8718618029700001E-2</v>
      </c>
      <c r="AG994" s="1">
        <v>112.02280542690001</v>
      </c>
    </row>
    <row r="995" spans="1:33" x14ac:dyDescent="0.35">
      <c r="A995">
        <v>5120</v>
      </c>
      <c r="B995">
        <v>2011</v>
      </c>
      <c r="C995">
        <v>4</v>
      </c>
      <c r="D995">
        <v>30</v>
      </c>
      <c r="E995">
        <v>0</v>
      </c>
      <c r="F995">
        <v>0</v>
      </c>
      <c r="H995" s="1">
        <v>0</v>
      </c>
      <c r="I995" s="1">
        <v>0</v>
      </c>
      <c r="J995" s="1">
        <v>0</v>
      </c>
      <c r="K995" s="1">
        <v>1.05202825003</v>
      </c>
      <c r="L995" s="1">
        <v>1.05202825003</v>
      </c>
      <c r="M995" s="1">
        <v>2.0319966887849998E-3</v>
      </c>
      <c r="N995" s="1">
        <v>1.8559954285710001E-2</v>
      </c>
      <c r="O995" s="1">
        <v>1.2992476904709999E-3</v>
      </c>
      <c r="P995" s="1">
        <v>2.094009257996E-3</v>
      </c>
      <c r="Q995" s="1">
        <v>1.1920177286919999E-4</v>
      </c>
      <c r="R995" s="1">
        <v>0</v>
      </c>
      <c r="S995" s="1">
        <v>1.3597100532669999</v>
      </c>
      <c r="T995" s="1">
        <v>1.1911760165680001</v>
      </c>
      <c r="U995" s="1">
        <v>2.5508860698340001</v>
      </c>
      <c r="V995" s="1">
        <v>0.17880254822969999</v>
      </c>
      <c r="W995" s="1">
        <v>4.7680770156520003E-2</v>
      </c>
      <c r="X995" s="1">
        <v>0</v>
      </c>
      <c r="Y995" s="1">
        <v>0</v>
      </c>
      <c r="Z995" s="1">
        <v>0</v>
      </c>
      <c r="AA995" s="1">
        <v>1.1920192539130001E-2</v>
      </c>
      <c r="AB995" s="1">
        <v>1.8160111788869999</v>
      </c>
      <c r="AC995" s="1">
        <v>0.48291666650229997</v>
      </c>
      <c r="AD995" s="1">
        <v>2.0805023365039999E-4</v>
      </c>
      <c r="AE995" s="1">
        <v>5.2012558378450001E-2</v>
      </c>
      <c r="AF995" s="1">
        <v>8.3220093440569999E-3</v>
      </c>
      <c r="AG995" s="1">
        <v>120.6875565787</v>
      </c>
    </row>
    <row r="996" spans="1:33" x14ac:dyDescent="0.35">
      <c r="A996">
        <v>5120</v>
      </c>
      <c r="B996">
        <v>2011</v>
      </c>
      <c r="C996">
        <v>5</v>
      </c>
      <c r="D996">
        <v>1</v>
      </c>
      <c r="E996">
        <v>0</v>
      </c>
      <c r="F996">
        <v>0</v>
      </c>
      <c r="H996" s="1">
        <v>0</v>
      </c>
      <c r="I996" s="1">
        <v>0</v>
      </c>
      <c r="J996" s="1">
        <v>0</v>
      </c>
      <c r="K996" s="1">
        <v>0.96786314371920001</v>
      </c>
      <c r="L996" s="1">
        <v>0.96786314371920001</v>
      </c>
      <c r="M996" s="1">
        <v>1.8026416340769999E-3</v>
      </c>
      <c r="N996" s="1">
        <v>1.8559954285710001E-2</v>
      </c>
      <c r="O996" s="1">
        <v>1.1544567303100001E-3</v>
      </c>
      <c r="P996" s="1">
        <v>1.860648357472E-3</v>
      </c>
      <c r="Q996" s="1">
        <v>1.096653085341E-4</v>
      </c>
      <c r="R996" s="1">
        <v>0</v>
      </c>
      <c r="S996" s="1">
        <v>1.2323413566929999</v>
      </c>
      <c r="T996" s="1">
        <v>1.183068950827</v>
      </c>
      <c r="U996" s="1">
        <v>2.4154103075200002</v>
      </c>
      <c r="V996" s="1">
        <v>0.1644980218654</v>
      </c>
      <c r="W996" s="1">
        <v>4.3866179541609998E-2</v>
      </c>
      <c r="X996" s="1">
        <v>0</v>
      </c>
      <c r="Y996" s="1">
        <v>0</v>
      </c>
      <c r="Z996" s="1">
        <v>0</v>
      </c>
      <c r="AA996" s="1">
        <v>1.09665448854E-2</v>
      </c>
      <c r="AB996" s="1">
        <v>1.849521655237</v>
      </c>
      <c r="AC996" s="1">
        <v>0.49282537824</v>
      </c>
      <c r="AD996" s="1">
        <v>5.8795477958669999E-5</v>
      </c>
      <c r="AE996" s="1">
        <v>1.4698869480019999E-2</v>
      </c>
      <c r="AF996" s="1">
        <v>2.351819117794E-3</v>
      </c>
      <c r="AG996" s="1">
        <v>123.19458546440001</v>
      </c>
    </row>
    <row r="997" spans="1:33" x14ac:dyDescent="0.35">
      <c r="A997">
        <v>5120</v>
      </c>
      <c r="B997">
        <v>2011</v>
      </c>
      <c r="C997">
        <v>5</v>
      </c>
      <c r="D997">
        <v>2</v>
      </c>
      <c r="E997">
        <v>0</v>
      </c>
      <c r="F997">
        <v>0</v>
      </c>
      <c r="H997" s="1">
        <v>0</v>
      </c>
      <c r="I997" s="1">
        <v>0</v>
      </c>
      <c r="J997" s="1">
        <v>0</v>
      </c>
      <c r="K997" s="1">
        <v>0.89043303320669998</v>
      </c>
      <c r="L997" s="1">
        <v>0.89043303320669998</v>
      </c>
      <c r="M997" s="1">
        <v>1.6995343000040001E-3</v>
      </c>
      <c r="N997" s="1">
        <v>1.8559954285710001E-2</v>
      </c>
      <c r="O997" s="1">
        <v>1.089083279131E-3</v>
      </c>
      <c r="P997" s="1">
        <v>1.755285374725E-3</v>
      </c>
      <c r="Q997" s="1">
        <v>1.0089196385789999E-4</v>
      </c>
      <c r="R997" s="1">
        <v>0</v>
      </c>
      <c r="S997" s="1">
        <v>1.154931495844</v>
      </c>
      <c r="T997" s="1">
        <v>1.1403323424409999</v>
      </c>
      <c r="U997" s="1">
        <v>2.2952638382849999</v>
      </c>
      <c r="V997" s="1">
        <v>0.15133806012260001</v>
      </c>
      <c r="W997" s="1">
        <v>4.035683718086E-2</v>
      </c>
      <c r="X997" s="1">
        <v>0</v>
      </c>
      <c r="Y997" s="1">
        <v>0</v>
      </c>
      <c r="Z997" s="1">
        <v>0</v>
      </c>
      <c r="AA997" s="1">
        <v>1.0089209295210001E-2</v>
      </c>
      <c r="AB997" s="1">
        <v>1.7860226265370001</v>
      </c>
      <c r="AC997" s="1">
        <v>0.4761724993559</v>
      </c>
      <c r="AD997" s="1">
        <v>1.5661942331819998E-5</v>
      </c>
      <c r="AE997" s="1">
        <v>3.9154855803850003E-3</v>
      </c>
      <c r="AF997" s="1">
        <v>6.2647769312540002E-4</v>
      </c>
      <c r="AG997" s="1">
        <v>119.03999245049999</v>
      </c>
    </row>
    <row r="998" spans="1:33" x14ac:dyDescent="0.35">
      <c r="A998">
        <v>5120</v>
      </c>
      <c r="B998">
        <v>2011</v>
      </c>
      <c r="C998">
        <v>5</v>
      </c>
      <c r="D998">
        <v>3</v>
      </c>
      <c r="E998">
        <v>0</v>
      </c>
      <c r="F998">
        <v>0</v>
      </c>
      <c r="H998" s="1">
        <v>0</v>
      </c>
      <c r="I998" s="1">
        <v>0</v>
      </c>
      <c r="J998" s="1">
        <v>0</v>
      </c>
      <c r="K998" s="1">
        <v>0.81919730224489995</v>
      </c>
      <c r="L998" s="1">
        <v>0.81919730224489995</v>
      </c>
      <c r="M998" s="1">
        <v>1.5664212949699999E-3</v>
      </c>
      <c r="N998" s="1">
        <v>1.8559954285710001E-2</v>
      </c>
      <c r="O998" s="1">
        <v>1.0033031682930001E-3</v>
      </c>
      <c r="P998" s="1">
        <v>1.6170327939710001E-3</v>
      </c>
      <c r="Q998" s="1">
        <v>9.2820483437089997E-5</v>
      </c>
      <c r="R998" s="1">
        <v>0</v>
      </c>
      <c r="S998" s="1">
        <v>1.14054857884</v>
      </c>
      <c r="T998" s="1">
        <v>1.1351274327230001</v>
      </c>
      <c r="U998" s="1">
        <v>2.2756760115630001</v>
      </c>
      <c r="V998" s="1">
        <v>0.13923089200040001</v>
      </c>
      <c r="W998" s="1">
        <v>3.7128240881439997E-2</v>
      </c>
      <c r="X998" s="1">
        <v>0</v>
      </c>
      <c r="Y998" s="1">
        <v>0</v>
      </c>
      <c r="Z998" s="1">
        <v>0</v>
      </c>
      <c r="AA998" s="1">
        <v>9.2820602203610002E-3</v>
      </c>
      <c r="AB998" s="1">
        <v>1.791542166703</v>
      </c>
      <c r="AC998" s="1">
        <v>0.4777172910011</v>
      </c>
      <c r="AD998" s="1">
        <v>4.2886774407859996E-6</v>
      </c>
      <c r="AE998" s="1">
        <v>1.072169359493E-3</v>
      </c>
      <c r="AF998" s="1">
        <v>1.715470975911E-4</v>
      </c>
      <c r="AG998" s="1">
        <v>119.4284650148</v>
      </c>
    </row>
    <row r="999" spans="1:33" x14ac:dyDescent="0.35">
      <c r="A999">
        <v>5120</v>
      </c>
      <c r="B999">
        <v>2011</v>
      </c>
      <c r="C999">
        <v>5</v>
      </c>
      <c r="D999">
        <v>4</v>
      </c>
      <c r="E999">
        <v>0</v>
      </c>
      <c r="F999">
        <v>0</v>
      </c>
      <c r="H999" s="1">
        <v>0</v>
      </c>
      <c r="I999" s="1">
        <v>0</v>
      </c>
      <c r="J999" s="1">
        <v>0</v>
      </c>
      <c r="K999" s="1">
        <v>0.75366153937909997</v>
      </c>
      <c r="L999" s="1">
        <v>0.75366153937909997</v>
      </c>
      <c r="M999" s="1">
        <v>1.4715112870409999E-3</v>
      </c>
      <c r="N999" s="1">
        <v>1.8559954285710001E-2</v>
      </c>
      <c r="O999" s="1">
        <v>9.4240433443439997E-4</v>
      </c>
      <c r="P999" s="1">
        <v>1.518881592443E-3</v>
      </c>
      <c r="Q999" s="1">
        <v>8.5394847177120003E-5</v>
      </c>
      <c r="R999" s="1">
        <v>0</v>
      </c>
      <c r="S999" s="1">
        <v>1.1136692053199999</v>
      </c>
      <c r="T999" s="1">
        <v>1.1108161231639999</v>
      </c>
      <c r="U999" s="1">
        <v>2.224485328484</v>
      </c>
      <c r="V999" s="1">
        <v>0.1280924230554</v>
      </c>
      <c r="W999" s="1">
        <v>3.415798257693E-2</v>
      </c>
      <c r="X999" s="1">
        <v>0</v>
      </c>
      <c r="Y999" s="1">
        <v>0</v>
      </c>
      <c r="Z999" s="1">
        <v>0</v>
      </c>
      <c r="AA999" s="1">
        <v>8.5394956442320005E-3</v>
      </c>
      <c r="AB999" s="1">
        <v>1.7614980690649999</v>
      </c>
      <c r="AC999" s="1">
        <v>0.4697256540325</v>
      </c>
      <c r="AD999" s="1">
        <v>1.151259992819E-6</v>
      </c>
      <c r="AE999" s="1">
        <v>2.8781499801569998E-4</v>
      </c>
      <c r="AF999" s="1">
        <v>4.6050399701909999E-5</v>
      </c>
      <c r="AG999" s="1">
        <v>117.4311832561</v>
      </c>
    </row>
    <row r="1000" spans="1:33" x14ac:dyDescent="0.35">
      <c r="A1000">
        <v>5120</v>
      </c>
      <c r="B1000">
        <v>2011</v>
      </c>
      <c r="C1000">
        <v>5</v>
      </c>
      <c r="D1000">
        <v>5</v>
      </c>
      <c r="E1000">
        <v>0</v>
      </c>
      <c r="F1000">
        <v>0</v>
      </c>
      <c r="H1000" s="1">
        <v>0</v>
      </c>
      <c r="I1000" s="1">
        <v>0</v>
      </c>
      <c r="J1000" s="1">
        <v>0</v>
      </c>
      <c r="K1000" s="1">
        <v>0.69336848032450005</v>
      </c>
      <c r="L1000" s="1">
        <v>0.69336848032450005</v>
      </c>
      <c r="M1000" s="1">
        <v>1.402175810037E-3</v>
      </c>
      <c r="N1000" s="1">
        <v>1.8559954285710001E-2</v>
      </c>
      <c r="O1000" s="1">
        <v>8.9875596157480003E-4</v>
      </c>
      <c r="P1000" s="1">
        <v>1.448533114986E-3</v>
      </c>
      <c r="Q1000" s="1">
        <v>7.8563244004100006E-5</v>
      </c>
      <c r="R1000" s="1">
        <v>0</v>
      </c>
      <c r="S1000" s="1">
        <v>1.0734237852640001</v>
      </c>
      <c r="T1000" s="1">
        <v>1.0713215082650001</v>
      </c>
      <c r="U1000" s="1">
        <v>2.1447452935290001</v>
      </c>
      <c r="V1000" s="1">
        <v>0.1178450138121</v>
      </c>
      <c r="W1000" s="1">
        <v>3.1425337811219999E-2</v>
      </c>
      <c r="X1000" s="1">
        <v>0</v>
      </c>
      <c r="Y1000" s="1">
        <v>0</v>
      </c>
      <c r="Z1000" s="1">
        <v>0</v>
      </c>
      <c r="AA1000" s="1">
        <v>7.8563344528060006E-3</v>
      </c>
      <c r="AB1000" s="1">
        <v>1.6819925948350001</v>
      </c>
      <c r="AC1000" s="1">
        <v>0.44852951448700001</v>
      </c>
      <c r="AD1000" s="1">
        <v>3.0342479601260002E-7</v>
      </c>
      <c r="AE1000" s="1">
        <v>7.5856198953359999E-5</v>
      </c>
      <c r="AF1000" s="1">
        <v>1.213699183765E-5</v>
      </c>
      <c r="AG1000" s="1">
        <v>112.13231793680001</v>
      </c>
    </row>
    <row r="1001" spans="1:33" x14ac:dyDescent="0.35">
      <c r="A1001">
        <v>5120</v>
      </c>
      <c r="B1001">
        <v>2011</v>
      </c>
      <c r="C1001">
        <v>5</v>
      </c>
      <c r="D1001">
        <v>6</v>
      </c>
      <c r="E1001">
        <v>0</v>
      </c>
      <c r="F1001">
        <v>0</v>
      </c>
      <c r="H1001" s="1">
        <v>0</v>
      </c>
      <c r="I1001" s="1">
        <v>0</v>
      </c>
      <c r="J1001" s="1">
        <v>0</v>
      </c>
      <c r="K1001" s="1">
        <v>0.63789895350570003</v>
      </c>
      <c r="L1001" s="1">
        <v>0.63789895350570003</v>
      </c>
      <c r="M1001" s="1">
        <v>1.3531661809579999E-3</v>
      </c>
      <c r="N1001" s="1">
        <v>1.8559954285710001E-2</v>
      </c>
      <c r="O1001" s="1">
        <v>8.6756635793830005E-4</v>
      </c>
      <c r="P1001" s="1">
        <v>1.3982645486100001E-3</v>
      </c>
      <c r="Q1001" s="1">
        <v>7.2278179000540005E-5</v>
      </c>
      <c r="R1001" s="1">
        <v>0</v>
      </c>
      <c r="S1001" s="1">
        <v>1.0228147539379999</v>
      </c>
      <c r="T1001" s="1">
        <v>1.0209811863460001</v>
      </c>
      <c r="U1001" s="1">
        <v>2.0437959402839998</v>
      </c>
      <c r="V1001" s="1">
        <v>0.1084174072239</v>
      </c>
      <c r="W1001" s="1">
        <v>2.891130859303E-2</v>
      </c>
      <c r="X1001" s="1">
        <v>0</v>
      </c>
      <c r="Y1001" s="1">
        <v>0</v>
      </c>
      <c r="Z1001" s="1">
        <v>0</v>
      </c>
      <c r="AA1001" s="1">
        <v>7.2278271482579997E-3</v>
      </c>
      <c r="AB1001" s="1">
        <v>1.589883787882</v>
      </c>
      <c r="AC1001" s="1">
        <v>0.42396853197250001</v>
      </c>
      <c r="AD1001" s="1">
        <v>7.9005603530900004E-8</v>
      </c>
      <c r="AE1001" s="1">
        <v>1.9751400869759999E-5</v>
      </c>
      <c r="AF1001" s="1">
        <v>3.160224140493E-6</v>
      </c>
      <c r="AG1001" s="1">
        <v>105.99211719199999</v>
      </c>
    </row>
    <row r="1002" spans="1:33" x14ac:dyDescent="0.35">
      <c r="A1002">
        <v>5120</v>
      </c>
      <c r="B1002">
        <v>2011</v>
      </c>
      <c r="C1002">
        <v>5</v>
      </c>
      <c r="D1002">
        <v>7</v>
      </c>
      <c r="E1002">
        <v>0</v>
      </c>
      <c r="F1002">
        <v>0</v>
      </c>
      <c r="H1002" s="1">
        <v>0</v>
      </c>
      <c r="I1002" s="1">
        <v>0</v>
      </c>
      <c r="J1002" s="1">
        <v>0</v>
      </c>
      <c r="K1002" s="1">
        <v>0.58686703722519995</v>
      </c>
      <c r="L1002" s="1">
        <v>0.58686703722519995</v>
      </c>
      <c r="M1002" s="1">
        <v>1.309684333269E-3</v>
      </c>
      <c r="N1002" s="1">
        <v>1.8559954285710001E-2</v>
      </c>
      <c r="O1002" s="1">
        <v>8.3967306912939999E-4</v>
      </c>
      <c r="P1002" s="1">
        <v>1.3533086826649999E-3</v>
      </c>
      <c r="Q1002" s="1">
        <v>6.6495924680489994E-5</v>
      </c>
      <c r="R1002" s="1">
        <v>0</v>
      </c>
      <c r="S1002" s="1">
        <v>0.97218646634799999</v>
      </c>
      <c r="T1002" s="1">
        <v>0.9704878462323</v>
      </c>
      <c r="U1002" s="1">
        <v>1.9426743125799999</v>
      </c>
      <c r="V1002" s="1">
        <v>9.974401464596E-2</v>
      </c>
      <c r="W1002" s="1">
        <v>2.6598403905589998E-2</v>
      </c>
      <c r="X1002" s="1">
        <v>0</v>
      </c>
      <c r="Y1002" s="1">
        <v>0</v>
      </c>
      <c r="Z1002" s="1">
        <v>0</v>
      </c>
      <c r="AA1002" s="1">
        <v>6.649600976397E-3</v>
      </c>
      <c r="AB1002" s="1">
        <v>1.4994756728109999</v>
      </c>
      <c r="AC1002" s="1">
        <v>0.39986005526110002</v>
      </c>
      <c r="AD1002" s="1">
        <v>2.0515293117610001E-8</v>
      </c>
      <c r="AE1002" s="1">
        <v>5.1288232760350003E-6</v>
      </c>
      <c r="AF1002" s="1">
        <v>8.2061172451120005E-7</v>
      </c>
      <c r="AG1002" s="1">
        <v>99.965009712210005</v>
      </c>
    </row>
    <row r="1003" spans="1:33" x14ac:dyDescent="0.35">
      <c r="A1003">
        <v>5120</v>
      </c>
      <c r="B1003">
        <v>2011</v>
      </c>
      <c r="C1003">
        <v>5</v>
      </c>
      <c r="D1003">
        <v>8</v>
      </c>
      <c r="E1003">
        <v>0</v>
      </c>
      <c r="F1003">
        <v>0</v>
      </c>
      <c r="H1003" s="1">
        <v>0</v>
      </c>
      <c r="I1003" s="1">
        <v>2.6703916804680001E-2</v>
      </c>
      <c r="J1003" s="1">
        <v>0</v>
      </c>
      <c r="K1003" s="1">
        <v>0.53991767424720005</v>
      </c>
      <c r="L1003" s="1">
        <v>0.56662159105190002</v>
      </c>
      <c r="M1003" s="1">
        <v>1.672867431226E-3</v>
      </c>
      <c r="N1003" s="1">
        <v>1.8559954285710001E-2</v>
      </c>
      <c r="O1003" s="1">
        <v>1.0756446258600001E-3</v>
      </c>
      <c r="P1003" s="1">
        <v>1.733626175659E-3</v>
      </c>
      <c r="Q1003" s="1">
        <v>5.1503586316120002E-4</v>
      </c>
      <c r="R1003" s="1">
        <v>0</v>
      </c>
      <c r="S1003" s="1">
        <v>40.788465838089998</v>
      </c>
      <c r="T1003" s="1">
        <v>12.151340572900001</v>
      </c>
      <c r="U1003" s="1">
        <v>52.939806410990002</v>
      </c>
      <c r="V1003" s="1">
        <v>0.11597037044400001</v>
      </c>
      <c r="W1003" s="1">
        <v>2.689111929011E-2</v>
      </c>
      <c r="X1003" s="1">
        <v>6.0514692424239997E-7</v>
      </c>
      <c r="Y1003" s="1">
        <v>1.5128673106060001E-4</v>
      </c>
      <c r="Z1003" s="1">
        <v>2.4205876969689999E-5</v>
      </c>
      <c r="AA1003" s="1">
        <v>6.6017504376789998E-3</v>
      </c>
      <c r="AB1003" s="1">
        <v>2.6193597010229999</v>
      </c>
      <c r="AC1003" s="1">
        <v>0.44452625283320002</v>
      </c>
      <c r="AD1003" s="1">
        <v>3.8095450512079999E-2</v>
      </c>
      <c r="AE1003" s="1">
        <v>9.5238626280199998</v>
      </c>
      <c r="AF1003" s="1">
        <v>1.5238180204830001</v>
      </c>
      <c r="AG1003" s="1">
        <v>103.5124731059</v>
      </c>
    </row>
    <row r="1004" spans="1:33" x14ac:dyDescent="0.35">
      <c r="A1004">
        <v>5120</v>
      </c>
      <c r="B1004">
        <v>2011</v>
      </c>
      <c r="C1004">
        <v>5</v>
      </c>
      <c r="D1004">
        <v>9</v>
      </c>
      <c r="E1004">
        <v>0</v>
      </c>
      <c r="F1004">
        <v>0</v>
      </c>
      <c r="H1004" s="1">
        <v>20.838926260000001</v>
      </c>
      <c r="I1004" s="1">
        <v>9.2598965511030001E-2</v>
      </c>
      <c r="J1004" s="1">
        <v>0</v>
      </c>
      <c r="K1004" s="1">
        <v>0.49672426030740002</v>
      </c>
      <c r="L1004" s="1">
        <v>0.58932322581850005</v>
      </c>
      <c r="M1004" s="1">
        <v>2.3323507189480001E-3</v>
      </c>
      <c r="N1004" s="1">
        <v>1.8559954285710001E-2</v>
      </c>
      <c r="O1004" s="1">
        <v>1.519205000869E-3</v>
      </c>
      <c r="P1004" s="1">
        <v>2.448516445282E-3</v>
      </c>
      <c r="Q1004" s="1">
        <v>1.6300936221270001E-3</v>
      </c>
      <c r="R1004" s="1">
        <v>0</v>
      </c>
      <c r="S1004" s="1">
        <v>87.673879255800003</v>
      </c>
      <c r="T1004" s="1">
        <v>25.37374125713</v>
      </c>
      <c r="U1004" s="1">
        <v>113.0476205129</v>
      </c>
      <c r="V1004" s="1">
        <v>0.16836005320780001</v>
      </c>
      <c r="W1004" s="1">
        <v>3.0906560986840002E-2</v>
      </c>
      <c r="X1004" s="1">
        <v>2.0984179802869999E-6</v>
      </c>
      <c r="Y1004" s="1">
        <v>5.2460449507170002E-4</v>
      </c>
      <c r="Z1004" s="1">
        <v>8.3936719211470006E-5</v>
      </c>
      <c r="AA1004" s="1">
        <v>7.306956650652E-3</v>
      </c>
      <c r="AB1004" s="1">
        <v>4.334928973867</v>
      </c>
      <c r="AC1004" s="1">
        <v>0.5627935383296</v>
      </c>
      <c r="AD1004" s="1">
        <v>8.8978128282110006E-2</v>
      </c>
      <c r="AE1004" s="1">
        <v>22.244532070529999</v>
      </c>
      <c r="AF1004" s="1">
        <v>3.559125131284</v>
      </c>
      <c r="AG1004" s="1">
        <v>122.902758926</v>
      </c>
    </row>
    <row r="1005" spans="1:33" x14ac:dyDescent="0.35">
      <c r="A1005">
        <v>5120</v>
      </c>
      <c r="B1005">
        <v>2011</v>
      </c>
      <c r="C1005">
        <v>5</v>
      </c>
      <c r="D1005">
        <v>10</v>
      </c>
      <c r="E1005">
        <v>0</v>
      </c>
      <c r="F1005">
        <v>0</v>
      </c>
      <c r="H1005" s="1">
        <v>0</v>
      </c>
      <c r="I1005" s="1">
        <v>0.12088575846750001</v>
      </c>
      <c r="J1005" s="1">
        <v>0</v>
      </c>
      <c r="K1005" s="1">
        <v>0.4569863194828</v>
      </c>
      <c r="L1005" s="1">
        <v>0.57787207795030004</v>
      </c>
      <c r="M1005" s="1">
        <v>3.9376816027130003E-3</v>
      </c>
      <c r="N1005" s="1">
        <v>1.8559954285710001E-2</v>
      </c>
      <c r="O1005" s="1">
        <v>2.507055195333E-3</v>
      </c>
      <c r="P1005" s="1">
        <v>4.0406435415169997E-3</v>
      </c>
      <c r="Q1005" s="1">
        <v>2.1063532162659999E-3</v>
      </c>
      <c r="R1005" s="1">
        <v>0</v>
      </c>
      <c r="S1005" s="1">
        <v>132.76641813590001</v>
      </c>
      <c r="T1005" s="1">
        <v>38.113924697480002</v>
      </c>
      <c r="U1005" s="1">
        <v>170.88034283330001</v>
      </c>
      <c r="V1005" s="1">
        <v>0.18724686815960001</v>
      </c>
      <c r="W1005" s="1">
        <v>3.1669598028729998E-2</v>
      </c>
      <c r="X1005" s="1">
        <v>2.7394350220739999E-6</v>
      </c>
      <c r="Y1005" s="1">
        <v>6.8485875551849997E-4</v>
      </c>
      <c r="Z1005" s="1">
        <v>1.09577400883E-4</v>
      </c>
      <c r="AA1005" s="1">
        <v>7.3695125027679999E-3</v>
      </c>
      <c r="AB1005" s="1">
        <v>6.4967064467520004</v>
      </c>
      <c r="AC1005" s="1">
        <v>0.73277750717220003</v>
      </c>
      <c r="AD1005" s="1">
        <v>0.14995163180570001</v>
      </c>
      <c r="AE1005" s="1">
        <v>37.487907951430003</v>
      </c>
      <c r="AF1005" s="1">
        <v>5.9980652722289998</v>
      </c>
      <c r="AG1005" s="1">
        <v>153.20405043189999</v>
      </c>
    </row>
    <row r="1006" spans="1:33" x14ac:dyDescent="0.35">
      <c r="A1006">
        <v>5120</v>
      </c>
      <c r="B1006">
        <v>2011</v>
      </c>
      <c r="C1006">
        <v>5</v>
      </c>
      <c r="D1006">
        <v>11</v>
      </c>
      <c r="E1006">
        <v>0</v>
      </c>
      <c r="F1006">
        <v>0</v>
      </c>
      <c r="H1006" s="1">
        <v>0</v>
      </c>
      <c r="I1006" s="1">
        <v>1.2947032643509999E-2</v>
      </c>
      <c r="J1006" s="1">
        <v>0</v>
      </c>
      <c r="K1006" s="1">
        <v>0.42042741392420002</v>
      </c>
      <c r="L1006" s="1">
        <v>0.43337444656770002</v>
      </c>
      <c r="M1006" s="1">
        <v>1.43828582599E-3</v>
      </c>
      <c r="N1006" s="1">
        <v>1.8559954285710001E-2</v>
      </c>
      <c r="O1006" s="1">
        <v>9.1404502026539998E-4</v>
      </c>
      <c r="P1006" s="1">
        <v>1.4731746292090001E-3</v>
      </c>
      <c r="Q1006" s="1">
        <v>2.6768490272939999E-4</v>
      </c>
      <c r="R1006" s="1">
        <v>0</v>
      </c>
      <c r="S1006" s="1">
        <v>145.4468185568</v>
      </c>
      <c r="T1006" s="1">
        <v>42.012115244759997</v>
      </c>
      <c r="U1006" s="1">
        <v>187.45893380160001</v>
      </c>
      <c r="V1006" s="1">
        <v>8.3191801733280002E-2</v>
      </c>
      <c r="W1006" s="1">
        <v>2.022849848908E-2</v>
      </c>
      <c r="X1006" s="1">
        <v>2.9339729596939999E-7</v>
      </c>
      <c r="Y1006" s="1">
        <v>7.3349323992360005E-5</v>
      </c>
      <c r="Z1006" s="1">
        <v>1.173589183878E-5</v>
      </c>
      <c r="AA1006" s="1">
        <v>4.9984451630760004E-3</v>
      </c>
      <c r="AB1006" s="1">
        <v>6.4064223431449996</v>
      </c>
      <c r="AC1006" s="1">
        <v>0.81310181474410004</v>
      </c>
      <c r="AD1006" s="1">
        <v>0.1342916215213</v>
      </c>
      <c r="AE1006" s="1">
        <v>33.572905380320002</v>
      </c>
      <c r="AF1006" s="1">
        <v>5.3716648608510003</v>
      </c>
      <c r="AG1006" s="1">
        <v>176.41712938180001</v>
      </c>
    </row>
    <row r="1007" spans="1:33" x14ac:dyDescent="0.35">
      <c r="A1007">
        <v>5120</v>
      </c>
      <c r="B1007">
        <v>2011</v>
      </c>
      <c r="C1007">
        <v>5</v>
      </c>
      <c r="D1007">
        <v>12</v>
      </c>
      <c r="E1007">
        <v>0</v>
      </c>
      <c r="F1007">
        <v>0</v>
      </c>
      <c r="H1007" s="1">
        <v>0</v>
      </c>
      <c r="I1007" s="1">
        <v>3.0178741902300001E-2</v>
      </c>
      <c r="J1007" s="1">
        <v>0</v>
      </c>
      <c r="K1007" s="1">
        <v>0.38679322081029999</v>
      </c>
      <c r="L1007" s="1">
        <v>0.41697196271260001</v>
      </c>
      <c r="M1007" s="1">
        <v>1.303749751603E-3</v>
      </c>
      <c r="N1007" s="1">
        <v>1.8559954285710001E-2</v>
      </c>
      <c r="O1007" s="1">
        <v>8.3513613999139998E-4</v>
      </c>
      <c r="P1007" s="1">
        <v>1.345996472924E-3</v>
      </c>
      <c r="Q1007" s="1">
        <v>5.5674395463730004E-4</v>
      </c>
      <c r="R1007" s="1">
        <v>0</v>
      </c>
      <c r="S1007" s="1">
        <v>106.4606357012</v>
      </c>
      <c r="T1007" s="1">
        <v>30.876363906329999</v>
      </c>
      <c r="U1007" s="1">
        <v>137.33699960760001</v>
      </c>
      <c r="V1007" s="1">
        <v>9.30950838019E-2</v>
      </c>
      <c r="W1007" s="1">
        <v>2.0266081230680001E-2</v>
      </c>
      <c r="X1007" s="1">
        <v>6.8389116747409997E-7</v>
      </c>
      <c r="Y1007" s="1">
        <v>1.709727918685E-4</v>
      </c>
      <c r="Z1007" s="1">
        <v>2.7355646698959999E-5</v>
      </c>
      <c r="AA1007" s="1">
        <v>4.9297420741750003E-3</v>
      </c>
      <c r="AB1007" s="1">
        <v>5.2993393184700004</v>
      </c>
      <c r="AC1007" s="1">
        <v>0.70902853821360001</v>
      </c>
      <c r="AD1007" s="1">
        <v>0.1056192920089</v>
      </c>
      <c r="AE1007" s="1">
        <v>26.404823002219999</v>
      </c>
      <c r="AF1007" s="1">
        <v>4.2247716803550004</v>
      </c>
      <c r="AG1007" s="1">
        <v>156.1332761516</v>
      </c>
    </row>
    <row r="1008" spans="1:33" x14ac:dyDescent="0.35">
      <c r="A1008">
        <v>5120</v>
      </c>
      <c r="B1008">
        <v>2011</v>
      </c>
      <c r="C1008">
        <v>5</v>
      </c>
      <c r="D1008">
        <v>13</v>
      </c>
      <c r="E1008">
        <v>0</v>
      </c>
      <c r="F1008">
        <v>0</v>
      </c>
      <c r="H1008" s="1">
        <v>0</v>
      </c>
      <c r="I1008" s="1">
        <v>0</v>
      </c>
      <c r="J1008" s="1">
        <v>0</v>
      </c>
      <c r="K1008" s="1">
        <v>0.35584976314549999</v>
      </c>
      <c r="L1008" s="1">
        <v>0.35584976314549999</v>
      </c>
      <c r="M1008" s="1">
        <v>8.427572514859E-4</v>
      </c>
      <c r="N1008" s="1">
        <v>1.8559954285710001E-2</v>
      </c>
      <c r="O1008" s="1">
        <v>5.3821325537319997E-4</v>
      </c>
      <c r="P1008" s="1">
        <v>8.67443173302E-4</v>
      </c>
      <c r="Q1008" s="1">
        <v>4.0320136499009998E-5</v>
      </c>
      <c r="R1008" s="1">
        <v>0</v>
      </c>
      <c r="S1008" s="1">
        <v>66.093475396599999</v>
      </c>
      <c r="T1008" s="1">
        <v>19.539150913229999</v>
      </c>
      <c r="U1008" s="1">
        <v>85.632626309830002</v>
      </c>
      <c r="V1008" s="1">
        <v>6.0480282134710003E-2</v>
      </c>
      <c r="W1008" s="1">
        <v>1.6128075235920001E-2</v>
      </c>
      <c r="X1008" s="1">
        <v>0</v>
      </c>
      <c r="Y1008" s="1">
        <v>0</v>
      </c>
      <c r="Z1008" s="1">
        <v>0</v>
      </c>
      <c r="AA1008" s="1">
        <v>4.0320188089800002E-3</v>
      </c>
      <c r="AB1008" s="1">
        <v>3.7388584565029999</v>
      </c>
      <c r="AC1008" s="1">
        <v>0.61449369998790004</v>
      </c>
      <c r="AD1008" s="1">
        <v>5.7380283262670001E-2</v>
      </c>
      <c r="AE1008" s="1">
        <v>14.345070815670001</v>
      </c>
      <c r="AF1008" s="1">
        <v>2.2952113305070001</v>
      </c>
      <c r="AG1008" s="1">
        <v>142.14736834440001</v>
      </c>
    </row>
    <row r="1009" spans="1:33" x14ac:dyDescent="0.35">
      <c r="A1009">
        <v>5120</v>
      </c>
      <c r="B1009">
        <v>2011</v>
      </c>
      <c r="C1009">
        <v>5</v>
      </c>
      <c r="D1009">
        <v>14</v>
      </c>
      <c r="E1009">
        <v>0</v>
      </c>
      <c r="F1009">
        <v>0</v>
      </c>
      <c r="H1009" s="1">
        <v>0</v>
      </c>
      <c r="I1009" s="1">
        <v>2.1288197972310001E-3</v>
      </c>
      <c r="J1009" s="1">
        <v>0</v>
      </c>
      <c r="K1009" s="1">
        <v>0.32738178209379998</v>
      </c>
      <c r="L1009" s="1">
        <v>0.32951060189109999</v>
      </c>
      <c r="M1009" s="1">
        <v>7.7449059330860002E-4</v>
      </c>
      <c r="N1009" s="1">
        <v>1.8559954285710001E-2</v>
      </c>
      <c r="O1009" s="1">
        <v>4.9633916861740004E-4</v>
      </c>
      <c r="P1009" s="1">
        <v>7.9995432881150002E-4</v>
      </c>
      <c r="Q1009" s="1">
        <v>7.3275934292470001E-5</v>
      </c>
      <c r="R1009" s="1">
        <v>0</v>
      </c>
      <c r="S1009" s="1">
        <v>25.268220269770001</v>
      </c>
      <c r="T1009" s="1">
        <v>7.8732304630929999</v>
      </c>
      <c r="U1009" s="1">
        <v>33.141450732869998</v>
      </c>
      <c r="V1009" s="1">
        <v>5.7571537164390001E-2</v>
      </c>
      <c r="W1009" s="1">
        <v>1.503079697709E-2</v>
      </c>
      <c r="X1009" s="1">
        <v>4.8241940011400002E-8</v>
      </c>
      <c r="Y1009" s="1">
        <v>1.206048500285E-5</v>
      </c>
      <c r="Z1009" s="1">
        <v>1.9296776004560002E-6</v>
      </c>
      <c r="AA1009" s="1">
        <v>3.748050856271E-3</v>
      </c>
      <c r="AB1009" s="1">
        <v>2.326226212681</v>
      </c>
      <c r="AC1009" s="1">
        <v>0.46783655406199998</v>
      </c>
      <c r="AD1009" s="1">
        <v>2.2873565398150001E-2</v>
      </c>
      <c r="AE1009" s="1">
        <v>5.7183913495369998</v>
      </c>
      <c r="AF1009" s="1">
        <v>0.91494261592589998</v>
      </c>
      <c r="AG1009" s="1">
        <v>112.3844254359</v>
      </c>
    </row>
    <row r="1010" spans="1:33" x14ac:dyDescent="0.35">
      <c r="A1010">
        <v>5120</v>
      </c>
      <c r="B1010">
        <v>2011</v>
      </c>
      <c r="C1010">
        <v>5</v>
      </c>
      <c r="D1010">
        <v>15</v>
      </c>
      <c r="E1010">
        <v>0</v>
      </c>
      <c r="F1010">
        <v>0</v>
      </c>
      <c r="H1010" s="1">
        <v>72.936241910000007</v>
      </c>
      <c r="I1010" s="1">
        <v>17.591020058169999</v>
      </c>
      <c r="J1010" s="1">
        <v>5.8009622703649995E-4</v>
      </c>
      <c r="K1010" s="1">
        <v>0.45412132577719999</v>
      </c>
      <c r="L1010" s="1">
        <v>18.045721480169998</v>
      </c>
      <c r="M1010" s="1">
        <v>0.1133116660176</v>
      </c>
      <c r="N1010" s="1">
        <v>0.1072215095904</v>
      </c>
      <c r="O1010" s="1">
        <v>6.5112337374680002E-2</v>
      </c>
      <c r="P1010" s="1">
        <v>0.69410706345219997</v>
      </c>
      <c r="Q1010" s="1">
        <v>0.1614192822903</v>
      </c>
      <c r="R1010" s="1">
        <v>0.1880589004631</v>
      </c>
      <c r="S1010" s="1">
        <v>33.840951535759999</v>
      </c>
      <c r="T1010" s="1">
        <v>16.883855175690002</v>
      </c>
      <c r="U1010" s="1">
        <v>50.91286561191</v>
      </c>
      <c r="V1010" s="1">
        <v>43.125926877840001</v>
      </c>
      <c r="W1010" s="1">
        <v>0.58021153385479995</v>
      </c>
      <c r="X1010" s="1">
        <v>1.0683549726279999E-3</v>
      </c>
      <c r="Y1010" s="1">
        <v>0.1080831832636</v>
      </c>
      <c r="Z1010" s="1">
        <v>3.1883439738159998E-2</v>
      </c>
      <c r="AA1010" s="1">
        <v>0.73941652692680004</v>
      </c>
      <c r="AB1010" s="1">
        <v>6.0371569610820002</v>
      </c>
      <c r="AC1010" s="1">
        <v>0.18040027709289999</v>
      </c>
      <c r="AD1010" s="1">
        <v>0.13719557961029999</v>
      </c>
      <c r="AE1010" s="1">
        <v>14.805667593600001</v>
      </c>
      <c r="AF1010" s="1">
        <v>4.1679343093909997</v>
      </c>
      <c r="AG1010" s="1">
        <v>115.2680490499</v>
      </c>
    </row>
    <row r="1011" spans="1:33" x14ac:dyDescent="0.35">
      <c r="A1011">
        <v>5120</v>
      </c>
      <c r="B1011">
        <v>2011</v>
      </c>
      <c r="C1011">
        <v>5</v>
      </c>
      <c r="D1011">
        <v>16</v>
      </c>
      <c r="E1011">
        <v>0</v>
      </c>
      <c r="F1011">
        <v>0</v>
      </c>
      <c r="H1011" s="1">
        <v>0</v>
      </c>
      <c r="I1011" s="1">
        <v>7.0990684883660005E-2</v>
      </c>
      <c r="J1011" s="1">
        <v>0</v>
      </c>
      <c r="K1011" s="1">
        <v>0.49895515497740001</v>
      </c>
      <c r="L1011" s="1">
        <v>0.569945839861</v>
      </c>
      <c r="M1011" s="1">
        <v>1.7072385753470001E-2</v>
      </c>
      <c r="N1011" s="1">
        <v>2.2548553739429999E-2</v>
      </c>
      <c r="O1011" s="1">
        <v>1.03935932852E-2</v>
      </c>
      <c r="P1011" s="1">
        <v>2.1850714579449999E-2</v>
      </c>
      <c r="Q1011" s="1">
        <v>1.2630921872269999E-3</v>
      </c>
      <c r="R1011" s="1">
        <v>0</v>
      </c>
      <c r="S1011" s="1">
        <v>15.10307669927</v>
      </c>
      <c r="T1011" s="1">
        <v>11.98894053207</v>
      </c>
      <c r="U1011" s="1">
        <v>27.092017231340002</v>
      </c>
      <c r="V1011" s="1">
        <v>0.14915230015469999</v>
      </c>
      <c r="W1011" s="1">
        <v>2.904897955013E-2</v>
      </c>
      <c r="X1011" s="1">
        <v>1.608745073669E-6</v>
      </c>
      <c r="Y1011" s="1">
        <v>4.0218626841730001E-4</v>
      </c>
      <c r="Z1011" s="1">
        <v>6.4349802946770003E-5</v>
      </c>
      <c r="AA1011" s="1">
        <v>6.9404958728000003E-3</v>
      </c>
      <c r="AB1011" s="1">
        <v>9.0248082700259999</v>
      </c>
      <c r="AC1011" s="1">
        <v>0.21552082242279999</v>
      </c>
      <c r="AD1011" s="1">
        <v>0.2096086013805</v>
      </c>
      <c r="AE1011" s="1">
        <v>24.263580811480001</v>
      </c>
      <c r="AF1011" s="1">
        <v>6.489683247816</v>
      </c>
      <c r="AG1011" s="1">
        <v>151.36558832540001</v>
      </c>
    </row>
    <row r="1012" spans="1:33" x14ac:dyDescent="0.35">
      <c r="A1012">
        <v>5120</v>
      </c>
      <c r="B1012">
        <v>2011</v>
      </c>
      <c r="C1012">
        <v>5</v>
      </c>
      <c r="D1012">
        <v>17</v>
      </c>
      <c r="E1012">
        <v>0</v>
      </c>
      <c r="F1012">
        <v>0</v>
      </c>
      <c r="H1012" s="1">
        <v>208.3892626</v>
      </c>
      <c r="I1012" s="1">
        <v>83.272838299469996</v>
      </c>
      <c r="J1012" s="1">
        <v>7.2744474065439997E-3</v>
      </c>
      <c r="K1012" s="1">
        <v>1.432988014205</v>
      </c>
      <c r="L1012" s="1">
        <v>84.71310076108</v>
      </c>
      <c r="M1012" s="1">
        <v>0.2908160993492</v>
      </c>
      <c r="N1012" s="1">
        <v>0.2068426196707</v>
      </c>
      <c r="O1012" s="1">
        <v>0.149174081327</v>
      </c>
      <c r="P1012" s="1">
        <v>3.4650139539150002</v>
      </c>
      <c r="Q1012" s="1">
        <v>1.1016847799339999</v>
      </c>
      <c r="R1012" s="1">
        <v>0.53494631122530001</v>
      </c>
      <c r="S1012" s="1">
        <v>70.491767681699997</v>
      </c>
      <c r="T1012" s="1">
        <v>23.535682531999999</v>
      </c>
      <c r="U1012" s="1">
        <v>94.562396524920004</v>
      </c>
      <c r="V1012" s="1">
        <v>153.92003203350001</v>
      </c>
      <c r="W1012" s="1">
        <v>5.0109230611940001</v>
      </c>
      <c r="X1012" s="1">
        <v>8.9764807416580009E-3</v>
      </c>
      <c r="Y1012" s="1">
        <v>0.90113992039680002</v>
      </c>
      <c r="Z1012" s="1">
        <v>0.27824689752159998</v>
      </c>
      <c r="AA1012" s="1">
        <v>4.7638251478619997</v>
      </c>
      <c r="AB1012" s="1">
        <v>5.8966536177969999</v>
      </c>
      <c r="AC1012" s="1">
        <v>0.18332378619010001</v>
      </c>
      <c r="AD1012" s="1">
        <v>0.24373483526129999</v>
      </c>
      <c r="AE1012" s="1">
        <v>25.789050702379999</v>
      </c>
      <c r="AF1012" s="1">
        <v>7.5668620460109999</v>
      </c>
      <c r="AG1012" s="1">
        <v>145.4051966607</v>
      </c>
    </row>
    <row r="1013" spans="1:33" x14ac:dyDescent="0.35">
      <c r="A1013">
        <v>5120</v>
      </c>
      <c r="B1013">
        <v>2011</v>
      </c>
      <c r="C1013">
        <v>5</v>
      </c>
      <c r="D1013">
        <v>18</v>
      </c>
      <c r="E1013">
        <v>0</v>
      </c>
      <c r="F1013">
        <v>0</v>
      </c>
      <c r="H1013" s="1">
        <v>323.00335703000002</v>
      </c>
      <c r="I1013" s="1">
        <v>145.60265628830001</v>
      </c>
      <c r="J1013" s="1">
        <v>3.9030799906049997E-2</v>
      </c>
      <c r="K1013" s="1">
        <v>3.6530427051849998</v>
      </c>
      <c r="L1013" s="1">
        <v>149.29472979339999</v>
      </c>
      <c r="M1013" s="1">
        <v>0.39753993128300003</v>
      </c>
      <c r="N1013" s="1">
        <v>0.23518658999950001</v>
      </c>
      <c r="O1013" s="1">
        <v>0.1992653570995</v>
      </c>
      <c r="P1013" s="1">
        <v>6.1809890636359999</v>
      </c>
      <c r="Q1013" s="1">
        <v>2.091254783603</v>
      </c>
      <c r="R1013" s="1">
        <v>0.83667672490839995</v>
      </c>
      <c r="S1013" s="1">
        <v>78.626754902079995</v>
      </c>
      <c r="T1013" s="1">
        <v>25.100017798690001</v>
      </c>
      <c r="U1013" s="1">
        <v>104.5634494257</v>
      </c>
      <c r="V1013" s="1">
        <v>130.51729337649999</v>
      </c>
      <c r="W1013" s="1">
        <v>12.41224399833</v>
      </c>
      <c r="X1013" s="1">
        <v>2.0844549530940001E-2</v>
      </c>
      <c r="Y1013" s="1">
        <v>2.089920599234</v>
      </c>
      <c r="Z1013" s="1">
        <v>0.66780801623709996</v>
      </c>
      <c r="AA1013" s="1">
        <v>8.2054228852750004</v>
      </c>
      <c r="AB1013" s="1">
        <v>1.9438402403020001</v>
      </c>
      <c r="AC1013" s="1">
        <v>0.1743083058438</v>
      </c>
      <c r="AD1013" s="1">
        <v>0.28639003128189999</v>
      </c>
      <c r="AE1013" s="1">
        <v>28.745782008439999</v>
      </c>
      <c r="AF1013" s="1">
        <v>9.1647667758210005</v>
      </c>
      <c r="AG1013" s="1">
        <v>115.06503051750001</v>
      </c>
    </row>
    <row r="1014" spans="1:33" x14ac:dyDescent="0.35">
      <c r="A1014">
        <v>5120</v>
      </c>
      <c r="B1014">
        <v>2011</v>
      </c>
      <c r="C1014">
        <v>5</v>
      </c>
      <c r="D1014">
        <v>19</v>
      </c>
      <c r="E1014">
        <v>0</v>
      </c>
      <c r="F1014">
        <v>0</v>
      </c>
      <c r="H1014" s="1">
        <v>0</v>
      </c>
      <c r="I1014" s="1">
        <v>7.4530481930029993E-2</v>
      </c>
      <c r="J1014" s="1">
        <v>1.561743622044E-2</v>
      </c>
      <c r="K1014" s="1">
        <v>3.746918856063</v>
      </c>
      <c r="L1014" s="1">
        <v>3.837066774213</v>
      </c>
      <c r="M1014" s="1">
        <v>2.4495370972590001E-2</v>
      </c>
      <c r="N1014" s="1">
        <v>2.6467380822170001E-2</v>
      </c>
      <c r="O1014" s="1">
        <v>1.504048736548E-2</v>
      </c>
      <c r="P1014" s="1">
        <v>3.5284551486130002E-2</v>
      </c>
      <c r="Q1014" s="1">
        <v>1.693039928635E-3</v>
      </c>
      <c r="R1014" s="1">
        <v>0</v>
      </c>
      <c r="S1014" s="1">
        <v>7.7982703098280002</v>
      </c>
      <c r="T1014" s="1">
        <v>5.286960667772</v>
      </c>
      <c r="U1014" s="1">
        <v>13.0852309776</v>
      </c>
      <c r="V1014" s="1">
        <v>0.71142973613920002</v>
      </c>
      <c r="W1014" s="1">
        <v>0.1779920083863</v>
      </c>
      <c r="X1014" s="1">
        <v>1.688961669262E-6</v>
      </c>
      <c r="Y1014" s="1">
        <v>4.2224041731540001E-4</v>
      </c>
      <c r="Z1014" s="1">
        <v>6.7558466770460004E-5</v>
      </c>
      <c r="AA1014" s="1">
        <v>4.380629750475E-2</v>
      </c>
      <c r="AB1014" s="1">
        <v>1.2479231159169999</v>
      </c>
      <c r="AC1014" s="1">
        <v>0.20633429238199999</v>
      </c>
      <c r="AD1014" s="1">
        <v>8.3812280302849998E-2</v>
      </c>
      <c r="AE1014" s="1">
        <v>9.9495688138799991</v>
      </c>
      <c r="AF1014" s="1">
        <v>2.7716531478839999</v>
      </c>
      <c r="AG1014" s="1">
        <v>64.138079796249997</v>
      </c>
    </row>
    <row r="1015" spans="1:33" x14ac:dyDescent="0.35">
      <c r="A1015">
        <v>5120</v>
      </c>
      <c r="B1015">
        <v>2011</v>
      </c>
      <c r="C1015">
        <v>5</v>
      </c>
      <c r="D1015">
        <v>20</v>
      </c>
      <c r="E1015">
        <v>0</v>
      </c>
      <c r="F1015">
        <v>0</v>
      </c>
      <c r="H1015" s="1">
        <v>0</v>
      </c>
      <c r="I1015" s="1">
        <v>9.3193043785019993E-3</v>
      </c>
      <c r="J1015" s="1">
        <v>4.6848484242719996E-3</v>
      </c>
      <c r="K1015" s="1">
        <v>3.446614869192</v>
      </c>
      <c r="L1015" s="1">
        <v>3.4606190219949999</v>
      </c>
      <c r="M1015" s="1">
        <v>9.3192483844879992E-3</v>
      </c>
      <c r="N1015" s="1">
        <v>1.8559954285710001E-2</v>
      </c>
      <c r="O1015" s="1">
        <v>5.9347290908999999E-3</v>
      </c>
      <c r="P1015" s="1">
        <v>9.5650565717269997E-3</v>
      </c>
      <c r="Q1015" s="1">
        <v>5.4944597314780005E-4</v>
      </c>
      <c r="R1015" s="1">
        <v>0</v>
      </c>
      <c r="S1015" s="1">
        <v>12.018227244969999</v>
      </c>
      <c r="T1015" s="1">
        <v>5.4916409231539998</v>
      </c>
      <c r="U1015" s="1">
        <v>17.509868168130001</v>
      </c>
      <c r="V1015" s="1">
        <v>0.59635803195259995</v>
      </c>
      <c r="W1015" s="1">
        <v>0.157479334774</v>
      </c>
      <c r="X1015" s="1">
        <v>2.111880598632E-7</v>
      </c>
      <c r="Y1015" s="1">
        <v>5.2797014965799998E-5</v>
      </c>
      <c r="Z1015" s="1">
        <v>8.4475223945279994E-6</v>
      </c>
      <c r="AA1015" s="1">
        <v>3.9221431070770002E-2</v>
      </c>
      <c r="AB1015" s="1">
        <v>1.7942736078099999</v>
      </c>
      <c r="AC1015" s="1">
        <v>0.37741392116459999</v>
      </c>
      <c r="AD1015" s="1">
        <v>4.925763502477E-2</v>
      </c>
      <c r="AE1015" s="1">
        <v>6.4487441552730003</v>
      </c>
      <c r="AF1015" s="1">
        <v>1.6606765663909999</v>
      </c>
      <c r="AG1015" s="1">
        <v>97.785624704740002</v>
      </c>
    </row>
    <row r="1016" spans="1:33" x14ac:dyDescent="0.35">
      <c r="A1016">
        <v>5120</v>
      </c>
      <c r="B1016">
        <v>2011</v>
      </c>
      <c r="C1016">
        <v>5</v>
      </c>
      <c r="D1016">
        <v>21</v>
      </c>
      <c r="E1016">
        <v>0</v>
      </c>
      <c r="F1016">
        <v>0</v>
      </c>
      <c r="H1016" s="1">
        <v>0</v>
      </c>
      <c r="I1016" s="1">
        <v>2.881834380293E-2</v>
      </c>
      <c r="J1016" s="1">
        <v>9.8237301683169997E-5</v>
      </c>
      <c r="K1016" s="1">
        <v>3.1708856796570002</v>
      </c>
      <c r="L1016" s="1">
        <v>3.199802260762</v>
      </c>
      <c r="M1016" s="1">
        <v>7.8776986273160002E-3</v>
      </c>
      <c r="N1016" s="1">
        <v>1.8559954285710001E-2</v>
      </c>
      <c r="O1016" s="1">
        <v>5.0460063963719999E-3</v>
      </c>
      <c r="P1016" s="1">
        <v>8.13269416402E-3</v>
      </c>
      <c r="Q1016" s="1">
        <v>8.4908989419739996E-4</v>
      </c>
      <c r="R1016" s="1">
        <v>0</v>
      </c>
      <c r="S1016" s="1">
        <v>14.31341101103</v>
      </c>
      <c r="T1016" s="1">
        <v>5.1536607320299996</v>
      </c>
      <c r="U1016" s="1">
        <v>19.46707174306</v>
      </c>
      <c r="V1016" s="1">
        <v>0.56509126455939995</v>
      </c>
      <c r="W1016" s="1">
        <v>0.1463342842692</v>
      </c>
      <c r="X1016" s="1">
        <v>6.5306270393420001E-7</v>
      </c>
      <c r="Y1016" s="1">
        <v>1.6326567598359999E-4</v>
      </c>
      <c r="Z1016" s="1">
        <v>2.6122508157369998E-5</v>
      </c>
      <c r="AA1016" s="1">
        <v>3.6450732336199998E-2</v>
      </c>
      <c r="AB1016" s="1">
        <v>1.9221095185849999</v>
      </c>
      <c r="AC1016" s="1">
        <v>0.41337728292890003</v>
      </c>
      <c r="AD1016" s="1">
        <v>2.4931153509339998E-2</v>
      </c>
      <c r="AE1016" s="1">
        <v>4.4868530924329999</v>
      </c>
      <c r="AF1016" s="1">
        <v>0.90508405059679997</v>
      </c>
      <c r="AG1016" s="1">
        <v>101.83075133929999</v>
      </c>
    </row>
    <row r="1017" spans="1:33" x14ac:dyDescent="0.35">
      <c r="A1017">
        <v>5120</v>
      </c>
      <c r="B1017">
        <v>2011</v>
      </c>
      <c r="C1017">
        <v>5</v>
      </c>
      <c r="D1017">
        <v>22</v>
      </c>
      <c r="E1017">
        <v>0</v>
      </c>
      <c r="F1017">
        <v>0</v>
      </c>
      <c r="H1017" s="1">
        <v>0</v>
      </c>
      <c r="I1017" s="1">
        <v>4.8317383227349998E-2</v>
      </c>
      <c r="J1017" s="1">
        <v>0</v>
      </c>
      <c r="K1017" s="1">
        <v>2.9172148252839998</v>
      </c>
      <c r="L1017" s="1">
        <v>2.9655322085120002</v>
      </c>
      <c r="M1017" s="1">
        <v>7.4715454726309999E-3</v>
      </c>
      <c r="N1017" s="1">
        <v>1.8559954285710001E-2</v>
      </c>
      <c r="O1017" s="1">
        <v>4.7861037808260001E-3</v>
      </c>
      <c r="P1017" s="1">
        <v>7.713806767011E-3</v>
      </c>
      <c r="Q1017" s="1">
        <v>1.1517417333090001E-3</v>
      </c>
      <c r="R1017" s="1">
        <v>0</v>
      </c>
      <c r="S1017" s="1">
        <v>23.845022283879999</v>
      </c>
      <c r="T1017" s="1">
        <v>7.5340951822899997</v>
      </c>
      <c r="U1017" s="1">
        <v>31.379117466170001</v>
      </c>
      <c r="V1017" s="1">
        <v>0.5396077879083</v>
      </c>
      <c r="W1017" s="1">
        <v>0.1365958277889</v>
      </c>
      <c r="X1017" s="1">
        <v>1.0949373480050001E-6</v>
      </c>
      <c r="Y1017" s="1">
        <v>2.737343370013E-4</v>
      </c>
      <c r="Z1017" s="1">
        <v>4.3797493920209997E-5</v>
      </c>
      <c r="AA1017" s="1">
        <v>3.3929969477609997E-2</v>
      </c>
      <c r="AB1017" s="1">
        <v>2.2503586393139998</v>
      </c>
      <c r="AC1017" s="1">
        <v>0.4447202237772</v>
      </c>
      <c r="AD1017" s="1">
        <v>2.599773095424E-2</v>
      </c>
      <c r="AE1017" s="1">
        <v>6.0320227507329998</v>
      </c>
      <c r="AF1017" s="1">
        <v>1.015236226728</v>
      </c>
      <c r="AG1017" s="1">
        <v>106.9101871557</v>
      </c>
    </row>
    <row r="1018" spans="1:33" x14ac:dyDescent="0.35">
      <c r="A1018">
        <v>5120</v>
      </c>
      <c r="B1018">
        <v>2011</v>
      </c>
      <c r="C1018">
        <v>5</v>
      </c>
      <c r="D1018">
        <v>23</v>
      </c>
      <c r="E1018">
        <v>0</v>
      </c>
      <c r="F1018">
        <v>0</v>
      </c>
      <c r="H1018" s="1">
        <v>0</v>
      </c>
      <c r="I1018" s="1">
        <v>3.0178741902300001E-2</v>
      </c>
      <c r="J1018" s="1">
        <v>0</v>
      </c>
      <c r="K1018" s="1">
        <v>2.6838376392619998</v>
      </c>
      <c r="L1018" s="1">
        <v>2.7140163811639999</v>
      </c>
      <c r="M1018" s="1">
        <v>6.7275556280119997E-3</v>
      </c>
      <c r="N1018" s="1">
        <v>1.8559954285710001E-2</v>
      </c>
      <c r="O1018" s="1">
        <v>4.309507985208E-3</v>
      </c>
      <c r="P1018" s="1">
        <v>6.9456730110940001E-3</v>
      </c>
      <c r="Q1018" s="1">
        <v>8.1701431052459998E-4</v>
      </c>
      <c r="R1018" s="1">
        <v>0</v>
      </c>
      <c r="S1018" s="1">
        <v>22.908481827679999</v>
      </c>
      <c r="T1018" s="1">
        <v>7.1951923684679997</v>
      </c>
      <c r="U1018" s="1">
        <v>30.103674196139998</v>
      </c>
      <c r="V1018" s="1">
        <v>0.48350111716799998</v>
      </c>
      <c r="W1018" s="1">
        <v>0.124374356795</v>
      </c>
      <c r="X1018" s="1">
        <v>6.8389116747409997E-7</v>
      </c>
      <c r="Y1018" s="1">
        <v>1.709727918685E-4</v>
      </c>
      <c r="Z1018" s="1">
        <v>2.7355646698959999E-5</v>
      </c>
      <c r="AA1018" s="1">
        <v>3.0956810965249999E-2</v>
      </c>
      <c r="AB1018" s="1">
        <v>2.1961393866269998</v>
      </c>
      <c r="AC1018" s="1">
        <v>0.44253064120509999</v>
      </c>
      <c r="AD1018" s="1">
        <v>2.221417968798E-2</v>
      </c>
      <c r="AE1018" s="1">
        <v>5.4236073878199997</v>
      </c>
      <c r="AF1018" s="1">
        <v>0.88170821926660004</v>
      </c>
      <c r="AG1018" s="1">
        <v>106.4482698235</v>
      </c>
    </row>
    <row r="1019" spans="1:33" x14ac:dyDescent="0.35">
      <c r="A1019">
        <v>5120</v>
      </c>
      <c r="B1019">
        <v>2011</v>
      </c>
      <c r="C1019">
        <v>5</v>
      </c>
      <c r="D1019">
        <v>24</v>
      </c>
      <c r="E1019">
        <v>0</v>
      </c>
      <c r="F1019">
        <v>0</v>
      </c>
      <c r="H1019" s="1">
        <v>0</v>
      </c>
      <c r="I1019" s="1">
        <v>4.4689654962340002E-2</v>
      </c>
      <c r="J1019" s="1">
        <v>0</v>
      </c>
      <c r="K1019" s="1">
        <v>2.4691306281209999</v>
      </c>
      <c r="L1019" s="1">
        <v>2.5138202830830001</v>
      </c>
      <c r="M1019" s="1">
        <v>6.3608226689830004E-3</v>
      </c>
      <c r="N1019" s="1">
        <v>1.8559954285710001E-2</v>
      </c>
      <c r="O1019" s="1">
        <v>4.0740397802930001E-3</v>
      </c>
      <c r="P1019" s="1">
        <v>6.5661667747770004E-3</v>
      </c>
      <c r="Q1019" s="1">
        <v>1.0393139759789999E-3</v>
      </c>
      <c r="R1019" s="1">
        <v>0</v>
      </c>
      <c r="S1019" s="1">
        <v>28.052307364730002</v>
      </c>
      <c r="T1019" s="1">
        <v>8.6242344149179999</v>
      </c>
      <c r="U1019" s="1">
        <v>36.676541779650002</v>
      </c>
      <c r="V1019" s="1">
        <v>0.46016295730750001</v>
      </c>
      <c r="W1019" s="1">
        <v>0.1159586012027</v>
      </c>
      <c r="X1019" s="1">
        <v>1.012728111899E-6</v>
      </c>
      <c r="Y1019" s="1">
        <v>2.5318202797480001E-4</v>
      </c>
      <c r="Z1019" s="1">
        <v>4.0509124475959997E-5</v>
      </c>
      <c r="AA1019" s="1">
        <v>2.8787104678290001E-2</v>
      </c>
      <c r="AB1019" s="1">
        <v>2.398157700838</v>
      </c>
      <c r="AC1019" s="1">
        <v>0.45965894000719998</v>
      </c>
      <c r="AD1019" s="1">
        <v>2.7178445609659999E-2</v>
      </c>
      <c r="AE1019" s="1">
        <v>6.759708105624</v>
      </c>
      <c r="AF1019" s="1">
        <v>1.0852953959760001</v>
      </c>
      <c r="AG1019" s="1">
        <v>109.5484684578</v>
      </c>
    </row>
    <row r="1020" spans="1:33" x14ac:dyDescent="0.35">
      <c r="A1020">
        <v>5120</v>
      </c>
      <c r="B1020">
        <v>2011</v>
      </c>
      <c r="C1020">
        <v>5</v>
      </c>
      <c r="D1020">
        <v>25</v>
      </c>
      <c r="E1020">
        <v>0</v>
      </c>
      <c r="F1020">
        <v>0</v>
      </c>
      <c r="H1020" s="1">
        <v>0</v>
      </c>
      <c r="I1020" s="1">
        <v>2.5644081571039999E-2</v>
      </c>
      <c r="J1020" s="1">
        <v>0</v>
      </c>
      <c r="K1020" s="1">
        <v>2.271600177871</v>
      </c>
      <c r="L1020" s="1">
        <v>2.2972442594419999</v>
      </c>
      <c r="M1020" s="1">
        <v>5.5053975770770003E-3</v>
      </c>
      <c r="N1020" s="1">
        <v>1.8559954285710001E-2</v>
      </c>
      <c r="O1020" s="1">
        <v>3.5220852166540002E-3</v>
      </c>
      <c r="P1020" s="1">
        <v>5.6765766106150004E-3</v>
      </c>
      <c r="Q1020" s="1">
        <v>6.9323401387940005E-4</v>
      </c>
      <c r="R1020" s="1">
        <v>0</v>
      </c>
      <c r="S1020" s="1">
        <v>25.508997934989999</v>
      </c>
      <c r="T1020" s="1">
        <v>7.9299182996209998</v>
      </c>
      <c r="U1020" s="1">
        <v>33.438916234620002</v>
      </c>
      <c r="V1020" s="1">
        <v>0.4093267110987</v>
      </c>
      <c r="W1020" s="1">
        <v>0.105279592144</v>
      </c>
      <c r="X1020" s="1">
        <v>5.8112962234129998E-7</v>
      </c>
      <c r="Y1020" s="1">
        <v>1.4528240558529999E-4</v>
      </c>
      <c r="Z1020" s="1">
        <v>2.324518489365E-5</v>
      </c>
      <c r="AA1020" s="1">
        <v>2.620367211154E-2</v>
      </c>
      <c r="AB1020" s="1">
        <v>2.372299533669</v>
      </c>
      <c r="AC1020" s="1">
        <v>0.47191343916139999</v>
      </c>
      <c r="AD1020" s="1">
        <v>2.416320172421E-2</v>
      </c>
      <c r="AE1020" s="1">
        <v>6.0306867303600002</v>
      </c>
      <c r="AF1020" s="1">
        <v>0.96599420050310003</v>
      </c>
      <c r="AG1020" s="1">
        <v>113.1658355732</v>
      </c>
    </row>
    <row r="1021" spans="1:33" x14ac:dyDescent="0.35">
      <c r="A1021">
        <v>5120</v>
      </c>
      <c r="B1021">
        <v>2011</v>
      </c>
      <c r="C1021">
        <v>5</v>
      </c>
      <c r="D1021">
        <v>26</v>
      </c>
      <c r="E1021">
        <v>0</v>
      </c>
      <c r="F1021">
        <v>0</v>
      </c>
      <c r="H1021" s="1">
        <v>0</v>
      </c>
      <c r="I1021" s="1">
        <v>0</v>
      </c>
      <c r="J1021" s="1">
        <v>0</v>
      </c>
      <c r="K1021" s="1">
        <v>2.089872163641</v>
      </c>
      <c r="L1021" s="1">
        <v>2.089872163641</v>
      </c>
      <c r="M1021" s="1">
        <v>4.6276581184070001E-3</v>
      </c>
      <c r="N1021" s="1">
        <v>1.8559954285710001E-2</v>
      </c>
      <c r="O1021" s="1">
        <v>2.9615164886110002E-3</v>
      </c>
      <c r="P1021" s="1">
        <v>4.7731029197450002E-3</v>
      </c>
      <c r="Q1021" s="1">
        <v>2.3679636641790001E-4</v>
      </c>
      <c r="R1021" s="1">
        <v>0</v>
      </c>
      <c r="S1021" s="1">
        <v>12.12027735335</v>
      </c>
      <c r="T1021" s="1">
        <v>4.1629490355519998</v>
      </c>
      <c r="U1021" s="1">
        <v>16.283226388909998</v>
      </c>
      <c r="V1021" s="1">
        <v>0.3551950041086</v>
      </c>
      <c r="W1021" s="1">
        <v>9.4718667762299993E-2</v>
      </c>
      <c r="X1021" s="1">
        <v>0</v>
      </c>
      <c r="Y1021" s="1">
        <v>0</v>
      </c>
      <c r="Z1021" s="1">
        <v>0</v>
      </c>
      <c r="AA1021" s="1">
        <v>2.3679666940569999E-2</v>
      </c>
      <c r="AB1021" s="1">
        <v>1.925751259101</v>
      </c>
      <c r="AC1021" s="1">
        <v>0.44803145157050001</v>
      </c>
      <c r="AD1021" s="1">
        <v>9.8426853067810002E-3</v>
      </c>
      <c r="AE1021" s="1">
        <v>2.4576577434070002</v>
      </c>
      <c r="AF1021" s="1">
        <v>0.39354833527909999</v>
      </c>
      <c r="AG1021" s="1">
        <v>110.0453198416</v>
      </c>
    </row>
    <row r="1022" spans="1:33" x14ac:dyDescent="0.35">
      <c r="A1022">
        <v>5120</v>
      </c>
      <c r="B1022">
        <v>2011</v>
      </c>
      <c r="C1022">
        <v>5</v>
      </c>
      <c r="D1022">
        <v>27</v>
      </c>
      <c r="E1022">
        <v>0</v>
      </c>
      <c r="F1022">
        <v>0</v>
      </c>
      <c r="H1022" s="1">
        <v>0</v>
      </c>
      <c r="I1022" s="1">
        <v>0</v>
      </c>
      <c r="J1022" s="1">
        <v>0</v>
      </c>
      <c r="K1022" s="1">
        <v>1.9226823905499999</v>
      </c>
      <c r="L1022" s="1">
        <v>1.9226823905499999</v>
      </c>
      <c r="M1022" s="1">
        <v>4.0894896964459998E-3</v>
      </c>
      <c r="N1022" s="1">
        <v>1.8559954285710001E-2</v>
      </c>
      <c r="O1022" s="1">
        <v>2.6172535661380001E-3</v>
      </c>
      <c r="P1022" s="1">
        <v>4.2182512527920001E-3</v>
      </c>
      <c r="Q1022" s="1">
        <v>2.1785265710439999E-4</v>
      </c>
      <c r="R1022" s="1">
        <v>0</v>
      </c>
      <c r="S1022" s="1">
        <v>4.1974907186820003</v>
      </c>
      <c r="T1022" s="1">
        <v>1.9274280917810001</v>
      </c>
      <c r="U1022" s="1">
        <v>6.124918810464</v>
      </c>
      <c r="V1022" s="1">
        <v>0.3267794037799</v>
      </c>
      <c r="W1022" s="1">
        <v>8.7141174341309996E-2</v>
      </c>
      <c r="X1022" s="1">
        <v>0</v>
      </c>
      <c r="Y1022" s="1">
        <v>0</v>
      </c>
      <c r="Z1022" s="1">
        <v>0</v>
      </c>
      <c r="AA1022" s="1">
        <v>2.178529358533E-2</v>
      </c>
      <c r="AB1022" s="1">
        <v>1.715257894476</v>
      </c>
      <c r="AC1022" s="1">
        <v>0.43869367653519997</v>
      </c>
      <c r="AD1022" s="1">
        <v>2.8112204873730002E-3</v>
      </c>
      <c r="AE1022" s="1">
        <v>0.7019443966633</v>
      </c>
      <c r="AF1022" s="1">
        <v>0.11240338468869999</v>
      </c>
      <c r="AG1022" s="1">
        <v>109.1128870168</v>
      </c>
    </row>
    <row r="1023" spans="1:33" x14ac:dyDescent="0.35">
      <c r="A1023">
        <v>5120</v>
      </c>
      <c r="B1023">
        <v>2011</v>
      </c>
      <c r="C1023">
        <v>5</v>
      </c>
      <c r="D1023">
        <v>28</v>
      </c>
      <c r="E1023">
        <v>0</v>
      </c>
      <c r="F1023">
        <v>0</v>
      </c>
      <c r="H1023" s="1">
        <v>0</v>
      </c>
      <c r="I1023" s="1">
        <v>0</v>
      </c>
      <c r="J1023" s="1">
        <v>0</v>
      </c>
      <c r="K1023" s="1">
        <v>1.768867799306</v>
      </c>
      <c r="L1023" s="1">
        <v>1.768867799306</v>
      </c>
      <c r="M1023" s="1">
        <v>3.774872615146E-3</v>
      </c>
      <c r="N1023" s="1">
        <v>1.8559954285710001E-2</v>
      </c>
      <c r="O1023" s="1">
        <v>2.4194559188229999E-3</v>
      </c>
      <c r="P1023" s="1">
        <v>3.8994589949899999E-3</v>
      </c>
      <c r="Q1023" s="1">
        <v>2.0042444453610001E-4</v>
      </c>
      <c r="R1023" s="1">
        <v>0</v>
      </c>
      <c r="S1023" s="1">
        <v>1.8825512465200001</v>
      </c>
      <c r="T1023" s="1">
        <v>1.2623736321879999</v>
      </c>
      <c r="U1023" s="1">
        <v>3.1449248787080002</v>
      </c>
      <c r="V1023" s="1">
        <v>0.30063705147749997</v>
      </c>
      <c r="W1023" s="1">
        <v>8.0169880394010004E-2</v>
      </c>
      <c r="X1023" s="1">
        <v>0</v>
      </c>
      <c r="Y1023" s="1">
        <v>0</v>
      </c>
      <c r="Z1023" s="1">
        <v>0</v>
      </c>
      <c r="AA1023" s="1">
        <v>2.00424700985E-2</v>
      </c>
      <c r="AB1023" s="1">
        <v>1.605081519152</v>
      </c>
      <c r="AC1023" s="1">
        <v>0.4229298283979</v>
      </c>
      <c r="AD1023" s="1">
        <v>7.6513544207739998E-4</v>
      </c>
      <c r="AE1023" s="1">
        <v>0.19104959524420001</v>
      </c>
      <c r="AF1023" s="1">
        <v>3.0593051602000002E-2</v>
      </c>
      <c r="AG1023" s="1">
        <v>105.57989596420001</v>
      </c>
    </row>
    <row r="1024" spans="1:33" x14ac:dyDescent="0.35">
      <c r="A1024">
        <v>5120</v>
      </c>
      <c r="B1024">
        <v>2011</v>
      </c>
      <c r="C1024">
        <v>5</v>
      </c>
      <c r="D1024">
        <v>29</v>
      </c>
      <c r="E1024">
        <v>0</v>
      </c>
      <c r="F1024">
        <v>0</v>
      </c>
      <c r="H1024" s="1">
        <v>0</v>
      </c>
      <c r="I1024" s="1">
        <v>0</v>
      </c>
      <c r="J1024" s="1">
        <v>0</v>
      </c>
      <c r="K1024" s="1">
        <v>1.627358375362</v>
      </c>
      <c r="L1024" s="1">
        <v>1.627358375362</v>
      </c>
      <c r="M1024" s="1">
        <v>3.4918758539030001E-3</v>
      </c>
      <c r="N1024" s="1">
        <v>1.8559954285710001E-2</v>
      </c>
      <c r="O1024" s="1">
        <v>2.2348379649630001E-3</v>
      </c>
      <c r="P1024" s="1">
        <v>3.6019085683780001E-3</v>
      </c>
      <c r="Q1024" s="1">
        <v>1.843904889732E-4</v>
      </c>
      <c r="R1024" s="1">
        <v>0</v>
      </c>
      <c r="S1024" s="1">
        <v>1.2490646943549999</v>
      </c>
      <c r="T1024" s="1">
        <v>1.0784368196859999</v>
      </c>
      <c r="U1024" s="1">
        <v>2.3275015140419999</v>
      </c>
      <c r="V1024" s="1">
        <v>0.27658608735930001</v>
      </c>
      <c r="W1024" s="1">
        <v>7.3756289962489993E-2</v>
      </c>
      <c r="X1024" s="1">
        <v>0</v>
      </c>
      <c r="Y1024" s="1">
        <v>0</v>
      </c>
      <c r="Z1024" s="1">
        <v>0</v>
      </c>
      <c r="AA1024" s="1">
        <v>1.843907249062E-2</v>
      </c>
      <c r="AB1024" s="1">
        <v>1.5881360432639999</v>
      </c>
      <c r="AC1024" s="1">
        <v>0.42211601578460001</v>
      </c>
      <c r="AD1024" s="1">
        <v>2.0840678454370001E-4</v>
      </c>
      <c r="AE1024" s="1">
        <v>5.2037887207399998E-2</v>
      </c>
      <c r="AF1024" s="1">
        <v>8.3329031216230007E-3</v>
      </c>
      <c r="AG1024" s="1">
        <v>105.487449505</v>
      </c>
    </row>
    <row r="1025" spans="1:33" x14ac:dyDescent="0.35">
      <c r="A1025">
        <v>5120</v>
      </c>
      <c r="B1025">
        <v>2011</v>
      </c>
      <c r="C1025">
        <v>5</v>
      </c>
      <c r="D1025">
        <v>30</v>
      </c>
      <c r="E1025">
        <v>0</v>
      </c>
      <c r="F1025">
        <v>0</v>
      </c>
      <c r="H1025" s="1">
        <v>0</v>
      </c>
      <c r="I1025" s="1">
        <v>0</v>
      </c>
      <c r="J1025" s="1">
        <v>0</v>
      </c>
      <c r="K1025" s="1">
        <v>1.497169705333</v>
      </c>
      <c r="L1025" s="1">
        <v>1.497169705333</v>
      </c>
      <c r="M1025" s="1">
        <v>3.075227560245E-3</v>
      </c>
      <c r="N1025" s="1">
        <v>1.8559954285710001E-2</v>
      </c>
      <c r="O1025" s="1">
        <v>1.96917366478E-3</v>
      </c>
      <c r="P1025" s="1">
        <v>3.1737350121100001E-3</v>
      </c>
      <c r="Q1025" s="1">
        <v>1.6963924985529999E-4</v>
      </c>
      <c r="R1025" s="1">
        <v>0</v>
      </c>
      <c r="S1025" s="1">
        <v>1.125182835548</v>
      </c>
      <c r="T1025" s="1">
        <v>1.0748640290930001</v>
      </c>
      <c r="U1025" s="1">
        <v>2.2000468646410001</v>
      </c>
      <c r="V1025" s="1">
        <v>0.25445920037059999</v>
      </c>
      <c r="W1025" s="1">
        <v>6.7855786765490006E-2</v>
      </c>
      <c r="X1025" s="1">
        <v>0</v>
      </c>
      <c r="Y1025" s="1">
        <v>0</v>
      </c>
      <c r="Z1025" s="1">
        <v>0</v>
      </c>
      <c r="AA1025" s="1">
        <v>1.696394669137E-2</v>
      </c>
      <c r="AB1025" s="1">
        <v>1.6600405910810001</v>
      </c>
      <c r="AC1025" s="1">
        <v>0.44227952084970001</v>
      </c>
      <c r="AD1025" s="1">
        <v>5.980094498997E-5</v>
      </c>
      <c r="AE1025" s="1">
        <v>1.493192669854E-2</v>
      </c>
      <c r="AF1025" s="1">
        <v>2.391071299689E-3</v>
      </c>
      <c r="AG1025" s="1">
        <v>110.5579564411</v>
      </c>
    </row>
    <row r="1026" spans="1:33" x14ac:dyDescent="0.35">
      <c r="A1026">
        <v>5120</v>
      </c>
      <c r="B1026">
        <v>2011</v>
      </c>
      <c r="C1026">
        <v>5</v>
      </c>
      <c r="D1026">
        <v>31</v>
      </c>
      <c r="E1026">
        <v>0</v>
      </c>
      <c r="F1026">
        <v>0</v>
      </c>
      <c r="H1026" s="1">
        <v>0</v>
      </c>
      <c r="I1026" s="1">
        <v>0</v>
      </c>
      <c r="J1026" s="1">
        <v>0</v>
      </c>
      <c r="K1026" s="1">
        <v>1.3773961289059999</v>
      </c>
      <c r="L1026" s="1">
        <v>1.3773961289059999</v>
      </c>
      <c r="M1026" s="1">
        <v>2.8616348454400002E-3</v>
      </c>
      <c r="N1026" s="1">
        <v>1.8559954285710001E-2</v>
      </c>
      <c r="O1026" s="1">
        <v>1.8328383701370001E-3</v>
      </c>
      <c r="P1026" s="1">
        <v>2.9540021842060001E-3</v>
      </c>
      <c r="Q1026" s="1">
        <v>1.5606810986690001E-4</v>
      </c>
      <c r="R1026" s="1">
        <v>0</v>
      </c>
      <c r="S1026" s="1">
        <v>1.0637176738009999</v>
      </c>
      <c r="T1026" s="1">
        <v>1.048585606189</v>
      </c>
      <c r="U1026" s="1">
        <v>2.1123032799899999</v>
      </c>
      <c r="V1026" s="1">
        <v>0.23410246434090001</v>
      </c>
      <c r="W1026" s="1">
        <v>6.2427323824250001E-2</v>
      </c>
      <c r="X1026" s="1">
        <v>0</v>
      </c>
      <c r="Y1026" s="1">
        <v>0</v>
      </c>
      <c r="Z1026" s="1">
        <v>0</v>
      </c>
      <c r="AA1026" s="1">
        <v>1.5606830956060001E-2</v>
      </c>
      <c r="AB1026" s="1">
        <v>1.6362931442819999</v>
      </c>
      <c r="AC1026" s="1">
        <v>0.43623713596379998</v>
      </c>
      <c r="AD1026" s="1">
        <v>1.6183908996879999E-5</v>
      </c>
      <c r="AE1026" s="1">
        <v>4.041022142339E-3</v>
      </c>
      <c r="AF1026" s="1">
        <v>6.4709479634009995E-4</v>
      </c>
      <c r="AG1026" s="1">
        <v>109.0560570648</v>
      </c>
    </row>
    <row r="1027" spans="1:33" x14ac:dyDescent="0.35">
      <c r="A1027">
        <v>5120</v>
      </c>
      <c r="B1027">
        <v>2011</v>
      </c>
      <c r="C1027">
        <v>6</v>
      </c>
      <c r="D1027">
        <v>1</v>
      </c>
      <c r="E1027">
        <v>0</v>
      </c>
      <c r="F1027">
        <v>0</v>
      </c>
      <c r="H1027" s="1">
        <v>0</v>
      </c>
      <c r="I1027" s="1">
        <v>0.1432754985694</v>
      </c>
      <c r="J1027" s="1">
        <v>0</v>
      </c>
      <c r="K1027" s="1">
        <v>1.267204438594</v>
      </c>
      <c r="L1027" s="1">
        <v>1.4104799371629999</v>
      </c>
      <c r="M1027" s="1">
        <v>4.1269468627390003E-3</v>
      </c>
      <c r="N1027" s="1">
        <v>1.8559954285710001E-2</v>
      </c>
      <c r="O1027" s="1">
        <v>2.6822942121369998E-3</v>
      </c>
      <c r="P1027" s="1">
        <v>4.3230778504179997E-3</v>
      </c>
      <c r="Q1027" s="1">
        <v>2.5786921894159999E-3</v>
      </c>
      <c r="R1027" s="1">
        <v>0</v>
      </c>
      <c r="S1027" s="1">
        <v>62.997289738029998</v>
      </c>
      <c r="T1027" s="1">
        <v>18.46735592181</v>
      </c>
      <c r="U1027" s="1">
        <v>81.464645659840002</v>
      </c>
      <c r="V1027" s="1">
        <v>0.34524694154739999</v>
      </c>
      <c r="W1027" s="1">
        <v>7.0420405353679993E-2</v>
      </c>
      <c r="X1027" s="1">
        <v>3.2468168588430002E-6</v>
      </c>
      <c r="Y1027" s="1">
        <v>8.1170421471080004E-4</v>
      </c>
      <c r="Z1027" s="1">
        <v>1.298726743537E-4</v>
      </c>
      <c r="AA1027" s="1">
        <v>1.6955737966650002E-2</v>
      </c>
      <c r="AB1027" s="1">
        <v>3.6164639187279999</v>
      </c>
      <c r="AC1027" s="1">
        <v>0.54193395740810002</v>
      </c>
      <c r="AD1027" s="1">
        <v>6.3368468661179997E-2</v>
      </c>
      <c r="AE1027" s="1">
        <v>15.842116206089999</v>
      </c>
      <c r="AF1027" s="1">
        <v>2.5347386958140001</v>
      </c>
      <c r="AG1027" s="1">
        <v>122.8097975276</v>
      </c>
    </row>
    <row r="1028" spans="1:33" x14ac:dyDescent="0.35">
      <c r="A1028">
        <v>5120</v>
      </c>
      <c r="B1028">
        <v>2011</v>
      </c>
      <c r="C1028">
        <v>6</v>
      </c>
      <c r="D1028">
        <v>2</v>
      </c>
      <c r="E1028">
        <v>0</v>
      </c>
      <c r="F1028">
        <v>0</v>
      </c>
      <c r="H1028" s="1">
        <v>0</v>
      </c>
      <c r="I1028" s="1">
        <v>0.25644391148840001</v>
      </c>
      <c r="J1028" s="1">
        <v>0</v>
      </c>
      <c r="K1028" s="1">
        <v>1.198402473467</v>
      </c>
      <c r="L1028" s="1">
        <v>1.454846384956</v>
      </c>
      <c r="M1028" s="1">
        <v>7.735177316907E-3</v>
      </c>
      <c r="N1028" s="1">
        <v>1.8559954285710001E-2</v>
      </c>
      <c r="O1028" s="1">
        <v>4.9389985690560002E-3</v>
      </c>
      <c r="P1028" s="1">
        <v>7.9602286805540001E-3</v>
      </c>
      <c r="Q1028" s="1">
        <v>4.4870852490659996E-3</v>
      </c>
      <c r="R1028" s="1">
        <v>0</v>
      </c>
      <c r="S1028" s="1">
        <v>126.9926306</v>
      </c>
      <c r="T1028" s="1">
        <v>36.519475601689997</v>
      </c>
      <c r="U1028" s="1">
        <v>163.51210620169999</v>
      </c>
      <c r="V1028" s="1">
        <v>0.43575020417260002</v>
      </c>
      <c r="W1028" s="1">
        <v>7.7521799845070002E-2</v>
      </c>
      <c r="X1028" s="1">
        <v>5.8017391922329999E-6</v>
      </c>
      <c r="Y1028" s="1">
        <v>1.4504346562530001E-3</v>
      </c>
      <c r="Z1028" s="1">
        <v>2.320695317654E-4</v>
      </c>
      <c r="AA1028" s="1">
        <v>1.8220102898020001E-2</v>
      </c>
      <c r="AB1028" s="1">
        <v>6.4881615338319998</v>
      </c>
      <c r="AC1028" s="1">
        <v>0.75718306327329998</v>
      </c>
      <c r="AD1028" s="1">
        <v>0.14594902249739999</v>
      </c>
      <c r="AE1028" s="1">
        <v>36.487252679770002</v>
      </c>
      <c r="AF1028" s="1">
        <v>5.8379601804880004</v>
      </c>
      <c r="AG1028" s="1">
        <v>160.1059769554</v>
      </c>
    </row>
    <row r="1029" spans="1:33" x14ac:dyDescent="0.35">
      <c r="A1029">
        <v>5120</v>
      </c>
      <c r="B1029">
        <v>2011</v>
      </c>
      <c r="C1029">
        <v>6</v>
      </c>
      <c r="D1029">
        <v>3</v>
      </c>
      <c r="E1029">
        <v>0</v>
      </c>
      <c r="F1029">
        <v>0</v>
      </c>
      <c r="H1029" s="1">
        <v>0</v>
      </c>
      <c r="I1029" s="1">
        <v>0.25399688746549998</v>
      </c>
      <c r="J1029" s="1">
        <v>0</v>
      </c>
      <c r="K1029" s="1">
        <v>1.1468656815089999</v>
      </c>
      <c r="L1029" s="1">
        <v>1.400862568974</v>
      </c>
      <c r="M1029" s="1">
        <v>6.70563209535E-3</v>
      </c>
      <c r="N1029" s="1">
        <v>1.8559954285710001E-2</v>
      </c>
      <c r="O1029" s="1">
        <v>4.3076736621389996E-3</v>
      </c>
      <c r="P1029" s="1">
        <v>6.9427166160079996E-3</v>
      </c>
      <c r="Q1029" s="1">
        <v>4.4417122789389999E-3</v>
      </c>
      <c r="R1029" s="1">
        <v>0</v>
      </c>
      <c r="S1029" s="1">
        <v>153.22321494600001</v>
      </c>
      <c r="T1029" s="1">
        <v>44.034775183500003</v>
      </c>
      <c r="U1029" s="1">
        <v>197.2579901295</v>
      </c>
      <c r="V1029" s="1">
        <v>0.42488255024900001</v>
      </c>
      <c r="W1029" s="1">
        <v>7.4975167415739993E-2</v>
      </c>
      <c r="X1029" s="1">
        <v>5.7490275050190003E-6</v>
      </c>
      <c r="Y1029" s="1">
        <v>1.4372567902990001E-3</v>
      </c>
      <c r="Z1029" s="1">
        <v>2.2996107842529999E-4</v>
      </c>
      <c r="AA1029" s="1">
        <v>1.7593986822819999E-2</v>
      </c>
      <c r="AB1029" s="1">
        <v>7.4432694356629998</v>
      </c>
      <c r="AC1029" s="1">
        <v>0.85819092172800004</v>
      </c>
      <c r="AD1029" s="1">
        <v>0.16900216116130001</v>
      </c>
      <c r="AE1029" s="1">
        <v>42.250537170900003</v>
      </c>
      <c r="AF1029" s="1">
        <v>6.7600856638520002</v>
      </c>
      <c r="AG1029" s="1">
        <v>180.74731511990001</v>
      </c>
    </row>
    <row r="1030" spans="1:33" x14ac:dyDescent="0.35">
      <c r="A1030">
        <v>5120</v>
      </c>
      <c r="B1030">
        <v>2011</v>
      </c>
      <c r="C1030">
        <v>6</v>
      </c>
      <c r="D1030">
        <v>4</v>
      </c>
      <c r="E1030">
        <v>0</v>
      </c>
      <c r="F1030">
        <v>0</v>
      </c>
      <c r="H1030" s="1">
        <v>0</v>
      </c>
      <c r="I1030" s="1">
        <v>0.31032844981649998</v>
      </c>
      <c r="J1030" s="1">
        <v>0</v>
      </c>
      <c r="K1030" s="1">
        <v>1.1027786738259999</v>
      </c>
      <c r="L1030" s="1">
        <v>1.4131071236420001</v>
      </c>
      <c r="M1030" s="1">
        <v>7.4579112096859997E-3</v>
      </c>
      <c r="N1030" s="1">
        <v>1.8559954285710001E-2</v>
      </c>
      <c r="O1030" s="1">
        <v>4.8181317554380002E-3</v>
      </c>
      <c r="P1030" s="1">
        <v>7.7654265434739999E-3</v>
      </c>
      <c r="Q1030" s="1">
        <v>5.3920449676200001E-3</v>
      </c>
      <c r="R1030" s="1">
        <v>0</v>
      </c>
      <c r="S1030" s="1">
        <v>148.48176551559999</v>
      </c>
      <c r="T1030" s="1">
        <v>42.642738857099999</v>
      </c>
      <c r="U1030" s="1">
        <v>191.12450437269999</v>
      </c>
      <c r="V1030" s="1">
        <v>0.46834040533639998</v>
      </c>
      <c r="W1030" s="1">
        <v>7.8072113940289997E-2</v>
      </c>
      <c r="X1030" s="1">
        <v>7.0228001304290003E-6</v>
      </c>
      <c r="Y1030" s="1">
        <v>1.7556998899630001E-3</v>
      </c>
      <c r="Z1030" s="1">
        <v>2.8091196908070003E-4</v>
      </c>
      <c r="AA1030" s="1">
        <v>1.811346923877E-2</v>
      </c>
      <c r="AB1030" s="1">
        <v>6.9130947387269996</v>
      </c>
      <c r="AC1030" s="1">
        <v>0.78343733118259995</v>
      </c>
      <c r="AD1030" s="1">
        <v>0.15900821461030001</v>
      </c>
      <c r="AE1030" s="1">
        <v>39.752050150279999</v>
      </c>
      <c r="AF1030" s="1">
        <v>6.360327698841</v>
      </c>
      <c r="AG1030" s="1">
        <v>164.0577089903</v>
      </c>
    </row>
    <row r="1031" spans="1:33" x14ac:dyDescent="0.35">
      <c r="A1031">
        <v>5120</v>
      </c>
      <c r="B1031">
        <v>2011</v>
      </c>
      <c r="C1031">
        <v>6</v>
      </c>
      <c r="D1031">
        <v>5</v>
      </c>
      <c r="E1031">
        <v>0</v>
      </c>
      <c r="F1031">
        <v>0</v>
      </c>
      <c r="H1031" s="1">
        <v>0</v>
      </c>
      <c r="I1031" s="1">
        <v>0.29707096036460001</v>
      </c>
      <c r="J1031" s="1">
        <v>0</v>
      </c>
      <c r="K1031" s="1">
        <v>1.089851988458</v>
      </c>
      <c r="L1031" s="1">
        <v>1.3869229488220001</v>
      </c>
      <c r="M1031" s="1">
        <v>8.4237667540560009E-3</v>
      </c>
      <c r="N1031" s="1">
        <v>1.8559954285710001E-2</v>
      </c>
      <c r="O1031" s="1">
        <v>5.3943224115979996E-3</v>
      </c>
      <c r="P1031" s="1">
        <v>8.6940782372340007E-3</v>
      </c>
      <c r="Q1031" s="1">
        <v>5.1605243883409996E-3</v>
      </c>
      <c r="R1031" s="1">
        <v>0</v>
      </c>
      <c r="S1031" s="1">
        <v>151.67259283710001</v>
      </c>
      <c r="T1031" s="1">
        <v>43.525112343229999</v>
      </c>
      <c r="U1031" s="1">
        <v>195.19770518030001</v>
      </c>
      <c r="V1031" s="1">
        <v>0.45387371246530001</v>
      </c>
      <c r="W1031" s="1">
        <v>7.6259274691860002E-2</v>
      </c>
      <c r="X1031" s="1">
        <v>6.7160590650300002E-6</v>
      </c>
      <c r="Y1031" s="1">
        <v>1.6790145157580001E-3</v>
      </c>
      <c r="Z1031" s="1">
        <v>2.6864229914129998E-4</v>
      </c>
      <c r="AA1031" s="1">
        <v>1.772160822936E-2</v>
      </c>
      <c r="AB1031" s="1">
        <v>7.1376043948219996</v>
      </c>
      <c r="AC1031" s="1">
        <v>0.79767787244940003</v>
      </c>
      <c r="AD1031" s="1">
        <v>0.1658525336527</v>
      </c>
      <c r="AE1031" s="1">
        <v>41.463127932559999</v>
      </c>
      <c r="AF1031" s="1">
        <v>6.6340999580629996</v>
      </c>
      <c r="AG1031" s="1">
        <v>166.24899133599999</v>
      </c>
    </row>
    <row r="1032" spans="1:33" x14ac:dyDescent="0.35">
      <c r="A1032">
        <v>5120</v>
      </c>
      <c r="B1032">
        <v>2011</v>
      </c>
      <c r="C1032">
        <v>6</v>
      </c>
      <c r="D1032">
        <v>6</v>
      </c>
      <c r="E1032">
        <v>0</v>
      </c>
      <c r="F1032">
        <v>0</v>
      </c>
      <c r="H1032" s="1">
        <v>0</v>
      </c>
      <c r="I1032" s="1">
        <v>0.3179892236904</v>
      </c>
      <c r="J1032" s="1">
        <v>0</v>
      </c>
      <c r="K1032" s="1">
        <v>1.0660375641499999</v>
      </c>
      <c r="L1032" s="1">
        <v>1.3840267878400001</v>
      </c>
      <c r="M1032" s="1">
        <v>8.3100146605949998E-3</v>
      </c>
      <c r="N1032" s="1">
        <v>1.8559954285710001E-2</v>
      </c>
      <c r="O1032" s="1">
        <v>5.3443105797269996E-3</v>
      </c>
      <c r="P1032" s="1">
        <v>8.6134737153129998E-3</v>
      </c>
      <c r="Q1032" s="1">
        <v>5.5182470305539999E-3</v>
      </c>
      <c r="R1032" s="1">
        <v>0</v>
      </c>
      <c r="S1032" s="1">
        <v>153.91339234259999</v>
      </c>
      <c r="T1032" s="1">
        <v>44.163901827479997</v>
      </c>
      <c r="U1032" s="1">
        <v>198.0772941701</v>
      </c>
      <c r="V1032" s="1">
        <v>0.46904869429419999</v>
      </c>
      <c r="W1032" s="1">
        <v>7.7102188664110005E-2</v>
      </c>
      <c r="X1032" s="1">
        <v>7.1966203878250001E-6</v>
      </c>
      <c r="Y1032" s="1">
        <v>1.79915496738E-3</v>
      </c>
      <c r="Z1032" s="1">
        <v>2.8786478268699999E-4</v>
      </c>
      <c r="AA1032" s="1">
        <v>1.7836223796810002E-2</v>
      </c>
      <c r="AB1032" s="1">
        <v>7.0782843517270004</v>
      </c>
      <c r="AC1032" s="1">
        <v>0.78805189669929998</v>
      </c>
      <c r="AD1032" s="1">
        <v>0.16492361839700001</v>
      </c>
      <c r="AE1032" s="1">
        <v>41.230900519050003</v>
      </c>
      <c r="AF1032" s="1">
        <v>6.5969437023240003</v>
      </c>
      <c r="AG1032" s="1">
        <v>164.02827279889999</v>
      </c>
    </row>
    <row r="1033" spans="1:33" x14ac:dyDescent="0.35">
      <c r="A1033">
        <v>5120</v>
      </c>
      <c r="B1033">
        <v>2011</v>
      </c>
      <c r="C1033">
        <v>6</v>
      </c>
      <c r="D1033">
        <v>7</v>
      </c>
      <c r="E1033">
        <v>0</v>
      </c>
      <c r="F1033">
        <v>0</v>
      </c>
      <c r="H1033" s="1">
        <v>0</v>
      </c>
      <c r="I1033" s="1">
        <v>0.30856184665879999</v>
      </c>
      <c r="J1033" s="1">
        <v>0</v>
      </c>
      <c r="K1033" s="1">
        <v>1.071482941989</v>
      </c>
      <c r="L1033" s="1">
        <v>1.3800447886480001</v>
      </c>
      <c r="M1033" s="1">
        <v>8.5857335543150001E-3</v>
      </c>
      <c r="N1033" s="1">
        <v>1.8559954285710001E-2</v>
      </c>
      <c r="O1033" s="1">
        <v>5.503882193249E-3</v>
      </c>
      <c r="P1033" s="1">
        <v>8.8706567285889992E-3</v>
      </c>
      <c r="Q1033" s="1">
        <v>5.3501565290609999E-3</v>
      </c>
      <c r="R1033" s="1">
        <v>0</v>
      </c>
      <c r="S1033" s="1">
        <v>154.97573804269999</v>
      </c>
      <c r="T1033" s="1">
        <v>44.45944979227</v>
      </c>
      <c r="U1033" s="1">
        <v>199.43518783499999</v>
      </c>
      <c r="V1033" s="1">
        <v>0.46097643256460002</v>
      </c>
      <c r="W1033" s="1">
        <v>7.644921257126E-2</v>
      </c>
      <c r="X1033" s="1">
        <v>6.9716777459839996E-6</v>
      </c>
      <c r="Y1033" s="1">
        <v>1.7429191069079999E-3</v>
      </c>
      <c r="Z1033" s="1">
        <v>2.7886702634369998E-4</v>
      </c>
      <c r="AA1033" s="1">
        <v>1.7717969395370001E-2</v>
      </c>
      <c r="AB1033" s="1">
        <v>7.1916130769570001</v>
      </c>
      <c r="AC1033" s="1">
        <v>0.79826140721390004</v>
      </c>
      <c r="AD1033" s="1">
        <v>0.1679253600958</v>
      </c>
      <c r="AE1033" s="1">
        <v>41.98133321737</v>
      </c>
      <c r="AF1033" s="1">
        <v>6.7170126795240002</v>
      </c>
      <c r="AG1033" s="1">
        <v>165.98031699309999</v>
      </c>
    </row>
    <row r="1034" spans="1:33" x14ac:dyDescent="0.35">
      <c r="A1034">
        <v>5120</v>
      </c>
      <c r="B1034">
        <v>2011</v>
      </c>
      <c r="C1034">
        <v>6</v>
      </c>
      <c r="D1034">
        <v>8</v>
      </c>
      <c r="E1034">
        <v>0</v>
      </c>
      <c r="F1034">
        <v>0</v>
      </c>
      <c r="H1034" s="1">
        <v>0</v>
      </c>
      <c r="I1034" s="1">
        <v>0.32232519754670003</v>
      </c>
      <c r="J1034" s="1">
        <v>0</v>
      </c>
      <c r="K1034" s="1">
        <v>1.0699738819519999</v>
      </c>
      <c r="L1034" s="1">
        <v>1.392299079499</v>
      </c>
      <c r="M1034" s="1">
        <v>8.6073710711349997E-3</v>
      </c>
      <c r="N1034" s="1">
        <v>1.8559954285710001E-2</v>
      </c>
      <c r="O1034" s="1">
        <v>5.5309117010480004E-3</v>
      </c>
      <c r="P1034" s="1">
        <v>8.9142204308659996E-3</v>
      </c>
      <c r="Q1034" s="1">
        <v>5.587710015847E-3</v>
      </c>
      <c r="R1034" s="1">
        <v>0</v>
      </c>
      <c r="S1034" s="1">
        <v>154.14362555400001</v>
      </c>
      <c r="T1034" s="1">
        <v>44.221204842760002</v>
      </c>
      <c r="U1034" s="1">
        <v>198.36483039679999</v>
      </c>
      <c r="V1034" s="1">
        <v>0.47339861290489998</v>
      </c>
      <c r="W1034" s="1">
        <v>7.7648683713830005E-2</v>
      </c>
      <c r="X1034" s="1">
        <v>7.2886437292000003E-6</v>
      </c>
      <c r="Y1034" s="1">
        <v>1.822160681817E-3</v>
      </c>
      <c r="Z1034" s="1">
        <v>2.9154568571239999E-4</v>
      </c>
      <c r="AA1034" s="1">
        <v>1.795444355192E-2</v>
      </c>
      <c r="AB1034" s="1">
        <v>7.0589330567020001</v>
      </c>
      <c r="AC1034" s="1">
        <v>0.78273200231660001</v>
      </c>
      <c r="AD1034" s="1">
        <v>0.1649475670885</v>
      </c>
      <c r="AE1034" s="1">
        <v>41.23688538044</v>
      </c>
      <c r="AF1034" s="1">
        <v>6.5979010643180001</v>
      </c>
      <c r="AG1034" s="1">
        <v>162.69352210260001</v>
      </c>
    </row>
    <row r="1035" spans="1:33" x14ac:dyDescent="0.35">
      <c r="A1035">
        <v>5120</v>
      </c>
      <c r="B1035">
        <v>2011</v>
      </c>
      <c r="C1035">
        <v>6</v>
      </c>
      <c r="D1035">
        <v>9</v>
      </c>
      <c r="E1035">
        <v>0</v>
      </c>
      <c r="F1035">
        <v>0</v>
      </c>
      <c r="H1035" s="1">
        <v>0</v>
      </c>
      <c r="I1035" s="1">
        <v>0.3099568494212</v>
      </c>
      <c r="J1035" s="1">
        <v>0</v>
      </c>
      <c r="K1035" s="1">
        <v>1.0829213895809999</v>
      </c>
      <c r="L1035" s="1">
        <v>1.392878239002</v>
      </c>
      <c r="M1035" s="1">
        <v>8.778781294778E-3</v>
      </c>
      <c r="N1035" s="1">
        <v>1.8559954285710001E-2</v>
      </c>
      <c r="O1035" s="1">
        <v>5.6235983205439998E-3</v>
      </c>
      <c r="P1035" s="1">
        <v>9.0636042941130007E-3</v>
      </c>
      <c r="Q1035" s="1">
        <v>5.3744582249109999E-3</v>
      </c>
      <c r="R1035" s="1">
        <v>0</v>
      </c>
      <c r="S1035" s="1">
        <v>155.0438976511</v>
      </c>
      <c r="T1035" s="1">
        <v>44.475866029400002</v>
      </c>
      <c r="U1035" s="1">
        <v>199.51976368050001</v>
      </c>
      <c r="V1035" s="1">
        <v>0.46414748006750001</v>
      </c>
      <c r="W1035" s="1">
        <v>7.7090330794830006E-2</v>
      </c>
      <c r="X1035" s="1">
        <v>7.0023521221070004E-6</v>
      </c>
      <c r="Y1035" s="1">
        <v>1.750587671287E-3</v>
      </c>
      <c r="Z1035" s="1">
        <v>2.8009399387680001E-4</v>
      </c>
      <c r="AA1035" s="1">
        <v>1.787211423813E-2</v>
      </c>
      <c r="AB1035" s="1">
        <v>7.1854200837390003</v>
      </c>
      <c r="AC1035" s="1">
        <v>0.79643072724389996</v>
      </c>
      <c r="AD1035" s="1">
        <v>0.1679522507823</v>
      </c>
      <c r="AE1035" s="1">
        <v>41.988054697549998</v>
      </c>
      <c r="AF1035" s="1">
        <v>6.7180880051290002</v>
      </c>
      <c r="AG1035" s="1">
        <v>165.517275377</v>
      </c>
    </row>
    <row r="1036" spans="1:33" x14ac:dyDescent="0.35">
      <c r="A1036">
        <v>5120</v>
      </c>
      <c r="B1036">
        <v>2011</v>
      </c>
      <c r="C1036">
        <v>6</v>
      </c>
      <c r="D1036">
        <v>10</v>
      </c>
      <c r="E1036">
        <v>0</v>
      </c>
      <c r="F1036">
        <v>0</v>
      </c>
      <c r="H1036" s="1">
        <v>0</v>
      </c>
      <c r="I1036" s="1">
        <v>0.301591622936</v>
      </c>
      <c r="J1036" s="1">
        <v>0</v>
      </c>
      <c r="K1036" s="1">
        <v>1.0815409387299999</v>
      </c>
      <c r="L1036" s="1">
        <v>1.383132561666</v>
      </c>
      <c r="M1036" s="1">
        <v>8.3589675540570001E-3</v>
      </c>
      <c r="N1036" s="1">
        <v>1.8559954285710001E-2</v>
      </c>
      <c r="O1036" s="1">
        <v>5.358445089778E-3</v>
      </c>
      <c r="P1036" s="1">
        <v>8.6362544330479997E-3</v>
      </c>
      <c r="Q1036" s="1">
        <v>5.2362680591909998E-3</v>
      </c>
      <c r="R1036" s="1">
        <v>0</v>
      </c>
      <c r="S1036" s="1">
        <v>157.95847049989999</v>
      </c>
      <c r="T1036" s="1">
        <v>45.318682633839998</v>
      </c>
      <c r="U1036" s="1">
        <v>203.27715313370001</v>
      </c>
      <c r="V1036" s="1">
        <v>0.4565510555958</v>
      </c>
      <c r="W1036" s="1">
        <v>7.6291584489889999E-2</v>
      </c>
      <c r="X1036" s="1">
        <v>6.818306425888E-6</v>
      </c>
      <c r="Y1036" s="1">
        <v>1.704576341065E-3</v>
      </c>
      <c r="Z1036" s="1">
        <v>2.7273218979919999E-4</v>
      </c>
      <c r="AA1036" s="1">
        <v>1.770923628818E-2</v>
      </c>
      <c r="AB1036" s="1">
        <v>7.360233903678</v>
      </c>
      <c r="AC1036" s="1">
        <v>0.81853754594219996</v>
      </c>
      <c r="AD1036" s="1">
        <v>0.1716287768491</v>
      </c>
      <c r="AE1036" s="1">
        <v>42.907186769820001</v>
      </c>
      <c r="AF1036" s="1">
        <v>6.8651491885429996</v>
      </c>
      <c r="AG1036" s="1">
        <v>170.30867180109999</v>
      </c>
    </row>
    <row r="1037" spans="1:33" x14ac:dyDescent="0.35">
      <c r="A1037">
        <v>5120</v>
      </c>
      <c r="B1037">
        <v>2011</v>
      </c>
      <c r="C1037">
        <v>6</v>
      </c>
      <c r="D1037">
        <v>11</v>
      </c>
      <c r="E1037">
        <v>0</v>
      </c>
      <c r="F1037">
        <v>0</v>
      </c>
      <c r="H1037" s="1">
        <v>0</v>
      </c>
      <c r="I1037" s="1">
        <v>0.31180827583479998</v>
      </c>
      <c r="J1037" s="1">
        <v>0</v>
      </c>
      <c r="K1037" s="1">
        <v>1.0656212648379999</v>
      </c>
      <c r="L1037" s="1">
        <v>1.3774295406729999</v>
      </c>
      <c r="M1037" s="1">
        <v>8.3508610523809999E-3</v>
      </c>
      <c r="N1037" s="1">
        <v>1.8559954285710001E-2</v>
      </c>
      <c r="O1037" s="1">
        <v>5.3626337415789999E-3</v>
      </c>
      <c r="P1037" s="1">
        <v>8.6430053210539998E-3</v>
      </c>
      <c r="Q1037" s="1">
        <v>5.4108404511039997E-3</v>
      </c>
      <c r="R1037" s="1">
        <v>0</v>
      </c>
      <c r="S1037" s="1">
        <v>156.17292891450001</v>
      </c>
      <c r="T1037" s="1">
        <v>44.807244868310001</v>
      </c>
      <c r="U1037" s="1">
        <v>200.98017378279999</v>
      </c>
      <c r="V1037" s="1">
        <v>0.46325209335439999</v>
      </c>
      <c r="W1037" s="1">
        <v>7.6510736341699997E-2</v>
      </c>
      <c r="X1037" s="1">
        <v>7.0534746077749998E-6</v>
      </c>
      <c r="Y1037" s="1">
        <v>1.763368464464E-3</v>
      </c>
      <c r="Z1037" s="1">
        <v>2.821389368162E-4</v>
      </c>
      <c r="AA1037" s="1">
        <v>1.7716990188759999E-2</v>
      </c>
      <c r="AB1037" s="1">
        <v>7.225319862878</v>
      </c>
      <c r="AC1037" s="1">
        <v>0.80305853027280005</v>
      </c>
      <c r="AD1037" s="1">
        <v>0.16855405468340001</v>
      </c>
      <c r="AE1037" s="1">
        <v>42.138508051620001</v>
      </c>
      <c r="AF1037" s="1">
        <v>6.7421607637980001</v>
      </c>
      <c r="AG1037" s="1">
        <v>167.05385235</v>
      </c>
    </row>
    <row r="1038" spans="1:33" x14ac:dyDescent="0.35">
      <c r="A1038">
        <v>5120</v>
      </c>
      <c r="B1038">
        <v>2011</v>
      </c>
      <c r="C1038">
        <v>6</v>
      </c>
      <c r="D1038">
        <v>12</v>
      </c>
      <c r="E1038">
        <v>0</v>
      </c>
      <c r="F1038">
        <v>0</v>
      </c>
      <c r="H1038" s="1">
        <v>20.838926260000001</v>
      </c>
      <c r="I1038" s="1">
        <v>0.4160725672135</v>
      </c>
      <c r="J1038" s="1">
        <v>0</v>
      </c>
      <c r="K1038" s="1">
        <v>1.1215966778999999</v>
      </c>
      <c r="L1038" s="1">
        <v>1.5376692451130001</v>
      </c>
      <c r="M1038" s="1">
        <v>1.050038062548E-2</v>
      </c>
      <c r="N1038" s="1">
        <v>1.8657913590760002E-2</v>
      </c>
      <c r="O1038" s="1">
        <v>6.7501148735750003E-3</v>
      </c>
      <c r="P1038" s="1">
        <v>1.1002615073999999E-2</v>
      </c>
      <c r="Q1038" s="1">
        <v>7.11002753689E-3</v>
      </c>
      <c r="R1038" s="1">
        <v>0</v>
      </c>
      <c r="S1038" s="1">
        <v>149.29179218089999</v>
      </c>
      <c r="T1038" s="1">
        <v>42.803261987429998</v>
      </c>
      <c r="U1038" s="1">
        <v>192.0950541684</v>
      </c>
      <c r="V1038" s="1">
        <v>0.56687757638500003</v>
      </c>
      <c r="W1038" s="1">
        <v>8.8076069947649993E-2</v>
      </c>
      <c r="X1038" s="1">
        <v>9.3107581685289998E-6</v>
      </c>
      <c r="Y1038" s="1">
        <v>2.327657771728E-3</v>
      </c>
      <c r="Z1038" s="1">
        <v>3.7242227823880002E-4</v>
      </c>
      <c r="AA1038" s="1">
        <v>2.015703953142E-2</v>
      </c>
      <c r="AB1038" s="1">
        <v>7.0214836658099999</v>
      </c>
      <c r="AC1038" s="1">
        <v>0.7636537575472</v>
      </c>
      <c r="AD1038" s="1">
        <v>0.16437867164039999</v>
      </c>
      <c r="AE1038" s="1">
        <v>41.094264760420003</v>
      </c>
      <c r="AF1038" s="1">
        <v>6.5750447343629999</v>
      </c>
      <c r="AG1038" s="1">
        <v>158.0399089437</v>
      </c>
    </row>
    <row r="1039" spans="1:33" x14ac:dyDescent="0.35">
      <c r="A1039">
        <v>5120</v>
      </c>
      <c r="B1039">
        <v>2011</v>
      </c>
      <c r="C1039">
        <v>6</v>
      </c>
      <c r="D1039">
        <v>13</v>
      </c>
      <c r="E1039">
        <v>0</v>
      </c>
      <c r="F1039">
        <v>0</v>
      </c>
      <c r="H1039" s="1">
        <v>0</v>
      </c>
      <c r="I1039" s="1">
        <v>0.29809233789340001</v>
      </c>
      <c r="J1039" s="1">
        <v>0</v>
      </c>
      <c r="K1039" s="1">
        <v>1.1425349686949999</v>
      </c>
      <c r="L1039" s="1">
        <v>1.440627306588</v>
      </c>
      <c r="M1039" s="1">
        <v>8.9129648271110001E-3</v>
      </c>
      <c r="N1039" s="1">
        <v>1.8559954285710001E-2</v>
      </c>
      <c r="O1039" s="1">
        <v>5.6974564575350004E-3</v>
      </c>
      <c r="P1039" s="1">
        <v>9.1826421217500002E-3</v>
      </c>
      <c r="Q1039" s="1">
        <v>5.1818308566949998E-3</v>
      </c>
      <c r="R1039" s="1">
        <v>0</v>
      </c>
      <c r="S1039" s="1">
        <v>162.23130001499999</v>
      </c>
      <c r="T1039" s="1">
        <v>46.535408883339997</v>
      </c>
      <c r="U1039" s="1">
        <v>208.76670889830001</v>
      </c>
      <c r="V1039" s="1">
        <v>0.46364569822669999</v>
      </c>
      <c r="W1039" s="1">
        <v>7.8728808015509993E-2</v>
      </c>
      <c r="X1039" s="1">
        <v>6.7365088570640002E-6</v>
      </c>
      <c r="Y1039" s="1">
        <v>1.684126912805E-3</v>
      </c>
      <c r="Z1039" s="1">
        <v>2.6946027791260001E-4</v>
      </c>
      <c r="AA1039" s="1">
        <v>1.8334901880449998E-2</v>
      </c>
      <c r="AB1039" s="1">
        <v>7.5578887489620001</v>
      </c>
      <c r="AC1039" s="1">
        <v>0.83567980611299997</v>
      </c>
      <c r="AD1039" s="1">
        <v>0.17613202755740001</v>
      </c>
      <c r="AE1039" s="1">
        <v>44.032828525740001</v>
      </c>
      <c r="AF1039" s="1">
        <v>7.045235916847</v>
      </c>
      <c r="AG1039" s="1">
        <v>173.6945210712</v>
      </c>
    </row>
    <row r="1040" spans="1:33" x14ac:dyDescent="0.35">
      <c r="A1040">
        <v>5120</v>
      </c>
      <c r="B1040">
        <v>2011</v>
      </c>
      <c r="C1040">
        <v>6</v>
      </c>
      <c r="D1040">
        <v>14</v>
      </c>
      <c r="E1040">
        <v>0</v>
      </c>
      <c r="F1040">
        <v>0</v>
      </c>
      <c r="H1040" s="1">
        <v>0</v>
      </c>
      <c r="I1040" s="1">
        <v>0.26704320664789999</v>
      </c>
      <c r="J1040" s="1">
        <v>0</v>
      </c>
      <c r="K1040" s="1">
        <v>1.11584089224</v>
      </c>
      <c r="L1040" s="1">
        <v>1.3828840988869999</v>
      </c>
      <c r="M1040" s="1">
        <v>7.9082857787920006E-3</v>
      </c>
      <c r="N1040" s="1">
        <v>1.8559954285710001E-2</v>
      </c>
      <c r="O1040" s="1">
        <v>5.0513562755630003E-3</v>
      </c>
      <c r="P1040" s="1">
        <v>8.1413166127160003E-3</v>
      </c>
      <c r="Q1040" s="1">
        <v>4.6573456838949999E-3</v>
      </c>
      <c r="R1040" s="1">
        <v>0</v>
      </c>
      <c r="S1040" s="1">
        <v>164.5062005529</v>
      </c>
      <c r="T1040" s="1">
        <v>47.209556841919998</v>
      </c>
      <c r="U1040" s="1">
        <v>211.71575739479999</v>
      </c>
      <c r="V1040" s="1">
        <v>0.43129751363989999</v>
      </c>
      <c r="W1040" s="1">
        <v>7.4737834264669997E-2</v>
      </c>
      <c r="X1040" s="1">
        <v>6.0412265254689999E-6</v>
      </c>
      <c r="Y1040" s="1">
        <v>1.510306472937E-3</v>
      </c>
      <c r="Z1040" s="1">
        <v>2.4164902088320001E-4</v>
      </c>
      <c r="AA1040" s="1">
        <v>1.7476214127160002E-2</v>
      </c>
      <c r="AB1040" s="1">
        <v>7.8670846020939997</v>
      </c>
      <c r="AC1040" s="1">
        <v>0.88107864755239995</v>
      </c>
      <c r="AD1040" s="1">
        <v>0.18228040904269999</v>
      </c>
      <c r="AE1040" s="1">
        <v>45.57004679093</v>
      </c>
      <c r="AF1040" s="1">
        <v>7.2912023093740004</v>
      </c>
      <c r="AG1040" s="1">
        <v>183.8138833141</v>
      </c>
    </row>
    <row r="1041" spans="1:33" x14ac:dyDescent="0.35">
      <c r="A1041">
        <v>5120</v>
      </c>
      <c r="B1041">
        <v>2011</v>
      </c>
      <c r="C1041">
        <v>6</v>
      </c>
      <c r="D1041">
        <v>15</v>
      </c>
      <c r="E1041">
        <v>0</v>
      </c>
      <c r="F1041">
        <v>0</v>
      </c>
      <c r="H1041" s="1">
        <v>0</v>
      </c>
      <c r="I1041" s="1">
        <v>0.27955583321740002</v>
      </c>
      <c r="J1041" s="1">
        <v>0</v>
      </c>
      <c r="K1041" s="1">
        <v>1.0726359657160001</v>
      </c>
      <c r="L1041" s="1">
        <v>1.3521917989329999</v>
      </c>
      <c r="M1041" s="1">
        <v>7.2214124931690004E-3</v>
      </c>
      <c r="N1041" s="1">
        <v>1.8559954285710001E-2</v>
      </c>
      <c r="O1041" s="1">
        <v>4.6410484651179997E-3</v>
      </c>
      <c r="P1041" s="1">
        <v>7.4800198022599998E-3</v>
      </c>
      <c r="Q1041" s="1">
        <v>4.8671691778359996E-3</v>
      </c>
      <c r="R1041" s="1">
        <v>0</v>
      </c>
      <c r="S1041" s="1">
        <v>162.88678346020001</v>
      </c>
      <c r="T1041" s="1">
        <v>46.759577165350002</v>
      </c>
      <c r="U1041" s="1">
        <v>209.64636062549999</v>
      </c>
      <c r="V1041" s="1">
        <v>0.43540609076710002</v>
      </c>
      <c r="W1041" s="1">
        <v>7.3924839132469999E-2</v>
      </c>
      <c r="X1041" s="1">
        <v>6.3275184780249996E-6</v>
      </c>
      <c r="Y1041" s="1">
        <v>1.581879518014E-3</v>
      </c>
      <c r="Z1041" s="1">
        <v>2.5310071340969999E-4</v>
      </c>
      <c r="AA1041" s="1">
        <v>1.7215706642340001E-2</v>
      </c>
      <c r="AB1041" s="1">
        <v>7.7246487375220001</v>
      </c>
      <c r="AC1041" s="1">
        <v>0.86980835614259999</v>
      </c>
      <c r="AD1041" s="1">
        <v>0.1784487307115</v>
      </c>
      <c r="AE1041" s="1">
        <v>44.612165046400001</v>
      </c>
      <c r="AF1041" s="1">
        <v>7.13794476182</v>
      </c>
      <c r="AG1041" s="1">
        <v>181.7624392788</v>
      </c>
    </row>
    <row r="1042" spans="1:33" x14ac:dyDescent="0.35">
      <c r="A1042">
        <v>5120</v>
      </c>
      <c r="B1042">
        <v>2011</v>
      </c>
      <c r="C1042">
        <v>6</v>
      </c>
      <c r="D1042">
        <v>16</v>
      </c>
      <c r="E1042">
        <v>0</v>
      </c>
      <c r="F1042">
        <v>0</v>
      </c>
      <c r="H1042" s="1">
        <v>0</v>
      </c>
      <c r="I1042" s="1">
        <v>0.30578124013399999</v>
      </c>
      <c r="J1042" s="1">
        <v>0</v>
      </c>
      <c r="K1042" s="1">
        <v>1.0320858322249999</v>
      </c>
      <c r="L1042" s="1">
        <v>1.337867072359</v>
      </c>
      <c r="M1042" s="1">
        <v>7.6168462352010002E-3</v>
      </c>
      <c r="N1042" s="1">
        <v>1.8559954285710001E-2</v>
      </c>
      <c r="O1042" s="1">
        <v>4.9064618903870002E-3</v>
      </c>
      <c r="P1042" s="1">
        <v>7.907789021159E-3</v>
      </c>
      <c r="Q1042" s="1">
        <v>5.3073496273899996E-3</v>
      </c>
      <c r="R1042" s="1">
        <v>0</v>
      </c>
      <c r="S1042" s="1">
        <v>156.36804206939999</v>
      </c>
      <c r="T1042" s="1">
        <v>44.877678850930003</v>
      </c>
      <c r="U1042" s="1">
        <v>201.2457209204</v>
      </c>
      <c r="V1042" s="1">
        <v>0.45223554831629997</v>
      </c>
      <c r="W1042" s="1">
        <v>7.4459133761890006E-2</v>
      </c>
      <c r="X1042" s="1">
        <v>6.9205527450329998E-6</v>
      </c>
      <c r="Y1042" s="1">
        <v>1.730138062202E-3</v>
      </c>
      <c r="Z1042" s="1">
        <v>2.7682207837370003E-4</v>
      </c>
      <c r="AA1042" s="1">
        <v>1.723067356964E-2</v>
      </c>
      <c r="AB1042" s="1">
        <v>7.2820937002720001</v>
      </c>
      <c r="AC1042" s="1">
        <v>0.81449453920129999</v>
      </c>
      <c r="AD1042" s="1">
        <v>0.1690941286041</v>
      </c>
      <c r="AE1042" s="1">
        <v>42.273525442939999</v>
      </c>
      <c r="AF1042" s="1">
        <v>6.7637634447829997</v>
      </c>
      <c r="AG1042" s="1">
        <v>169.80484575029999</v>
      </c>
    </row>
    <row r="1043" spans="1:33" x14ac:dyDescent="0.35">
      <c r="A1043">
        <v>5120</v>
      </c>
      <c r="B1043">
        <v>2011</v>
      </c>
      <c r="C1043">
        <v>6</v>
      </c>
      <c r="D1043">
        <v>17</v>
      </c>
      <c r="E1043">
        <v>0</v>
      </c>
      <c r="F1043">
        <v>0</v>
      </c>
      <c r="H1043" s="1">
        <v>0</v>
      </c>
      <c r="I1043" s="1">
        <v>0.30652989646770001</v>
      </c>
      <c r="J1043" s="1">
        <v>0</v>
      </c>
      <c r="K1043" s="1">
        <v>1.0166721322600001</v>
      </c>
      <c r="L1043" s="1">
        <v>1.3232020287270001</v>
      </c>
      <c r="M1043" s="1">
        <v>8.2957583982510002E-3</v>
      </c>
      <c r="N1043" s="1">
        <v>1.8559954285710001E-2</v>
      </c>
      <c r="O1043" s="1">
        <v>5.3211452719429996E-3</v>
      </c>
      <c r="P1043" s="1">
        <v>8.5761379791639992E-3</v>
      </c>
      <c r="Q1043" s="1">
        <v>5.313271852298E-3</v>
      </c>
      <c r="R1043" s="1">
        <v>0</v>
      </c>
      <c r="S1043" s="1">
        <v>155.19141023</v>
      </c>
      <c r="T1043" s="1">
        <v>44.52044146571</v>
      </c>
      <c r="U1043" s="1">
        <v>199.71185169570001</v>
      </c>
      <c r="V1043" s="1">
        <v>0.45002482247350001</v>
      </c>
      <c r="W1043" s="1">
        <v>7.3801442358430003E-2</v>
      </c>
      <c r="X1043" s="1">
        <v>6.930778293515E-6</v>
      </c>
      <c r="Y1043" s="1">
        <v>1.7326943259719999E-3</v>
      </c>
      <c r="Z1043" s="1">
        <v>2.7723106906429998E-4</v>
      </c>
      <c r="AA1043" s="1">
        <v>1.70642062834E-2</v>
      </c>
      <c r="AB1043" s="1">
        <v>7.2280238650250004</v>
      </c>
      <c r="AC1043" s="1">
        <v>0.80150484184719994</v>
      </c>
      <c r="AD1043" s="1">
        <v>0.16889168624869999</v>
      </c>
      <c r="AE1043" s="1">
        <v>42.222915404390001</v>
      </c>
      <c r="AF1043" s="1">
        <v>6.755665889976</v>
      </c>
      <c r="AG1043" s="1">
        <v>166.5979068746</v>
      </c>
    </row>
    <row r="1044" spans="1:33" x14ac:dyDescent="0.35">
      <c r="A1044">
        <v>5120</v>
      </c>
      <c r="B1044">
        <v>2011</v>
      </c>
      <c r="C1044">
        <v>6</v>
      </c>
      <c r="D1044">
        <v>18</v>
      </c>
      <c r="E1044">
        <v>0</v>
      </c>
      <c r="F1044">
        <v>0</v>
      </c>
      <c r="H1044" s="1">
        <v>0</v>
      </c>
      <c r="I1044" s="1">
        <v>0.29478749377550001</v>
      </c>
      <c r="J1044" s="1">
        <v>0</v>
      </c>
      <c r="K1044" s="1">
        <v>1.01029587028</v>
      </c>
      <c r="L1044" s="1">
        <v>1.3050833640549999</v>
      </c>
      <c r="M1044" s="1">
        <v>8.1306979286609998E-3</v>
      </c>
      <c r="N1044" s="1">
        <v>1.8559954285710001E-2</v>
      </c>
      <c r="O1044" s="1">
        <v>5.2082046429590004E-3</v>
      </c>
      <c r="P1044" s="1">
        <v>8.3941105455720005E-3</v>
      </c>
      <c r="Q1044" s="1">
        <v>5.113167464931E-3</v>
      </c>
      <c r="R1044" s="1">
        <v>0</v>
      </c>
      <c r="S1044" s="1">
        <v>159.55224111460001</v>
      </c>
      <c r="T1044" s="1">
        <v>45.767964099789999</v>
      </c>
      <c r="U1044" s="1">
        <v>205.3202052144</v>
      </c>
      <c r="V1044" s="1">
        <v>0.43830739678309999</v>
      </c>
      <c r="W1044" s="1">
        <v>7.2449081353590003E-2</v>
      </c>
      <c r="X1044" s="1">
        <v>6.6649353643829998E-6</v>
      </c>
      <c r="Y1044" s="1">
        <v>1.666233601082E-3</v>
      </c>
      <c r="Z1044" s="1">
        <v>2.6659735377189999E-4</v>
      </c>
      <c r="AA1044" s="1">
        <v>1.6779284577600001E-2</v>
      </c>
      <c r="AB1044" s="1">
        <v>7.4793713416119996</v>
      </c>
      <c r="AC1044" s="1">
        <v>0.8287384011369</v>
      </c>
      <c r="AD1044" s="1">
        <v>0.17486320923500001</v>
      </c>
      <c r="AE1044" s="1">
        <v>43.715795820079997</v>
      </c>
      <c r="AF1044" s="1">
        <v>6.9945267256010002</v>
      </c>
      <c r="AG1044" s="1">
        <v>172.21199390870001</v>
      </c>
    </row>
    <row r="1045" spans="1:33" x14ac:dyDescent="0.35">
      <c r="A1045">
        <v>5120</v>
      </c>
      <c r="B1045">
        <v>2011</v>
      </c>
      <c r="C1045">
        <v>6</v>
      </c>
      <c r="D1045">
        <v>19</v>
      </c>
      <c r="E1045">
        <v>0</v>
      </c>
      <c r="F1045">
        <v>0</v>
      </c>
      <c r="H1045" s="1">
        <v>0</v>
      </c>
      <c r="I1045" s="1">
        <v>0.30948425747530001</v>
      </c>
      <c r="J1045" s="1">
        <v>0</v>
      </c>
      <c r="K1045" s="1">
        <v>0.9892019434239</v>
      </c>
      <c r="L1045" s="1">
        <v>1.2986862008990001</v>
      </c>
      <c r="M1045" s="1">
        <v>8.0045805364770007E-3</v>
      </c>
      <c r="N1045" s="1">
        <v>1.8559954285710001E-2</v>
      </c>
      <c r="O1045" s="1">
        <v>5.1444021054659998E-3</v>
      </c>
      <c r="P1045" s="1">
        <v>8.2912794186249996E-3</v>
      </c>
      <c r="Q1045" s="1">
        <v>5.363838954335E-3</v>
      </c>
      <c r="R1045" s="1">
        <v>0</v>
      </c>
      <c r="S1045" s="1">
        <v>159.03277093040001</v>
      </c>
      <c r="T1045" s="1">
        <v>45.619413542849998</v>
      </c>
      <c r="U1045" s="1">
        <v>204.6521844733</v>
      </c>
      <c r="V1045" s="1">
        <v>0.44821890814729998</v>
      </c>
      <c r="W1045" s="1">
        <v>7.2842711143660005E-2</v>
      </c>
      <c r="X1045" s="1">
        <v>7.0023509410230002E-6</v>
      </c>
      <c r="Y1045" s="1">
        <v>1.750587553178E-3</v>
      </c>
      <c r="Z1045" s="1">
        <v>2.800939915146E-4</v>
      </c>
      <c r="AA1045" s="1">
        <v>1.6810208593069999E-2</v>
      </c>
      <c r="AB1045" s="1">
        <v>7.353626838616</v>
      </c>
      <c r="AC1045" s="1">
        <v>0.81383577892409997</v>
      </c>
      <c r="AD1045" s="1">
        <v>0.1720695094743</v>
      </c>
      <c r="AE1045" s="1">
        <v>43.017371959149997</v>
      </c>
      <c r="AF1045" s="1">
        <v>6.8827790085869998</v>
      </c>
      <c r="AG1045" s="1">
        <v>169.0450724076</v>
      </c>
    </row>
    <row r="1046" spans="1:33" x14ac:dyDescent="0.35">
      <c r="A1046">
        <v>5120</v>
      </c>
      <c r="B1046">
        <v>2011</v>
      </c>
      <c r="C1046">
        <v>6</v>
      </c>
      <c r="D1046">
        <v>20</v>
      </c>
      <c r="E1046">
        <v>0</v>
      </c>
      <c r="F1046">
        <v>0</v>
      </c>
      <c r="H1046" s="1">
        <v>0</v>
      </c>
      <c r="I1046" s="1">
        <v>0.25347191719529999</v>
      </c>
      <c r="J1046" s="1">
        <v>0</v>
      </c>
      <c r="K1046" s="1">
        <v>0.98233923378179999</v>
      </c>
      <c r="L1046" s="1">
        <v>1.235811150977</v>
      </c>
      <c r="M1046" s="1">
        <v>7.7556468164380003E-3</v>
      </c>
      <c r="N1046" s="1">
        <v>1.8559954285710001E-2</v>
      </c>
      <c r="O1046" s="1">
        <v>4.9372545695250004E-3</v>
      </c>
      <c r="P1046" s="1">
        <v>7.9574178607300008E-3</v>
      </c>
      <c r="Q1046" s="1">
        <v>4.4076332496239996E-3</v>
      </c>
      <c r="R1046" s="1">
        <v>0</v>
      </c>
      <c r="S1046" s="1">
        <v>167.05357452440001</v>
      </c>
      <c r="T1046" s="1">
        <v>47.915671672679998</v>
      </c>
      <c r="U1046" s="1">
        <v>214.96924619710001</v>
      </c>
      <c r="V1046" s="1">
        <v>0.3960962854176</v>
      </c>
      <c r="W1046" s="1">
        <v>6.7436051159199997E-2</v>
      </c>
      <c r="X1046" s="1">
        <v>5.7284454488059999E-6</v>
      </c>
      <c r="Y1046" s="1">
        <v>1.4321111207889999E-3</v>
      </c>
      <c r="Z1046" s="1">
        <v>2.291377567943E-4</v>
      </c>
      <c r="AA1046" s="1">
        <v>1.5713325019759999E-2</v>
      </c>
      <c r="AB1046" s="1">
        <v>8.1747198054899997</v>
      </c>
      <c r="AC1046" s="1">
        <v>0.90685696048760001</v>
      </c>
      <c r="AD1046" s="1">
        <v>0.1909602325841</v>
      </c>
      <c r="AE1046" s="1">
        <v>47.74005117974</v>
      </c>
      <c r="AF1046" s="1">
        <v>7.6384075385720003</v>
      </c>
      <c r="AG1046" s="1">
        <v>188.52223168739999</v>
      </c>
    </row>
    <row r="1047" spans="1:33" x14ac:dyDescent="0.35">
      <c r="A1047">
        <v>5120</v>
      </c>
      <c r="B1047">
        <v>2011</v>
      </c>
      <c r="C1047">
        <v>6</v>
      </c>
      <c r="D1047">
        <v>21</v>
      </c>
      <c r="E1047">
        <v>0</v>
      </c>
      <c r="F1047">
        <v>0</v>
      </c>
      <c r="H1047" s="1">
        <v>0</v>
      </c>
      <c r="I1047" s="1">
        <v>0.25661154637369998</v>
      </c>
      <c r="J1047" s="1">
        <v>0</v>
      </c>
      <c r="K1047" s="1">
        <v>0.95618121126580002</v>
      </c>
      <c r="L1047" s="1">
        <v>1.2127927576390001</v>
      </c>
      <c r="M1047" s="1">
        <v>6.6161588016519996E-3</v>
      </c>
      <c r="N1047" s="1">
        <v>1.8559954285710001E-2</v>
      </c>
      <c r="O1047" s="1">
        <v>4.2417435246109997E-3</v>
      </c>
      <c r="P1047" s="1">
        <v>6.836456416836E-3</v>
      </c>
      <c r="Q1047" s="1">
        <v>4.4641697958660003E-3</v>
      </c>
      <c r="R1047" s="1">
        <v>0</v>
      </c>
      <c r="S1047" s="1">
        <v>172.69818656609999</v>
      </c>
      <c r="T1047" s="1">
        <v>49.556015961370001</v>
      </c>
      <c r="U1047" s="1">
        <v>222.25420252750001</v>
      </c>
      <c r="V1047" s="1">
        <v>0.39482383388249997</v>
      </c>
      <c r="W1047" s="1">
        <v>6.6567835350339999E-2</v>
      </c>
      <c r="X1047" s="1">
        <v>5.8077787516830002E-6</v>
      </c>
      <c r="Y1047" s="1">
        <v>1.4519445890149999E-3</v>
      </c>
      <c r="Z1047" s="1">
        <v>2.3231112501120001E-4</v>
      </c>
      <c r="AA1047" s="1">
        <v>1.548040362793E-2</v>
      </c>
      <c r="AB1047" s="1">
        <v>8.3746071972419998</v>
      </c>
      <c r="AC1047" s="1">
        <v>0.93630054444489996</v>
      </c>
      <c r="AD1047" s="1">
        <v>0.19453922202679999</v>
      </c>
      <c r="AE1047" s="1">
        <v>48.634800573040003</v>
      </c>
      <c r="AF1047" s="1">
        <v>7.7815676312119999</v>
      </c>
      <c r="AG1047" s="1">
        <v>195.1673186765</v>
      </c>
    </row>
    <row r="1048" spans="1:33" x14ac:dyDescent="0.35">
      <c r="A1048">
        <v>5120</v>
      </c>
      <c r="B1048">
        <v>2011</v>
      </c>
      <c r="C1048">
        <v>6</v>
      </c>
      <c r="D1048">
        <v>22</v>
      </c>
      <c r="E1048">
        <v>0</v>
      </c>
      <c r="F1048">
        <v>0</v>
      </c>
      <c r="H1048" s="1">
        <v>0</v>
      </c>
      <c r="I1048" s="1">
        <v>0.2511164073844</v>
      </c>
      <c r="J1048" s="1">
        <v>0</v>
      </c>
      <c r="K1048" s="1">
        <v>0.92138986011549995</v>
      </c>
      <c r="L1048" s="1">
        <v>1.1725062675</v>
      </c>
      <c r="M1048" s="1">
        <v>6.3577646255390001E-3</v>
      </c>
      <c r="N1048" s="1">
        <v>1.8559954285710001E-2</v>
      </c>
      <c r="O1048" s="1">
        <v>4.0776450789389998E-3</v>
      </c>
      <c r="P1048" s="1">
        <v>6.5719774672239996E-3</v>
      </c>
      <c r="Q1048" s="1">
        <v>4.3669142920680004E-3</v>
      </c>
      <c r="R1048" s="1">
        <v>0</v>
      </c>
      <c r="S1048" s="1">
        <v>171.80762153649999</v>
      </c>
      <c r="T1048" s="1">
        <v>49.303444606310002</v>
      </c>
      <c r="U1048" s="1">
        <v>221.11106614280001</v>
      </c>
      <c r="V1048" s="1">
        <v>0.38393396879899999</v>
      </c>
      <c r="W1048" s="1">
        <v>6.449332490845E-2</v>
      </c>
      <c r="X1048" s="1">
        <v>5.6833606941050003E-6</v>
      </c>
      <c r="Y1048" s="1">
        <v>1.4208400775240001E-3</v>
      </c>
      <c r="Z1048" s="1">
        <v>2.2733440344370001E-4</v>
      </c>
      <c r="AA1048" s="1">
        <v>1.4986659613100001E-2</v>
      </c>
      <c r="AB1048" s="1">
        <v>8.370362915406</v>
      </c>
      <c r="AC1048" s="1">
        <v>0.93690426462779997</v>
      </c>
      <c r="AD1048" s="1">
        <v>0.19427889963629999</v>
      </c>
      <c r="AE1048" s="1">
        <v>48.569720983780002</v>
      </c>
      <c r="AF1048" s="1">
        <v>7.7711549910429998</v>
      </c>
      <c r="AG1048" s="1">
        <v>195.370307688</v>
      </c>
    </row>
    <row r="1049" spans="1:33" x14ac:dyDescent="0.35">
      <c r="A1049">
        <v>5120</v>
      </c>
      <c r="B1049">
        <v>2011</v>
      </c>
      <c r="C1049">
        <v>6</v>
      </c>
      <c r="D1049">
        <v>23</v>
      </c>
      <c r="E1049">
        <v>0</v>
      </c>
      <c r="F1049">
        <v>0</v>
      </c>
      <c r="H1049" s="1">
        <v>0</v>
      </c>
      <c r="I1049" s="1">
        <v>0.2544689333688</v>
      </c>
      <c r="J1049" s="1">
        <v>0</v>
      </c>
      <c r="K1049" s="1">
        <v>0.88940238093129997</v>
      </c>
      <c r="L1049" s="1">
        <v>1.1438713143000001</v>
      </c>
      <c r="M1049" s="1">
        <v>6.2473565561339999E-3</v>
      </c>
      <c r="N1049" s="1">
        <v>1.8559954285710001E-2</v>
      </c>
      <c r="O1049" s="1">
        <v>4.0123147541210004E-3</v>
      </c>
      <c r="P1049" s="1">
        <v>6.4666839916229998E-3</v>
      </c>
      <c r="Q1049" s="1">
        <v>4.4203840618669997E-3</v>
      </c>
      <c r="R1049" s="1">
        <v>0</v>
      </c>
      <c r="S1049" s="1">
        <v>171.0556908467</v>
      </c>
      <c r="T1049" s="1">
        <v>49.084656206360002</v>
      </c>
      <c r="U1049" s="1">
        <v>220.14034705309999</v>
      </c>
      <c r="V1049" s="1">
        <v>0.38154239809279999</v>
      </c>
      <c r="W1049" s="1">
        <v>6.3348068317929995E-2</v>
      </c>
      <c r="X1049" s="1">
        <v>5.7594863154469997E-6</v>
      </c>
      <c r="Y1049" s="1">
        <v>1.439871488377E-3</v>
      </c>
      <c r="Z1049" s="1">
        <v>2.3037942969509999E-4</v>
      </c>
      <c r="AA1049" s="1">
        <v>1.468512031104E-2</v>
      </c>
      <c r="AB1049" s="1">
        <v>8.3144396326160006</v>
      </c>
      <c r="AC1049" s="1">
        <v>0.92908848874630001</v>
      </c>
      <c r="AD1049" s="1">
        <v>0.19321433566499999</v>
      </c>
      <c r="AE1049" s="1">
        <v>48.303580384619998</v>
      </c>
      <c r="AF1049" s="1">
        <v>7.7285725319220004</v>
      </c>
      <c r="AG1049" s="1">
        <v>193.62927435980001</v>
      </c>
    </row>
    <row r="1050" spans="1:33" x14ac:dyDescent="0.35">
      <c r="A1050">
        <v>5120</v>
      </c>
      <c r="B1050">
        <v>2011</v>
      </c>
      <c r="C1050">
        <v>6</v>
      </c>
      <c r="D1050">
        <v>24</v>
      </c>
      <c r="E1050">
        <v>0</v>
      </c>
      <c r="F1050">
        <v>0</v>
      </c>
      <c r="H1050" s="1">
        <v>0</v>
      </c>
      <c r="I1050" s="1">
        <v>0.26647849238089999</v>
      </c>
      <c r="J1050" s="1">
        <v>0</v>
      </c>
      <c r="K1050" s="1">
        <v>0.86215060312509995</v>
      </c>
      <c r="L1050" s="1">
        <v>1.1286290955060001</v>
      </c>
      <c r="M1050" s="1">
        <v>6.4843598115140004E-3</v>
      </c>
      <c r="N1050" s="1">
        <v>1.8559954285710001E-2</v>
      </c>
      <c r="O1050" s="1">
        <v>4.1651995928639997E-3</v>
      </c>
      <c r="P1050" s="1">
        <v>6.7130898694890001E-3</v>
      </c>
      <c r="Q1050" s="1">
        <v>4.6207567457800004E-3</v>
      </c>
      <c r="R1050" s="1">
        <v>0</v>
      </c>
      <c r="S1050" s="1">
        <v>169.0193844078</v>
      </c>
      <c r="T1050" s="1">
        <v>48.488351172400002</v>
      </c>
      <c r="U1050" s="1">
        <v>217.50773558020001</v>
      </c>
      <c r="V1050" s="1">
        <v>0.38776192069100002</v>
      </c>
      <c r="W1050" s="1">
        <v>6.3198067869339999E-2</v>
      </c>
      <c r="X1050" s="1">
        <v>6.0307673855929998E-6</v>
      </c>
      <c r="Y1050" s="1">
        <v>1.5076917419140001E-3</v>
      </c>
      <c r="Z1050" s="1">
        <v>2.412306689544E-4</v>
      </c>
      <c r="AA1050" s="1">
        <v>1.4593364061400001E-2</v>
      </c>
      <c r="AB1050" s="1">
        <v>8.2002679947970005</v>
      </c>
      <c r="AC1050" s="1">
        <v>0.91089089349300001</v>
      </c>
      <c r="AD1050" s="1">
        <v>0.19137711084789999</v>
      </c>
      <c r="AE1050" s="1">
        <v>47.844274119049999</v>
      </c>
      <c r="AF1050" s="1">
        <v>7.6550835237079999</v>
      </c>
      <c r="AG1050" s="1">
        <v>189.44732084500001</v>
      </c>
    </row>
    <row r="1051" spans="1:33" x14ac:dyDescent="0.35">
      <c r="A1051">
        <v>5120</v>
      </c>
      <c r="B1051">
        <v>2011</v>
      </c>
      <c r="C1051">
        <v>6</v>
      </c>
      <c r="D1051">
        <v>25</v>
      </c>
      <c r="E1051">
        <v>0</v>
      </c>
      <c r="F1051">
        <v>0</v>
      </c>
      <c r="H1051" s="1">
        <v>0</v>
      </c>
      <c r="I1051" s="1">
        <v>0.25050162040110002</v>
      </c>
      <c r="J1051" s="1">
        <v>0</v>
      </c>
      <c r="K1051" s="1">
        <v>0.83815835743239997</v>
      </c>
      <c r="L1051" s="1">
        <v>1.088659977834</v>
      </c>
      <c r="M1051" s="1">
        <v>6.419162360595E-3</v>
      </c>
      <c r="N1051" s="1">
        <v>1.8559954285710001E-2</v>
      </c>
      <c r="O1051" s="1">
        <v>4.1066024334690003E-3</v>
      </c>
      <c r="P1051" s="1">
        <v>6.6186482975200004E-3</v>
      </c>
      <c r="Q1051" s="1">
        <v>4.3465761958430002E-3</v>
      </c>
      <c r="R1051" s="1">
        <v>0</v>
      </c>
      <c r="S1051" s="1">
        <v>174.76954240000001</v>
      </c>
      <c r="T1051" s="1">
        <v>50.128118416790002</v>
      </c>
      <c r="U1051" s="1">
        <v>224.8976608168</v>
      </c>
      <c r="V1051" s="1">
        <v>0.36920619952759998</v>
      </c>
      <c r="W1051" s="1">
        <v>6.0662874762470002E-2</v>
      </c>
      <c r="X1051" s="1">
        <v>5.6688174771390002E-6</v>
      </c>
      <c r="Y1051" s="1">
        <v>1.4172042687559999E-3</v>
      </c>
      <c r="Z1051" s="1">
        <v>2.267526736182E-4</v>
      </c>
      <c r="AA1051" s="1">
        <v>1.403195574475E-2</v>
      </c>
      <c r="AB1051" s="1">
        <v>8.7336874893579992</v>
      </c>
      <c r="AC1051" s="1">
        <v>0.96724102566670001</v>
      </c>
      <c r="AD1051" s="1">
        <v>0.20426137261220001</v>
      </c>
      <c r="AE1051" s="1">
        <v>51.065339336690002</v>
      </c>
      <c r="AF1051" s="1">
        <v>8.1704539376749992</v>
      </c>
      <c r="AG1051" s="1">
        <v>200.958002757</v>
      </c>
    </row>
    <row r="1052" spans="1:33" x14ac:dyDescent="0.35">
      <c r="A1052">
        <v>5120</v>
      </c>
      <c r="B1052">
        <v>2011</v>
      </c>
      <c r="C1052">
        <v>6</v>
      </c>
      <c r="D1052">
        <v>26</v>
      </c>
      <c r="E1052">
        <v>0</v>
      </c>
      <c r="F1052">
        <v>0</v>
      </c>
      <c r="H1052" s="1">
        <v>0</v>
      </c>
      <c r="I1052" s="1">
        <v>0.2432438698504</v>
      </c>
      <c r="J1052" s="1">
        <v>0</v>
      </c>
      <c r="K1052" s="1">
        <v>0.81818260882049998</v>
      </c>
      <c r="L1052" s="1">
        <v>1.0614264786709999</v>
      </c>
      <c r="M1052" s="1">
        <v>5.9170537819509999E-3</v>
      </c>
      <c r="N1052" s="1">
        <v>1.8559954285710001E-2</v>
      </c>
      <c r="O1052" s="1">
        <v>3.7979820315979999E-3</v>
      </c>
      <c r="P1052" s="1">
        <v>6.1212420035039999E-3</v>
      </c>
      <c r="Q1052" s="1">
        <v>4.2202407747250004E-3</v>
      </c>
      <c r="R1052" s="1">
        <v>0</v>
      </c>
      <c r="S1052" s="1">
        <v>177.376122377</v>
      </c>
      <c r="T1052" s="1">
        <v>50.882980333470002</v>
      </c>
      <c r="U1052" s="1">
        <v>228.2591027105</v>
      </c>
      <c r="V1052" s="1">
        <v>0.35919393276669997</v>
      </c>
      <c r="W1052" s="1">
        <v>5.9095801247159997E-2</v>
      </c>
      <c r="X1052" s="1">
        <v>5.503387994889E-6</v>
      </c>
      <c r="Y1052" s="1">
        <v>1.3758468754259999E-3</v>
      </c>
      <c r="Z1052" s="1">
        <v>2.201354885604E-4</v>
      </c>
      <c r="AA1052" s="1">
        <v>1.367327338683E-2</v>
      </c>
      <c r="AB1052" s="1">
        <v>8.6156945214240004</v>
      </c>
      <c r="AC1052" s="1">
        <v>0.95658570604990001</v>
      </c>
      <c r="AD1052" s="1">
        <v>0.20113995654120001</v>
      </c>
      <c r="AE1052" s="1">
        <v>50.284984661629998</v>
      </c>
      <c r="AF1052" s="1">
        <v>8.0455971283200007</v>
      </c>
      <c r="AG1052" s="1">
        <v>198.91845966029999</v>
      </c>
    </row>
    <row r="1053" spans="1:33" x14ac:dyDescent="0.35">
      <c r="A1053">
        <v>5120</v>
      </c>
      <c r="B1053">
        <v>2011</v>
      </c>
      <c r="C1053">
        <v>6</v>
      </c>
      <c r="D1053">
        <v>27</v>
      </c>
      <c r="E1053">
        <v>0</v>
      </c>
      <c r="F1053">
        <v>0</v>
      </c>
      <c r="H1053" s="1">
        <v>0</v>
      </c>
      <c r="I1053" s="1">
        <v>0.25144927874400003</v>
      </c>
      <c r="J1053" s="1">
        <v>0</v>
      </c>
      <c r="K1053" s="1">
        <v>0.80093415027199999</v>
      </c>
      <c r="L1053" s="1">
        <v>1.0523834290159999</v>
      </c>
      <c r="M1053" s="1">
        <v>6.0870325094090003E-3</v>
      </c>
      <c r="N1053" s="1">
        <v>1.8559954285710001E-2</v>
      </c>
      <c r="O1053" s="1">
        <v>3.9017670544479999E-3</v>
      </c>
      <c r="P1053" s="1">
        <v>6.2885132638530001E-3</v>
      </c>
      <c r="Q1053" s="1">
        <v>4.3578802843300003E-3</v>
      </c>
      <c r="R1053" s="1">
        <v>0</v>
      </c>
      <c r="S1053" s="1">
        <v>177.04797541159999</v>
      </c>
      <c r="T1053" s="1">
        <v>50.779206136989998</v>
      </c>
      <c r="U1053" s="1">
        <v>227.82718154860001</v>
      </c>
      <c r="V1053" s="1">
        <v>0.36370739873230001</v>
      </c>
      <c r="W1053" s="1">
        <v>5.9058556031360003E-2</v>
      </c>
      <c r="X1053" s="1">
        <v>5.689513360236E-6</v>
      </c>
      <c r="Y1053" s="1">
        <v>1.4223782246369999E-3</v>
      </c>
      <c r="Z1053" s="1">
        <v>2.2758050516930001E-4</v>
      </c>
      <c r="AA1053" s="1">
        <v>1.3626736966760001E-2</v>
      </c>
      <c r="AB1053" s="1">
        <v>8.8905823880719996</v>
      </c>
      <c r="AC1053" s="1">
        <v>0.98355632915299995</v>
      </c>
      <c r="AD1053" s="1">
        <v>0.2080898787455</v>
      </c>
      <c r="AE1053" s="1">
        <v>52.022465073020001</v>
      </c>
      <c r="AF1053" s="1">
        <v>8.3235939811040005</v>
      </c>
      <c r="AG1053" s="1">
        <v>204.27113175880001</v>
      </c>
    </row>
    <row r="1054" spans="1:33" x14ac:dyDescent="0.35">
      <c r="A1054">
        <v>5120</v>
      </c>
      <c r="B1054">
        <v>2011</v>
      </c>
      <c r="C1054">
        <v>6</v>
      </c>
      <c r="D1054">
        <v>28</v>
      </c>
      <c r="E1054">
        <v>0</v>
      </c>
      <c r="F1054">
        <v>0</v>
      </c>
      <c r="H1054" s="1">
        <v>0</v>
      </c>
      <c r="I1054" s="1">
        <v>0.23180860870510001</v>
      </c>
      <c r="J1054" s="1">
        <v>0</v>
      </c>
      <c r="K1054" s="1">
        <v>0.7823074430411</v>
      </c>
      <c r="L1054" s="1">
        <v>1.0141160517459999</v>
      </c>
      <c r="M1054" s="1">
        <v>5.6005199140690002E-3</v>
      </c>
      <c r="N1054" s="1">
        <v>1.8559954285710001E-2</v>
      </c>
      <c r="O1054" s="1">
        <v>3.5936279140380001E-3</v>
      </c>
      <c r="P1054" s="1">
        <v>5.7918826232900003E-3</v>
      </c>
      <c r="Q1054" s="1">
        <v>4.0230520542509996E-3</v>
      </c>
      <c r="R1054" s="1">
        <v>0</v>
      </c>
      <c r="S1054" s="1">
        <v>180.5644426186</v>
      </c>
      <c r="T1054" s="1">
        <v>51.795880073159999</v>
      </c>
      <c r="U1054" s="1">
        <v>232.36032269180001</v>
      </c>
      <c r="V1054" s="1">
        <v>0.34279663591460002</v>
      </c>
      <c r="W1054" s="1">
        <v>5.6439846654390002E-2</v>
      </c>
      <c r="X1054" s="1">
        <v>5.2458890515719999E-6</v>
      </c>
      <c r="Y1054" s="1">
        <v>1.3114721761270001E-3</v>
      </c>
      <c r="Z1054" s="1">
        <v>2.098355400822E-4</v>
      </c>
      <c r="AA1054" s="1">
        <v>1.30607843276E-2</v>
      </c>
      <c r="AB1054" s="1">
        <v>8.8145626056740003</v>
      </c>
      <c r="AC1054" s="1">
        <v>0.97838307321520002</v>
      </c>
      <c r="AD1054" s="1">
        <v>0.2058250716625</v>
      </c>
      <c r="AE1054" s="1">
        <v>51.456263894019997</v>
      </c>
      <c r="AF1054" s="1">
        <v>8.2330018476940001</v>
      </c>
      <c r="AG1054" s="1">
        <v>203.43077595599999</v>
      </c>
    </row>
    <row r="1055" spans="1:33" x14ac:dyDescent="0.35">
      <c r="A1055">
        <v>5120</v>
      </c>
      <c r="B1055">
        <v>2011</v>
      </c>
      <c r="C1055">
        <v>6</v>
      </c>
      <c r="D1055">
        <v>29</v>
      </c>
      <c r="E1055">
        <v>0</v>
      </c>
      <c r="F1055">
        <v>0</v>
      </c>
      <c r="H1055" s="1">
        <v>0</v>
      </c>
      <c r="I1055" s="1">
        <v>0.27555594450499998</v>
      </c>
      <c r="J1055" s="1">
        <v>0</v>
      </c>
      <c r="K1055" s="1">
        <v>0.76335083296200001</v>
      </c>
      <c r="L1055" s="1">
        <v>1.038906777467</v>
      </c>
      <c r="M1055" s="1">
        <v>6.2005913788579997E-3</v>
      </c>
      <c r="N1055" s="1">
        <v>1.8559954285710001E-2</v>
      </c>
      <c r="O1055" s="1">
        <v>3.9942605661600003E-3</v>
      </c>
      <c r="P1055" s="1">
        <v>6.4375858935369996E-3</v>
      </c>
      <c r="Q1055" s="1">
        <v>4.7647034357080004E-3</v>
      </c>
      <c r="R1055" s="1">
        <v>0</v>
      </c>
      <c r="S1055" s="1">
        <v>171.26462008920001</v>
      </c>
      <c r="T1055" s="1">
        <v>49.113727345839997</v>
      </c>
      <c r="U1055" s="1">
        <v>220.37834743499999</v>
      </c>
      <c r="V1055" s="1">
        <v>0.37924411428339999</v>
      </c>
      <c r="W1055" s="1">
        <v>5.9547616395390003E-2</v>
      </c>
      <c r="X1055" s="1">
        <v>6.2376226711899996E-6</v>
      </c>
      <c r="Y1055" s="1">
        <v>1.559405588671E-3</v>
      </c>
      <c r="Z1055" s="1">
        <v>2.4950488680219998E-4</v>
      </c>
      <c r="AA1055" s="1">
        <v>1.3639379997169999E-2</v>
      </c>
      <c r="AB1055" s="1">
        <v>8.2462666078489999</v>
      </c>
      <c r="AC1055" s="1">
        <v>0.9075029961212</v>
      </c>
      <c r="AD1055" s="1">
        <v>0.19372523673479999</v>
      </c>
      <c r="AE1055" s="1">
        <v>48.431306093220002</v>
      </c>
      <c r="AF1055" s="1">
        <v>7.749008686472</v>
      </c>
      <c r="AG1055" s="1">
        <v>188.13071857790001</v>
      </c>
    </row>
    <row r="1056" spans="1:33" x14ac:dyDescent="0.35">
      <c r="A1056">
        <v>5120</v>
      </c>
      <c r="B1056">
        <v>2011</v>
      </c>
      <c r="C1056">
        <v>6</v>
      </c>
      <c r="D1056">
        <v>30</v>
      </c>
      <c r="E1056">
        <v>0</v>
      </c>
      <c r="F1056">
        <v>0</v>
      </c>
      <c r="H1056" s="1">
        <v>0</v>
      </c>
      <c r="I1056" s="1">
        <v>0.25595885502850002</v>
      </c>
      <c r="J1056" s="1">
        <v>0</v>
      </c>
      <c r="K1056" s="1">
        <v>0.7499245277769</v>
      </c>
      <c r="L1056" s="1">
        <v>1.005883382805</v>
      </c>
      <c r="M1056" s="1">
        <v>6.5727844567869996E-3</v>
      </c>
      <c r="N1056" s="1">
        <v>1.8559954285710001E-2</v>
      </c>
      <c r="O1056" s="1">
        <v>4.2017941277229997E-3</v>
      </c>
      <c r="P1056" s="1">
        <v>6.7720696124190004E-3</v>
      </c>
      <c r="Q1056" s="1">
        <v>4.4286011624389996E-3</v>
      </c>
      <c r="R1056" s="1">
        <v>0</v>
      </c>
      <c r="S1056" s="1">
        <v>175.25514525439999</v>
      </c>
      <c r="T1056" s="1">
        <v>50.241168805260003</v>
      </c>
      <c r="U1056" s="1">
        <v>225.4963140596</v>
      </c>
      <c r="V1056" s="1">
        <v>0.35911783240810002</v>
      </c>
      <c r="W1056" s="1">
        <v>5.7154665492119998E-2</v>
      </c>
      <c r="X1056" s="1">
        <v>5.7915143242429996E-6</v>
      </c>
      <c r="Y1056" s="1">
        <v>1.447878460532E-3</v>
      </c>
      <c r="Z1056" s="1">
        <v>2.3166054243579999E-4</v>
      </c>
      <c r="AA1056" s="1">
        <v>1.313036416707E-2</v>
      </c>
      <c r="AB1056" s="1">
        <v>8.7020010316060006</v>
      </c>
      <c r="AC1056" s="1">
        <v>0.95209414651720004</v>
      </c>
      <c r="AD1056" s="1">
        <v>0.20526594733619999</v>
      </c>
      <c r="AE1056" s="1">
        <v>51.316482864759998</v>
      </c>
      <c r="AF1056" s="1">
        <v>8.2106368878949993</v>
      </c>
      <c r="AG1056" s="1">
        <v>196.97036886079999</v>
      </c>
    </row>
    <row r="1057" spans="1:33" x14ac:dyDescent="0.35">
      <c r="A1057">
        <v>5120</v>
      </c>
      <c r="B1057">
        <v>2011</v>
      </c>
      <c r="C1057">
        <v>7</v>
      </c>
      <c r="D1057">
        <v>1</v>
      </c>
      <c r="E1057">
        <v>0</v>
      </c>
      <c r="F1057">
        <v>0</v>
      </c>
      <c r="H1057" s="1">
        <v>0</v>
      </c>
      <c r="I1057" s="1">
        <v>0.26454763755510002</v>
      </c>
      <c r="J1057" s="1">
        <v>0</v>
      </c>
      <c r="K1057" s="1">
        <v>0.75045427330360004</v>
      </c>
      <c r="L1057" s="1">
        <v>1.015001910859</v>
      </c>
      <c r="M1057" s="1">
        <v>5.8923090795929998E-3</v>
      </c>
      <c r="N1057" s="1">
        <v>1.8559954285710001E-2</v>
      </c>
      <c r="O1057" s="1">
        <v>3.7751885054919999E-3</v>
      </c>
      <c r="P1057" s="1">
        <v>6.0845054712490004E-3</v>
      </c>
      <c r="Q1057" s="1">
        <v>4.5728022604229999E-3</v>
      </c>
      <c r="R1057" s="1">
        <v>0</v>
      </c>
      <c r="S1057" s="1">
        <v>192.05211475830001</v>
      </c>
      <c r="T1057" s="1">
        <v>55.057166634849999</v>
      </c>
      <c r="U1057" s="1">
        <v>247.10928139309999</v>
      </c>
      <c r="V1057" s="1">
        <v>0.36689539821099998</v>
      </c>
      <c r="W1057" s="1">
        <v>5.7947428147480003E-2</v>
      </c>
      <c r="X1057" s="1">
        <v>5.983702918799E-6</v>
      </c>
      <c r="Y1057" s="1">
        <v>1.495925558122E-3</v>
      </c>
      <c r="Z1057" s="1">
        <v>2.393480732857E-4</v>
      </c>
      <c r="AA1057" s="1">
        <v>1.329011739107E-2</v>
      </c>
      <c r="AB1057" s="1">
        <v>10.202446144110001</v>
      </c>
      <c r="AC1057" s="1">
        <v>1.11746885665</v>
      </c>
      <c r="AD1057" s="1">
        <v>0.240477564019</v>
      </c>
      <c r="AE1057" s="1">
        <v>60.119384388919997</v>
      </c>
      <c r="AF1057" s="1">
        <v>9.6191008847500008</v>
      </c>
      <c r="AG1057" s="1">
        <v>231.27173752510001</v>
      </c>
    </row>
    <row r="1058" spans="1:33" x14ac:dyDescent="0.35">
      <c r="A1058">
        <v>5120</v>
      </c>
      <c r="B1058">
        <v>2011</v>
      </c>
      <c r="C1058">
        <v>7</v>
      </c>
      <c r="D1058">
        <v>2</v>
      </c>
      <c r="E1058">
        <v>0</v>
      </c>
      <c r="F1058">
        <v>0</v>
      </c>
      <c r="H1058" s="1">
        <v>0</v>
      </c>
      <c r="I1058" s="1">
        <v>0.23437309771369999</v>
      </c>
      <c r="J1058" s="1">
        <v>0</v>
      </c>
      <c r="K1058" s="1">
        <v>0.76318694773850004</v>
      </c>
      <c r="L1058" s="1">
        <v>0.99756004545220001</v>
      </c>
      <c r="M1058" s="1">
        <v>5.1343346005210001E-3</v>
      </c>
      <c r="N1058" s="1">
        <v>1.8559954285710001E-2</v>
      </c>
      <c r="O1058" s="1">
        <v>3.2926561150729999E-3</v>
      </c>
      <c r="P1058" s="1">
        <v>5.3068036517810004E-3</v>
      </c>
      <c r="Q1058" s="1">
        <v>4.0600454087749999E-3</v>
      </c>
      <c r="R1058" s="1">
        <v>0</v>
      </c>
      <c r="S1058" s="1">
        <v>202.70144010929999</v>
      </c>
      <c r="T1058" s="1">
        <v>58.128103869850001</v>
      </c>
      <c r="U1058" s="1">
        <v>260.82954397909998</v>
      </c>
      <c r="V1058" s="1">
        <v>0.3416354339164</v>
      </c>
      <c r="W1058" s="1">
        <v>5.5782106304059997E-2</v>
      </c>
      <c r="X1058" s="1">
        <v>5.2981026904820002E-6</v>
      </c>
      <c r="Y1058" s="1">
        <v>1.3245254915680001E-3</v>
      </c>
      <c r="Z1058" s="1">
        <v>2.1192406175270001E-4</v>
      </c>
      <c r="AA1058" s="1">
        <v>1.288590702767E-2</v>
      </c>
      <c r="AB1058" s="1">
        <v>10.724404724899999</v>
      </c>
      <c r="AC1058" s="1">
        <v>1.1844240662450001</v>
      </c>
      <c r="AD1058" s="1">
        <v>0.25131263918250002</v>
      </c>
      <c r="AE1058" s="1">
        <v>62.828151287609998</v>
      </c>
      <c r="AF1058" s="1">
        <v>10.05250341194</v>
      </c>
      <c r="AG1058" s="1">
        <v>245.84353523519999</v>
      </c>
    </row>
    <row r="1059" spans="1:33" x14ac:dyDescent="0.35">
      <c r="A1059">
        <v>5120</v>
      </c>
      <c r="B1059">
        <v>2011</v>
      </c>
      <c r="C1059">
        <v>7</v>
      </c>
      <c r="D1059">
        <v>3</v>
      </c>
      <c r="E1059">
        <v>0</v>
      </c>
      <c r="F1059">
        <v>0</v>
      </c>
      <c r="H1059" s="1">
        <v>0</v>
      </c>
      <c r="I1059" s="1">
        <v>0.235403196141</v>
      </c>
      <c r="J1059" s="1">
        <v>0</v>
      </c>
      <c r="K1059" s="1">
        <v>0.78097642954690005</v>
      </c>
      <c r="L1059" s="1">
        <v>1.016379625688</v>
      </c>
      <c r="M1059" s="1">
        <v>5.1445506124560003E-3</v>
      </c>
      <c r="N1059" s="1">
        <v>1.8559954285710001E-2</v>
      </c>
      <c r="O1059" s="1">
        <v>3.3012563615300002E-3</v>
      </c>
      <c r="P1059" s="1">
        <v>5.3206647468080001E-3</v>
      </c>
      <c r="Q1059" s="1">
        <v>4.0789105321049996E-3</v>
      </c>
      <c r="R1059" s="1">
        <v>0</v>
      </c>
      <c r="S1059" s="1">
        <v>196.2181840184</v>
      </c>
      <c r="T1059" s="1">
        <v>56.2789226676</v>
      </c>
      <c r="U1059" s="1">
        <v>252.497106686</v>
      </c>
      <c r="V1059" s="1">
        <v>0.34555757466629999</v>
      </c>
      <c r="W1059" s="1">
        <v>5.6678237617560003E-2</v>
      </c>
      <c r="X1059" s="1">
        <v>5.3205687488110002E-6</v>
      </c>
      <c r="Y1059" s="1">
        <v>1.3301419884109999E-3</v>
      </c>
      <c r="Z1059" s="1">
        <v>2.128226995919E-4</v>
      </c>
      <c r="AA1059" s="1">
        <v>1.310544674135E-2</v>
      </c>
      <c r="AB1059" s="1">
        <v>10.287579006250001</v>
      </c>
      <c r="AC1059" s="1">
        <v>1.140703025324</v>
      </c>
      <c r="AD1059" s="1">
        <v>0.2403977708118</v>
      </c>
      <c r="AE1059" s="1">
        <v>60.09943359535</v>
      </c>
      <c r="AF1059" s="1">
        <v>9.6159085252129994</v>
      </c>
      <c r="AG1059" s="1">
        <v>237.0962519567</v>
      </c>
    </row>
    <row r="1060" spans="1:33" x14ac:dyDescent="0.35">
      <c r="A1060">
        <v>5120</v>
      </c>
      <c r="B1060">
        <v>2011</v>
      </c>
      <c r="C1060">
        <v>7</v>
      </c>
      <c r="D1060">
        <v>4</v>
      </c>
      <c r="E1060">
        <v>0</v>
      </c>
      <c r="F1060">
        <v>0</v>
      </c>
      <c r="H1060" s="1">
        <v>0</v>
      </c>
      <c r="I1060" s="1">
        <v>0.23626161074150001</v>
      </c>
      <c r="J1060" s="1">
        <v>0</v>
      </c>
      <c r="K1060" s="1">
        <v>0.7922919485405</v>
      </c>
      <c r="L1060" s="1">
        <v>1.0285535592820001</v>
      </c>
      <c r="M1060" s="1">
        <v>5.2911890629260003E-3</v>
      </c>
      <c r="N1060" s="1">
        <v>1.8559954285710001E-2</v>
      </c>
      <c r="O1060" s="1">
        <v>3.39681403233E-3</v>
      </c>
      <c r="P1060" s="1">
        <v>5.4746759094190002E-3</v>
      </c>
      <c r="Q1060" s="1">
        <v>4.0970420075699997E-3</v>
      </c>
      <c r="R1060" s="1">
        <v>0</v>
      </c>
      <c r="S1060" s="1">
        <v>190.28847153309999</v>
      </c>
      <c r="T1060" s="1">
        <v>54.582650653910001</v>
      </c>
      <c r="U1060" s="1">
        <v>244.871122187</v>
      </c>
      <c r="V1060" s="1">
        <v>0.34837939967030002</v>
      </c>
      <c r="W1060" s="1">
        <v>5.728095118887E-2</v>
      </c>
      <c r="X1060" s="1">
        <v>5.3430342822800003E-6</v>
      </c>
      <c r="Y1060" s="1">
        <v>1.3357584327680001E-3</v>
      </c>
      <c r="Z1060" s="1">
        <v>2.1372133638149999E-4</v>
      </c>
      <c r="AA1060" s="1">
        <v>1.325163169408E-2</v>
      </c>
      <c r="AB1060" s="1">
        <v>9.6493239547910008</v>
      </c>
      <c r="AC1060" s="1">
        <v>1.071466042982</v>
      </c>
      <c r="AD1060" s="1">
        <v>0.22525310163750001</v>
      </c>
      <c r="AE1060" s="1">
        <v>56.313268349010002</v>
      </c>
      <c r="AF1060" s="1">
        <v>9.0101222768760003</v>
      </c>
      <c r="AG1060" s="1">
        <v>222.8159290147</v>
      </c>
    </row>
    <row r="1061" spans="1:33" x14ac:dyDescent="0.35">
      <c r="A1061">
        <v>5120</v>
      </c>
      <c r="B1061">
        <v>2011</v>
      </c>
      <c r="C1061">
        <v>7</v>
      </c>
      <c r="D1061">
        <v>5</v>
      </c>
      <c r="E1061">
        <v>0</v>
      </c>
      <c r="F1061">
        <v>0</v>
      </c>
      <c r="H1061" s="1">
        <v>0</v>
      </c>
      <c r="I1061" s="1">
        <v>0.26689487360190001</v>
      </c>
      <c r="J1061" s="1">
        <v>0</v>
      </c>
      <c r="K1061" s="1">
        <v>0.79107644105840003</v>
      </c>
      <c r="L1061" s="1">
        <v>1.0579713146600001</v>
      </c>
      <c r="M1061" s="1">
        <v>5.9593076390329998E-3</v>
      </c>
      <c r="N1061" s="1">
        <v>1.8559954285710001E-2</v>
      </c>
      <c r="O1061" s="1">
        <v>3.82448852798E-3</v>
      </c>
      <c r="P1061" s="1">
        <v>6.1639627635480003E-3</v>
      </c>
      <c r="Q1061" s="1">
        <v>4.6192366853220002E-3</v>
      </c>
      <c r="R1061" s="1">
        <v>0</v>
      </c>
      <c r="S1061" s="1">
        <v>184.43967390360001</v>
      </c>
      <c r="T1061" s="1">
        <v>52.889250065399999</v>
      </c>
      <c r="U1061" s="1">
        <v>237.32892396899999</v>
      </c>
      <c r="V1061" s="1">
        <v>0.3760305775103</v>
      </c>
      <c r="W1061" s="1">
        <v>6.0011637594619999E-2</v>
      </c>
      <c r="X1061" s="1">
        <v>6.0394782472129999E-6</v>
      </c>
      <c r="Y1061" s="1">
        <v>1.5098694505780001E-3</v>
      </c>
      <c r="Z1061" s="1">
        <v>2.4157910171130001E-4</v>
      </c>
      <c r="AA1061" s="1">
        <v>1.379501435725E-2</v>
      </c>
      <c r="AB1061" s="1">
        <v>9.4172613878090008</v>
      </c>
      <c r="AC1061" s="1">
        <v>1.0373369974660001</v>
      </c>
      <c r="AD1061" s="1">
        <v>0.22108994175909999</v>
      </c>
      <c r="AE1061" s="1">
        <v>55.272480364309999</v>
      </c>
      <c r="AF1061" s="1">
        <v>8.8435963845809997</v>
      </c>
      <c r="AG1061" s="1">
        <v>215.11628876040001</v>
      </c>
    </row>
    <row r="1062" spans="1:33" x14ac:dyDescent="0.35">
      <c r="A1062">
        <v>5120</v>
      </c>
      <c r="B1062">
        <v>2011</v>
      </c>
      <c r="C1062">
        <v>7</v>
      </c>
      <c r="D1062">
        <v>6</v>
      </c>
      <c r="E1062">
        <v>0</v>
      </c>
      <c r="F1062">
        <v>0</v>
      </c>
      <c r="H1062" s="1">
        <v>0</v>
      </c>
      <c r="I1062" s="1">
        <v>0.2534354565145</v>
      </c>
      <c r="J1062" s="1">
        <v>0</v>
      </c>
      <c r="K1062" s="1">
        <v>0.7791850123506</v>
      </c>
      <c r="L1062" s="1">
        <v>1.032620468865</v>
      </c>
      <c r="M1062" s="1">
        <v>5.6814664540890004E-3</v>
      </c>
      <c r="N1062" s="1">
        <v>1.8559954285710001E-2</v>
      </c>
      <c r="O1062" s="1">
        <v>3.6432180258870002E-3</v>
      </c>
      <c r="P1062" s="1">
        <v>5.8718074552340004E-3</v>
      </c>
      <c r="Q1062" s="1">
        <v>4.3904219105019996E-3</v>
      </c>
      <c r="R1062" s="1">
        <v>0</v>
      </c>
      <c r="S1062" s="1">
        <v>192.53254801310001</v>
      </c>
      <c r="T1062" s="1">
        <v>55.210010644679997</v>
      </c>
      <c r="U1062" s="1">
        <v>247.7425586578</v>
      </c>
      <c r="V1062" s="1">
        <v>0.36187790076600002</v>
      </c>
      <c r="W1062" s="1">
        <v>5.825952497893E-2</v>
      </c>
      <c r="X1062" s="1">
        <v>5.7361878312850002E-6</v>
      </c>
      <c r="Y1062" s="1">
        <v>1.434046880347E-3</v>
      </c>
      <c r="Z1062" s="1">
        <v>2.2944749362459999E-4</v>
      </c>
      <c r="AA1062" s="1">
        <v>1.3417644102E-2</v>
      </c>
      <c r="AB1062" s="1">
        <v>9.9588672930069997</v>
      </c>
      <c r="AC1062" s="1">
        <v>1.097685588619</v>
      </c>
      <c r="AD1062" s="1">
        <v>0.23370188209350001</v>
      </c>
      <c r="AE1062" s="1">
        <v>58.425466466860001</v>
      </c>
      <c r="AF1062" s="1">
        <v>9.3480742560889993</v>
      </c>
      <c r="AG1062" s="1">
        <v>227.68104291169999</v>
      </c>
    </row>
    <row r="1063" spans="1:33" x14ac:dyDescent="0.35">
      <c r="A1063">
        <v>5120</v>
      </c>
      <c r="B1063">
        <v>2011</v>
      </c>
      <c r="C1063">
        <v>7</v>
      </c>
      <c r="D1063">
        <v>7</v>
      </c>
      <c r="E1063">
        <v>0</v>
      </c>
      <c r="F1063">
        <v>0</v>
      </c>
      <c r="H1063" s="1">
        <v>0</v>
      </c>
      <c r="I1063" s="1">
        <v>0.24552932199880001</v>
      </c>
      <c r="J1063" s="1">
        <v>0</v>
      </c>
      <c r="K1063" s="1">
        <v>0.76839070991390002</v>
      </c>
      <c r="L1063" s="1">
        <v>1.013920031913</v>
      </c>
      <c r="M1063" s="1">
        <v>5.4153305579560003E-3</v>
      </c>
      <c r="N1063" s="1">
        <v>1.8559954285710001E-2</v>
      </c>
      <c r="O1063" s="1">
        <v>3.4725248331249998E-3</v>
      </c>
      <c r="P1063" s="1">
        <v>5.5966996920719997E-3</v>
      </c>
      <c r="Q1063" s="1">
        <v>4.2544033889819997E-3</v>
      </c>
      <c r="R1063" s="1">
        <v>0</v>
      </c>
      <c r="S1063" s="1">
        <v>195.88720564549999</v>
      </c>
      <c r="T1063" s="1">
        <v>56.1755271806</v>
      </c>
      <c r="U1063" s="1">
        <v>252.06273282609999</v>
      </c>
      <c r="V1063" s="1">
        <v>0.3528541985916</v>
      </c>
      <c r="W1063" s="1">
        <v>5.7051387894200001E-2</v>
      </c>
      <c r="X1063" s="1">
        <v>5.5564603728199998E-6</v>
      </c>
      <c r="Y1063" s="1">
        <v>1.3891150064190001E-3</v>
      </c>
      <c r="Z1063" s="1">
        <v>2.2225839292710001E-4</v>
      </c>
      <c r="AA1063" s="1">
        <v>1.315155537342E-2</v>
      </c>
      <c r="AB1063" s="1">
        <v>10.271567510000001</v>
      </c>
      <c r="AC1063" s="1">
        <v>1.134220933265</v>
      </c>
      <c r="AD1063" s="1">
        <v>0.24072958921150001</v>
      </c>
      <c r="AE1063" s="1">
        <v>60.182393227230001</v>
      </c>
      <c r="AF1063" s="1">
        <v>9.6291825359620002</v>
      </c>
      <c r="AG1063" s="1">
        <v>235.40933775420001</v>
      </c>
    </row>
    <row r="1064" spans="1:33" x14ac:dyDescent="0.35">
      <c r="A1064">
        <v>5120</v>
      </c>
      <c r="B1064">
        <v>2011</v>
      </c>
      <c r="C1064">
        <v>7</v>
      </c>
      <c r="D1064">
        <v>8</v>
      </c>
      <c r="E1064">
        <v>0</v>
      </c>
      <c r="F1064">
        <v>0</v>
      </c>
      <c r="H1064" s="1">
        <v>0</v>
      </c>
      <c r="I1064" s="1">
        <v>0.2271173269141</v>
      </c>
      <c r="J1064" s="1">
        <v>0</v>
      </c>
      <c r="K1064" s="1">
        <v>0.75483202585590004</v>
      </c>
      <c r="L1064" s="1">
        <v>0.98194935276999995</v>
      </c>
      <c r="M1064" s="1">
        <v>4.991345376731E-3</v>
      </c>
      <c r="N1064" s="1">
        <v>1.8559954285710001E-2</v>
      </c>
      <c r="O1064" s="1">
        <v>3.202329100085E-3</v>
      </c>
      <c r="P1064" s="1">
        <v>5.1612227844680001E-3</v>
      </c>
      <c r="Q1064" s="1">
        <v>3.9411525451999996E-3</v>
      </c>
      <c r="R1064" s="1">
        <v>0</v>
      </c>
      <c r="S1064" s="1">
        <v>198.9124631059</v>
      </c>
      <c r="T1064" s="1">
        <v>57.054200637409998</v>
      </c>
      <c r="U1064" s="1">
        <v>255.96666374329999</v>
      </c>
      <c r="V1064" s="1">
        <v>0.33392496685020001</v>
      </c>
      <c r="W1064" s="1">
        <v>5.4774391967360003E-2</v>
      </c>
      <c r="X1064" s="1">
        <v>5.1408403044380004E-6</v>
      </c>
      <c r="Y1064" s="1">
        <v>1.285210015893E-3</v>
      </c>
      <c r="Z1064" s="1">
        <v>2.0563359692259999E-4</v>
      </c>
      <c r="AA1064" s="1">
        <v>1.266543026014E-2</v>
      </c>
      <c r="AB1064" s="1">
        <v>10.28956564722</v>
      </c>
      <c r="AC1064" s="1">
        <v>1.1413059065260001</v>
      </c>
      <c r="AD1064" s="1">
        <v>0.24038676431969999</v>
      </c>
      <c r="AE1064" s="1">
        <v>60.096687625679998</v>
      </c>
      <c r="AF1064" s="1">
        <v>9.6154696977129994</v>
      </c>
      <c r="AG1064" s="1">
        <v>237.2491426508</v>
      </c>
    </row>
    <row r="1065" spans="1:33" x14ac:dyDescent="0.35">
      <c r="A1065">
        <v>5120</v>
      </c>
      <c r="B1065">
        <v>2011</v>
      </c>
      <c r="C1065">
        <v>7</v>
      </c>
      <c r="D1065">
        <v>9</v>
      </c>
      <c r="E1065">
        <v>0</v>
      </c>
      <c r="F1065">
        <v>0</v>
      </c>
      <c r="H1065" s="1">
        <v>0</v>
      </c>
      <c r="I1065" s="1">
        <v>0.24754858733689999</v>
      </c>
      <c r="J1065" s="1">
        <v>0</v>
      </c>
      <c r="K1065" s="1">
        <v>0.75005415905179995</v>
      </c>
      <c r="L1065" s="1">
        <v>0.99760274638860003</v>
      </c>
      <c r="M1065" s="1">
        <v>5.4358020268320002E-3</v>
      </c>
      <c r="N1065" s="1">
        <v>1.8559954285710001E-2</v>
      </c>
      <c r="O1065" s="1">
        <v>3.4897876870399998E-3</v>
      </c>
      <c r="P1065" s="1">
        <v>5.6245223899160004E-3</v>
      </c>
      <c r="Q1065" s="1">
        <v>4.2860246264369998E-3</v>
      </c>
      <c r="R1065" s="1">
        <v>0</v>
      </c>
      <c r="S1065" s="1">
        <v>189.8400514443</v>
      </c>
      <c r="T1065" s="1">
        <v>54.440949261889998</v>
      </c>
      <c r="U1065" s="1">
        <v>244.28100070619999</v>
      </c>
      <c r="V1065" s="1">
        <v>0.3515349907068</v>
      </c>
      <c r="W1065" s="1">
        <v>5.6400053303750003E-2</v>
      </c>
      <c r="X1065" s="1">
        <v>5.6013923689910003E-6</v>
      </c>
      <c r="Y1065" s="1">
        <v>1.4003479880570001E-3</v>
      </c>
      <c r="Z1065" s="1">
        <v>2.2405566836459999E-4</v>
      </c>
      <c r="AA1065" s="1">
        <v>1.297973542172E-2</v>
      </c>
      <c r="AB1065" s="1">
        <v>9.6959341598119995</v>
      </c>
      <c r="AC1065" s="1">
        <v>1.070029061886</v>
      </c>
      <c r="AD1065" s="1">
        <v>0.22733303570220001</v>
      </c>
      <c r="AE1065" s="1">
        <v>56.833254879419997</v>
      </c>
      <c r="AF1065" s="1">
        <v>9.0933204030700008</v>
      </c>
      <c r="AG1065" s="1">
        <v>222.04068044990001</v>
      </c>
    </row>
    <row r="1066" spans="1:33" x14ac:dyDescent="0.35">
      <c r="A1066">
        <v>5120</v>
      </c>
      <c r="B1066">
        <v>2011</v>
      </c>
      <c r="C1066">
        <v>7</v>
      </c>
      <c r="D1066">
        <v>10</v>
      </c>
      <c r="E1066">
        <v>0</v>
      </c>
      <c r="F1066">
        <v>0</v>
      </c>
      <c r="H1066" s="1">
        <v>0</v>
      </c>
      <c r="I1066" s="1">
        <v>0.26808676119910002</v>
      </c>
      <c r="J1066" s="1">
        <v>0</v>
      </c>
      <c r="K1066" s="1">
        <v>0.75631550798500002</v>
      </c>
      <c r="L1066" s="1">
        <v>1.024402269184</v>
      </c>
      <c r="M1066" s="1">
        <v>5.9254552812429999E-3</v>
      </c>
      <c r="N1066" s="1">
        <v>1.8559954285710001E-2</v>
      </c>
      <c r="O1066" s="1">
        <v>3.804470803112E-3</v>
      </c>
      <c r="P1066" s="1">
        <v>6.1317000152620003E-3</v>
      </c>
      <c r="Q1066" s="1">
        <v>4.6352620320000001E-3</v>
      </c>
      <c r="R1066" s="1">
        <v>0</v>
      </c>
      <c r="S1066" s="1">
        <v>187.09784489290001</v>
      </c>
      <c r="T1066" s="1">
        <v>53.640639553029999</v>
      </c>
      <c r="U1066" s="1">
        <v>240.738484446</v>
      </c>
      <c r="V1066" s="1">
        <v>0.37118735195910002</v>
      </c>
      <c r="W1066" s="1">
        <v>5.8542652734510002E-2</v>
      </c>
      <c r="X1066" s="1">
        <v>6.0660968939800001E-6</v>
      </c>
      <c r="Y1066" s="1">
        <v>1.516524120788E-3</v>
      </c>
      <c r="Z1066" s="1">
        <v>2.4264384974020001E-4</v>
      </c>
      <c r="AA1066" s="1">
        <v>1.342244436629E-2</v>
      </c>
      <c r="AB1066" s="1">
        <v>9.5014500256069994</v>
      </c>
      <c r="AC1066" s="1">
        <v>1.0416275521259999</v>
      </c>
      <c r="AD1066" s="1">
        <v>0.22381389706310001</v>
      </c>
      <c r="AE1066" s="1">
        <v>55.953470182129998</v>
      </c>
      <c r="AF1066" s="1">
        <v>8.952554847999</v>
      </c>
      <c r="AG1066" s="1">
        <v>215.64413094299999</v>
      </c>
    </row>
    <row r="1067" spans="1:33" x14ac:dyDescent="0.35">
      <c r="A1067">
        <v>5120</v>
      </c>
      <c r="B1067">
        <v>2011</v>
      </c>
      <c r="C1067">
        <v>7</v>
      </c>
      <c r="D1067">
        <v>11</v>
      </c>
      <c r="E1067">
        <v>0</v>
      </c>
      <c r="F1067">
        <v>0</v>
      </c>
      <c r="H1067" s="1">
        <v>0</v>
      </c>
      <c r="I1067" s="1">
        <v>0.3091080641192</v>
      </c>
      <c r="J1067" s="1">
        <v>0</v>
      </c>
      <c r="K1067" s="1">
        <v>0.77129520833169996</v>
      </c>
      <c r="L1067" s="1">
        <v>1.080403272451</v>
      </c>
      <c r="M1067" s="1">
        <v>6.4695867044159997E-3</v>
      </c>
      <c r="N1067" s="1">
        <v>1.8559954285710001E-2</v>
      </c>
      <c r="O1067" s="1">
        <v>4.1720770171180003E-3</v>
      </c>
      <c r="P1067" s="1">
        <v>6.7241742763840002E-3</v>
      </c>
      <c r="Q1067" s="1">
        <v>5.3327464367670004E-3</v>
      </c>
      <c r="R1067" s="1">
        <v>0</v>
      </c>
      <c r="S1067" s="1">
        <v>181.187383598</v>
      </c>
      <c r="T1067" s="1">
        <v>51.937558713050002</v>
      </c>
      <c r="U1067" s="1">
        <v>233.12494231100001</v>
      </c>
      <c r="V1067" s="1">
        <v>0.41084199558649998</v>
      </c>
      <c r="W1067" s="1">
        <v>6.2932442535969996E-2</v>
      </c>
      <c r="X1067" s="1">
        <v>6.9938143400289996E-6</v>
      </c>
      <c r="Y1067" s="1">
        <v>1.7484534580789999E-3</v>
      </c>
      <c r="Z1067" s="1">
        <v>2.7975254144590002E-4</v>
      </c>
      <c r="AA1067" s="1">
        <v>1.4334348459859999E-2</v>
      </c>
      <c r="AB1067" s="1">
        <v>8.9260712931840001</v>
      </c>
      <c r="AC1067" s="1">
        <v>0.97339070557999996</v>
      </c>
      <c r="AD1067" s="1">
        <v>0.21103427560650001</v>
      </c>
      <c r="AE1067" s="1">
        <v>52.75856469651</v>
      </c>
      <c r="AF1067" s="1">
        <v>8.4413699589639997</v>
      </c>
      <c r="AG1067" s="1">
        <v>201.14084426170001</v>
      </c>
    </row>
    <row r="1068" spans="1:33" x14ac:dyDescent="0.35">
      <c r="A1068">
        <v>5120</v>
      </c>
      <c r="B1068">
        <v>2011</v>
      </c>
      <c r="C1068">
        <v>7</v>
      </c>
      <c r="D1068">
        <v>12</v>
      </c>
      <c r="E1068">
        <v>0</v>
      </c>
      <c r="F1068">
        <v>0</v>
      </c>
      <c r="H1068" s="1">
        <v>0</v>
      </c>
      <c r="I1068" s="1">
        <v>0.30720722161949998</v>
      </c>
      <c r="J1068" s="1">
        <v>0</v>
      </c>
      <c r="K1068" s="1">
        <v>0.79148649712359997</v>
      </c>
      <c r="L1068" s="1">
        <v>1.0986937187429999</v>
      </c>
      <c r="M1068" s="1">
        <v>7.106145510089E-3</v>
      </c>
      <c r="N1068" s="1">
        <v>1.8559954285710001E-2</v>
      </c>
      <c r="O1068" s="1">
        <v>4.5606974269230003E-3</v>
      </c>
      <c r="P1068" s="1">
        <v>7.3505173070050004E-3</v>
      </c>
      <c r="Q1068" s="1">
        <v>5.3016852632299999E-3</v>
      </c>
      <c r="R1068" s="1">
        <v>0</v>
      </c>
      <c r="S1068" s="1">
        <v>179.63555031339999</v>
      </c>
      <c r="T1068" s="1">
        <v>51.482967858659997</v>
      </c>
      <c r="U1068" s="1">
        <v>231.11851817210001</v>
      </c>
      <c r="V1068" s="1">
        <v>0.41249509361409997</v>
      </c>
      <c r="W1068" s="1">
        <v>6.3669704856159998E-2</v>
      </c>
      <c r="X1068" s="1">
        <v>6.9493491171060001E-6</v>
      </c>
      <c r="Y1068" s="1">
        <v>1.7373371234790001E-3</v>
      </c>
      <c r="Z1068" s="1">
        <v>2.779739252157E-4</v>
      </c>
      <c r="AA1068" s="1">
        <v>1.452755724231E-2</v>
      </c>
      <c r="AB1068" s="1">
        <v>8.8679109639389999</v>
      </c>
      <c r="AC1068" s="1">
        <v>0.96344717704180005</v>
      </c>
      <c r="AD1068" s="1">
        <v>0.2101993956771</v>
      </c>
      <c r="AE1068" s="1">
        <v>52.549844153830001</v>
      </c>
      <c r="AF1068" s="1">
        <v>8.4079746198380008</v>
      </c>
      <c r="AG1068" s="1">
        <v>198.82194117610001</v>
      </c>
    </row>
    <row r="1069" spans="1:33" x14ac:dyDescent="0.35">
      <c r="A1069">
        <v>5120</v>
      </c>
      <c r="B1069">
        <v>2011</v>
      </c>
      <c r="C1069">
        <v>7</v>
      </c>
      <c r="D1069">
        <v>13</v>
      </c>
      <c r="E1069">
        <v>0</v>
      </c>
      <c r="F1069">
        <v>0</v>
      </c>
      <c r="H1069" s="1">
        <v>0</v>
      </c>
      <c r="I1069" s="1">
        <v>0.3131094894725</v>
      </c>
      <c r="J1069" s="1">
        <v>0</v>
      </c>
      <c r="K1069" s="1">
        <v>0.80910910542500003</v>
      </c>
      <c r="L1069" s="1">
        <v>1.122218594897</v>
      </c>
      <c r="M1069" s="1">
        <v>7.1734430651369998E-3</v>
      </c>
      <c r="N1069" s="1">
        <v>1.8559954285710001E-2</v>
      </c>
      <c r="O1069" s="1">
        <v>4.6089328436289996E-3</v>
      </c>
      <c r="P1069" s="1">
        <v>7.4282587645330004E-3</v>
      </c>
      <c r="Q1069" s="1">
        <v>5.4047785929119997E-3</v>
      </c>
      <c r="R1069" s="1">
        <v>0</v>
      </c>
      <c r="S1069" s="1">
        <v>180.51913079760001</v>
      </c>
      <c r="T1069" s="1">
        <v>51.737511914549998</v>
      </c>
      <c r="U1069" s="1">
        <v>232.25664271209999</v>
      </c>
      <c r="V1069" s="1">
        <v>0.42088206052990002</v>
      </c>
      <c r="W1069" s="1">
        <v>6.5007591705169995E-2</v>
      </c>
      <c r="X1069" s="1">
        <v>7.0841446096180003E-6</v>
      </c>
      <c r="Y1069" s="1">
        <v>1.771036018792E-3</v>
      </c>
      <c r="Z1069" s="1">
        <v>2.8336575053620002E-4</v>
      </c>
      <c r="AA1069" s="1">
        <v>1.4835069734790001E-2</v>
      </c>
      <c r="AB1069" s="1">
        <v>8.7915439453550004</v>
      </c>
      <c r="AC1069" s="1">
        <v>0.95533249290290001</v>
      </c>
      <c r="AD1069" s="1">
        <v>0.2083619153521</v>
      </c>
      <c r="AE1069" s="1">
        <v>52.090474384250001</v>
      </c>
      <c r="AF1069" s="1">
        <v>8.3344754857950001</v>
      </c>
      <c r="AG1069" s="1">
        <v>197.16076450259999</v>
      </c>
    </row>
    <row r="1070" spans="1:33" x14ac:dyDescent="0.35">
      <c r="A1070">
        <v>5120</v>
      </c>
      <c r="B1070">
        <v>2011</v>
      </c>
      <c r="C1070">
        <v>7</v>
      </c>
      <c r="D1070">
        <v>14</v>
      </c>
      <c r="E1070">
        <v>0</v>
      </c>
      <c r="F1070">
        <v>0</v>
      </c>
      <c r="H1070" s="1">
        <v>0</v>
      </c>
      <c r="I1070" s="1">
        <v>0.32252626461</v>
      </c>
      <c r="J1070" s="1">
        <v>0</v>
      </c>
      <c r="K1070" s="1">
        <v>0.82436264694939998</v>
      </c>
      <c r="L1070" s="1">
        <v>1.146888911559</v>
      </c>
      <c r="M1070" s="1">
        <v>7.5076771941080004E-3</v>
      </c>
      <c r="N1070" s="1">
        <v>1.8559954285710001E-2</v>
      </c>
      <c r="O1070" s="1">
        <v>4.8230792116830002E-3</v>
      </c>
      <c r="P1070" s="1">
        <v>7.773400403467E-3</v>
      </c>
      <c r="Q1070" s="1">
        <v>5.5665765375000004E-3</v>
      </c>
      <c r="R1070" s="1">
        <v>0</v>
      </c>
      <c r="S1070" s="1">
        <v>177.35642292599999</v>
      </c>
      <c r="T1070" s="1">
        <v>50.82994360456</v>
      </c>
      <c r="U1070" s="1">
        <v>228.1863665306</v>
      </c>
      <c r="V1070" s="1">
        <v>0.43201161209040001</v>
      </c>
      <c r="W1070" s="1">
        <v>6.6552629248480002E-2</v>
      </c>
      <c r="X1070" s="1">
        <v>7.2975710356279998E-6</v>
      </c>
      <c r="Y1070" s="1">
        <v>1.8243926259900001E-3</v>
      </c>
      <c r="Z1070" s="1">
        <v>2.9190280775269998E-4</v>
      </c>
      <c r="AA1070" s="1">
        <v>1.517864383161E-2</v>
      </c>
      <c r="AB1070" s="1">
        <v>8.5424463322659996</v>
      </c>
      <c r="AC1070" s="1">
        <v>0.92734358923930005</v>
      </c>
      <c r="AD1070" s="1">
        <v>0.2025963438242</v>
      </c>
      <c r="AE1070" s="1">
        <v>50.649081863680003</v>
      </c>
      <c r="AF1070" s="1">
        <v>8.1038527162329999</v>
      </c>
      <c r="AG1070" s="1">
        <v>191.3166509166</v>
      </c>
    </row>
    <row r="1071" spans="1:33" x14ac:dyDescent="0.35">
      <c r="A1071">
        <v>5120</v>
      </c>
      <c r="B1071">
        <v>2011</v>
      </c>
      <c r="C1071">
        <v>7</v>
      </c>
      <c r="D1071">
        <v>15</v>
      </c>
      <c r="E1071">
        <v>0</v>
      </c>
      <c r="F1071">
        <v>0</v>
      </c>
      <c r="H1071" s="1">
        <v>0</v>
      </c>
      <c r="I1071" s="1">
        <v>0.31609447961749998</v>
      </c>
      <c r="J1071" s="1">
        <v>0</v>
      </c>
      <c r="K1071" s="1">
        <v>0.83896257631189997</v>
      </c>
      <c r="L1071" s="1">
        <v>1.1550570559290001</v>
      </c>
      <c r="M1071" s="1">
        <v>7.6799565547120002E-3</v>
      </c>
      <c r="N1071" s="1">
        <v>1.8559954285710001E-2</v>
      </c>
      <c r="O1071" s="1">
        <v>4.9221490055460001E-3</v>
      </c>
      <c r="P1071" s="1">
        <v>7.9330720865949996E-3</v>
      </c>
      <c r="Q1071" s="1">
        <v>5.458709497214E-3</v>
      </c>
      <c r="R1071" s="1">
        <v>0</v>
      </c>
      <c r="S1071" s="1">
        <v>178.16519269759999</v>
      </c>
      <c r="T1071" s="1">
        <v>51.060743971130002</v>
      </c>
      <c r="U1071" s="1">
        <v>229.2259366687</v>
      </c>
      <c r="V1071" s="1">
        <v>0.42865187398080001</v>
      </c>
      <c r="W1071" s="1">
        <v>6.6630223172839995E-2</v>
      </c>
      <c r="X1071" s="1">
        <v>7.1515424684589999E-6</v>
      </c>
      <c r="Y1071" s="1">
        <v>1.7878854777060001E-3</v>
      </c>
      <c r="Z1071" s="1">
        <v>2.8606166342159999E-4</v>
      </c>
      <c r="AA1071" s="1">
        <v>1.522724806162E-2</v>
      </c>
      <c r="AB1071" s="1">
        <v>8.6949747452749993</v>
      </c>
      <c r="AC1071" s="1">
        <v>0.94417926561980003</v>
      </c>
      <c r="AD1071" s="1">
        <v>0.20617212962440001</v>
      </c>
      <c r="AE1071" s="1">
        <v>51.543028209440003</v>
      </c>
      <c r="AF1071" s="1">
        <v>8.2468841218229993</v>
      </c>
      <c r="AG1071" s="1">
        <v>194.81041342180001</v>
      </c>
    </row>
    <row r="1072" spans="1:33" x14ac:dyDescent="0.35">
      <c r="A1072">
        <v>5120</v>
      </c>
      <c r="B1072">
        <v>2011</v>
      </c>
      <c r="C1072">
        <v>7</v>
      </c>
      <c r="D1072">
        <v>16</v>
      </c>
      <c r="E1072">
        <v>0</v>
      </c>
      <c r="F1072">
        <v>0</v>
      </c>
      <c r="H1072" s="1">
        <v>0</v>
      </c>
      <c r="I1072" s="1">
        <v>0.3027204166461</v>
      </c>
      <c r="J1072" s="1">
        <v>0</v>
      </c>
      <c r="K1072" s="1">
        <v>0.85327564647059995</v>
      </c>
      <c r="L1072" s="1">
        <v>1.1559960631170001</v>
      </c>
      <c r="M1072" s="1">
        <v>7.4788942497040004E-3</v>
      </c>
      <c r="N1072" s="1">
        <v>1.8559954285710001E-2</v>
      </c>
      <c r="O1072" s="1">
        <v>4.7873327746549999E-3</v>
      </c>
      <c r="P1072" s="1">
        <v>7.715787547484E-3</v>
      </c>
      <c r="Q1072" s="1">
        <v>5.232863916195E-3</v>
      </c>
      <c r="R1072" s="1">
        <v>0</v>
      </c>
      <c r="S1072" s="1">
        <v>181.48620563680001</v>
      </c>
      <c r="T1072" s="1">
        <v>52.016852201950002</v>
      </c>
      <c r="U1072" s="1">
        <v>233.50305783869999</v>
      </c>
      <c r="V1072" s="1">
        <v>0.41895291801649998</v>
      </c>
      <c r="W1072" s="1">
        <v>6.6065769532609994E-2</v>
      </c>
      <c r="X1072" s="1">
        <v>6.8482523045969998E-6</v>
      </c>
      <c r="Y1072" s="1">
        <v>1.7120629326829999E-3</v>
      </c>
      <c r="Z1072" s="1">
        <v>2.7393005583900001E-4</v>
      </c>
      <c r="AA1072" s="1">
        <v>1.514679270652E-2</v>
      </c>
      <c r="AB1072" s="1">
        <v>8.9560471690450001</v>
      </c>
      <c r="AC1072" s="1">
        <v>0.97503841169200001</v>
      </c>
      <c r="AD1072" s="1">
        <v>0.2119861567453</v>
      </c>
      <c r="AE1072" s="1">
        <v>52.996534695199998</v>
      </c>
      <c r="AF1072" s="1">
        <v>8.4794451320600004</v>
      </c>
      <c r="AG1072" s="1">
        <v>201.36239612540001</v>
      </c>
    </row>
    <row r="1073" spans="1:33" x14ac:dyDescent="0.35">
      <c r="A1073">
        <v>5120</v>
      </c>
      <c r="B1073">
        <v>2011</v>
      </c>
      <c r="C1073">
        <v>7</v>
      </c>
      <c r="D1073">
        <v>17</v>
      </c>
      <c r="E1073">
        <v>0</v>
      </c>
      <c r="F1073">
        <v>0</v>
      </c>
      <c r="H1073" s="1">
        <v>0</v>
      </c>
      <c r="I1073" s="1">
        <v>0.28926591287390002</v>
      </c>
      <c r="J1073" s="1">
        <v>0</v>
      </c>
      <c r="K1073" s="1">
        <v>0.86602880605220001</v>
      </c>
      <c r="L1073" s="1">
        <v>1.1552947189260001</v>
      </c>
      <c r="M1073" s="1">
        <v>7.0728269230939996E-3</v>
      </c>
      <c r="N1073" s="1">
        <v>1.8559954285710001E-2</v>
      </c>
      <c r="O1073" s="1">
        <v>4.527557217596E-3</v>
      </c>
      <c r="P1073" s="1">
        <v>7.2971049317899998E-3</v>
      </c>
      <c r="Q1073" s="1">
        <v>5.005847410064E-3</v>
      </c>
      <c r="R1073" s="1">
        <v>0</v>
      </c>
      <c r="S1073" s="1">
        <v>185.09718363810001</v>
      </c>
      <c r="T1073" s="1">
        <v>53.060787686419999</v>
      </c>
      <c r="U1073" s="1">
        <v>238.15797132450001</v>
      </c>
      <c r="V1073" s="1">
        <v>0.40893581716439997</v>
      </c>
      <c r="W1073" s="1">
        <v>6.5425314273060003E-2</v>
      </c>
      <c r="X1073" s="1">
        <v>6.543636528767E-6</v>
      </c>
      <c r="Y1073" s="1">
        <v>1.635908993066E-3</v>
      </c>
      <c r="Z1073" s="1">
        <v>2.6174542590559998E-4</v>
      </c>
      <c r="AA1073" s="1">
        <v>1.504760202306E-2</v>
      </c>
      <c r="AB1073" s="1">
        <v>9.2573450136660007</v>
      </c>
      <c r="AC1073" s="1">
        <v>1.012303349442</v>
      </c>
      <c r="AD1073" s="1">
        <v>0.2184483316744</v>
      </c>
      <c r="AE1073" s="1">
        <v>54.6120781718</v>
      </c>
      <c r="AF1073" s="1">
        <v>8.737932064452</v>
      </c>
      <c r="AG1073" s="1">
        <v>209.3861969749</v>
      </c>
    </row>
    <row r="1074" spans="1:33" x14ac:dyDescent="0.35">
      <c r="A1074">
        <v>5120</v>
      </c>
      <c r="B1074">
        <v>2011</v>
      </c>
      <c r="C1074">
        <v>7</v>
      </c>
      <c r="D1074">
        <v>18</v>
      </c>
      <c r="E1074">
        <v>0</v>
      </c>
      <c r="F1074">
        <v>0</v>
      </c>
      <c r="H1074" s="1">
        <v>0</v>
      </c>
      <c r="I1074" s="1">
        <v>0.27832534949089999</v>
      </c>
      <c r="J1074" s="1">
        <v>0</v>
      </c>
      <c r="K1074" s="1">
        <v>0.878938369005</v>
      </c>
      <c r="L1074" s="1">
        <v>1.157263718496</v>
      </c>
      <c r="M1074" s="1">
        <v>6.5526855195579999E-3</v>
      </c>
      <c r="N1074" s="1">
        <v>1.8559954285710001E-2</v>
      </c>
      <c r="O1074" s="1">
        <v>4.1960743846389996E-3</v>
      </c>
      <c r="P1074" s="1">
        <v>6.7628510507400002E-3</v>
      </c>
      <c r="Q1074" s="1">
        <v>4.8211899930859997E-3</v>
      </c>
      <c r="R1074" s="1">
        <v>0</v>
      </c>
      <c r="S1074" s="1">
        <v>190.1402039905</v>
      </c>
      <c r="T1074" s="1">
        <v>54.518410694899998</v>
      </c>
      <c r="U1074" s="1">
        <v>244.65861468540001</v>
      </c>
      <c r="V1074" s="1">
        <v>0.40120350742799998</v>
      </c>
      <c r="W1074" s="1">
        <v>6.5017768529939998E-2</v>
      </c>
      <c r="X1074" s="1">
        <v>6.2954760086900001E-6</v>
      </c>
      <c r="Y1074" s="1">
        <v>1.5738688619280001E-3</v>
      </c>
      <c r="Z1074" s="1">
        <v>2.5181900481890002E-4</v>
      </c>
      <c r="AA1074" s="1">
        <v>1.4995347697419999E-2</v>
      </c>
      <c r="AB1074" s="1">
        <v>9.8983909217029993</v>
      </c>
      <c r="AC1074" s="1">
        <v>1.0889916403169999</v>
      </c>
      <c r="AD1074" s="1">
        <v>0.2325869285221</v>
      </c>
      <c r="AE1074" s="1">
        <v>58.146726795409997</v>
      </c>
      <c r="AF1074" s="1">
        <v>9.3034757893220004</v>
      </c>
      <c r="AG1074" s="1">
        <v>225.73055353999999</v>
      </c>
    </row>
    <row r="1075" spans="1:33" x14ac:dyDescent="0.35">
      <c r="A1075">
        <v>5120</v>
      </c>
      <c r="B1075">
        <v>2011</v>
      </c>
      <c r="C1075">
        <v>7</v>
      </c>
      <c r="D1075">
        <v>19</v>
      </c>
      <c r="E1075">
        <v>0</v>
      </c>
      <c r="F1075">
        <v>0</v>
      </c>
      <c r="H1075" s="1">
        <v>0</v>
      </c>
      <c r="I1075" s="1">
        <v>0.25411670738050002</v>
      </c>
      <c r="J1075" s="1">
        <v>0</v>
      </c>
      <c r="K1075" s="1">
        <v>0.89048063344049999</v>
      </c>
      <c r="L1075" s="1">
        <v>1.144597340821</v>
      </c>
      <c r="M1075" s="1">
        <v>5.8075003145910001E-3</v>
      </c>
      <c r="N1075" s="1">
        <v>1.8559954285710001E-2</v>
      </c>
      <c r="O1075" s="1">
        <v>3.724775364517E-3</v>
      </c>
      <c r="P1075" s="1">
        <v>6.0032541558150002E-3</v>
      </c>
      <c r="Q1075" s="1">
        <v>4.4114572268390004E-3</v>
      </c>
      <c r="R1075" s="1">
        <v>0</v>
      </c>
      <c r="S1075" s="1">
        <v>193.639305025</v>
      </c>
      <c r="T1075" s="1">
        <v>55.545638586069998</v>
      </c>
      <c r="U1075" s="1">
        <v>249.18494361099999</v>
      </c>
      <c r="V1075" s="1">
        <v>0.38124304096450001</v>
      </c>
      <c r="W1075" s="1">
        <v>6.334867603456E-2</v>
      </c>
      <c r="X1075" s="1">
        <v>5.747421141963E-6</v>
      </c>
      <c r="Y1075" s="1">
        <v>1.4368551569199999E-3</v>
      </c>
      <c r="Z1075" s="1">
        <v>2.2989681310729999E-4</v>
      </c>
      <c r="AA1075" s="1">
        <v>1.46876854831E-2</v>
      </c>
      <c r="AB1075" s="1">
        <v>9.9959034959980002</v>
      </c>
      <c r="AC1075" s="1">
        <v>1.1105361183839999</v>
      </c>
      <c r="AD1075" s="1">
        <v>0.23325576094360001</v>
      </c>
      <c r="AE1075" s="1">
        <v>58.313934736660002</v>
      </c>
      <c r="AF1075" s="1">
        <v>9.3302290446019995</v>
      </c>
      <c r="AG1075" s="1">
        <v>230.9829074699</v>
      </c>
    </row>
    <row r="1076" spans="1:33" x14ac:dyDescent="0.35">
      <c r="A1076">
        <v>5120</v>
      </c>
      <c r="B1076">
        <v>2011</v>
      </c>
      <c r="C1076">
        <v>7</v>
      </c>
      <c r="D1076">
        <v>20</v>
      </c>
      <c r="E1076">
        <v>0</v>
      </c>
      <c r="F1076">
        <v>0</v>
      </c>
      <c r="H1076" s="1">
        <v>0</v>
      </c>
      <c r="I1076" s="1">
        <v>0.2486592726181</v>
      </c>
      <c r="J1076" s="1">
        <v>0</v>
      </c>
      <c r="K1076" s="1">
        <v>0.90149959267559998</v>
      </c>
      <c r="L1076" s="1">
        <v>1.150158865294</v>
      </c>
      <c r="M1076" s="1">
        <v>5.7037518457610003E-3</v>
      </c>
      <c r="N1076" s="1">
        <v>1.8559954285710001E-2</v>
      </c>
      <c r="O1076" s="1">
        <v>3.6605369816470001E-3</v>
      </c>
      <c r="P1076" s="1">
        <v>5.8997205729310002E-3</v>
      </c>
      <c r="Q1076" s="1">
        <v>4.3200338603620004E-3</v>
      </c>
      <c r="R1076" s="1">
        <v>0</v>
      </c>
      <c r="S1076" s="1">
        <v>188.64228654339999</v>
      </c>
      <c r="T1076" s="1">
        <v>54.124683878429998</v>
      </c>
      <c r="U1076" s="1">
        <v>242.76697042180001</v>
      </c>
      <c r="V1076" s="1">
        <v>0.37817331820729999</v>
      </c>
      <c r="W1076" s="1">
        <v>6.3353834428359998E-2</v>
      </c>
      <c r="X1076" s="1">
        <v>5.6238584546820003E-6</v>
      </c>
      <c r="Y1076" s="1">
        <v>1.4059644876359999E-3</v>
      </c>
      <c r="Z1076" s="1">
        <v>2.2495430625850001E-4</v>
      </c>
      <c r="AA1076" s="1">
        <v>1.471368760514E-2</v>
      </c>
      <c r="AB1076" s="1">
        <v>9.6268530699740005</v>
      </c>
      <c r="AC1076" s="1">
        <v>1.07487126402</v>
      </c>
      <c r="AD1076" s="1">
        <v>0.2238434705689</v>
      </c>
      <c r="AE1076" s="1">
        <v>55.9608623536</v>
      </c>
      <c r="AF1076" s="1">
        <v>8.9537374829700003</v>
      </c>
      <c r="AG1076" s="1">
        <v>223.9491508024</v>
      </c>
    </row>
    <row r="1077" spans="1:33" x14ac:dyDescent="0.35">
      <c r="A1077">
        <v>5120</v>
      </c>
      <c r="B1077">
        <v>2011</v>
      </c>
      <c r="C1077">
        <v>7</v>
      </c>
      <c r="D1077">
        <v>21</v>
      </c>
      <c r="E1077">
        <v>0</v>
      </c>
      <c r="F1077">
        <v>0</v>
      </c>
      <c r="H1077" s="1">
        <v>0</v>
      </c>
      <c r="I1077" s="1">
        <v>0.26403333692519998</v>
      </c>
      <c r="J1077" s="1">
        <v>0</v>
      </c>
      <c r="K1077" s="1">
        <v>0.91311924452619997</v>
      </c>
      <c r="L1077" s="1">
        <v>1.177152581451</v>
      </c>
      <c r="M1077" s="1">
        <v>6.1205447529159998E-3</v>
      </c>
      <c r="N1077" s="1">
        <v>1.8559954285710001E-2</v>
      </c>
      <c r="O1077" s="1">
        <v>3.9289427726369999E-3</v>
      </c>
      <c r="P1077" s="1">
        <v>6.3323126147379998E-3</v>
      </c>
      <c r="Q1077" s="1">
        <v>4.5825166671449999E-3</v>
      </c>
      <c r="R1077" s="1">
        <v>0</v>
      </c>
      <c r="S1077" s="1">
        <v>181.32061334240001</v>
      </c>
      <c r="T1077" s="1">
        <v>52.019960125319997</v>
      </c>
      <c r="U1077" s="1">
        <v>233.34057346770001</v>
      </c>
      <c r="V1077" s="1">
        <v>0.39407707891929999</v>
      </c>
      <c r="W1077" s="1">
        <v>6.5273356819410003E-2</v>
      </c>
      <c r="X1077" s="1">
        <v>5.9720805462420002E-6</v>
      </c>
      <c r="Y1077" s="1">
        <v>1.4930200074500001E-3</v>
      </c>
      <c r="Z1077" s="1">
        <v>2.3888318914170001E-4</v>
      </c>
      <c r="AA1077" s="1">
        <v>1.512392380141E-2</v>
      </c>
      <c r="AB1077" s="1">
        <v>9.1282863347319996</v>
      </c>
      <c r="AC1077" s="1">
        <v>1.01670648423</v>
      </c>
      <c r="AD1077" s="1">
        <v>0.2126255151998</v>
      </c>
      <c r="AE1077" s="1">
        <v>53.156373925650001</v>
      </c>
      <c r="AF1077" s="1">
        <v>8.5050193731680004</v>
      </c>
      <c r="AG1077" s="1">
        <v>211.65154466390001</v>
      </c>
    </row>
    <row r="1078" spans="1:33" x14ac:dyDescent="0.35">
      <c r="A1078">
        <v>5120</v>
      </c>
      <c r="B1078">
        <v>2011</v>
      </c>
      <c r="C1078">
        <v>7</v>
      </c>
      <c r="D1078">
        <v>22</v>
      </c>
      <c r="E1078">
        <v>0</v>
      </c>
      <c r="F1078">
        <v>0</v>
      </c>
      <c r="H1078" s="1">
        <v>0</v>
      </c>
      <c r="I1078" s="1">
        <v>0.27802223906189999</v>
      </c>
      <c r="J1078" s="1">
        <v>0</v>
      </c>
      <c r="K1078" s="1">
        <v>0.92304186395429999</v>
      </c>
      <c r="L1078" s="1">
        <v>1.2010641030160001</v>
      </c>
      <c r="M1078" s="1">
        <v>6.5170094844910001E-3</v>
      </c>
      <c r="N1078" s="1">
        <v>1.8559954285710001E-2</v>
      </c>
      <c r="O1078" s="1">
        <v>4.1827874357700003E-3</v>
      </c>
      <c r="P1078" s="1">
        <v>6.7414363550310002E-3</v>
      </c>
      <c r="Q1078" s="1">
        <v>4.8218675737189999E-3</v>
      </c>
      <c r="R1078" s="1">
        <v>0</v>
      </c>
      <c r="S1078" s="1">
        <v>178.637907974</v>
      </c>
      <c r="T1078" s="1">
        <v>51.242933058429998</v>
      </c>
      <c r="U1078" s="1">
        <v>229.88084103240001</v>
      </c>
      <c r="V1078" s="1">
        <v>0.4084689651274</v>
      </c>
      <c r="W1078" s="1">
        <v>6.6993620402070006E-2</v>
      </c>
      <c r="X1078" s="1">
        <v>6.2897163691510002E-6</v>
      </c>
      <c r="Y1078" s="1">
        <v>1.5724289756319999E-3</v>
      </c>
      <c r="Z1078" s="1">
        <v>2.5158862521329999E-4</v>
      </c>
      <c r="AA1078" s="1">
        <v>1.5490462464399999E-2</v>
      </c>
      <c r="AB1078" s="1">
        <v>8.9605467445299993</v>
      </c>
      <c r="AC1078" s="1">
        <v>0.99463375467280002</v>
      </c>
      <c r="AD1078" s="1">
        <v>0.20922683711680001</v>
      </c>
      <c r="AE1078" s="1">
        <v>52.306704957999997</v>
      </c>
      <c r="AF1078" s="1">
        <v>8.3690723899670001</v>
      </c>
      <c r="AG1078" s="1">
        <v>206.8130948674</v>
      </c>
    </row>
    <row r="1079" spans="1:33" x14ac:dyDescent="0.35">
      <c r="A1079">
        <v>5120</v>
      </c>
      <c r="B1079">
        <v>2011</v>
      </c>
      <c r="C1079">
        <v>7</v>
      </c>
      <c r="D1079">
        <v>23</v>
      </c>
      <c r="E1079">
        <v>0</v>
      </c>
      <c r="F1079">
        <v>0</v>
      </c>
      <c r="H1079" s="1">
        <v>0</v>
      </c>
      <c r="I1079" s="1">
        <v>0.29620953347009998</v>
      </c>
      <c r="J1079" s="1">
        <v>0</v>
      </c>
      <c r="K1079" s="1">
        <v>0.92927121125909995</v>
      </c>
      <c r="L1079" s="1">
        <v>1.2254807447289999</v>
      </c>
      <c r="M1079" s="1">
        <v>6.7831342222110002E-3</v>
      </c>
      <c r="N1079" s="1">
        <v>1.8559954285710001E-2</v>
      </c>
      <c r="O1079" s="1">
        <v>4.3605782507079999E-3</v>
      </c>
      <c r="P1079" s="1">
        <v>7.0279834200720004E-3</v>
      </c>
      <c r="Q1079" s="1">
        <v>5.1323835082189998E-3</v>
      </c>
      <c r="R1079" s="1">
        <v>0</v>
      </c>
      <c r="S1079" s="1">
        <v>176.983118945</v>
      </c>
      <c r="T1079" s="1">
        <v>50.763689197109997</v>
      </c>
      <c r="U1079" s="1">
        <v>227.74680814210001</v>
      </c>
      <c r="V1079" s="1">
        <v>0.42605093398279997</v>
      </c>
      <c r="W1079" s="1">
        <v>6.892827405594E-2</v>
      </c>
      <c r="X1079" s="1">
        <v>6.7027969670109997E-6</v>
      </c>
      <c r="Y1079" s="1">
        <v>1.67569914042E-3</v>
      </c>
      <c r="Z1079" s="1">
        <v>2.6811185300940001E-4</v>
      </c>
      <c r="AA1079" s="1">
        <v>1.5891509674539998E-2</v>
      </c>
      <c r="AB1079" s="1">
        <v>8.7749080118310001</v>
      </c>
      <c r="AC1079" s="1">
        <v>0.97121387094680001</v>
      </c>
      <c r="AD1079" s="1">
        <v>0.20531426564569999</v>
      </c>
      <c r="AE1079" s="1">
        <v>51.32856275844</v>
      </c>
      <c r="AF1079" s="1">
        <v>8.2125697004029998</v>
      </c>
      <c r="AG1079" s="1">
        <v>201.7406345773</v>
      </c>
    </row>
    <row r="1080" spans="1:33" x14ac:dyDescent="0.35">
      <c r="A1080">
        <v>5120</v>
      </c>
      <c r="B1080">
        <v>2011</v>
      </c>
      <c r="C1080">
        <v>7</v>
      </c>
      <c r="D1080">
        <v>24</v>
      </c>
      <c r="E1080">
        <v>0</v>
      </c>
      <c r="F1080">
        <v>0</v>
      </c>
      <c r="H1080" s="1">
        <v>0</v>
      </c>
      <c r="I1080" s="1">
        <v>0.2756447326532</v>
      </c>
      <c r="J1080" s="1">
        <v>0</v>
      </c>
      <c r="K1080" s="1">
        <v>0.93043444604769998</v>
      </c>
      <c r="L1080" s="1">
        <v>1.2060791787009999</v>
      </c>
      <c r="M1080" s="1">
        <v>6.6913702993400001E-3</v>
      </c>
      <c r="N1080" s="1">
        <v>1.8559954285710001E-2</v>
      </c>
      <c r="O1080" s="1">
        <v>4.2816000454210003E-3</v>
      </c>
      <c r="P1080" s="1">
        <v>6.9006935320359997E-3</v>
      </c>
      <c r="Q1080" s="1">
        <v>4.7839070126279998E-3</v>
      </c>
      <c r="R1080" s="1">
        <v>0</v>
      </c>
      <c r="S1080" s="1">
        <v>183.39920544610001</v>
      </c>
      <c r="T1080" s="1">
        <v>52.601518521579997</v>
      </c>
      <c r="U1080" s="1">
        <v>236.00072396760001</v>
      </c>
      <c r="V1080" s="1">
        <v>0.40765617259690001</v>
      </c>
      <c r="W1080" s="1">
        <v>6.7121748460269998E-2</v>
      </c>
      <c r="X1080" s="1">
        <v>6.2379852133850001E-6</v>
      </c>
      <c r="Y1080" s="1">
        <v>1.5594962214759999E-3</v>
      </c>
      <c r="Z1080" s="1">
        <v>2.495193877949E-4</v>
      </c>
      <c r="AA1080" s="1">
        <v>1.5532840519950001E-2</v>
      </c>
      <c r="AB1080" s="1">
        <v>9.4944690501540006</v>
      </c>
      <c r="AC1080" s="1">
        <v>1.0516152026079999</v>
      </c>
      <c r="AD1080" s="1">
        <v>0.2220365051297</v>
      </c>
      <c r="AE1080" s="1">
        <v>55.509122954859997</v>
      </c>
      <c r="AF1080" s="1">
        <v>8.8814593622049998</v>
      </c>
      <c r="AG1080" s="1">
        <v>218.49651781680001</v>
      </c>
    </row>
    <row r="1081" spans="1:33" x14ac:dyDescent="0.35">
      <c r="A1081">
        <v>5120</v>
      </c>
      <c r="B1081">
        <v>2011</v>
      </c>
      <c r="C1081">
        <v>7</v>
      </c>
      <c r="D1081">
        <v>25</v>
      </c>
      <c r="E1081">
        <v>0</v>
      </c>
      <c r="F1081">
        <v>0</v>
      </c>
      <c r="H1081" s="1">
        <v>0</v>
      </c>
      <c r="I1081" s="1">
        <v>0.2330572885543</v>
      </c>
      <c r="J1081" s="1">
        <v>0</v>
      </c>
      <c r="K1081" s="1">
        <v>0.9139030476426</v>
      </c>
      <c r="L1081" s="1">
        <v>1.146960336197</v>
      </c>
      <c r="M1081" s="1">
        <v>5.4037768638689997E-3</v>
      </c>
      <c r="N1081" s="1">
        <v>1.8559954285710001E-2</v>
      </c>
      <c r="O1081" s="1">
        <v>3.4623187937510001E-3</v>
      </c>
      <c r="P1081" s="1">
        <v>5.5802505260710003E-3</v>
      </c>
      <c r="Q1081" s="1">
        <v>4.0602729344329999E-3</v>
      </c>
      <c r="R1081" s="1">
        <v>0</v>
      </c>
      <c r="S1081" s="1">
        <v>197.5173464051</v>
      </c>
      <c r="T1081" s="1">
        <v>56.681787200930003</v>
      </c>
      <c r="U1081" s="1">
        <v>254.199133606</v>
      </c>
      <c r="V1081" s="1">
        <v>0.36635252853689998</v>
      </c>
      <c r="W1081" s="1">
        <v>6.2523104122359993E-2</v>
      </c>
      <c r="X1081" s="1">
        <v>5.2756358813369997E-6</v>
      </c>
      <c r="Y1081" s="1">
        <v>1.318908919644E-3</v>
      </c>
      <c r="Z1081" s="1">
        <v>2.110254224118E-4</v>
      </c>
      <c r="AA1081" s="1">
        <v>1.457564913143E-2</v>
      </c>
      <c r="AB1081" s="1">
        <v>10.39939547967</v>
      </c>
      <c r="AC1081" s="1">
        <v>1.1670252806270001</v>
      </c>
      <c r="AD1081" s="1">
        <v>0.24092204792380001</v>
      </c>
      <c r="AE1081" s="1">
        <v>60.230509033170001</v>
      </c>
      <c r="AF1081" s="1">
        <v>9.6368811701820007</v>
      </c>
      <c r="AG1081" s="1">
        <v>243.57192668650001</v>
      </c>
    </row>
    <row r="1082" spans="1:33" x14ac:dyDescent="0.35">
      <c r="A1082">
        <v>5120</v>
      </c>
      <c r="B1082">
        <v>2011</v>
      </c>
      <c r="C1082">
        <v>7</v>
      </c>
      <c r="D1082">
        <v>26</v>
      </c>
      <c r="E1082">
        <v>0</v>
      </c>
      <c r="F1082">
        <v>0</v>
      </c>
      <c r="H1082" s="1">
        <v>0</v>
      </c>
      <c r="I1082" s="1">
        <v>0.2152314045856</v>
      </c>
      <c r="J1082" s="1">
        <v>0</v>
      </c>
      <c r="K1082" s="1">
        <v>0.89646625221440002</v>
      </c>
      <c r="L1082" s="1">
        <v>1.1116976568000001</v>
      </c>
      <c r="M1082" s="1">
        <v>5.0275216345179998E-3</v>
      </c>
      <c r="N1082" s="1">
        <v>1.8559954285710001E-2</v>
      </c>
      <c r="O1082" s="1">
        <v>3.2280372888280002E-3</v>
      </c>
      <c r="P1082" s="1">
        <v>5.2026569048659998E-3</v>
      </c>
      <c r="Q1082" s="1">
        <v>3.7550074359179999E-3</v>
      </c>
      <c r="R1082" s="1">
        <v>0</v>
      </c>
      <c r="S1082" s="1">
        <v>189.79382373249999</v>
      </c>
      <c r="T1082" s="1">
        <v>54.488453714830001</v>
      </c>
      <c r="U1082" s="1">
        <v>244.2822774473</v>
      </c>
      <c r="V1082" s="1">
        <v>0.34721349117389999</v>
      </c>
      <c r="W1082" s="1">
        <v>6.0115273651330001E-2</v>
      </c>
      <c r="X1082" s="1">
        <v>4.8712490041889997E-6</v>
      </c>
      <c r="Y1082" s="1">
        <v>1.2178121937450001E-3</v>
      </c>
      <c r="Z1082" s="1">
        <v>1.9484994565109999E-4</v>
      </c>
      <c r="AA1082" s="1">
        <v>1.405456892525E-2</v>
      </c>
      <c r="AB1082" s="1">
        <v>9.5081665709869991</v>
      </c>
      <c r="AC1082" s="1">
        <v>1.0760957804889999</v>
      </c>
      <c r="AD1082" s="1">
        <v>0.21891231470979999</v>
      </c>
      <c r="AE1082" s="1">
        <v>54.72807599675</v>
      </c>
      <c r="AF1082" s="1">
        <v>8.7564919092799993</v>
      </c>
      <c r="AG1082" s="1">
        <v>225.24149683479999</v>
      </c>
    </row>
    <row r="1083" spans="1:33" x14ac:dyDescent="0.35">
      <c r="A1083">
        <v>5120</v>
      </c>
      <c r="B1083">
        <v>2011</v>
      </c>
      <c r="C1083">
        <v>7</v>
      </c>
      <c r="D1083">
        <v>27</v>
      </c>
      <c r="E1083">
        <v>0</v>
      </c>
      <c r="F1083">
        <v>0</v>
      </c>
      <c r="H1083" s="1">
        <v>0</v>
      </c>
      <c r="I1083" s="1">
        <v>0.27431482309100003</v>
      </c>
      <c r="J1083" s="1">
        <v>0</v>
      </c>
      <c r="K1083" s="1">
        <v>0.89643158355490005</v>
      </c>
      <c r="L1083" s="1">
        <v>1.170746406646</v>
      </c>
      <c r="M1083" s="1">
        <v>6.2817603536749998E-3</v>
      </c>
      <c r="N1083" s="1">
        <v>1.8559954285710001E-2</v>
      </c>
      <c r="O1083" s="1">
        <v>4.0329295243809998E-3</v>
      </c>
      <c r="P1083" s="1">
        <v>6.4999090033680002E-3</v>
      </c>
      <c r="Q1083" s="1">
        <v>4.7575448247270001E-3</v>
      </c>
      <c r="R1083" s="1">
        <v>0</v>
      </c>
      <c r="S1083" s="1">
        <v>175.55247671059999</v>
      </c>
      <c r="T1083" s="1">
        <v>50.364905545840003</v>
      </c>
      <c r="U1083" s="1">
        <v>225.9173822564</v>
      </c>
      <c r="V1083" s="1">
        <v>0.40067653624470001</v>
      </c>
      <c r="W1083" s="1">
        <v>6.5460596158430001E-2</v>
      </c>
      <c r="X1083" s="1">
        <v>6.2079725594710001E-6</v>
      </c>
      <c r="Y1083" s="1">
        <v>1.55199306438E-3</v>
      </c>
      <c r="Z1083" s="1">
        <v>2.4831888325520002E-4</v>
      </c>
      <c r="AA1083" s="1">
        <v>1.512355494038E-2</v>
      </c>
      <c r="AB1083" s="1">
        <v>8.9574405704179991</v>
      </c>
      <c r="AC1083" s="1">
        <v>0.99726943172460003</v>
      </c>
      <c r="AD1083" s="1">
        <v>0.2087072267158</v>
      </c>
      <c r="AE1083" s="1">
        <v>52.176804038699999</v>
      </c>
      <c r="AF1083" s="1">
        <v>8.3482883997690003</v>
      </c>
      <c r="AG1083" s="1">
        <v>207.57592702139999</v>
      </c>
    </row>
    <row r="1084" spans="1:33" x14ac:dyDescent="0.35">
      <c r="A1084">
        <v>5120</v>
      </c>
      <c r="B1084">
        <v>2011</v>
      </c>
      <c r="C1084">
        <v>7</v>
      </c>
      <c r="D1084">
        <v>28</v>
      </c>
      <c r="E1084">
        <v>0</v>
      </c>
      <c r="F1084">
        <v>0</v>
      </c>
      <c r="H1084" s="1">
        <v>0</v>
      </c>
      <c r="I1084" s="1">
        <v>0.26646065165279997</v>
      </c>
      <c r="J1084" s="1">
        <v>0</v>
      </c>
      <c r="K1084" s="1">
        <v>0.89584197150080003</v>
      </c>
      <c r="L1084" s="1">
        <v>1.1623026231539999</v>
      </c>
      <c r="M1084" s="1">
        <v>6.2263871101270003E-3</v>
      </c>
      <c r="N1084" s="1">
        <v>1.8559954285710001E-2</v>
      </c>
      <c r="O1084" s="1">
        <v>3.9949237930979997E-3</v>
      </c>
      <c r="P1084" s="1">
        <v>6.4386548223940004E-3</v>
      </c>
      <c r="Q1084" s="1">
        <v>4.6250706816480004E-3</v>
      </c>
      <c r="R1084" s="1">
        <v>0</v>
      </c>
      <c r="S1084" s="1">
        <v>181.6824100961</v>
      </c>
      <c r="T1084" s="1">
        <v>52.118105528320001</v>
      </c>
      <c r="U1084" s="1">
        <v>233.80051562439999</v>
      </c>
      <c r="V1084" s="1">
        <v>0.39351459305109998</v>
      </c>
      <c r="W1084" s="1">
        <v>6.4727700042120001E-2</v>
      </c>
      <c r="X1084" s="1">
        <v>6.0314291504330003E-6</v>
      </c>
      <c r="Y1084" s="1">
        <v>1.507857226093E-3</v>
      </c>
      <c r="Z1084" s="1">
        <v>2.4125715043350001E-4</v>
      </c>
      <c r="AA1084" s="1">
        <v>1.497563951673E-2</v>
      </c>
      <c r="AB1084" s="1">
        <v>9.1414851394319996</v>
      </c>
      <c r="AC1084" s="1">
        <v>1.015670167473</v>
      </c>
      <c r="AD1084" s="1">
        <v>0.2133088978988</v>
      </c>
      <c r="AE1084" s="1">
        <v>53.327222006429999</v>
      </c>
      <c r="AF1084" s="1">
        <v>8.5323552906579998</v>
      </c>
      <c r="AG1084" s="1">
        <v>211.25577578159999</v>
      </c>
    </row>
    <row r="1085" spans="1:33" x14ac:dyDescent="0.35">
      <c r="A1085">
        <v>5120</v>
      </c>
      <c r="B1085">
        <v>2011</v>
      </c>
      <c r="C1085">
        <v>7</v>
      </c>
      <c r="D1085">
        <v>29</v>
      </c>
      <c r="E1085">
        <v>0</v>
      </c>
      <c r="F1085">
        <v>0</v>
      </c>
      <c r="H1085" s="1">
        <v>0</v>
      </c>
      <c r="I1085" s="1">
        <v>0.27409803451030001</v>
      </c>
      <c r="J1085" s="1">
        <v>0</v>
      </c>
      <c r="K1085" s="1">
        <v>0.89145406861130005</v>
      </c>
      <c r="L1085" s="1">
        <v>1.165552103122</v>
      </c>
      <c r="M1085" s="1">
        <v>6.326865498817E-3</v>
      </c>
      <c r="N1085" s="1">
        <v>1.8559954285710001E-2</v>
      </c>
      <c r="O1085" s="1">
        <v>4.0580584252339997E-3</v>
      </c>
      <c r="P1085" s="1">
        <v>6.5404094802329997E-3</v>
      </c>
      <c r="Q1085" s="1">
        <v>4.7545926667199997E-3</v>
      </c>
      <c r="R1085" s="1">
        <v>0</v>
      </c>
      <c r="S1085" s="1">
        <v>183.23824859140001</v>
      </c>
      <c r="T1085" s="1">
        <v>52.558729942159999</v>
      </c>
      <c r="U1085" s="1">
        <v>235.7969785336</v>
      </c>
      <c r="V1085" s="1">
        <v>0.39970318882979999</v>
      </c>
      <c r="W1085" s="1">
        <v>6.5222264834569998E-2</v>
      </c>
      <c r="X1085" s="1">
        <v>6.2047882441179997E-6</v>
      </c>
      <c r="Y1085" s="1">
        <v>1.551197002146E-3</v>
      </c>
      <c r="Z1085" s="1">
        <v>2.4819151484750001E-4</v>
      </c>
      <c r="AA1085" s="1">
        <v>1.5064608881719999E-2</v>
      </c>
      <c r="AB1085" s="1">
        <v>9.3829573196199991</v>
      </c>
      <c r="AC1085" s="1">
        <v>1.0400475438379999</v>
      </c>
      <c r="AD1085" s="1">
        <v>0.2193111776669</v>
      </c>
      <c r="AE1085" s="1">
        <v>54.827792087790002</v>
      </c>
      <c r="AF1085" s="1">
        <v>8.7724465166780003</v>
      </c>
      <c r="AG1085" s="1">
        <v>216.14966315769999</v>
      </c>
    </row>
    <row r="1086" spans="1:33" x14ac:dyDescent="0.35">
      <c r="A1086">
        <v>5120</v>
      </c>
      <c r="B1086">
        <v>2011</v>
      </c>
      <c r="C1086">
        <v>7</v>
      </c>
      <c r="D1086">
        <v>30</v>
      </c>
      <c r="E1086">
        <v>0</v>
      </c>
      <c r="F1086">
        <v>0</v>
      </c>
      <c r="H1086" s="1">
        <v>0</v>
      </c>
      <c r="I1086" s="1">
        <v>0.25338789313330001</v>
      </c>
      <c r="J1086" s="1">
        <v>0</v>
      </c>
      <c r="K1086" s="1">
        <v>0.87958297399889995</v>
      </c>
      <c r="L1086" s="1">
        <v>1.132970867132</v>
      </c>
      <c r="M1086" s="1">
        <v>5.8830236591399998E-3</v>
      </c>
      <c r="N1086" s="1">
        <v>1.8559954285710001E-2</v>
      </c>
      <c r="O1086" s="1">
        <v>3.773800926254E-3</v>
      </c>
      <c r="P1086" s="1">
        <v>6.0822690972370001E-3</v>
      </c>
      <c r="Q1086" s="1">
        <v>4.4017976327239998E-3</v>
      </c>
      <c r="R1086" s="1">
        <v>0</v>
      </c>
      <c r="S1086" s="1">
        <v>187.8991591779</v>
      </c>
      <c r="T1086" s="1">
        <v>53.904197960650002</v>
      </c>
      <c r="U1086" s="1">
        <v>241.80335713849999</v>
      </c>
      <c r="V1086" s="1">
        <v>0.37894155423749998</v>
      </c>
      <c r="W1086" s="1">
        <v>6.2809832506920002E-2</v>
      </c>
      <c r="X1086" s="1">
        <v>5.7361876702689996E-6</v>
      </c>
      <c r="Y1086" s="1">
        <v>1.4340468642460001E-3</v>
      </c>
      <c r="Z1086" s="1">
        <v>2.294474933026E-4</v>
      </c>
      <c r="AA1086" s="1">
        <v>1.455522088417E-2</v>
      </c>
      <c r="AB1086" s="1">
        <v>9.4735552445319993</v>
      </c>
      <c r="AC1086" s="1">
        <v>1.0538928407720001</v>
      </c>
      <c r="AD1086" s="1">
        <v>0.22085829960369999</v>
      </c>
      <c r="AE1086" s="1">
        <v>55.214572645520001</v>
      </c>
      <c r="AF1086" s="1">
        <v>8.8343314127799992</v>
      </c>
      <c r="AG1086" s="1">
        <v>219.30156260160001</v>
      </c>
    </row>
    <row r="1087" spans="1:33" x14ac:dyDescent="0.35">
      <c r="A1087">
        <v>5120</v>
      </c>
      <c r="B1087">
        <v>2011</v>
      </c>
      <c r="C1087">
        <v>7</v>
      </c>
      <c r="D1087">
        <v>31</v>
      </c>
      <c r="E1087">
        <v>0</v>
      </c>
      <c r="F1087">
        <v>0</v>
      </c>
      <c r="H1087" s="1">
        <v>0</v>
      </c>
      <c r="I1087" s="1">
        <v>0.39926560757399998</v>
      </c>
      <c r="J1087" s="1">
        <v>0</v>
      </c>
      <c r="K1087" s="1">
        <v>0.86384154538210001</v>
      </c>
      <c r="L1087" s="1">
        <v>1.2631071529560001</v>
      </c>
      <c r="M1087" s="1">
        <v>7.5297091752620001E-3</v>
      </c>
      <c r="N1087" s="1">
        <v>1.8559954285710001E-2</v>
      </c>
      <c r="O1087" s="1">
        <v>4.9221454055550003E-3</v>
      </c>
      <c r="P1087" s="1">
        <v>7.9330662844559995E-3</v>
      </c>
      <c r="Q1087" s="1">
        <v>6.8796454594099998E-3</v>
      </c>
      <c r="R1087" s="1">
        <v>0</v>
      </c>
      <c r="S1087" s="1">
        <v>156.2263407977</v>
      </c>
      <c r="T1087" s="1">
        <v>44.801366058399999</v>
      </c>
      <c r="U1087" s="1">
        <v>201.0277068561</v>
      </c>
      <c r="V1087" s="1">
        <v>0.50851331808410005</v>
      </c>
      <c r="W1087" s="1">
        <v>7.5321106256729997E-2</v>
      </c>
      <c r="X1087" s="1">
        <v>9.0423671144519996E-6</v>
      </c>
      <c r="Y1087" s="1">
        <v>2.2605917319720001E-3</v>
      </c>
      <c r="Z1087" s="1">
        <v>3.6169467276229999E-4</v>
      </c>
      <c r="AA1087" s="1">
        <v>1.7021803396259999E-2</v>
      </c>
      <c r="AB1087" s="1">
        <v>6.8402231807050002</v>
      </c>
      <c r="AC1087" s="1">
        <v>0.74858682798209997</v>
      </c>
      <c r="AD1087" s="1">
        <v>0.16132091198830001</v>
      </c>
      <c r="AE1087" s="1">
        <v>40.33022672952</v>
      </c>
      <c r="AF1087" s="1">
        <v>6.452836158417</v>
      </c>
      <c r="AG1087" s="1">
        <v>154.8825315272</v>
      </c>
    </row>
    <row r="1088" spans="1:33" x14ac:dyDescent="0.35">
      <c r="A1088">
        <v>5120</v>
      </c>
      <c r="B1088">
        <v>2011</v>
      </c>
      <c r="C1088">
        <v>8</v>
      </c>
      <c r="D1088">
        <v>1</v>
      </c>
      <c r="E1088">
        <v>0</v>
      </c>
      <c r="F1088">
        <v>0</v>
      </c>
      <c r="H1088" s="1">
        <v>0</v>
      </c>
      <c r="I1088" s="1">
        <v>0.30756532729120001</v>
      </c>
      <c r="J1088" s="1">
        <v>0</v>
      </c>
      <c r="K1088" s="1">
        <v>0.99164243137969998</v>
      </c>
      <c r="L1088" s="1">
        <v>1.299207758671</v>
      </c>
      <c r="M1088" s="1">
        <v>9.4349610847700004E-3</v>
      </c>
      <c r="N1088" s="1">
        <v>1.8559954285710001E-2</v>
      </c>
      <c r="O1088" s="1">
        <v>5.9801692115959999E-3</v>
      </c>
      <c r="P1088" s="1">
        <v>9.6382928253840004E-3</v>
      </c>
      <c r="Q1088" s="1">
        <v>5.3185321663860004E-3</v>
      </c>
      <c r="R1088" s="1">
        <v>0</v>
      </c>
      <c r="S1088" s="1">
        <v>169.56846956539999</v>
      </c>
      <c r="T1088" s="1">
        <v>48.590295551270003</v>
      </c>
      <c r="U1088" s="1">
        <v>218.15876511670001</v>
      </c>
      <c r="V1088" s="1">
        <v>0.44620256951199999</v>
      </c>
      <c r="W1088" s="1">
        <v>7.2710208657259995E-2</v>
      </c>
      <c r="X1088" s="1">
        <v>6.9415738917629997E-6</v>
      </c>
      <c r="Y1088" s="1">
        <v>1.735393131921E-3</v>
      </c>
      <c r="Z1088" s="1">
        <v>2.7766286927880001E-4</v>
      </c>
      <c r="AA1088" s="1">
        <v>1.6789239250200001E-2</v>
      </c>
      <c r="AB1088" s="1">
        <v>8.8307935720980009</v>
      </c>
      <c r="AC1088" s="1">
        <v>0.9597392048219</v>
      </c>
      <c r="AD1088" s="1">
        <v>0.209270908747</v>
      </c>
      <c r="AE1088" s="1">
        <v>52.317720594340003</v>
      </c>
      <c r="AF1088" s="1">
        <v>8.3708346798040001</v>
      </c>
      <c r="AG1088" s="1">
        <v>198.08065549459999</v>
      </c>
    </row>
    <row r="1089" spans="1:33" x14ac:dyDescent="0.35">
      <c r="A1089">
        <v>5120</v>
      </c>
      <c r="B1089">
        <v>2011</v>
      </c>
      <c r="C1089">
        <v>8</v>
      </c>
      <c r="D1089">
        <v>2</v>
      </c>
      <c r="E1089">
        <v>0</v>
      </c>
      <c r="F1089">
        <v>0</v>
      </c>
      <c r="H1089" s="1">
        <v>0</v>
      </c>
      <c r="I1089" s="1">
        <v>0.28784057562370002</v>
      </c>
      <c r="J1089" s="1">
        <v>0</v>
      </c>
      <c r="K1089" s="1">
        <v>1.0259525560180001</v>
      </c>
      <c r="L1089" s="1">
        <v>1.3137931316410001</v>
      </c>
      <c r="M1089" s="1">
        <v>6.9916058060420002E-3</v>
      </c>
      <c r="N1089" s="1">
        <v>1.8559954285710001E-2</v>
      </c>
      <c r="O1089" s="1">
        <v>4.4702956856120003E-3</v>
      </c>
      <c r="P1089" s="1">
        <v>7.2048160026020004E-3</v>
      </c>
      <c r="Q1089" s="1">
        <v>5.0010256294670003E-3</v>
      </c>
      <c r="R1089" s="1">
        <v>0</v>
      </c>
      <c r="S1089" s="1">
        <v>195.57470596569999</v>
      </c>
      <c r="T1089" s="1">
        <v>56.08534999498</v>
      </c>
      <c r="U1089" s="1">
        <v>251.66005596069999</v>
      </c>
      <c r="V1089" s="1">
        <v>0.43489290037509998</v>
      </c>
      <c r="W1089" s="1">
        <v>7.2551133464239997E-2</v>
      </c>
      <c r="X1089" s="1">
        <v>6.5130466842950001E-6</v>
      </c>
      <c r="Y1089" s="1">
        <v>1.6282615735839999E-3</v>
      </c>
      <c r="Z1089" s="1">
        <v>2.6052184267439998E-4</v>
      </c>
      <c r="AA1089" s="1">
        <v>1.6835174562139999E-2</v>
      </c>
      <c r="AB1089" s="1">
        <v>10.26445538269</v>
      </c>
      <c r="AC1089" s="1">
        <v>1.134507695965</v>
      </c>
      <c r="AD1089" s="1">
        <v>0.2404020973355</v>
      </c>
      <c r="AE1089" s="1">
        <v>60.100519179720003</v>
      </c>
      <c r="AF1089" s="1">
        <v>9.6160825877019995</v>
      </c>
      <c r="AG1089" s="1">
        <v>235.5465327002</v>
      </c>
    </row>
    <row r="1090" spans="1:33" x14ac:dyDescent="0.35">
      <c r="A1090">
        <v>5120</v>
      </c>
      <c r="B1090">
        <v>2011</v>
      </c>
      <c r="C1090">
        <v>8</v>
      </c>
      <c r="D1090">
        <v>3</v>
      </c>
      <c r="E1090">
        <v>0</v>
      </c>
      <c r="F1090">
        <v>0</v>
      </c>
      <c r="H1090" s="1">
        <v>0</v>
      </c>
      <c r="I1090" s="1">
        <v>0.26718320352840003</v>
      </c>
      <c r="J1090" s="1">
        <v>0</v>
      </c>
      <c r="K1090" s="1">
        <v>1.032041483437</v>
      </c>
      <c r="L1090" s="1">
        <v>1.2992246869649999</v>
      </c>
      <c r="M1090" s="1">
        <v>6.1723230921759999E-3</v>
      </c>
      <c r="N1090" s="1">
        <v>1.8559954285710001E-2</v>
      </c>
      <c r="O1090" s="1">
        <v>3.9608945355129998E-3</v>
      </c>
      <c r="P1090" s="1">
        <v>6.3838095600549996E-3</v>
      </c>
      <c r="Q1090" s="1">
        <v>4.6505653668460004E-3</v>
      </c>
      <c r="R1090" s="1">
        <v>0</v>
      </c>
      <c r="S1090" s="1">
        <v>193.2376128832</v>
      </c>
      <c r="T1090" s="1">
        <v>55.45038580264</v>
      </c>
      <c r="U1090" s="1">
        <v>248.6879986859</v>
      </c>
      <c r="V1090" s="1">
        <v>0.41719974183269998</v>
      </c>
      <c r="W1090" s="1">
        <v>7.0954296793100002E-2</v>
      </c>
      <c r="X1090" s="1">
        <v>6.044845856295E-6</v>
      </c>
      <c r="Y1090" s="1">
        <v>1.5112113647409999E-3</v>
      </c>
      <c r="Z1090" s="1">
        <v>2.4179380908750001E-4</v>
      </c>
      <c r="AA1090" s="1">
        <v>1.6529605570030002E-2</v>
      </c>
      <c r="AB1090" s="1">
        <v>9.8341450436120006</v>
      </c>
      <c r="AC1090" s="1">
        <v>1.1011278215119999</v>
      </c>
      <c r="AD1090" s="1">
        <v>0.2281966583002</v>
      </c>
      <c r="AE1090" s="1">
        <v>57.04916036054</v>
      </c>
      <c r="AF1090" s="1">
        <v>9.1278652643319997</v>
      </c>
      <c r="AG1090" s="1">
        <v>229.6426467574</v>
      </c>
    </row>
    <row r="1091" spans="1:33" x14ac:dyDescent="0.35">
      <c r="A1091">
        <v>5120</v>
      </c>
      <c r="B1091">
        <v>2011</v>
      </c>
      <c r="C1091">
        <v>8</v>
      </c>
      <c r="D1091">
        <v>4</v>
      </c>
      <c r="E1091">
        <v>0</v>
      </c>
      <c r="F1091">
        <v>0</v>
      </c>
      <c r="H1091" s="1">
        <v>0</v>
      </c>
      <c r="I1091" s="1">
        <v>0.33050603819840002</v>
      </c>
      <c r="J1091" s="1">
        <v>0</v>
      </c>
      <c r="K1091" s="1">
        <v>1.0485307198230001</v>
      </c>
      <c r="L1091" s="1">
        <v>1.3790367580209999</v>
      </c>
      <c r="M1091" s="1">
        <v>6.9977026563400003E-3</v>
      </c>
      <c r="N1091" s="1">
        <v>1.8559954285710001E-2</v>
      </c>
      <c r="O1091" s="1">
        <v>4.520624020676E-3</v>
      </c>
      <c r="P1091" s="1">
        <v>7.2859306355819997E-3</v>
      </c>
      <c r="Q1091" s="1">
        <v>5.7278150443709997E-3</v>
      </c>
      <c r="R1091" s="1">
        <v>0</v>
      </c>
      <c r="S1091" s="1">
        <v>175.0090049842</v>
      </c>
      <c r="T1091" s="1">
        <v>50.215595124380002</v>
      </c>
      <c r="U1091" s="1">
        <v>225.2246001085</v>
      </c>
      <c r="V1091" s="1">
        <v>0.47735599865349998</v>
      </c>
      <c r="W1091" s="1">
        <v>7.7437008056180007E-2</v>
      </c>
      <c r="X1091" s="1">
        <v>7.4786895530890001E-6</v>
      </c>
      <c r="Y1091" s="1">
        <v>1.869672272889E-3</v>
      </c>
      <c r="Z1091" s="1">
        <v>2.9914755289320001E-4</v>
      </c>
      <c r="AA1091" s="1">
        <v>1.7863514734190001E-2</v>
      </c>
      <c r="AB1091" s="1">
        <v>8.5887737232209993</v>
      </c>
      <c r="AC1091" s="1">
        <v>0.95709822101630004</v>
      </c>
      <c r="AD1091" s="1">
        <v>0.19998624091610001</v>
      </c>
      <c r="AE1091" s="1">
        <v>49.996556671519997</v>
      </c>
      <c r="AF1091" s="1">
        <v>7.9994487354089996</v>
      </c>
      <c r="AG1091" s="1">
        <v>199.27732651849999</v>
      </c>
    </row>
    <row r="1092" spans="1:33" x14ac:dyDescent="0.35">
      <c r="A1092">
        <v>5120</v>
      </c>
      <c r="B1092">
        <v>2011</v>
      </c>
      <c r="C1092">
        <v>8</v>
      </c>
      <c r="D1092">
        <v>5</v>
      </c>
      <c r="E1092">
        <v>0</v>
      </c>
      <c r="F1092">
        <v>0</v>
      </c>
      <c r="H1092" s="1">
        <v>0</v>
      </c>
      <c r="I1092" s="1">
        <v>0.35498456121049998</v>
      </c>
      <c r="J1092" s="1">
        <v>0</v>
      </c>
      <c r="K1092" s="1">
        <v>1.0755460321470001</v>
      </c>
      <c r="L1092" s="1">
        <v>1.4305305933579999</v>
      </c>
      <c r="M1092" s="1">
        <v>8.4298317527150002E-3</v>
      </c>
      <c r="N1092" s="1">
        <v>1.8559954285710001E-2</v>
      </c>
      <c r="O1092" s="1">
        <v>5.4171647320270001E-3</v>
      </c>
      <c r="P1092" s="1">
        <v>8.7308934117410007E-3</v>
      </c>
      <c r="Q1092" s="1">
        <v>6.1457818607770004E-3</v>
      </c>
      <c r="R1092" s="1">
        <v>0</v>
      </c>
      <c r="S1092" s="1">
        <v>167.8278238684</v>
      </c>
      <c r="T1092" s="1">
        <v>48.132185700130002</v>
      </c>
      <c r="U1092" s="1">
        <v>215.9600095685</v>
      </c>
      <c r="V1092" s="1">
        <v>0.50407586192050002</v>
      </c>
      <c r="W1092" s="1">
        <v>8.0874248891339998E-2</v>
      </c>
      <c r="X1092" s="1">
        <v>8.0318980853130005E-6</v>
      </c>
      <c r="Y1092" s="1">
        <v>2.0079743879990002E-3</v>
      </c>
      <c r="Z1092" s="1">
        <v>3.212758896357E-4</v>
      </c>
      <c r="AA1092" s="1">
        <v>1.8612183334640001E-2</v>
      </c>
      <c r="AB1092" s="1">
        <v>8.1877812800799994</v>
      </c>
      <c r="AC1092" s="1">
        <v>0.90278891748580004</v>
      </c>
      <c r="AD1092" s="1">
        <v>0.19209293744719999</v>
      </c>
      <c r="AE1092" s="1">
        <v>48.023230984409999</v>
      </c>
      <c r="AF1092" s="1">
        <v>7.6837166422819996</v>
      </c>
      <c r="AG1092" s="1">
        <v>187.27866034510001</v>
      </c>
    </row>
    <row r="1093" spans="1:33" x14ac:dyDescent="0.35">
      <c r="A1093">
        <v>5120</v>
      </c>
      <c r="B1093">
        <v>2011</v>
      </c>
      <c r="C1093">
        <v>8</v>
      </c>
      <c r="D1093">
        <v>6</v>
      </c>
      <c r="E1093">
        <v>0</v>
      </c>
      <c r="F1093">
        <v>0</v>
      </c>
      <c r="H1093" s="1">
        <v>0</v>
      </c>
      <c r="I1093" s="1">
        <v>0.3544956807454</v>
      </c>
      <c r="J1093" s="1">
        <v>0</v>
      </c>
      <c r="K1093" s="1">
        <v>1.100784210464</v>
      </c>
      <c r="L1093" s="1">
        <v>1.45527989121</v>
      </c>
      <c r="M1093" s="1">
        <v>8.7353884759009993E-3</v>
      </c>
      <c r="N1093" s="1">
        <v>1.8559954285710001E-2</v>
      </c>
      <c r="O1093" s="1">
        <v>5.6052471079289998E-3</v>
      </c>
      <c r="P1093" s="1">
        <v>9.0340274787040001E-3</v>
      </c>
      <c r="Q1093" s="1">
        <v>6.1406720570339997E-3</v>
      </c>
      <c r="R1093" s="1">
        <v>0</v>
      </c>
      <c r="S1093" s="1">
        <v>170.44097899849999</v>
      </c>
      <c r="T1093" s="1">
        <v>48.876973609369998</v>
      </c>
      <c r="U1093" s="1">
        <v>219.3179526079</v>
      </c>
      <c r="V1093" s="1">
        <v>0.50794030884520003</v>
      </c>
      <c r="W1093" s="1">
        <v>8.1975607701030004E-2</v>
      </c>
      <c r="X1093" s="1">
        <v>8.0212721042600004E-6</v>
      </c>
      <c r="Y1093" s="1">
        <v>2.005317897913E-3</v>
      </c>
      <c r="Z1093" s="1">
        <v>3.2085085170519998E-4</v>
      </c>
      <c r="AA1093" s="1">
        <v>1.8889648204970001E-2</v>
      </c>
      <c r="AB1093" s="1">
        <v>8.2868303157070002</v>
      </c>
      <c r="AC1093" s="1">
        <v>0.91216917587110002</v>
      </c>
      <c r="AD1093" s="1">
        <v>0.1946478597015</v>
      </c>
      <c r="AE1093" s="1">
        <v>48.661961606429998</v>
      </c>
      <c r="AF1093" s="1">
        <v>7.7859135472599998</v>
      </c>
      <c r="AG1093" s="1">
        <v>189.1127401711</v>
      </c>
    </row>
    <row r="1094" spans="1:33" x14ac:dyDescent="0.35">
      <c r="A1094">
        <v>5120</v>
      </c>
      <c r="B1094">
        <v>2011</v>
      </c>
      <c r="C1094">
        <v>8</v>
      </c>
      <c r="D1094">
        <v>7</v>
      </c>
      <c r="E1094">
        <v>0</v>
      </c>
      <c r="F1094">
        <v>0</v>
      </c>
      <c r="H1094" s="1">
        <v>0</v>
      </c>
      <c r="I1094" s="1">
        <v>0.3577908434082</v>
      </c>
      <c r="J1094" s="1">
        <v>0</v>
      </c>
      <c r="K1094" s="1">
        <v>1.124411306479</v>
      </c>
      <c r="L1094" s="1">
        <v>1.4822021498869999</v>
      </c>
      <c r="M1094" s="1">
        <v>8.7495911359099995E-3</v>
      </c>
      <c r="N1094" s="1">
        <v>1.8559954285710001E-2</v>
      </c>
      <c r="O1094" s="1">
        <v>5.6183558649479997E-3</v>
      </c>
      <c r="P1094" s="1">
        <v>9.0551549809949998E-3</v>
      </c>
      <c r="Q1094" s="1">
        <v>6.1991353155619999E-3</v>
      </c>
      <c r="R1094" s="1">
        <v>0</v>
      </c>
      <c r="S1094" s="1">
        <v>171.56685630109999</v>
      </c>
      <c r="T1094" s="1">
        <v>49.202255327179998</v>
      </c>
      <c r="U1094" s="1">
        <v>220.76911162830001</v>
      </c>
      <c r="V1094" s="1">
        <v>0.51493123885820002</v>
      </c>
      <c r="W1094" s="1">
        <v>8.3343978207509994E-2</v>
      </c>
      <c r="X1094" s="1">
        <v>8.0956537501549998E-6</v>
      </c>
      <c r="Y1094" s="1">
        <v>2.0239133063659999E-3</v>
      </c>
      <c r="Z1094" s="1">
        <v>3.2382611677580001E-4</v>
      </c>
      <c r="AA1094" s="1">
        <v>1.9216864518920001E-2</v>
      </c>
      <c r="AB1094" s="1">
        <v>8.3076139532990005</v>
      </c>
      <c r="AC1094" s="1">
        <v>0.91535369904249997</v>
      </c>
      <c r="AD1094" s="1">
        <v>0.19500152697029999</v>
      </c>
      <c r="AE1094" s="1">
        <v>48.750378389550001</v>
      </c>
      <c r="AF1094" s="1">
        <v>7.8000602293789996</v>
      </c>
      <c r="AG1094" s="1">
        <v>189.8381376964</v>
      </c>
    </row>
    <row r="1095" spans="1:33" x14ac:dyDescent="0.35">
      <c r="A1095">
        <v>5120</v>
      </c>
      <c r="B1095">
        <v>2011</v>
      </c>
      <c r="C1095">
        <v>8</v>
      </c>
      <c r="D1095">
        <v>8</v>
      </c>
      <c r="E1095">
        <v>0</v>
      </c>
      <c r="F1095">
        <v>0</v>
      </c>
      <c r="H1095" s="1">
        <v>0</v>
      </c>
      <c r="I1095" s="1">
        <v>0.36957399610230002</v>
      </c>
      <c r="J1095" s="1">
        <v>0</v>
      </c>
      <c r="K1095" s="1">
        <v>1.152008712163</v>
      </c>
      <c r="L1095" s="1">
        <v>1.5215827082660001</v>
      </c>
      <c r="M1095" s="1">
        <v>9.0512371599799999E-3</v>
      </c>
      <c r="N1095" s="1">
        <v>1.8559954285710001E-2</v>
      </c>
      <c r="O1095" s="1">
        <v>5.8162878070340002E-3</v>
      </c>
      <c r="P1095" s="1">
        <v>9.3741636828939996E-3</v>
      </c>
      <c r="Q1095" s="1">
        <v>6.4014985512560003E-3</v>
      </c>
      <c r="R1095" s="1">
        <v>0</v>
      </c>
      <c r="S1095" s="1">
        <v>168.3850555736</v>
      </c>
      <c r="T1095" s="1">
        <v>48.290965384910002</v>
      </c>
      <c r="U1095" s="1">
        <v>216.6760209585</v>
      </c>
      <c r="V1095" s="1">
        <v>0.53024764483840003</v>
      </c>
      <c r="W1095" s="1">
        <v>8.5657362094299999E-2</v>
      </c>
      <c r="X1095" s="1">
        <v>8.3613025340589992E-6</v>
      </c>
      <c r="Y1095" s="1">
        <v>2.090325484269E-3</v>
      </c>
      <c r="Z1095" s="1">
        <v>3.3445206355349998E-4</v>
      </c>
      <c r="AA1095" s="1">
        <v>1.9742080832640001E-2</v>
      </c>
      <c r="AB1095" s="1">
        <v>8.0640813339259996</v>
      </c>
      <c r="AC1095" s="1">
        <v>0.88864946417120005</v>
      </c>
      <c r="AD1095" s="1">
        <v>0.1892658584894</v>
      </c>
      <c r="AE1095" s="1">
        <v>47.31646111885</v>
      </c>
      <c r="AF1095" s="1">
        <v>7.5706334520230003</v>
      </c>
      <c r="AG1095" s="1">
        <v>184.30921349740001</v>
      </c>
    </row>
    <row r="1096" spans="1:33" x14ac:dyDescent="0.35">
      <c r="A1096">
        <v>5120</v>
      </c>
      <c r="B1096">
        <v>2011</v>
      </c>
      <c r="C1096">
        <v>8</v>
      </c>
      <c r="D1096">
        <v>9</v>
      </c>
      <c r="E1096">
        <v>0</v>
      </c>
      <c r="F1096">
        <v>0</v>
      </c>
      <c r="H1096" s="1">
        <v>0</v>
      </c>
      <c r="I1096" s="1">
        <v>0.37712170363370001</v>
      </c>
      <c r="J1096" s="1">
        <v>0</v>
      </c>
      <c r="K1096" s="1">
        <v>1.1822346461719999</v>
      </c>
      <c r="L1096" s="1">
        <v>1.5593563498059999</v>
      </c>
      <c r="M1096" s="1">
        <v>9.4914281934189992E-3</v>
      </c>
      <c r="N1096" s="1">
        <v>1.8559954285710001E-2</v>
      </c>
      <c r="O1096" s="1">
        <v>6.0951582466369997E-3</v>
      </c>
      <c r="P1096" s="1">
        <v>9.8236216935510007E-3</v>
      </c>
      <c r="Q1096" s="1">
        <v>6.5324345691379999E-3</v>
      </c>
      <c r="R1096" s="1">
        <v>0</v>
      </c>
      <c r="S1096" s="1">
        <v>165.3584575566</v>
      </c>
      <c r="T1096" s="1">
        <v>47.422275768379997</v>
      </c>
      <c r="U1096" s="1">
        <v>212.780733325</v>
      </c>
      <c r="V1096" s="1">
        <v>0.54218545515579997</v>
      </c>
      <c r="W1096" s="1">
        <v>8.7707343929609993E-2</v>
      </c>
      <c r="X1096" s="1">
        <v>8.5313177984210003E-6</v>
      </c>
      <c r="Y1096" s="1">
        <v>2.1328292823939998E-3</v>
      </c>
      <c r="Z1096" s="1">
        <v>3.4125266957660001E-4</v>
      </c>
      <c r="AA1096" s="1">
        <v>2.0220573336809999E-2</v>
      </c>
      <c r="AB1096" s="1">
        <v>7.8517068074929997</v>
      </c>
      <c r="AC1096" s="1">
        <v>0.86481501861529997</v>
      </c>
      <c r="AD1096" s="1">
        <v>0.18434604558189999</v>
      </c>
      <c r="AE1096" s="1">
        <v>46.086507705690003</v>
      </c>
      <c r="AF1096" s="1">
        <v>7.3738408885300002</v>
      </c>
      <c r="AG1096" s="1">
        <v>179.3345657083</v>
      </c>
    </row>
    <row r="1097" spans="1:33" x14ac:dyDescent="0.35">
      <c r="A1097">
        <v>5120</v>
      </c>
      <c r="B1097">
        <v>2011</v>
      </c>
      <c r="C1097">
        <v>8</v>
      </c>
      <c r="D1097">
        <v>10</v>
      </c>
      <c r="E1097">
        <v>0</v>
      </c>
      <c r="F1097">
        <v>0</v>
      </c>
      <c r="H1097" s="1">
        <v>0</v>
      </c>
      <c r="I1097" s="1">
        <v>0.39313505270720001</v>
      </c>
      <c r="J1097" s="1">
        <v>0</v>
      </c>
      <c r="K1097" s="1">
        <v>1.214899707899</v>
      </c>
      <c r="L1097" s="1">
        <v>1.6080347606059999</v>
      </c>
      <c r="M1097" s="1">
        <v>9.8788616527469997E-3</v>
      </c>
      <c r="N1097" s="1">
        <v>1.8559954285710001E-2</v>
      </c>
      <c r="O1097" s="1">
        <v>6.3518291199120003E-3</v>
      </c>
      <c r="P1097" s="1">
        <v>1.02373004623E-2</v>
      </c>
      <c r="Q1097" s="1">
        <v>6.8070970777119998E-3</v>
      </c>
      <c r="R1097" s="1">
        <v>0</v>
      </c>
      <c r="S1097" s="1">
        <v>162.12358065879999</v>
      </c>
      <c r="T1097" s="1">
        <v>46.495378858039999</v>
      </c>
      <c r="U1097" s="1">
        <v>208.6189595168</v>
      </c>
      <c r="V1097" s="1">
        <v>0.56218850151330002</v>
      </c>
      <c r="W1097" s="1">
        <v>9.0632941844479994E-2</v>
      </c>
      <c r="X1097" s="1">
        <v>8.8926002337370005E-6</v>
      </c>
      <c r="Y1097" s="1">
        <v>2.223149853263E-3</v>
      </c>
      <c r="Z1097" s="1">
        <v>3.5570395737270002E-4</v>
      </c>
      <c r="AA1097" s="1">
        <v>2.087971653598E-2</v>
      </c>
      <c r="AB1097" s="1">
        <v>7.5506601286089996</v>
      </c>
      <c r="AC1097" s="1">
        <v>0.8312587869868</v>
      </c>
      <c r="AD1097" s="1">
        <v>0.17733761615650001</v>
      </c>
      <c r="AE1097" s="1">
        <v>44.334399926830002</v>
      </c>
      <c r="AF1097" s="1">
        <v>7.0935036044800004</v>
      </c>
      <c r="AG1097" s="1">
        <v>172.34719599589999</v>
      </c>
    </row>
    <row r="1098" spans="1:33" x14ac:dyDescent="0.35">
      <c r="A1098">
        <v>5120</v>
      </c>
      <c r="B1098">
        <v>2011</v>
      </c>
      <c r="C1098">
        <v>8</v>
      </c>
      <c r="D1098">
        <v>11</v>
      </c>
      <c r="E1098">
        <v>0</v>
      </c>
      <c r="F1098">
        <v>0</v>
      </c>
      <c r="H1098" s="1">
        <v>0</v>
      </c>
      <c r="I1098" s="1">
        <v>0.39892824274599997</v>
      </c>
      <c r="J1098" s="1">
        <v>0</v>
      </c>
      <c r="K1098" s="1">
        <v>1.269895647037</v>
      </c>
      <c r="L1098" s="1">
        <v>1.6688238897829999</v>
      </c>
      <c r="M1098" s="1">
        <v>1.0466520034489999E-2</v>
      </c>
      <c r="N1098" s="1">
        <v>1.8559954285710001E-2</v>
      </c>
      <c r="O1098" s="1">
        <v>6.720956139764E-3</v>
      </c>
      <c r="P1098" s="1">
        <v>1.083222581996E-2</v>
      </c>
      <c r="Q1098" s="1">
        <v>6.9089619376670004E-3</v>
      </c>
      <c r="R1098" s="1">
        <v>0</v>
      </c>
      <c r="S1098" s="1">
        <v>158.86539931900001</v>
      </c>
      <c r="T1098" s="1">
        <v>45.560546376879998</v>
      </c>
      <c r="U1098" s="1">
        <v>204.42594569580001</v>
      </c>
      <c r="V1098" s="1">
        <v>0.57663607438190001</v>
      </c>
      <c r="W1098" s="1">
        <v>9.3635552338059994E-2</v>
      </c>
      <c r="X1098" s="1">
        <v>9.0201118877249999E-6</v>
      </c>
      <c r="Y1098" s="1">
        <v>2.255027722428E-3</v>
      </c>
      <c r="Z1098" s="1">
        <v>3.6080441230139999E-4</v>
      </c>
      <c r="AA1098" s="1">
        <v>2.1604867070919999E-2</v>
      </c>
      <c r="AB1098" s="1">
        <v>7.3658239089570001</v>
      </c>
      <c r="AC1098" s="1">
        <v>0.8109796290679</v>
      </c>
      <c r="AD1098" s="1">
        <v>0.1729860450821</v>
      </c>
      <c r="AE1098" s="1">
        <v>43.246506588819997</v>
      </c>
      <c r="AF1098" s="1">
        <v>6.9194406172529996</v>
      </c>
      <c r="AG1098" s="1">
        <v>168.14772384380001</v>
      </c>
    </row>
    <row r="1099" spans="1:33" x14ac:dyDescent="0.35">
      <c r="A1099">
        <v>5120</v>
      </c>
      <c r="B1099">
        <v>2011</v>
      </c>
      <c r="C1099">
        <v>8</v>
      </c>
      <c r="D1099">
        <v>12</v>
      </c>
      <c r="E1099">
        <v>0</v>
      </c>
      <c r="F1099">
        <v>0</v>
      </c>
      <c r="H1099" s="1">
        <v>0</v>
      </c>
      <c r="I1099" s="1">
        <v>0.40602739043149999</v>
      </c>
      <c r="J1099" s="1">
        <v>0</v>
      </c>
      <c r="K1099" s="1">
        <v>1.3334720553470001</v>
      </c>
      <c r="L1099" s="1">
        <v>1.739499445778</v>
      </c>
      <c r="M1099" s="1">
        <v>1.088062913796E-2</v>
      </c>
      <c r="N1099" s="1">
        <v>1.8559954285710001E-2</v>
      </c>
      <c r="O1099" s="1">
        <v>6.9864829169339997E-3</v>
      </c>
      <c r="P1099" s="1">
        <v>1.126017772915E-2</v>
      </c>
      <c r="Q1099" s="1">
        <v>7.0357073591449997E-3</v>
      </c>
      <c r="R1099" s="1">
        <v>0</v>
      </c>
      <c r="S1099" s="1">
        <v>156.07974745729999</v>
      </c>
      <c r="T1099" s="1">
        <v>44.765690112809999</v>
      </c>
      <c r="U1099" s="1">
        <v>200.84543757009999</v>
      </c>
      <c r="V1099" s="1">
        <v>0.59381709873499999</v>
      </c>
      <c r="W1099" s="1">
        <v>9.7154564273539995E-2</v>
      </c>
      <c r="X1099" s="1">
        <v>9.1795013232419996E-6</v>
      </c>
      <c r="Y1099" s="1">
        <v>2.2948750456869998E-3</v>
      </c>
      <c r="Z1099" s="1">
        <v>3.6717998069840001E-4</v>
      </c>
      <c r="AA1099" s="1">
        <v>2.2452742362409999E-2</v>
      </c>
      <c r="AB1099" s="1">
        <v>7.159054087705</v>
      </c>
      <c r="AC1099" s="1">
        <v>0.78963343715089995</v>
      </c>
      <c r="AD1099" s="1">
        <v>0.1679171841673</v>
      </c>
      <c r="AE1099" s="1">
        <v>41.979290914689997</v>
      </c>
      <c r="AF1099" s="1">
        <v>6.7166860678180003</v>
      </c>
      <c r="AG1099" s="1">
        <v>163.8249504826</v>
      </c>
    </row>
    <row r="1100" spans="1:33" x14ac:dyDescent="0.35">
      <c r="A1100">
        <v>5120</v>
      </c>
      <c r="B1100">
        <v>2011</v>
      </c>
      <c r="C1100">
        <v>8</v>
      </c>
      <c r="D1100">
        <v>13</v>
      </c>
      <c r="E1100">
        <v>0</v>
      </c>
      <c r="F1100">
        <v>0</v>
      </c>
      <c r="H1100" s="1">
        <v>0</v>
      </c>
      <c r="I1100" s="1">
        <v>0.37792461636649999</v>
      </c>
      <c r="J1100" s="1">
        <v>0</v>
      </c>
      <c r="K1100" s="1">
        <v>1.4010561502359999</v>
      </c>
      <c r="L1100" s="1">
        <v>1.778980766603</v>
      </c>
      <c r="M1100" s="1">
        <v>1.0599597504089999E-2</v>
      </c>
      <c r="N1100" s="1">
        <v>1.8559954285710001E-2</v>
      </c>
      <c r="O1100" s="1">
        <v>6.7875623538250001E-3</v>
      </c>
      <c r="P1100" s="1">
        <v>1.09395756578E-2</v>
      </c>
      <c r="Q1100" s="1">
        <v>6.565198101236E-3</v>
      </c>
      <c r="R1100" s="1">
        <v>0</v>
      </c>
      <c r="S1100" s="1">
        <v>159.6863641496</v>
      </c>
      <c r="T1100" s="1">
        <v>45.809893299400002</v>
      </c>
      <c r="U1100" s="1">
        <v>205.49625744900001</v>
      </c>
      <c r="V1100" s="1">
        <v>0.57980143052410005</v>
      </c>
      <c r="W1100" s="1">
        <v>9.766743136245E-2</v>
      </c>
      <c r="X1100" s="1">
        <v>8.5419445238530005E-6</v>
      </c>
      <c r="Y1100" s="1">
        <v>2.135485846917E-3</v>
      </c>
      <c r="Z1100" s="1">
        <v>3.4167770899579998E-4</v>
      </c>
      <c r="AA1100" s="1">
        <v>2.2708470488629999E-2</v>
      </c>
      <c r="AB1100" s="1">
        <v>7.516429851242</v>
      </c>
      <c r="AC1100" s="1">
        <v>0.83446180864649999</v>
      </c>
      <c r="AD1100" s="1">
        <v>0.17548796290849999</v>
      </c>
      <c r="AE1100" s="1">
        <v>43.871985044699997</v>
      </c>
      <c r="AF1100" s="1">
        <v>7.019517076793</v>
      </c>
      <c r="AG1100" s="1">
        <v>173.5178906438</v>
      </c>
    </row>
    <row r="1101" spans="1:33" x14ac:dyDescent="0.35">
      <c r="A1101">
        <v>5120</v>
      </c>
      <c r="B1101">
        <v>2011</v>
      </c>
      <c r="C1101">
        <v>8</v>
      </c>
      <c r="D1101">
        <v>14</v>
      </c>
      <c r="E1101">
        <v>0</v>
      </c>
      <c r="F1101">
        <v>0</v>
      </c>
      <c r="H1101" s="1">
        <v>0</v>
      </c>
      <c r="I1101" s="1">
        <v>0.3641123120236</v>
      </c>
      <c r="J1101" s="1">
        <v>0</v>
      </c>
      <c r="K1101" s="1">
        <v>1.4305672616430001</v>
      </c>
      <c r="L1101" s="1">
        <v>1.794679573667</v>
      </c>
      <c r="M1101" s="1">
        <v>1.02103448063E-2</v>
      </c>
      <c r="N1101" s="1">
        <v>1.8559954285710001E-2</v>
      </c>
      <c r="O1101" s="1">
        <v>6.5360195563710002E-3</v>
      </c>
      <c r="P1101" s="1">
        <v>1.053416185525E-2</v>
      </c>
      <c r="Q1101" s="1">
        <v>6.3374277930340001E-3</v>
      </c>
      <c r="R1101" s="1">
        <v>0</v>
      </c>
      <c r="S1101" s="1">
        <v>160.91540717199999</v>
      </c>
      <c r="T1101" s="1">
        <v>46.175585246430003</v>
      </c>
      <c r="U1101" s="1">
        <v>207.09099241839999</v>
      </c>
      <c r="V1101" s="1">
        <v>0.57249104571270004</v>
      </c>
      <c r="W1101" s="1">
        <v>9.7772344934039995E-2</v>
      </c>
      <c r="X1101" s="1">
        <v>8.2337917180520007E-6</v>
      </c>
      <c r="Y1101" s="1">
        <v>2.0584476989020002E-3</v>
      </c>
      <c r="Z1101" s="1">
        <v>3.2935161030069998E-4</v>
      </c>
      <c r="AA1101" s="1">
        <v>2.2796329150570002E-2</v>
      </c>
      <c r="AB1101" s="1">
        <v>7.7117372431440003</v>
      </c>
      <c r="AC1101" s="1">
        <v>0.86189737102910002</v>
      </c>
      <c r="AD1101" s="1">
        <v>0.1791849212594</v>
      </c>
      <c r="AE1101" s="1">
        <v>44.796225052399997</v>
      </c>
      <c r="AF1101" s="1">
        <v>7.1673955172210002</v>
      </c>
      <c r="AG1101" s="1">
        <v>179.63738727340001</v>
      </c>
    </row>
    <row r="1102" spans="1:33" x14ac:dyDescent="0.35">
      <c r="A1102">
        <v>5120</v>
      </c>
      <c r="B1102">
        <v>2011</v>
      </c>
      <c r="C1102">
        <v>8</v>
      </c>
      <c r="D1102">
        <v>15</v>
      </c>
      <c r="E1102">
        <v>0</v>
      </c>
      <c r="F1102">
        <v>0</v>
      </c>
      <c r="H1102" s="1">
        <v>0</v>
      </c>
      <c r="I1102" s="1">
        <v>0.37475616231179998</v>
      </c>
      <c r="J1102" s="1">
        <v>0</v>
      </c>
      <c r="K1102" s="1">
        <v>1.434218736671</v>
      </c>
      <c r="L1102" s="1">
        <v>1.8089748989829999</v>
      </c>
      <c r="M1102" s="1">
        <v>9.8017509529250008E-3</v>
      </c>
      <c r="N1102" s="1">
        <v>1.8559954285710001E-2</v>
      </c>
      <c r="O1102" s="1">
        <v>6.2979270849660004E-3</v>
      </c>
      <c r="P1102" s="1">
        <v>1.015042606489E-2</v>
      </c>
      <c r="Q1102" s="1">
        <v>6.5211387998099996E-3</v>
      </c>
      <c r="R1102" s="1">
        <v>0</v>
      </c>
      <c r="S1102" s="1">
        <v>160.22385638009999</v>
      </c>
      <c r="T1102" s="1">
        <v>45.988909350630003</v>
      </c>
      <c r="U1102" s="1">
        <v>206.2127657307</v>
      </c>
      <c r="V1102" s="1">
        <v>0.58288752180100001</v>
      </c>
      <c r="W1102" s="1">
        <v>9.8915426609730003E-2</v>
      </c>
      <c r="X1102" s="1">
        <v>8.4781881245499998E-6</v>
      </c>
      <c r="Y1102" s="1">
        <v>2.1195468551040001E-3</v>
      </c>
      <c r="Z1102" s="1">
        <v>3.3912748038679999E-4</v>
      </c>
      <c r="AA1102" s="1">
        <v>2.3033219989839999E-2</v>
      </c>
      <c r="AB1102" s="1">
        <v>7.6054874167650004</v>
      </c>
      <c r="AC1102" s="1">
        <v>0.85354675196109997</v>
      </c>
      <c r="AD1102" s="1">
        <v>0.17618751453680001</v>
      </c>
      <c r="AE1102" s="1">
        <v>44.046874295469998</v>
      </c>
      <c r="AF1102" s="1">
        <v>7.0474994823269999</v>
      </c>
      <c r="AG1102" s="1">
        <v>178.14920880130001</v>
      </c>
    </row>
    <row r="1103" spans="1:33" x14ac:dyDescent="0.35">
      <c r="A1103">
        <v>5120</v>
      </c>
      <c r="B1103">
        <v>2011</v>
      </c>
      <c r="C1103">
        <v>8</v>
      </c>
      <c r="D1103">
        <v>16</v>
      </c>
      <c r="E1103">
        <v>0</v>
      </c>
      <c r="F1103">
        <v>0</v>
      </c>
      <c r="H1103" s="1">
        <v>0</v>
      </c>
      <c r="I1103" s="1">
        <v>0.36929442289960002</v>
      </c>
      <c r="J1103" s="1">
        <v>0</v>
      </c>
      <c r="K1103" s="1">
        <v>1.44449872683</v>
      </c>
      <c r="L1103" s="1">
        <v>1.8137931497290001</v>
      </c>
      <c r="M1103" s="1">
        <v>1.0030816858690001E-2</v>
      </c>
      <c r="N1103" s="1">
        <v>1.8559954285710001E-2</v>
      </c>
      <c r="O1103" s="1">
        <v>6.4323362683450002E-3</v>
      </c>
      <c r="P1103" s="1">
        <v>1.036705456184E-2</v>
      </c>
      <c r="Q1103" s="1">
        <v>6.4266702906460001E-3</v>
      </c>
      <c r="R1103" s="1">
        <v>0</v>
      </c>
      <c r="S1103" s="1">
        <v>158.60857243890001</v>
      </c>
      <c r="T1103" s="1">
        <v>45.524330041879999</v>
      </c>
      <c r="U1103" s="1">
        <v>204.1329024808</v>
      </c>
      <c r="V1103" s="1">
        <v>0.57953425621970001</v>
      </c>
      <c r="W1103" s="1">
        <v>9.8871298370240002E-2</v>
      </c>
      <c r="X1103" s="1">
        <v>8.3506772475479995E-6</v>
      </c>
      <c r="Y1103" s="1">
        <v>2.0876690636380001E-3</v>
      </c>
      <c r="Z1103" s="1">
        <v>3.340270270121E-4</v>
      </c>
      <c r="AA1103" s="1">
        <v>2.304769050015E-2</v>
      </c>
      <c r="AB1103" s="1">
        <v>7.617762801794</v>
      </c>
      <c r="AC1103" s="1">
        <v>0.85518748099359998</v>
      </c>
      <c r="AD1103" s="1">
        <v>0.17643242560950001</v>
      </c>
      <c r="AE1103" s="1">
        <v>44.108101352360002</v>
      </c>
      <c r="AF1103" s="1">
        <v>7.0572957450429996</v>
      </c>
      <c r="AG1103" s="1">
        <v>178.51041273320001</v>
      </c>
    </row>
    <row r="1104" spans="1:33" x14ac:dyDescent="0.35">
      <c r="A1104">
        <v>5120</v>
      </c>
      <c r="B1104">
        <v>2011</v>
      </c>
      <c r="C1104">
        <v>8</v>
      </c>
      <c r="D1104">
        <v>17</v>
      </c>
      <c r="E1104">
        <v>0</v>
      </c>
      <c r="F1104">
        <v>0</v>
      </c>
      <c r="H1104" s="1">
        <v>0</v>
      </c>
      <c r="I1104" s="1">
        <v>0.3566212641314</v>
      </c>
      <c r="J1104" s="1">
        <v>0</v>
      </c>
      <c r="K1104" s="1">
        <v>1.456523421567</v>
      </c>
      <c r="L1104" s="1">
        <v>1.8131446856989999</v>
      </c>
      <c r="M1104" s="1">
        <v>9.8324193473439993E-3</v>
      </c>
      <c r="N1104" s="1">
        <v>1.8559954285710001E-2</v>
      </c>
      <c r="O1104" s="1">
        <v>6.2984652360970001E-3</v>
      </c>
      <c r="P1104" s="1">
        <v>1.0151293407929999E-2</v>
      </c>
      <c r="Q1104" s="1">
        <v>6.212857615239E-3</v>
      </c>
      <c r="R1104" s="1">
        <v>0</v>
      </c>
      <c r="S1104" s="1">
        <v>160.45198889209999</v>
      </c>
      <c r="T1104" s="1">
        <v>46.057186062509999</v>
      </c>
      <c r="U1104" s="1">
        <v>206.50917495460001</v>
      </c>
      <c r="V1104" s="1">
        <v>0.57010195298309996</v>
      </c>
      <c r="W1104" s="1">
        <v>9.8268687861830004E-2</v>
      </c>
      <c r="X1104" s="1">
        <v>8.0637766362270007E-6</v>
      </c>
      <c r="Y1104" s="1">
        <v>2.0159439190319999E-3</v>
      </c>
      <c r="Z1104" s="1">
        <v>3.2255100464269998E-4</v>
      </c>
      <c r="AA1104" s="1">
        <v>2.2954417950350001E-2</v>
      </c>
      <c r="AB1104" s="1">
        <v>7.7718878050200004</v>
      </c>
      <c r="AC1104" s="1">
        <v>0.87449442899480001</v>
      </c>
      <c r="AD1104" s="1">
        <v>0.17970138574380001</v>
      </c>
      <c r="AE1104" s="1">
        <v>44.925341073849999</v>
      </c>
      <c r="AF1104" s="1">
        <v>7.188054071352</v>
      </c>
      <c r="AG1104" s="1">
        <v>182.6833594128</v>
      </c>
    </row>
    <row r="1105" spans="1:33" x14ac:dyDescent="0.35">
      <c r="A1105">
        <v>5120</v>
      </c>
      <c r="B1105">
        <v>2011</v>
      </c>
      <c r="C1105">
        <v>8</v>
      </c>
      <c r="D1105">
        <v>18</v>
      </c>
      <c r="E1105">
        <v>0</v>
      </c>
      <c r="F1105">
        <v>0</v>
      </c>
      <c r="H1105" s="1">
        <v>0</v>
      </c>
      <c r="I1105" s="1">
        <v>0.37106832845139998</v>
      </c>
      <c r="J1105" s="1">
        <v>0</v>
      </c>
      <c r="K1105" s="1">
        <v>1.461196032373</v>
      </c>
      <c r="L1105" s="1">
        <v>1.8322643608239999</v>
      </c>
      <c r="M1105" s="1">
        <v>9.6907390559190006E-3</v>
      </c>
      <c r="N1105" s="1">
        <v>1.8559954285710001E-2</v>
      </c>
      <c r="O1105" s="1">
        <v>6.2276580593579999E-3</v>
      </c>
      <c r="P1105" s="1">
        <v>1.0037172840539999E-2</v>
      </c>
      <c r="Q1105" s="1">
        <v>6.4604399344819997E-3</v>
      </c>
      <c r="R1105" s="1">
        <v>0</v>
      </c>
      <c r="S1105" s="1">
        <v>158.7091334868</v>
      </c>
      <c r="T1105" s="1">
        <v>45.563015801890003</v>
      </c>
      <c r="U1105" s="1">
        <v>204.27214928870001</v>
      </c>
      <c r="V1105" s="1">
        <v>0.58407228436159997</v>
      </c>
      <c r="W1105" s="1">
        <v>9.9798080493050001E-2</v>
      </c>
      <c r="X1105" s="1">
        <v>8.3931806818839992E-6</v>
      </c>
      <c r="Y1105" s="1">
        <v>2.0982949749930001E-3</v>
      </c>
      <c r="Z1105" s="1">
        <v>3.3572717775430001E-4</v>
      </c>
      <c r="AA1105" s="1">
        <v>2.3270885055499999E-2</v>
      </c>
      <c r="AB1105" s="1">
        <v>7.5646897894979999</v>
      </c>
      <c r="AC1105" s="1">
        <v>0.85248793926849997</v>
      </c>
      <c r="AD1105" s="1">
        <v>0.17471443356479999</v>
      </c>
      <c r="AE1105" s="1">
        <v>43.678603739049997</v>
      </c>
      <c r="AF1105" s="1">
        <v>6.9885761640480002</v>
      </c>
      <c r="AG1105" s="1">
        <v>178.1791235359</v>
      </c>
    </row>
    <row r="1106" spans="1:33" x14ac:dyDescent="0.35">
      <c r="A1106">
        <v>5120</v>
      </c>
      <c r="B1106">
        <v>2011</v>
      </c>
      <c r="C1106">
        <v>8</v>
      </c>
      <c r="D1106">
        <v>19</v>
      </c>
      <c r="E1106">
        <v>0</v>
      </c>
      <c r="F1106">
        <v>0</v>
      </c>
      <c r="H1106" s="1">
        <v>0</v>
      </c>
      <c r="I1106" s="1">
        <v>0.40023296650989998</v>
      </c>
      <c r="J1106" s="1">
        <v>0</v>
      </c>
      <c r="K1106" s="1">
        <v>1.4688215326089999</v>
      </c>
      <c r="L1106" s="1">
        <v>1.8690544991189999</v>
      </c>
      <c r="M1106" s="1">
        <v>1.0456296100470001E-2</v>
      </c>
      <c r="N1106" s="1">
        <v>1.8559954285710001E-2</v>
      </c>
      <c r="O1106" s="1">
        <v>6.7273776079329996E-3</v>
      </c>
      <c r="P1106" s="1">
        <v>1.084257535831E-2</v>
      </c>
      <c r="Q1106" s="1">
        <v>6.9554098988980004E-3</v>
      </c>
      <c r="R1106" s="1">
        <v>0</v>
      </c>
      <c r="S1106" s="1">
        <v>152.53048605079999</v>
      </c>
      <c r="T1106" s="1">
        <v>43.782374959729999</v>
      </c>
      <c r="U1106" s="1">
        <v>196.3128610105</v>
      </c>
      <c r="V1106" s="1">
        <v>0.61172066300130001</v>
      </c>
      <c r="W1106" s="1">
        <v>0.1027789236877</v>
      </c>
      <c r="X1106" s="1">
        <v>9.0519896819910007E-6</v>
      </c>
      <c r="Y1106" s="1">
        <v>2.2629971777959998E-3</v>
      </c>
      <c r="Z1106" s="1">
        <v>3.6207952579510002E-4</v>
      </c>
      <c r="AA1106" s="1">
        <v>2.3884334312299998E-2</v>
      </c>
      <c r="AB1106" s="1">
        <v>7.0968153994550001</v>
      </c>
      <c r="AC1106" s="1">
        <v>0.79581877022710001</v>
      </c>
      <c r="AD1106" s="1">
        <v>0.16449983296180001</v>
      </c>
      <c r="AE1106" s="1">
        <v>41.124953638889998</v>
      </c>
      <c r="AF1106" s="1">
        <v>6.5799921527440004</v>
      </c>
      <c r="AG1106" s="1">
        <v>166.05475111960001</v>
      </c>
    </row>
    <row r="1107" spans="1:33" x14ac:dyDescent="0.35">
      <c r="A1107">
        <v>5120</v>
      </c>
      <c r="B1107">
        <v>2011</v>
      </c>
      <c r="C1107">
        <v>8</v>
      </c>
      <c r="D1107">
        <v>20</v>
      </c>
      <c r="E1107">
        <v>0</v>
      </c>
      <c r="F1107">
        <v>0</v>
      </c>
      <c r="H1107" s="1">
        <v>0</v>
      </c>
      <c r="I1107" s="1">
        <v>0.40428744781690001</v>
      </c>
      <c r="J1107" s="1">
        <v>0</v>
      </c>
      <c r="K1107" s="1">
        <v>1.511598093673</v>
      </c>
      <c r="L1107" s="1">
        <v>1.91588554149</v>
      </c>
      <c r="M1107" s="1">
        <v>1.114458524432E-2</v>
      </c>
      <c r="N1107" s="1">
        <v>1.8559954285710001E-2</v>
      </c>
      <c r="O1107" s="1">
        <v>7.1558842755599997E-3</v>
      </c>
      <c r="P1107" s="1">
        <v>1.1533203431549999E-2</v>
      </c>
      <c r="Q1107" s="1">
        <v>7.0240125348180003E-3</v>
      </c>
      <c r="R1107" s="1">
        <v>0</v>
      </c>
      <c r="S1107" s="1">
        <v>150.68140221199999</v>
      </c>
      <c r="T1107" s="1">
        <v>43.244696493859998</v>
      </c>
      <c r="U1107" s="1">
        <v>193.9260987058</v>
      </c>
      <c r="V1107" s="1">
        <v>0.62239127699020003</v>
      </c>
      <c r="W1107" s="1">
        <v>0.10505770394360001</v>
      </c>
      <c r="X1107" s="1">
        <v>9.136998106356E-6</v>
      </c>
      <c r="Y1107" s="1">
        <v>2.2842491560760001E-3</v>
      </c>
      <c r="Z1107" s="1">
        <v>3.6547983039099998E-4</v>
      </c>
      <c r="AA1107" s="1">
        <v>2.44370283901E-2</v>
      </c>
      <c r="AB1107" s="1">
        <v>6.9774125023669997</v>
      </c>
      <c r="AC1107" s="1">
        <v>0.78023884521630005</v>
      </c>
      <c r="AD1107" s="1">
        <v>0.1620607163394</v>
      </c>
      <c r="AE1107" s="1">
        <v>40.515172996099999</v>
      </c>
      <c r="AF1107" s="1">
        <v>6.482427111092</v>
      </c>
      <c r="AG1107" s="1">
        <v>162.6476013214</v>
      </c>
    </row>
    <row r="1108" spans="1:33" x14ac:dyDescent="0.35">
      <c r="A1108">
        <v>5120</v>
      </c>
      <c r="B1108">
        <v>2011</v>
      </c>
      <c r="C1108">
        <v>8</v>
      </c>
      <c r="D1108">
        <v>21</v>
      </c>
      <c r="E1108">
        <v>0</v>
      </c>
      <c r="F1108">
        <v>0</v>
      </c>
      <c r="H1108" s="1">
        <v>0</v>
      </c>
      <c r="I1108" s="1">
        <v>0.39119336044399999</v>
      </c>
      <c r="J1108" s="1">
        <v>0</v>
      </c>
      <c r="K1108" s="1">
        <v>1.565546577948</v>
      </c>
      <c r="L1108" s="1">
        <v>1.9567399383919999</v>
      </c>
      <c r="M1108" s="1">
        <v>1.1222012950130001E-2</v>
      </c>
      <c r="N1108" s="1">
        <v>1.8559954285710001E-2</v>
      </c>
      <c r="O1108" s="1">
        <v>7.1913653300500003E-3</v>
      </c>
      <c r="P1108" s="1">
        <v>1.159038856809E-2</v>
      </c>
      <c r="Q1108" s="1">
        <v>6.8069806751170003E-3</v>
      </c>
      <c r="R1108" s="1">
        <v>0</v>
      </c>
      <c r="S1108" s="1">
        <v>152.23737067920001</v>
      </c>
      <c r="T1108" s="1">
        <v>43.694041276509999</v>
      </c>
      <c r="U1108" s="1">
        <v>195.93141195570001</v>
      </c>
      <c r="V1108" s="1">
        <v>0.61965930980560002</v>
      </c>
      <c r="W1108" s="1">
        <v>0.10631268940370001</v>
      </c>
      <c r="X1108" s="1">
        <v>8.8394716595619992E-6</v>
      </c>
      <c r="Y1108" s="1">
        <v>2.209867535943E-3</v>
      </c>
      <c r="Z1108" s="1">
        <v>3.5357877038240003E-4</v>
      </c>
      <c r="AA1108" s="1">
        <v>2.48102800906E-2</v>
      </c>
      <c r="AB1108" s="1">
        <v>7.132599928926</v>
      </c>
      <c r="AC1108" s="1">
        <v>0.79959788383870001</v>
      </c>
      <c r="AD1108" s="1">
        <v>0.1653643629804</v>
      </c>
      <c r="AE1108" s="1">
        <v>41.341083896160001</v>
      </c>
      <c r="AF1108" s="1">
        <v>6.614572784151</v>
      </c>
      <c r="AG1108" s="1">
        <v>166.8266358045</v>
      </c>
    </row>
    <row r="1109" spans="1:33" x14ac:dyDescent="0.35">
      <c r="A1109">
        <v>5120</v>
      </c>
      <c r="B1109">
        <v>2011</v>
      </c>
      <c r="C1109">
        <v>8</v>
      </c>
      <c r="D1109">
        <v>22</v>
      </c>
      <c r="E1109">
        <v>0</v>
      </c>
      <c r="F1109">
        <v>0</v>
      </c>
      <c r="H1109" s="1">
        <v>0</v>
      </c>
      <c r="I1109" s="1">
        <v>0.34737074823410002</v>
      </c>
      <c r="J1109" s="1">
        <v>0</v>
      </c>
      <c r="K1109" s="1">
        <v>1.5928488940350001</v>
      </c>
      <c r="L1109" s="1">
        <v>1.9402196422689999</v>
      </c>
      <c r="M1109" s="1">
        <v>1.034756251482E-2</v>
      </c>
      <c r="N1109" s="1">
        <v>1.8559954285710001E-2</v>
      </c>
      <c r="O1109" s="1">
        <v>6.6114147561269999E-3</v>
      </c>
      <c r="P1109" s="1">
        <v>1.065567698085E-2</v>
      </c>
      <c r="Q1109" s="1">
        <v>6.0689152531019997E-3</v>
      </c>
      <c r="R1109" s="1">
        <v>0</v>
      </c>
      <c r="S1109" s="1">
        <v>159.1613946116</v>
      </c>
      <c r="T1109" s="1">
        <v>45.69550376662</v>
      </c>
      <c r="U1109" s="1">
        <v>204.85689837819999</v>
      </c>
      <c r="V1109" s="1">
        <v>0.58477109465739996</v>
      </c>
      <c r="W1109" s="1">
        <v>0.10359725195150001</v>
      </c>
      <c r="X1109" s="1">
        <v>7.8512579678219999E-6</v>
      </c>
      <c r="Y1109" s="1">
        <v>1.9628142125809999E-3</v>
      </c>
      <c r="Z1109" s="1">
        <v>3.1405024793800001E-4</v>
      </c>
      <c r="AA1109" s="1">
        <v>2.4329062921550001E-2</v>
      </c>
      <c r="AB1109" s="1">
        <v>7.734517681162</v>
      </c>
      <c r="AC1109" s="1">
        <v>0.87497189529300001</v>
      </c>
      <c r="AD1109" s="1">
        <v>0.17813496942679999</v>
      </c>
      <c r="AE1109" s="1">
        <v>44.533735780150003</v>
      </c>
      <c r="AF1109" s="1">
        <v>7.1253971110130001</v>
      </c>
      <c r="AG1109" s="1">
        <v>183.11601588970001</v>
      </c>
    </row>
    <row r="1110" spans="1:33" x14ac:dyDescent="0.35">
      <c r="A1110">
        <v>5120</v>
      </c>
      <c r="B1110">
        <v>2011</v>
      </c>
      <c r="C1110">
        <v>8</v>
      </c>
      <c r="D1110">
        <v>23</v>
      </c>
      <c r="E1110">
        <v>0</v>
      </c>
      <c r="F1110">
        <v>0</v>
      </c>
      <c r="H1110" s="1">
        <v>0</v>
      </c>
      <c r="I1110" s="1">
        <v>0.32415036819139997</v>
      </c>
      <c r="J1110" s="1">
        <v>0</v>
      </c>
      <c r="K1110" s="1">
        <v>1.5842721164110001</v>
      </c>
      <c r="L1110" s="1">
        <v>1.9084224846019999</v>
      </c>
      <c r="M1110" s="1">
        <v>9.2690689551319996E-3</v>
      </c>
      <c r="N1110" s="1">
        <v>1.8559954285710001E-2</v>
      </c>
      <c r="O1110" s="1">
        <v>5.9293370566899997E-3</v>
      </c>
      <c r="P1110" s="1">
        <v>9.5563661814059998E-3</v>
      </c>
      <c r="Q1110" s="1">
        <v>5.6774403032350002E-3</v>
      </c>
      <c r="R1110" s="1">
        <v>0</v>
      </c>
      <c r="S1110" s="1">
        <v>163.3569089053</v>
      </c>
      <c r="T1110" s="1">
        <v>46.922038882439999</v>
      </c>
      <c r="U1110" s="1">
        <v>210.27894778769999</v>
      </c>
      <c r="V1110" s="1">
        <v>0.56248652896119999</v>
      </c>
      <c r="W1110" s="1">
        <v>0.1011258434174</v>
      </c>
      <c r="X1110" s="1">
        <v>7.3305860447440002E-6</v>
      </c>
      <c r="Y1110" s="1">
        <v>1.832646313228E-3</v>
      </c>
      <c r="Z1110" s="1">
        <v>2.9322339164040002E-4</v>
      </c>
      <c r="AA1110" s="1">
        <v>2.3815344727569999E-2</v>
      </c>
      <c r="AB1110" s="1">
        <v>8.0771531564169994</v>
      </c>
      <c r="AC1110" s="1">
        <v>0.92298517234599997</v>
      </c>
      <c r="AD1110" s="1">
        <v>0.18463839007390001</v>
      </c>
      <c r="AE1110" s="1">
        <v>46.159591904919999</v>
      </c>
      <c r="AF1110" s="1">
        <v>7.3855341808560002</v>
      </c>
      <c r="AG1110" s="1">
        <v>193.81864575910001</v>
      </c>
    </row>
    <row r="1111" spans="1:33" x14ac:dyDescent="0.35">
      <c r="A1111">
        <v>5120</v>
      </c>
      <c r="B1111">
        <v>2011</v>
      </c>
      <c r="C1111">
        <v>8</v>
      </c>
      <c r="D1111">
        <v>24</v>
      </c>
      <c r="E1111">
        <v>0</v>
      </c>
      <c r="F1111">
        <v>0</v>
      </c>
      <c r="H1111" s="1">
        <v>0</v>
      </c>
      <c r="I1111" s="1">
        <v>0.33394466139860002</v>
      </c>
      <c r="J1111" s="1">
        <v>0</v>
      </c>
      <c r="K1111" s="1">
        <v>1.562956216311</v>
      </c>
      <c r="L1111" s="1">
        <v>1.896900877709</v>
      </c>
      <c r="M1111" s="1">
        <v>8.8433495423350002E-3</v>
      </c>
      <c r="N1111" s="1">
        <v>1.8559954285710001E-2</v>
      </c>
      <c r="O1111" s="1">
        <v>5.6780949379889997E-3</v>
      </c>
      <c r="P1111" s="1">
        <v>9.1514369855199996E-3</v>
      </c>
      <c r="Q1111" s="1">
        <v>5.8423834954510001E-3</v>
      </c>
      <c r="R1111" s="1">
        <v>0</v>
      </c>
      <c r="S1111" s="1">
        <v>160.742890563</v>
      </c>
      <c r="T1111" s="1">
        <v>46.184566866319997</v>
      </c>
      <c r="U1111" s="1">
        <v>206.92745742930001</v>
      </c>
      <c r="V1111" s="1">
        <v>0.56778947029320004</v>
      </c>
      <c r="W1111" s="1">
        <v>0.10105232855309999</v>
      </c>
      <c r="X1111" s="1">
        <v>7.5537308277719997E-6</v>
      </c>
      <c r="Y1111" s="1">
        <v>1.8884325231210001E-3</v>
      </c>
      <c r="Z1111" s="1">
        <v>3.0214918654280002E-4</v>
      </c>
      <c r="AA1111" s="1">
        <v>2.37523369776E-2</v>
      </c>
      <c r="AB1111" s="1">
        <v>7.8742200109710003</v>
      </c>
      <c r="AC1111" s="1">
        <v>0.9037531404925</v>
      </c>
      <c r="AD1111" s="1">
        <v>0.17940586397870001</v>
      </c>
      <c r="AE1111" s="1">
        <v>44.85146109651</v>
      </c>
      <c r="AF1111" s="1">
        <v>7.1762333182790004</v>
      </c>
      <c r="AG1111" s="1">
        <v>190.0571391041</v>
      </c>
    </row>
    <row r="1112" spans="1:33" x14ac:dyDescent="0.35">
      <c r="A1112">
        <v>5120</v>
      </c>
      <c r="B1112">
        <v>2011</v>
      </c>
      <c r="C1112">
        <v>8</v>
      </c>
      <c r="D1112">
        <v>25</v>
      </c>
      <c r="E1112">
        <v>0</v>
      </c>
      <c r="F1112">
        <v>0</v>
      </c>
      <c r="H1112" s="1">
        <v>0</v>
      </c>
      <c r="I1112" s="1">
        <v>0.32363094257269998</v>
      </c>
      <c r="J1112" s="1">
        <v>0</v>
      </c>
      <c r="K1112" s="1">
        <v>1.542069702526</v>
      </c>
      <c r="L1112" s="1">
        <v>1.8657006450989999</v>
      </c>
      <c r="M1112" s="1">
        <v>8.8516474721469993E-3</v>
      </c>
      <c r="N1112" s="1">
        <v>1.8559954285710001E-2</v>
      </c>
      <c r="O1112" s="1">
        <v>5.6715903935860004E-3</v>
      </c>
      <c r="P1112" s="1">
        <v>9.1409535524539995E-3</v>
      </c>
      <c r="Q1112" s="1">
        <v>5.6646890207789997E-3</v>
      </c>
      <c r="R1112" s="1">
        <v>0</v>
      </c>
      <c r="S1112" s="1">
        <v>160.7679746968</v>
      </c>
      <c r="T1112" s="1">
        <v>46.188950466720001</v>
      </c>
      <c r="U1112" s="1">
        <v>206.9569251636</v>
      </c>
      <c r="V1112" s="1">
        <v>0.55488876214829996</v>
      </c>
      <c r="W1112" s="1">
        <v>9.9170611871710002E-2</v>
      </c>
      <c r="X1112" s="1">
        <v>7.3199600003669999E-6</v>
      </c>
      <c r="Y1112" s="1">
        <v>1.82998981681E-3</v>
      </c>
      <c r="Z1112" s="1">
        <v>2.9279835358319998E-4</v>
      </c>
      <c r="AA1112" s="1">
        <v>2.3328661969800001E-2</v>
      </c>
      <c r="AB1112" s="1">
        <v>7.9931919282850004</v>
      </c>
      <c r="AC1112" s="1">
        <v>0.91696982579590003</v>
      </c>
      <c r="AD1112" s="1">
        <v>0.18218223699729999</v>
      </c>
      <c r="AE1112" s="1">
        <v>45.545554475460001</v>
      </c>
      <c r="AF1112" s="1">
        <v>7.2872882705139999</v>
      </c>
      <c r="AG1112" s="1">
        <v>192.80603514660001</v>
      </c>
    </row>
    <row r="1113" spans="1:33" x14ac:dyDescent="0.35">
      <c r="A1113">
        <v>5120</v>
      </c>
      <c r="B1113">
        <v>2011</v>
      </c>
      <c r="C1113">
        <v>8</v>
      </c>
      <c r="D1113">
        <v>26</v>
      </c>
      <c r="E1113">
        <v>0</v>
      </c>
      <c r="F1113">
        <v>0</v>
      </c>
      <c r="H1113" s="1">
        <v>0</v>
      </c>
      <c r="I1113" s="1">
        <v>0.33061290758310002</v>
      </c>
      <c r="J1113" s="1">
        <v>0</v>
      </c>
      <c r="K1113" s="1">
        <v>1.5181634746379999</v>
      </c>
      <c r="L1113" s="1">
        <v>1.8487763822209999</v>
      </c>
      <c r="M1113" s="1">
        <v>8.5007260232850008E-3</v>
      </c>
      <c r="N1113" s="1">
        <v>1.8559954285710001E-2</v>
      </c>
      <c r="O1113" s="1">
        <v>5.4645631310900004E-3</v>
      </c>
      <c r="P1113" s="1">
        <v>8.8072858403589992E-3</v>
      </c>
      <c r="Q1113" s="1">
        <v>5.7815220023490002E-3</v>
      </c>
      <c r="R1113" s="1">
        <v>0</v>
      </c>
      <c r="S1113" s="1">
        <v>160.8043855864</v>
      </c>
      <c r="T1113" s="1">
        <v>46.205417814960001</v>
      </c>
      <c r="U1113" s="1">
        <v>207.00980340129999</v>
      </c>
      <c r="V1113" s="1">
        <v>0.55720122379009995</v>
      </c>
      <c r="W1113" s="1">
        <v>9.8724673595940005E-2</v>
      </c>
      <c r="X1113" s="1">
        <v>7.4793490486369999E-6</v>
      </c>
      <c r="Y1113" s="1">
        <v>1.8698371013440001E-3</v>
      </c>
      <c r="Z1113" s="1">
        <v>2.9917392120570001E-4</v>
      </c>
      <c r="AA1113" s="1">
        <v>2.3185299468380001E-2</v>
      </c>
      <c r="AB1113" s="1">
        <v>7.8594894643559998</v>
      </c>
      <c r="AC1113" s="1">
        <v>0.90300024245129995</v>
      </c>
      <c r="AD1113" s="1">
        <v>0.178929573211</v>
      </c>
      <c r="AE1113" s="1">
        <v>44.732388915320001</v>
      </c>
      <c r="AF1113" s="1">
        <v>7.1571818169599997</v>
      </c>
      <c r="AG1113" s="1">
        <v>189.96416995519999</v>
      </c>
    </row>
    <row r="1114" spans="1:33" x14ac:dyDescent="0.35">
      <c r="A1114">
        <v>5120</v>
      </c>
      <c r="B1114">
        <v>2011</v>
      </c>
      <c r="C1114">
        <v>8</v>
      </c>
      <c r="D1114">
        <v>27</v>
      </c>
      <c r="E1114">
        <v>0</v>
      </c>
      <c r="F1114">
        <v>0</v>
      </c>
      <c r="H1114" s="1">
        <v>0</v>
      </c>
      <c r="I1114" s="1">
        <v>0.33112654594629998</v>
      </c>
      <c r="J1114" s="1">
        <v>0</v>
      </c>
      <c r="K1114" s="1">
        <v>1.499242540847</v>
      </c>
      <c r="L1114" s="1">
        <v>1.830369086793</v>
      </c>
      <c r="M1114" s="1">
        <v>8.8878057227149993E-3</v>
      </c>
      <c r="N1114" s="1">
        <v>1.8559954285710001E-2</v>
      </c>
      <c r="O1114" s="1">
        <v>5.6985197199779999E-3</v>
      </c>
      <c r="P1114" s="1">
        <v>9.1843557914499992E-3</v>
      </c>
      <c r="Q1114" s="1">
        <v>5.7873476094329997E-3</v>
      </c>
      <c r="R1114" s="1">
        <v>0</v>
      </c>
      <c r="S1114" s="1">
        <v>159.4213746602</v>
      </c>
      <c r="T1114" s="1">
        <v>45.795966376549998</v>
      </c>
      <c r="U1114" s="1">
        <v>205.21734103669999</v>
      </c>
      <c r="V1114" s="1">
        <v>0.55441045674599998</v>
      </c>
      <c r="W1114" s="1">
        <v>9.7909629456430003E-2</v>
      </c>
      <c r="X1114" s="1">
        <v>7.4899751180329996E-6</v>
      </c>
      <c r="Y1114" s="1">
        <v>1.8724936002650001E-3</v>
      </c>
      <c r="Z1114" s="1">
        <v>2.9959895931289999E-4</v>
      </c>
      <c r="AA1114" s="1">
        <v>2.2979413320369999E-2</v>
      </c>
      <c r="AB1114" s="1">
        <v>7.8840332621569997</v>
      </c>
      <c r="AC1114" s="1">
        <v>0.90150720748119995</v>
      </c>
      <c r="AD1114" s="1">
        <v>0.18013528076929999</v>
      </c>
      <c r="AE1114" s="1">
        <v>45.033815748190001</v>
      </c>
      <c r="AF1114" s="1">
        <v>7.2054101049249999</v>
      </c>
      <c r="AG1114" s="1">
        <v>189.34977001109999</v>
      </c>
    </row>
    <row r="1115" spans="1:33" x14ac:dyDescent="0.35">
      <c r="A1115">
        <v>5120</v>
      </c>
      <c r="B1115">
        <v>2011</v>
      </c>
      <c r="C1115">
        <v>8</v>
      </c>
      <c r="D1115">
        <v>28</v>
      </c>
      <c r="E1115">
        <v>0</v>
      </c>
      <c r="F1115">
        <v>0</v>
      </c>
      <c r="H1115" s="1">
        <v>0</v>
      </c>
      <c r="I1115" s="1">
        <v>0.3447182116675</v>
      </c>
      <c r="J1115" s="1">
        <v>0</v>
      </c>
      <c r="K1115" s="1">
        <v>1.482991214788</v>
      </c>
      <c r="L1115" s="1">
        <v>1.827709426455</v>
      </c>
      <c r="M1115" s="1">
        <v>8.8622424799649994E-3</v>
      </c>
      <c r="N1115" s="1">
        <v>1.8559954285710001E-2</v>
      </c>
      <c r="O1115" s="1">
        <v>5.6966947939830004E-3</v>
      </c>
      <c r="P1115" s="1">
        <v>9.1814145417129997E-3</v>
      </c>
      <c r="Q1115" s="1">
        <v>6.0166202653380001E-3</v>
      </c>
      <c r="R1115" s="1">
        <v>0</v>
      </c>
      <c r="S1115" s="1">
        <v>159.19834962030001</v>
      </c>
      <c r="T1115" s="1">
        <v>45.729391641660001</v>
      </c>
      <c r="U1115" s="1">
        <v>204.9277412619</v>
      </c>
      <c r="V1115" s="1">
        <v>0.5639744767764</v>
      </c>
      <c r="W1115" s="1">
        <v>9.8405685128859999E-2</v>
      </c>
      <c r="X1115" s="1">
        <v>7.798127554564E-6</v>
      </c>
      <c r="Y1115" s="1">
        <v>1.9495317113520001E-3</v>
      </c>
      <c r="Z1115" s="1">
        <v>3.1192505726950002E-4</v>
      </c>
      <c r="AA1115" s="1">
        <v>2.304179674048E-2</v>
      </c>
      <c r="AB1115" s="1">
        <v>7.7155000842590002</v>
      </c>
      <c r="AC1115" s="1">
        <v>0.88004881669199997</v>
      </c>
      <c r="AD1115" s="1">
        <v>0.17661271170209999</v>
      </c>
      <c r="AE1115" s="1">
        <v>44.153173562009997</v>
      </c>
      <c r="AF1115" s="1">
        <v>7.0645073626589996</v>
      </c>
      <c r="AG1115" s="1">
        <v>184.68968568650001</v>
      </c>
    </row>
    <row r="1116" spans="1:33" x14ac:dyDescent="0.35">
      <c r="A1116">
        <v>5120</v>
      </c>
      <c r="B1116">
        <v>2011</v>
      </c>
      <c r="C1116">
        <v>8</v>
      </c>
      <c r="D1116">
        <v>29</v>
      </c>
      <c r="E1116">
        <v>0</v>
      </c>
      <c r="F1116">
        <v>0</v>
      </c>
      <c r="H1116" s="1">
        <v>0</v>
      </c>
      <c r="I1116" s="1">
        <v>0.36971800912519998</v>
      </c>
      <c r="J1116" s="1">
        <v>0</v>
      </c>
      <c r="K1116" s="1">
        <v>1.4805941538830001</v>
      </c>
      <c r="L1116" s="1">
        <v>1.8503121630079999</v>
      </c>
      <c r="M1116" s="1">
        <v>9.5436922343489997E-3</v>
      </c>
      <c r="N1116" s="1">
        <v>1.8559954285710001E-2</v>
      </c>
      <c r="O1116" s="1">
        <v>6.1372257122489999E-3</v>
      </c>
      <c r="P1116" s="1">
        <v>9.8914222084929993E-3</v>
      </c>
      <c r="Q1116" s="1">
        <v>6.4387295698760004E-3</v>
      </c>
      <c r="R1116" s="1">
        <v>0</v>
      </c>
      <c r="S1116" s="1">
        <v>155.22712515660001</v>
      </c>
      <c r="T1116" s="1">
        <v>44.57545653975</v>
      </c>
      <c r="U1116" s="1">
        <v>199.80258169640001</v>
      </c>
      <c r="V1116" s="1">
        <v>0.586094078583</v>
      </c>
      <c r="W1116" s="1">
        <v>0.1005497446471</v>
      </c>
      <c r="X1116" s="1">
        <v>8.3613030861989997E-6</v>
      </c>
      <c r="Y1116" s="1">
        <v>2.090325539483E-3</v>
      </c>
      <c r="Z1116" s="1">
        <v>3.344520646578E-4</v>
      </c>
      <c r="AA1116" s="1">
        <v>2.346517681315E-2</v>
      </c>
      <c r="AB1116" s="1">
        <v>7.4523493699310004</v>
      </c>
      <c r="AC1116" s="1">
        <v>0.84437115748939995</v>
      </c>
      <c r="AD1116" s="1">
        <v>0.17143833547349999</v>
      </c>
      <c r="AE1116" s="1">
        <v>42.859579014650002</v>
      </c>
      <c r="AF1116" s="1">
        <v>6.8575321893299996</v>
      </c>
      <c r="AG1116" s="1">
        <v>176.8051488113</v>
      </c>
    </row>
    <row r="1117" spans="1:33" x14ac:dyDescent="0.35">
      <c r="A1117">
        <v>5120</v>
      </c>
      <c r="B1117">
        <v>2011</v>
      </c>
      <c r="C1117">
        <v>8</v>
      </c>
      <c r="D1117">
        <v>30</v>
      </c>
      <c r="E1117">
        <v>0</v>
      </c>
      <c r="F1117">
        <v>0</v>
      </c>
      <c r="H1117" s="1">
        <v>0</v>
      </c>
      <c r="I1117" s="1">
        <v>0.38201129823309998</v>
      </c>
      <c r="J1117" s="1">
        <v>0</v>
      </c>
      <c r="K1117" s="1">
        <v>1.490523969037</v>
      </c>
      <c r="L1117" s="1">
        <v>1.8725352672710001</v>
      </c>
      <c r="M1117" s="1">
        <v>1.015033322634E-2</v>
      </c>
      <c r="N1117" s="1">
        <v>1.8559954285710001E-2</v>
      </c>
      <c r="O1117" s="1">
        <v>6.5214214742099997E-3</v>
      </c>
      <c r="P1117" s="1">
        <v>1.051063399415E-2</v>
      </c>
      <c r="Q1117" s="1">
        <v>6.647060446832E-3</v>
      </c>
      <c r="R1117" s="1">
        <v>0</v>
      </c>
      <c r="S1117" s="1">
        <v>153.78524990779999</v>
      </c>
      <c r="T1117" s="1">
        <v>44.150439223070002</v>
      </c>
      <c r="U1117" s="1">
        <v>197.9356891308</v>
      </c>
      <c r="V1117" s="1">
        <v>0.59883273593849995</v>
      </c>
      <c r="W1117" s="1">
        <v>0.1021048893503</v>
      </c>
      <c r="X1117" s="1">
        <v>8.6375780499030002E-6</v>
      </c>
      <c r="Y1117" s="1">
        <v>2.159394227347E-3</v>
      </c>
      <c r="Z1117" s="1">
        <v>3.455030497635E-4</v>
      </c>
      <c r="AA1117" s="1">
        <v>2.3798708286299999E-2</v>
      </c>
      <c r="AB1117" s="1">
        <v>7.2978249890790003</v>
      </c>
      <c r="AC1117" s="1">
        <v>0.82234326827100002</v>
      </c>
      <c r="AD1117" s="1">
        <v>0.16856154857710001</v>
      </c>
      <c r="AE1117" s="1">
        <v>42.140381589379999</v>
      </c>
      <c r="AF1117" s="1">
        <v>6.7424605358439997</v>
      </c>
      <c r="AG1117" s="1">
        <v>171.8735377191</v>
      </c>
    </row>
    <row r="1118" spans="1:33" x14ac:dyDescent="0.35">
      <c r="A1118">
        <v>5120</v>
      </c>
      <c r="B1118">
        <v>2011</v>
      </c>
      <c r="C1118">
        <v>8</v>
      </c>
      <c r="D1118">
        <v>31</v>
      </c>
      <c r="E1118">
        <v>0</v>
      </c>
      <c r="F1118">
        <v>0</v>
      </c>
      <c r="H1118" s="1">
        <v>0</v>
      </c>
      <c r="I1118" s="1">
        <v>0.40504539684700003</v>
      </c>
      <c r="J1118" s="1">
        <v>0</v>
      </c>
      <c r="K1118" s="1">
        <v>1.5082813186870001</v>
      </c>
      <c r="L1118" s="1">
        <v>1.9133267155339999</v>
      </c>
      <c r="M1118" s="1">
        <v>1.081645500197E-2</v>
      </c>
      <c r="N1118" s="1">
        <v>1.8559954285710001E-2</v>
      </c>
      <c r="O1118" s="1">
        <v>6.9550914020319998E-3</v>
      </c>
      <c r="P1118" s="1">
        <v>1.1209583740559999E-2</v>
      </c>
      <c r="Q1118" s="1">
        <v>7.0395755490260002E-3</v>
      </c>
      <c r="R1118" s="1">
        <v>0</v>
      </c>
      <c r="S1118" s="1">
        <v>150.67400683689999</v>
      </c>
      <c r="T1118" s="1">
        <v>43.249819078400002</v>
      </c>
      <c r="U1118" s="1">
        <v>193.9238259153</v>
      </c>
      <c r="V1118" s="1">
        <v>0.62267763311089996</v>
      </c>
      <c r="W1118" s="1">
        <v>0.10499238614339999</v>
      </c>
      <c r="X1118" s="1">
        <v>9.158249636348E-6</v>
      </c>
      <c r="Y1118" s="1">
        <v>2.2895620930370002E-3</v>
      </c>
      <c r="Z1118" s="1">
        <v>3.6632990538779998E-4</v>
      </c>
      <c r="AA1118" s="1">
        <v>2.441644833632E-2</v>
      </c>
      <c r="AB1118" s="1">
        <v>6.9953000792170004</v>
      </c>
      <c r="AC1118" s="1">
        <v>0.78459730024069996</v>
      </c>
      <c r="AD1118" s="1">
        <v>0.162122448886</v>
      </c>
      <c r="AE1118" s="1">
        <v>40.53060645451</v>
      </c>
      <c r="AF1118" s="1">
        <v>6.4848964944679999</v>
      </c>
      <c r="AG1118" s="1">
        <v>163.72486680919999</v>
      </c>
    </row>
    <row r="1119" spans="1:33" x14ac:dyDescent="0.35">
      <c r="A1119">
        <v>5120</v>
      </c>
      <c r="B1119">
        <v>2011</v>
      </c>
      <c r="C1119">
        <v>9</v>
      </c>
      <c r="D1119">
        <v>1</v>
      </c>
      <c r="E1119">
        <v>0</v>
      </c>
      <c r="F1119">
        <v>0</v>
      </c>
      <c r="H1119" s="1">
        <v>0</v>
      </c>
      <c r="I1119" s="1">
        <v>0.3297365093397</v>
      </c>
      <c r="J1119" s="1">
        <v>0</v>
      </c>
      <c r="K1119" s="1">
        <v>1.5305797710669999</v>
      </c>
      <c r="L1119" s="1">
        <v>1.8603162804069999</v>
      </c>
      <c r="M1119" s="1">
        <v>1.0672059075749999E-2</v>
      </c>
      <c r="N1119" s="1">
        <v>1.8559954285710001E-2</v>
      </c>
      <c r="O1119" s="1">
        <v>6.828006883782E-3</v>
      </c>
      <c r="P1119" s="1">
        <v>1.1004760472669999E-2</v>
      </c>
      <c r="Q1119" s="1">
        <v>5.7634245345019996E-3</v>
      </c>
      <c r="R1119" s="1">
        <v>0</v>
      </c>
      <c r="S1119" s="1">
        <v>148.21223922870001</v>
      </c>
      <c r="T1119" s="1">
        <v>42.552752759150003</v>
      </c>
      <c r="U1119" s="1">
        <v>190.7649919879</v>
      </c>
      <c r="V1119" s="1">
        <v>0.5582712638167</v>
      </c>
      <c r="W1119" s="1">
        <v>9.9183390371850005E-2</v>
      </c>
      <c r="X1119" s="1">
        <v>7.4533435443939998E-6</v>
      </c>
      <c r="Y1119" s="1">
        <v>1.8633356671130001E-3</v>
      </c>
      <c r="Z1119" s="1">
        <v>2.9813368629930001E-4</v>
      </c>
      <c r="AA1119" s="1">
        <v>2.3305180081209999E-2</v>
      </c>
      <c r="AB1119" s="1">
        <v>6.7840927441360002</v>
      </c>
      <c r="AC1119" s="1">
        <v>0.76658926576529995</v>
      </c>
      <c r="AD1119" s="1">
        <v>0.15637535412680001</v>
      </c>
      <c r="AE1119" s="1">
        <v>39.093833688380002</v>
      </c>
      <c r="AF1119" s="1">
        <v>6.2550129380969999</v>
      </c>
      <c r="AG1119" s="1">
        <v>160.37227209279999</v>
      </c>
    </row>
    <row r="1120" spans="1:33" x14ac:dyDescent="0.35">
      <c r="A1120">
        <v>5120</v>
      </c>
      <c r="B1120">
        <v>2011</v>
      </c>
      <c r="C1120">
        <v>9</v>
      </c>
      <c r="D1120">
        <v>2</v>
      </c>
      <c r="E1120">
        <v>0</v>
      </c>
      <c r="F1120">
        <v>0</v>
      </c>
      <c r="H1120" s="1">
        <v>0</v>
      </c>
      <c r="I1120" s="1">
        <v>0.31276418779249998</v>
      </c>
      <c r="J1120" s="1">
        <v>0</v>
      </c>
      <c r="K1120" s="1">
        <v>1.5217247718710001</v>
      </c>
      <c r="L1120" s="1">
        <v>1.8344889596630001</v>
      </c>
      <c r="M1120" s="1">
        <v>9.7859548484319995E-3</v>
      </c>
      <c r="N1120" s="1">
        <v>1.8559954285710001E-2</v>
      </c>
      <c r="O1120" s="1">
        <v>6.2685251597870001E-3</v>
      </c>
      <c r="P1120" s="1">
        <v>1.010303871605E-2</v>
      </c>
      <c r="Q1120" s="1">
        <v>5.4781519072220003E-3</v>
      </c>
      <c r="R1120" s="1">
        <v>0</v>
      </c>
      <c r="S1120" s="1">
        <v>145.9390153375</v>
      </c>
      <c r="T1120" s="1">
        <v>41.923072044180003</v>
      </c>
      <c r="U1120" s="1">
        <v>187.86208738170001</v>
      </c>
      <c r="V1120" s="1">
        <v>0.54160522389709997</v>
      </c>
      <c r="W1120" s="1">
        <v>9.7265953320590001E-2</v>
      </c>
      <c r="X1120" s="1">
        <v>7.0743169359529996E-6</v>
      </c>
      <c r="Y1120" s="1">
        <v>1.76857909557E-3</v>
      </c>
      <c r="Z1120" s="1">
        <v>2.829726423721E-4</v>
      </c>
      <c r="AA1120" s="1">
        <v>2.290162569965E-2</v>
      </c>
      <c r="AB1120" s="1">
        <v>6.7652000036280002</v>
      </c>
      <c r="AC1120" s="1">
        <v>0.77284276844239996</v>
      </c>
      <c r="AD1120" s="1">
        <v>0.1546816106501</v>
      </c>
      <c r="AE1120" s="1">
        <v>38.670399015640001</v>
      </c>
      <c r="AF1120" s="1">
        <v>6.1872635021260001</v>
      </c>
      <c r="AG1120" s="1">
        <v>162.27438991689999</v>
      </c>
    </row>
    <row r="1121" spans="1:33" x14ac:dyDescent="0.35">
      <c r="A1121">
        <v>5120</v>
      </c>
      <c r="B1121">
        <v>2011</v>
      </c>
      <c r="C1121">
        <v>9</v>
      </c>
      <c r="D1121">
        <v>3</v>
      </c>
      <c r="E1121">
        <v>0</v>
      </c>
      <c r="F1121">
        <v>0</v>
      </c>
      <c r="H1121" s="1">
        <v>0</v>
      </c>
      <c r="I1121" s="1">
        <v>0.32239967306270001</v>
      </c>
      <c r="J1121" s="1">
        <v>0</v>
      </c>
      <c r="K1121" s="1">
        <v>1.49290284307</v>
      </c>
      <c r="L1121" s="1">
        <v>1.8153025161330001</v>
      </c>
      <c r="M1121" s="1">
        <v>9.6039254395100006E-3</v>
      </c>
      <c r="N1121" s="1">
        <v>1.8559954285710001E-2</v>
      </c>
      <c r="O1121" s="1">
        <v>6.1654425310780003E-3</v>
      </c>
      <c r="P1121" s="1">
        <v>9.9368995106989995E-3</v>
      </c>
      <c r="Q1121" s="1">
        <v>5.639946626982E-3</v>
      </c>
      <c r="R1121" s="1">
        <v>0</v>
      </c>
      <c r="S1121" s="1">
        <v>142.45557895409999</v>
      </c>
      <c r="T1121" s="1">
        <v>40.929450028760002</v>
      </c>
      <c r="U1121" s="1">
        <v>183.38502898280001</v>
      </c>
      <c r="V1121" s="1">
        <v>0.5455098790074</v>
      </c>
      <c r="W1121" s="1">
        <v>9.6839988892450005E-2</v>
      </c>
      <c r="X1121" s="1">
        <v>7.2943977830819997E-6</v>
      </c>
      <c r="Y1121" s="1">
        <v>1.823599310395E-3</v>
      </c>
      <c r="Z1121" s="1">
        <v>2.9177587702819999E-4</v>
      </c>
      <c r="AA1121" s="1">
        <v>2.2751118406549999E-2</v>
      </c>
      <c r="AB1121" s="1">
        <v>6.5940005444510001</v>
      </c>
      <c r="AC1121" s="1">
        <v>0.75495439736869996</v>
      </c>
      <c r="AD1121" s="1">
        <v>0.15051688414940001</v>
      </c>
      <c r="AE1121" s="1">
        <v>37.629217927440003</v>
      </c>
      <c r="AF1121" s="1">
        <v>6.0206745781339999</v>
      </c>
      <c r="AG1121" s="1">
        <v>158.6352395131</v>
      </c>
    </row>
    <row r="1122" spans="1:33" x14ac:dyDescent="0.35">
      <c r="A1122">
        <v>5120</v>
      </c>
      <c r="B1122">
        <v>2011</v>
      </c>
      <c r="C1122">
        <v>9</v>
      </c>
      <c r="D1122">
        <v>4</v>
      </c>
      <c r="E1122">
        <v>0</v>
      </c>
      <c r="F1122">
        <v>0</v>
      </c>
      <c r="H1122" s="1">
        <v>0</v>
      </c>
      <c r="I1122" s="1">
        <v>0.32710615063979998</v>
      </c>
      <c r="J1122" s="1">
        <v>0</v>
      </c>
      <c r="K1122" s="1">
        <v>1.472484733408</v>
      </c>
      <c r="L1122" s="1">
        <v>1.7995908840479999</v>
      </c>
      <c r="M1122" s="1">
        <v>9.7383164399690008E-3</v>
      </c>
      <c r="N1122" s="1">
        <v>1.8559954285710001E-2</v>
      </c>
      <c r="O1122" s="1">
        <v>6.2514480668429996E-3</v>
      </c>
      <c r="P1122" s="1">
        <v>1.007551541085E-2</v>
      </c>
      <c r="Q1122" s="1">
        <v>5.7165750798830002E-3</v>
      </c>
      <c r="R1122" s="1">
        <v>0</v>
      </c>
      <c r="S1122" s="1">
        <v>141.1634108204</v>
      </c>
      <c r="T1122" s="1">
        <v>40.553659275000001</v>
      </c>
      <c r="U1122" s="1">
        <v>181.7170700954</v>
      </c>
      <c r="V1122" s="1">
        <v>0.54624985653479996</v>
      </c>
      <c r="W1122" s="1">
        <v>9.6335609141140005E-2</v>
      </c>
      <c r="X1122" s="1">
        <v>7.3996539040209998E-6</v>
      </c>
      <c r="Y1122" s="1">
        <v>1.849913332543E-3</v>
      </c>
      <c r="Z1122" s="1">
        <v>2.9598611981710002E-4</v>
      </c>
      <c r="AA1122" s="1">
        <v>2.2603972288740001E-2</v>
      </c>
      <c r="AB1122" s="1">
        <v>6.5134226031229998</v>
      </c>
      <c r="AC1122" s="1">
        <v>0.74385179069100005</v>
      </c>
      <c r="AD1122" s="1">
        <v>0.1489591570055</v>
      </c>
      <c r="AE1122" s="1">
        <v>37.239786211149998</v>
      </c>
      <c r="AF1122" s="1">
        <v>5.9583655100310002</v>
      </c>
      <c r="AG1122" s="1">
        <v>156.17113289150001</v>
      </c>
    </row>
    <row r="1123" spans="1:33" x14ac:dyDescent="0.35">
      <c r="A1123">
        <v>5120</v>
      </c>
      <c r="B1123">
        <v>2011</v>
      </c>
      <c r="C1123">
        <v>9</v>
      </c>
      <c r="D1123">
        <v>5</v>
      </c>
      <c r="E1123">
        <v>0</v>
      </c>
      <c r="F1123">
        <v>0</v>
      </c>
      <c r="H1123" s="1">
        <v>10.41946313</v>
      </c>
      <c r="I1123" s="1">
        <v>0.42913117431879999</v>
      </c>
      <c r="J1123" s="1">
        <v>0</v>
      </c>
      <c r="K1123" s="1">
        <v>1.5172679864130001</v>
      </c>
      <c r="L1123" s="1">
        <v>1.9463991607319999</v>
      </c>
      <c r="M1123" s="1">
        <v>1.2045908318999999E-2</v>
      </c>
      <c r="N1123" s="1">
        <v>1.8559954285710001E-2</v>
      </c>
      <c r="O1123" s="1">
        <v>7.7675483577609996E-3</v>
      </c>
      <c r="P1123" s="1">
        <v>1.251902796701E-2</v>
      </c>
      <c r="Q1123" s="1">
        <v>7.4487972984569996E-3</v>
      </c>
      <c r="R1123" s="1">
        <v>0</v>
      </c>
      <c r="S1123" s="1">
        <v>131.09408315019999</v>
      </c>
      <c r="T1123" s="1">
        <v>37.633920135529998</v>
      </c>
      <c r="U1123" s="1">
        <v>168.7280032857</v>
      </c>
      <c r="V1123" s="1">
        <v>0.64597589478630002</v>
      </c>
      <c r="W1123" s="1">
        <v>0.10757677470220001</v>
      </c>
      <c r="X1123" s="1">
        <v>9.7025213234269997E-6</v>
      </c>
      <c r="Y1123" s="1">
        <v>2.4256300850119998E-3</v>
      </c>
      <c r="Z1123" s="1">
        <v>3.8810079065629998E-4</v>
      </c>
      <c r="AA1123" s="1">
        <v>2.4953690754819999E-2</v>
      </c>
      <c r="AB1123" s="1">
        <v>5.8293573423570004</v>
      </c>
      <c r="AC1123" s="1">
        <v>0.65429594731950003</v>
      </c>
      <c r="AD1123" s="1">
        <v>0.13502992555009999</v>
      </c>
      <c r="AE1123" s="1">
        <v>33.757477997839999</v>
      </c>
      <c r="AF1123" s="1">
        <v>5.4011961632840002</v>
      </c>
      <c r="AG1123" s="1">
        <v>136.56802025010001</v>
      </c>
    </row>
    <row r="1124" spans="1:33" x14ac:dyDescent="0.35">
      <c r="A1124">
        <v>5120</v>
      </c>
      <c r="B1124">
        <v>2011</v>
      </c>
      <c r="C1124">
        <v>9</v>
      </c>
      <c r="D1124">
        <v>6</v>
      </c>
      <c r="E1124">
        <v>0</v>
      </c>
      <c r="F1124">
        <v>0</v>
      </c>
      <c r="H1124" s="1">
        <v>0</v>
      </c>
      <c r="I1124" s="1">
        <v>0.28328354111100001</v>
      </c>
      <c r="J1124" s="1">
        <v>0</v>
      </c>
      <c r="K1124" s="1">
        <v>1.586760508699</v>
      </c>
      <c r="L1124" s="1">
        <v>1.8700440498099999</v>
      </c>
      <c r="M1124" s="1">
        <v>1.0590249080589999E-2</v>
      </c>
      <c r="N1124" s="1">
        <v>1.8559954285710001E-2</v>
      </c>
      <c r="O1124" s="1">
        <v>6.7327241481449996E-3</v>
      </c>
      <c r="P1124" s="1">
        <v>1.0851192425550001E-2</v>
      </c>
      <c r="Q1124" s="1">
        <v>4.9759866956169997E-3</v>
      </c>
      <c r="R1124" s="1">
        <v>0</v>
      </c>
      <c r="S1124" s="1">
        <v>146.58545329899999</v>
      </c>
      <c r="T1124" s="1">
        <v>42.094707958900003</v>
      </c>
      <c r="U1124" s="1">
        <v>188.68016125790001</v>
      </c>
      <c r="V1124" s="1">
        <v>0.52548350527489995</v>
      </c>
      <c r="W1124" s="1">
        <v>9.7496029230940001E-2</v>
      </c>
      <c r="X1124" s="1">
        <v>6.3949379078469998E-6</v>
      </c>
      <c r="Y1124" s="1">
        <v>1.598734182411E-3</v>
      </c>
      <c r="Z1124" s="1">
        <v>2.557974416943E-4</v>
      </c>
      <c r="AA1124" s="1">
        <v>2.3095021336380001E-2</v>
      </c>
      <c r="AB1124" s="1">
        <v>6.9810137313420002</v>
      </c>
      <c r="AC1124" s="1">
        <v>0.79547486683849999</v>
      </c>
      <c r="AD1124" s="1">
        <v>0.15991935898689999</v>
      </c>
      <c r="AE1124" s="1">
        <v>39.979834120450001</v>
      </c>
      <c r="AF1124" s="1">
        <v>6.3967729341529997</v>
      </c>
      <c r="AG1124" s="1">
        <v>166.8848756692</v>
      </c>
    </row>
    <row r="1125" spans="1:33" x14ac:dyDescent="0.35">
      <c r="A1125">
        <v>5120</v>
      </c>
      <c r="B1125">
        <v>2011</v>
      </c>
      <c r="C1125">
        <v>9</v>
      </c>
      <c r="D1125">
        <v>7</v>
      </c>
      <c r="E1125">
        <v>0</v>
      </c>
      <c r="F1125">
        <v>0</v>
      </c>
      <c r="H1125" s="1">
        <v>0</v>
      </c>
      <c r="I1125" s="1">
        <v>0.25425097611839997</v>
      </c>
      <c r="J1125" s="1">
        <v>0</v>
      </c>
      <c r="K1125" s="1">
        <v>1.541941314247</v>
      </c>
      <c r="L1125" s="1">
        <v>1.7961922903659999</v>
      </c>
      <c r="M1125" s="1">
        <v>8.2927872314409994E-3</v>
      </c>
      <c r="N1125" s="1">
        <v>1.8559954285710001E-2</v>
      </c>
      <c r="O1125" s="1">
        <v>5.299413269223E-3</v>
      </c>
      <c r="P1125" s="1">
        <v>8.5411123137540002E-3</v>
      </c>
      <c r="Q1125" s="1">
        <v>4.4909578133600003E-3</v>
      </c>
      <c r="R1125" s="1">
        <v>0</v>
      </c>
      <c r="S1125" s="1">
        <v>153.05110719679999</v>
      </c>
      <c r="T1125" s="1">
        <v>44.003156765889997</v>
      </c>
      <c r="U1125" s="1">
        <v>197.0542639626</v>
      </c>
      <c r="V1125" s="1">
        <v>0.4922686475702</v>
      </c>
      <c r="W1125" s="1">
        <v>9.2904963287789993E-2</v>
      </c>
      <c r="X1125" s="1">
        <v>5.7550018813659999E-6</v>
      </c>
      <c r="Y1125" s="1">
        <v>1.438750403588E-3</v>
      </c>
      <c r="Z1125" s="1">
        <v>2.302000583437E-4</v>
      </c>
      <c r="AA1125" s="1">
        <v>2.2075240810590001E-2</v>
      </c>
      <c r="AB1125" s="1">
        <v>7.3388922309979998</v>
      </c>
      <c r="AC1125" s="1">
        <v>0.85512921664090003</v>
      </c>
      <c r="AD1125" s="1">
        <v>0.16528633097840001</v>
      </c>
      <c r="AE1125" s="1">
        <v>41.321579315169998</v>
      </c>
      <c r="AF1125" s="1">
        <v>6.6114523703480002</v>
      </c>
      <c r="AG1125" s="1">
        <v>180.725056712</v>
      </c>
    </row>
    <row r="1126" spans="1:33" x14ac:dyDescent="0.35">
      <c r="A1126">
        <v>5120</v>
      </c>
      <c r="B1126">
        <v>2011</v>
      </c>
      <c r="C1126">
        <v>9</v>
      </c>
      <c r="D1126">
        <v>8</v>
      </c>
      <c r="E1126">
        <v>0</v>
      </c>
      <c r="F1126">
        <v>0</v>
      </c>
      <c r="H1126" s="1">
        <v>0</v>
      </c>
      <c r="I1126" s="1">
        <v>0.26045351764289998</v>
      </c>
      <c r="J1126" s="1">
        <v>0</v>
      </c>
      <c r="K1126" s="1">
        <v>1.4658837128840001</v>
      </c>
      <c r="L1126" s="1">
        <v>1.7263372305269999</v>
      </c>
      <c r="M1126" s="1">
        <v>7.6817680602220004E-3</v>
      </c>
      <c r="N1126" s="1">
        <v>1.8559954285710001E-2</v>
      </c>
      <c r="O1126" s="1">
        <v>4.9263767486179997E-3</v>
      </c>
      <c r="P1126" s="1">
        <v>7.9398859783550001E-3</v>
      </c>
      <c r="Q1126" s="1">
        <v>4.5891100951399996E-3</v>
      </c>
      <c r="R1126" s="1">
        <v>0</v>
      </c>
      <c r="S1126" s="1">
        <v>149.47515377459999</v>
      </c>
      <c r="T1126" s="1">
        <v>42.993000373889998</v>
      </c>
      <c r="U1126" s="1">
        <v>192.46815414849999</v>
      </c>
      <c r="V1126" s="1">
        <v>0.4850363005019</v>
      </c>
      <c r="W1126" s="1">
        <v>9.0027268189070003E-2</v>
      </c>
      <c r="X1126" s="1">
        <v>5.8973620996079997E-6</v>
      </c>
      <c r="Y1126" s="1">
        <v>1.4743404813320001E-3</v>
      </c>
      <c r="Z1126" s="1">
        <v>2.3589447294659999E-4</v>
      </c>
      <c r="AA1126" s="1">
        <v>2.132734486553E-2</v>
      </c>
      <c r="AB1126" s="1">
        <v>7.2315131802049999</v>
      </c>
      <c r="AC1126" s="1">
        <v>0.84782134730939995</v>
      </c>
      <c r="AD1126" s="1">
        <v>0.1620873386776</v>
      </c>
      <c r="AE1126" s="1">
        <v>40.521832749710001</v>
      </c>
      <c r="AF1126" s="1">
        <v>6.4834930607820001</v>
      </c>
      <c r="AG1126" s="1">
        <v>179.53787958609999</v>
      </c>
    </row>
    <row r="1127" spans="1:33" x14ac:dyDescent="0.35">
      <c r="A1127">
        <v>5120</v>
      </c>
      <c r="B1127">
        <v>2011</v>
      </c>
      <c r="C1127">
        <v>9</v>
      </c>
      <c r="D1127">
        <v>9</v>
      </c>
      <c r="E1127">
        <v>0</v>
      </c>
      <c r="F1127">
        <v>0</v>
      </c>
      <c r="H1127" s="1">
        <v>0</v>
      </c>
      <c r="I1127" s="1">
        <v>0.33570411892550001</v>
      </c>
      <c r="J1127" s="1">
        <v>0</v>
      </c>
      <c r="K1127" s="1">
        <v>1.4064651656989999</v>
      </c>
      <c r="L1127" s="1">
        <v>1.7421692846250001</v>
      </c>
      <c r="M1127" s="1">
        <v>8.4146596486990004E-3</v>
      </c>
      <c r="N1127" s="1">
        <v>1.8559954285710001E-2</v>
      </c>
      <c r="O1127" s="1">
        <v>5.4455966735540004E-3</v>
      </c>
      <c r="P1127" s="1">
        <v>8.7767174291450006E-3</v>
      </c>
      <c r="Q1127" s="1">
        <v>5.8589239468019999E-3</v>
      </c>
      <c r="R1127" s="1">
        <v>0</v>
      </c>
      <c r="S1127" s="1">
        <v>138.2918715907</v>
      </c>
      <c r="T1127" s="1">
        <v>39.759559530970002</v>
      </c>
      <c r="U1127" s="1">
        <v>178.05143112159999</v>
      </c>
      <c r="V1127" s="1">
        <v>0.54302007126490004</v>
      </c>
      <c r="W1127" s="1">
        <v>9.41425144494E-2</v>
      </c>
      <c r="X1127" s="1">
        <v>7.5994263442019999E-6</v>
      </c>
      <c r="Y1127" s="1">
        <v>1.899856492511E-3</v>
      </c>
      <c r="Z1127" s="1">
        <v>3.0397703007139999E-4</v>
      </c>
      <c r="AA1127" s="1">
        <v>2.201574385486E-2</v>
      </c>
      <c r="AB1127" s="1">
        <v>6.4000805594320003</v>
      </c>
      <c r="AC1127" s="1">
        <v>0.7402685028689</v>
      </c>
      <c r="AD1127" s="1">
        <v>0.1449629607256</v>
      </c>
      <c r="AE1127" s="1">
        <v>36.240738231590001</v>
      </c>
      <c r="AF1127" s="1">
        <v>5.7985179350719998</v>
      </c>
      <c r="AG1127" s="1">
        <v>156.07454423109999</v>
      </c>
    </row>
    <row r="1128" spans="1:33" x14ac:dyDescent="0.35">
      <c r="A1128">
        <v>5120</v>
      </c>
      <c r="B1128">
        <v>2011</v>
      </c>
      <c r="C1128">
        <v>9</v>
      </c>
      <c r="D1128">
        <v>10</v>
      </c>
      <c r="E1128">
        <v>0</v>
      </c>
      <c r="F1128">
        <v>0</v>
      </c>
      <c r="H1128" s="1">
        <v>31.258389390000001</v>
      </c>
      <c r="I1128" s="1">
        <v>1.8153613406360001</v>
      </c>
      <c r="J1128" s="1">
        <v>8.4466776593110002E-4</v>
      </c>
      <c r="K1128" s="1">
        <v>1.462262782174</v>
      </c>
      <c r="L1128" s="1">
        <v>3.2784687905759999</v>
      </c>
      <c r="M1128" s="1">
        <v>3.0613702932019999E-2</v>
      </c>
      <c r="N1128" s="1">
        <v>3.2196012508490003E-2</v>
      </c>
      <c r="O1128" s="1">
        <v>1.9532991246879999E-2</v>
      </c>
      <c r="P1128" s="1">
        <v>5.689658108126E-2</v>
      </c>
      <c r="Q1128" s="1">
        <v>1.560670025727E-2</v>
      </c>
      <c r="R1128" s="1">
        <v>0</v>
      </c>
      <c r="S1128" s="1">
        <v>62.288185790050001</v>
      </c>
      <c r="T1128" s="1">
        <v>17.841996977440001</v>
      </c>
      <c r="U1128" s="1">
        <v>80.130182767489998</v>
      </c>
      <c r="V1128" s="1">
        <v>4.3471620151429997</v>
      </c>
      <c r="W1128" s="1">
        <v>0.12124335256050001</v>
      </c>
      <c r="X1128" s="1">
        <v>3.6080299665779997E-5</v>
      </c>
      <c r="Y1128" s="1">
        <v>5.4140994691419999E-3</v>
      </c>
      <c r="Z1128" s="1">
        <v>1.058561904222E-3</v>
      </c>
      <c r="AA1128" s="1">
        <v>6.0817746905420002E-2</v>
      </c>
      <c r="AB1128" s="1">
        <v>9.3508980949529992</v>
      </c>
      <c r="AC1128" s="1">
        <v>0.300541163138</v>
      </c>
      <c r="AD1128" s="1">
        <v>0.10492015574080001</v>
      </c>
      <c r="AE1128" s="1">
        <v>19.476494883000001</v>
      </c>
      <c r="AF1128" s="1">
        <v>3.4764043418180002</v>
      </c>
      <c r="AG1128" s="1">
        <v>124.79261579280001</v>
      </c>
    </row>
    <row r="1129" spans="1:33" x14ac:dyDescent="0.35">
      <c r="A1129">
        <v>5120</v>
      </c>
      <c r="B1129">
        <v>2011</v>
      </c>
      <c r="C1129">
        <v>9</v>
      </c>
      <c r="D1129">
        <v>11</v>
      </c>
      <c r="E1129">
        <v>0</v>
      </c>
      <c r="F1129">
        <v>0</v>
      </c>
      <c r="H1129" s="1">
        <v>0</v>
      </c>
      <c r="I1129" s="1">
        <v>0.37026271009959999</v>
      </c>
      <c r="J1129" s="1">
        <v>0</v>
      </c>
      <c r="K1129" s="1">
        <v>1.5796767347289999</v>
      </c>
      <c r="L1129" s="1">
        <v>1.9499394448289999</v>
      </c>
      <c r="M1129" s="1">
        <v>1.6681836352820001E-2</v>
      </c>
      <c r="N1129" s="1">
        <v>2.074816522306E-2</v>
      </c>
      <c r="O1129" s="1">
        <v>1.05065377453E-2</v>
      </c>
      <c r="P1129" s="1">
        <v>1.9702756446770001E-2</v>
      </c>
      <c r="Q1129" s="1">
        <v>6.4463752027469996E-3</v>
      </c>
      <c r="R1129" s="1">
        <v>0</v>
      </c>
      <c r="S1129" s="1">
        <v>95.096151249469997</v>
      </c>
      <c r="T1129" s="1">
        <v>27.27302531234</v>
      </c>
      <c r="U1129" s="1">
        <v>122.3691765618</v>
      </c>
      <c r="V1129" s="1">
        <v>0.60274315952970003</v>
      </c>
      <c r="W1129" s="1">
        <v>0.1050213353115</v>
      </c>
      <c r="X1129" s="1">
        <v>8.3565296132460005E-6</v>
      </c>
      <c r="Y1129" s="1">
        <v>2.089131903956E-3</v>
      </c>
      <c r="Z1129" s="1">
        <v>3.3426105802640001E-4</v>
      </c>
      <c r="AA1129" s="1">
        <v>2.458403063504E-2</v>
      </c>
      <c r="AB1129" s="1">
        <v>9.753527194758</v>
      </c>
      <c r="AC1129" s="1">
        <v>0.45165597201829999</v>
      </c>
      <c r="AD1129" s="1">
        <v>0.12936860191960001</v>
      </c>
      <c r="AE1129" s="1">
        <v>26.52349369813</v>
      </c>
      <c r="AF1129" s="1">
        <v>4.5540662414600002</v>
      </c>
      <c r="AG1129" s="1">
        <v>147.88996252289999</v>
      </c>
    </row>
    <row r="1130" spans="1:33" x14ac:dyDescent="0.35">
      <c r="A1130">
        <v>5120</v>
      </c>
      <c r="B1130">
        <v>2011</v>
      </c>
      <c r="C1130">
        <v>9</v>
      </c>
      <c r="D1130">
        <v>12</v>
      </c>
      <c r="E1130">
        <v>0</v>
      </c>
      <c r="F1130">
        <v>0</v>
      </c>
      <c r="H1130" s="1">
        <v>0</v>
      </c>
      <c r="I1130" s="1">
        <v>0.35743270735529997</v>
      </c>
      <c r="J1130" s="1">
        <v>0</v>
      </c>
      <c r="K1130" s="1">
        <v>1.644659912781</v>
      </c>
      <c r="L1130" s="1">
        <v>2.0020926201360001</v>
      </c>
      <c r="M1130" s="1">
        <v>1.210179681396E-2</v>
      </c>
      <c r="N1130" s="1">
        <v>1.8571122996490001E-2</v>
      </c>
      <c r="O1130" s="1">
        <v>7.7447367938099998E-3</v>
      </c>
      <c r="P1130" s="1">
        <v>1.249632362752E-2</v>
      </c>
      <c r="Q1130" s="1">
        <v>6.2384419359769998E-3</v>
      </c>
      <c r="R1130" s="1">
        <v>0</v>
      </c>
      <c r="S1130" s="1">
        <v>128.01873568760001</v>
      </c>
      <c r="T1130" s="1">
        <v>36.757124397410003</v>
      </c>
      <c r="U1130" s="1">
        <v>164.77586008509999</v>
      </c>
      <c r="V1130" s="1">
        <v>0.60230523072999997</v>
      </c>
      <c r="W1130" s="1">
        <v>0.1068183008389</v>
      </c>
      <c r="X1130" s="1">
        <v>8.0694672810120005E-6</v>
      </c>
      <c r="Y1130" s="1">
        <v>2.0173663705849998E-3</v>
      </c>
      <c r="Z1130" s="1">
        <v>3.227785773247E-4</v>
      </c>
      <c r="AA1130" s="1">
        <v>2.5090684211709999E-2</v>
      </c>
      <c r="AB1130" s="1">
        <v>7.5192963784269997</v>
      </c>
      <c r="AC1130" s="1">
        <v>0.64099182894170004</v>
      </c>
      <c r="AD1130" s="1">
        <v>0.14173353887859999</v>
      </c>
      <c r="AE1130" s="1">
        <v>33.537590559240002</v>
      </c>
      <c r="AF1130" s="1">
        <v>5.4671158290540003</v>
      </c>
      <c r="AG1130" s="1">
        <v>151.7268435702</v>
      </c>
    </row>
    <row r="1131" spans="1:33" x14ac:dyDescent="0.35">
      <c r="A1131">
        <v>5120</v>
      </c>
      <c r="B1131">
        <v>2011</v>
      </c>
      <c r="C1131">
        <v>9</v>
      </c>
      <c r="D1131">
        <v>13</v>
      </c>
      <c r="E1131">
        <v>0</v>
      </c>
      <c r="F1131">
        <v>0</v>
      </c>
      <c r="H1131" s="1">
        <v>0</v>
      </c>
      <c r="I1131" s="1">
        <v>0.35976343595819998</v>
      </c>
      <c r="J1131" s="1">
        <v>0</v>
      </c>
      <c r="K1131" s="1">
        <v>1.678778895577</v>
      </c>
      <c r="L1131" s="1">
        <v>2.038542331535</v>
      </c>
      <c r="M1131" s="1">
        <v>1.1524052157299999E-2</v>
      </c>
      <c r="N1131" s="1">
        <v>1.8559954285710001E-2</v>
      </c>
      <c r="O1131" s="1">
        <v>7.3952892385929997E-3</v>
      </c>
      <c r="P1131" s="1">
        <v>1.191905457654E-2</v>
      </c>
      <c r="Q1131" s="1">
        <v>6.2853669831519996E-3</v>
      </c>
      <c r="R1131" s="1">
        <v>0</v>
      </c>
      <c r="S1131" s="1">
        <v>132.58852766410001</v>
      </c>
      <c r="T1131" s="1">
        <v>38.086782705449998</v>
      </c>
      <c r="U1131" s="1">
        <v>170.67531036950001</v>
      </c>
      <c r="V1131" s="1">
        <v>0.61040059446049999</v>
      </c>
      <c r="W1131" s="1">
        <v>0.10859431495629999</v>
      </c>
      <c r="X1131" s="1">
        <v>8.1268791574819996E-6</v>
      </c>
      <c r="Y1131" s="1">
        <v>2.0317194182620001E-3</v>
      </c>
      <c r="Z1131" s="1">
        <v>3.2507507228510003E-4</v>
      </c>
      <c r="AA1131" s="1">
        <v>2.55232049363E-2</v>
      </c>
      <c r="AB1131" s="1">
        <v>6.4207033684340002</v>
      </c>
      <c r="AC1131" s="1">
        <v>0.67620457714839999</v>
      </c>
      <c r="AD1131" s="1">
        <v>0.13886700292330001</v>
      </c>
      <c r="AE1131" s="1">
        <v>34.218437545779999</v>
      </c>
      <c r="AF1131" s="1">
        <v>5.5015239868409997</v>
      </c>
      <c r="AG1131" s="1">
        <v>146.48891573270001</v>
      </c>
    </row>
    <row r="1132" spans="1:33" x14ac:dyDescent="0.35">
      <c r="A1132">
        <v>5120</v>
      </c>
      <c r="B1132">
        <v>2011</v>
      </c>
      <c r="C1132">
        <v>9</v>
      </c>
      <c r="D1132">
        <v>14</v>
      </c>
      <c r="E1132">
        <v>0</v>
      </c>
      <c r="F1132">
        <v>0</v>
      </c>
      <c r="H1132" s="1">
        <v>0</v>
      </c>
      <c r="I1132" s="1">
        <v>0.38901977242960001</v>
      </c>
      <c r="J1132" s="1">
        <v>0</v>
      </c>
      <c r="K1132" s="1">
        <v>1.7176650506769999</v>
      </c>
      <c r="L1132" s="1">
        <v>2.1066848231069999</v>
      </c>
      <c r="M1132" s="1">
        <v>1.223343165487E-2</v>
      </c>
      <c r="N1132" s="1">
        <v>1.8559954285710001E-2</v>
      </c>
      <c r="O1132" s="1">
        <v>7.8683073845449997E-3</v>
      </c>
      <c r="P1132" s="1">
        <v>1.2681422202120001E-2</v>
      </c>
      <c r="Q1132" s="1">
        <v>6.7849544277440001E-3</v>
      </c>
      <c r="R1132" s="1">
        <v>0</v>
      </c>
      <c r="S1132" s="1">
        <v>127.7579526344</v>
      </c>
      <c r="T1132" s="1">
        <v>36.700988245189997</v>
      </c>
      <c r="U1132" s="1">
        <v>164.45894087959999</v>
      </c>
      <c r="V1132" s="1">
        <v>0.64341939563380002</v>
      </c>
      <c r="W1132" s="1">
        <v>0.1129977113889</v>
      </c>
      <c r="X1132" s="1">
        <v>8.7871220968159992E-6</v>
      </c>
      <c r="Y1132" s="1">
        <v>2.1967801025330001E-3</v>
      </c>
      <c r="Z1132" s="1">
        <v>3.5148477704939997E-4</v>
      </c>
      <c r="AA1132" s="1">
        <v>2.6492005733009999E-2</v>
      </c>
      <c r="AB1132" s="1">
        <v>5.7409359785580003</v>
      </c>
      <c r="AC1132" s="1">
        <v>0.64027521199860005</v>
      </c>
      <c r="AD1132" s="1">
        <v>0.12973044703600001</v>
      </c>
      <c r="AE1132" s="1">
        <v>32.316073383289996</v>
      </c>
      <c r="AF1132" s="1">
        <v>5.1767857762149996</v>
      </c>
      <c r="AG1132" s="1">
        <v>135.3414040328</v>
      </c>
    </row>
    <row r="1133" spans="1:33" x14ac:dyDescent="0.35">
      <c r="A1133">
        <v>5120</v>
      </c>
      <c r="B1133">
        <v>2011</v>
      </c>
      <c r="C1133">
        <v>9</v>
      </c>
      <c r="D1133">
        <v>15</v>
      </c>
      <c r="E1133">
        <v>0</v>
      </c>
      <c r="F1133">
        <v>0</v>
      </c>
      <c r="H1133" s="1">
        <v>0</v>
      </c>
      <c r="I1133" s="1">
        <v>0.38429910048089999</v>
      </c>
      <c r="J1133" s="1">
        <v>0</v>
      </c>
      <c r="K1133" s="1">
        <v>1.7952647048820001</v>
      </c>
      <c r="L1133" s="1">
        <v>2.1795638053630002</v>
      </c>
      <c r="M1133" s="1">
        <v>1.282810795641E-2</v>
      </c>
      <c r="N1133" s="1">
        <v>1.858857139529E-2</v>
      </c>
      <c r="O1133" s="1">
        <v>8.2315097873859999E-3</v>
      </c>
      <c r="P1133" s="1">
        <v>1.3302832009610001E-2</v>
      </c>
      <c r="Q1133" s="1">
        <v>6.7076286865500002E-3</v>
      </c>
      <c r="R1133" s="1">
        <v>0</v>
      </c>
      <c r="S1133" s="1">
        <v>126.5468746873</v>
      </c>
      <c r="T1133" s="1">
        <v>36.352651333849998</v>
      </c>
      <c r="U1133" s="1">
        <v>162.8995260211</v>
      </c>
      <c r="V1133" s="1">
        <v>0.65201525314370001</v>
      </c>
      <c r="W1133" s="1">
        <v>0.1160554391151</v>
      </c>
      <c r="X1133" s="1">
        <v>8.6722982654650007E-6</v>
      </c>
      <c r="Y1133" s="1">
        <v>2.16807399934E-3</v>
      </c>
      <c r="Z1133" s="1">
        <v>3.4689178697180001E-4</v>
      </c>
      <c r="AA1133" s="1">
        <v>2.7279403225440001E-2</v>
      </c>
      <c r="AB1133" s="1">
        <v>5.6428922878999996</v>
      </c>
      <c r="AC1133" s="1">
        <v>0.63963567988509995</v>
      </c>
      <c r="AD1133" s="1">
        <v>0.12884035020590001</v>
      </c>
      <c r="AE1133" s="1">
        <v>32.1820438361</v>
      </c>
      <c r="AF1133" s="1">
        <v>5.1506214343609997</v>
      </c>
      <c r="AG1133" s="1">
        <v>134.4340834413</v>
      </c>
    </row>
    <row r="1134" spans="1:33" x14ac:dyDescent="0.35">
      <c r="A1134">
        <v>5120</v>
      </c>
      <c r="B1134">
        <v>2011</v>
      </c>
      <c r="C1134">
        <v>9</v>
      </c>
      <c r="D1134">
        <v>16</v>
      </c>
      <c r="E1134">
        <v>0</v>
      </c>
      <c r="F1134">
        <v>0</v>
      </c>
      <c r="H1134" s="1">
        <v>0</v>
      </c>
      <c r="I1134" s="1">
        <v>0.39531254045559999</v>
      </c>
      <c r="J1134" s="1">
        <v>0</v>
      </c>
      <c r="K1134" s="1">
        <v>1.8666551387029999</v>
      </c>
      <c r="L1134" s="1">
        <v>2.2619676791579999</v>
      </c>
      <c r="M1134" s="1">
        <v>1.318964061337E-2</v>
      </c>
      <c r="N1134" s="1">
        <v>1.8607797422480001E-2</v>
      </c>
      <c r="O1134" s="1">
        <v>8.4716166617710004E-3</v>
      </c>
      <c r="P1134" s="1">
        <v>1.3714036518630001E-2</v>
      </c>
      <c r="Q1134" s="1">
        <v>6.9023078017519997E-3</v>
      </c>
      <c r="R1134" s="1">
        <v>0</v>
      </c>
      <c r="S1134" s="1">
        <v>124.1994748931</v>
      </c>
      <c r="T1134" s="1">
        <v>35.683909787339999</v>
      </c>
      <c r="U1134" s="1">
        <v>159.88338468040001</v>
      </c>
      <c r="V1134" s="1">
        <v>0.67410026528959999</v>
      </c>
      <c r="W1134" s="1">
        <v>0.12028619532529999</v>
      </c>
      <c r="X1134" s="1">
        <v>8.9210855531439994E-6</v>
      </c>
      <c r="Y1134" s="1">
        <v>2.2302707882350002E-3</v>
      </c>
      <c r="Z1134" s="1">
        <v>3.5684327011279999E-4</v>
      </c>
      <c r="AA1134" s="1">
        <v>2.8287335000980001E-2</v>
      </c>
      <c r="AB1134" s="1">
        <v>5.4881429281020004</v>
      </c>
      <c r="AC1134" s="1">
        <v>0.62587812828660006</v>
      </c>
      <c r="AD1134" s="1">
        <v>0.12541820519040001</v>
      </c>
      <c r="AE1134" s="1">
        <v>31.347734800830001</v>
      </c>
      <c r="AF1134" s="1">
        <v>5.0159998760170001</v>
      </c>
      <c r="AG1134" s="1">
        <v>131.45713451259999</v>
      </c>
    </row>
    <row r="1135" spans="1:33" x14ac:dyDescent="0.35">
      <c r="A1135">
        <v>5120</v>
      </c>
      <c r="B1135">
        <v>2011</v>
      </c>
      <c r="C1135">
        <v>9</v>
      </c>
      <c r="D1135">
        <v>17</v>
      </c>
      <c r="E1135">
        <v>0</v>
      </c>
      <c r="F1135">
        <v>0</v>
      </c>
      <c r="H1135" s="1">
        <v>0</v>
      </c>
      <c r="I1135" s="1">
        <v>0.39841718532319997</v>
      </c>
      <c r="J1135" s="1">
        <v>0</v>
      </c>
      <c r="K1135" s="1">
        <v>1.9502276204969999</v>
      </c>
      <c r="L1135" s="1">
        <v>2.3486448058199998</v>
      </c>
      <c r="M1135" s="1">
        <v>1.369373681198E-2</v>
      </c>
      <c r="N1135" s="1">
        <v>1.868247563856E-2</v>
      </c>
      <c r="O1135" s="1">
        <v>8.7886520260710005E-3</v>
      </c>
      <c r="P1135" s="1">
        <v>1.431912721906E-2</v>
      </c>
      <c r="Q1135" s="1">
        <v>6.9620129732810001E-3</v>
      </c>
      <c r="R1135" s="1">
        <v>0</v>
      </c>
      <c r="S1135" s="1">
        <v>121.5330810637</v>
      </c>
      <c r="T1135" s="1">
        <v>34.92197068926</v>
      </c>
      <c r="U1135" s="1">
        <v>156.4550517529</v>
      </c>
      <c r="V1135" s="1">
        <v>0.69098350288129995</v>
      </c>
      <c r="W1135" s="1">
        <v>0.1243418512652</v>
      </c>
      <c r="X1135" s="1">
        <v>8.9880670346350003E-6</v>
      </c>
      <c r="Y1135" s="1">
        <v>2.247016106418E-3</v>
      </c>
      <c r="Z1135" s="1">
        <v>3.5952251615109997E-4</v>
      </c>
      <c r="AA1135" s="1">
        <v>2.9287852974960001E-2</v>
      </c>
      <c r="AB1135" s="1">
        <v>5.3706844229349997</v>
      </c>
      <c r="AC1135" s="1">
        <v>0.61467096710549995</v>
      </c>
      <c r="AD1135" s="1">
        <v>0.122572506516</v>
      </c>
      <c r="AE1135" s="1">
        <v>30.641481518319999</v>
      </c>
      <c r="AF1135" s="1">
        <v>4.9027235062830004</v>
      </c>
      <c r="AG1135" s="1">
        <v>129.17040130949999</v>
      </c>
    </row>
    <row r="1136" spans="1:33" x14ac:dyDescent="0.35">
      <c r="A1136">
        <v>5120</v>
      </c>
      <c r="B1136">
        <v>2011</v>
      </c>
      <c r="C1136">
        <v>9</v>
      </c>
      <c r="D1136">
        <v>18</v>
      </c>
      <c r="E1136">
        <v>0</v>
      </c>
      <c r="F1136">
        <v>0</v>
      </c>
      <c r="H1136" s="1">
        <v>0</v>
      </c>
      <c r="I1136" s="1">
        <v>0.35537935365989998</v>
      </c>
      <c r="J1136" s="1">
        <v>0</v>
      </c>
      <c r="K1136" s="1">
        <v>2.0257845952459999</v>
      </c>
      <c r="L1136" s="1">
        <v>2.3811639489059999</v>
      </c>
      <c r="M1136" s="1">
        <v>1.314149929926E-2</v>
      </c>
      <c r="N1136" s="1">
        <v>1.8706423498389999E-2</v>
      </c>
      <c r="O1136" s="1">
        <v>8.3999422290820004E-3</v>
      </c>
      <c r="P1136" s="1">
        <v>1.372284370378E-2</v>
      </c>
      <c r="Q1136" s="1">
        <v>6.2385669348679999E-3</v>
      </c>
      <c r="R1136" s="1">
        <v>0</v>
      </c>
      <c r="S1136" s="1">
        <v>124.5945192229</v>
      </c>
      <c r="T1136" s="1">
        <v>35.813796120939998</v>
      </c>
      <c r="U1136" s="1">
        <v>160.40831534380001</v>
      </c>
      <c r="V1136" s="1">
        <v>0.66478474614969996</v>
      </c>
      <c r="W1136" s="1">
        <v>0.1238622548686</v>
      </c>
      <c r="X1136" s="1">
        <v>8.0120563387149997E-6</v>
      </c>
      <c r="Y1136" s="1">
        <v>2.0030134163259998E-3</v>
      </c>
      <c r="Z1136" s="1">
        <v>3.2048208423259998E-4</v>
      </c>
      <c r="AA1136" s="1">
        <v>2.9363156103080001E-2</v>
      </c>
      <c r="AB1136" s="1">
        <v>5.6831918861800004</v>
      </c>
      <c r="AC1136" s="1">
        <v>0.65740037810230001</v>
      </c>
      <c r="AD1136" s="1">
        <v>0.12870330746809999</v>
      </c>
      <c r="AE1136" s="1">
        <v>32.175383584279999</v>
      </c>
      <c r="AF1136" s="1">
        <v>5.1480835780029999</v>
      </c>
      <c r="AG1136" s="1">
        <v>138.61401988930001</v>
      </c>
    </row>
    <row r="1137" spans="1:33" x14ac:dyDescent="0.35">
      <c r="A1137">
        <v>5120</v>
      </c>
      <c r="B1137">
        <v>2011</v>
      </c>
      <c r="C1137">
        <v>9</v>
      </c>
      <c r="D1137">
        <v>19</v>
      </c>
      <c r="E1137">
        <v>0</v>
      </c>
      <c r="F1137">
        <v>0</v>
      </c>
      <c r="H1137" s="1">
        <v>0</v>
      </c>
      <c r="I1137" s="1">
        <v>0.31714308618319997</v>
      </c>
      <c r="J1137" s="1">
        <v>0</v>
      </c>
      <c r="K1137" s="1">
        <v>2.0255873564979998</v>
      </c>
      <c r="L1137" s="1">
        <v>2.3427304426819999</v>
      </c>
      <c r="M1137" s="1">
        <v>1.146064874335E-2</v>
      </c>
      <c r="N1137" s="1">
        <v>1.8559954285710001E-2</v>
      </c>
      <c r="O1137" s="1">
        <v>7.3290721998839998E-3</v>
      </c>
      <c r="P1137" s="1">
        <v>1.1812331976139999E-2</v>
      </c>
      <c r="Q1137" s="1">
        <v>5.5998321075049996E-3</v>
      </c>
      <c r="R1137" s="1">
        <v>0</v>
      </c>
      <c r="S1137" s="1">
        <v>130.83454561939999</v>
      </c>
      <c r="T1137" s="1">
        <v>37.63604547317</v>
      </c>
      <c r="U1137" s="1">
        <v>168.4705910925</v>
      </c>
      <c r="V1137" s="1">
        <v>0.63068653263779995</v>
      </c>
      <c r="W1137" s="1">
        <v>0.120446845708</v>
      </c>
      <c r="X1137" s="1">
        <v>7.1604373492639998E-6</v>
      </c>
      <c r="Y1137" s="1">
        <v>1.790108926945E-3</v>
      </c>
      <c r="Z1137" s="1">
        <v>2.8641739000989999E-4</v>
      </c>
      <c r="AA1137" s="1">
        <v>2.867962620052E-2</v>
      </c>
      <c r="AB1137" s="1">
        <v>6.1119336113419998</v>
      </c>
      <c r="AC1137" s="1">
        <v>0.71829959213689998</v>
      </c>
      <c r="AD1137" s="1">
        <v>0.13672827155879999</v>
      </c>
      <c r="AE1137" s="1">
        <v>34.181932919440001</v>
      </c>
      <c r="AF1137" s="1">
        <v>5.4691152136739998</v>
      </c>
      <c r="AG1137" s="1">
        <v>152.2306126149</v>
      </c>
    </row>
    <row r="1138" spans="1:33" x14ac:dyDescent="0.35">
      <c r="A1138">
        <v>5120</v>
      </c>
      <c r="B1138">
        <v>2011</v>
      </c>
      <c r="C1138">
        <v>9</v>
      </c>
      <c r="D1138">
        <v>20</v>
      </c>
      <c r="E1138">
        <v>0</v>
      </c>
      <c r="F1138">
        <v>0</v>
      </c>
      <c r="H1138" s="1">
        <v>0</v>
      </c>
      <c r="I1138" s="1">
        <v>0.31670156065130001</v>
      </c>
      <c r="J1138" s="1">
        <v>0</v>
      </c>
      <c r="K1138" s="1">
        <v>1.971877953036</v>
      </c>
      <c r="L1138" s="1">
        <v>2.2885795136880001</v>
      </c>
      <c r="M1138" s="1">
        <v>1.068649752075E-2</v>
      </c>
      <c r="N1138" s="1">
        <v>1.8559954285710001E-2</v>
      </c>
      <c r="O1138" s="1">
        <v>6.851230356877E-3</v>
      </c>
      <c r="P1138" s="1">
        <v>1.1042189954370001E-2</v>
      </c>
      <c r="Q1138" s="1">
        <v>5.5937462692680004E-3</v>
      </c>
      <c r="R1138" s="1">
        <v>0</v>
      </c>
      <c r="S1138" s="1">
        <v>130.56250966120001</v>
      </c>
      <c r="T1138" s="1">
        <v>37.575059081550002</v>
      </c>
      <c r="U1138" s="1">
        <v>168.13756874270001</v>
      </c>
      <c r="V1138" s="1">
        <v>0.62155807391420004</v>
      </c>
      <c r="W1138" s="1">
        <v>0.1180125896347</v>
      </c>
      <c r="X1138" s="1">
        <v>7.1604363148899999E-6</v>
      </c>
      <c r="Y1138" s="1">
        <v>1.7901088235069999E-3</v>
      </c>
      <c r="Z1138" s="1">
        <v>2.864173879411E-4</v>
      </c>
      <c r="AA1138" s="1">
        <v>2.807106154086E-2</v>
      </c>
      <c r="AB1138" s="1">
        <v>6.1406142700690003</v>
      </c>
      <c r="AC1138" s="1">
        <v>0.72683576040349995</v>
      </c>
      <c r="AD1138" s="1">
        <v>0.13659811698659999</v>
      </c>
      <c r="AE1138" s="1">
        <v>34.149488931169998</v>
      </c>
      <c r="AF1138" s="1">
        <v>5.4639194764149996</v>
      </c>
      <c r="AG1138" s="1">
        <v>154.38970759489999</v>
      </c>
    </row>
    <row r="1139" spans="1:33" x14ac:dyDescent="0.35">
      <c r="A1139">
        <v>5120</v>
      </c>
      <c r="B1139">
        <v>2011</v>
      </c>
      <c r="C1139">
        <v>9</v>
      </c>
      <c r="D1139">
        <v>21</v>
      </c>
      <c r="E1139">
        <v>0</v>
      </c>
      <c r="F1139">
        <v>0</v>
      </c>
      <c r="H1139" s="1">
        <v>0</v>
      </c>
      <c r="I1139" s="1">
        <v>0.34372448437749997</v>
      </c>
      <c r="J1139" s="1">
        <v>0</v>
      </c>
      <c r="K1139" s="1">
        <v>1.9102698527240001</v>
      </c>
      <c r="L1139" s="1">
        <v>2.2539943371020001</v>
      </c>
      <c r="M1139" s="1">
        <v>1.082769333812E-2</v>
      </c>
      <c r="N1139" s="1">
        <v>1.8559954285710001E-2</v>
      </c>
      <c r="O1139" s="1">
        <v>6.9642363529439999E-3</v>
      </c>
      <c r="P1139" s="1">
        <v>1.122432274068E-2</v>
      </c>
      <c r="Q1139" s="1">
        <v>6.0460642811449999E-3</v>
      </c>
      <c r="R1139" s="1">
        <v>0</v>
      </c>
      <c r="S1139" s="1">
        <v>127.2783928982</v>
      </c>
      <c r="T1139" s="1">
        <v>36.625840202630002</v>
      </c>
      <c r="U1139" s="1">
        <v>163.9042331009</v>
      </c>
      <c r="V1139" s="1">
        <v>0.63558310883930003</v>
      </c>
      <c r="W1139" s="1">
        <v>0.1176699393866</v>
      </c>
      <c r="X1139" s="1">
        <v>7.7728352706020005E-6</v>
      </c>
      <c r="Y1139" s="1">
        <v>1.943208559392E-3</v>
      </c>
      <c r="Z1139" s="1">
        <v>3.1091334539869999E-4</v>
      </c>
      <c r="AA1139" s="1">
        <v>2.7862919204349999E-2</v>
      </c>
      <c r="AB1139" s="1">
        <v>5.8909661547210002</v>
      </c>
      <c r="AC1139" s="1">
        <v>0.69394464601380002</v>
      </c>
      <c r="AD1139" s="1">
        <v>0.13154670672839999</v>
      </c>
      <c r="AE1139" s="1">
        <v>32.886663217040002</v>
      </c>
      <c r="AF1139" s="1">
        <v>5.2618660888470004</v>
      </c>
      <c r="AG1139" s="1">
        <v>147.1769356536</v>
      </c>
    </row>
    <row r="1140" spans="1:33" x14ac:dyDescent="0.35">
      <c r="A1140">
        <v>5120</v>
      </c>
      <c r="B1140">
        <v>2011</v>
      </c>
      <c r="C1140">
        <v>9</v>
      </c>
      <c r="D1140">
        <v>22</v>
      </c>
      <c r="E1140">
        <v>0</v>
      </c>
      <c r="F1140">
        <v>0</v>
      </c>
      <c r="H1140" s="1">
        <v>0</v>
      </c>
      <c r="I1140" s="1">
        <v>0.33534648861330002</v>
      </c>
      <c r="J1140" s="1">
        <v>0</v>
      </c>
      <c r="K1140" s="1">
        <v>1.892283943035</v>
      </c>
      <c r="L1140" s="1">
        <v>2.227630431648</v>
      </c>
      <c r="M1140" s="1">
        <v>1.1269697096290001E-2</v>
      </c>
      <c r="N1140" s="1">
        <v>1.8559954285710001E-2</v>
      </c>
      <c r="O1140" s="1">
        <v>7.2243136568029996E-3</v>
      </c>
      <c r="P1140" s="1">
        <v>1.1643491684429999E-2</v>
      </c>
      <c r="Q1140" s="1">
        <v>5.8933192724370002E-3</v>
      </c>
      <c r="R1140" s="1">
        <v>0</v>
      </c>
      <c r="S1140" s="1">
        <v>128.00216524149999</v>
      </c>
      <c r="T1140" s="1">
        <v>36.817859519709998</v>
      </c>
      <c r="U1140" s="1">
        <v>164.82002476119999</v>
      </c>
      <c r="V1140" s="1">
        <v>0.62448848475079999</v>
      </c>
      <c r="W1140" s="1">
        <v>0.1160509961778</v>
      </c>
      <c r="X1140" s="1">
        <v>7.5718932286039996E-6</v>
      </c>
      <c r="Y1140" s="1">
        <v>1.8929728450900001E-3</v>
      </c>
      <c r="Z1140" s="1">
        <v>3.028756120886E-4</v>
      </c>
      <c r="AA1140" s="1">
        <v>2.7498372924649999E-2</v>
      </c>
      <c r="AB1140" s="1">
        <v>5.9376622504079997</v>
      </c>
      <c r="AC1140" s="1">
        <v>0.69481459241389998</v>
      </c>
      <c r="AD1140" s="1">
        <v>0.13328428444439999</v>
      </c>
      <c r="AE1140" s="1">
        <v>33.32106185056</v>
      </c>
      <c r="AF1140" s="1">
        <v>5.3313693311880002</v>
      </c>
      <c r="AG1140" s="1">
        <v>147.04685202830001</v>
      </c>
    </row>
    <row r="1141" spans="1:33" x14ac:dyDescent="0.35">
      <c r="A1141">
        <v>5120</v>
      </c>
      <c r="B1141">
        <v>2011</v>
      </c>
      <c r="C1141">
        <v>9</v>
      </c>
      <c r="D1141">
        <v>23</v>
      </c>
      <c r="E1141">
        <v>0</v>
      </c>
      <c r="F1141">
        <v>0</v>
      </c>
      <c r="H1141" s="1">
        <v>0</v>
      </c>
      <c r="I1141" s="1">
        <v>0.33976981852339999</v>
      </c>
      <c r="J1141" s="1">
        <v>0</v>
      </c>
      <c r="K1141" s="1">
        <v>1.867226209724</v>
      </c>
      <c r="L1141" s="1">
        <v>2.2069960282480001</v>
      </c>
      <c r="M1141" s="1">
        <v>1.115531944176E-2</v>
      </c>
      <c r="N1141" s="1">
        <v>1.8559954285710001E-2</v>
      </c>
      <c r="O1141" s="1">
        <v>7.15772744995E-3</v>
      </c>
      <c r="P1141" s="1">
        <v>1.153617409239E-2</v>
      </c>
      <c r="Q1141" s="1">
        <v>5.9694219074129997E-3</v>
      </c>
      <c r="R1141" s="1">
        <v>0</v>
      </c>
      <c r="S1141" s="1">
        <v>129.08391827</v>
      </c>
      <c r="T1141" s="1">
        <v>37.126251791919998</v>
      </c>
      <c r="U1141" s="1">
        <v>166.210170062</v>
      </c>
      <c r="V1141" s="1">
        <v>0.6244399111076</v>
      </c>
      <c r="W1141" s="1">
        <v>0.1153363358787</v>
      </c>
      <c r="X1141" s="1">
        <v>7.6771487604569993E-6</v>
      </c>
      <c r="Y1141" s="1">
        <v>1.919286808329E-3</v>
      </c>
      <c r="Z1141" s="1">
        <v>3.0708585369930002E-4</v>
      </c>
      <c r="AA1141" s="1">
        <v>2.7298656304669999E-2</v>
      </c>
      <c r="AB1141" s="1">
        <v>5.9472021910660002</v>
      </c>
      <c r="AC1141" s="1">
        <v>0.69445004273840005</v>
      </c>
      <c r="AD1141" s="1">
        <v>0.13372061370640001</v>
      </c>
      <c r="AE1141" s="1">
        <v>33.430145882209999</v>
      </c>
      <c r="AF1141" s="1">
        <v>5.3488227129619998</v>
      </c>
      <c r="AG1141" s="1">
        <v>146.8684317707</v>
      </c>
    </row>
    <row r="1142" spans="1:33" x14ac:dyDescent="0.35">
      <c r="A1142">
        <v>5120</v>
      </c>
      <c r="B1142">
        <v>2011</v>
      </c>
      <c r="C1142">
        <v>9</v>
      </c>
      <c r="D1142">
        <v>24</v>
      </c>
      <c r="E1142">
        <v>0</v>
      </c>
      <c r="F1142">
        <v>0</v>
      </c>
      <c r="H1142" s="1">
        <v>0</v>
      </c>
      <c r="I1142" s="1">
        <v>0.35427833868160002</v>
      </c>
      <c r="J1142" s="1">
        <v>0</v>
      </c>
      <c r="K1142" s="1">
        <v>1.853371870366</v>
      </c>
      <c r="L1142" s="1">
        <v>2.2076502090469998</v>
      </c>
      <c r="M1142" s="1">
        <v>1.141930065968E-2</v>
      </c>
      <c r="N1142" s="1">
        <v>1.8559954285710001E-2</v>
      </c>
      <c r="O1142" s="1">
        <v>7.3353866537460002E-3</v>
      </c>
      <c r="P1142" s="1">
        <v>1.1822509038560001E-2</v>
      </c>
      <c r="Q1142" s="1">
        <v>6.2118545747159998E-3</v>
      </c>
      <c r="R1142" s="1">
        <v>0</v>
      </c>
      <c r="S1142" s="1">
        <v>127.83722069220001</v>
      </c>
      <c r="T1142" s="1">
        <v>36.761344389100003</v>
      </c>
      <c r="U1142" s="1">
        <v>164.59856508129999</v>
      </c>
      <c r="V1142" s="1">
        <v>0.63509870277260005</v>
      </c>
      <c r="W1142" s="1">
        <v>0.1160097675606</v>
      </c>
      <c r="X1142" s="1">
        <v>8.0024860306240003E-6</v>
      </c>
      <c r="Y1142" s="1">
        <v>2.000621075512E-3</v>
      </c>
      <c r="Z1142" s="1">
        <v>3.2009933174849999E-4</v>
      </c>
      <c r="AA1142" s="1">
        <v>2.7401947046419999E-2</v>
      </c>
      <c r="AB1142" s="1">
        <v>5.8381230503859998</v>
      </c>
      <c r="AC1142" s="1">
        <v>0.67899120362130005</v>
      </c>
      <c r="AD1142" s="1">
        <v>0.13167628851900001</v>
      </c>
      <c r="AE1142" s="1">
        <v>32.919064749699999</v>
      </c>
      <c r="AF1142" s="1">
        <v>5.2670496897570001</v>
      </c>
      <c r="AG1142" s="1">
        <v>143.41258417899999</v>
      </c>
    </row>
    <row r="1143" spans="1:33" x14ac:dyDescent="0.35">
      <c r="A1143">
        <v>5120</v>
      </c>
      <c r="B1143">
        <v>2011</v>
      </c>
      <c r="C1143">
        <v>9</v>
      </c>
      <c r="D1143">
        <v>25</v>
      </c>
      <c r="E1143">
        <v>0</v>
      </c>
      <c r="F1143">
        <v>0</v>
      </c>
      <c r="H1143" s="1">
        <v>0</v>
      </c>
      <c r="I1143" s="1">
        <v>0.4018054823603</v>
      </c>
      <c r="J1143" s="1">
        <v>0</v>
      </c>
      <c r="K1143" s="1">
        <v>1.8699833793009999</v>
      </c>
      <c r="L1143" s="1">
        <v>2.2717888616609998</v>
      </c>
      <c r="M1143" s="1">
        <v>1.2562915826699999E-2</v>
      </c>
      <c r="N1143" s="1">
        <v>1.8559954285710001E-2</v>
      </c>
      <c r="O1143" s="1">
        <v>8.0953161174160005E-3</v>
      </c>
      <c r="P1143" s="1">
        <v>1.3047294230810001E-2</v>
      </c>
      <c r="Q1143" s="1">
        <v>7.0175094986050001E-3</v>
      </c>
      <c r="R1143" s="1">
        <v>0</v>
      </c>
      <c r="S1143" s="1">
        <v>122.36944091469999</v>
      </c>
      <c r="T1143" s="1">
        <v>35.176519358999997</v>
      </c>
      <c r="U1143" s="1">
        <v>157.54596027369999</v>
      </c>
      <c r="V1143" s="1">
        <v>0.68078992294329999</v>
      </c>
      <c r="W1143" s="1">
        <v>0.121049439004</v>
      </c>
      <c r="X1143" s="1">
        <v>9.0741849453280002E-6</v>
      </c>
      <c r="Y1143" s="1">
        <v>2.2685456875319999E-3</v>
      </c>
      <c r="Z1143" s="1">
        <v>3.6296725878369999E-4</v>
      </c>
      <c r="AA1143" s="1">
        <v>2.8447525762029999E-2</v>
      </c>
      <c r="AB1143" s="1">
        <v>5.4209772593640002</v>
      </c>
      <c r="AC1143" s="1">
        <v>0.62431068373749998</v>
      </c>
      <c r="AD1143" s="1">
        <v>0.1231925408733</v>
      </c>
      <c r="AE1143" s="1">
        <v>30.798127547269999</v>
      </c>
      <c r="AF1143" s="1">
        <v>4.927699695786</v>
      </c>
      <c r="AG1143" s="1">
        <v>131.43920483740001</v>
      </c>
    </row>
    <row r="1144" spans="1:33" x14ac:dyDescent="0.35">
      <c r="A1144">
        <v>5120</v>
      </c>
      <c r="B1144">
        <v>2011</v>
      </c>
      <c r="C1144">
        <v>9</v>
      </c>
      <c r="D1144">
        <v>26</v>
      </c>
      <c r="E1144">
        <v>0</v>
      </c>
      <c r="F1144">
        <v>0</v>
      </c>
      <c r="H1144" s="1">
        <v>0</v>
      </c>
      <c r="I1144" s="1">
        <v>0.40809100045480001</v>
      </c>
      <c r="J1144" s="1">
        <v>0</v>
      </c>
      <c r="K1144" s="1">
        <v>1.9637830423960001</v>
      </c>
      <c r="L1144" s="1">
        <v>2.3718740428510001</v>
      </c>
      <c r="M1144" s="1">
        <v>1.3999362236690001E-2</v>
      </c>
      <c r="N1144" s="1">
        <v>1.8723094013020001E-2</v>
      </c>
      <c r="O1144" s="1">
        <v>8.9878028136750002E-3</v>
      </c>
      <c r="P1144" s="1">
        <v>1.469130949973E-2</v>
      </c>
      <c r="Q1144" s="1">
        <v>7.1214331381099999E-3</v>
      </c>
      <c r="R1144" s="1">
        <v>0</v>
      </c>
      <c r="S1144" s="1">
        <v>118.88532656789999</v>
      </c>
      <c r="T1144" s="1">
        <v>34.1625659623</v>
      </c>
      <c r="U1144" s="1">
        <v>153.0478925301</v>
      </c>
      <c r="V1144" s="1">
        <v>0.7017078698975</v>
      </c>
      <c r="W1144" s="1">
        <v>0.12579826893689999</v>
      </c>
      <c r="X1144" s="1">
        <v>9.1985809045330002E-6</v>
      </c>
      <c r="Y1144" s="1">
        <v>2.299644313516E-3</v>
      </c>
      <c r="Z1144" s="1">
        <v>3.679430049849E-4</v>
      </c>
      <c r="AA1144" s="1">
        <v>2.9609856042279999E-2</v>
      </c>
      <c r="AB1144" s="1">
        <v>5.2432315338629998</v>
      </c>
      <c r="AC1144" s="1">
        <v>0.60041122533570002</v>
      </c>
      <c r="AD1144" s="1">
        <v>0.1196676525087</v>
      </c>
      <c r="AE1144" s="1">
        <v>29.916902484089999</v>
      </c>
      <c r="AF1144" s="1">
        <v>4.7867034050350004</v>
      </c>
      <c r="AG1144" s="1">
        <v>126.16933404620001</v>
      </c>
    </row>
    <row r="1145" spans="1:33" x14ac:dyDescent="0.35">
      <c r="A1145">
        <v>5120</v>
      </c>
      <c r="B1145">
        <v>2011</v>
      </c>
      <c r="C1145">
        <v>9</v>
      </c>
      <c r="D1145">
        <v>27</v>
      </c>
      <c r="E1145">
        <v>0</v>
      </c>
      <c r="F1145">
        <v>0</v>
      </c>
      <c r="H1145" s="1">
        <v>0</v>
      </c>
      <c r="I1145" s="1">
        <v>0.36209405431500002</v>
      </c>
      <c r="J1145" s="1">
        <v>0</v>
      </c>
      <c r="K1145" s="1">
        <v>2.0559620287959999</v>
      </c>
      <c r="L1145" s="1">
        <v>2.4180560831109998</v>
      </c>
      <c r="M1145" s="1">
        <v>1.347922943184E-2</v>
      </c>
      <c r="N1145" s="1">
        <v>1.878217310132E-2</v>
      </c>
      <c r="O1145" s="1">
        <v>8.6142325471630001E-3</v>
      </c>
      <c r="P1145" s="1">
        <v>1.416373321665E-2</v>
      </c>
      <c r="Q1145" s="1">
        <v>6.3496347242569997E-3</v>
      </c>
      <c r="R1145" s="1">
        <v>0</v>
      </c>
      <c r="S1145" s="1">
        <v>122.79134744770001</v>
      </c>
      <c r="T1145" s="1">
        <v>35.294512823529999</v>
      </c>
      <c r="U1145" s="1">
        <v>158.0858602712</v>
      </c>
      <c r="V1145" s="1">
        <v>0.6756549475575</v>
      </c>
      <c r="W1145" s="1">
        <v>0.12580410265450001</v>
      </c>
      <c r="X1145" s="1">
        <v>8.1555892069209996E-6</v>
      </c>
      <c r="Y1145" s="1">
        <v>2.0388963532199998E-3</v>
      </c>
      <c r="Z1145" s="1">
        <v>3.2622332798769998E-4</v>
      </c>
      <c r="AA1145" s="1">
        <v>2.981991300744E-2</v>
      </c>
      <c r="AB1145" s="1">
        <v>5.5956253309489998</v>
      </c>
      <c r="AC1145" s="1">
        <v>0.64691367594839999</v>
      </c>
      <c r="AD1145" s="1">
        <v>0.12678805412060001</v>
      </c>
      <c r="AE1145" s="1">
        <v>31.697000462839998</v>
      </c>
      <c r="AF1145" s="1">
        <v>5.0715188546850003</v>
      </c>
      <c r="AG1145" s="1">
        <v>136.37087960599999</v>
      </c>
    </row>
    <row r="1146" spans="1:33" x14ac:dyDescent="0.35">
      <c r="A1146">
        <v>5120</v>
      </c>
      <c r="B1146">
        <v>2011</v>
      </c>
      <c r="C1146">
        <v>9</v>
      </c>
      <c r="D1146">
        <v>28</v>
      </c>
      <c r="E1146">
        <v>0</v>
      </c>
      <c r="F1146">
        <v>0</v>
      </c>
      <c r="H1146" s="1">
        <v>0</v>
      </c>
      <c r="I1146" s="1">
        <v>0.33811475051790002</v>
      </c>
      <c r="J1146" s="1">
        <v>0</v>
      </c>
      <c r="K1146" s="1">
        <v>2.0672081724460001</v>
      </c>
      <c r="L1146" s="1">
        <v>2.4053229229639999</v>
      </c>
      <c r="M1146" s="1">
        <v>1.202556731231E-2</v>
      </c>
      <c r="N1146" s="1">
        <v>1.8578128071469999E-2</v>
      </c>
      <c r="O1146" s="1">
        <v>7.7004259865059996E-3</v>
      </c>
      <c r="P1146" s="1">
        <v>1.243372973387E-2</v>
      </c>
      <c r="Q1146" s="1">
        <v>5.9561987616189999E-3</v>
      </c>
      <c r="R1146" s="1">
        <v>0</v>
      </c>
      <c r="S1146" s="1">
        <v>127.49238265690001</v>
      </c>
      <c r="T1146" s="1">
        <v>36.672200533590001</v>
      </c>
      <c r="U1146" s="1">
        <v>164.1645831905</v>
      </c>
      <c r="V1146" s="1">
        <v>0.65651513050910004</v>
      </c>
      <c r="W1146" s="1">
        <v>0.1242086860513</v>
      </c>
      <c r="X1146" s="1">
        <v>7.6293064770900003E-6</v>
      </c>
      <c r="Y1146" s="1">
        <v>1.9073260299680001E-3</v>
      </c>
      <c r="Z1146" s="1">
        <v>3.0517210979299998E-4</v>
      </c>
      <c r="AA1146" s="1">
        <v>2.9526313438940001E-2</v>
      </c>
      <c r="AB1146" s="1">
        <v>5.8938150166919998</v>
      </c>
      <c r="AC1146" s="1">
        <v>0.69084096725410005</v>
      </c>
      <c r="AD1146" s="1">
        <v>0.13212653489939999</v>
      </c>
      <c r="AE1146" s="1">
        <v>33.031622497649998</v>
      </c>
      <c r="AF1146" s="1">
        <v>5.2850585518219999</v>
      </c>
      <c r="AG1146" s="1">
        <v>146.28499621130001</v>
      </c>
    </row>
    <row r="1147" spans="1:33" x14ac:dyDescent="0.35">
      <c r="A1147">
        <v>5120</v>
      </c>
      <c r="B1147">
        <v>2011</v>
      </c>
      <c r="C1147">
        <v>9</v>
      </c>
      <c r="D1147">
        <v>29</v>
      </c>
      <c r="E1147">
        <v>0</v>
      </c>
      <c r="F1147">
        <v>0</v>
      </c>
      <c r="H1147" s="1">
        <v>0</v>
      </c>
      <c r="I1147" s="1">
        <v>0.36606213663510001</v>
      </c>
      <c r="J1147" s="1">
        <v>0</v>
      </c>
      <c r="K1147" s="1">
        <v>2.0356825016459998</v>
      </c>
      <c r="L1147" s="1">
        <v>2.4017446382809999</v>
      </c>
      <c r="M1147" s="1">
        <v>1.196103839462E-2</v>
      </c>
      <c r="N1147" s="1">
        <v>1.8559954285710001E-2</v>
      </c>
      <c r="O1147" s="1">
        <v>7.6933032692790004E-3</v>
      </c>
      <c r="P1147" s="1">
        <v>1.2399366486150001E-2</v>
      </c>
      <c r="Q1147" s="1">
        <v>6.433454748185E-3</v>
      </c>
      <c r="R1147" s="1">
        <v>0</v>
      </c>
      <c r="S1147" s="1">
        <v>123.6024459384</v>
      </c>
      <c r="T1147" s="1">
        <v>35.562418160870003</v>
      </c>
      <c r="U1147" s="1">
        <v>159.16486409929999</v>
      </c>
      <c r="V1147" s="1">
        <v>0.67680122792520003</v>
      </c>
      <c r="W1147" s="1">
        <v>0.1253442774273</v>
      </c>
      <c r="X1147" s="1">
        <v>8.2704107005649997E-6</v>
      </c>
      <c r="Y1147" s="1">
        <v>2.067602222644E-3</v>
      </c>
      <c r="Z1147" s="1">
        <v>3.3081631338990002E-4</v>
      </c>
      <c r="AA1147" s="1">
        <v>2.9681989690360001E-2</v>
      </c>
      <c r="AB1147" s="1">
        <v>5.6132955799350004</v>
      </c>
      <c r="AC1147" s="1">
        <v>0.65876830647859996</v>
      </c>
      <c r="AD1147" s="1">
        <v>0.1257166364108</v>
      </c>
      <c r="AE1147" s="1">
        <v>31.429150726770001</v>
      </c>
      <c r="AF1147" s="1">
        <v>5.0286633345459997</v>
      </c>
      <c r="AG1147" s="1">
        <v>139.54879512650001</v>
      </c>
    </row>
    <row r="1148" spans="1:33" x14ac:dyDescent="0.35">
      <c r="A1148">
        <v>5120</v>
      </c>
      <c r="B1148">
        <v>2011</v>
      </c>
      <c r="C1148">
        <v>9</v>
      </c>
      <c r="D1148">
        <v>30</v>
      </c>
      <c r="E1148">
        <v>0</v>
      </c>
      <c r="F1148">
        <v>0</v>
      </c>
      <c r="H1148" s="1">
        <v>0</v>
      </c>
      <c r="I1148" s="1">
        <v>0.35739787837339998</v>
      </c>
      <c r="J1148" s="1">
        <v>0</v>
      </c>
      <c r="K1148" s="1">
        <v>2.0509584664979998</v>
      </c>
      <c r="L1148" s="1">
        <v>2.4083563448719998</v>
      </c>
      <c r="M1148" s="1">
        <v>1.254353144823E-2</v>
      </c>
      <c r="N1148" s="1">
        <v>1.8601484137250001E-2</v>
      </c>
      <c r="O1148" s="1">
        <v>8.0397931456000007E-3</v>
      </c>
      <c r="P1148" s="1">
        <v>1.301010915577E-2</v>
      </c>
      <c r="Q1148" s="1">
        <v>6.2773021205219997E-3</v>
      </c>
      <c r="R1148" s="1">
        <v>0</v>
      </c>
      <c r="S1148" s="1">
        <v>122.6255156583</v>
      </c>
      <c r="T1148" s="1">
        <v>35.271408673720003</v>
      </c>
      <c r="U1148" s="1">
        <v>157.896924332</v>
      </c>
      <c r="V1148" s="1">
        <v>0.67097704797010005</v>
      </c>
      <c r="W1148" s="1">
        <v>0.12519457780519999</v>
      </c>
      <c r="X1148" s="1">
        <v>8.0599005805210003E-6</v>
      </c>
      <c r="Y1148" s="1">
        <v>2.014974390531E-3</v>
      </c>
      <c r="Z1148" s="1">
        <v>3.2239583205580002E-4</v>
      </c>
      <c r="AA1148" s="1">
        <v>2.9686668460340002E-2</v>
      </c>
      <c r="AB1148" s="1">
        <v>5.6061974523550004</v>
      </c>
      <c r="AC1148" s="1">
        <v>0.655793793741</v>
      </c>
      <c r="AD1148" s="1">
        <v>0.1258789041051</v>
      </c>
      <c r="AE1148" s="1">
        <v>31.469715402710001</v>
      </c>
      <c r="AF1148" s="1">
        <v>5.0351534729049998</v>
      </c>
      <c r="AG1148" s="1">
        <v>138.7727256899</v>
      </c>
    </row>
    <row r="1149" spans="1:33" x14ac:dyDescent="0.35">
      <c r="A1149">
        <v>5120</v>
      </c>
      <c r="B1149">
        <v>2011</v>
      </c>
      <c r="C1149">
        <v>10</v>
      </c>
      <c r="D1149">
        <v>1</v>
      </c>
      <c r="E1149">
        <v>0</v>
      </c>
      <c r="F1149">
        <v>0</v>
      </c>
      <c r="H1149" s="1">
        <v>0</v>
      </c>
      <c r="I1149" s="1">
        <v>0.20903505261489999</v>
      </c>
      <c r="J1149" s="1">
        <v>0</v>
      </c>
      <c r="K1149" s="1">
        <v>2.011789407702</v>
      </c>
      <c r="L1149" s="1">
        <v>2.220824460317</v>
      </c>
      <c r="M1149" s="1">
        <v>1.060589347886E-2</v>
      </c>
      <c r="N1149" s="1">
        <v>1.8559954285710001E-2</v>
      </c>
      <c r="O1149" s="1">
        <v>6.7412735716989997E-3</v>
      </c>
      <c r="P1149" s="1">
        <v>1.086497160884E-2</v>
      </c>
      <c r="Q1149" s="1">
        <v>3.7681231623019999E-3</v>
      </c>
      <c r="R1149" s="1">
        <v>0</v>
      </c>
      <c r="S1149" s="1">
        <v>126.2587396118</v>
      </c>
      <c r="T1149" s="1">
        <v>36.354521490380002</v>
      </c>
      <c r="U1149" s="1">
        <v>162.6132611022</v>
      </c>
      <c r="V1149" s="1">
        <v>0.53073356013420003</v>
      </c>
      <c r="W1149" s="1">
        <v>0.1100606975815</v>
      </c>
      <c r="X1149" s="1">
        <v>4.7202390369329999E-6</v>
      </c>
      <c r="Y1149" s="1">
        <v>1.1800595796880001E-3</v>
      </c>
      <c r="Z1149" s="1">
        <v>1.8880951599260001E-4</v>
      </c>
      <c r="AA1149" s="1">
        <v>2.657112756949E-2</v>
      </c>
      <c r="AB1149" s="1">
        <v>5.8346763457169999</v>
      </c>
      <c r="AC1149" s="1">
        <v>0.70138133864200003</v>
      </c>
      <c r="AD1149" s="1">
        <v>0.1281798998591</v>
      </c>
      <c r="AE1149" s="1">
        <v>32.044968338309999</v>
      </c>
      <c r="AF1149" s="1">
        <v>5.1271943156599997</v>
      </c>
      <c r="AG1149" s="1">
        <v>149.7093909134</v>
      </c>
    </row>
    <row r="1150" spans="1:33" x14ac:dyDescent="0.35">
      <c r="A1150">
        <v>5120</v>
      </c>
      <c r="B1150">
        <v>2011</v>
      </c>
      <c r="C1150">
        <v>10</v>
      </c>
      <c r="D1150">
        <v>2</v>
      </c>
      <c r="E1150">
        <v>0</v>
      </c>
      <c r="F1150">
        <v>0</v>
      </c>
      <c r="H1150" s="1">
        <v>0</v>
      </c>
      <c r="I1150" s="1">
        <v>0.2485776942997</v>
      </c>
      <c r="J1150" s="1">
        <v>0</v>
      </c>
      <c r="K1150" s="1">
        <v>1.8878141744079999</v>
      </c>
      <c r="L1150" s="1">
        <v>2.1363918687079999</v>
      </c>
      <c r="M1150" s="1">
        <v>8.9624214408509997E-3</v>
      </c>
      <c r="N1150" s="1">
        <v>1.8559954285710001E-2</v>
      </c>
      <c r="O1150" s="1">
        <v>5.7713600721040004E-3</v>
      </c>
      <c r="P1150" s="1">
        <v>9.3017532460120001E-3</v>
      </c>
      <c r="Q1150" s="1">
        <v>4.4383052220270001E-3</v>
      </c>
      <c r="R1150" s="1">
        <v>0</v>
      </c>
      <c r="S1150" s="1">
        <v>113.1321283491</v>
      </c>
      <c r="T1150" s="1">
        <v>32.640728545659996</v>
      </c>
      <c r="U1150" s="1">
        <v>145.7728568947</v>
      </c>
      <c r="V1150" s="1">
        <v>0.54615499724479999</v>
      </c>
      <c r="W1150" s="1">
        <v>0.1080910324335</v>
      </c>
      <c r="X1150" s="1">
        <v>5.6325450315619998E-6</v>
      </c>
      <c r="Y1150" s="1">
        <v>1.4081362569280001E-3</v>
      </c>
      <c r="Z1150" s="1">
        <v>2.2530180101859999E-4</v>
      </c>
      <c r="AA1150" s="1">
        <v>2.5896249107340001E-2</v>
      </c>
      <c r="AB1150" s="1">
        <v>5.2594347046700003</v>
      </c>
      <c r="AC1150" s="1">
        <v>0.64895562557620001</v>
      </c>
      <c r="AD1150" s="1">
        <v>0.1130340602568</v>
      </c>
      <c r="AE1150" s="1">
        <v>28.258512813269999</v>
      </c>
      <c r="AF1150" s="1">
        <v>4.5213618400379998</v>
      </c>
      <c r="AG1150" s="1">
        <v>139.6321066477</v>
      </c>
    </row>
    <row r="1151" spans="1:33" x14ac:dyDescent="0.35">
      <c r="A1151">
        <v>5120</v>
      </c>
      <c r="B1151">
        <v>2011</v>
      </c>
      <c r="C1151">
        <v>10</v>
      </c>
      <c r="D1151">
        <v>3</v>
      </c>
      <c r="E1151">
        <v>0</v>
      </c>
      <c r="F1151">
        <v>0</v>
      </c>
      <c r="H1151" s="1">
        <v>0</v>
      </c>
      <c r="I1151" s="1">
        <v>0.2600502863029</v>
      </c>
      <c r="J1151" s="1">
        <v>0</v>
      </c>
      <c r="K1151" s="1">
        <v>1.7841173318020001</v>
      </c>
      <c r="L1151" s="1">
        <v>2.0441676181049999</v>
      </c>
      <c r="M1151" s="1">
        <v>9.6536427450409999E-3</v>
      </c>
      <c r="N1151" s="1">
        <v>1.8559954285710001E-2</v>
      </c>
      <c r="O1151" s="1">
        <v>6.2005351246870004E-3</v>
      </c>
      <c r="P1151" s="1">
        <v>9.9934585613270007E-3</v>
      </c>
      <c r="Q1151" s="1">
        <v>4.6141311451890002E-3</v>
      </c>
      <c r="R1151" s="1">
        <v>0</v>
      </c>
      <c r="S1151" s="1">
        <v>109.9047055963</v>
      </c>
      <c r="T1151" s="1">
        <v>31.679925181449999</v>
      </c>
      <c r="U1151" s="1">
        <v>141.58463077779999</v>
      </c>
      <c r="V1151" s="1">
        <v>0.53853469430959999</v>
      </c>
      <c r="W1151" s="1">
        <v>0.10439161382919999</v>
      </c>
      <c r="X1151" s="1">
        <v>5.8826465603370002E-6</v>
      </c>
      <c r="Y1151" s="1">
        <v>1.470661518055E-3</v>
      </c>
      <c r="Z1151" s="1">
        <v>2.353058314995E-4</v>
      </c>
      <c r="AA1151" s="1">
        <v>2.4921374812330001E-2</v>
      </c>
      <c r="AB1151" s="1">
        <v>5.0779232335540003</v>
      </c>
      <c r="AC1151" s="1">
        <v>0.61662712248270002</v>
      </c>
      <c r="AD1151" s="1">
        <v>0.11062287601570001</v>
      </c>
      <c r="AE1151" s="1">
        <v>27.655716874780001</v>
      </c>
      <c r="AF1151" s="1">
        <v>4.4249145012440003</v>
      </c>
      <c r="AG1151" s="1">
        <v>132.03221705690001</v>
      </c>
    </row>
    <row r="1152" spans="1:33" x14ac:dyDescent="0.35">
      <c r="A1152">
        <v>5120</v>
      </c>
      <c r="B1152">
        <v>2011</v>
      </c>
      <c r="C1152">
        <v>10</v>
      </c>
      <c r="D1152">
        <v>4</v>
      </c>
      <c r="E1152">
        <v>0</v>
      </c>
      <c r="F1152">
        <v>0</v>
      </c>
      <c r="H1152" s="1">
        <v>62.516778780000003</v>
      </c>
      <c r="I1152" s="1">
        <v>12.66048107181</v>
      </c>
      <c r="J1152" s="1">
        <v>4.2748597708660001E-3</v>
      </c>
      <c r="K1152" s="1">
        <v>1.8395593476359999</v>
      </c>
      <c r="L1152" s="1">
        <v>14.50431527922</v>
      </c>
      <c r="M1152" s="1">
        <v>9.5954503825670001E-2</v>
      </c>
      <c r="N1152" s="1">
        <v>9.0466813129369994E-2</v>
      </c>
      <c r="O1152" s="1">
        <v>5.6466672102239997E-2</v>
      </c>
      <c r="P1152" s="1">
        <v>0.49989079378520002</v>
      </c>
      <c r="Q1152" s="1">
        <v>0.13722653933670001</v>
      </c>
      <c r="R1152" s="1">
        <v>0.1435397509778</v>
      </c>
      <c r="S1152" s="1">
        <v>36.764671470309999</v>
      </c>
      <c r="T1152" s="1">
        <v>19.735852871140001</v>
      </c>
      <c r="U1152" s="1">
        <v>56.64406409243</v>
      </c>
      <c r="V1152" s="1">
        <v>36.707081480939998</v>
      </c>
      <c r="W1152" s="1">
        <v>0.53833794445200001</v>
      </c>
      <c r="X1152" s="1">
        <v>8.3137373585320004E-4</v>
      </c>
      <c r="Y1152" s="1">
        <v>8.5406304392169993E-2</v>
      </c>
      <c r="Z1152" s="1">
        <v>2.4601612458390001E-2</v>
      </c>
      <c r="AA1152" s="1">
        <v>0.63218150849830002</v>
      </c>
      <c r="AB1152" s="1">
        <v>7.4725691552670002</v>
      </c>
      <c r="AC1152" s="1">
        <v>0.26215583790609998</v>
      </c>
      <c r="AD1152" s="1">
        <v>0.16968854094319999</v>
      </c>
      <c r="AE1152" s="1">
        <v>22.656551544719999</v>
      </c>
      <c r="AF1152" s="1">
        <v>5.3905902006210002</v>
      </c>
      <c r="AG1152" s="1">
        <v>138.74476189520001</v>
      </c>
    </row>
    <row r="1153" spans="1:33" x14ac:dyDescent="0.35">
      <c r="A1153">
        <v>5120</v>
      </c>
      <c r="B1153">
        <v>2011</v>
      </c>
      <c r="C1153">
        <v>10</v>
      </c>
      <c r="D1153">
        <v>5</v>
      </c>
      <c r="E1153">
        <v>0</v>
      </c>
      <c r="F1153">
        <v>0</v>
      </c>
      <c r="H1153" s="1">
        <v>760.62080848999994</v>
      </c>
      <c r="I1153" s="1">
        <v>355.55871568539999</v>
      </c>
      <c r="J1153" s="1">
        <v>0.14585845900389999</v>
      </c>
      <c r="K1153" s="1">
        <v>3.0544062045830001</v>
      </c>
      <c r="L1153" s="1">
        <v>358.75898034900001</v>
      </c>
      <c r="M1153" s="1">
        <v>0.49664096997500001</v>
      </c>
      <c r="N1153" s="1">
        <v>0.27136456604230003</v>
      </c>
      <c r="O1153" s="1">
        <v>0.24014297840769999</v>
      </c>
      <c r="P1153" s="1">
        <v>15.038348474699999</v>
      </c>
      <c r="Q1153" s="1">
        <v>8.7827563793319996</v>
      </c>
      <c r="R1153" s="1">
        <v>1.7488850961419999</v>
      </c>
      <c r="S1153" s="1">
        <v>148.99641943829999</v>
      </c>
      <c r="T1153" s="1">
        <v>43.317446114159999</v>
      </c>
      <c r="U1153" s="1">
        <v>194.0627506486</v>
      </c>
      <c r="V1153" s="1">
        <v>378.11059622189998</v>
      </c>
      <c r="W1153" s="1">
        <v>50.287538574910002</v>
      </c>
      <c r="X1153" s="1">
        <v>8.6242713190120002E-2</v>
      </c>
      <c r="Y1153" s="1">
        <v>8.6376633543619992</v>
      </c>
      <c r="Z1153" s="1">
        <v>2.754277381114</v>
      </c>
      <c r="AA1153" s="1">
        <v>34.86295367188</v>
      </c>
      <c r="AB1153" s="1">
        <v>4.0663366380969999</v>
      </c>
      <c r="AC1153" s="1">
        <v>0.30192699536290002</v>
      </c>
      <c r="AD1153" s="1">
        <v>0.47948846624550001</v>
      </c>
      <c r="AE1153" s="1">
        <v>48.944679499439999</v>
      </c>
      <c r="AF1153" s="1">
        <v>15.242589842039999</v>
      </c>
      <c r="AG1153" s="1">
        <v>213.17932140369999</v>
      </c>
    </row>
    <row r="1154" spans="1:33" x14ac:dyDescent="0.35">
      <c r="A1154">
        <v>5120</v>
      </c>
      <c r="B1154">
        <v>2011</v>
      </c>
      <c r="C1154">
        <v>10</v>
      </c>
      <c r="D1154">
        <v>6</v>
      </c>
      <c r="E1154">
        <v>0</v>
      </c>
      <c r="F1154">
        <v>0</v>
      </c>
      <c r="H1154" s="1">
        <v>0</v>
      </c>
      <c r="I1154" s="1">
        <v>0.30814160272629998</v>
      </c>
      <c r="J1154" s="1">
        <v>0.13653786834010001</v>
      </c>
      <c r="K1154" s="1">
        <v>4.0705582709929997</v>
      </c>
      <c r="L1154" s="1">
        <v>4.5152377420600001</v>
      </c>
      <c r="M1154" s="1">
        <v>5.2965881333959998E-2</v>
      </c>
      <c r="N1154" s="1">
        <v>4.8825148017480002E-2</v>
      </c>
      <c r="O1154" s="1">
        <v>3.1465937319809997E-2</v>
      </c>
      <c r="P1154" s="1">
        <v>0.12156252554459999</v>
      </c>
      <c r="Q1154" s="1">
        <v>5.4054988857689997E-3</v>
      </c>
      <c r="R1154" s="1">
        <v>0</v>
      </c>
      <c r="S1154" s="1">
        <v>9.0274348046020005</v>
      </c>
      <c r="T1154" s="1">
        <v>4.8339901460719998</v>
      </c>
      <c r="U1154" s="1">
        <v>13.861424950669999</v>
      </c>
      <c r="V1154" s="1">
        <v>1.035668064257</v>
      </c>
      <c r="W1154" s="1">
        <v>0.22315200829490001</v>
      </c>
      <c r="X1154" s="1">
        <v>6.5720325489789997E-6</v>
      </c>
      <c r="Y1154" s="1">
        <v>1.6429505661749999E-3</v>
      </c>
      <c r="Z1154" s="1">
        <v>2.6286671728819997E-4</v>
      </c>
      <c r="AA1154" s="1">
        <v>5.1379777253810002E-2</v>
      </c>
      <c r="AB1154" s="1">
        <v>0.90916742082339996</v>
      </c>
      <c r="AC1154" s="1">
        <v>0.1392127198275</v>
      </c>
      <c r="AD1154" s="1">
        <v>4.8411348602150003E-2</v>
      </c>
      <c r="AE1154" s="1">
        <v>6.7145365367430001</v>
      </c>
      <c r="AF1154" s="1">
        <v>1.652000259442</v>
      </c>
      <c r="AG1154" s="1">
        <v>33.764380175870002</v>
      </c>
    </row>
    <row r="1155" spans="1:33" x14ac:dyDescent="0.35">
      <c r="A1155">
        <v>5120</v>
      </c>
      <c r="B1155">
        <v>2011</v>
      </c>
      <c r="C1155">
        <v>10</v>
      </c>
      <c r="D1155">
        <v>7</v>
      </c>
      <c r="E1155">
        <v>0</v>
      </c>
      <c r="F1155">
        <v>0</v>
      </c>
      <c r="H1155" s="1">
        <v>0</v>
      </c>
      <c r="I1155" s="1">
        <v>0.309004299062</v>
      </c>
      <c r="J1155" s="1">
        <v>4.5651599054050002E-2</v>
      </c>
      <c r="K1155" s="1">
        <v>3.908633120048</v>
      </c>
      <c r="L1155" s="1">
        <v>4.2632890181640004</v>
      </c>
      <c r="M1155" s="1">
        <v>2.0587011983429999E-2</v>
      </c>
      <c r="N1155" s="1">
        <v>2.2048856448769999E-2</v>
      </c>
      <c r="O1155" s="1">
        <v>1.3049291843510001E-2</v>
      </c>
      <c r="P1155" s="1">
        <v>2.545667069792E-2</v>
      </c>
      <c r="Q1155" s="1">
        <v>5.398404125716E-3</v>
      </c>
      <c r="R1155" s="1">
        <v>0</v>
      </c>
      <c r="S1155" s="1">
        <v>43.820418489289999</v>
      </c>
      <c r="T1155" s="1">
        <v>13.27459883157</v>
      </c>
      <c r="U1155" s="1">
        <v>57.095017320860002</v>
      </c>
      <c r="V1155" s="1">
        <v>0.96768827109470001</v>
      </c>
      <c r="W1155" s="1">
        <v>0.20768957005399999</v>
      </c>
      <c r="X1155" s="1">
        <v>6.6008366735039998E-6</v>
      </c>
      <c r="Y1155" s="1">
        <v>1.650137247347E-3</v>
      </c>
      <c r="Z1155" s="1">
        <v>2.640152469461E-4</v>
      </c>
      <c r="AA1155" s="1">
        <v>4.9568091279150003E-2</v>
      </c>
      <c r="AB1155" s="1">
        <v>2.6180660729760001</v>
      </c>
      <c r="AC1155" s="1">
        <v>0.35515701391900001</v>
      </c>
      <c r="AD1155" s="1">
        <v>5.5799110983650001E-2</v>
      </c>
      <c r="AE1155" s="1">
        <v>12.22274626386</v>
      </c>
      <c r="AF1155" s="1">
        <v>2.1407080615859999</v>
      </c>
      <c r="AG1155" s="1">
        <v>71.487906202100007</v>
      </c>
    </row>
    <row r="1156" spans="1:33" x14ac:dyDescent="0.35">
      <c r="A1156">
        <v>5120</v>
      </c>
      <c r="B1156">
        <v>2011</v>
      </c>
      <c r="C1156">
        <v>10</v>
      </c>
      <c r="D1156">
        <v>8</v>
      </c>
      <c r="E1156">
        <v>0</v>
      </c>
      <c r="F1156">
        <v>0</v>
      </c>
      <c r="H1156" s="1">
        <v>0</v>
      </c>
      <c r="I1156" s="1">
        <v>0.2808897175492</v>
      </c>
      <c r="J1156" s="1">
        <v>1.732798179265E-2</v>
      </c>
      <c r="K1156" s="1">
        <v>3.7318633663590002</v>
      </c>
      <c r="L1156" s="1">
        <v>4.0300810657010002</v>
      </c>
      <c r="M1156" s="1">
        <v>1.645305543525E-2</v>
      </c>
      <c r="N1156" s="1">
        <v>1.9498503469740001E-2</v>
      </c>
      <c r="O1156" s="1">
        <v>1.0509827648670001E-2</v>
      </c>
      <c r="P1156" s="1">
        <v>1.8123872415099999E-2</v>
      </c>
      <c r="Q1156" s="1">
        <v>4.9803893030280003E-3</v>
      </c>
      <c r="R1156" s="1">
        <v>0</v>
      </c>
      <c r="S1156" s="1">
        <v>64.153808583360004</v>
      </c>
      <c r="T1156" s="1">
        <v>18.790428975569998</v>
      </c>
      <c r="U1156" s="1">
        <v>82.944237558929998</v>
      </c>
      <c r="V1156" s="1">
        <v>0.89861721453739996</v>
      </c>
      <c r="W1156" s="1">
        <v>0.19500512172920001</v>
      </c>
      <c r="X1156" s="1">
        <v>6.074336989287E-6</v>
      </c>
      <c r="Y1156" s="1">
        <v>1.5185390190769999E-3</v>
      </c>
      <c r="Z1156" s="1">
        <v>2.4296202174950001E-4</v>
      </c>
      <c r="AA1156" s="1">
        <v>4.7143984744650001E-2</v>
      </c>
      <c r="AB1156" s="1">
        <v>3.5164665890109998</v>
      </c>
      <c r="AC1156" s="1">
        <v>0.467993421498</v>
      </c>
      <c r="AD1156" s="1">
        <v>6.6212081578559998E-2</v>
      </c>
      <c r="AE1156" s="1">
        <v>16.067950562309999</v>
      </c>
      <c r="AF1156" s="1">
        <v>2.6227744219379998</v>
      </c>
      <c r="AG1156" s="1">
        <v>97.410939444350007</v>
      </c>
    </row>
    <row r="1157" spans="1:33" x14ac:dyDescent="0.35">
      <c r="A1157">
        <v>5120</v>
      </c>
      <c r="B1157">
        <v>2011</v>
      </c>
      <c r="C1157">
        <v>10</v>
      </c>
      <c r="D1157">
        <v>9</v>
      </c>
      <c r="E1157">
        <v>0</v>
      </c>
      <c r="F1157">
        <v>0</v>
      </c>
      <c r="H1157" s="1">
        <v>0</v>
      </c>
      <c r="I1157" s="1">
        <v>0.27264813356220002</v>
      </c>
      <c r="J1157" s="1">
        <v>8.0163536600689998E-3</v>
      </c>
      <c r="K1157" s="1">
        <v>3.5399443666020001</v>
      </c>
      <c r="L1157" s="1">
        <v>3.820608853824</v>
      </c>
      <c r="M1157" s="1">
        <v>1.507341087742E-2</v>
      </c>
      <c r="N1157" s="1">
        <v>1.8987983274009999E-2</v>
      </c>
      <c r="O1157" s="1">
        <v>9.6467567527280008E-3</v>
      </c>
      <c r="P1157" s="1">
        <v>1.6087638451069999E-2</v>
      </c>
      <c r="Q1157" s="1">
        <v>4.8642758952179999E-3</v>
      </c>
      <c r="R1157" s="1">
        <v>0</v>
      </c>
      <c r="S1157" s="1">
        <v>73.123407734219995</v>
      </c>
      <c r="T1157" s="1">
        <v>21.276230992159999</v>
      </c>
      <c r="U1157" s="1">
        <v>94.399638726389995</v>
      </c>
      <c r="V1157" s="1">
        <v>0.85356472110149995</v>
      </c>
      <c r="W1157" s="1">
        <v>0.18496514251990001</v>
      </c>
      <c r="X1157" s="1">
        <v>5.9498822981379998E-6</v>
      </c>
      <c r="Y1157" s="1">
        <v>1.4874330521799999E-3</v>
      </c>
      <c r="Z1157" s="1">
        <v>2.379857862623E-4</v>
      </c>
      <c r="AA1157" s="1">
        <v>4.486985286076E-2</v>
      </c>
      <c r="AB1157" s="1">
        <v>3.8541115783889999</v>
      </c>
      <c r="AC1157" s="1">
        <v>0.50810867756540001</v>
      </c>
      <c r="AD1157" s="1">
        <v>7.2516112206859995E-2</v>
      </c>
      <c r="AE1157" s="1">
        <v>18.000949977969999</v>
      </c>
      <c r="AF1157" s="1">
        <v>2.893786228857</v>
      </c>
      <c r="AG1157" s="1">
        <v>108.64657833379999</v>
      </c>
    </row>
    <row r="1158" spans="1:33" x14ac:dyDescent="0.35">
      <c r="A1158">
        <v>5120</v>
      </c>
      <c r="B1158">
        <v>2011</v>
      </c>
      <c r="C1158">
        <v>10</v>
      </c>
      <c r="D1158">
        <v>10</v>
      </c>
      <c r="E1158">
        <v>0</v>
      </c>
      <c r="F1158">
        <v>0</v>
      </c>
      <c r="H1158" s="1">
        <v>0</v>
      </c>
      <c r="I1158" s="1">
        <v>0.285413322335</v>
      </c>
      <c r="J1158" s="1">
        <v>4.9766723703970001E-3</v>
      </c>
      <c r="K1158" s="1">
        <v>3.3495168589189999</v>
      </c>
      <c r="L1158" s="1">
        <v>3.6399068536249999</v>
      </c>
      <c r="M1158" s="1">
        <v>1.455403219941E-2</v>
      </c>
      <c r="N1158" s="1">
        <v>1.878726973102E-2</v>
      </c>
      <c r="O1158" s="1">
        <v>9.3352030521360006E-3</v>
      </c>
      <c r="P1158" s="1">
        <v>1.5332173779559999E-2</v>
      </c>
      <c r="Q1158" s="1">
        <v>5.0720188549839996E-3</v>
      </c>
      <c r="R1158" s="1">
        <v>0</v>
      </c>
      <c r="S1158" s="1">
        <v>76.99640152053</v>
      </c>
      <c r="T1158" s="1">
        <v>22.353294273069999</v>
      </c>
      <c r="U1158" s="1">
        <v>99.349695793600006</v>
      </c>
      <c r="V1158" s="1">
        <v>0.83163545676109996</v>
      </c>
      <c r="W1158" s="1">
        <v>0.17728380645729999</v>
      </c>
      <c r="X1158" s="1">
        <v>6.2560893679970003E-6</v>
      </c>
      <c r="Y1158" s="1">
        <v>1.5639872921680001E-3</v>
      </c>
      <c r="Z1158" s="1">
        <v>2.502346954294E-4</v>
      </c>
      <c r="AA1158" s="1">
        <v>4.2957147209840001E-2</v>
      </c>
      <c r="AB1158" s="1">
        <v>3.9550067027870002</v>
      </c>
      <c r="AC1158" s="1">
        <v>0.51460625949250005</v>
      </c>
      <c r="AD1158" s="1">
        <v>7.5606735787920001E-2</v>
      </c>
      <c r="AE1158" s="1">
        <v>18.86872647529</v>
      </c>
      <c r="AF1158" s="1">
        <v>3.0224376091999998</v>
      </c>
      <c r="AG1158" s="1">
        <v>111.26931326570001</v>
      </c>
    </row>
    <row r="1159" spans="1:33" x14ac:dyDescent="0.35">
      <c r="A1159">
        <v>5120</v>
      </c>
      <c r="B1159">
        <v>2011</v>
      </c>
      <c r="C1159">
        <v>10</v>
      </c>
      <c r="D1159">
        <v>11</v>
      </c>
      <c r="E1159">
        <v>0</v>
      </c>
      <c r="F1159">
        <v>0</v>
      </c>
      <c r="H1159" s="1">
        <v>0</v>
      </c>
      <c r="I1159" s="1">
        <v>0.29813475660200001</v>
      </c>
      <c r="J1159" s="1">
        <v>4.9659055130759997E-3</v>
      </c>
      <c r="K1159" s="1">
        <v>3.1960736980200002</v>
      </c>
      <c r="L1159" s="1">
        <v>3.4991743601350001</v>
      </c>
      <c r="M1159" s="1">
        <v>1.46185010242E-2</v>
      </c>
      <c r="N1159" s="1">
        <v>1.8829452525519999E-2</v>
      </c>
      <c r="O1159" s="1">
        <v>9.3769342938739998E-3</v>
      </c>
      <c r="P1159" s="1">
        <v>1.545265638805E-2</v>
      </c>
      <c r="Q1159" s="1">
        <v>5.2053770823680002E-3</v>
      </c>
      <c r="R1159" s="1">
        <v>0</v>
      </c>
      <c r="S1159" s="1">
        <v>79.479129339780002</v>
      </c>
      <c r="T1159" s="1">
        <v>23.03685919838</v>
      </c>
      <c r="U1159" s="1">
        <v>102.51598853820001</v>
      </c>
      <c r="V1159" s="1">
        <v>0.81765933114</v>
      </c>
      <c r="W1159" s="1">
        <v>0.1711322603248</v>
      </c>
      <c r="X1159" s="1">
        <v>6.457180385252E-6</v>
      </c>
      <c r="Y1159" s="1">
        <v>1.6142402749270001E-3</v>
      </c>
      <c r="Z1159" s="1">
        <v>2.5827332732549998E-4</v>
      </c>
      <c r="AA1159" s="1">
        <v>4.1379394549339997E-2</v>
      </c>
      <c r="AB1159" s="1">
        <v>4.0381407752760001</v>
      </c>
      <c r="AC1159" s="1">
        <v>0.51247397887870005</v>
      </c>
      <c r="AD1159" s="1">
        <v>7.7988928592319998E-2</v>
      </c>
      <c r="AE1159" s="1">
        <v>19.488626375660001</v>
      </c>
      <c r="AF1159" s="1">
        <v>3.1189800111879999</v>
      </c>
      <c r="AG1159" s="1">
        <v>110.8692194962</v>
      </c>
    </row>
    <row r="1160" spans="1:33" x14ac:dyDescent="0.35">
      <c r="A1160">
        <v>5120</v>
      </c>
      <c r="B1160">
        <v>2011</v>
      </c>
      <c r="C1160">
        <v>10</v>
      </c>
      <c r="D1160">
        <v>12</v>
      </c>
      <c r="E1160">
        <v>0</v>
      </c>
      <c r="F1160">
        <v>0</v>
      </c>
      <c r="H1160" s="1">
        <v>0</v>
      </c>
      <c r="I1160" s="1">
        <v>0.26659443422110002</v>
      </c>
      <c r="J1160" s="1">
        <v>4.9545914238649999E-3</v>
      </c>
      <c r="K1160" s="1">
        <v>3.0642118155069999</v>
      </c>
      <c r="L1160" s="1">
        <v>3.3357608411520001</v>
      </c>
      <c r="M1160" s="1">
        <v>1.3688596051570001E-2</v>
      </c>
      <c r="N1160" s="1">
        <v>1.872102277709E-2</v>
      </c>
      <c r="O1160" s="1">
        <v>8.7604249464830006E-3</v>
      </c>
      <c r="P1160" s="1">
        <v>1.432224920163E-2</v>
      </c>
      <c r="Q1160" s="1">
        <v>4.6664968346900003E-3</v>
      </c>
      <c r="R1160" s="1">
        <v>0</v>
      </c>
      <c r="S1160" s="1">
        <v>83.733951795880003</v>
      </c>
      <c r="T1160" s="1">
        <v>24.260286669639999</v>
      </c>
      <c r="U1160" s="1">
        <v>107.9942384655</v>
      </c>
      <c r="V1160" s="1">
        <v>0.76639347657269996</v>
      </c>
      <c r="W1160" s="1">
        <v>0.16236058821060001</v>
      </c>
      <c r="X1160" s="1">
        <v>5.7585606536339996E-6</v>
      </c>
      <c r="Y1160" s="1">
        <v>1.439592429603E-3</v>
      </c>
      <c r="Z1160" s="1">
        <v>2.3033033358119999E-4</v>
      </c>
      <c r="AA1160" s="1">
        <v>3.932641811425E-2</v>
      </c>
      <c r="AB1160" s="1">
        <v>4.2807196886890004</v>
      </c>
      <c r="AC1160" s="1">
        <v>0.54110014110320004</v>
      </c>
      <c r="AD1160" s="1">
        <v>8.2512581073539995E-2</v>
      </c>
      <c r="AE1160" s="1">
        <v>20.625343653790001</v>
      </c>
      <c r="AF1160" s="1">
        <v>3.300219942325</v>
      </c>
      <c r="AG1160" s="1">
        <v>117.0922590234</v>
      </c>
    </row>
    <row r="1161" spans="1:33" x14ac:dyDescent="0.35">
      <c r="A1161">
        <v>5120</v>
      </c>
      <c r="B1161">
        <v>2011</v>
      </c>
      <c r="C1161">
        <v>10</v>
      </c>
      <c r="D1161">
        <v>13</v>
      </c>
      <c r="E1161">
        <v>0</v>
      </c>
      <c r="F1161">
        <v>0</v>
      </c>
      <c r="H1161" s="1">
        <v>0</v>
      </c>
      <c r="I1161" s="1">
        <v>0.23878332419340001</v>
      </c>
      <c r="J1161" s="1">
        <v>3.6040307654580002E-3</v>
      </c>
      <c r="K1161" s="1">
        <v>2.90011502714</v>
      </c>
      <c r="L1161" s="1">
        <v>3.1425023820989999</v>
      </c>
      <c r="M1161" s="1">
        <v>1.249906847036E-2</v>
      </c>
      <c r="N1161" s="1">
        <v>1.8570989443479999E-2</v>
      </c>
      <c r="O1161" s="1">
        <v>7.9929197482010005E-3</v>
      </c>
      <c r="P1161" s="1">
        <v>1.2896154151079999E-2</v>
      </c>
      <c r="Q1161" s="1">
        <v>4.267335001508E-3</v>
      </c>
      <c r="R1161" s="1">
        <v>0</v>
      </c>
      <c r="S1161" s="1">
        <v>87.461973978019998</v>
      </c>
      <c r="T1161" s="1">
        <v>25.343732793929998</v>
      </c>
      <c r="U1161" s="1">
        <v>112.80570677199999</v>
      </c>
      <c r="V1161" s="1">
        <v>0.71203773149350003</v>
      </c>
      <c r="W1161" s="1">
        <v>0.1527720661226</v>
      </c>
      <c r="X1161" s="1">
        <v>5.2512330503920001E-6</v>
      </c>
      <c r="Y1161" s="1">
        <v>1.3127822552430001E-3</v>
      </c>
      <c r="Z1161" s="1">
        <v>2.100427334858E-4</v>
      </c>
      <c r="AA1161" s="1">
        <v>3.706123987545E-2</v>
      </c>
      <c r="AB1161" s="1">
        <v>4.4487204354880001</v>
      </c>
      <c r="AC1161" s="1">
        <v>0.56976649773440002</v>
      </c>
      <c r="AD1161" s="1">
        <v>8.6440498977729999E-2</v>
      </c>
      <c r="AE1161" s="1">
        <v>21.609023522649998</v>
      </c>
      <c r="AF1161" s="1">
        <v>3.457458579776</v>
      </c>
      <c r="AG1161" s="1">
        <v>123.5830590722</v>
      </c>
    </row>
    <row r="1162" spans="1:33" x14ac:dyDescent="0.35">
      <c r="A1162">
        <v>5120</v>
      </c>
      <c r="B1162">
        <v>2011</v>
      </c>
      <c r="C1162">
        <v>10</v>
      </c>
      <c r="D1162">
        <v>14</v>
      </c>
      <c r="E1162">
        <v>0</v>
      </c>
      <c r="F1162">
        <v>0</v>
      </c>
      <c r="H1162" s="1">
        <v>0</v>
      </c>
      <c r="I1162" s="1">
        <v>0.2895345557133</v>
      </c>
      <c r="J1162" s="1">
        <v>1.992637497192E-4</v>
      </c>
      <c r="K1162" s="1">
        <v>2.7166498323480002</v>
      </c>
      <c r="L1162" s="1">
        <v>3.0063836518099998</v>
      </c>
      <c r="M1162" s="1">
        <v>1.237921636939E-2</v>
      </c>
      <c r="N1162" s="1">
        <v>1.8559954285710001E-2</v>
      </c>
      <c r="O1162" s="1">
        <v>7.9681911539600005E-3</v>
      </c>
      <c r="P1162" s="1">
        <v>1.2842405777009999E-2</v>
      </c>
      <c r="Q1162" s="1">
        <v>5.1648137484460004E-3</v>
      </c>
      <c r="R1162" s="1">
        <v>0</v>
      </c>
      <c r="S1162" s="1">
        <v>86.915431080749997</v>
      </c>
      <c r="T1162" s="1">
        <v>25.167812436479998</v>
      </c>
      <c r="U1162" s="1">
        <v>112.0832435172</v>
      </c>
      <c r="V1162" s="1">
        <v>0.72482731371779996</v>
      </c>
      <c r="W1162" s="1">
        <v>0.14904784256090001</v>
      </c>
      <c r="X1162" s="1">
        <v>6.4760416011609997E-6</v>
      </c>
      <c r="Y1162" s="1">
        <v>1.6189972423300001E-3</v>
      </c>
      <c r="Z1162" s="1">
        <v>2.590383306966E-4</v>
      </c>
      <c r="AA1162" s="1">
        <v>3.5962308663720001E-2</v>
      </c>
      <c r="AB1162" s="1">
        <v>4.2701441410980001</v>
      </c>
      <c r="AC1162" s="1">
        <v>0.54416395468909995</v>
      </c>
      <c r="AD1162" s="1">
        <v>8.5610749061930003E-2</v>
      </c>
      <c r="AE1162" s="1">
        <v>21.402243298190001</v>
      </c>
      <c r="AF1162" s="1">
        <v>3.4243472118499998</v>
      </c>
      <c r="AG1162" s="1">
        <v>118.1982040978</v>
      </c>
    </row>
    <row r="1163" spans="1:33" x14ac:dyDescent="0.35">
      <c r="A1163">
        <v>5120</v>
      </c>
      <c r="B1163">
        <v>2011</v>
      </c>
      <c r="C1163">
        <v>10</v>
      </c>
      <c r="D1163">
        <v>15</v>
      </c>
      <c r="E1163">
        <v>0</v>
      </c>
      <c r="F1163">
        <v>0</v>
      </c>
      <c r="H1163" s="1">
        <v>0</v>
      </c>
      <c r="I1163" s="1">
        <v>0.3325373603008</v>
      </c>
      <c r="J1163" s="1">
        <v>0</v>
      </c>
      <c r="K1163" s="1">
        <v>2.6219467944130002</v>
      </c>
      <c r="L1163" s="1">
        <v>2.9544841547140002</v>
      </c>
      <c r="M1163" s="1">
        <v>1.401180865007E-2</v>
      </c>
      <c r="N1163" s="1">
        <v>1.8631429197200001E-2</v>
      </c>
      <c r="O1163" s="1">
        <v>9.0109446191679998E-3</v>
      </c>
      <c r="P1163" s="1">
        <v>1.461305089454E-2</v>
      </c>
      <c r="Q1163" s="1">
        <v>5.6852374740820003E-3</v>
      </c>
      <c r="R1163" s="1">
        <v>0</v>
      </c>
      <c r="S1163" s="1">
        <v>87.179320544820001</v>
      </c>
      <c r="T1163" s="1">
        <v>25.186499375410001</v>
      </c>
      <c r="U1163" s="1">
        <v>112.3658199202</v>
      </c>
      <c r="V1163" s="1">
        <v>0.74920984692519998</v>
      </c>
      <c r="W1163" s="1">
        <v>0.14757029184020001</v>
      </c>
      <c r="X1163" s="1">
        <v>7.1845385162330001E-6</v>
      </c>
      <c r="Y1163" s="1">
        <v>1.7960682289059999E-3</v>
      </c>
      <c r="Z1163" s="1">
        <v>2.8736471927730002E-4</v>
      </c>
      <c r="AA1163" s="1">
        <v>3.5456028244299997E-2</v>
      </c>
      <c r="AB1163" s="1">
        <v>4.2145109456809999</v>
      </c>
      <c r="AC1163" s="1">
        <v>0.50880540882220004</v>
      </c>
      <c r="AD1163" s="1">
        <v>8.5651522900399998E-2</v>
      </c>
      <c r="AE1163" s="1">
        <v>21.412192076909999</v>
      </c>
      <c r="AF1163" s="1">
        <v>3.4258930339260001</v>
      </c>
      <c r="AG1163" s="1">
        <v>109.9143722773</v>
      </c>
    </row>
    <row r="1164" spans="1:33" x14ac:dyDescent="0.35">
      <c r="A1164">
        <v>5120</v>
      </c>
      <c r="B1164">
        <v>2011</v>
      </c>
      <c r="C1164">
        <v>10</v>
      </c>
      <c r="D1164">
        <v>16</v>
      </c>
      <c r="E1164">
        <v>0</v>
      </c>
      <c r="F1164">
        <v>0</v>
      </c>
      <c r="H1164" s="1">
        <v>0</v>
      </c>
      <c r="I1164" s="1">
        <v>0.34183507539430003</v>
      </c>
      <c r="J1164" s="1">
        <v>0</v>
      </c>
      <c r="K1164" s="1">
        <v>2.599489149903</v>
      </c>
      <c r="L1164" s="1">
        <v>2.941324225297</v>
      </c>
      <c r="M1164" s="1">
        <v>1.491792215795E-2</v>
      </c>
      <c r="N1164" s="1">
        <v>1.8831190576500002E-2</v>
      </c>
      <c r="O1164" s="1">
        <v>9.5722423197709995E-3</v>
      </c>
      <c r="P1164" s="1">
        <v>1.5769571604199999E-2</v>
      </c>
      <c r="Q1164" s="1">
        <v>5.7544983259300003E-3</v>
      </c>
      <c r="R1164" s="1">
        <v>0</v>
      </c>
      <c r="S1164" s="1">
        <v>87.805132704119998</v>
      </c>
      <c r="T1164" s="1">
        <v>25.338870808189998</v>
      </c>
      <c r="U1164" s="1">
        <v>113.1440035123</v>
      </c>
      <c r="V1164" s="1">
        <v>0.75447946936330001</v>
      </c>
      <c r="W1164" s="1">
        <v>0.1469352987932</v>
      </c>
      <c r="X1164" s="1">
        <v>7.2804053682639996E-6</v>
      </c>
      <c r="Y1164" s="1">
        <v>1.8200091431719999E-3</v>
      </c>
      <c r="Z1164" s="1">
        <v>2.9119285767739998E-4</v>
      </c>
      <c r="AA1164" s="1">
        <v>3.5278247645280002E-2</v>
      </c>
      <c r="AB1164" s="1">
        <v>4.2448172992539996</v>
      </c>
      <c r="AC1164" s="1">
        <v>0.49596998756159999</v>
      </c>
      <c r="AD1164" s="1">
        <v>8.6135325660919998E-2</v>
      </c>
      <c r="AE1164" s="1">
        <v>21.53284363069</v>
      </c>
      <c r="AF1164" s="1">
        <v>3.4451643141839998</v>
      </c>
      <c r="AG1164" s="1">
        <v>106.73358534800001</v>
      </c>
    </row>
    <row r="1165" spans="1:33" x14ac:dyDescent="0.35">
      <c r="A1165">
        <v>5120</v>
      </c>
      <c r="B1165">
        <v>2011</v>
      </c>
      <c r="C1165">
        <v>10</v>
      </c>
      <c r="D1165">
        <v>17</v>
      </c>
      <c r="E1165">
        <v>0</v>
      </c>
      <c r="F1165">
        <v>0</v>
      </c>
      <c r="H1165" s="1">
        <v>0</v>
      </c>
      <c r="I1165" s="1">
        <v>0.3432879171914</v>
      </c>
      <c r="J1165" s="1">
        <v>0</v>
      </c>
      <c r="K1165" s="1">
        <v>2.5870592016940002</v>
      </c>
      <c r="L1165" s="1">
        <v>2.930347118886</v>
      </c>
      <c r="M1165" s="1">
        <v>1.507037539023E-2</v>
      </c>
      <c r="N1165" s="1">
        <v>1.8862550357619998E-2</v>
      </c>
      <c r="O1165" s="1">
        <v>9.6661387473790002E-3</v>
      </c>
      <c r="P1165" s="1">
        <v>1.5960498275359999E-2</v>
      </c>
      <c r="Q1165" s="1">
        <v>5.7674469076410004E-3</v>
      </c>
      <c r="R1165" s="1">
        <v>0</v>
      </c>
      <c r="S1165" s="1">
        <v>88.459244826339997</v>
      </c>
      <c r="T1165" s="1">
        <v>25.519211247499999</v>
      </c>
      <c r="U1165" s="1">
        <v>113.9784560738</v>
      </c>
      <c r="V1165" s="1">
        <v>0.75405164225629995</v>
      </c>
      <c r="W1165" s="1">
        <v>0.14644850129</v>
      </c>
      <c r="X1165" s="1">
        <v>7.29955817297E-6</v>
      </c>
      <c r="Y1165" s="1">
        <v>1.8247952694549999E-3</v>
      </c>
      <c r="Z1165" s="1">
        <v>2.9195844422610001E-4</v>
      </c>
      <c r="AA1165" s="1">
        <v>3.5152729051280002E-2</v>
      </c>
      <c r="AB1165" s="1">
        <v>4.2774658271810004</v>
      </c>
      <c r="AC1165" s="1">
        <v>0.49423921013900002</v>
      </c>
      <c r="AD1165" s="1">
        <v>8.6674016004059995E-2</v>
      </c>
      <c r="AE1165" s="1">
        <v>21.667416895399999</v>
      </c>
      <c r="AF1165" s="1">
        <v>3.4666856112679998</v>
      </c>
      <c r="AG1165" s="1">
        <v>106.2218850567</v>
      </c>
    </row>
    <row r="1166" spans="1:33" x14ac:dyDescent="0.35">
      <c r="A1166">
        <v>5120</v>
      </c>
      <c r="B1166">
        <v>2011</v>
      </c>
      <c r="C1166">
        <v>10</v>
      </c>
      <c r="D1166">
        <v>18</v>
      </c>
      <c r="E1166">
        <v>0</v>
      </c>
      <c r="F1166">
        <v>0</v>
      </c>
      <c r="H1166" s="1">
        <v>0</v>
      </c>
      <c r="I1166" s="1">
        <v>0.29921381806410002</v>
      </c>
      <c r="J1166" s="1">
        <v>0</v>
      </c>
      <c r="K1166" s="1">
        <v>2.5725146444960001</v>
      </c>
      <c r="L1166" s="1">
        <v>2.8717284625600001</v>
      </c>
      <c r="M1166" s="1">
        <v>1.412561589313E-2</v>
      </c>
      <c r="N1166" s="1">
        <v>1.8795641847539998E-2</v>
      </c>
      <c r="O1166" s="1">
        <v>9.0273651590100003E-3</v>
      </c>
      <c r="P1166" s="1">
        <v>1.4846586349839999E-2</v>
      </c>
      <c r="Q1166" s="1">
        <v>5.0193732235419997E-3</v>
      </c>
      <c r="R1166" s="1">
        <v>0</v>
      </c>
      <c r="S1166" s="1">
        <v>92.214853578610004</v>
      </c>
      <c r="T1166" s="1">
        <v>26.60805843736</v>
      </c>
      <c r="U1166" s="1">
        <v>118.822912016</v>
      </c>
      <c r="V1166" s="1">
        <v>0.71164411314039999</v>
      </c>
      <c r="W1166" s="1">
        <v>0.14180838289780001</v>
      </c>
      <c r="X1166" s="1">
        <v>6.304297958829E-6</v>
      </c>
      <c r="Y1166" s="1">
        <v>1.575985265783E-3</v>
      </c>
      <c r="Z1166" s="1">
        <v>2.5214931495899998E-4</v>
      </c>
      <c r="AA1166" s="1">
        <v>3.4191723890139997E-2</v>
      </c>
      <c r="AB1166" s="1">
        <v>4.5571406864619997</v>
      </c>
      <c r="AC1166" s="1">
        <v>0.52858850620020004</v>
      </c>
      <c r="AD1166" s="1">
        <v>9.1360614944300006E-2</v>
      </c>
      <c r="AE1166" s="1">
        <v>22.838967083269999</v>
      </c>
      <c r="AF1166" s="1">
        <v>3.6541240776500001</v>
      </c>
      <c r="AG1166" s="1">
        <v>113.8790850633</v>
      </c>
    </row>
    <row r="1167" spans="1:33" x14ac:dyDescent="0.35">
      <c r="A1167">
        <v>5120</v>
      </c>
      <c r="B1167">
        <v>2011</v>
      </c>
      <c r="C1167">
        <v>10</v>
      </c>
      <c r="D1167">
        <v>19</v>
      </c>
      <c r="E1167">
        <v>0</v>
      </c>
      <c r="F1167">
        <v>0</v>
      </c>
      <c r="H1167" s="1">
        <v>0</v>
      </c>
      <c r="I1167" s="1">
        <v>0.29797563865560001</v>
      </c>
      <c r="J1167" s="1">
        <v>0</v>
      </c>
      <c r="K1167" s="1">
        <v>2.4925493629090001</v>
      </c>
      <c r="L1167" s="1">
        <v>2.7905250015649998</v>
      </c>
      <c r="M1167" s="1">
        <v>1.296762223696E-2</v>
      </c>
      <c r="N1167" s="1">
        <v>1.856487239527E-2</v>
      </c>
      <c r="O1167" s="1">
        <v>8.3194057594869995E-3</v>
      </c>
      <c r="P1167" s="1">
        <v>1.3414652210150001E-2</v>
      </c>
      <c r="Q1167" s="1">
        <v>5.132273568394E-3</v>
      </c>
      <c r="R1167" s="1">
        <v>0</v>
      </c>
      <c r="S1167" s="1">
        <v>94.162179461299999</v>
      </c>
      <c r="T1167" s="1">
        <v>27.186107256380001</v>
      </c>
      <c r="U1167" s="1">
        <v>121.34828671770001</v>
      </c>
      <c r="V1167" s="1">
        <v>0.69565900225449995</v>
      </c>
      <c r="W1167" s="1">
        <v>0.13883476506789999</v>
      </c>
      <c r="X1167" s="1">
        <v>6.4667299729990001E-6</v>
      </c>
      <c r="Y1167" s="1">
        <v>1.6166306566079999E-3</v>
      </c>
      <c r="Z1167" s="1">
        <v>2.5865606697059998E-4</v>
      </c>
      <c r="AA1167" s="1">
        <v>3.3415628646009998E-2</v>
      </c>
      <c r="AB1167" s="1">
        <v>4.5895019226720004</v>
      </c>
      <c r="AC1167" s="1">
        <v>0.54382612293179999</v>
      </c>
      <c r="AD1167" s="1">
        <v>9.2875267204279993E-2</v>
      </c>
      <c r="AE1167" s="1">
        <v>23.217910305429999</v>
      </c>
      <c r="AF1167" s="1">
        <v>3.7147810693899999</v>
      </c>
      <c r="AG1167" s="1">
        <v>117.38577935559999</v>
      </c>
    </row>
    <row r="1168" spans="1:33" x14ac:dyDescent="0.35">
      <c r="A1168">
        <v>5120</v>
      </c>
      <c r="B1168">
        <v>2011</v>
      </c>
      <c r="C1168">
        <v>10</v>
      </c>
      <c r="D1168">
        <v>20</v>
      </c>
      <c r="E1168">
        <v>0</v>
      </c>
      <c r="F1168">
        <v>0</v>
      </c>
      <c r="H1168" s="1">
        <v>0</v>
      </c>
      <c r="I1168" s="1">
        <v>0.33440928246070001</v>
      </c>
      <c r="J1168" s="1">
        <v>0</v>
      </c>
      <c r="K1168" s="1">
        <v>2.4319204633679998</v>
      </c>
      <c r="L1168" s="1">
        <v>2.7663297458280001</v>
      </c>
      <c r="M1168" s="1">
        <v>1.366305821336E-2</v>
      </c>
      <c r="N1168" s="1">
        <v>1.859152775168E-2</v>
      </c>
      <c r="O1168" s="1">
        <v>8.7872401620470008E-3</v>
      </c>
      <c r="P1168" s="1">
        <v>1.420222982009E-2</v>
      </c>
      <c r="Q1168" s="1">
        <v>5.6924194007249998E-3</v>
      </c>
      <c r="R1168" s="1">
        <v>0</v>
      </c>
      <c r="S1168" s="1">
        <v>91.948439321899997</v>
      </c>
      <c r="T1168" s="1">
        <v>26.532320288129998</v>
      </c>
      <c r="U1168" s="1">
        <v>118.48075961000001</v>
      </c>
      <c r="V1168" s="1">
        <v>0.71876137572050003</v>
      </c>
      <c r="W1168" s="1">
        <v>0.13911090502269999</v>
      </c>
      <c r="X1168" s="1">
        <v>7.222840200025E-6</v>
      </c>
      <c r="Y1168" s="1">
        <v>1.8056400889100001E-3</v>
      </c>
      <c r="Z1168" s="1">
        <v>2.8889588452329999E-4</v>
      </c>
      <c r="AA1168" s="1">
        <v>3.3333540669670002E-2</v>
      </c>
      <c r="AB1168" s="1">
        <v>4.4142995226719997</v>
      </c>
      <c r="AC1168" s="1">
        <v>0.51729800201499998</v>
      </c>
      <c r="AD1168" s="1">
        <v>9.0289683721169994E-2</v>
      </c>
      <c r="AE1168" s="1">
        <v>22.571521036290001</v>
      </c>
      <c r="AF1168" s="1">
        <v>3.611359382077</v>
      </c>
      <c r="AG1168" s="1">
        <v>111.2713275999</v>
      </c>
    </row>
    <row r="1169" spans="1:33" x14ac:dyDescent="0.35">
      <c r="A1169">
        <v>5120</v>
      </c>
      <c r="B1169">
        <v>2011</v>
      </c>
      <c r="C1169">
        <v>10</v>
      </c>
      <c r="D1169">
        <v>21</v>
      </c>
      <c r="E1169">
        <v>0</v>
      </c>
      <c r="F1169">
        <v>0</v>
      </c>
      <c r="H1169" s="1">
        <v>0</v>
      </c>
      <c r="I1169" s="1">
        <v>0.33738373669229998</v>
      </c>
      <c r="J1169" s="1">
        <v>0</v>
      </c>
      <c r="K1169" s="1">
        <v>2.426503184784</v>
      </c>
      <c r="L1169" s="1">
        <v>2.7638869214759998</v>
      </c>
      <c r="M1169" s="1">
        <v>1.443068939636E-2</v>
      </c>
      <c r="N1169" s="1">
        <v>1.874378245783E-2</v>
      </c>
      <c r="O1169" s="1">
        <v>9.2554047419829994E-3</v>
      </c>
      <c r="P1169" s="1">
        <v>1.5148690963519999E-2</v>
      </c>
      <c r="Q1169" s="1">
        <v>5.6416039385559997E-3</v>
      </c>
      <c r="R1169" s="1">
        <v>0</v>
      </c>
      <c r="S1169" s="1">
        <v>91.756964403859996</v>
      </c>
      <c r="T1169" s="1">
        <v>26.458791921970001</v>
      </c>
      <c r="U1169" s="1">
        <v>118.2157563258</v>
      </c>
      <c r="V1169" s="1">
        <v>0.72080380752850004</v>
      </c>
      <c r="W1169" s="1">
        <v>0.13859750985079999</v>
      </c>
      <c r="X1169" s="1">
        <v>7.1560442419039998E-6</v>
      </c>
      <c r="Y1169" s="1">
        <v>1.7889125327539999E-3</v>
      </c>
      <c r="Z1169" s="1">
        <v>2.862168093199E-4</v>
      </c>
      <c r="AA1169" s="1">
        <v>3.3218707232540001E-2</v>
      </c>
      <c r="AB1169" s="1">
        <v>4.424380803629</v>
      </c>
      <c r="AC1169" s="1">
        <v>0.50829410537550002</v>
      </c>
      <c r="AD1169" s="1">
        <v>9.0326712020009997E-2</v>
      </c>
      <c r="AE1169" s="1">
        <v>22.580539393910001</v>
      </c>
      <c r="AF1169" s="1">
        <v>3.612780034159</v>
      </c>
      <c r="AG1169" s="1">
        <v>109.0143716619</v>
      </c>
    </row>
    <row r="1170" spans="1:33" x14ac:dyDescent="0.35">
      <c r="A1170">
        <v>5120</v>
      </c>
      <c r="B1170">
        <v>2011</v>
      </c>
      <c r="C1170">
        <v>10</v>
      </c>
      <c r="D1170">
        <v>22</v>
      </c>
      <c r="E1170">
        <v>0</v>
      </c>
      <c r="F1170">
        <v>0</v>
      </c>
      <c r="H1170" s="1">
        <v>0</v>
      </c>
      <c r="I1170" s="1">
        <v>0.29000807966359998</v>
      </c>
      <c r="J1170" s="1">
        <v>0</v>
      </c>
      <c r="K1170" s="1">
        <v>2.4070225905160001</v>
      </c>
      <c r="L1170" s="1">
        <v>2.6970306701790001</v>
      </c>
      <c r="M1170" s="1">
        <v>1.3175643891160001E-2</v>
      </c>
      <c r="N1170" s="1">
        <v>1.8616142932899999E-2</v>
      </c>
      <c r="O1170" s="1">
        <v>8.4274585674350005E-3</v>
      </c>
      <c r="P1170" s="1">
        <v>1.3653376972E-2</v>
      </c>
      <c r="Q1170" s="1">
        <v>4.8929439548210003E-3</v>
      </c>
      <c r="R1170" s="1">
        <v>0</v>
      </c>
      <c r="S1170" s="1">
        <v>96.471176800509994</v>
      </c>
      <c r="T1170" s="1">
        <v>27.828843882089998</v>
      </c>
      <c r="U1170" s="1">
        <v>124.30002068260001</v>
      </c>
      <c r="V1170" s="1">
        <v>0.67468553433050005</v>
      </c>
      <c r="W1170" s="1">
        <v>0.13373362285939999</v>
      </c>
      <c r="X1170" s="1">
        <v>6.1606489581509996E-6</v>
      </c>
      <c r="Y1170" s="1">
        <v>1.54008902212E-3</v>
      </c>
      <c r="Z1170" s="1">
        <v>2.464074099136E-4</v>
      </c>
      <c r="AA1170" s="1">
        <v>3.2201676178439997E-2</v>
      </c>
      <c r="AB1170" s="1">
        <v>4.7300679404480004</v>
      </c>
      <c r="AC1170" s="1">
        <v>0.54817613932050002</v>
      </c>
      <c r="AD1170" s="1">
        <v>9.5623526883870005E-2</v>
      </c>
      <c r="AE1170" s="1">
        <v>23.904743394690001</v>
      </c>
      <c r="AF1170" s="1">
        <v>3.8246526997779999</v>
      </c>
      <c r="AG1170" s="1">
        <v>117.9255421961</v>
      </c>
    </row>
    <row r="1171" spans="1:33" x14ac:dyDescent="0.35">
      <c r="A1171">
        <v>5120</v>
      </c>
      <c r="B1171">
        <v>2011</v>
      </c>
      <c r="C1171">
        <v>10</v>
      </c>
      <c r="D1171">
        <v>23</v>
      </c>
      <c r="E1171">
        <v>0</v>
      </c>
      <c r="F1171">
        <v>0</v>
      </c>
      <c r="H1171" s="1">
        <v>0</v>
      </c>
      <c r="I1171" s="1">
        <v>0.29226624160339998</v>
      </c>
      <c r="J1171" s="1">
        <v>0</v>
      </c>
      <c r="K1171" s="1">
        <v>2.3328004162820002</v>
      </c>
      <c r="L1171" s="1">
        <v>2.6250666578859998</v>
      </c>
      <c r="M1171" s="1">
        <v>1.2442468185040001E-2</v>
      </c>
      <c r="N1171" s="1">
        <v>1.8559954285710001E-2</v>
      </c>
      <c r="O1171" s="1">
        <v>7.9798420088939993E-3</v>
      </c>
      <c r="P1171" s="1">
        <v>1.2861183565319999E-2</v>
      </c>
      <c r="Q1171" s="1">
        <v>5.0280444729569997E-3</v>
      </c>
      <c r="R1171" s="1">
        <v>0</v>
      </c>
      <c r="S1171" s="1">
        <v>97.325270297770004</v>
      </c>
      <c r="T1171" s="1">
        <v>28.084250297040001</v>
      </c>
      <c r="U1171" s="1">
        <v>125.4095205948</v>
      </c>
      <c r="V1171" s="1">
        <v>0.66325602213220003</v>
      </c>
      <c r="W1171" s="1">
        <v>0.1311351682951</v>
      </c>
      <c r="X1171" s="1">
        <v>6.3518800560190004E-6</v>
      </c>
      <c r="Y1171" s="1">
        <v>1.587920590034E-3</v>
      </c>
      <c r="Z1171" s="1">
        <v>2.5406268150140001E-4</v>
      </c>
      <c r="AA1171" s="1">
        <v>3.1513686246940002E-2</v>
      </c>
      <c r="AB1171" s="1">
        <v>4.7107190770390002</v>
      </c>
      <c r="AC1171" s="1">
        <v>0.55487092269310001</v>
      </c>
      <c r="AD1171" s="1">
        <v>9.627162980409E-2</v>
      </c>
      <c r="AE1171" s="1">
        <v>24.067032469800001</v>
      </c>
      <c r="AF1171" s="1">
        <v>3.8506435303640001</v>
      </c>
      <c r="AG1171" s="1">
        <v>119.46818525720001</v>
      </c>
    </row>
    <row r="1172" spans="1:33" x14ac:dyDescent="0.35">
      <c r="A1172">
        <v>5120</v>
      </c>
      <c r="B1172">
        <v>2011</v>
      </c>
      <c r="C1172">
        <v>10</v>
      </c>
      <c r="D1172">
        <v>24</v>
      </c>
      <c r="E1172">
        <v>0</v>
      </c>
      <c r="F1172">
        <v>0</v>
      </c>
      <c r="H1172" s="1">
        <v>0</v>
      </c>
      <c r="I1172" s="1">
        <v>0.31864220442919999</v>
      </c>
      <c r="J1172" s="1">
        <v>0</v>
      </c>
      <c r="K1172" s="1">
        <v>2.2685427553139998</v>
      </c>
      <c r="L1172" s="1">
        <v>2.5871849597429999</v>
      </c>
      <c r="M1172" s="1">
        <v>1.281382011456E-2</v>
      </c>
      <c r="N1172" s="1">
        <v>1.8559954285710001E-2</v>
      </c>
      <c r="O1172" s="1">
        <v>8.2355673890120006E-3</v>
      </c>
      <c r="P1172" s="1">
        <v>1.32733384742E-2</v>
      </c>
      <c r="Q1172" s="1">
        <v>5.4298773639719997E-3</v>
      </c>
      <c r="R1172" s="1">
        <v>0</v>
      </c>
      <c r="S1172" s="1">
        <v>95.907964788930002</v>
      </c>
      <c r="T1172" s="1">
        <v>27.663816519000001</v>
      </c>
      <c r="U1172" s="1">
        <v>123.5717813079</v>
      </c>
      <c r="V1172" s="1">
        <v>0.67655417952120001</v>
      </c>
      <c r="W1172" s="1">
        <v>0.1304047172584</v>
      </c>
      <c r="X1172" s="1">
        <v>6.8974342854469996E-6</v>
      </c>
      <c r="Y1172" s="1">
        <v>1.724295118637E-3</v>
      </c>
      <c r="Z1172" s="1">
        <v>2.7588129672769998E-4</v>
      </c>
      <c r="AA1172" s="1">
        <v>3.1222039332420001E-2</v>
      </c>
      <c r="AB1172" s="1">
        <v>4.5803579873410003</v>
      </c>
      <c r="AC1172" s="1">
        <v>0.53471061050110003</v>
      </c>
      <c r="AD1172" s="1">
        <v>9.4384380564579998E-2</v>
      </c>
      <c r="AE1172" s="1">
        <v>23.595208544199998</v>
      </c>
      <c r="AF1172" s="1">
        <v>3.7751506180510002</v>
      </c>
      <c r="AG1172" s="1">
        <v>114.8056225877</v>
      </c>
    </row>
    <row r="1173" spans="1:33" x14ac:dyDescent="0.35">
      <c r="A1173">
        <v>5120</v>
      </c>
      <c r="B1173">
        <v>2011</v>
      </c>
      <c r="C1173">
        <v>10</v>
      </c>
      <c r="D1173">
        <v>25</v>
      </c>
      <c r="E1173">
        <v>0</v>
      </c>
      <c r="F1173">
        <v>0</v>
      </c>
      <c r="H1173" s="1">
        <v>10.41946313</v>
      </c>
      <c r="I1173" s="1">
        <v>0.4295816994503</v>
      </c>
      <c r="J1173" s="1">
        <v>8.6161409448739998E-3</v>
      </c>
      <c r="K1173" s="1">
        <v>2.295337387944</v>
      </c>
      <c r="L1173" s="1">
        <v>2.733535228339</v>
      </c>
      <c r="M1173" s="1">
        <v>1.5887530181639999E-2</v>
      </c>
      <c r="N1173" s="1">
        <v>1.9109713523909999E-2</v>
      </c>
      <c r="O1173" s="1">
        <v>1.0241217483989999E-2</v>
      </c>
      <c r="P1173" s="1">
        <v>1.7199829908149999E-2</v>
      </c>
      <c r="Q1173" s="1">
        <v>7.1898730959739999E-3</v>
      </c>
      <c r="R1173" s="1">
        <v>0</v>
      </c>
      <c r="S1173" s="1">
        <v>90.59276170039</v>
      </c>
      <c r="T1173" s="1">
        <v>26.088595858560002</v>
      </c>
      <c r="U1173" s="1">
        <v>116.6813575589</v>
      </c>
      <c r="V1173" s="1">
        <v>0.78618585200290003</v>
      </c>
      <c r="W1173" s="1">
        <v>0.14176520837420001</v>
      </c>
      <c r="X1173" s="1">
        <v>9.2389520576719995E-6</v>
      </c>
      <c r="Y1173" s="1">
        <v>2.3096329364939998E-3</v>
      </c>
      <c r="Z1173" s="1">
        <v>3.6953146256620001E-4</v>
      </c>
      <c r="AA1173" s="1">
        <v>3.3398832683949997E-2</v>
      </c>
      <c r="AB1173" s="1">
        <v>4.2111064606369997</v>
      </c>
      <c r="AC1173" s="1">
        <v>0.4775556701991</v>
      </c>
      <c r="AD1173" s="1">
        <v>8.8549867773140001E-2</v>
      </c>
      <c r="AE1173" s="1">
        <v>22.13656042221</v>
      </c>
      <c r="AF1173" s="1">
        <v>3.5417650589259999</v>
      </c>
      <c r="AG1173" s="1">
        <v>100.6509760986</v>
      </c>
    </row>
    <row r="1174" spans="1:33" x14ac:dyDescent="0.35">
      <c r="A1174">
        <v>5120</v>
      </c>
      <c r="B1174">
        <v>2011</v>
      </c>
      <c r="C1174">
        <v>10</v>
      </c>
      <c r="D1174">
        <v>26</v>
      </c>
      <c r="E1174">
        <v>0</v>
      </c>
      <c r="F1174">
        <v>0</v>
      </c>
      <c r="H1174" s="1">
        <v>0</v>
      </c>
      <c r="I1174" s="1">
        <v>0.39064367404220002</v>
      </c>
      <c r="J1174" s="1">
        <v>1.224878131181E-2</v>
      </c>
      <c r="K1174" s="1">
        <v>2.3940009754670002</v>
      </c>
      <c r="L1174" s="1">
        <v>2.7968934308210001</v>
      </c>
      <c r="M1174" s="1">
        <v>1.7050097067080001E-2</v>
      </c>
      <c r="N1174" s="1">
        <v>1.935766090665E-2</v>
      </c>
      <c r="O1174" s="1">
        <v>1.0928727559930001E-2</v>
      </c>
      <c r="P1174" s="1">
        <v>1.862063607212E-2</v>
      </c>
      <c r="Q1174" s="1">
        <v>6.3857870492419998E-3</v>
      </c>
      <c r="R1174" s="1">
        <v>0</v>
      </c>
      <c r="S1174" s="1">
        <v>87.046062559500001</v>
      </c>
      <c r="T1174" s="1">
        <v>25.068458043370001</v>
      </c>
      <c r="U1174" s="1">
        <v>112.1145206029</v>
      </c>
      <c r="V1174" s="1">
        <v>0.77046000434719997</v>
      </c>
      <c r="W1174" s="1">
        <v>0.14221574177640001</v>
      </c>
      <c r="X1174" s="1">
        <v>8.1515658006870001E-6</v>
      </c>
      <c r="Y1174" s="1">
        <v>2.0377486708900001E-3</v>
      </c>
      <c r="Z1174" s="1">
        <v>3.260264612762E-4</v>
      </c>
      <c r="AA1174" s="1">
        <v>3.3646828835670002E-2</v>
      </c>
      <c r="AB1174" s="1">
        <v>4.1409809915249998</v>
      </c>
      <c r="AC1174" s="1">
        <v>0.46056169138719999</v>
      </c>
      <c r="AD1174" s="1">
        <v>8.4488930013549998E-2</v>
      </c>
      <c r="AE1174" s="1">
        <v>21.12092158151</v>
      </c>
      <c r="AF1174" s="1">
        <v>3.3792251003349998</v>
      </c>
      <c r="AG1174" s="1">
        <v>95.826163567539993</v>
      </c>
    </row>
    <row r="1175" spans="1:33" x14ac:dyDescent="0.35">
      <c r="A1175">
        <v>5120</v>
      </c>
      <c r="B1175">
        <v>2011</v>
      </c>
      <c r="C1175">
        <v>10</v>
      </c>
      <c r="D1175">
        <v>27</v>
      </c>
      <c r="E1175">
        <v>0</v>
      </c>
      <c r="F1175">
        <v>0</v>
      </c>
      <c r="H1175" s="1">
        <v>0</v>
      </c>
      <c r="I1175" s="1">
        <v>0.32970697542159999</v>
      </c>
      <c r="J1175" s="1">
        <v>1.197200897431E-2</v>
      </c>
      <c r="K1175" s="1">
        <v>2.457569916388</v>
      </c>
      <c r="L1175" s="1">
        <v>2.7992489007830001</v>
      </c>
      <c r="M1175" s="1">
        <v>1.560433991656E-2</v>
      </c>
      <c r="N1175" s="1">
        <v>1.9210604221930001E-2</v>
      </c>
      <c r="O1175" s="1">
        <v>9.962331806919E-3</v>
      </c>
      <c r="P1175" s="1">
        <v>1.687735610587E-2</v>
      </c>
      <c r="Q1175" s="1">
        <v>5.4312002527360003E-3</v>
      </c>
      <c r="R1175" s="1">
        <v>0</v>
      </c>
      <c r="S1175" s="1">
        <v>89.339727374190005</v>
      </c>
      <c r="T1175" s="1">
        <v>25.750263551229999</v>
      </c>
      <c r="U1175" s="1">
        <v>115.0899909254</v>
      </c>
      <c r="V1175" s="1">
        <v>0.72611713432610003</v>
      </c>
      <c r="W1175" s="1">
        <v>0.13994247351559999</v>
      </c>
      <c r="X1175" s="1">
        <v>6.869124161091E-6</v>
      </c>
      <c r="Y1175" s="1">
        <v>1.717157837483E-3</v>
      </c>
      <c r="Z1175" s="1">
        <v>2.7473375507019998E-4</v>
      </c>
      <c r="AA1175" s="1">
        <v>3.3341165116279999E-2</v>
      </c>
      <c r="AB1175" s="1">
        <v>4.434757925685</v>
      </c>
      <c r="AC1175" s="1">
        <v>0.49886398418580002</v>
      </c>
      <c r="AD1175" s="1">
        <v>8.8076405136399999E-2</v>
      </c>
      <c r="AE1175" s="1">
        <v>22.017586000889999</v>
      </c>
      <c r="AF1175" s="1">
        <v>3.522672333709</v>
      </c>
      <c r="AG1175" s="1">
        <v>103.87755004340001</v>
      </c>
    </row>
    <row r="1176" spans="1:33" x14ac:dyDescent="0.35">
      <c r="A1176">
        <v>5120</v>
      </c>
      <c r="B1176">
        <v>2011</v>
      </c>
      <c r="C1176">
        <v>10</v>
      </c>
      <c r="D1176">
        <v>28</v>
      </c>
      <c r="E1176">
        <v>0</v>
      </c>
      <c r="F1176">
        <v>0</v>
      </c>
      <c r="H1176" s="1">
        <v>0</v>
      </c>
      <c r="I1176" s="1">
        <v>0.31394359048050002</v>
      </c>
      <c r="J1176" s="1">
        <v>8.5632451684960007E-3</v>
      </c>
      <c r="K1176" s="1">
        <v>2.4218764326089999</v>
      </c>
      <c r="L1176" s="1">
        <v>2.7443832682579998</v>
      </c>
      <c r="M1176" s="1">
        <v>1.392803389283E-2</v>
      </c>
      <c r="N1176" s="1">
        <v>1.8647858638499999E-2</v>
      </c>
      <c r="O1176" s="1">
        <v>8.9275724148770007E-3</v>
      </c>
      <c r="P1176" s="1">
        <v>1.449938242874E-2</v>
      </c>
      <c r="Q1176" s="1">
        <v>5.3190411408290004E-3</v>
      </c>
      <c r="R1176" s="1">
        <v>0</v>
      </c>
      <c r="S1176" s="1">
        <v>92.508520938190003</v>
      </c>
      <c r="T1176" s="1">
        <v>26.690104903889999</v>
      </c>
      <c r="U1176" s="1">
        <v>119.1986258421</v>
      </c>
      <c r="V1176" s="1">
        <v>0.70275766018109997</v>
      </c>
      <c r="W1176" s="1">
        <v>0.13744144618199999</v>
      </c>
      <c r="X1176" s="1">
        <v>6.7252219310240003E-6</v>
      </c>
      <c r="Y1176" s="1">
        <v>1.6812362708809999E-3</v>
      </c>
      <c r="Z1176" s="1">
        <v>2.6899134356599998E-4</v>
      </c>
      <c r="AA1176" s="1">
        <v>3.2821640783430001E-2</v>
      </c>
      <c r="AB1176" s="1">
        <v>4.5344742287150002</v>
      </c>
      <c r="AC1176" s="1">
        <v>0.52593621407809998</v>
      </c>
      <c r="AD1176" s="1">
        <v>9.0680694969609996E-2</v>
      </c>
      <c r="AE1176" s="1">
        <v>22.669047326099999</v>
      </c>
      <c r="AF1176" s="1">
        <v>3.6269424399879999</v>
      </c>
      <c r="AG1176" s="1">
        <v>110.2423466505</v>
      </c>
    </row>
    <row r="1177" spans="1:33" x14ac:dyDescent="0.35">
      <c r="A1177">
        <v>5120</v>
      </c>
      <c r="B1177">
        <v>2011</v>
      </c>
      <c r="C1177">
        <v>10</v>
      </c>
      <c r="D1177">
        <v>29</v>
      </c>
      <c r="E1177">
        <v>0</v>
      </c>
      <c r="F1177">
        <v>0</v>
      </c>
      <c r="H1177" s="1">
        <v>0</v>
      </c>
      <c r="I1177" s="1">
        <v>0.3276700565415</v>
      </c>
      <c r="J1177" s="1">
        <v>7.4529525468170002E-3</v>
      </c>
      <c r="K1177" s="1">
        <v>2.3828162352420001</v>
      </c>
      <c r="L1177" s="1">
        <v>2.7179392443310002</v>
      </c>
      <c r="M1177" s="1">
        <v>1.4023408349620001E-2</v>
      </c>
      <c r="N1177" s="1">
        <v>1.8618071059529999E-2</v>
      </c>
      <c r="O1177" s="1">
        <v>9.0008553984169994E-3</v>
      </c>
      <c r="P1177" s="1">
        <v>1.457995858619E-2</v>
      </c>
      <c r="Q1177" s="1">
        <v>5.5441624909490003E-3</v>
      </c>
      <c r="R1177" s="1">
        <v>0</v>
      </c>
      <c r="S1177" s="1">
        <v>92.356335105680003</v>
      </c>
      <c r="T1177" s="1">
        <v>26.642908003830001</v>
      </c>
      <c r="U1177" s="1">
        <v>118.9992431095</v>
      </c>
      <c r="V1177" s="1">
        <v>0.70809575991359996</v>
      </c>
      <c r="W1177" s="1">
        <v>0.13679539462439999</v>
      </c>
      <c r="X1177" s="1">
        <v>7.0314732929320001E-6</v>
      </c>
      <c r="Y1177" s="1">
        <v>1.757794940074E-3</v>
      </c>
      <c r="Z1177" s="1">
        <v>2.812403413171E-4</v>
      </c>
      <c r="AA1177" s="1">
        <v>3.2624061159319998E-2</v>
      </c>
      <c r="AB1177" s="1">
        <v>4.4744016504579998</v>
      </c>
      <c r="AC1177" s="1">
        <v>0.52001711410389995</v>
      </c>
      <c r="AD1177" s="1">
        <v>9.0460085572720006E-2</v>
      </c>
      <c r="AE1177" s="1">
        <v>22.614027199359999</v>
      </c>
      <c r="AF1177" s="1">
        <v>3.6181515604749999</v>
      </c>
      <c r="AG1177" s="1">
        <v>109.3549159384</v>
      </c>
    </row>
    <row r="1178" spans="1:33" x14ac:dyDescent="0.35">
      <c r="A1178">
        <v>5120</v>
      </c>
      <c r="B1178">
        <v>2011</v>
      </c>
      <c r="C1178">
        <v>10</v>
      </c>
      <c r="D1178">
        <v>30</v>
      </c>
      <c r="E1178">
        <v>0</v>
      </c>
      <c r="F1178">
        <v>0</v>
      </c>
      <c r="H1178" s="1">
        <v>0</v>
      </c>
      <c r="I1178" s="1">
        <v>0.3287191347301</v>
      </c>
      <c r="J1178" s="1">
        <v>8.1982198744939994E-3</v>
      </c>
      <c r="K1178" s="1">
        <v>2.3722291296420002</v>
      </c>
      <c r="L1178" s="1">
        <v>2.7091464842469999</v>
      </c>
      <c r="M1178" s="1">
        <v>1.420353818226E-2</v>
      </c>
      <c r="N1178" s="1">
        <v>1.8683307173009998E-2</v>
      </c>
      <c r="O1178" s="1">
        <v>9.1083828722860003E-3</v>
      </c>
      <c r="P1178" s="1">
        <v>1.4835488618430001E-2</v>
      </c>
      <c r="Q1178" s="1">
        <v>5.4928369792019999E-3</v>
      </c>
      <c r="R1178" s="1">
        <v>0</v>
      </c>
      <c r="S1178" s="1">
        <v>92.376381545109993</v>
      </c>
      <c r="T1178" s="1">
        <v>26.642670308100001</v>
      </c>
      <c r="U1178" s="1">
        <v>119.0190518532</v>
      </c>
      <c r="V1178" s="1">
        <v>0.70822057855880005</v>
      </c>
      <c r="W1178" s="1">
        <v>0.13611522652040001</v>
      </c>
      <c r="X1178" s="1">
        <v>6.9646337466020003E-6</v>
      </c>
      <c r="Y1178" s="1">
        <v>1.7410630250969999E-3</v>
      </c>
      <c r="Z1178" s="1">
        <v>2.785611789372E-4</v>
      </c>
      <c r="AA1178" s="1">
        <v>3.2450618697409998E-2</v>
      </c>
      <c r="AB1178" s="1">
        <v>4.5066568652200001</v>
      </c>
      <c r="AC1178" s="1">
        <v>0.51882903226449995</v>
      </c>
      <c r="AD1178" s="1">
        <v>9.0726338052040001E-2</v>
      </c>
      <c r="AE1178" s="1">
        <v>22.68042552048</v>
      </c>
      <c r="AF1178" s="1">
        <v>3.6287599106420001</v>
      </c>
      <c r="AG1178" s="1">
        <v>109.08282629830001</v>
      </c>
    </row>
    <row r="1179" spans="1:33" x14ac:dyDescent="0.35">
      <c r="A1179">
        <v>5120</v>
      </c>
      <c r="B1179">
        <v>2011</v>
      </c>
      <c r="C1179">
        <v>10</v>
      </c>
      <c r="D1179">
        <v>31</v>
      </c>
      <c r="E1179">
        <v>0</v>
      </c>
      <c r="F1179">
        <v>0</v>
      </c>
      <c r="H1179" s="1">
        <v>0</v>
      </c>
      <c r="I1179" s="1">
        <v>0.33825880709549999</v>
      </c>
      <c r="J1179" s="1">
        <v>8.3398463014500001E-3</v>
      </c>
      <c r="K1179" s="1">
        <v>2.358664914957</v>
      </c>
      <c r="L1179" s="1">
        <v>2.7052635683539998</v>
      </c>
      <c r="M1179" s="1">
        <v>1.4357879483629999E-2</v>
      </c>
      <c r="N1179" s="1">
        <v>1.867529512113E-2</v>
      </c>
      <c r="O1179" s="1">
        <v>9.2156561731029998E-3</v>
      </c>
      <c r="P1179" s="1">
        <v>1.499827065398E-2</v>
      </c>
      <c r="Q1179" s="1">
        <v>5.6635674279990004E-3</v>
      </c>
      <c r="R1179" s="1">
        <v>0</v>
      </c>
      <c r="S1179" s="1">
        <v>91.899265342259994</v>
      </c>
      <c r="T1179" s="1">
        <v>26.502273923019999</v>
      </c>
      <c r="U1179" s="1">
        <v>118.4015392653</v>
      </c>
      <c r="V1179" s="1">
        <v>0.71443358772669996</v>
      </c>
      <c r="W1179" s="1">
        <v>0.1364319695905</v>
      </c>
      <c r="X1179" s="1">
        <v>7.1943053548309999E-6</v>
      </c>
      <c r="Y1179" s="1">
        <v>1.798480335672E-3</v>
      </c>
      <c r="Z1179" s="1">
        <v>2.8774789342409998E-4</v>
      </c>
      <c r="AA1179" s="1">
        <v>3.2480663930050002E-2</v>
      </c>
      <c r="AB1179" s="1">
        <v>4.4588783180479998</v>
      </c>
      <c r="AC1179" s="1">
        <v>0.5117653861293</v>
      </c>
      <c r="AD1179" s="1">
        <v>8.9974098692000001E-2</v>
      </c>
      <c r="AE1179" s="1">
        <v>22.492329789589999</v>
      </c>
      <c r="AF1179" s="1">
        <v>3.5986612438829999</v>
      </c>
      <c r="AG1179" s="1">
        <v>107.4647371115</v>
      </c>
    </row>
    <row r="1180" spans="1:33" x14ac:dyDescent="0.35">
      <c r="A1180">
        <v>5120</v>
      </c>
      <c r="B1180">
        <v>2011</v>
      </c>
      <c r="C1180">
        <v>11</v>
      </c>
      <c r="D1180">
        <v>1</v>
      </c>
      <c r="E1180">
        <v>0</v>
      </c>
      <c r="F1180">
        <v>0</v>
      </c>
      <c r="H1180" s="1">
        <v>0</v>
      </c>
      <c r="I1180" s="1">
        <v>0.180884991345</v>
      </c>
      <c r="J1180" s="1">
        <v>5.7879076452510003E-3</v>
      </c>
      <c r="K1180" s="1">
        <v>2.310979874619</v>
      </c>
      <c r="L1180" s="1">
        <v>2.497652773609</v>
      </c>
      <c r="M1180" s="1">
        <v>1.2865983718460001E-2</v>
      </c>
      <c r="N1180" s="1">
        <v>1.8559954285710001E-2</v>
      </c>
      <c r="O1180" s="1">
        <v>8.2037540292769998E-3</v>
      </c>
      <c r="P1180" s="1">
        <v>1.322206459447E-2</v>
      </c>
      <c r="Q1180" s="1">
        <v>3.1660719594800001E-3</v>
      </c>
      <c r="R1180" s="1">
        <v>0</v>
      </c>
      <c r="S1180" s="1">
        <v>87.365601021840007</v>
      </c>
      <c r="T1180" s="1">
        <v>25.234865312619998</v>
      </c>
      <c r="U1180" s="1">
        <v>112.6004663345</v>
      </c>
      <c r="V1180" s="1">
        <v>0.5604642859108</v>
      </c>
      <c r="W1180" s="1">
        <v>0.1207501317258</v>
      </c>
      <c r="X1180" s="1">
        <v>3.8715299685959999E-6</v>
      </c>
      <c r="Y1180" s="1">
        <v>9.6786150700590003E-4</v>
      </c>
      <c r="Z1180" s="1">
        <v>1.548558825076E-4</v>
      </c>
      <c r="AA1180" s="1">
        <v>2.928217982978E-2</v>
      </c>
      <c r="AB1180" s="1">
        <v>4.1498199818519996</v>
      </c>
      <c r="AC1180" s="1">
        <v>0.49985511435989999</v>
      </c>
      <c r="AD1180" s="1">
        <v>8.2453308598080005E-2</v>
      </c>
      <c r="AE1180" s="1">
        <v>20.612681812929999</v>
      </c>
      <c r="AF1180" s="1">
        <v>3.2979688586529998</v>
      </c>
      <c r="AG1180" s="1">
        <v>106.0557553875</v>
      </c>
    </row>
    <row r="1181" spans="1:33" x14ac:dyDescent="0.35">
      <c r="A1181">
        <v>5120</v>
      </c>
      <c r="B1181">
        <v>2011</v>
      </c>
      <c r="C1181">
        <v>11</v>
      </c>
      <c r="D1181">
        <v>2</v>
      </c>
      <c r="E1181">
        <v>0</v>
      </c>
      <c r="F1181">
        <v>0</v>
      </c>
      <c r="H1181" s="1">
        <v>0</v>
      </c>
      <c r="I1181" s="1">
        <v>0.12790594200559999</v>
      </c>
      <c r="J1181" s="1">
        <v>1.9102545330980001E-3</v>
      </c>
      <c r="K1181" s="1">
        <v>2.1732827577379998</v>
      </c>
      <c r="L1181" s="1">
        <v>2.303098954277</v>
      </c>
      <c r="M1181" s="1">
        <v>9.5429306141439994E-3</v>
      </c>
      <c r="N1181" s="1">
        <v>1.8559954285710001E-2</v>
      </c>
      <c r="O1181" s="1">
        <v>6.0827601086540003E-3</v>
      </c>
      <c r="P1181" s="1">
        <v>9.8036395023889996E-3</v>
      </c>
      <c r="Q1181" s="1">
        <v>2.3907487624199998E-3</v>
      </c>
      <c r="R1181" s="1">
        <v>0</v>
      </c>
      <c r="S1181" s="1">
        <v>80.456662386060003</v>
      </c>
      <c r="T1181" s="1">
        <v>23.34033133554</v>
      </c>
      <c r="U1181" s="1">
        <v>103.7969937216</v>
      </c>
      <c r="V1181" s="1">
        <v>0.48645319833989997</v>
      </c>
      <c r="W1181" s="1">
        <v>0.11010840829680001</v>
      </c>
      <c r="X1181" s="1">
        <v>2.8590618985679999E-6</v>
      </c>
      <c r="Y1181" s="1">
        <v>7.1476310140969996E-4</v>
      </c>
      <c r="Z1181" s="1">
        <v>1.143618747239E-4</v>
      </c>
      <c r="AA1181" s="1">
        <v>2.6912013713070001E-2</v>
      </c>
      <c r="AB1181" s="1">
        <v>4.0131090085640002</v>
      </c>
      <c r="AC1181" s="1">
        <v>0.5266779873038</v>
      </c>
      <c r="AD1181" s="1">
        <v>7.6790546084809994E-2</v>
      </c>
      <c r="AE1181" s="1">
        <v>19.197353731349999</v>
      </c>
      <c r="AF1181" s="1">
        <v>3.0715502032969999</v>
      </c>
      <c r="AG1181" s="1">
        <v>114.3642159301</v>
      </c>
    </row>
    <row r="1182" spans="1:33" x14ac:dyDescent="0.35">
      <c r="A1182">
        <v>5120</v>
      </c>
      <c r="B1182">
        <v>2011</v>
      </c>
      <c r="C1182">
        <v>11</v>
      </c>
      <c r="D1182">
        <v>3</v>
      </c>
      <c r="E1182">
        <v>0</v>
      </c>
      <c r="F1182">
        <v>0</v>
      </c>
      <c r="H1182" s="1">
        <v>0</v>
      </c>
      <c r="I1182" s="1">
        <v>0.10216556688469999</v>
      </c>
      <c r="J1182" s="1">
        <v>0</v>
      </c>
      <c r="K1182" s="1">
        <v>2.0087193171359998</v>
      </c>
      <c r="L1182" s="1">
        <v>2.1108848840209999</v>
      </c>
      <c r="M1182" s="1">
        <v>7.5267388974149998E-3</v>
      </c>
      <c r="N1182" s="1">
        <v>1.8559954285710001E-2</v>
      </c>
      <c r="O1182" s="1">
        <v>4.8231847753080004E-3</v>
      </c>
      <c r="P1182" s="1">
        <v>7.7735705413160003E-3</v>
      </c>
      <c r="Q1182" s="1">
        <v>1.964006583061E-3</v>
      </c>
      <c r="R1182" s="1">
        <v>0</v>
      </c>
      <c r="S1182" s="1">
        <v>68.510169522430004</v>
      </c>
      <c r="T1182" s="1">
        <v>19.986670539070001</v>
      </c>
      <c r="U1182" s="1">
        <v>88.496840061490005</v>
      </c>
      <c r="V1182" s="1">
        <v>0.43401065845699999</v>
      </c>
      <c r="W1182" s="1">
        <v>0.1003014414218</v>
      </c>
      <c r="X1182" s="1">
        <v>2.3152101250139998E-6</v>
      </c>
      <c r="Y1182" s="1">
        <v>5.7880253125349996E-4</v>
      </c>
      <c r="Z1182" s="1">
        <v>9.2608405000560004E-5</v>
      </c>
      <c r="AA1182" s="1">
        <v>2.4612318330439999E-2</v>
      </c>
      <c r="AB1182" s="1">
        <v>3.5459404726399999</v>
      </c>
      <c r="AC1182" s="1">
        <v>0.5028134011848</v>
      </c>
      <c r="AD1182" s="1">
        <v>6.4687461033449994E-2</v>
      </c>
      <c r="AE1182" s="1">
        <v>16.171768667769999</v>
      </c>
      <c r="AF1182" s="1">
        <v>2.5874739717219999</v>
      </c>
      <c r="AG1182" s="1">
        <v>112.0265680639</v>
      </c>
    </row>
    <row r="1183" spans="1:33" x14ac:dyDescent="0.35">
      <c r="A1183">
        <v>5120</v>
      </c>
      <c r="B1183">
        <v>2011</v>
      </c>
      <c r="C1183">
        <v>11</v>
      </c>
      <c r="D1183">
        <v>4</v>
      </c>
      <c r="E1183">
        <v>0</v>
      </c>
      <c r="F1183">
        <v>0</v>
      </c>
      <c r="H1183" s="1">
        <v>218.80872572999999</v>
      </c>
      <c r="I1183" s="1">
        <v>79.973863889369994</v>
      </c>
      <c r="J1183" s="1">
        <v>0.1843766985793</v>
      </c>
      <c r="K1183" s="1">
        <v>2.2090095484550001</v>
      </c>
      <c r="L1183" s="1">
        <v>82.367250136400003</v>
      </c>
      <c r="M1183" s="1">
        <v>0.29385847791140002</v>
      </c>
      <c r="N1183" s="1">
        <v>0.21273290893999999</v>
      </c>
      <c r="O1183" s="1">
        <v>0.1539313318203</v>
      </c>
      <c r="P1183" s="1">
        <v>3.3037603278869998</v>
      </c>
      <c r="Q1183" s="1">
        <v>1.3759607771969999</v>
      </c>
      <c r="R1183" s="1">
        <v>0.52130812275149996</v>
      </c>
      <c r="S1183" s="1">
        <v>88.962461126530002</v>
      </c>
      <c r="T1183" s="1">
        <v>30.762734381400001</v>
      </c>
      <c r="U1183" s="1">
        <v>120.2465036307</v>
      </c>
      <c r="V1183" s="1">
        <v>146.6628124325</v>
      </c>
      <c r="W1183" s="1">
        <v>6.3333687144909998</v>
      </c>
      <c r="X1183" s="1">
        <v>1.12687821595E-2</v>
      </c>
      <c r="Y1183" s="1">
        <v>1.131115609474</v>
      </c>
      <c r="Z1183" s="1">
        <v>0.34959485372370003</v>
      </c>
      <c r="AA1183" s="1">
        <v>5.9438228929910002</v>
      </c>
      <c r="AB1183" s="1">
        <v>4.6898608462129996</v>
      </c>
      <c r="AC1183" s="1">
        <v>0.2415020118681</v>
      </c>
      <c r="AD1183" s="1">
        <v>0.25700846926420001</v>
      </c>
      <c r="AE1183" s="1">
        <v>28.05566277386</v>
      </c>
      <c r="AF1183" s="1">
        <v>8.0691419224339995</v>
      </c>
      <c r="AG1183" s="1">
        <v>156.10095344429999</v>
      </c>
    </row>
    <row r="1184" spans="1:33" x14ac:dyDescent="0.35">
      <c r="A1184">
        <v>5120</v>
      </c>
      <c r="B1184">
        <v>2011</v>
      </c>
      <c r="C1184">
        <v>11</v>
      </c>
      <c r="D1184">
        <v>5</v>
      </c>
      <c r="E1184">
        <v>0</v>
      </c>
      <c r="F1184">
        <v>0</v>
      </c>
      <c r="H1184" s="1">
        <v>0</v>
      </c>
      <c r="I1184" s="1">
        <v>0.1861735674626</v>
      </c>
      <c r="J1184" s="1">
        <v>0.14877803447439999</v>
      </c>
      <c r="K1184" s="1">
        <v>2.5172043225</v>
      </c>
      <c r="L1184" s="1">
        <v>2.8521559244370001</v>
      </c>
      <c r="M1184" s="1">
        <v>4.3584472420799998E-2</v>
      </c>
      <c r="N1184" s="1">
        <v>4.0631082127729999E-2</v>
      </c>
      <c r="O1184" s="1">
        <v>2.6214763836620001E-2</v>
      </c>
      <c r="P1184" s="1">
        <v>8.67484925001E-2</v>
      </c>
      <c r="Q1184" s="1">
        <v>3.2388065228550001E-3</v>
      </c>
      <c r="R1184" s="1">
        <v>0</v>
      </c>
      <c r="S1184" s="1">
        <v>9.4291841137890007</v>
      </c>
      <c r="T1184" s="1">
        <v>6.6375102481669996</v>
      </c>
      <c r="U1184" s="1">
        <v>16.06669436196</v>
      </c>
      <c r="V1184" s="1">
        <v>0.66612579480190004</v>
      </c>
      <c r="W1184" s="1">
        <v>0.14323502375210001</v>
      </c>
      <c r="X1184" s="1">
        <v>3.915801417668E-6</v>
      </c>
      <c r="Y1184" s="1">
        <v>9.7891919472360006E-4</v>
      </c>
      <c r="Z1184" s="1">
        <v>1.5662416291770001E-4</v>
      </c>
      <c r="AA1184" s="1">
        <v>3.165425421872E-2</v>
      </c>
      <c r="AB1184" s="1">
        <v>1.483473813722</v>
      </c>
      <c r="AC1184" s="1">
        <v>0.14817903847059999</v>
      </c>
      <c r="AD1184" s="1">
        <v>7.2523878860450003E-2</v>
      </c>
      <c r="AE1184" s="1">
        <v>8.8247551152949999</v>
      </c>
      <c r="AF1184" s="1">
        <v>2.354754929412</v>
      </c>
      <c r="AG1184" s="1">
        <v>47.218627807440001</v>
      </c>
    </row>
    <row r="1185" spans="1:33" x14ac:dyDescent="0.35">
      <c r="A1185">
        <v>5120</v>
      </c>
      <c r="B1185">
        <v>2011</v>
      </c>
      <c r="C1185">
        <v>11</v>
      </c>
      <c r="D1185">
        <v>6</v>
      </c>
      <c r="E1185">
        <v>0</v>
      </c>
      <c r="F1185">
        <v>0</v>
      </c>
      <c r="H1185" s="1">
        <v>333.42282016000001</v>
      </c>
      <c r="I1185" s="1">
        <v>148.4766412731</v>
      </c>
      <c r="J1185" s="1">
        <v>0.35326031828870003</v>
      </c>
      <c r="K1185" s="1">
        <v>2.7899927416230001</v>
      </c>
      <c r="L1185" s="1">
        <v>151.61989433299999</v>
      </c>
      <c r="M1185" s="1">
        <v>0.27572886124200002</v>
      </c>
      <c r="N1185" s="1">
        <v>0.1797929254548</v>
      </c>
      <c r="O1185" s="1">
        <v>0.13976997746190001</v>
      </c>
      <c r="P1185" s="1">
        <v>6.2591996384420003</v>
      </c>
      <c r="Q1185" s="1">
        <v>4.2339121920579998</v>
      </c>
      <c r="R1185" s="1">
        <v>1.4817765767440001</v>
      </c>
      <c r="S1185" s="1">
        <v>169.76957766070001</v>
      </c>
      <c r="T1185" s="1">
        <v>50.13508930727</v>
      </c>
      <c r="U1185" s="1">
        <v>221.3864435447</v>
      </c>
      <c r="V1185" s="1">
        <v>141.2162491974</v>
      </c>
      <c r="W1185" s="1">
        <v>25.088137051069999</v>
      </c>
      <c r="X1185" s="1">
        <v>4.2589685077570001E-2</v>
      </c>
      <c r="Y1185" s="1">
        <v>4.2650778776039999</v>
      </c>
      <c r="Z1185" s="1">
        <v>1.3638595760309999</v>
      </c>
      <c r="AA1185" s="1">
        <v>16.581662365250001</v>
      </c>
      <c r="AB1185" s="1">
        <v>1.795108172123</v>
      </c>
      <c r="AC1185" s="1">
        <v>0.26948522297999999</v>
      </c>
      <c r="AD1185" s="1">
        <v>0.30300703989279998</v>
      </c>
      <c r="AE1185" s="1">
        <v>32.007436167020003</v>
      </c>
      <c r="AF1185" s="1">
        <v>9.7805002907669998</v>
      </c>
      <c r="AG1185" s="1">
        <v>130.6812380259</v>
      </c>
    </row>
    <row r="1186" spans="1:33" x14ac:dyDescent="0.35">
      <c r="A1186">
        <v>5120</v>
      </c>
      <c r="B1186">
        <v>2011</v>
      </c>
      <c r="C1186">
        <v>11</v>
      </c>
      <c r="D1186">
        <v>7</v>
      </c>
      <c r="E1186">
        <v>0</v>
      </c>
      <c r="F1186">
        <v>0</v>
      </c>
      <c r="H1186" s="1">
        <v>0</v>
      </c>
      <c r="I1186" s="1">
        <v>0.21445022521150001</v>
      </c>
      <c r="J1186" s="1">
        <v>0.24988598343439999</v>
      </c>
      <c r="K1186" s="1">
        <v>3.0913171593979998</v>
      </c>
      <c r="L1186" s="1">
        <v>3.5556533680440001</v>
      </c>
      <c r="M1186" s="1">
        <v>4.1175031242750001E-2</v>
      </c>
      <c r="N1186" s="1">
        <v>3.8849992633479997E-2</v>
      </c>
      <c r="O1186" s="1">
        <v>2.5069643050050001E-2</v>
      </c>
      <c r="P1186" s="1">
        <v>7.7090100294279998E-2</v>
      </c>
      <c r="Q1186" s="1">
        <v>3.5665815269819998E-3</v>
      </c>
      <c r="R1186" s="1">
        <v>0</v>
      </c>
      <c r="S1186" s="1">
        <v>10.589719770649999</v>
      </c>
      <c r="T1186" s="1">
        <v>5.3339767516879997</v>
      </c>
      <c r="U1186" s="1">
        <v>15.923696522329999</v>
      </c>
      <c r="V1186" s="1">
        <v>0.83672548391620005</v>
      </c>
      <c r="W1186" s="1">
        <v>0.17976002147209999</v>
      </c>
      <c r="X1186" s="1">
        <v>4.2512893471289996E-6</v>
      </c>
      <c r="Y1186" s="1">
        <v>1.0626963739320001E-3</v>
      </c>
      <c r="Z1186" s="1">
        <v>1.7001966329630001E-4</v>
      </c>
      <c r="AA1186" s="1">
        <v>3.8427681249760003E-2</v>
      </c>
      <c r="AB1186" s="1">
        <v>1.1269388040070001</v>
      </c>
      <c r="AC1186" s="1">
        <v>0.1762627981778</v>
      </c>
      <c r="AD1186" s="1">
        <v>5.6005591236550002E-2</v>
      </c>
      <c r="AE1186" s="1">
        <v>7.2299681209379996</v>
      </c>
      <c r="AF1186" s="1">
        <v>1.8796956542879999</v>
      </c>
      <c r="AG1186" s="1">
        <v>35.529257368689997</v>
      </c>
    </row>
    <row r="1187" spans="1:33" x14ac:dyDescent="0.35">
      <c r="A1187">
        <v>5120</v>
      </c>
      <c r="B1187">
        <v>2011</v>
      </c>
      <c r="C1187">
        <v>11</v>
      </c>
      <c r="D1187">
        <v>8</v>
      </c>
      <c r="E1187">
        <v>0</v>
      </c>
      <c r="F1187">
        <v>0</v>
      </c>
      <c r="H1187" s="1">
        <v>0</v>
      </c>
      <c r="I1187" s="1">
        <v>0.21014612143969999</v>
      </c>
      <c r="J1187" s="1">
        <v>8.0808710351519999E-2</v>
      </c>
      <c r="K1187" s="1">
        <v>2.9695563566219998</v>
      </c>
      <c r="L1187" s="1">
        <v>3.2605111884140001</v>
      </c>
      <c r="M1187" s="1">
        <v>1.9073128290849999E-2</v>
      </c>
      <c r="N1187" s="1">
        <v>2.0679289717390002E-2</v>
      </c>
      <c r="O1187" s="1">
        <v>1.2104647134190001E-2</v>
      </c>
      <c r="P1187" s="1">
        <v>2.2189661488089998E-2</v>
      </c>
      <c r="Q1187" s="1">
        <v>3.571276523916E-3</v>
      </c>
      <c r="R1187" s="1">
        <v>0</v>
      </c>
      <c r="S1187" s="1">
        <v>33.13605153588</v>
      </c>
      <c r="T1187" s="1">
        <v>10.313250687409999</v>
      </c>
      <c r="U1187" s="1">
        <v>43.449302223289997</v>
      </c>
      <c r="V1187" s="1">
        <v>0.73461869969860005</v>
      </c>
      <c r="W1187" s="1">
        <v>0.15911628080099999</v>
      </c>
      <c r="X1187" s="1">
        <v>4.3014059179609997E-6</v>
      </c>
      <c r="Y1187" s="1">
        <v>1.075242288954E-3</v>
      </c>
      <c r="Z1187" s="1">
        <v>1.72028575116E-4</v>
      </c>
      <c r="AA1187" s="1">
        <v>3.7088151095999999E-2</v>
      </c>
      <c r="AB1187" s="1">
        <v>2.365570726084</v>
      </c>
      <c r="AC1187" s="1">
        <v>0.3376278403645</v>
      </c>
      <c r="AD1187" s="1">
        <v>4.7090527568019999E-2</v>
      </c>
      <c r="AE1187" s="1">
        <v>9.5457028189180004</v>
      </c>
      <c r="AF1187" s="1">
        <v>1.7649103979809999</v>
      </c>
      <c r="AG1187" s="1">
        <v>58.067757039360004</v>
      </c>
    </row>
    <row r="1188" spans="1:33" x14ac:dyDescent="0.35">
      <c r="A1188">
        <v>5120</v>
      </c>
      <c r="B1188">
        <v>2011</v>
      </c>
      <c r="C1188">
        <v>11</v>
      </c>
      <c r="D1188">
        <v>9</v>
      </c>
      <c r="E1188">
        <v>0</v>
      </c>
      <c r="F1188">
        <v>0</v>
      </c>
      <c r="H1188" s="1">
        <v>0</v>
      </c>
      <c r="I1188" s="1">
        <v>0.17060298131320001</v>
      </c>
      <c r="J1188" s="1">
        <v>2.8341997225029999E-2</v>
      </c>
      <c r="K1188" s="1">
        <v>2.834604297406</v>
      </c>
      <c r="L1188" s="1">
        <v>3.033549275945</v>
      </c>
      <c r="M1188" s="1">
        <v>1.4231619478880001E-2</v>
      </c>
      <c r="N1188" s="1">
        <v>1.8576656896360001E-2</v>
      </c>
      <c r="O1188" s="1">
        <v>9.0832035193670006E-3</v>
      </c>
      <c r="P1188" s="1">
        <v>1.4660511120130001E-2</v>
      </c>
      <c r="Q1188" s="1">
        <v>2.9974584793359999E-3</v>
      </c>
      <c r="R1188" s="1">
        <v>0</v>
      </c>
      <c r="S1188" s="1">
        <v>49.825336715909998</v>
      </c>
      <c r="T1188" s="1">
        <v>14.75576091252</v>
      </c>
      <c r="U1188" s="1">
        <v>64.581097628430001</v>
      </c>
      <c r="V1188" s="1">
        <v>0.65110041716449996</v>
      </c>
      <c r="W1188" s="1">
        <v>0.14529714734650001</v>
      </c>
      <c r="X1188" s="1">
        <v>3.5643693511539999E-6</v>
      </c>
      <c r="Y1188" s="1">
        <v>8.9103618249719997E-4</v>
      </c>
      <c r="Z1188" s="1">
        <v>1.42560548039E-4</v>
      </c>
      <c r="AA1188" s="1">
        <v>3.4969451903359997E-2</v>
      </c>
      <c r="AB1188" s="1">
        <v>3.066536895324</v>
      </c>
      <c r="AC1188" s="1">
        <v>0.42554806965059999</v>
      </c>
      <c r="AD1188" s="1">
        <v>5.2283416251080003E-2</v>
      </c>
      <c r="AE1188" s="1">
        <v>12.351438769870001</v>
      </c>
      <c r="AF1188" s="1">
        <v>2.0528669299189999</v>
      </c>
      <c r="AG1188" s="1">
        <v>81.201469835850006</v>
      </c>
    </row>
    <row r="1189" spans="1:33" x14ac:dyDescent="0.35">
      <c r="A1189">
        <v>5120</v>
      </c>
      <c r="B1189">
        <v>2011</v>
      </c>
      <c r="C1189">
        <v>11</v>
      </c>
      <c r="D1189">
        <v>10</v>
      </c>
      <c r="E1189">
        <v>0</v>
      </c>
      <c r="F1189">
        <v>0</v>
      </c>
      <c r="H1189" s="1">
        <v>0</v>
      </c>
      <c r="I1189" s="1">
        <v>0.1444728077612</v>
      </c>
      <c r="J1189" s="1">
        <v>9.429336656804E-3</v>
      </c>
      <c r="K1189" s="1">
        <v>2.6588766972300002</v>
      </c>
      <c r="L1189" s="1">
        <v>2.812778841648</v>
      </c>
      <c r="M1189" s="1">
        <v>1.1491835224759999E-2</v>
      </c>
      <c r="N1189" s="1">
        <v>1.8559954285710001E-2</v>
      </c>
      <c r="O1189" s="1">
        <v>7.3487598798619999E-3</v>
      </c>
      <c r="P1189" s="1">
        <v>1.184406278809E-2</v>
      </c>
      <c r="Q1189" s="1">
        <v>2.7367482435110002E-3</v>
      </c>
      <c r="R1189" s="1">
        <v>0</v>
      </c>
      <c r="S1189" s="1">
        <v>57.301314307470001</v>
      </c>
      <c r="T1189" s="1">
        <v>16.807554836870001</v>
      </c>
      <c r="U1189" s="1">
        <v>74.108869144340005</v>
      </c>
      <c r="V1189" s="1">
        <v>0.58730684737570005</v>
      </c>
      <c r="W1189" s="1">
        <v>0.1343457546521</v>
      </c>
      <c r="X1189" s="1">
        <v>3.2458978638169998E-6</v>
      </c>
      <c r="Y1189" s="1">
        <v>8.1147206681460001E-4</v>
      </c>
      <c r="Z1189" s="1">
        <v>1.2983530677059999E-4</v>
      </c>
      <c r="AA1189" s="1">
        <v>3.2723590665239999E-2</v>
      </c>
      <c r="AB1189" s="1">
        <v>3.2174116839639999</v>
      </c>
      <c r="AC1189" s="1">
        <v>0.45799899745689998</v>
      </c>
      <c r="AD1189" s="1">
        <v>5.5844533570380002E-2</v>
      </c>
      <c r="AE1189" s="1">
        <v>13.73697360833</v>
      </c>
      <c r="AF1189" s="1">
        <v>2.221773745803</v>
      </c>
      <c r="AG1189" s="1">
        <v>94.790116163899995</v>
      </c>
    </row>
    <row r="1190" spans="1:33" x14ac:dyDescent="0.35">
      <c r="A1190">
        <v>5120</v>
      </c>
      <c r="B1190">
        <v>2011</v>
      </c>
      <c r="C1190">
        <v>11</v>
      </c>
      <c r="D1190">
        <v>11</v>
      </c>
      <c r="E1190">
        <v>0</v>
      </c>
      <c r="F1190">
        <v>0</v>
      </c>
      <c r="H1190" s="1">
        <v>0</v>
      </c>
      <c r="I1190" s="1">
        <v>0.17465842116659999</v>
      </c>
      <c r="J1190" s="1">
        <v>2.4417476351760001E-3</v>
      </c>
      <c r="K1190" s="1">
        <v>2.4764272014470001</v>
      </c>
      <c r="L1190" s="1">
        <v>2.6535273702489999</v>
      </c>
      <c r="M1190" s="1">
        <v>1.0955810682809999E-2</v>
      </c>
      <c r="N1190" s="1">
        <v>1.8559954285710001E-2</v>
      </c>
      <c r="O1190" s="1">
        <v>7.0393223520170004E-3</v>
      </c>
      <c r="P1190" s="1">
        <v>1.134533952475E-2</v>
      </c>
      <c r="Q1190" s="1">
        <v>3.2426782712900002E-3</v>
      </c>
      <c r="R1190" s="1">
        <v>0</v>
      </c>
      <c r="S1190" s="1">
        <v>60.364055288880003</v>
      </c>
      <c r="T1190" s="1">
        <v>17.618327416509999</v>
      </c>
      <c r="U1190" s="1">
        <v>77.982382705389995</v>
      </c>
      <c r="V1190" s="1">
        <v>0.57996379685249999</v>
      </c>
      <c r="W1190" s="1">
        <v>0.12825604021340001</v>
      </c>
      <c r="X1190" s="1">
        <v>3.9490808915830003E-6</v>
      </c>
      <c r="Y1190" s="1">
        <v>9.8726998074130006E-4</v>
      </c>
      <c r="Z1190" s="1">
        <v>1.579631743175E-4</v>
      </c>
      <c r="AA1190" s="1">
        <v>3.121886189014E-2</v>
      </c>
      <c r="AB1190" s="1">
        <v>3.153726494067</v>
      </c>
      <c r="AC1190" s="1">
        <v>0.44366901965889999</v>
      </c>
      <c r="AD1190" s="1">
        <v>5.8143037558899997E-2</v>
      </c>
      <c r="AE1190" s="1">
        <v>14.476367450290001</v>
      </c>
      <c r="AF1190" s="1">
        <v>2.322538568513</v>
      </c>
      <c r="AG1190" s="1">
        <v>95.771525424589996</v>
      </c>
    </row>
    <row r="1191" spans="1:33" x14ac:dyDescent="0.35">
      <c r="A1191">
        <v>5120</v>
      </c>
      <c r="B1191">
        <v>2011</v>
      </c>
      <c r="C1191">
        <v>11</v>
      </c>
      <c r="D1191">
        <v>12</v>
      </c>
      <c r="E1191">
        <v>0</v>
      </c>
      <c r="F1191">
        <v>0</v>
      </c>
      <c r="H1191" s="1">
        <v>156.29194695000001</v>
      </c>
      <c r="I1191" s="1">
        <v>60.226611520870001</v>
      </c>
      <c r="J1191" s="1">
        <v>0.56848544232499998</v>
      </c>
      <c r="K1191" s="1">
        <v>2.8042110013179999</v>
      </c>
      <c r="L1191" s="1">
        <v>63.599307964520001</v>
      </c>
      <c r="M1191" s="1">
        <v>0.22593296585950001</v>
      </c>
      <c r="N1191" s="1">
        <v>0.1741702738949</v>
      </c>
      <c r="O1191" s="1">
        <v>0.1199613695914</v>
      </c>
      <c r="P1191" s="1">
        <v>2.5397427066709999</v>
      </c>
      <c r="Q1191" s="1">
        <v>0.98361263093539997</v>
      </c>
      <c r="R1191" s="1">
        <v>0.60120207907870005</v>
      </c>
      <c r="S1191" s="1">
        <v>86.735051554329999</v>
      </c>
      <c r="T1191" s="1">
        <v>28.701089937199999</v>
      </c>
      <c r="U1191" s="1">
        <v>116.0373435706</v>
      </c>
      <c r="V1191" s="1">
        <v>58.669122117480001</v>
      </c>
      <c r="W1191" s="1">
        <v>5.3589419166430003</v>
      </c>
      <c r="X1191" s="1">
        <v>9.0181449921699994E-3</v>
      </c>
      <c r="Y1191" s="1">
        <v>0.90499594089830004</v>
      </c>
      <c r="Z1191" s="1">
        <v>0.28519860814409997</v>
      </c>
      <c r="AA1191" s="1">
        <v>4.0345051449779996</v>
      </c>
      <c r="AB1191" s="1">
        <v>1.9113668335889999</v>
      </c>
      <c r="AC1191" s="1">
        <v>0.18748304131329999</v>
      </c>
      <c r="AD1191" s="1">
        <v>0.19813771030380001</v>
      </c>
      <c r="AE1191" s="1">
        <v>21.178836340869999</v>
      </c>
      <c r="AF1191" s="1">
        <v>6.3173879609199997</v>
      </c>
      <c r="AG1191" s="1">
        <v>99.657077459570004</v>
      </c>
    </row>
    <row r="1192" spans="1:33" x14ac:dyDescent="0.35">
      <c r="A1192">
        <v>5120</v>
      </c>
      <c r="B1192">
        <v>2011</v>
      </c>
      <c r="C1192">
        <v>11</v>
      </c>
      <c r="D1192">
        <v>13</v>
      </c>
      <c r="E1192">
        <v>0</v>
      </c>
      <c r="F1192">
        <v>0</v>
      </c>
      <c r="H1192" s="1">
        <v>0</v>
      </c>
      <c r="I1192" s="1">
        <v>0.23898683448829999</v>
      </c>
      <c r="J1192" s="1">
        <v>0.2461319458341</v>
      </c>
      <c r="K1192" s="1">
        <v>2.8543389358379998</v>
      </c>
      <c r="L1192" s="1">
        <v>3.3394577161610002</v>
      </c>
      <c r="M1192" s="1">
        <v>3.0949139652009999E-2</v>
      </c>
      <c r="N1192" s="1">
        <v>2.986382188121E-2</v>
      </c>
      <c r="O1192" s="1">
        <v>1.9292636337129999E-2</v>
      </c>
      <c r="P1192" s="1">
        <v>4.6791458636979998E-2</v>
      </c>
      <c r="Q1192" s="1">
        <v>3.9286123419230001E-3</v>
      </c>
      <c r="R1192" s="1">
        <v>0</v>
      </c>
      <c r="S1192" s="1">
        <v>16.045946661879999</v>
      </c>
      <c r="T1192" s="1">
        <v>6.639286570935</v>
      </c>
      <c r="U1192" s="1">
        <v>22.68523323282</v>
      </c>
      <c r="V1192" s="1">
        <v>0.81662368822480003</v>
      </c>
      <c r="W1192" s="1">
        <v>0.17075542250969999</v>
      </c>
      <c r="X1192" s="1">
        <v>4.7705054056440003E-6</v>
      </c>
      <c r="Y1192" s="1">
        <v>1.192471978489E-3</v>
      </c>
      <c r="Z1192" s="1">
        <v>1.907811084189E-4</v>
      </c>
      <c r="AA1192" s="1">
        <v>3.6157915182560001E-2</v>
      </c>
      <c r="AB1192" s="1">
        <v>1.71888063341</v>
      </c>
      <c r="AC1192" s="1">
        <v>0.24081471964100001</v>
      </c>
      <c r="AD1192" s="1">
        <v>5.281969550763E-2</v>
      </c>
      <c r="AE1192" s="1">
        <v>7.775650587146</v>
      </c>
      <c r="AF1192" s="1">
        <v>1.812097229518</v>
      </c>
      <c r="AG1192" s="1">
        <v>40.841346991489999</v>
      </c>
    </row>
    <row r="1193" spans="1:33" x14ac:dyDescent="0.35">
      <c r="A1193">
        <v>5120</v>
      </c>
      <c r="B1193">
        <v>2011</v>
      </c>
      <c r="C1193">
        <v>11</v>
      </c>
      <c r="D1193">
        <v>14</v>
      </c>
      <c r="E1193">
        <v>0</v>
      </c>
      <c r="F1193">
        <v>0</v>
      </c>
      <c r="H1193" s="1">
        <v>0</v>
      </c>
      <c r="I1193" s="1">
        <v>0.26405011639109999</v>
      </c>
      <c r="J1193" s="1">
        <v>8.3606997592899995E-2</v>
      </c>
      <c r="K1193" s="1">
        <v>2.808808444916</v>
      </c>
      <c r="L1193" s="1">
        <v>3.1564655588999999</v>
      </c>
      <c r="M1193" s="1">
        <v>1.9744467957040001E-2</v>
      </c>
      <c r="N1193" s="1">
        <v>2.0662433875969999E-2</v>
      </c>
      <c r="O1193" s="1">
        <v>1.258250006512E-2</v>
      </c>
      <c r="P1193" s="1">
        <v>2.2937859799E-2</v>
      </c>
      <c r="Q1193" s="1">
        <v>4.2316187808269998E-3</v>
      </c>
      <c r="R1193" s="1">
        <v>0</v>
      </c>
      <c r="S1193" s="1">
        <v>37.602056363540001</v>
      </c>
      <c r="T1193" s="1">
        <v>11.47005162572</v>
      </c>
      <c r="U1193" s="1">
        <v>49.072107989259997</v>
      </c>
      <c r="V1193" s="1">
        <v>0.75880937321880004</v>
      </c>
      <c r="W1193" s="1">
        <v>0.155701159014</v>
      </c>
      <c r="X1193" s="1">
        <v>5.2063001168640003E-6</v>
      </c>
      <c r="Y1193" s="1">
        <v>1.3013483517520001E-3</v>
      </c>
      <c r="Z1193" s="1">
        <v>2.0819457971690001E-4</v>
      </c>
      <c r="AA1193" s="1">
        <v>3.5990621092300001E-2</v>
      </c>
      <c r="AB1193" s="1">
        <v>2.6368605970860002</v>
      </c>
      <c r="AC1193" s="1">
        <v>0.34856209158149998</v>
      </c>
      <c r="AD1193" s="1">
        <v>4.6665051651020001E-2</v>
      </c>
      <c r="AE1193" s="1">
        <v>10.13603066916</v>
      </c>
      <c r="AF1193" s="1">
        <v>1.7815790014270001</v>
      </c>
      <c r="AG1193" s="1">
        <v>57.787843340450003</v>
      </c>
    </row>
    <row r="1194" spans="1:33" x14ac:dyDescent="0.35">
      <c r="A1194">
        <v>5120</v>
      </c>
      <c r="B1194">
        <v>2011</v>
      </c>
      <c r="C1194">
        <v>11</v>
      </c>
      <c r="D1194">
        <v>15</v>
      </c>
      <c r="E1194">
        <v>0</v>
      </c>
      <c r="F1194">
        <v>0</v>
      </c>
      <c r="H1194" s="1">
        <v>0</v>
      </c>
      <c r="I1194" s="1">
        <v>0.27084091511050001</v>
      </c>
      <c r="J1194" s="1">
        <v>3.6595210972329997E-2</v>
      </c>
      <c r="K1194" s="1">
        <v>2.7884158697600001</v>
      </c>
      <c r="L1194" s="1">
        <v>3.0958519958430002</v>
      </c>
      <c r="M1194" s="1">
        <v>1.7754144375610001E-2</v>
      </c>
      <c r="N1194" s="1">
        <v>1.9423528700830001E-2</v>
      </c>
      <c r="O1194" s="1">
        <v>1.135978999085E-2</v>
      </c>
      <c r="P1194" s="1">
        <v>1.9398321875499999E-2</v>
      </c>
      <c r="Q1194" s="1">
        <v>4.2491442611089997E-3</v>
      </c>
      <c r="R1194" s="1">
        <v>0</v>
      </c>
      <c r="S1194" s="1">
        <v>49.970283462330002</v>
      </c>
      <c r="T1194" s="1">
        <v>14.654369417790001</v>
      </c>
      <c r="U1194" s="1">
        <v>64.624652880119996</v>
      </c>
      <c r="V1194" s="1">
        <v>0.7405343407071</v>
      </c>
      <c r="W1194" s="1">
        <v>0.1506495489477</v>
      </c>
      <c r="X1194" s="1">
        <v>5.2400291086380004E-6</v>
      </c>
      <c r="Y1194" s="1">
        <v>1.309744089555E-3</v>
      </c>
      <c r="Z1194" s="1">
        <v>2.0953449015239999E-4</v>
      </c>
      <c r="AA1194" s="1">
        <v>3.5786523126639998E-2</v>
      </c>
      <c r="AB1194" s="1">
        <v>3.0357262430010001</v>
      </c>
      <c r="AC1194" s="1">
        <v>0.37258804499659998</v>
      </c>
      <c r="AD1194" s="1">
        <v>5.0503505282519998E-2</v>
      </c>
      <c r="AE1194" s="1">
        <v>12.232877913639999</v>
      </c>
      <c r="AF1194" s="1">
        <v>1.997927204467</v>
      </c>
      <c r="AG1194" s="1">
        <v>69.679274161929996</v>
      </c>
    </row>
    <row r="1195" spans="1:33" x14ac:dyDescent="0.35">
      <c r="A1195">
        <v>5120</v>
      </c>
      <c r="B1195">
        <v>2011</v>
      </c>
      <c r="C1195">
        <v>11</v>
      </c>
      <c r="D1195">
        <v>16</v>
      </c>
      <c r="E1195">
        <v>0</v>
      </c>
      <c r="F1195">
        <v>0</v>
      </c>
      <c r="H1195" s="1">
        <v>0</v>
      </c>
      <c r="I1195" s="1">
        <v>0.27397867802640002</v>
      </c>
      <c r="J1195" s="1">
        <v>2.232900000268E-2</v>
      </c>
      <c r="K1195" s="1">
        <v>2.7699449289090001</v>
      </c>
      <c r="L1195" s="1">
        <v>3.0662526069379998</v>
      </c>
      <c r="M1195" s="1">
        <v>1.708899932161E-2</v>
      </c>
      <c r="N1195" s="1">
        <v>1.9056379671550001E-2</v>
      </c>
      <c r="O1195" s="1">
        <v>1.095300336655E-2</v>
      </c>
      <c r="P1195" s="1">
        <v>1.827902579188E-2</v>
      </c>
      <c r="Q1195" s="1">
        <v>4.3082028582480001E-3</v>
      </c>
      <c r="R1195" s="1">
        <v>0</v>
      </c>
      <c r="S1195" s="1">
        <v>55.278662891720003</v>
      </c>
      <c r="T1195" s="1">
        <v>16.07763354359</v>
      </c>
      <c r="U1195" s="1">
        <v>71.35629643531</v>
      </c>
      <c r="V1195" s="1">
        <v>0.73321181416600001</v>
      </c>
      <c r="W1195" s="1">
        <v>0.14885405018770001</v>
      </c>
      <c r="X1195" s="1">
        <v>5.3236557402819996E-6</v>
      </c>
      <c r="Y1195" s="1">
        <v>1.3306638492849999E-3</v>
      </c>
      <c r="Z1195" s="1">
        <v>2.1288287454560001E-4</v>
      </c>
      <c r="AA1195" s="1">
        <v>3.5644143150650003E-2</v>
      </c>
      <c r="AB1195" s="1">
        <v>3.1579653955109999</v>
      </c>
      <c r="AC1195" s="1">
        <v>0.37460132468110002</v>
      </c>
      <c r="AD1195" s="1">
        <v>5.3440092110610002E-2</v>
      </c>
      <c r="AE1195" s="1">
        <v>13.260075050079999</v>
      </c>
      <c r="AF1195" s="1">
        <v>2.1315790074460002</v>
      </c>
      <c r="AG1195" s="1">
        <v>74.983561111550003</v>
      </c>
    </row>
    <row r="1196" spans="1:33" x14ac:dyDescent="0.35">
      <c r="A1196">
        <v>5120</v>
      </c>
      <c r="B1196">
        <v>2011</v>
      </c>
      <c r="C1196">
        <v>11</v>
      </c>
      <c r="D1196">
        <v>17</v>
      </c>
      <c r="E1196">
        <v>0</v>
      </c>
      <c r="F1196">
        <v>0</v>
      </c>
      <c r="H1196" s="1">
        <v>0</v>
      </c>
      <c r="I1196" s="1">
        <v>0.25289174872129999</v>
      </c>
      <c r="J1196" s="1">
        <v>1.8013109836200001E-2</v>
      </c>
      <c r="K1196" s="1">
        <v>2.7551962835079999</v>
      </c>
      <c r="L1196" s="1">
        <v>3.026101142066</v>
      </c>
      <c r="M1196" s="1">
        <v>1.6342858887669998E-2</v>
      </c>
      <c r="N1196" s="1">
        <v>1.896115640545E-2</v>
      </c>
      <c r="O1196" s="1">
        <v>1.045936329137E-2</v>
      </c>
      <c r="P1196" s="1">
        <v>1.7363252932909998E-2</v>
      </c>
      <c r="Q1196" s="1">
        <v>3.960717355347E-3</v>
      </c>
      <c r="R1196" s="1">
        <v>0</v>
      </c>
      <c r="S1196" s="1">
        <v>58.214214925530001</v>
      </c>
      <c r="T1196" s="1">
        <v>16.898468137519998</v>
      </c>
      <c r="U1196" s="1">
        <v>75.11268306305</v>
      </c>
      <c r="V1196" s="1">
        <v>0.71006380098499999</v>
      </c>
      <c r="W1196" s="1">
        <v>0.1459526671595</v>
      </c>
      <c r="X1196" s="1">
        <v>4.8632006113650001E-6</v>
      </c>
      <c r="Y1196" s="1">
        <v>1.215554305283E-3</v>
      </c>
      <c r="Z1196" s="1">
        <v>1.9446574307320001E-4</v>
      </c>
      <c r="AA1196" s="1">
        <v>3.5108669167269999E-2</v>
      </c>
      <c r="AB1196" s="1">
        <v>3.2740696613529998</v>
      </c>
      <c r="AC1196" s="1">
        <v>0.3844374949464</v>
      </c>
      <c r="AD1196" s="1">
        <v>5.5658382982439997E-2</v>
      </c>
      <c r="AE1196" s="1">
        <v>13.88722423309</v>
      </c>
      <c r="AF1196" s="1">
        <v>2.2243005058200001</v>
      </c>
      <c r="AG1196" s="1">
        <v>79.276169829200001</v>
      </c>
    </row>
    <row r="1197" spans="1:33" x14ac:dyDescent="0.35">
      <c r="A1197">
        <v>5120</v>
      </c>
      <c r="B1197">
        <v>2011</v>
      </c>
      <c r="C1197">
        <v>11</v>
      </c>
      <c r="D1197">
        <v>18</v>
      </c>
      <c r="E1197">
        <v>0</v>
      </c>
      <c r="F1197">
        <v>0</v>
      </c>
      <c r="H1197" s="1">
        <v>0</v>
      </c>
      <c r="I1197" s="1">
        <v>0.27081750331080001</v>
      </c>
      <c r="J1197" s="1">
        <v>1.4363113981699999E-2</v>
      </c>
      <c r="K1197" s="1">
        <v>2.7070492087389999</v>
      </c>
      <c r="L1197" s="1">
        <v>2.9922298260310001</v>
      </c>
      <c r="M1197" s="1">
        <v>1.6017277359799999E-2</v>
      </c>
      <c r="N1197" s="1">
        <v>1.8689589399499999E-2</v>
      </c>
      <c r="O1197" s="1">
        <v>1.029052853155E-2</v>
      </c>
      <c r="P1197" s="1">
        <v>1.6748630739909998E-2</v>
      </c>
      <c r="Q1197" s="1">
        <v>4.3691627359270001E-3</v>
      </c>
      <c r="R1197" s="1">
        <v>0</v>
      </c>
      <c r="S1197" s="1">
        <v>58.828828344889999</v>
      </c>
      <c r="T1197" s="1">
        <v>17.069399055190001</v>
      </c>
      <c r="U1197" s="1">
        <v>75.898227400080003</v>
      </c>
      <c r="V1197" s="1">
        <v>0.71505053080049996</v>
      </c>
      <c r="W1197" s="1">
        <v>0.14564956625129999</v>
      </c>
      <c r="X1197" s="1">
        <v>5.4153662378099999E-6</v>
      </c>
      <c r="Y1197" s="1">
        <v>1.3536477052600001E-3</v>
      </c>
      <c r="Z1197" s="1">
        <v>2.165655397836E-4</v>
      </c>
      <c r="AA1197" s="1">
        <v>3.500489043439E-2</v>
      </c>
      <c r="AB1197" s="1">
        <v>3.215654510712</v>
      </c>
      <c r="AC1197" s="1">
        <v>0.38188704445319999</v>
      </c>
      <c r="AD1197" s="1">
        <v>5.6253968979700003E-2</v>
      </c>
      <c r="AE1197" s="1">
        <v>14.054980377490001</v>
      </c>
      <c r="AF1197" s="1">
        <v>2.2492446135840001</v>
      </c>
      <c r="AG1197" s="1">
        <v>79.849641758239997</v>
      </c>
    </row>
    <row r="1198" spans="1:33" x14ac:dyDescent="0.35">
      <c r="A1198">
        <v>5120</v>
      </c>
      <c r="B1198">
        <v>2011</v>
      </c>
      <c r="C1198">
        <v>11</v>
      </c>
      <c r="D1198">
        <v>19</v>
      </c>
      <c r="E1198">
        <v>0</v>
      </c>
      <c r="F1198">
        <v>0</v>
      </c>
      <c r="H1198" s="1">
        <v>0</v>
      </c>
      <c r="I1198" s="1">
        <v>0.29735715320329997</v>
      </c>
      <c r="J1198" s="1">
        <v>1.4911472456979999E-2</v>
      </c>
      <c r="K1198" s="1">
        <v>2.6972892258379999</v>
      </c>
      <c r="L1198" s="1">
        <v>3.0095578514980001</v>
      </c>
      <c r="M1198" s="1">
        <v>1.7332560102870001E-2</v>
      </c>
      <c r="N1198" s="1">
        <v>1.876144927488E-2</v>
      </c>
      <c r="O1198" s="1">
        <v>1.1136220118969999E-2</v>
      </c>
      <c r="P1198" s="1">
        <v>1.820220506126E-2</v>
      </c>
      <c r="Q1198" s="1">
        <v>4.6506701100029997E-3</v>
      </c>
      <c r="R1198" s="1">
        <v>0</v>
      </c>
      <c r="S1198" s="1">
        <v>58.89231553015</v>
      </c>
      <c r="T1198" s="1">
        <v>17.063130211290002</v>
      </c>
      <c r="U1198" s="1">
        <v>75.955445741440002</v>
      </c>
      <c r="V1198" s="1">
        <v>0.7388835110209</v>
      </c>
      <c r="W1198" s="1">
        <v>0.14676380876</v>
      </c>
      <c r="X1198" s="1">
        <v>5.7921631395720001E-6</v>
      </c>
      <c r="Y1198" s="1">
        <v>1.447834329981E-3</v>
      </c>
      <c r="Z1198" s="1">
        <v>2.3163422367180001E-4</v>
      </c>
      <c r="AA1198" s="1">
        <v>3.5195734019379997E-2</v>
      </c>
      <c r="AB1198" s="1">
        <v>3.1475027775150002</v>
      </c>
      <c r="AC1198" s="1">
        <v>0.3649231936874</v>
      </c>
      <c r="AD1198" s="1">
        <v>5.6120261148199999E-2</v>
      </c>
      <c r="AE1198" s="1">
        <v>14.026667084370001</v>
      </c>
      <c r="AF1198" s="1">
        <v>2.2442348055310002</v>
      </c>
      <c r="AG1198" s="1">
        <v>76.449743320620001</v>
      </c>
    </row>
    <row r="1199" spans="1:33" x14ac:dyDescent="0.35">
      <c r="A1199">
        <v>5120</v>
      </c>
      <c r="B1199">
        <v>2011</v>
      </c>
      <c r="C1199">
        <v>11</v>
      </c>
      <c r="D1199">
        <v>20</v>
      </c>
      <c r="E1199">
        <v>0</v>
      </c>
      <c r="F1199">
        <v>0</v>
      </c>
      <c r="H1199" s="1">
        <v>927.33221857000001</v>
      </c>
      <c r="I1199" s="1">
        <v>466.84239203409999</v>
      </c>
      <c r="J1199" s="1">
        <v>1.075432814349</v>
      </c>
      <c r="K1199" s="1">
        <v>3.3012066585889999</v>
      </c>
      <c r="L1199" s="1">
        <v>471.21903150700001</v>
      </c>
      <c r="M1199" s="1">
        <v>0.4293395975489</v>
      </c>
      <c r="N1199" s="1">
        <v>0.26142264189640002</v>
      </c>
      <c r="O1199" s="1">
        <v>0.20505845950179999</v>
      </c>
      <c r="P1199" s="1">
        <v>19.6309545477</v>
      </c>
      <c r="Q1199" s="1">
        <v>10.94607711848</v>
      </c>
      <c r="R1199" s="1">
        <v>2.4245245989000002</v>
      </c>
      <c r="S1199" s="1">
        <v>133.61434076399999</v>
      </c>
      <c r="T1199" s="1">
        <v>41.351857016959997</v>
      </c>
      <c r="U1199" s="1">
        <v>177.3907223798</v>
      </c>
      <c r="V1199" s="1">
        <v>239.87266744429999</v>
      </c>
      <c r="W1199" s="1">
        <v>58.302762062500001</v>
      </c>
      <c r="X1199" s="1">
        <v>0.12036602515979999</v>
      </c>
      <c r="Y1199" s="1">
        <v>12.05205262572</v>
      </c>
      <c r="Z1199" s="1">
        <v>3.2457334475409998</v>
      </c>
      <c r="AA1199" s="1">
        <v>49.052262925880001</v>
      </c>
      <c r="AB1199" s="1">
        <v>2.75402431945</v>
      </c>
      <c r="AC1199" s="1">
        <v>0.32994857759419999</v>
      </c>
      <c r="AD1199" s="1">
        <v>0.32669752501940003</v>
      </c>
      <c r="AE1199" s="1">
        <v>37.005415882130002</v>
      </c>
      <c r="AF1199" s="1">
        <v>9.5115756680810009</v>
      </c>
      <c r="AG1199" s="1">
        <v>167.25363361399999</v>
      </c>
    </row>
    <row r="1200" spans="1:33" x14ac:dyDescent="0.35">
      <c r="A1200">
        <v>5120</v>
      </c>
      <c r="B1200">
        <v>2011</v>
      </c>
      <c r="C1200">
        <v>11</v>
      </c>
      <c r="D1200">
        <v>21</v>
      </c>
      <c r="E1200">
        <v>0</v>
      </c>
      <c r="F1200">
        <v>0</v>
      </c>
      <c r="H1200" s="1">
        <v>10.41946313</v>
      </c>
      <c r="I1200" s="1">
        <v>4.9213932863640002</v>
      </c>
      <c r="J1200" s="1">
        <v>1.7489235527810001</v>
      </c>
      <c r="K1200" s="1">
        <v>4.7690662048029999</v>
      </c>
      <c r="L1200" s="1">
        <v>11.43938304395</v>
      </c>
      <c r="M1200" s="1">
        <v>0.13394205003420001</v>
      </c>
      <c r="N1200" s="1">
        <v>0.1189183771818</v>
      </c>
      <c r="O1200" s="1">
        <v>7.6205246115030004E-2</v>
      </c>
      <c r="P1200" s="1">
        <v>0.55287324301270002</v>
      </c>
      <c r="Q1200" s="1">
        <v>2.5299296685239999E-2</v>
      </c>
      <c r="R1200" s="1">
        <v>9.4881150269179995E-2</v>
      </c>
      <c r="S1200" s="1">
        <v>5.0547153684620003</v>
      </c>
      <c r="T1200" s="1">
        <v>3.4116277306840002</v>
      </c>
      <c r="U1200" s="1">
        <v>8.5612242494149999</v>
      </c>
      <c r="V1200" s="1">
        <v>2.715618603801</v>
      </c>
      <c r="W1200" s="1">
        <v>0.4923690974985</v>
      </c>
      <c r="X1200" s="1">
        <v>1.7398426986340001E-4</v>
      </c>
      <c r="Y1200" s="1">
        <v>1.836866086909E-2</v>
      </c>
      <c r="Z1200" s="1">
        <v>5.4746697274959998E-3</v>
      </c>
      <c r="AA1200" s="1">
        <v>0.14409801038709999</v>
      </c>
      <c r="AB1200" s="1">
        <v>0.79168223091000001</v>
      </c>
      <c r="AC1200" s="1">
        <v>0.12291658139</v>
      </c>
      <c r="AD1200" s="1">
        <v>5.6806501525490001E-2</v>
      </c>
      <c r="AE1200" s="1">
        <v>6.0600004983620002</v>
      </c>
      <c r="AF1200" s="1">
        <v>1.7727570092889999</v>
      </c>
      <c r="AG1200" s="1">
        <v>31.955531123570001</v>
      </c>
    </row>
    <row r="1201" spans="1:33" x14ac:dyDescent="0.35">
      <c r="A1201">
        <v>5120</v>
      </c>
      <c r="B1201">
        <v>2011</v>
      </c>
      <c r="C1201">
        <v>11</v>
      </c>
      <c r="D1201">
        <v>22</v>
      </c>
      <c r="E1201">
        <v>0</v>
      </c>
      <c r="F1201">
        <v>0</v>
      </c>
      <c r="H1201" s="1">
        <v>0</v>
      </c>
      <c r="I1201" s="1">
        <v>0.2897676670223</v>
      </c>
      <c r="J1201" s="1">
        <v>0.5557509764677</v>
      </c>
      <c r="K1201" s="1">
        <v>4.8445566711700003</v>
      </c>
      <c r="L1201" s="1">
        <v>5.6900753146599996</v>
      </c>
      <c r="M1201" s="1">
        <v>3.9300086237559997E-2</v>
      </c>
      <c r="N1201" s="1">
        <v>3.7987049166019998E-2</v>
      </c>
      <c r="O1201" s="1">
        <v>2.4518962469550001E-2</v>
      </c>
      <c r="P1201" s="1">
        <v>6.8807010668429994E-2</v>
      </c>
      <c r="Q1201" s="1">
        <v>4.4097470438279997E-3</v>
      </c>
      <c r="R1201" s="1">
        <v>0</v>
      </c>
      <c r="S1201" s="1">
        <v>13.977858777490001</v>
      </c>
      <c r="T1201" s="1">
        <v>5.0309563730300004</v>
      </c>
      <c r="U1201" s="1">
        <v>19.00881515052</v>
      </c>
      <c r="V1201" s="1">
        <v>1.3222665564689999</v>
      </c>
      <c r="W1201" s="1">
        <v>0.2901966218016</v>
      </c>
      <c r="X1201" s="1">
        <v>5.067499554595E-6</v>
      </c>
      <c r="Y1201" s="1">
        <v>1.266121231363E-3</v>
      </c>
      <c r="Z1201" s="1">
        <v>2.0250905567150001E-4</v>
      </c>
      <c r="AA1201" s="1">
        <v>5.8945705662139997E-2</v>
      </c>
      <c r="AB1201" s="1">
        <v>1.735374554247</v>
      </c>
      <c r="AC1201" s="1">
        <v>0.28078242055609998</v>
      </c>
      <c r="AD1201" s="1">
        <v>3.0022292174979998E-2</v>
      </c>
      <c r="AE1201" s="1">
        <v>4.8814418777019997</v>
      </c>
      <c r="AF1201" s="1">
        <v>1.044335024255</v>
      </c>
      <c r="AG1201" s="1">
        <v>32.689000529559998</v>
      </c>
    </row>
    <row r="1202" spans="1:33" x14ac:dyDescent="0.35">
      <c r="A1202">
        <v>5120</v>
      </c>
      <c r="B1202">
        <v>2011</v>
      </c>
      <c r="C1202">
        <v>11</v>
      </c>
      <c r="D1202">
        <v>23</v>
      </c>
      <c r="E1202">
        <v>0</v>
      </c>
      <c r="F1202">
        <v>0</v>
      </c>
      <c r="H1202" s="1">
        <v>0</v>
      </c>
      <c r="I1202" s="1">
        <v>0.29810705383660002</v>
      </c>
      <c r="J1202" s="1">
        <v>0.18489462835180001</v>
      </c>
      <c r="K1202" s="1">
        <v>4.8208415277350003</v>
      </c>
      <c r="L1202" s="1">
        <v>5.3038432099230004</v>
      </c>
      <c r="M1202" s="1">
        <v>2.7215197939459999E-2</v>
      </c>
      <c r="N1202" s="1">
        <v>2.6743982857000002E-2</v>
      </c>
      <c r="O1202" s="1">
        <v>1.7265602547459999E-2</v>
      </c>
      <c r="P1202" s="1">
        <v>3.8238483177159999E-2</v>
      </c>
      <c r="Q1202" s="1">
        <v>4.5783336370839997E-3</v>
      </c>
      <c r="R1202" s="1">
        <v>0</v>
      </c>
      <c r="S1202" s="1">
        <v>24.663492907919998</v>
      </c>
      <c r="T1202" s="1">
        <v>7.4660987371690002</v>
      </c>
      <c r="U1202" s="1">
        <v>32.129591645090002</v>
      </c>
      <c r="V1202" s="1">
        <v>1.1593658407109999</v>
      </c>
      <c r="W1202" s="1">
        <v>0.2566435162897</v>
      </c>
      <c r="X1202" s="1">
        <v>5.3512460254140002E-6</v>
      </c>
      <c r="Y1202" s="1">
        <v>1.337190006768E-3</v>
      </c>
      <c r="Z1202" s="1">
        <v>2.1389239445490001E-4</v>
      </c>
      <c r="AA1202" s="1">
        <v>5.8904064687150003E-2</v>
      </c>
      <c r="AB1202" s="1">
        <v>2.1423415498490002</v>
      </c>
      <c r="AC1202" s="1">
        <v>0.32264611267569998</v>
      </c>
      <c r="AD1202" s="1">
        <v>2.6349668176410001E-2</v>
      </c>
      <c r="AE1202" s="1">
        <v>6.1136778820810003</v>
      </c>
      <c r="AF1202" s="1">
        <v>1.0252452794</v>
      </c>
      <c r="AG1202" s="1">
        <v>45.308902187619999</v>
      </c>
    </row>
    <row r="1203" spans="1:33" x14ac:dyDescent="0.35">
      <c r="A1203">
        <v>5120</v>
      </c>
      <c r="B1203">
        <v>2011</v>
      </c>
      <c r="C1203">
        <v>11</v>
      </c>
      <c r="D1203">
        <v>24</v>
      </c>
      <c r="E1203">
        <v>0</v>
      </c>
      <c r="F1203">
        <v>0</v>
      </c>
      <c r="H1203" s="1">
        <v>0</v>
      </c>
      <c r="I1203" s="1">
        <v>0.3743882625128</v>
      </c>
      <c r="J1203" s="1">
        <v>7.7661333089749998E-2</v>
      </c>
      <c r="K1203" s="1">
        <v>4.801128171507</v>
      </c>
      <c r="L1203" s="1">
        <v>5.2531777671100004</v>
      </c>
      <c r="M1203" s="1">
        <v>2.5276839514730001E-2</v>
      </c>
      <c r="N1203" s="1">
        <v>2.49938341832E-2</v>
      </c>
      <c r="O1203" s="1">
        <v>1.6132556273079999E-2</v>
      </c>
      <c r="P1203" s="1">
        <v>3.41600318429E-2</v>
      </c>
      <c r="Q1203" s="1">
        <v>5.2926935123640004E-3</v>
      </c>
      <c r="R1203" s="1">
        <v>0</v>
      </c>
      <c r="S1203" s="1">
        <v>32.526739493469996</v>
      </c>
      <c r="T1203" s="1">
        <v>9.5829631706859999</v>
      </c>
      <c r="U1203" s="1">
        <v>42.109702664149999</v>
      </c>
      <c r="V1203" s="1">
        <v>1.169341597631</v>
      </c>
      <c r="W1203" s="1">
        <v>0.2499150414713</v>
      </c>
      <c r="X1203" s="1">
        <v>6.3244936763499996E-6</v>
      </c>
      <c r="Y1203" s="1">
        <v>1.5801770920210001E-3</v>
      </c>
      <c r="Z1203" s="1">
        <v>2.527400108639E-4</v>
      </c>
      <c r="AA1203" s="1">
        <v>5.9459123890019998E-2</v>
      </c>
      <c r="AB1203" s="1">
        <v>2.2679977150339998</v>
      </c>
      <c r="AC1203" s="1">
        <v>0.30618075619399998</v>
      </c>
      <c r="AD1203" s="1">
        <v>3.152306444123E-2</v>
      </c>
      <c r="AE1203" s="1">
        <v>7.7929769891960001</v>
      </c>
      <c r="AF1203" s="1">
        <v>1.254937847303</v>
      </c>
      <c r="AG1203" s="1">
        <v>54.339136154080002</v>
      </c>
    </row>
    <row r="1204" spans="1:33" x14ac:dyDescent="0.35">
      <c r="A1204">
        <v>5120</v>
      </c>
      <c r="B1204">
        <v>2011</v>
      </c>
      <c r="C1204">
        <v>11</v>
      </c>
      <c r="D1204">
        <v>25</v>
      </c>
      <c r="E1204">
        <v>0</v>
      </c>
      <c r="F1204">
        <v>0</v>
      </c>
      <c r="H1204" s="1">
        <v>0</v>
      </c>
      <c r="I1204" s="1">
        <v>0.30412728616020002</v>
      </c>
      <c r="J1204" s="1">
        <v>4.9796080864530003E-2</v>
      </c>
      <c r="K1204" s="1">
        <v>4.8154828970289998</v>
      </c>
      <c r="L1204" s="1">
        <v>5.1694062640540004</v>
      </c>
      <c r="M1204" s="1">
        <v>2.3899415812970001E-2</v>
      </c>
      <c r="N1204" s="1">
        <v>2.35640624868E-2</v>
      </c>
      <c r="O1204" s="1">
        <v>1.5220610375410001E-2</v>
      </c>
      <c r="P1204" s="1">
        <v>3.0877441319259999E-2</v>
      </c>
      <c r="Q1204" s="1">
        <v>4.6064247323200002E-3</v>
      </c>
      <c r="R1204" s="1">
        <v>0</v>
      </c>
      <c r="S1204" s="1">
        <v>35.91956871088</v>
      </c>
      <c r="T1204" s="1">
        <v>10.526908899129999</v>
      </c>
      <c r="U1204" s="1">
        <v>46.446477610019997</v>
      </c>
      <c r="V1204" s="1">
        <v>1.1025117379060001</v>
      </c>
      <c r="W1204" s="1">
        <v>0.24438909556329999</v>
      </c>
      <c r="X1204" s="1">
        <v>5.410126022571E-6</v>
      </c>
      <c r="Y1204" s="1">
        <v>1.3518679740790001E-3</v>
      </c>
      <c r="Z1204" s="1">
        <v>2.162369462401E-4</v>
      </c>
      <c r="AA1204" s="1">
        <v>5.8890429352890003E-2</v>
      </c>
      <c r="AB1204" s="1">
        <v>2.3468350043870001</v>
      </c>
      <c r="AC1204" s="1">
        <v>0.30234561878010002</v>
      </c>
      <c r="AD1204" s="1">
        <v>3.3650389643849997E-2</v>
      </c>
      <c r="AE1204" s="1">
        <v>8.3932853102769993</v>
      </c>
      <c r="AF1204" s="1">
        <v>1.3439517058399999</v>
      </c>
      <c r="AG1204" s="1">
        <v>59.577771522390002</v>
      </c>
    </row>
    <row r="1205" spans="1:33" x14ac:dyDescent="0.35">
      <c r="A1205">
        <v>5120</v>
      </c>
      <c r="B1205">
        <v>2011</v>
      </c>
      <c r="C1205">
        <v>11</v>
      </c>
      <c r="D1205">
        <v>26</v>
      </c>
      <c r="E1205">
        <v>0</v>
      </c>
      <c r="F1205">
        <v>0</v>
      </c>
      <c r="H1205" s="1">
        <v>0</v>
      </c>
      <c r="I1205" s="1">
        <v>0.25236911151829999</v>
      </c>
      <c r="J1205" s="1">
        <v>3.3730106702959999E-2</v>
      </c>
      <c r="K1205" s="1">
        <v>4.7310702277059997</v>
      </c>
      <c r="L1205" s="1">
        <v>5.0171694459270002</v>
      </c>
      <c r="M1205" s="1">
        <v>2.1300366523389999E-2</v>
      </c>
      <c r="N1205" s="1">
        <v>2.1615501579940001E-2</v>
      </c>
      <c r="O1205" s="1">
        <v>1.35757708298E-2</v>
      </c>
      <c r="P1205" s="1">
        <v>2.5751032365570001E-2</v>
      </c>
      <c r="Q1205" s="1">
        <v>3.8227084501010001E-3</v>
      </c>
      <c r="R1205" s="1">
        <v>0</v>
      </c>
      <c r="S1205" s="1">
        <v>37.949377615499998</v>
      </c>
      <c r="T1205" s="1">
        <v>11.13590768315</v>
      </c>
      <c r="U1205" s="1">
        <v>49.08528529865</v>
      </c>
      <c r="V1205" s="1">
        <v>1.0356010332929999</v>
      </c>
      <c r="W1205" s="1">
        <v>0.2349881082368</v>
      </c>
      <c r="X1205" s="1">
        <v>4.3800894274069998E-6</v>
      </c>
      <c r="Y1205" s="1">
        <v>1.0944120268079999E-3</v>
      </c>
      <c r="Z1205" s="1">
        <v>1.7504896015179999E-4</v>
      </c>
      <c r="AA1205" s="1">
        <v>5.710997574058E-2</v>
      </c>
      <c r="AB1205" s="1">
        <v>2.4501037691679999</v>
      </c>
      <c r="AC1205" s="1">
        <v>0.32652862970099999</v>
      </c>
      <c r="AD1205" s="1">
        <v>3.5203711136320003E-2</v>
      </c>
      <c r="AE1205" s="1">
        <v>8.7933380077879999</v>
      </c>
      <c r="AF1205" s="1">
        <v>1.4068242144559999</v>
      </c>
      <c r="AG1205" s="1">
        <v>67.504897345079996</v>
      </c>
    </row>
    <row r="1206" spans="1:33" x14ac:dyDescent="0.35">
      <c r="A1206">
        <v>5120</v>
      </c>
      <c r="B1206">
        <v>2011</v>
      </c>
      <c r="C1206">
        <v>11</v>
      </c>
      <c r="D1206">
        <v>27</v>
      </c>
      <c r="E1206">
        <v>0</v>
      </c>
      <c r="F1206">
        <v>0</v>
      </c>
      <c r="H1206" s="1">
        <v>0</v>
      </c>
      <c r="I1206" s="1">
        <v>0.19279139196549999</v>
      </c>
      <c r="J1206" s="1">
        <v>1.6909611532430001E-2</v>
      </c>
      <c r="K1206" s="1">
        <v>4.5430152635359997</v>
      </c>
      <c r="L1206" s="1">
        <v>4.7527162670339997</v>
      </c>
      <c r="M1206" s="1">
        <v>1.8202102183760002E-2</v>
      </c>
      <c r="N1206" s="1">
        <v>1.966479165612E-2</v>
      </c>
      <c r="O1206" s="1">
        <v>1.163685320346E-2</v>
      </c>
      <c r="P1206" s="1">
        <v>2.014986362299E-2</v>
      </c>
      <c r="Q1206" s="1">
        <v>3.4723539843019998E-3</v>
      </c>
      <c r="R1206" s="1">
        <v>0</v>
      </c>
      <c r="S1206" s="1">
        <v>39.778207936969999</v>
      </c>
      <c r="T1206" s="1">
        <v>11.71887990343</v>
      </c>
      <c r="U1206" s="1">
        <v>51.497087840399999</v>
      </c>
      <c r="V1206" s="1">
        <v>0.95065453136080003</v>
      </c>
      <c r="W1206" s="1">
        <v>0.22319768304599999</v>
      </c>
      <c r="X1206" s="1">
        <v>3.94149361886E-6</v>
      </c>
      <c r="Y1206" s="1">
        <v>9.8525554381240004E-4</v>
      </c>
      <c r="Z1206" s="1">
        <v>1.5762988665909999E-4</v>
      </c>
      <c r="AA1206" s="1">
        <v>5.4628571643229998E-2</v>
      </c>
      <c r="AB1206" s="1">
        <v>2.5192963890139999</v>
      </c>
      <c r="AC1206" s="1">
        <v>0.36574854837490001</v>
      </c>
      <c r="AD1206" s="1">
        <v>3.7354772123359997E-2</v>
      </c>
      <c r="AE1206" s="1">
        <v>9.3356446004909994</v>
      </c>
      <c r="AF1206" s="1">
        <v>1.4935735340230001</v>
      </c>
      <c r="AG1206" s="1">
        <v>78.504137453639999</v>
      </c>
    </row>
    <row r="1207" spans="1:33" x14ac:dyDescent="0.35">
      <c r="A1207">
        <v>5120</v>
      </c>
      <c r="B1207">
        <v>2011</v>
      </c>
      <c r="C1207">
        <v>11</v>
      </c>
      <c r="D1207">
        <v>28</v>
      </c>
      <c r="E1207">
        <v>0</v>
      </c>
      <c r="F1207">
        <v>0</v>
      </c>
      <c r="H1207" s="1">
        <v>0</v>
      </c>
      <c r="I1207" s="1">
        <v>0.21351157557549999</v>
      </c>
      <c r="J1207" s="1">
        <v>1.052338308379E-2</v>
      </c>
      <c r="K1207" s="1">
        <v>4.3406907060229996</v>
      </c>
      <c r="L1207" s="1">
        <v>4.5647256646820003</v>
      </c>
      <c r="M1207" s="1">
        <v>1.779083054589E-2</v>
      </c>
      <c r="N1207" s="1">
        <v>1.9210973437070001E-2</v>
      </c>
      <c r="O1207" s="1">
        <v>1.1411139007160001E-2</v>
      </c>
      <c r="P1207" s="1">
        <v>1.9212675483410002E-2</v>
      </c>
      <c r="Q1207" s="1">
        <v>3.8191457991710001E-3</v>
      </c>
      <c r="R1207" s="1">
        <v>0</v>
      </c>
      <c r="S1207" s="1">
        <v>41.894188885859997</v>
      </c>
      <c r="T1207" s="1">
        <v>12.32588551281</v>
      </c>
      <c r="U1207" s="1">
        <v>54.22007439867</v>
      </c>
      <c r="V1207" s="1">
        <v>0.93238317154420003</v>
      </c>
      <c r="W1207" s="1">
        <v>0.21542456604169999</v>
      </c>
      <c r="X1207" s="1">
        <v>4.4354373608389996E-6</v>
      </c>
      <c r="Y1207" s="1">
        <v>1.1087367877469999E-3</v>
      </c>
      <c r="Z1207" s="1">
        <v>1.773864478096E-4</v>
      </c>
      <c r="AA1207" s="1">
        <v>5.2731249877530001E-2</v>
      </c>
      <c r="AB1207" s="1">
        <v>2.5298156002800001</v>
      </c>
      <c r="AC1207" s="1">
        <v>0.36935355797429997</v>
      </c>
      <c r="AD1207" s="1">
        <v>3.9626810698420001E-2</v>
      </c>
      <c r="AE1207" s="1">
        <v>9.9050676015930001</v>
      </c>
      <c r="AF1207" s="1">
        <v>1.5846959452730001</v>
      </c>
      <c r="AG1207" s="1">
        <v>81.012604366519994</v>
      </c>
    </row>
    <row r="1208" spans="1:33" x14ac:dyDescent="0.35">
      <c r="A1208">
        <v>5120</v>
      </c>
      <c r="B1208">
        <v>2011</v>
      </c>
      <c r="C1208">
        <v>11</v>
      </c>
      <c r="D1208">
        <v>29</v>
      </c>
      <c r="E1208">
        <v>0</v>
      </c>
      <c r="F1208">
        <v>0</v>
      </c>
      <c r="H1208" s="1">
        <v>0</v>
      </c>
      <c r="I1208" s="1">
        <v>0.24146021839869999</v>
      </c>
      <c r="J1208" s="1">
        <v>1.343854861142E-2</v>
      </c>
      <c r="K1208" s="1">
        <v>4.1874047557949998</v>
      </c>
      <c r="L1208" s="1">
        <v>4.4423035228050001</v>
      </c>
      <c r="M1208" s="1">
        <v>1.8454761202039999E-2</v>
      </c>
      <c r="N1208" s="1">
        <v>1.9609351055689998E-2</v>
      </c>
      <c r="O1208" s="1">
        <v>1.182795964834E-2</v>
      </c>
      <c r="P1208" s="1">
        <v>2.0388132533430001E-2</v>
      </c>
      <c r="Q1208" s="1">
        <v>3.9781165585969997E-3</v>
      </c>
      <c r="R1208" s="1">
        <v>0</v>
      </c>
      <c r="S1208" s="1">
        <v>43.663978247800003</v>
      </c>
      <c r="T1208" s="1">
        <v>12.803177696740001</v>
      </c>
      <c r="U1208" s="1">
        <v>56.467155944550001</v>
      </c>
      <c r="V1208" s="1">
        <v>0.92965353228509995</v>
      </c>
      <c r="W1208" s="1">
        <v>0.20967949375610001</v>
      </c>
      <c r="X1208" s="1">
        <v>4.6708846912940001E-6</v>
      </c>
      <c r="Y1208" s="1">
        <v>1.167441391176E-3</v>
      </c>
      <c r="Z1208" s="1">
        <v>1.867645096343E-4</v>
      </c>
      <c r="AA1208" s="1">
        <v>5.118269026023E-2</v>
      </c>
      <c r="AB1208" s="1">
        <v>2.5912886143509999</v>
      </c>
      <c r="AC1208" s="1">
        <v>0.35933545162230002</v>
      </c>
      <c r="AD1208" s="1">
        <v>4.126633276477E-2</v>
      </c>
      <c r="AE1208" s="1">
        <v>10.31436443149</v>
      </c>
      <c r="AF1208" s="1">
        <v>1.650099778378</v>
      </c>
      <c r="AG1208" s="1">
        <v>78.789076241019998</v>
      </c>
    </row>
    <row r="1209" spans="1:33" x14ac:dyDescent="0.35">
      <c r="A1209">
        <v>5120</v>
      </c>
      <c r="B1209">
        <v>2011</v>
      </c>
      <c r="C1209">
        <v>11</v>
      </c>
      <c r="D1209">
        <v>30</v>
      </c>
      <c r="E1209">
        <v>0</v>
      </c>
      <c r="F1209">
        <v>0</v>
      </c>
      <c r="H1209" s="1">
        <v>0</v>
      </c>
      <c r="I1209" s="1">
        <v>0.26988500683260003</v>
      </c>
      <c r="J1209" s="1">
        <v>1.6248591891729999E-2</v>
      </c>
      <c r="K1209" s="1">
        <v>4.0647944360560002</v>
      </c>
      <c r="L1209" s="1">
        <v>4.3509280347799999</v>
      </c>
      <c r="M1209" s="1">
        <v>1.9162056015389999E-2</v>
      </c>
      <c r="N1209" s="1">
        <v>1.985876255183E-2</v>
      </c>
      <c r="O1209" s="1">
        <v>1.2290682217649999E-2</v>
      </c>
      <c r="P1209" s="1">
        <v>2.144943199784E-2</v>
      </c>
      <c r="Q1209" s="1">
        <v>4.3538919258610002E-3</v>
      </c>
      <c r="R1209" s="1">
        <v>0</v>
      </c>
      <c r="S1209" s="1">
        <v>44.452101512730003</v>
      </c>
      <c r="T1209" s="1">
        <v>13.00407067191</v>
      </c>
      <c r="U1209" s="1">
        <v>57.456172184640003</v>
      </c>
      <c r="V1209" s="1">
        <v>0.93349402957030003</v>
      </c>
      <c r="W1209" s="1">
        <v>0.20645344617700001</v>
      </c>
      <c r="X1209" s="1">
        <v>5.1903115348079998E-6</v>
      </c>
      <c r="Y1209" s="1">
        <v>1.297238074233E-3</v>
      </c>
      <c r="Z1209" s="1">
        <v>2.075263763268E-4</v>
      </c>
      <c r="AA1209" s="1">
        <v>5.0208941762030002E-2</v>
      </c>
      <c r="AB1209" s="1">
        <v>2.6008377169429999</v>
      </c>
      <c r="AC1209" s="1">
        <v>0.34868677733909997</v>
      </c>
      <c r="AD1209" s="1">
        <v>4.2173579485050003E-2</v>
      </c>
      <c r="AE1209" s="1">
        <v>10.540717001659999</v>
      </c>
      <c r="AF1209" s="1">
        <v>1.6862666916</v>
      </c>
      <c r="AG1209" s="1">
        <v>75.732863740330004</v>
      </c>
    </row>
    <row r="1210" spans="1:33" x14ac:dyDescent="0.35">
      <c r="A1210">
        <v>5120</v>
      </c>
      <c r="B1210">
        <v>2011</v>
      </c>
      <c r="C1210">
        <v>12</v>
      </c>
      <c r="D1210">
        <v>1</v>
      </c>
      <c r="E1210">
        <v>0</v>
      </c>
      <c r="F1210">
        <v>0</v>
      </c>
      <c r="H1210" s="1">
        <v>0</v>
      </c>
      <c r="I1210" s="1">
        <v>1.8009858831419999E-2</v>
      </c>
      <c r="J1210" s="1">
        <v>7.8298284029939998E-3</v>
      </c>
      <c r="K1210" s="1">
        <v>3.8616224202380001</v>
      </c>
      <c r="L1210" s="1">
        <v>3.887462107473</v>
      </c>
      <c r="M1210" s="1">
        <v>1.424542589851E-2</v>
      </c>
      <c r="N1210" s="1">
        <v>1.8633710135879999E-2</v>
      </c>
      <c r="O1210" s="1">
        <v>9.0382866787069999E-3</v>
      </c>
      <c r="P1210" s="1">
        <v>1.4659992042079999E-2</v>
      </c>
      <c r="Q1210" s="1">
        <v>6.8090306039819996E-4</v>
      </c>
      <c r="R1210" s="1">
        <v>0</v>
      </c>
      <c r="S1210" s="1">
        <v>37.106032930330002</v>
      </c>
      <c r="T1210" s="1">
        <v>11.013842523159999</v>
      </c>
      <c r="U1210" s="1">
        <v>48.119875453490003</v>
      </c>
      <c r="V1210" s="1">
        <v>0.67549068271659995</v>
      </c>
      <c r="W1210" s="1">
        <v>0.17702199636509999</v>
      </c>
      <c r="X1210" s="1">
        <v>3.233989585552E-7</v>
      </c>
      <c r="Y1210" s="1">
        <v>8.0827803576869993E-5</v>
      </c>
      <c r="Z1210" s="1">
        <v>1.2930401206520001E-5</v>
      </c>
      <c r="AA1210" s="1">
        <v>4.4013504699880003E-2</v>
      </c>
      <c r="AB1210" s="1">
        <v>2.3581166017439998</v>
      </c>
      <c r="AC1210" s="1">
        <v>0.37782071559379998</v>
      </c>
      <c r="AD1210" s="1">
        <v>3.1965703212760002E-2</v>
      </c>
      <c r="AE1210" s="1">
        <v>7.990012960254</v>
      </c>
      <c r="AF1210" s="1">
        <v>1.2782708174240001</v>
      </c>
      <c r="AG1210" s="1">
        <v>84.558760039579994</v>
      </c>
    </row>
    <row r="1211" spans="1:33" x14ac:dyDescent="0.35">
      <c r="A1211">
        <v>5120</v>
      </c>
      <c r="B1211">
        <v>2011</v>
      </c>
      <c r="C1211">
        <v>12</v>
      </c>
      <c r="D1211">
        <v>2</v>
      </c>
      <c r="E1211">
        <v>0</v>
      </c>
      <c r="F1211">
        <v>0</v>
      </c>
      <c r="H1211" s="1">
        <v>0</v>
      </c>
      <c r="I1211" s="1">
        <v>0</v>
      </c>
      <c r="J1211" s="1">
        <v>1.5257809885430001E-3</v>
      </c>
      <c r="K1211" s="1">
        <v>3.6114501689040002</v>
      </c>
      <c r="L1211" s="1">
        <v>3.6129759498920002</v>
      </c>
      <c r="M1211" s="1">
        <v>1.092098354237E-2</v>
      </c>
      <c r="N1211" s="1">
        <v>1.8559954285710001E-2</v>
      </c>
      <c r="O1211" s="1">
        <v>6.9960030782140002E-3</v>
      </c>
      <c r="P1211" s="1">
        <v>1.1275521459220001E-2</v>
      </c>
      <c r="Q1211" s="1">
        <v>4.09374119515E-4</v>
      </c>
      <c r="R1211" s="1">
        <v>0</v>
      </c>
      <c r="S1211" s="1">
        <v>12.64808557876</v>
      </c>
      <c r="T1211" s="1">
        <v>4.1210413553569998</v>
      </c>
      <c r="U1211" s="1">
        <v>16.769126934119999</v>
      </c>
      <c r="V1211" s="1">
        <v>0.61449416827949999</v>
      </c>
      <c r="W1211" s="1">
        <v>0.16381900985610001</v>
      </c>
      <c r="X1211" s="1">
        <v>0</v>
      </c>
      <c r="Y1211" s="1">
        <v>0</v>
      </c>
      <c r="Z1211" s="1">
        <v>0</v>
      </c>
      <c r="AA1211" s="1">
        <v>4.0920176200209997E-2</v>
      </c>
      <c r="AB1211" s="1">
        <v>1.558561647643</v>
      </c>
      <c r="AC1211" s="1">
        <v>0.33171359933279998</v>
      </c>
      <c r="AD1211" s="1">
        <v>1.0529140680319999E-2</v>
      </c>
      <c r="AE1211" s="1">
        <v>2.6318197956159999</v>
      </c>
      <c r="AF1211" s="1">
        <v>0.421047932987</v>
      </c>
      <c r="AG1211" s="1">
        <v>78.751483724300002</v>
      </c>
    </row>
    <row r="1212" spans="1:33" x14ac:dyDescent="0.35">
      <c r="A1212">
        <v>5120</v>
      </c>
      <c r="B1212">
        <v>2011</v>
      </c>
      <c r="C1212">
        <v>12</v>
      </c>
      <c r="D1212">
        <v>3</v>
      </c>
      <c r="E1212">
        <v>0</v>
      </c>
      <c r="F1212">
        <v>0</v>
      </c>
      <c r="H1212" s="1">
        <v>0</v>
      </c>
      <c r="I1212" s="1">
        <v>0</v>
      </c>
      <c r="J1212" s="1">
        <v>0</v>
      </c>
      <c r="K1212" s="1">
        <v>3.359150289375</v>
      </c>
      <c r="L1212" s="1">
        <v>3.359150289375</v>
      </c>
      <c r="M1212" s="1">
        <v>1.0385753258330001E-2</v>
      </c>
      <c r="N1212" s="1">
        <v>1.8559954285710001E-2</v>
      </c>
      <c r="O1212" s="1">
        <v>6.6482075203450003E-3</v>
      </c>
      <c r="P1212" s="1">
        <v>1.071497621184E-2</v>
      </c>
      <c r="Q1212" s="1">
        <v>3.8061398999140002E-4</v>
      </c>
      <c r="R1212" s="1">
        <v>0</v>
      </c>
      <c r="S1212" s="1">
        <v>3.8618452336260001</v>
      </c>
      <c r="T1212" s="1">
        <v>1.6004028166169999</v>
      </c>
      <c r="U1212" s="1">
        <v>5.4622480502439998</v>
      </c>
      <c r="V1212" s="1">
        <v>0.57092171549720006</v>
      </c>
      <c r="W1212" s="1">
        <v>0.15224579079930001</v>
      </c>
      <c r="X1212" s="1">
        <v>0</v>
      </c>
      <c r="Y1212" s="1">
        <v>0</v>
      </c>
      <c r="Z1212" s="1">
        <v>0</v>
      </c>
      <c r="AA1212" s="1">
        <v>3.806144769981E-2</v>
      </c>
      <c r="AB1212" s="1">
        <v>1.1805806339989999</v>
      </c>
      <c r="AC1212" s="1">
        <v>0.2925583990367</v>
      </c>
      <c r="AD1212" s="1">
        <v>2.7856763189440001E-3</v>
      </c>
      <c r="AE1212" s="1">
        <v>0.69629595642859998</v>
      </c>
      <c r="AF1212" s="1">
        <v>0.1113959146024</v>
      </c>
      <c r="AG1212" s="1">
        <v>71.985713493779997</v>
      </c>
    </row>
    <row r="1213" spans="1:33" x14ac:dyDescent="0.35">
      <c r="A1213">
        <v>5120</v>
      </c>
      <c r="B1213">
        <v>2011</v>
      </c>
      <c r="C1213">
        <v>12</v>
      </c>
      <c r="D1213">
        <v>4</v>
      </c>
      <c r="E1213">
        <v>0</v>
      </c>
      <c r="F1213">
        <v>0</v>
      </c>
      <c r="H1213" s="1">
        <v>0</v>
      </c>
      <c r="I1213" s="1">
        <v>0</v>
      </c>
      <c r="J1213" s="1">
        <v>0</v>
      </c>
      <c r="K1213" s="1">
        <v>3.1113050136979998</v>
      </c>
      <c r="L1213" s="1">
        <v>3.1113050136979998</v>
      </c>
      <c r="M1213" s="1">
        <v>9.1840461409380004E-3</v>
      </c>
      <c r="N1213" s="1">
        <v>1.8559954285710001E-2</v>
      </c>
      <c r="O1213" s="1">
        <v>5.8875345142920003E-3</v>
      </c>
      <c r="P1213" s="1">
        <v>9.4889926456040007E-3</v>
      </c>
      <c r="Q1213" s="1">
        <v>3.5253147770419998E-4</v>
      </c>
      <c r="R1213" s="1">
        <v>0</v>
      </c>
      <c r="S1213" s="1">
        <v>1.6310213934690001</v>
      </c>
      <c r="T1213" s="1">
        <v>0.98696841822540005</v>
      </c>
      <c r="U1213" s="1">
        <v>2.6179898116940001</v>
      </c>
      <c r="V1213" s="1">
        <v>0.52879789316780001</v>
      </c>
      <c r="W1213" s="1">
        <v>0.14101277151139999</v>
      </c>
      <c r="X1213" s="1">
        <v>0</v>
      </c>
      <c r="Y1213" s="1">
        <v>0</v>
      </c>
      <c r="Z1213" s="1">
        <v>0</v>
      </c>
      <c r="AA1213" s="1">
        <v>3.5253192877849997E-2</v>
      </c>
      <c r="AB1213" s="1">
        <v>1.133544005623</v>
      </c>
      <c r="AC1213" s="1">
        <v>0.29590739899930002</v>
      </c>
      <c r="AD1213" s="1">
        <v>7.9717326479569999E-4</v>
      </c>
      <c r="AE1213" s="1">
        <v>0.19925808216679999</v>
      </c>
      <c r="AF1213" s="1">
        <v>3.1878019827579998E-2</v>
      </c>
      <c r="AG1213" s="1">
        <v>73.646643661210007</v>
      </c>
    </row>
    <row r="1214" spans="1:33" x14ac:dyDescent="0.35">
      <c r="A1214">
        <v>5120</v>
      </c>
      <c r="B1214">
        <v>2011</v>
      </c>
      <c r="C1214">
        <v>12</v>
      </c>
      <c r="D1214">
        <v>5</v>
      </c>
      <c r="E1214">
        <v>0</v>
      </c>
      <c r="F1214">
        <v>0</v>
      </c>
      <c r="H1214" s="1">
        <v>0</v>
      </c>
      <c r="I1214" s="1">
        <v>0</v>
      </c>
      <c r="J1214" s="1">
        <v>0</v>
      </c>
      <c r="K1214" s="1">
        <v>2.8731789460639998</v>
      </c>
      <c r="L1214" s="1">
        <v>2.8731789460639998</v>
      </c>
      <c r="M1214" s="1">
        <v>8.8437337020480008E-3</v>
      </c>
      <c r="N1214" s="1">
        <v>1.8559954285710001E-2</v>
      </c>
      <c r="O1214" s="1">
        <v>5.6616967484089996E-3</v>
      </c>
      <c r="P1214" s="1">
        <v>9.1250078750070001E-3</v>
      </c>
      <c r="Q1214" s="1">
        <v>3.2555021610070002E-4</v>
      </c>
      <c r="R1214" s="1">
        <v>0</v>
      </c>
      <c r="S1214" s="1">
        <v>0.93905251443810001</v>
      </c>
      <c r="T1214" s="1">
        <v>0.76967701866259997</v>
      </c>
      <c r="U1214" s="1">
        <v>1.708729533101</v>
      </c>
      <c r="V1214" s="1">
        <v>0.48832594897760001</v>
      </c>
      <c r="W1214" s="1">
        <v>0.13022025306070001</v>
      </c>
      <c r="X1214" s="1">
        <v>0</v>
      </c>
      <c r="Y1214" s="1">
        <v>0</v>
      </c>
      <c r="Z1214" s="1">
        <v>0</v>
      </c>
      <c r="AA1214" s="1">
        <v>3.2555063265169999E-2</v>
      </c>
      <c r="AB1214" s="1">
        <v>1.0692582185199999</v>
      </c>
      <c r="AC1214" s="1">
        <v>0.28347611176030002</v>
      </c>
      <c r="AD1214" s="1">
        <v>2.076344847008E-4</v>
      </c>
      <c r="AE1214" s="1">
        <v>5.1899443998259999E-2</v>
      </c>
      <c r="AF1214" s="1">
        <v>8.3030584597919999E-3</v>
      </c>
      <c r="AG1214" s="1">
        <v>70.783021328849998</v>
      </c>
    </row>
    <row r="1215" spans="1:33" x14ac:dyDescent="0.35">
      <c r="A1215">
        <v>5120</v>
      </c>
      <c r="B1215">
        <v>2011</v>
      </c>
      <c r="C1215">
        <v>12</v>
      </c>
      <c r="D1215">
        <v>6</v>
      </c>
      <c r="E1215">
        <v>0</v>
      </c>
      <c r="F1215">
        <v>0</v>
      </c>
      <c r="H1215" s="1">
        <v>0</v>
      </c>
      <c r="I1215" s="1">
        <v>0</v>
      </c>
      <c r="J1215" s="1">
        <v>0</v>
      </c>
      <c r="K1215" s="1">
        <v>2.6484570702519998</v>
      </c>
      <c r="L1215" s="1">
        <v>2.6484570702519998</v>
      </c>
      <c r="M1215" s="1">
        <v>7.8579455226270006E-3</v>
      </c>
      <c r="N1215" s="1">
        <v>1.8559954285710001E-2</v>
      </c>
      <c r="O1215" s="1">
        <v>5.0347156629780001E-3</v>
      </c>
      <c r="P1215" s="1">
        <v>8.1144967868520008E-3</v>
      </c>
      <c r="Q1215" s="1">
        <v>3.0008773826459999E-4</v>
      </c>
      <c r="R1215" s="1">
        <v>0</v>
      </c>
      <c r="S1215" s="1">
        <v>0.79688006589390004</v>
      </c>
      <c r="T1215" s="1">
        <v>0.74823758893689996</v>
      </c>
      <c r="U1215" s="1">
        <v>1.5451176548309999</v>
      </c>
      <c r="V1215" s="1">
        <v>0.45013218335350003</v>
      </c>
      <c r="W1215" s="1">
        <v>0.12003524889430001</v>
      </c>
      <c r="X1215" s="1">
        <v>0</v>
      </c>
      <c r="Y1215" s="1">
        <v>0</v>
      </c>
      <c r="Z1215" s="1">
        <v>0</v>
      </c>
      <c r="AA1215" s="1">
        <v>3.0008812223569999E-2</v>
      </c>
      <c r="AB1215" s="1">
        <v>1.0991401047739999</v>
      </c>
      <c r="AC1215" s="1">
        <v>0.29263207603890001</v>
      </c>
      <c r="AD1215" s="1">
        <v>5.905309840956E-5</v>
      </c>
      <c r="AE1215" s="1">
        <v>1.476066453145E-2</v>
      </c>
      <c r="AF1215" s="1">
        <v>2.3614638436999999E-3</v>
      </c>
      <c r="AG1215" s="1">
        <v>73.133557962789993</v>
      </c>
    </row>
    <row r="1216" spans="1:33" x14ac:dyDescent="0.35">
      <c r="A1216">
        <v>5120</v>
      </c>
      <c r="B1216">
        <v>2011</v>
      </c>
      <c r="C1216">
        <v>12</v>
      </c>
      <c r="D1216">
        <v>7</v>
      </c>
      <c r="E1216">
        <v>0</v>
      </c>
      <c r="F1216">
        <v>0</v>
      </c>
      <c r="H1216" s="1">
        <v>0</v>
      </c>
      <c r="I1216" s="1">
        <v>0</v>
      </c>
      <c r="J1216" s="1">
        <v>0</v>
      </c>
      <c r="K1216" s="1">
        <v>2.4384662066309999</v>
      </c>
      <c r="L1216" s="1">
        <v>2.4384662066309999</v>
      </c>
      <c r="M1216" s="1">
        <v>7.3904586779830004E-3</v>
      </c>
      <c r="N1216" s="1">
        <v>1.8559954285710001E-2</v>
      </c>
      <c r="O1216" s="1">
        <v>4.7340871587749998E-3</v>
      </c>
      <c r="P1216" s="1">
        <v>7.6299711066170001E-3</v>
      </c>
      <c r="Q1216" s="1">
        <v>2.762943817371E-4</v>
      </c>
      <c r="R1216" s="1">
        <v>0</v>
      </c>
      <c r="S1216" s="1">
        <v>0.73350846298759997</v>
      </c>
      <c r="T1216" s="1">
        <v>0.71983520736649997</v>
      </c>
      <c r="U1216" s="1">
        <v>1.4533436703539999</v>
      </c>
      <c r="V1216" s="1">
        <v>0.41444210289580002</v>
      </c>
      <c r="W1216" s="1">
        <v>0.1105178941055</v>
      </c>
      <c r="X1216" s="1">
        <v>0</v>
      </c>
      <c r="Y1216" s="1">
        <v>0</v>
      </c>
      <c r="Z1216" s="1">
        <v>0</v>
      </c>
      <c r="AA1216" s="1">
        <v>2.7629473526389999E-2</v>
      </c>
      <c r="AB1216" s="1">
        <v>1.0769739548299999</v>
      </c>
      <c r="AC1216" s="1">
        <v>0.28706685237509999</v>
      </c>
      <c r="AD1216" s="1">
        <v>1.5791087281999999E-5</v>
      </c>
      <c r="AE1216" s="1">
        <v>3.947073874769E-3</v>
      </c>
      <c r="AF1216" s="1">
        <v>6.3146697926909996E-4</v>
      </c>
      <c r="AG1216" s="1">
        <v>71.760172090219996</v>
      </c>
    </row>
    <row r="1217" spans="1:33" x14ac:dyDescent="0.35">
      <c r="A1217">
        <v>5120</v>
      </c>
      <c r="B1217">
        <v>2011</v>
      </c>
      <c r="C1217">
        <v>12</v>
      </c>
      <c r="D1217">
        <v>8</v>
      </c>
      <c r="E1217">
        <v>0</v>
      </c>
      <c r="F1217">
        <v>0</v>
      </c>
      <c r="H1217" s="1">
        <v>0</v>
      </c>
      <c r="I1217" s="1">
        <v>0</v>
      </c>
      <c r="J1217" s="1">
        <v>0</v>
      </c>
      <c r="K1217" s="1">
        <v>2.2439278253329999</v>
      </c>
      <c r="L1217" s="1">
        <v>2.2439278253329999</v>
      </c>
      <c r="M1217" s="1">
        <v>7.0525888614140003E-3</v>
      </c>
      <c r="N1217" s="1">
        <v>1.8559954285710001E-2</v>
      </c>
      <c r="O1217" s="1">
        <v>4.5203565732880001E-3</v>
      </c>
      <c r="P1217" s="1">
        <v>7.2854995882079996E-3</v>
      </c>
      <c r="Q1217" s="1">
        <v>2.5425189386560002E-4</v>
      </c>
      <c r="R1217" s="1">
        <v>0</v>
      </c>
      <c r="S1217" s="1">
        <v>0.69476331421939996</v>
      </c>
      <c r="T1217" s="1">
        <v>0.69053937745600003</v>
      </c>
      <c r="U1217" s="1">
        <v>1.385302691675</v>
      </c>
      <c r="V1217" s="1">
        <v>0.3813783287825</v>
      </c>
      <c r="W1217" s="1">
        <v>0.1017008876753</v>
      </c>
      <c r="X1217" s="1">
        <v>0</v>
      </c>
      <c r="Y1217" s="1">
        <v>0</v>
      </c>
      <c r="Z1217" s="1">
        <v>0</v>
      </c>
      <c r="AA1217" s="1">
        <v>2.542522191883E-2</v>
      </c>
      <c r="AB1217" s="1">
        <v>1.0362473068860001</v>
      </c>
      <c r="AC1217" s="1">
        <v>0.27629921683390002</v>
      </c>
      <c r="AD1217" s="1">
        <v>4.1789750131019997E-6</v>
      </c>
      <c r="AE1217" s="1">
        <v>1.0445590479590001E-3</v>
      </c>
      <c r="AF1217" s="1">
        <v>1.671122881432E-4</v>
      </c>
      <c r="AG1217" s="1">
        <v>69.073073188319995</v>
      </c>
    </row>
    <row r="1218" spans="1:33" x14ac:dyDescent="0.35">
      <c r="A1218">
        <v>5120</v>
      </c>
      <c r="B1218">
        <v>2011</v>
      </c>
      <c r="C1218">
        <v>12</v>
      </c>
      <c r="D1218">
        <v>9</v>
      </c>
      <c r="E1218">
        <v>0</v>
      </c>
      <c r="F1218">
        <v>0</v>
      </c>
      <c r="H1218" s="1">
        <v>0</v>
      </c>
      <c r="I1218" s="1">
        <v>0</v>
      </c>
      <c r="J1218" s="1">
        <v>0</v>
      </c>
      <c r="K1218" s="1">
        <v>2.064515534826</v>
      </c>
      <c r="L1218" s="1">
        <v>2.064515534826</v>
      </c>
      <c r="M1218" s="1">
        <v>6.5627064747630004E-3</v>
      </c>
      <c r="N1218" s="1">
        <v>1.8559954285710001E-2</v>
      </c>
      <c r="O1218" s="1">
        <v>4.2033975181029999E-3</v>
      </c>
      <c r="P1218" s="1">
        <v>6.7746538112019999E-3</v>
      </c>
      <c r="Q1218" s="1">
        <v>2.339232923263E-4</v>
      </c>
      <c r="R1218" s="1">
        <v>0</v>
      </c>
      <c r="S1218" s="1">
        <v>0.68419081378549995</v>
      </c>
      <c r="T1218" s="1">
        <v>0.68243684542859995</v>
      </c>
      <c r="U1218" s="1">
        <v>1.3666276592140001</v>
      </c>
      <c r="V1218" s="1">
        <v>0.35088538745699999</v>
      </c>
      <c r="W1218" s="1">
        <v>9.3569436655210003E-2</v>
      </c>
      <c r="X1218" s="1">
        <v>0</v>
      </c>
      <c r="Y1218" s="1">
        <v>0</v>
      </c>
      <c r="Z1218" s="1">
        <v>0</v>
      </c>
      <c r="AA1218" s="1">
        <v>2.3392359163799999E-2</v>
      </c>
      <c r="AB1218" s="1">
        <v>1.0267888219579999</v>
      </c>
      <c r="AC1218" s="1">
        <v>0.27380132941160001</v>
      </c>
      <c r="AD1218" s="1">
        <v>1.129018946402E-6</v>
      </c>
      <c r="AE1218" s="1">
        <v>2.8220483541629998E-4</v>
      </c>
      <c r="AF1218" s="1">
        <v>4.5148137736819998E-5</v>
      </c>
      <c r="AG1218" s="1">
        <v>68.449864689289996</v>
      </c>
    </row>
    <row r="1219" spans="1:33" x14ac:dyDescent="0.35">
      <c r="A1219">
        <v>5120</v>
      </c>
      <c r="B1219">
        <v>2011</v>
      </c>
      <c r="C1219">
        <v>12</v>
      </c>
      <c r="D1219">
        <v>10</v>
      </c>
      <c r="E1219">
        <v>0</v>
      </c>
      <c r="F1219">
        <v>0</v>
      </c>
      <c r="H1219" s="1">
        <v>0</v>
      </c>
      <c r="I1219" s="1">
        <v>0</v>
      </c>
      <c r="J1219" s="1">
        <v>0</v>
      </c>
      <c r="K1219" s="1">
        <v>1.8993611784069999</v>
      </c>
      <c r="L1219" s="1">
        <v>1.8993611784069999</v>
      </c>
      <c r="M1219" s="1">
        <v>6.0454654988299997E-3</v>
      </c>
      <c r="N1219" s="1">
        <v>1.8559954285710001E-2</v>
      </c>
      <c r="O1219" s="1">
        <v>3.8720751999659999E-3</v>
      </c>
      <c r="P1219" s="1">
        <v>6.2406586333389998E-3</v>
      </c>
      <c r="Q1219" s="1">
        <v>2.1521020921120001E-4</v>
      </c>
      <c r="R1219" s="1">
        <v>0</v>
      </c>
      <c r="S1219" s="1">
        <v>0.68245162432100004</v>
      </c>
      <c r="T1219" s="1">
        <v>0.68136318636899995</v>
      </c>
      <c r="U1219" s="1">
        <v>1.3638148106900001</v>
      </c>
      <c r="V1219" s="1">
        <v>0.32281572686850002</v>
      </c>
      <c r="W1219" s="1">
        <v>8.60841938316E-2</v>
      </c>
      <c r="X1219" s="1">
        <v>0</v>
      </c>
      <c r="Y1219" s="1">
        <v>0</v>
      </c>
      <c r="Z1219" s="1">
        <v>0</v>
      </c>
      <c r="AA1219" s="1">
        <v>2.15210484579E-2</v>
      </c>
      <c r="AB1219" s="1">
        <v>1.026007939471</v>
      </c>
      <c r="AC1219" s="1">
        <v>0.27359964979380003</v>
      </c>
      <c r="AD1219" s="1">
        <v>3.0873385902529998E-7</v>
      </c>
      <c r="AE1219" s="1">
        <v>7.7169819117169999E-5</v>
      </c>
      <c r="AF1219" s="1">
        <v>1.2345903348850001E-5</v>
      </c>
      <c r="AG1219" s="1">
        <v>68.399784564330005</v>
      </c>
    </row>
    <row r="1220" spans="1:33" x14ac:dyDescent="0.35">
      <c r="A1220">
        <v>5120</v>
      </c>
      <c r="B1220">
        <v>2011</v>
      </c>
      <c r="C1220">
        <v>12</v>
      </c>
      <c r="D1220">
        <v>11</v>
      </c>
      <c r="E1220">
        <v>0</v>
      </c>
      <c r="F1220">
        <v>0</v>
      </c>
      <c r="H1220" s="1">
        <v>0</v>
      </c>
      <c r="I1220" s="1">
        <v>0</v>
      </c>
      <c r="J1220" s="1">
        <v>0</v>
      </c>
      <c r="K1220" s="1">
        <v>1.7474122841349999</v>
      </c>
      <c r="L1220" s="1">
        <v>1.7474122841349999</v>
      </c>
      <c r="M1220" s="1">
        <v>5.8367124286469998E-3</v>
      </c>
      <c r="N1220" s="1">
        <v>1.8559954285710001E-2</v>
      </c>
      <c r="O1220" s="1">
        <v>3.743408467757E-3</v>
      </c>
      <c r="P1220" s="1">
        <v>6.0332852968950001E-3</v>
      </c>
      <c r="Q1220" s="1">
        <v>1.9799339247430001E-4</v>
      </c>
      <c r="R1220" s="1">
        <v>0</v>
      </c>
      <c r="S1220" s="1">
        <v>0.64921072914699995</v>
      </c>
      <c r="T1220" s="1">
        <v>0.64834780942589998</v>
      </c>
      <c r="U1220" s="1">
        <v>1.297558538573</v>
      </c>
      <c r="V1220" s="1">
        <v>0.29699046871899998</v>
      </c>
      <c r="W1220" s="1">
        <v>7.9197458325069997E-2</v>
      </c>
      <c r="X1220" s="1">
        <v>0</v>
      </c>
      <c r="Y1220" s="1">
        <v>0</v>
      </c>
      <c r="Z1220" s="1">
        <v>0</v>
      </c>
      <c r="AA1220" s="1">
        <v>1.9799364581270001E-2</v>
      </c>
      <c r="AB1220" s="1">
        <v>0.97234390272979998</v>
      </c>
      <c r="AC1220" s="1">
        <v>0.25929105955979997</v>
      </c>
      <c r="AD1220" s="1">
        <v>8.1060486992079996E-8</v>
      </c>
      <c r="AE1220" s="1">
        <v>2.0261538978840001E-5</v>
      </c>
      <c r="AF1220" s="1">
        <v>3.241513389475E-6</v>
      </c>
      <c r="AG1220" s="1">
        <v>64.822731312979997</v>
      </c>
    </row>
    <row r="1221" spans="1:33" x14ac:dyDescent="0.35">
      <c r="A1221">
        <v>5120</v>
      </c>
      <c r="B1221">
        <v>2011</v>
      </c>
      <c r="C1221">
        <v>12</v>
      </c>
      <c r="D1221">
        <v>12</v>
      </c>
      <c r="E1221">
        <v>0</v>
      </c>
      <c r="F1221">
        <v>0</v>
      </c>
      <c r="H1221" s="1">
        <v>625.16778780000004</v>
      </c>
      <c r="I1221" s="1">
        <v>288.71072817700002</v>
      </c>
      <c r="J1221" s="1">
        <v>0.62257179965069998</v>
      </c>
      <c r="K1221" s="1">
        <v>2.5797686867679999</v>
      </c>
      <c r="L1221" s="1">
        <v>291.9130686634</v>
      </c>
      <c r="M1221" s="1">
        <v>0.46567797138720002</v>
      </c>
      <c r="N1221" s="1">
        <v>0.28107763365540001</v>
      </c>
      <c r="O1221" s="1">
        <v>0.22744725465910001</v>
      </c>
      <c r="P1221" s="1">
        <v>12.157244638590001</v>
      </c>
      <c r="Q1221" s="1">
        <v>7.3282250835480003</v>
      </c>
      <c r="R1221" s="1">
        <v>1.650555911151</v>
      </c>
      <c r="S1221" s="1">
        <v>152.21864397319999</v>
      </c>
      <c r="T1221" s="1">
        <v>44.662287953339998</v>
      </c>
      <c r="U1221" s="1">
        <v>198.53148783770001</v>
      </c>
      <c r="V1221" s="1">
        <v>252.22530093189999</v>
      </c>
      <c r="W1221" s="1">
        <v>41.285108048200001</v>
      </c>
      <c r="X1221" s="1">
        <v>7.6067178657969997E-2</v>
      </c>
      <c r="Y1221" s="1">
        <v>7.6157064802059997</v>
      </c>
      <c r="Z1221" s="1">
        <v>2.3595678005109999</v>
      </c>
      <c r="AA1221" s="1">
        <v>34.401173906810001</v>
      </c>
      <c r="AB1221" s="1">
        <v>2.3633197130179999</v>
      </c>
      <c r="AC1221" s="1">
        <v>0.28518285090450002</v>
      </c>
      <c r="AD1221" s="1">
        <v>0.41150829247600001</v>
      </c>
      <c r="AE1221" s="1">
        <v>41.22242283984</v>
      </c>
      <c r="AF1221" s="1">
        <v>12.6997213802</v>
      </c>
      <c r="AG1221" s="1">
        <v>211.12420955510001</v>
      </c>
    </row>
    <row r="1222" spans="1:33" x14ac:dyDescent="0.35">
      <c r="A1222">
        <v>5120</v>
      </c>
      <c r="B1222">
        <v>2011</v>
      </c>
      <c r="C1222">
        <v>12</v>
      </c>
      <c r="D1222">
        <v>13</v>
      </c>
      <c r="E1222">
        <v>0</v>
      </c>
      <c r="F1222">
        <v>0</v>
      </c>
      <c r="H1222" s="1">
        <v>83.355705040000004</v>
      </c>
      <c r="I1222" s="1">
        <v>40.81124473237</v>
      </c>
      <c r="J1222" s="1">
        <v>0.85647566595769997</v>
      </c>
      <c r="K1222" s="1">
        <v>3.6508933706760001</v>
      </c>
      <c r="L1222" s="1">
        <v>45.31861376901</v>
      </c>
      <c r="M1222" s="1">
        <v>0.2047761289301</v>
      </c>
      <c r="N1222" s="1">
        <v>0.1621614952297</v>
      </c>
      <c r="O1222" s="1">
        <v>0.1084874791305</v>
      </c>
      <c r="P1222" s="1">
        <v>1.885158946996</v>
      </c>
      <c r="Q1222" s="1">
        <v>0.64651570615959997</v>
      </c>
      <c r="R1222" s="1">
        <v>0.44542505102660002</v>
      </c>
      <c r="S1222" s="1">
        <v>76.59192943072</v>
      </c>
      <c r="T1222" s="1">
        <v>25.634912520410001</v>
      </c>
      <c r="U1222" s="1">
        <v>102.6722670022</v>
      </c>
      <c r="V1222" s="1">
        <v>13.49204277406</v>
      </c>
      <c r="W1222" s="1">
        <v>4.0133461490349998</v>
      </c>
      <c r="X1222" s="1">
        <v>6.8985809877129996E-3</v>
      </c>
      <c r="Y1222" s="1">
        <v>0.6911399487023</v>
      </c>
      <c r="Z1222" s="1">
        <v>0.21493465614089999</v>
      </c>
      <c r="AA1222" s="1">
        <v>3.0414469859889999</v>
      </c>
      <c r="AB1222" s="1">
        <v>0.6898603383395</v>
      </c>
      <c r="AC1222" s="1">
        <v>0.1725404195554</v>
      </c>
      <c r="AD1222" s="1">
        <v>0.21382766392479999</v>
      </c>
      <c r="AE1222" s="1">
        <v>21.426525236010001</v>
      </c>
      <c r="AF1222" s="1">
        <v>6.6618975652510004</v>
      </c>
      <c r="AG1222" s="1">
        <v>95.685456800690005</v>
      </c>
    </row>
    <row r="1223" spans="1:33" x14ac:dyDescent="0.35">
      <c r="A1223">
        <v>5120</v>
      </c>
      <c r="B1223">
        <v>2011</v>
      </c>
      <c r="C1223">
        <v>12</v>
      </c>
      <c r="D1223">
        <v>14</v>
      </c>
      <c r="E1223">
        <v>0</v>
      </c>
      <c r="F1223">
        <v>0</v>
      </c>
      <c r="H1223" s="1">
        <v>0</v>
      </c>
      <c r="I1223" s="1">
        <v>0</v>
      </c>
      <c r="J1223" s="1">
        <v>0.26338550893259999</v>
      </c>
      <c r="K1223" s="1">
        <v>3.419792296282</v>
      </c>
      <c r="L1223" s="1">
        <v>3.6831778052140001</v>
      </c>
      <c r="M1223" s="1">
        <v>2.6983977308109999E-2</v>
      </c>
      <c r="N1223" s="1">
        <v>2.6200473205960001E-2</v>
      </c>
      <c r="O1223" s="1">
        <v>1.6928845235450001E-2</v>
      </c>
      <c r="P1223" s="1">
        <v>3.7063596817240002E-2</v>
      </c>
      <c r="Q1223" s="1">
        <v>4.17328454974E-4</v>
      </c>
      <c r="R1223" s="1">
        <v>0</v>
      </c>
      <c r="S1223" s="1">
        <v>1.3461902617449999</v>
      </c>
      <c r="T1223" s="1">
        <v>2.1922912177240002</v>
      </c>
      <c r="U1223" s="1">
        <v>3.538481479468</v>
      </c>
      <c r="V1223" s="1">
        <v>0.70045588512279999</v>
      </c>
      <c r="W1223" s="1">
        <v>0.17886894033949999</v>
      </c>
      <c r="X1223" s="1">
        <v>0</v>
      </c>
      <c r="Y1223" s="1">
        <v>0</v>
      </c>
      <c r="Z1223" s="1">
        <v>0</v>
      </c>
      <c r="AA1223" s="1">
        <v>3.8748562706720002E-2</v>
      </c>
      <c r="AB1223" s="1">
        <v>1.07692244923</v>
      </c>
      <c r="AC1223" s="1">
        <v>0.237893052745</v>
      </c>
      <c r="AD1223" s="1">
        <v>3.9025824503459997E-2</v>
      </c>
      <c r="AE1223" s="1">
        <v>3.9109644269750001</v>
      </c>
      <c r="AF1223" s="1">
        <v>1.2158368103149999</v>
      </c>
      <c r="AG1223" s="1">
        <v>34.325426482849998</v>
      </c>
    </row>
    <row r="1224" spans="1:33" x14ac:dyDescent="0.35">
      <c r="A1224">
        <v>5120</v>
      </c>
      <c r="B1224">
        <v>2011</v>
      </c>
      <c r="C1224">
        <v>12</v>
      </c>
      <c r="D1224">
        <v>15</v>
      </c>
      <c r="E1224">
        <v>0</v>
      </c>
      <c r="F1224">
        <v>0</v>
      </c>
      <c r="H1224" s="1">
        <v>156.29194695000001</v>
      </c>
      <c r="I1224" s="1">
        <v>59.469811690919997</v>
      </c>
      <c r="J1224" s="1">
        <v>0.23654837375519999</v>
      </c>
      <c r="K1224" s="1">
        <v>3.2849395049710002</v>
      </c>
      <c r="L1224" s="1">
        <v>62.991299569639999</v>
      </c>
      <c r="M1224" s="1">
        <v>0.17140123299750001</v>
      </c>
      <c r="N1224" s="1">
        <v>0.12342604820560001</v>
      </c>
      <c r="O1224" s="1">
        <v>8.9470735010980004E-2</v>
      </c>
      <c r="P1224" s="1">
        <v>2.3360335203389999</v>
      </c>
      <c r="Q1224" s="1">
        <v>1.1311012176099999</v>
      </c>
      <c r="R1224" s="1">
        <v>0.65720774381119995</v>
      </c>
      <c r="S1224" s="1">
        <v>111.3472688537</v>
      </c>
      <c r="T1224" s="1">
        <v>35.293648410979998</v>
      </c>
      <c r="U1224" s="1">
        <v>147.29812500840001</v>
      </c>
      <c r="V1224" s="1">
        <v>31.479635385480002</v>
      </c>
      <c r="W1224" s="1">
        <v>6.5323621940759997</v>
      </c>
      <c r="X1224" s="1">
        <v>1.1746962426080001E-2</v>
      </c>
      <c r="Y1224" s="1">
        <v>1.1764853801499999</v>
      </c>
      <c r="Z1224" s="1">
        <v>0.36464606664760002</v>
      </c>
      <c r="AA1224" s="1">
        <v>5.3323811599460003</v>
      </c>
      <c r="AB1224" s="1">
        <v>1.3259326073919999</v>
      </c>
      <c r="AC1224" s="1">
        <v>0.28865568744800002</v>
      </c>
      <c r="AD1224" s="1">
        <v>0.16988243948689999</v>
      </c>
      <c r="AE1224" s="1">
        <v>17.01629135076</v>
      </c>
      <c r="AF1224" s="1">
        <v>5.2750352672169996</v>
      </c>
      <c r="AG1224" s="1">
        <v>99.700563111929995</v>
      </c>
    </row>
    <row r="1225" spans="1:33" x14ac:dyDescent="0.35">
      <c r="A1225">
        <v>5120</v>
      </c>
      <c r="B1225">
        <v>2011</v>
      </c>
      <c r="C1225">
        <v>12</v>
      </c>
      <c r="D1225">
        <v>16</v>
      </c>
      <c r="E1225">
        <v>0</v>
      </c>
      <c r="F1225">
        <v>0</v>
      </c>
      <c r="H1225" s="1">
        <v>10.41946313</v>
      </c>
      <c r="I1225" s="1">
        <v>4.471011191094</v>
      </c>
      <c r="J1225" s="1">
        <v>0.34567597253530002</v>
      </c>
      <c r="K1225" s="1">
        <v>3.4485270774250001</v>
      </c>
      <c r="L1225" s="1">
        <v>8.2652142410540002</v>
      </c>
      <c r="M1225" s="1">
        <v>0.10131223794749999</v>
      </c>
      <c r="N1225" s="1">
        <v>9.0419700525440003E-2</v>
      </c>
      <c r="O1225" s="1">
        <v>5.798180371153E-2</v>
      </c>
      <c r="P1225" s="1">
        <v>0.39488879670600002</v>
      </c>
      <c r="Q1225" s="1">
        <v>2.0966862919650001E-2</v>
      </c>
      <c r="R1225" s="1">
        <v>7.7926313757369997E-2</v>
      </c>
      <c r="S1225" s="1">
        <v>6.4506287726949996</v>
      </c>
      <c r="T1225" s="1">
        <v>7.3472901595659996</v>
      </c>
      <c r="U1225" s="1">
        <v>13.875845246020001</v>
      </c>
      <c r="V1225" s="1">
        <v>2.8495500127139999</v>
      </c>
      <c r="W1225" s="1">
        <v>0.2835560284984</v>
      </c>
      <c r="X1225" s="1">
        <v>1.7986286503540001E-4</v>
      </c>
      <c r="Y1225" s="1">
        <v>1.8127574154479999E-2</v>
      </c>
      <c r="Z1225" s="1">
        <v>5.478794165596E-3</v>
      </c>
      <c r="AA1225" s="1">
        <v>0.13620410976040001</v>
      </c>
      <c r="AB1225" s="1">
        <v>1.1201012465819999</v>
      </c>
      <c r="AC1225" s="1">
        <v>0.1064519903588</v>
      </c>
      <c r="AD1225" s="1">
        <v>0.107374359281</v>
      </c>
      <c r="AE1225" s="1">
        <v>10.796753603659999</v>
      </c>
      <c r="AF1225" s="1">
        <v>3.29529114806</v>
      </c>
      <c r="AG1225" s="1">
        <v>58.41792492471</v>
      </c>
    </row>
    <row r="1226" spans="1:33" x14ac:dyDescent="0.35">
      <c r="A1226">
        <v>5120</v>
      </c>
      <c r="B1226">
        <v>2011</v>
      </c>
      <c r="C1226">
        <v>12</v>
      </c>
      <c r="D1226">
        <v>17</v>
      </c>
      <c r="E1226">
        <v>0</v>
      </c>
      <c r="F1226">
        <v>0</v>
      </c>
      <c r="H1226" s="1">
        <v>20.838926260000001</v>
      </c>
      <c r="I1226" s="1">
        <v>0</v>
      </c>
      <c r="J1226" s="1">
        <v>0.10419951416749999</v>
      </c>
      <c r="K1226" s="1">
        <v>3.2141760010859999</v>
      </c>
      <c r="L1226" s="1">
        <v>3.318375515254</v>
      </c>
      <c r="M1226" s="1">
        <v>2.078380583588E-2</v>
      </c>
      <c r="N1226" s="1">
        <v>2.1245711385479999E-2</v>
      </c>
      <c r="O1226" s="1">
        <v>1.310865659112E-2</v>
      </c>
      <c r="P1226" s="1">
        <v>2.453206672526E-2</v>
      </c>
      <c r="Q1226" s="1">
        <v>3.759939378555E-4</v>
      </c>
      <c r="R1226" s="1">
        <v>0</v>
      </c>
      <c r="S1226" s="1">
        <v>1.4647259563699999</v>
      </c>
      <c r="T1226" s="1">
        <v>2.5422201725639999</v>
      </c>
      <c r="U1226" s="1">
        <v>4.0069461289339996</v>
      </c>
      <c r="V1226" s="1">
        <v>0.59350790499289996</v>
      </c>
      <c r="W1226" s="1">
        <v>0.155120371831</v>
      </c>
      <c r="X1226" s="1">
        <v>0</v>
      </c>
      <c r="Y1226" s="1">
        <v>0</v>
      </c>
      <c r="Z1226" s="1">
        <v>0</v>
      </c>
      <c r="AA1226" s="1">
        <v>3.6418790832400003E-2</v>
      </c>
      <c r="AB1226" s="1">
        <v>1.1938737972860001</v>
      </c>
      <c r="AC1226" s="1">
        <v>0.20883607070249999</v>
      </c>
      <c r="AD1226" s="1">
        <v>4.2243231313689997E-2</v>
      </c>
      <c r="AE1226" s="1">
        <v>4.2496544842009998</v>
      </c>
      <c r="AF1226" s="1">
        <v>1.2944760240269999</v>
      </c>
      <c r="AG1226" s="1">
        <v>45.376239754559997</v>
      </c>
    </row>
    <row r="1227" spans="1:33" x14ac:dyDescent="0.35">
      <c r="A1227">
        <v>5120</v>
      </c>
      <c r="B1227">
        <v>2011</v>
      </c>
      <c r="C1227">
        <v>12</v>
      </c>
      <c r="D1227">
        <v>18</v>
      </c>
      <c r="E1227">
        <v>0</v>
      </c>
      <c r="F1227">
        <v>0</v>
      </c>
      <c r="H1227" s="1">
        <v>0</v>
      </c>
      <c r="I1227" s="1">
        <v>0</v>
      </c>
      <c r="J1227" s="1">
        <v>3.1259854250259997E-2</v>
      </c>
      <c r="K1227" s="1">
        <v>2.9851004930489999</v>
      </c>
      <c r="L1227" s="1">
        <v>3.0163603472989999</v>
      </c>
      <c r="M1227" s="1">
        <v>1.3569418376729999E-2</v>
      </c>
      <c r="N1227" s="1">
        <v>1.8559954285710001E-2</v>
      </c>
      <c r="O1227" s="1">
        <v>8.6416113239099999E-3</v>
      </c>
      <c r="P1227" s="1">
        <v>1.392776315785E-2</v>
      </c>
      <c r="Q1227" s="1">
        <v>3.4177361777139998E-4</v>
      </c>
      <c r="R1227" s="1">
        <v>0</v>
      </c>
      <c r="S1227" s="1">
        <v>0.91656015065579999</v>
      </c>
      <c r="T1227" s="1">
        <v>1.282447845676</v>
      </c>
      <c r="U1227" s="1">
        <v>2.1990079963319999</v>
      </c>
      <c r="V1227" s="1">
        <v>0.52151596559110003</v>
      </c>
      <c r="W1227" s="1">
        <v>0.13812640330750001</v>
      </c>
      <c r="X1227" s="1">
        <v>0</v>
      </c>
      <c r="Y1227" s="1">
        <v>0</v>
      </c>
      <c r="Z1227" s="1">
        <v>0</v>
      </c>
      <c r="AA1227" s="1">
        <v>3.3823210189270002E-2</v>
      </c>
      <c r="AB1227" s="1">
        <v>1.189972977404</v>
      </c>
      <c r="AC1227" s="1">
        <v>0.2621189595883</v>
      </c>
      <c r="AD1227" s="1">
        <v>1.551643056068E-2</v>
      </c>
      <c r="AE1227" s="1">
        <v>1.560947556813</v>
      </c>
      <c r="AF1227" s="1">
        <v>0.47547611095679998</v>
      </c>
      <c r="AG1227" s="1">
        <v>51.788413993330003</v>
      </c>
    </row>
    <row r="1228" spans="1:33" x14ac:dyDescent="0.35">
      <c r="A1228">
        <v>5120</v>
      </c>
      <c r="B1228">
        <v>2011</v>
      </c>
      <c r="C1228">
        <v>12</v>
      </c>
      <c r="D1228">
        <v>19</v>
      </c>
      <c r="E1228">
        <v>0</v>
      </c>
      <c r="F1228">
        <v>0</v>
      </c>
      <c r="H1228" s="1">
        <v>0</v>
      </c>
      <c r="I1228" s="1">
        <v>0</v>
      </c>
      <c r="J1228" s="1">
        <v>9.3768335126510009E-3</v>
      </c>
      <c r="K1228" s="1">
        <v>2.7672451613339999</v>
      </c>
      <c r="L1228" s="1">
        <v>2.7766219948469999</v>
      </c>
      <c r="M1228" s="1">
        <v>1.0589503122719999E-2</v>
      </c>
      <c r="N1228" s="1">
        <v>1.8559954285710001E-2</v>
      </c>
      <c r="O1228" s="1">
        <v>6.7693712610839996E-3</v>
      </c>
      <c r="P1228" s="1">
        <v>1.091025690904E-2</v>
      </c>
      <c r="Q1228" s="1">
        <v>3.1460967361280002E-4</v>
      </c>
      <c r="R1228" s="1">
        <v>0</v>
      </c>
      <c r="S1228" s="1">
        <v>0.72988464768380001</v>
      </c>
      <c r="T1228" s="1">
        <v>0.8468289435727</v>
      </c>
      <c r="U1228" s="1">
        <v>1.576713591256</v>
      </c>
      <c r="V1228" s="1">
        <v>0.47457126109710002</v>
      </c>
      <c r="W1228" s="1">
        <v>0.12626901396189999</v>
      </c>
      <c r="X1228" s="1">
        <v>0</v>
      </c>
      <c r="Y1228" s="1">
        <v>0</v>
      </c>
      <c r="Z1228" s="1">
        <v>0</v>
      </c>
      <c r="AA1228" s="1">
        <v>3.1354761742519999E-2</v>
      </c>
      <c r="AB1228" s="1">
        <v>1.0866887955919999</v>
      </c>
      <c r="AC1228" s="1">
        <v>0.26612765745580003</v>
      </c>
      <c r="AD1228" s="1">
        <v>5.0360780983090001E-3</v>
      </c>
      <c r="AE1228" s="1">
        <v>0.50662771780729998</v>
      </c>
      <c r="AF1228" s="1">
        <v>0.1543225305133</v>
      </c>
      <c r="AG1228" s="1">
        <v>57.768658961120003</v>
      </c>
    </row>
    <row r="1229" spans="1:33" x14ac:dyDescent="0.35">
      <c r="A1229">
        <v>5120</v>
      </c>
      <c r="B1229">
        <v>2011</v>
      </c>
      <c r="C1229">
        <v>12</v>
      </c>
      <c r="D1229">
        <v>20</v>
      </c>
      <c r="E1229">
        <v>0</v>
      </c>
      <c r="F1229">
        <v>0</v>
      </c>
      <c r="H1229" s="1">
        <v>0</v>
      </c>
      <c r="I1229" s="1">
        <v>0</v>
      </c>
      <c r="J1229" s="1">
        <v>2.125077993467E-3</v>
      </c>
      <c r="K1229" s="1">
        <v>2.5602428219519999</v>
      </c>
      <c r="L1229" s="1">
        <v>2.562367899946</v>
      </c>
      <c r="M1229" s="1">
        <v>8.8678154087809997E-3</v>
      </c>
      <c r="N1229" s="1">
        <v>1.8559954285710001E-2</v>
      </c>
      <c r="O1229" s="1">
        <v>5.6694439152399998E-3</v>
      </c>
      <c r="P1229" s="1">
        <v>9.1374940538820008E-3</v>
      </c>
      <c r="Q1229" s="1">
        <v>2.9033326472739998E-4</v>
      </c>
      <c r="R1229" s="1">
        <v>0</v>
      </c>
      <c r="S1229" s="1">
        <v>0.68275983997930001</v>
      </c>
      <c r="T1229" s="1">
        <v>0.717131570424</v>
      </c>
      <c r="U1229" s="1">
        <v>1.399891410403</v>
      </c>
      <c r="V1229" s="1">
        <v>0.43610241864679999</v>
      </c>
      <c r="W1229" s="1">
        <v>0.1162297687783</v>
      </c>
      <c r="X1229" s="1">
        <v>0</v>
      </c>
      <c r="Y1229" s="1">
        <v>0</v>
      </c>
      <c r="Z1229" s="1">
        <v>0</v>
      </c>
      <c r="AA1229" s="1">
        <v>2.9009285048900001E-2</v>
      </c>
      <c r="AB1229" s="1">
        <v>1.0435419324999999</v>
      </c>
      <c r="AC1229" s="1">
        <v>0.26919966472880003</v>
      </c>
      <c r="AD1229" s="1">
        <v>1.5135493241369999E-3</v>
      </c>
      <c r="AE1229" s="1">
        <v>0.1522625394022</v>
      </c>
      <c r="AF1229" s="1">
        <v>4.6380289820369999E-2</v>
      </c>
      <c r="AG1229" s="1">
        <v>63.189766379509997</v>
      </c>
    </row>
    <row r="1230" spans="1:33" x14ac:dyDescent="0.35">
      <c r="A1230">
        <v>5120</v>
      </c>
      <c r="B1230">
        <v>2011</v>
      </c>
      <c r="C1230">
        <v>12</v>
      </c>
      <c r="D1230">
        <v>21</v>
      </c>
      <c r="E1230">
        <v>0</v>
      </c>
      <c r="F1230">
        <v>0</v>
      </c>
      <c r="H1230" s="1">
        <v>0</v>
      </c>
      <c r="I1230" s="1">
        <v>0</v>
      </c>
      <c r="J1230" s="1">
        <v>0</v>
      </c>
      <c r="K1230" s="1">
        <v>2.364024163336</v>
      </c>
      <c r="L1230" s="1">
        <v>2.364024163336</v>
      </c>
      <c r="M1230" s="1">
        <v>7.8640920481519994E-3</v>
      </c>
      <c r="N1230" s="1">
        <v>1.8559954285710001E-2</v>
      </c>
      <c r="O1230" s="1">
        <v>5.0378470391879999E-3</v>
      </c>
      <c r="P1230" s="1">
        <v>8.1195436542219994E-3</v>
      </c>
      <c r="Q1230" s="1">
        <v>2.678596048797E-4</v>
      </c>
      <c r="R1230" s="1">
        <v>0</v>
      </c>
      <c r="S1230" s="1">
        <v>0.66766312563620001</v>
      </c>
      <c r="T1230" s="1">
        <v>0.67657117735479999</v>
      </c>
      <c r="U1230" s="1">
        <v>1.344234302991</v>
      </c>
      <c r="V1230" s="1">
        <v>0.40178992142089998</v>
      </c>
      <c r="W1230" s="1">
        <v>0.1071439790456</v>
      </c>
      <c r="X1230" s="1">
        <v>0</v>
      </c>
      <c r="Y1230" s="1">
        <v>0</v>
      </c>
      <c r="Z1230" s="1">
        <v>0</v>
      </c>
      <c r="AA1230" s="1">
        <v>2.678599476139E-2</v>
      </c>
      <c r="AB1230" s="1">
        <v>1.0080041212049999</v>
      </c>
      <c r="AC1230" s="1">
        <v>0.26605406974840001</v>
      </c>
      <c r="AD1230" s="1">
        <v>4.3207746813970002E-4</v>
      </c>
      <c r="AE1230" s="1">
        <v>4.3466844104949998E-2</v>
      </c>
      <c r="AF1230" s="1">
        <v>1.324032053504E-2</v>
      </c>
      <c r="AG1230" s="1">
        <v>65.223591018690001</v>
      </c>
    </row>
    <row r="1231" spans="1:33" x14ac:dyDescent="0.35">
      <c r="A1231">
        <v>5120</v>
      </c>
      <c r="B1231">
        <v>2011</v>
      </c>
      <c r="C1231">
        <v>12</v>
      </c>
      <c r="D1231">
        <v>22</v>
      </c>
      <c r="E1231">
        <v>0</v>
      </c>
      <c r="F1231">
        <v>0</v>
      </c>
      <c r="H1231" s="1">
        <v>0</v>
      </c>
      <c r="I1231" s="1">
        <v>0</v>
      </c>
      <c r="J1231" s="1">
        <v>0</v>
      </c>
      <c r="K1231" s="1">
        <v>2.1797273117559999</v>
      </c>
      <c r="L1231" s="1">
        <v>2.1797273117559999</v>
      </c>
      <c r="M1231" s="1">
        <v>6.9845510973629999E-3</v>
      </c>
      <c r="N1231" s="1">
        <v>1.8559954285710001E-2</v>
      </c>
      <c r="O1231" s="1">
        <v>4.4643382528879996E-3</v>
      </c>
      <c r="P1231" s="1">
        <v>7.1952143543800003E-3</v>
      </c>
      <c r="Q1231" s="1">
        <v>2.4697755019920001E-4</v>
      </c>
      <c r="R1231" s="1">
        <v>0</v>
      </c>
      <c r="S1231" s="1">
        <v>0.68258009094049998</v>
      </c>
      <c r="T1231" s="1">
        <v>0.68424311381820002</v>
      </c>
      <c r="U1231" s="1">
        <v>1.3668232047590001</v>
      </c>
      <c r="V1231" s="1">
        <v>0.37046679932120002</v>
      </c>
      <c r="W1231" s="1">
        <v>9.8791146485659995E-2</v>
      </c>
      <c r="X1231" s="1">
        <v>0</v>
      </c>
      <c r="Y1231" s="1">
        <v>0</v>
      </c>
      <c r="Z1231" s="1">
        <v>0</v>
      </c>
      <c r="AA1231" s="1">
        <v>2.4697786621420002E-2</v>
      </c>
      <c r="AB1231" s="1">
        <v>1.035250018935</v>
      </c>
      <c r="AC1231" s="1">
        <v>0.27529199893299999</v>
      </c>
      <c r="AD1231" s="1">
        <v>1.218475034308E-4</v>
      </c>
      <c r="AE1231" s="1">
        <v>1.2257816773009999E-2</v>
      </c>
      <c r="AF1231" s="1">
        <v>3.733821179717E-3</v>
      </c>
      <c r="AG1231" s="1">
        <v>68.459235535220003</v>
      </c>
    </row>
    <row r="1232" spans="1:33" x14ac:dyDescent="0.35">
      <c r="A1232">
        <v>5120</v>
      </c>
      <c r="B1232">
        <v>2011</v>
      </c>
      <c r="C1232">
        <v>12</v>
      </c>
      <c r="D1232">
        <v>23</v>
      </c>
      <c r="E1232">
        <v>0</v>
      </c>
      <c r="F1232">
        <v>0</v>
      </c>
      <c r="H1232" s="1">
        <v>0</v>
      </c>
      <c r="I1232" s="1">
        <v>0</v>
      </c>
      <c r="J1232" s="1">
        <v>0</v>
      </c>
      <c r="K1232" s="1">
        <v>2.0073163606710001</v>
      </c>
      <c r="L1232" s="1">
        <v>2.0073163606710001</v>
      </c>
      <c r="M1232" s="1">
        <v>6.0274652537880002E-3</v>
      </c>
      <c r="N1232" s="1">
        <v>1.8559954285710001E-2</v>
      </c>
      <c r="O1232" s="1">
        <v>3.8616239370860002E-3</v>
      </c>
      <c r="P1232" s="1">
        <v>6.2238142383950002E-3</v>
      </c>
      <c r="Q1232" s="1">
        <v>2.2744224681659999E-4</v>
      </c>
      <c r="R1232" s="1">
        <v>0</v>
      </c>
      <c r="S1232" s="1">
        <v>0.72368108782910001</v>
      </c>
      <c r="T1232" s="1">
        <v>0.72324046762180005</v>
      </c>
      <c r="U1232" s="1">
        <v>1.446921555451</v>
      </c>
      <c r="V1232" s="1">
        <v>0.34116380675340002</v>
      </c>
      <c r="W1232" s="1">
        <v>9.0977015134240002E-2</v>
      </c>
      <c r="X1232" s="1">
        <v>0</v>
      </c>
      <c r="Y1232" s="1">
        <v>0</v>
      </c>
      <c r="Z1232" s="1">
        <v>0</v>
      </c>
      <c r="AA1232" s="1">
        <v>2.2744253783560001E-2</v>
      </c>
      <c r="AB1232" s="1">
        <v>1.0871026961379999</v>
      </c>
      <c r="AC1232" s="1">
        <v>0.28966659776260001</v>
      </c>
      <c r="AD1232" s="1">
        <v>3.5776096135840002E-5</v>
      </c>
      <c r="AE1232" s="1">
        <v>3.599062918314E-3</v>
      </c>
      <c r="AF1232" s="1">
        <v>1.0963010461310001E-3</v>
      </c>
      <c r="AG1232" s="1">
        <v>72.309843289070002</v>
      </c>
    </row>
    <row r="1233" spans="1:33" x14ac:dyDescent="0.35">
      <c r="A1233">
        <v>5120</v>
      </c>
      <c r="B1233">
        <v>2011</v>
      </c>
      <c r="C1233">
        <v>12</v>
      </c>
      <c r="D1233">
        <v>24</v>
      </c>
      <c r="E1233">
        <v>0</v>
      </c>
      <c r="F1233">
        <v>0</v>
      </c>
      <c r="H1233" s="1">
        <v>0</v>
      </c>
      <c r="I1233" s="1">
        <v>0</v>
      </c>
      <c r="J1233" s="1">
        <v>0</v>
      </c>
      <c r="K1233" s="1">
        <v>1.8472402275790001</v>
      </c>
      <c r="L1233" s="1">
        <v>1.8472402275790001</v>
      </c>
      <c r="M1233" s="1">
        <v>5.6891994245219998E-3</v>
      </c>
      <c r="N1233" s="1">
        <v>1.8559954285710001E-2</v>
      </c>
      <c r="O1233" s="1">
        <v>3.6457938572899999E-3</v>
      </c>
      <c r="P1233" s="1">
        <v>5.8759589460120002E-3</v>
      </c>
      <c r="Q1233" s="1">
        <v>2.093045600595E-4</v>
      </c>
      <c r="R1233" s="1">
        <v>0</v>
      </c>
      <c r="S1233" s="1">
        <v>0.70484658356999996</v>
      </c>
      <c r="T1233" s="1">
        <v>0.70382759642019999</v>
      </c>
      <c r="U1233" s="1">
        <v>1.40867417999</v>
      </c>
      <c r="V1233" s="1">
        <v>0.31395724180619999</v>
      </c>
      <c r="W1233" s="1">
        <v>8.3721931148310003E-2</v>
      </c>
      <c r="X1233" s="1">
        <v>0</v>
      </c>
      <c r="Y1233" s="1">
        <v>0</v>
      </c>
      <c r="Z1233" s="1">
        <v>0</v>
      </c>
      <c r="AA1233" s="1">
        <v>2.0930482787079999E-2</v>
      </c>
      <c r="AB1233" s="1">
        <v>1.0584621651470001</v>
      </c>
      <c r="AC1233" s="1">
        <v>0.28219584049169999</v>
      </c>
      <c r="AD1233" s="1">
        <v>9.5532429571330004E-6</v>
      </c>
      <c r="AE1233" s="1">
        <v>9.6105294289549996E-4</v>
      </c>
      <c r="AF1233" s="1">
        <v>2.9274379764850002E-4</v>
      </c>
      <c r="AG1233" s="1">
        <v>70.520439819550006</v>
      </c>
    </row>
    <row r="1234" spans="1:33" x14ac:dyDescent="0.35">
      <c r="A1234">
        <v>5120</v>
      </c>
      <c r="B1234">
        <v>2011</v>
      </c>
      <c r="C1234">
        <v>12</v>
      </c>
      <c r="D1234">
        <v>25</v>
      </c>
      <c r="E1234">
        <v>0</v>
      </c>
      <c r="F1234">
        <v>0</v>
      </c>
      <c r="H1234" s="1">
        <v>0</v>
      </c>
      <c r="I1234" s="1">
        <v>0</v>
      </c>
      <c r="J1234" s="1">
        <v>0</v>
      </c>
      <c r="K1234" s="1">
        <v>1.699540541023</v>
      </c>
      <c r="L1234" s="1">
        <v>1.699540541023</v>
      </c>
      <c r="M1234" s="1">
        <v>5.3065570255809999E-3</v>
      </c>
      <c r="N1234" s="1">
        <v>1.8559954285710001E-2</v>
      </c>
      <c r="O1234" s="1">
        <v>3.3984260087350001E-3</v>
      </c>
      <c r="P1234" s="1">
        <v>5.4772739463749996E-3</v>
      </c>
      <c r="Q1234" s="1">
        <v>1.9256920671779999E-4</v>
      </c>
      <c r="R1234" s="1">
        <v>0</v>
      </c>
      <c r="S1234" s="1">
        <v>0.69562318136470003</v>
      </c>
      <c r="T1234" s="1">
        <v>0.69445810641240002</v>
      </c>
      <c r="U1234" s="1">
        <v>1.3900812877769999</v>
      </c>
      <c r="V1234" s="1">
        <v>0.2888541796736</v>
      </c>
      <c r="W1234" s="1">
        <v>7.7027781246290006E-2</v>
      </c>
      <c r="X1234" s="1">
        <v>0</v>
      </c>
      <c r="Y1234" s="1">
        <v>0</v>
      </c>
      <c r="Z1234" s="1">
        <v>0</v>
      </c>
      <c r="AA1234" s="1">
        <v>1.925694531157E-2</v>
      </c>
      <c r="AB1234" s="1">
        <v>1.0461749145070001</v>
      </c>
      <c r="AC1234" s="1">
        <v>0.27896360275490001</v>
      </c>
      <c r="AD1234" s="1">
        <v>2.575520302976E-6</v>
      </c>
      <c r="AE1234" s="1">
        <v>2.5909645319069997E-4</v>
      </c>
      <c r="AF1234" s="1">
        <v>7.8922686023719996E-5</v>
      </c>
      <c r="AG1234" s="1">
        <v>69.733211716430006</v>
      </c>
    </row>
    <row r="1235" spans="1:33" x14ac:dyDescent="0.35">
      <c r="A1235">
        <v>5120</v>
      </c>
      <c r="B1235">
        <v>2011</v>
      </c>
      <c r="C1235">
        <v>12</v>
      </c>
      <c r="D1235">
        <v>26</v>
      </c>
      <c r="E1235">
        <v>0</v>
      </c>
      <c r="F1235">
        <v>0</v>
      </c>
      <c r="H1235" s="1">
        <v>0</v>
      </c>
      <c r="I1235" s="1">
        <v>0</v>
      </c>
      <c r="J1235" s="1">
        <v>0</v>
      </c>
      <c r="K1235" s="1">
        <v>1.563581359426</v>
      </c>
      <c r="L1235" s="1">
        <v>1.563581359426</v>
      </c>
      <c r="M1235" s="1">
        <v>4.9546517067440001E-3</v>
      </c>
      <c r="N1235" s="1">
        <v>1.8559954285710001E-2</v>
      </c>
      <c r="O1235" s="1">
        <v>3.1751931197209998E-3</v>
      </c>
      <c r="P1235" s="1">
        <v>5.117487479397E-3</v>
      </c>
      <c r="Q1235" s="1">
        <v>1.771641303962E-4</v>
      </c>
      <c r="R1235" s="1">
        <v>0</v>
      </c>
      <c r="S1235" s="1">
        <v>0.68496348730010004</v>
      </c>
      <c r="T1235" s="1">
        <v>0.68377328365790002</v>
      </c>
      <c r="U1235" s="1">
        <v>1.3687367709580001</v>
      </c>
      <c r="V1235" s="1">
        <v>0.26574653562439998</v>
      </c>
      <c r="W1235" s="1">
        <v>7.0865742833159995E-2</v>
      </c>
      <c r="X1235" s="1">
        <v>0</v>
      </c>
      <c r="Y1235" s="1">
        <v>0</v>
      </c>
      <c r="Z1235" s="1">
        <v>0</v>
      </c>
      <c r="AA1235" s="1">
        <v>1.7716435708289999E-2</v>
      </c>
      <c r="AB1235" s="1">
        <v>1.0276355903509999</v>
      </c>
      <c r="AC1235" s="1">
        <v>0.274031727128</v>
      </c>
      <c r="AD1235" s="1">
        <v>6.9683723949869999E-7</v>
      </c>
      <c r="AE1235" s="1">
        <v>7.0101585686079996E-5</v>
      </c>
      <c r="AF1235" s="1">
        <v>2.1353458793949999E-5</v>
      </c>
      <c r="AG1235" s="1">
        <v>68.505851440330005</v>
      </c>
    </row>
    <row r="1236" spans="1:33" x14ac:dyDescent="0.35">
      <c r="A1236">
        <v>5120</v>
      </c>
      <c r="B1236">
        <v>2011</v>
      </c>
      <c r="C1236">
        <v>12</v>
      </c>
      <c r="D1236">
        <v>27</v>
      </c>
      <c r="E1236">
        <v>0</v>
      </c>
      <c r="F1236">
        <v>0</v>
      </c>
      <c r="H1236" s="1">
        <v>0</v>
      </c>
      <c r="I1236" s="1">
        <v>0</v>
      </c>
      <c r="J1236" s="1">
        <v>0</v>
      </c>
      <c r="K1236" s="1">
        <v>1.4384948506719999</v>
      </c>
      <c r="L1236" s="1">
        <v>1.4384948506719999</v>
      </c>
      <c r="M1236" s="1">
        <v>4.6996393711570003E-3</v>
      </c>
      <c r="N1236" s="1">
        <v>1.8559954285710001E-2</v>
      </c>
      <c r="O1236" s="1">
        <v>3.011386963056E-3</v>
      </c>
      <c r="P1236" s="1">
        <v>4.853479614623E-3</v>
      </c>
      <c r="Q1236" s="1">
        <v>1.6299099996449999E-4</v>
      </c>
      <c r="R1236" s="1">
        <v>0</v>
      </c>
      <c r="S1236" s="1">
        <v>0.66444392855680001</v>
      </c>
      <c r="T1236" s="1">
        <v>0.66327796163880004</v>
      </c>
      <c r="U1236" s="1">
        <v>1.327721890196</v>
      </c>
      <c r="V1236" s="1">
        <v>0.24448681277439999</v>
      </c>
      <c r="W1236" s="1">
        <v>6.5196483406510006E-2</v>
      </c>
      <c r="X1236" s="1">
        <v>0</v>
      </c>
      <c r="Y1236" s="1">
        <v>0</v>
      </c>
      <c r="Z1236" s="1">
        <v>0</v>
      </c>
      <c r="AA1236" s="1">
        <v>1.6299120851629999E-2</v>
      </c>
      <c r="AB1236" s="1">
        <v>0.99684985175910001</v>
      </c>
      <c r="AC1236" s="1">
        <v>0.26582545031119997</v>
      </c>
      <c r="AD1236" s="1">
        <v>1.851015477983E-7</v>
      </c>
      <c r="AE1236" s="1">
        <v>1.8621151795710001E-5</v>
      </c>
      <c r="AF1236" s="1">
        <v>5.6721398478229998E-6</v>
      </c>
      <c r="AG1236" s="1">
        <v>66.455809974640005</v>
      </c>
    </row>
    <row r="1237" spans="1:33" x14ac:dyDescent="0.35">
      <c r="A1237">
        <v>5120</v>
      </c>
      <c r="B1237">
        <v>2011</v>
      </c>
      <c r="C1237">
        <v>12</v>
      </c>
      <c r="D1237">
        <v>28</v>
      </c>
      <c r="E1237">
        <v>0</v>
      </c>
      <c r="F1237">
        <v>0</v>
      </c>
      <c r="H1237" s="1">
        <v>0</v>
      </c>
      <c r="I1237" s="1">
        <v>0</v>
      </c>
      <c r="J1237" s="1">
        <v>0</v>
      </c>
      <c r="K1237" s="1">
        <v>1.323415262618</v>
      </c>
      <c r="L1237" s="1">
        <v>1.323415262618</v>
      </c>
      <c r="M1237" s="1">
        <v>4.2566201922139999E-3</v>
      </c>
      <c r="N1237" s="1">
        <v>1.8559954285710001E-2</v>
      </c>
      <c r="O1237" s="1">
        <v>2.7245411949050002E-3</v>
      </c>
      <c r="P1237" s="1">
        <v>4.3911676947860001E-3</v>
      </c>
      <c r="Q1237" s="1">
        <v>1.4995171996739999E-4</v>
      </c>
      <c r="R1237" s="1">
        <v>0</v>
      </c>
      <c r="S1237" s="1">
        <v>0.67564601169509997</v>
      </c>
      <c r="T1237" s="1">
        <v>0.67445720756140004</v>
      </c>
      <c r="U1237" s="1">
        <v>1.3501032192560001</v>
      </c>
      <c r="V1237" s="1">
        <v>0.22492786775250001</v>
      </c>
      <c r="W1237" s="1">
        <v>5.998076473399E-2</v>
      </c>
      <c r="X1237" s="1">
        <v>0</v>
      </c>
      <c r="Y1237" s="1">
        <v>0</v>
      </c>
      <c r="Z1237" s="1">
        <v>0</v>
      </c>
      <c r="AA1237" s="1">
        <v>1.49951911835E-2</v>
      </c>
      <c r="AB1237" s="1">
        <v>1.01659544911</v>
      </c>
      <c r="AC1237" s="1">
        <v>0.2710917935912</v>
      </c>
      <c r="AD1237" s="1">
        <v>5.1303176436820002E-8</v>
      </c>
      <c r="AE1237" s="1">
        <v>5.1610818353229998E-6</v>
      </c>
      <c r="AF1237" s="1">
        <v>1.5721035012860001E-6</v>
      </c>
      <c r="AG1237" s="1">
        <v>67.772795237020006</v>
      </c>
    </row>
    <row r="1238" spans="1:33" x14ac:dyDescent="0.35">
      <c r="A1238">
        <v>5120</v>
      </c>
      <c r="B1238">
        <v>2011</v>
      </c>
      <c r="C1238">
        <v>12</v>
      </c>
      <c r="D1238">
        <v>29</v>
      </c>
      <c r="E1238">
        <v>0</v>
      </c>
      <c r="F1238">
        <v>0</v>
      </c>
      <c r="H1238" s="1">
        <v>0</v>
      </c>
      <c r="I1238" s="1">
        <v>0</v>
      </c>
      <c r="J1238" s="1">
        <v>0</v>
      </c>
      <c r="K1238" s="1">
        <v>1.2175420416089999</v>
      </c>
      <c r="L1238" s="1">
        <v>1.2175420416089999</v>
      </c>
      <c r="M1238" s="1">
        <v>3.879258829596E-3</v>
      </c>
      <c r="N1238" s="1">
        <v>1.8559954285710001E-2</v>
      </c>
      <c r="O1238" s="1">
        <v>2.484295154071E-3</v>
      </c>
      <c r="P1238" s="1">
        <v>4.003960977089E-3</v>
      </c>
      <c r="Q1238" s="1">
        <v>1.3795558237000001E-4</v>
      </c>
      <c r="R1238" s="1">
        <v>0</v>
      </c>
      <c r="S1238" s="1">
        <v>0.68170612273819997</v>
      </c>
      <c r="T1238" s="1">
        <v>0.68050577716030003</v>
      </c>
      <c r="U1238" s="1">
        <v>1.362211899898</v>
      </c>
      <c r="V1238" s="1">
        <v>0.2069336383323</v>
      </c>
      <c r="W1238" s="1">
        <v>5.5182303555269999E-2</v>
      </c>
      <c r="X1238" s="1">
        <v>0</v>
      </c>
      <c r="Y1238" s="1">
        <v>0</v>
      </c>
      <c r="Z1238" s="1">
        <v>0</v>
      </c>
      <c r="AA1238" s="1">
        <v>1.3795575888819999E-2</v>
      </c>
      <c r="AB1238" s="1">
        <v>1.0254940996649999</v>
      </c>
      <c r="AC1238" s="1">
        <v>0.27346500298909998</v>
      </c>
      <c r="AD1238" s="1">
        <v>1.4196093088580001E-8</v>
      </c>
      <c r="AE1238" s="1">
        <v>1.4281220630119999E-6</v>
      </c>
      <c r="AF1238" s="1">
        <v>4.3501648824069998E-7</v>
      </c>
      <c r="AG1238" s="1">
        <v>68.366208366180004</v>
      </c>
    </row>
    <row r="1239" spans="1:33" x14ac:dyDescent="0.35">
      <c r="A1239">
        <v>5120</v>
      </c>
      <c r="B1239">
        <v>2011</v>
      </c>
      <c r="C1239">
        <v>12</v>
      </c>
      <c r="D1239">
        <v>30</v>
      </c>
      <c r="E1239">
        <v>0</v>
      </c>
      <c r="F1239">
        <v>0</v>
      </c>
      <c r="H1239" s="1">
        <v>0</v>
      </c>
      <c r="I1239" s="1">
        <v>0</v>
      </c>
      <c r="J1239" s="1">
        <v>0</v>
      </c>
      <c r="K1239" s="1">
        <v>1.12013867828</v>
      </c>
      <c r="L1239" s="1">
        <v>1.12013867828</v>
      </c>
      <c r="M1239" s="1">
        <v>3.687037000462E-3</v>
      </c>
      <c r="N1239" s="1">
        <v>1.8559954285710001E-2</v>
      </c>
      <c r="O1239" s="1">
        <v>2.364053969024E-3</v>
      </c>
      <c r="P1239" s="1">
        <v>3.8101671712359999E-3</v>
      </c>
      <c r="Q1239" s="1">
        <v>1.2691913578039999E-4</v>
      </c>
      <c r="R1239" s="1">
        <v>0</v>
      </c>
      <c r="S1239" s="1">
        <v>0.65906889779730005</v>
      </c>
      <c r="T1239" s="1">
        <v>0.65790817912590005</v>
      </c>
      <c r="U1239" s="1">
        <v>1.316977076923</v>
      </c>
      <c r="V1239" s="1">
        <v>0.19037894726570001</v>
      </c>
      <c r="W1239" s="1">
        <v>5.0767719270849998E-2</v>
      </c>
      <c r="X1239" s="1">
        <v>0</v>
      </c>
      <c r="Y1239" s="1">
        <v>0</v>
      </c>
      <c r="Z1239" s="1">
        <v>0</v>
      </c>
      <c r="AA1239" s="1">
        <v>1.269192981771E-2</v>
      </c>
      <c r="AB1239" s="1">
        <v>0.9877119436274</v>
      </c>
      <c r="AC1239" s="1">
        <v>0.26338982758759999</v>
      </c>
      <c r="AD1239" s="1">
        <v>3.7822370532410002E-9</v>
      </c>
      <c r="AE1239" s="1">
        <v>3.8049174160609999E-7</v>
      </c>
      <c r="AF1239" s="1">
        <v>1.159005840782E-7</v>
      </c>
      <c r="AG1239" s="1">
        <v>65.847445605380003</v>
      </c>
    </row>
    <row r="1240" spans="1:33" x14ac:dyDescent="0.35">
      <c r="A1240">
        <v>5120</v>
      </c>
      <c r="B1240">
        <v>2011</v>
      </c>
      <c r="C1240">
        <v>12</v>
      </c>
      <c r="D1240">
        <v>31</v>
      </c>
      <c r="E1240">
        <v>0</v>
      </c>
      <c r="F1240">
        <v>0</v>
      </c>
      <c r="H1240" s="1">
        <v>10.41946313</v>
      </c>
      <c r="I1240" s="1">
        <v>0</v>
      </c>
      <c r="J1240" s="1">
        <v>0</v>
      </c>
      <c r="K1240" s="1">
        <v>1.0305275840179999</v>
      </c>
      <c r="L1240" s="1">
        <v>1.0305275840179999</v>
      </c>
      <c r="M1240" s="1">
        <v>3.464844610948E-3</v>
      </c>
      <c r="N1240" s="1">
        <v>1.8559954285710001E-2</v>
      </c>
      <c r="O1240" s="1">
        <v>2.2180975825520002E-3</v>
      </c>
      <c r="P1240" s="1">
        <v>3.5749279425839999E-3</v>
      </c>
      <c r="Q1240" s="1">
        <v>1.167656049179E-4</v>
      </c>
      <c r="R1240" s="1">
        <v>0</v>
      </c>
      <c r="S1240" s="1">
        <v>0.64624229807150002</v>
      </c>
      <c r="T1240" s="1">
        <v>0.64510410648640004</v>
      </c>
      <c r="U1240" s="1">
        <v>1.2913464045580001</v>
      </c>
      <c r="V1240" s="1">
        <v>0.17514863148439999</v>
      </c>
      <c r="W1240" s="1">
        <v>4.670630172918E-2</v>
      </c>
      <c r="X1240" s="1">
        <v>0</v>
      </c>
      <c r="Y1240" s="1">
        <v>0</v>
      </c>
      <c r="Z1240" s="1">
        <v>0</v>
      </c>
      <c r="AA1240" s="1">
        <v>1.1676575432299999E-2</v>
      </c>
      <c r="AB1240" s="1">
        <v>0.97242203649750003</v>
      </c>
      <c r="AC1240" s="1">
        <v>0.25931253664580001</v>
      </c>
      <c r="AD1240" s="1">
        <v>1.009826115055E-9</v>
      </c>
      <c r="AE1240" s="1">
        <v>1.015881584967E-7</v>
      </c>
      <c r="AF1240" s="1">
        <v>3.0944500544199997E-8</v>
      </c>
      <c r="AG1240" s="1">
        <v>64.828131146710007</v>
      </c>
    </row>
    <row r="1241" spans="1:33" x14ac:dyDescent="0.35">
      <c r="A1241">
        <v>5120</v>
      </c>
      <c r="B1241">
        <v>2012</v>
      </c>
      <c r="C1241">
        <v>1</v>
      </c>
      <c r="D1241">
        <v>1</v>
      </c>
      <c r="E1241">
        <v>0</v>
      </c>
      <c r="F1241">
        <v>0</v>
      </c>
      <c r="H1241" s="1">
        <v>0</v>
      </c>
      <c r="I1241" s="1">
        <v>0</v>
      </c>
      <c r="J1241" s="1">
        <v>0</v>
      </c>
      <c r="K1241" s="1">
        <v>0.94808537729620002</v>
      </c>
      <c r="L1241" s="1">
        <v>0.94808537729620002</v>
      </c>
      <c r="M1241" s="1">
        <v>2.9666512190509998E-3</v>
      </c>
      <c r="N1241" s="1">
        <v>1.8559954285710001E-2</v>
      </c>
      <c r="O1241" s="1">
        <v>1.8973126688720001E-3</v>
      </c>
      <c r="P1241" s="1">
        <v>3.0579159948240001E-3</v>
      </c>
      <c r="Q1241" s="1">
        <v>1.0742435652450001E-4</v>
      </c>
      <c r="R1241" s="1">
        <v>0</v>
      </c>
      <c r="S1241" s="1">
        <v>0.69506424539800005</v>
      </c>
      <c r="T1241" s="1">
        <v>0.69384004795870002</v>
      </c>
      <c r="U1241" s="1">
        <v>1.3889042933569999</v>
      </c>
      <c r="V1241" s="1">
        <v>0.16113674096569999</v>
      </c>
      <c r="W1241" s="1">
        <v>4.2969797590849998E-2</v>
      </c>
      <c r="X1241" s="1">
        <v>0</v>
      </c>
      <c r="Y1241" s="1">
        <v>0</v>
      </c>
      <c r="Z1241" s="1">
        <v>0</v>
      </c>
      <c r="AA1241" s="1">
        <v>1.074244939771E-2</v>
      </c>
      <c r="AB1241" s="1">
        <v>1.0495099945299999</v>
      </c>
      <c r="AC1241" s="1">
        <v>0.27986932999250003</v>
      </c>
      <c r="AD1241" s="1">
        <v>2.9606226101160001E-10</v>
      </c>
      <c r="AE1241" s="1">
        <v>2.978376123189E-8</v>
      </c>
      <c r="AF1241" s="1">
        <v>9.0723528144150003E-9</v>
      </c>
      <c r="AG1241" s="1">
        <v>69.96733161425</v>
      </c>
    </row>
    <row r="1242" spans="1:33" x14ac:dyDescent="0.35">
      <c r="A1242">
        <v>5120</v>
      </c>
      <c r="B1242">
        <v>2012</v>
      </c>
      <c r="C1242">
        <v>1</v>
      </c>
      <c r="D1242">
        <v>2</v>
      </c>
      <c r="E1242">
        <v>0</v>
      </c>
      <c r="F1242">
        <v>0</v>
      </c>
      <c r="H1242" s="1">
        <v>0</v>
      </c>
      <c r="I1242" s="1">
        <v>0</v>
      </c>
      <c r="J1242" s="1">
        <v>0</v>
      </c>
      <c r="K1242" s="1">
        <v>0.87223854711250004</v>
      </c>
      <c r="L1242" s="1">
        <v>0.87223854711250004</v>
      </c>
      <c r="M1242" s="1">
        <v>2.656182277902E-3</v>
      </c>
      <c r="N1242" s="1">
        <v>1.8559954285710001E-2</v>
      </c>
      <c r="O1242" s="1">
        <v>1.7016269240790001E-3</v>
      </c>
      <c r="P1242" s="1">
        <v>2.742527509427E-3</v>
      </c>
      <c r="Q1242" s="1">
        <v>9.883040800255E-5</v>
      </c>
      <c r="R1242" s="1">
        <v>0</v>
      </c>
      <c r="S1242" s="1">
        <v>0.71299639471440002</v>
      </c>
      <c r="T1242" s="1">
        <v>0.71174060870699996</v>
      </c>
      <c r="U1242" s="1">
        <v>1.4247370034210001</v>
      </c>
      <c r="V1242" s="1">
        <v>0.14824580168839999</v>
      </c>
      <c r="W1242" s="1">
        <v>3.9532213783580003E-2</v>
      </c>
      <c r="X1242" s="1">
        <v>0</v>
      </c>
      <c r="Y1242" s="1">
        <v>0</v>
      </c>
      <c r="Z1242" s="1">
        <v>0</v>
      </c>
      <c r="AA1242" s="1">
        <v>9.8830534458950008E-3</v>
      </c>
      <c r="AB1242" s="1">
        <v>1.07246304595</v>
      </c>
      <c r="AC1242" s="1">
        <v>0.28599014505499998</v>
      </c>
      <c r="AD1242" s="1">
        <v>8.3604995223210005E-11</v>
      </c>
      <c r="AE1242" s="1">
        <v>8.4106336518989998E-9</v>
      </c>
      <c r="AF1242" s="1">
        <v>2.5619408941919999E-9</v>
      </c>
      <c r="AG1242" s="1">
        <v>71.497536014160005</v>
      </c>
    </row>
    <row r="1243" spans="1:33" x14ac:dyDescent="0.35">
      <c r="A1243">
        <v>5120</v>
      </c>
      <c r="B1243">
        <v>2012</v>
      </c>
      <c r="C1243">
        <v>1</v>
      </c>
      <c r="D1243">
        <v>3</v>
      </c>
      <c r="E1243">
        <v>0</v>
      </c>
      <c r="F1243">
        <v>0</v>
      </c>
      <c r="H1243" s="1">
        <v>0</v>
      </c>
      <c r="I1243" s="1">
        <v>0</v>
      </c>
      <c r="J1243" s="1">
        <v>0</v>
      </c>
      <c r="K1243" s="1">
        <v>0.80245946334350005</v>
      </c>
      <c r="L1243" s="1">
        <v>0.80245946334350005</v>
      </c>
      <c r="M1243" s="1">
        <v>2.5089693831129999E-3</v>
      </c>
      <c r="N1243" s="1">
        <v>1.8559954285710001E-2</v>
      </c>
      <c r="O1243" s="1">
        <v>1.6073309304779999E-3</v>
      </c>
      <c r="P1243" s="1">
        <v>2.5905498033739999E-3</v>
      </c>
      <c r="Q1243" s="1">
        <v>9.0923975362350006E-5</v>
      </c>
      <c r="R1243" s="1">
        <v>0</v>
      </c>
      <c r="S1243" s="1">
        <v>0.69443916728379995</v>
      </c>
      <c r="T1243" s="1">
        <v>0.69321606436380001</v>
      </c>
      <c r="U1243" s="1">
        <v>1.387655231648</v>
      </c>
      <c r="V1243" s="1">
        <v>0.13638613755330001</v>
      </c>
      <c r="W1243" s="1">
        <v>3.6369636680890001E-2</v>
      </c>
      <c r="X1243" s="1">
        <v>0</v>
      </c>
      <c r="Y1243" s="1">
        <v>0</v>
      </c>
      <c r="Z1243" s="1">
        <v>0</v>
      </c>
      <c r="AA1243" s="1">
        <v>9.0924091702229998E-3</v>
      </c>
      <c r="AB1243" s="1">
        <v>1.044188209603</v>
      </c>
      <c r="AC1243" s="1">
        <v>0.27845018908559999</v>
      </c>
      <c r="AD1243" s="1">
        <v>2.2303441741139999E-11</v>
      </c>
      <c r="AE1243" s="1">
        <v>2.2437185381129999E-9</v>
      </c>
      <c r="AF1243" s="1">
        <v>6.8345317555839999E-10</v>
      </c>
      <c r="AG1243" s="1">
        <v>69.612547204820004</v>
      </c>
    </row>
    <row r="1244" spans="1:33" x14ac:dyDescent="0.35">
      <c r="A1244">
        <v>5120</v>
      </c>
      <c r="B1244">
        <v>2012</v>
      </c>
      <c r="C1244">
        <v>1</v>
      </c>
      <c r="D1244">
        <v>4</v>
      </c>
      <c r="E1244">
        <v>0</v>
      </c>
      <c r="F1244">
        <v>0</v>
      </c>
      <c r="H1244" s="1">
        <v>0</v>
      </c>
      <c r="I1244" s="1">
        <v>0</v>
      </c>
      <c r="J1244" s="1">
        <v>0</v>
      </c>
      <c r="K1244" s="1">
        <v>0.73826270627610002</v>
      </c>
      <c r="L1244" s="1">
        <v>0.73826270627610002</v>
      </c>
      <c r="M1244" s="1">
        <v>2.282186255488E-3</v>
      </c>
      <c r="N1244" s="1">
        <v>1.8559954285710001E-2</v>
      </c>
      <c r="O1244" s="1">
        <v>1.461093187041E-3</v>
      </c>
      <c r="P1244" s="1">
        <v>2.3548571091540002E-3</v>
      </c>
      <c r="Q1244" s="1">
        <v>8.3650057333359997E-5</v>
      </c>
      <c r="R1244" s="1">
        <v>0</v>
      </c>
      <c r="S1244" s="1">
        <v>0.70282859282959997</v>
      </c>
      <c r="T1244" s="1">
        <v>0.70159071338669998</v>
      </c>
      <c r="U1244" s="1">
        <v>1.404419306216</v>
      </c>
      <c r="V1244" s="1">
        <v>0.1254752465491</v>
      </c>
      <c r="W1244" s="1">
        <v>3.3460065746419999E-2</v>
      </c>
      <c r="X1244" s="1">
        <v>0</v>
      </c>
      <c r="Y1244" s="1">
        <v>0</v>
      </c>
      <c r="Z1244" s="1">
        <v>0</v>
      </c>
      <c r="AA1244" s="1">
        <v>8.3650164366049998E-3</v>
      </c>
      <c r="AB1244" s="1">
        <v>1.0590924714559999</v>
      </c>
      <c r="AC1244" s="1">
        <v>0.28242465901579999</v>
      </c>
      <c r="AD1244" s="1">
        <v>6.1671114053889997E-12</v>
      </c>
      <c r="AE1244" s="1">
        <v>6.2040927797069996E-10</v>
      </c>
      <c r="AF1244" s="1">
        <v>1.8898123092190001E-10</v>
      </c>
      <c r="AG1244" s="1">
        <v>70.606164735549996</v>
      </c>
    </row>
    <row r="1245" spans="1:33" x14ac:dyDescent="0.35">
      <c r="A1245">
        <v>5120</v>
      </c>
      <c r="B1245">
        <v>2012</v>
      </c>
      <c r="C1245">
        <v>1</v>
      </c>
      <c r="D1245">
        <v>5</v>
      </c>
      <c r="E1245">
        <v>0</v>
      </c>
      <c r="F1245">
        <v>0</v>
      </c>
      <c r="H1245" s="1">
        <v>0</v>
      </c>
      <c r="I1245" s="1">
        <v>0</v>
      </c>
      <c r="J1245" s="1">
        <v>0</v>
      </c>
      <c r="K1245" s="1">
        <v>0.67920168977399997</v>
      </c>
      <c r="L1245" s="1">
        <v>0.67920168977399997</v>
      </c>
      <c r="M1245" s="1">
        <v>2.0748043949240002E-3</v>
      </c>
      <c r="N1245" s="1">
        <v>1.8559954285710001E-2</v>
      </c>
      <c r="O1245" s="1">
        <v>1.328903839212E-3</v>
      </c>
      <c r="P1245" s="1">
        <v>2.141806341243E-3</v>
      </c>
      <c r="Q1245" s="1">
        <v>7.6958052746689995E-5</v>
      </c>
      <c r="R1245" s="1">
        <v>0</v>
      </c>
      <c r="S1245" s="1">
        <v>0.71092143408980002</v>
      </c>
      <c r="T1245" s="1">
        <v>0.70966930076440005</v>
      </c>
      <c r="U1245" s="1">
        <v>1.4205907348539999</v>
      </c>
      <c r="V1245" s="1">
        <v>0.1154372268252</v>
      </c>
      <c r="W1245" s="1">
        <v>3.0783260486709998E-2</v>
      </c>
      <c r="X1245" s="1">
        <v>0</v>
      </c>
      <c r="Y1245" s="1">
        <v>0</v>
      </c>
      <c r="Z1245" s="1">
        <v>0</v>
      </c>
      <c r="AA1245" s="1">
        <v>7.695815121677E-3</v>
      </c>
      <c r="AB1245" s="1">
        <v>1.0700144930640001</v>
      </c>
      <c r="AC1245" s="1">
        <v>0.28533719813949998</v>
      </c>
      <c r="AD1245" s="1">
        <v>1.710652192685E-12</v>
      </c>
      <c r="AE1245" s="1">
        <v>1.720910199214E-10</v>
      </c>
      <c r="AF1245" s="1">
        <v>5.2420190880669999E-11</v>
      </c>
      <c r="AG1245" s="1">
        <v>71.334299529770007</v>
      </c>
    </row>
    <row r="1246" spans="1:33" x14ac:dyDescent="0.35">
      <c r="A1246">
        <v>5120</v>
      </c>
      <c r="B1246">
        <v>2012</v>
      </c>
      <c r="C1246">
        <v>1</v>
      </c>
      <c r="D1246">
        <v>6</v>
      </c>
      <c r="E1246">
        <v>0</v>
      </c>
      <c r="F1246">
        <v>0</v>
      </c>
      <c r="H1246" s="1">
        <v>0</v>
      </c>
      <c r="I1246" s="1">
        <v>0</v>
      </c>
      <c r="J1246" s="1">
        <v>0</v>
      </c>
      <c r="K1246" s="1">
        <v>0.62486555459210003</v>
      </c>
      <c r="L1246" s="1">
        <v>0.62486555459210003</v>
      </c>
      <c r="M1246" s="1">
        <v>1.9658906702560001E-3</v>
      </c>
      <c r="N1246" s="1">
        <v>1.8559954285710001E-2</v>
      </c>
      <c r="O1246" s="1">
        <v>1.259884176298E-3</v>
      </c>
      <c r="P1246" s="1">
        <v>2.030566726053E-3</v>
      </c>
      <c r="Q1246" s="1">
        <v>7.0801408526959998E-5</v>
      </c>
      <c r="R1246" s="1">
        <v>0</v>
      </c>
      <c r="S1246" s="1">
        <v>0.68987811866990001</v>
      </c>
      <c r="T1246" s="1">
        <v>0.68866304853490001</v>
      </c>
      <c r="U1246" s="1">
        <v>1.3785411672050001</v>
      </c>
      <c r="V1246" s="1">
        <v>0.1062022486791</v>
      </c>
      <c r="W1246" s="1">
        <v>2.8320599647769999E-2</v>
      </c>
      <c r="X1246" s="1">
        <v>0</v>
      </c>
      <c r="Y1246" s="1">
        <v>0</v>
      </c>
      <c r="Z1246" s="1">
        <v>0</v>
      </c>
      <c r="AA1246" s="1">
        <v>7.0801499119430003E-3</v>
      </c>
      <c r="AB1246" s="1">
        <v>1.0368729003470001</v>
      </c>
      <c r="AC1246" s="1">
        <v>0.27649944008959998</v>
      </c>
      <c r="AD1246" s="1">
        <v>4.5574831861160001E-13</v>
      </c>
      <c r="AE1246" s="1">
        <v>4.5848123489239997E-11</v>
      </c>
      <c r="AF1246" s="1">
        <v>1.396567575649E-11</v>
      </c>
      <c r="AG1246" s="1">
        <v>69.124860021030003</v>
      </c>
    </row>
    <row r="1247" spans="1:33" x14ac:dyDescent="0.35">
      <c r="A1247">
        <v>5120</v>
      </c>
      <c r="B1247">
        <v>2012</v>
      </c>
      <c r="C1247">
        <v>1</v>
      </c>
      <c r="D1247">
        <v>7</v>
      </c>
      <c r="E1247">
        <v>0</v>
      </c>
      <c r="F1247">
        <v>0</v>
      </c>
      <c r="H1247" s="1">
        <v>0</v>
      </c>
      <c r="I1247" s="1">
        <v>0</v>
      </c>
      <c r="J1247" s="1">
        <v>0</v>
      </c>
      <c r="K1247" s="1">
        <v>0.57487631022469998</v>
      </c>
      <c r="L1247" s="1">
        <v>0.57487631022469998</v>
      </c>
      <c r="M1247" s="1">
        <v>1.872520035822E-3</v>
      </c>
      <c r="N1247" s="1">
        <v>1.8559954285710001E-2</v>
      </c>
      <c r="O1247" s="1">
        <v>1.200090624346E-3</v>
      </c>
      <c r="P1247" s="1">
        <v>1.9341969173730001E-3</v>
      </c>
      <c r="Q1247" s="1">
        <v>6.5137295844800003E-5</v>
      </c>
      <c r="R1247" s="1">
        <v>0</v>
      </c>
      <c r="S1247" s="1">
        <v>0.66631068274469996</v>
      </c>
      <c r="T1247" s="1">
        <v>0.6651371215106</v>
      </c>
      <c r="U1247" s="1">
        <v>1.331447804255</v>
      </c>
      <c r="V1247" s="1">
        <v>9.7706068784810002E-2</v>
      </c>
      <c r="W1247" s="1">
        <v>2.6054951675950001E-2</v>
      </c>
      <c r="X1247" s="1">
        <v>0</v>
      </c>
      <c r="Y1247" s="1">
        <v>0</v>
      </c>
      <c r="Z1247" s="1">
        <v>0</v>
      </c>
      <c r="AA1247" s="1">
        <v>6.5137379189869997E-3</v>
      </c>
      <c r="AB1247" s="1">
        <v>1.0004511925399999</v>
      </c>
      <c r="AC1247" s="1">
        <v>0.26678698467669998</v>
      </c>
      <c r="AD1247" s="1">
        <v>1.206522485804E-13</v>
      </c>
      <c r="AE1247" s="1">
        <v>1.213757454777E-11</v>
      </c>
      <c r="AF1247" s="1">
        <v>3.6971945131869999E-12</v>
      </c>
      <c r="AG1247" s="1">
        <v>66.696746168800004</v>
      </c>
    </row>
    <row r="1248" spans="1:33" x14ac:dyDescent="0.35">
      <c r="A1248">
        <v>5120</v>
      </c>
      <c r="B1248">
        <v>2012</v>
      </c>
      <c r="C1248">
        <v>1</v>
      </c>
      <c r="D1248">
        <v>8</v>
      </c>
      <c r="E1248">
        <v>0</v>
      </c>
      <c r="F1248">
        <v>0</v>
      </c>
      <c r="H1248" s="1">
        <v>0</v>
      </c>
      <c r="I1248" s="1">
        <v>0</v>
      </c>
      <c r="J1248" s="1">
        <v>0</v>
      </c>
      <c r="K1248" s="1">
        <v>0.52888620540669995</v>
      </c>
      <c r="L1248" s="1">
        <v>0.52888620540669995</v>
      </c>
      <c r="M1248" s="1">
        <v>1.65330473799E-3</v>
      </c>
      <c r="N1248" s="1">
        <v>1.8559954285710001E-2</v>
      </c>
      <c r="O1248" s="1">
        <v>1.0572594349659999E-3</v>
      </c>
      <c r="P1248" s="1">
        <v>1.703994597151E-3</v>
      </c>
      <c r="Q1248" s="1">
        <v>5.9926312177220003E-5</v>
      </c>
      <c r="R1248" s="1">
        <v>0</v>
      </c>
      <c r="S1248" s="1">
        <v>0.69582027142220004</v>
      </c>
      <c r="T1248" s="1">
        <v>0.69459473546869999</v>
      </c>
      <c r="U1248" s="1">
        <v>1.3904150068909999</v>
      </c>
      <c r="V1248" s="1">
        <v>8.988958328202E-2</v>
      </c>
      <c r="W1248" s="1">
        <v>2.3970555541870001E-2</v>
      </c>
      <c r="X1248" s="1">
        <v>0</v>
      </c>
      <c r="Y1248" s="1">
        <v>0</v>
      </c>
      <c r="Z1248" s="1">
        <v>0</v>
      </c>
      <c r="AA1248" s="1">
        <v>5.9926388854679999E-3</v>
      </c>
      <c r="AB1248" s="1">
        <v>1.0511443687140001</v>
      </c>
      <c r="AC1248" s="1">
        <v>0.28030516499019997</v>
      </c>
      <c r="AD1248" s="1">
        <v>3.4213185264340001E-14</v>
      </c>
      <c r="AE1248" s="1">
        <v>3.4418346242909999E-12</v>
      </c>
      <c r="AF1248" s="1">
        <v>1.0484081509160001E-12</v>
      </c>
      <c r="AG1248" s="1">
        <v>70.076291247439997</v>
      </c>
    </row>
    <row r="1249" spans="1:33" x14ac:dyDescent="0.35">
      <c r="A1249">
        <v>5120</v>
      </c>
      <c r="B1249">
        <v>2012</v>
      </c>
      <c r="C1249">
        <v>1</v>
      </c>
      <c r="D1249">
        <v>9</v>
      </c>
      <c r="E1249">
        <v>0</v>
      </c>
      <c r="F1249">
        <v>0</v>
      </c>
      <c r="H1249" s="1">
        <v>0</v>
      </c>
      <c r="I1249" s="1">
        <v>0</v>
      </c>
      <c r="J1249" s="1">
        <v>0</v>
      </c>
      <c r="K1249" s="1">
        <v>0.48657530897419998</v>
      </c>
      <c r="L1249" s="1">
        <v>0.48657530897419998</v>
      </c>
      <c r="M1249" s="1">
        <v>1.4861430415889999E-3</v>
      </c>
      <c r="N1249" s="1">
        <v>1.8559954285710001E-2</v>
      </c>
      <c r="O1249" s="1">
        <v>9.520403526534E-4</v>
      </c>
      <c r="P1249" s="1">
        <v>1.534412050191E-3</v>
      </c>
      <c r="Q1249" s="1">
        <v>5.5132207203039997E-5</v>
      </c>
      <c r="R1249" s="1">
        <v>0</v>
      </c>
      <c r="S1249" s="1">
        <v>0.71090426089140002</v>
      </c>
      <c r="T1249" s="1">
        <v>0.70965215777299995</v>
      </c>
      <c r="U1249" s="1">
        <v>1.4205564186640001</v>
      </c>
      <c r="V1249" s="1">
        <v>8.2698416619459994E-2</v>
      </c>
      <c r="W1249" s="1">
        <v>2.2052911098519999E-2</v>
      </c>
      <c r="X1249" s="1">
        <v>0</v>
      </c>
      <c r="Y1249" s="1">
        <v>0</v>
      </c>
      <c r="Z1249" s="1">
        <v>0</v>
      </c>
      <c r="AA1249" s="1">
        <v>5.5132277746309999E-3</v>
      </c>
      <c r="AB1249" s="1">
        <v>1.0694571719129999</v>
      </c>
      <c r="AC1249" s="1">
        <v>0.28518857917680002</v>
      </c>
      <c r="AD1249" s="1">
        <v>9.6282258411829993E-15</v>
      </c>
      <c r="AE1249" s="1">
        <v>9.6859619514040009E-13</v>
      </c>
      <c r="AF1249" s="1">
        <v>2.950415277841E-13</v>
      </c>
      <c r="AG1249" s="1">
        <v>71.297144794169995</v>
      </c>
    </row>
    <row r="1250" spans="1:33" x14ac:dyDescent="0.35">
      <c r="A1250">
        <v>5120</v>
      </c>
      <c r="B1250">
        <v>2012</v>
      </c>
      <c r="C1250">
        <v>1</v>
      </c>
      <c r="D1250">
        <v>10</v>
      </c>
      <c r="E1250">
        <v>0</v>
      </c>
      <c r="F1250">
        <v>0</v>
      </c>
      <c r="H1250" s="1">
        <v>0</v>
      </c>
      <c r="I1250" s="1">
        <v>0</v>
      </c>
      <c r="J1250" s="1">
        <v>0</v>
      </c>
      <c r="K1250" s="1">
        <v>0.44764928425619999</v>
      </c>
      <c r="L1250" s="1">
        <v>0.44764928425619999</v>
      </c>
      <c r="M1250" s="1">
        <v>1.399527158576E-3</v>
      </c>
      <c r="N1250" s="1">
        <v>1.8559954285710001E-2</v>
      </c>
      <c r="O1250" s="1">
        <v>8.9665836024799999E-4</v>
      </c>
      <c r="P1250" s="1">
        <v>1.4451523919490001E-3</v>
      </c>
      <c r="Q1250" s="1">
        <v>5.0721630626799998E-5</v>
      </c>
      <c r="R1250" s="1">
        <v>0</v>
      </c>
      <c r="S1250" s="1">
        <v>0.6944281204385</v>
      </c>
      <c r="T1250" s="1">
        <v>0.69320503645520004</v>
      </c>
      <c r="U1250" s="1">
        <v>1.3876331568939999</v>
      </c>
      <c r="V1250" s="1">
        <v>7.6082543289910001E-2</v>
      </c>
      <c r="W1250" s="1">
        <v>2.0288678210639999E-2</v>
      </c>
      <c r="X1250" s="1">
        <v>0</v>
      </c>
      <c r="Y1250" s="1">
        <v>0</v>
      </c>
      <c r="Z1250" s="1">
        <v>0</v>
      </c>
      <c r="AA1250" s="1">
        <v>5.0721695526599999E-3</v>
      </c>
      <c r="AB1250" s="1">
        <v>1.0440797512769999</v>
      </c>
      <c r="AC1250" s="1">
        <v>0.27842126700710002</v>
      </c>
      <c r="AD1250" s="1">
        <v>2.5778166545410001E-15</v>
      </c>
      <c r="AE1250" s="1">
        <v>2.5932746536519998E-13</v>
      </c>
      <c r="AF1250" s="1">
        <v>7.8993054031820004E-14</v>
      </c>
      <c r="AG1250" s="1">
        <v>69.60531675176</v>
      </c>
    </row>
    <row r="1251" spans="1:33" x14ac:dyDescent="0.35">
      <c r="A1251">
        <v>5120</v>
      </c>
      <c r="B1251">
        <v>2012</v>
      </c>
      <c r="C1251">
        <v>1</v>
      </c>
      <c r="D1251">
        <v>11</v>
      </c>
      <c r="E1251">
        <v>0</v>
      </c>
      <c r="F1251">
        <v>0</v>
      </c>
      <c r="H1251" s="1">
        <v>0</v>
      </c>
      <c r="I1251" s="1">
        <v>0</v>
      </c>
      <c r="J1251" s="1">
        <v>0</v>
      </c>
      <c r="K1251" s="1">
        <v>0.41183734151570001</v>
      </c>
      <c r="L1251" s="1">
        <v>0.41183734151570001</v>
      </c>
      <c r="M1251" s="1">
        <v>1.300188935427E-3</v>
      </c>
      <c r="N1251" s="1">
        <v>1.8559954285710001E-2</v>
      </c>
      <c r="O1251" s="1">
        <v>8.3286405300790004E-4</v>
      </c>
      <c r="P1251" s="1">
        <v>1.3423345297759999E-3</v>
      </c>
      <c r="Q1251" s="1">
        <v>4.6663900176650001E-5</v>
      </c>
      <c r="R1251" s="1">
        <v>0</v>
      </c>
      <c r="S1251" s="1">
        <v>0.68780924729670001</v>
      </c>
      <c r="T1251" s="1">
        <v>0.68659782101769995</v>
      </c>
      <c r="U1251" s="1">
        <v>1.3744070683139999</v>
      </c>
      <c r="V1251" s="1">
        <v>6.9995939826709999E-2</v>
      </c>
      <c r="W1251" s="1">
        <v>1.8665583953790001E-2</v>
      </c>
      <c r="X1251" s="1">
        <v>0</v>
      </c>
      <c r="Y1251" s="1">
        <v>0</v>
      </c>
      <c r="Z1251" s="1">
        <v>0</v>
      </c>
      <c r="AA1251" s="1">
        <v>4.6663959884479999E-3</v>
      </c>
      <c r="AB1251" s="1">
        <v>1.033536410355</v>
      </c>
      <c r="AC1251" s="1">
        <v>0.27560970942789997</v>
      </c>
      <c r="AD1251" s="1">
        <v>6.9898872002450003E-16</v>
      </c>
      <c r="AE1251" s="1">
        <v>7.03180238841E-14</v>
      </c>
      <c r="AF1251" s="1">
        <v>2.1419387461579998E-14</v>
      </c>
      <c r="AG1251" s="1">
        <v>68.902427356979999</v>
      </c>
    </row>
    <row r="1252" spans="1:33" x14ac:dyDescent="0.35">
      <c r="A1252">
        <v>5120</v>
      </c>
      <c r="B1252">
        <v>2012</v>
      </c>
      <c r="C1252">
        <v>1</v>
      </c>
      <c r="D1252">
        <v>12</v>
      </c>
      <c r="E1252">
        <v>0</v>
      </c>
      <c r="F1252">
        <v>0</v>
      </c>
      <c r="H1252" s="1">
        <v>0</v>
      </c>
      <c r="I1252" s="1">
        <v>0</v>
      </c>
      <c r="J1252" s="1">
        <v>0</v>
      </c>
      <c r="K1252" s="1">
        <v>0.37889035419450001</v>
      </c>
      <c r="L1252" s="1">
        <v>0.37889035419450001</v>
      </c>
      <c r="M1252" s="1">
        <v>1.1751850427209999E-3</v>
      </c>
      <c r="N1252" s="1">
        <v>1.8559954285710001E-2</v>
      </c>
      <c r="O1252" s="1">
        <v>7.5234717760489997E-4</v>
      </c>
      <c r="P1252" s="1">
        <v>1.212564753192E-3</v>
      </c>
      <c r="Q1252" s="1">
        <v>4.2930788162520001E-5</v>
      </c>
      <c r="R1252" s="1">
        <v>0</v>
      </c>
      <c r="S1252" s="1">
        <v>0.70050567782499995</v>
      </c>
      <c r="T1252" s="1">
        <v>0.69927188954719999</v>
      </c>
      <c r="U1252" s="1">
        <v>1.3997775673720001</v>
      </c>
      <c r="V1252" s="1">
        <v>6.439626464058E-2</v>
      </c>
      <c r="W1252" s="1">
        <v>1.7172337237489999E-2</v>
      </c>
      <c r="X1252" s="1">
        <v>0</v>
      </c>
      <c r="Y1252" s="1">
        <v>0</v>
      </c>
      <c r="Z1252" s="1">
        <v>0</v>
      </c>
      <c r="AA1252" s="1">
        <v>4.2930843093720002E-3</v>
      </c>
      <c r="AB1252" s="1">
        <v>1.0555269379409999</v>
      </c>
      <c r="AC1252" s="1">
        <v>0.28147385011760001</v>
      </c>
      <c r="AD1252" s="1">
        <v>1.944544886416E-16</v>
      </c>
      <c r="AE1252" s="1">
        <v>1.9562054415119999E-14</v>
      </c>
      <c r="AF1252" s="1">
        <v>5.9587457086760003E-15</v>
      </c>
      <c r="AG1252" s="1">
        <v>70.368462529390001</v>
      </c>
    </row>
    <row r="1253" spans="1:33" x14ac:dyDescent="0.35">
      <c r="A1253">
        <v>5120</v>
      </c>
      <c r="B1253">
        <v>2012</v>
      </c>
      <c r="C1253">
        <v>1</v>
      </c>
      <c r="D1253">
        <v>13</v>
      </c>
      <c r="E1253">
        <v>0</v>
      </c>
      <c r="F1253">
        <v>0</v>
      </c>
      <c r="H1253" s="1">
        <v>0</v>
      </c>
      <c r="I1253" s="1">
        <v>0</v>
      </c>
      <c r="J1253" s="1">
        <v>0</v>
      </c>
      <c r="K1253" s="1">
        <v>0.3485791258589</v>
      </c>
      <c r="L1253" s="1">
        <v>0.3485791258589</v>
      </c>
      <c r="M1253" s="1">
        <v>1.0532835403430001E-3</v>
      </c>
      <c r="N1253" s="1">
        <v>1.8559954285710001E-2</v>
      </c>
      <c r="O1253" s="1">
        <v>6.7425937957349999E-4</v>
      </c>
      <c r="P1253" s="1">
        <v>1.0867099425860001E-3</v>
      </c>
      <c r="Q1253" s="1">
        <v>3.9496325109520003E-5</v>
      </c>
      <c r="R1253" s="1">
        <v>0</v>
      </c>
      <c r="S1253" s="1">
        <v>0.71910248003660004</v>
      </c>
      <c r="T1253" s="1">
        <v>0.71783593753950004</v>
      </c>
      <c r="U1253" s="1">
        <v>1.436938417576</v>
      </c>
      <c r="V1253" s="1">
        <v>5.9244563469329999E-2</v>
      </c>
      <c r="W1253" s="1">
        <v>1.5798550258490002E-2</v>
      </c>
      <c r="X1253" s="1">
        <v>0</v>
      </c>
      <c r="Y1253" s="1">
        <v>0</v>
      </c>
      <c r="Z1253" s="1">
        <v>0</v>
      </c>
      <c r="AA1253" s="1">
        <v>3.949637564622E-3</v>
      </c>
      <c r="AB1253" s="1">
        <v>1.084304568032</v>
      </c>
      <c r="AC1253" s="1">
        <v>0.28914788480859999</v>
      </c>
      <c r="AD1253" s="1">
        <v>5.4650522788600001E-17</v>
      </c>
      <c r="AE1253" s="1">
        <v>5.4978237225229996E-15</v>
      </c>
      <c r="AF1253" s="1">
        <v>1.674677557809E-15</v>
      </c>
      <c r="AG1253" s="1">
        <v>72.286971202160004</v>
      </c>
    </row>
    <row r="1254" spans="1:33" x14ac:dyDescent="0.35">
      <c r="A1254">
        <v>5120</v>
      </c>
      <c r="B1254">
        <v>2012</v>
      </c>
      <c r="C1254">
        <v>1</v>
      </c>
      <c r="D1254">
        <v>14</v>
      </c>
      <c r="E1254">
        <v>0</v>
      </c>
      <c r="F1254">
        <v>0</v>
      </c>
      <c r="H1254" s="1">
        <v>0</v>
      </c>
      <c r="I1254" s="1">
        <v>0</v>
      </c>
      <c r="J1254" s="1">
        <v>0</v>
      </c>
      <c r="K1254" s="1">
        <v>0.32069279579019999</v>
      </c>
      <c r="L1254" s="1">
        <v>0.32069279579019999</v>
      </c>
      <c r="M1254" s="1">
        <v>9.4918602543250005E-4</v>
      </c>
      <c r="N1254" s="1">
        <v>1.8559954285710001E-2</v>
      </c>
      <c r="O1254" s="1">
        <v>6.076330601319E-4</v>
      </c>
      <c r="P1254" s="1">
        <v>9.7932770072440005E-4</v>
      </c>
      <c r="Q1254" s="1">
        <v>3.6336619100760003E-5</v>
      </c>
      <c r="R1254" s="1">
        <v>0</v>
      </c>
      <c r="S1254" s="1">
        <v>0.73411519870120001</v>
      </c>
      <c r="T1254" s="1">
        <v>0.73282221456779995</v>
      </c>
      <c r="U1254" s="1">
        <v>1.4669374132690001</v>
      </c>
      <c r="V1254" s="1">
        <v>5.4504998391780003E-2</v>
      </c>
      <c r="W1254" s="1">
        <v>1.4534666237810001E-2</v>
      </c>
      <c r="X1254" s="1">
        <v>0</v>
      </c>
      <c r="Y1254" s="1">
        <v>0</v>
      </c>
      <c r="Z1254" s="1">
        <v>0</v>
      </c>
      <c r="AA1254" s="1">
        <v>3.6336665594520002E-3</v>
      </c>
      <c r="AB1254" s="1">
        <v>1.106912570352</v>
      </c>
      <c r="AC1254" s="1">
        <v>0.29517668542719999</v>
      </c>
      <c r="AD1254" s="1">
        <v>1.5275523732530001E-17</v>
      </c>
      <c r="AE1254" s="1">
        <v>1.536712413083E-15</v>
      </c>
      <c r="AF1254" s="1">
        <v>4.680939078591E-16</v>
      </c>
      <c r="AG1254" s="1">
        <v>73.794171356809997</v>
      </c>
    </row>
    <row r="1255" spans="1:33" x14ac:dyDescent="0.35">
      <c r="A1255">
        <v>5120</v>
      </c>
      <c r="B1255">
        <v>2012</v>
      </c>
      <c r="C1255">
        <v>1</v>
      </c>
      <c r="D1255">
        <v>15</v>
      </c>
      <c r="E1255">
        <v>0</v>
      </c>
      <c r="F1255">
        <v>0</v>
      </c>
      <c r="H1255" s="1">
        <v>10.41946313</v>
      </c>
      <c r="I1255" s="1">
        <v>0</v>
      </c>
      <c r="J1255" s="1">
        <v>0</v>
      </c>
      <c r="K1255" s="1">
        <v>0.29503737212699999</v>
      </c>
      <c r="L1255" s="1">
        <v>0.29503737212699999</v>
      </c>
      <c r="M1255" s="1">
        <v>9.4496148662310002E-4</v>
      </c>
      <c r="N1255" s="1">
        <v>1.8559954285710001E-2</v>
      </c>
      <c r="O1255" s="1">
        <v>6.0729071741350005E-4</v>
      </c>
      <c r="P1255" s="1">
        <v>9.7877594386770001E-4</v>
      </c>
      <c r="Q1255" s="1">
        <v>3.3429689572700002E-5</v>
      </c>
      <c r="R1255" s="1">
        <v>0</v>
      </c>
      <c r="S1255" s="1">
        <v>0.67576671227569995</v>
      </c>
      <c r="T1255" s="1">
        <v>0.6745764963009</v>
      </c>
      <c r="U1255" s="1">
        <v>1.350343208577</v>
      </c>
      <c r="V1255" s="1">
        <v>5.0144598520440002E-2</v>
      </c>
      <c r="W1255" s="1">
        <v>1.337189293878E-2</v>
      </c>
      <c r="X1255" s="1">
        <v>0</v>
      </c>
      <c r="Y1255" s="1">
        <v>0</v>
      </c>
      <c r="Z1255" s="1">
        <v>0</v>
      </c>
      <c r="AA1255" s="1">
        <v>3.342973234696E-3</v>
      </c>
      <c r="AB1255" s="1">
        <v>1.0107357291679999</v>
      </c>
      <c r="AC1255" s="1">
        <v>0.26952952777799999</v>
      </c>
      <c r="AD1255" s="1">
        <v>3.9282210993220001E-18</v>
      </c>
      <c r="AE1255" s="1">
        <v>3.9517768623569999E-16</v>
      </c>
      <c r="AF1255" s="1">
        <v>1.2037403086879999E-16</v>
      </c>
      <c r="AG1255" s="1">
        <v>67.382381944510001</v>
      </c>
    </row>
    <row r="1256" spans="1:33" x14ac:dyDescent="0.35">
      <c r="A1256">
        <v>5120</v>
      </c>
      <c r="B1256">
        <v>2012</v>
      </c>
      <c r="C1256">
        <v>1</v>
      </c>
      <c r="D1256">
        <v>16</v>
      </c>
      <c r="E1256">
        <v>0</v>
      </c>
      <c r="F1256">
        <v>0</v>
      </c>
      <c r="H1256" s="1">
        <v>0</v>
      </c>
      <c r="I1256" s="1">
        <v>0</v>
      </c>
      <c r="J1256" s="1">
        <v>0</v>
      </c>
      <c r="K1256" s="1">
        <v>0.27143438235680001</v>
      </c>
      <c r="L1256" s="1">
        <v>0.27143438235680001</v>
      </c>
      <c r="M1256" s="1">
        <v>9.3847907742389996E-4</v>
      </c>
      <c r="N1256" s="1">
        <v>1.8559954285710001E-2</v>
      </c>
      <c r="O1256" s="1">
        <v>6.0076416683149995E-4</v>
      </c>
      <c r="P1256" s="1">
        <v>9.6825704324409996E-4</v>
      </c>
      <c r="Q1256" s="1">
        <v>3.075531440688E-5</v>
      </c>
      <c r="R1256" s="1">
        <v>0</v>
      </c>
      <c r="S1256" s="1">
        <v>0.62845942588949999</v>
      </c>
      <c r="T1256" s="1">
        <v>0.62735253140260006</v>
      </c>
      <c r="U1256" s="1">
        <v>1.2558119572919999</v>
      </c>
      <c r="V1256" s="1">
        <v>4.6133030638810003E-2</v>
      </c>
      <c r="W1256" s="1">
        <v>1.230214150368E-2</v>
      </c>
      <c r="X1256" s="1">
        <v>0</v>
      </c>
      <c r="Y1256" s="1">
        <v>0</v>
      </c>
      <c r="Z1256" s="1">
        <v>0</v>
      </c>
      <c r="AA1256" s="1">
        <v>3.0755353759199999E-3</v>
      </c>
      <c r="AB1256" s="1">
        <v>0.94348034979210005</v>
      </c>
      <c r="AC1256" s="1">
        <v>0.25159475994460001</v>
      </c>
      <c r="AD1256" s="1">
        <v>9.8326798194589997E-19</v>
      </c>
      <c r="AE1256" s="1">
        <v>9.8916419476009995E-17</v>
      </c>
      <c r="AF1256" s="1">
        <v>3.0130669180369999E-17</v>
      </c>
      <c r="AG1256" s="1">
        <v>62.898689986139999</v>
      </c>
    </row>
    <row r="1257" spans="1:33" x14ac:dyDescent="0.35">
      <c r="A1257">
        <v>5120</v>
      </c>
      <c r="B1257">
        <v>2012</v>
      </c>
      <c r="C1257">
        <v>1</v>
      </c>
      <c r="D1257">
        <v>17</v>
      </c>
      <c r="E1257">
        <v>0</v>
      </c>
      <c r="F1257">
        <v>0</v>
      </c>
      <c r="H1257" s="1">
        <v>0</v>
      </c>
      <c r="I1257" s="1">
        <v>0</v>
      </c>
      <c r="J1257" s="1">
        <v>0</v>
      </c>
      <c r="K1257" s="1">
        <v>0.2497196317683</v>
      </c>
      <c r="L1257" s="1">
        <v>0.2497196317683</v>
      </c>
      <c r="M1257" s="1">
        <v>8.3948815488569997E-4</v>
      </c>
      <c r="N1257" s="1">
        <v>1.8559954285710001E-2</v>
      </c>
      <c r="O1257" s="1">
        <v>5.3743199279499996E-4</v>
      </c>
      <c r="P1257" s="1">
        <v>8.6618400533610004E-4</v>
      </c>
      <c r="Q1257" s="1">
        <v>2.829488925433E-5</v>
      </c>
      <c r="R1257" s="1">
        <v>0</v>
      </c>
      <c r="S1257" s="1">
        <v>0.64631699595119996</v>
      </c>
      <c r="T1257" s="1">
        <v>0.64517864924159996</v>
      </c>
      <c r="U1257" s="1">
        <v>1.291495645193</v>
      </c>
      <c r="V1257" s="1">
        <v>4.2442388187699999E-2</v>
      </c>
      <c r="W1257" s="1">
        <v>1.1317970183389999E-2</v>
      </c>
      <c r="X1257" s="1">
        <v>0</v>
      </c>
      <c r="Y1257" s="1">
        <v>0</v>
      </c>
      <c r="Z1257" s="1">
        <v>0</v>
      </c>
      <c r="AA1257" s="1">
        <v>2.8294925458469998E-3</v>
      </c>
      <c r="AB1257" s="1">
        <v>0.97107476866230003</v>
      </c>
      <c r="AC1257" s="1">
        <v>0.25895327164330001</v>
      </c>
      <c r="AD1257" s="1">
        <v>2.7673599383970001E-19</v>
      </c>
      <c r="AE1257" s="1">
        <v>2.7839545427470001E-17</v>
      </c>
      <c r="AF1257" s="1">
        <v>8.4801303752249999E-18</v>
      </c>
      <c r="AG1257" s="1">
        <v>64.738317910820001</v>
      </c>
    </row>
    <row r="1258" spans="1:33" x14ac:dyDescent="0.35">
      <c r="A1258">
        <v>5120</v>
      </c>
      <c r="B1258">
        <v>2012</v>
      </c>
      <c r="C1258">
        <v>1</v>
      </c>
      <c r="D1258">
        <v>18</v>
      </c>
      <c r="E1258">
        <v>0</v>
      </c>
      <c r="F1258">
        <v>0</v>
      </c>
      <c r="H1258" s="1">
        <v>0</v>
      </c>
      <c r="I1258" s="1">
        <v>0</v>
      </c>
      <c r="J1258" s="1">
        <v>0</v>
      </c>
      <c r="K1258" s="1">
        <v>0.22974206122679999</v>
      </c>
      <c r="L1258" s="1">
        <v>0.22974206122679999</v>
      </c>
      <c r="M1258" s="1">
        <v>7.5913778438220004E-4</v>
      </c>
      <c r="N1258" s="1">
        <v>1.8559954285710001E-2</v>
      </c>
      <c r="O1258" s="1">
        <v>4.8607134223449999E-4</v>
      </c>
      <c r="P1258" s="1">
        <v>7.834055801296E-4</v>
      </c>
      <c r="Q1258" s="1">
        <v>2.603129811398E-5</v>
      </c>
      <c r="R1258" s="1">
        <v>0</v>
      </c>
      <c r="S1258" s="1">
        <v>0.6574411796288</v>
      </c>
      <c r="T1258" s="1">
        <v>0.65628324009100003</v>
      </c>
      <c r="U1258" s="1">
        <v>1.31372441972</v>
      </c>
      <c r="V1258" s="1">
        <v>3.9046997132689998E-2</v>
      </c>
      <c r="W1258" s="1">
        <v>1.041253256872E-2</v>
      </c>
      <c r="X1258" s="1">
        <v>0</v>
      </c>
      <c r="Y1258" s="1">
        <v>0</v>
      </c>
      <c r="Z1258" s="1">
        <v>0</v>
      </c>
      <c r="AA1258" s="1">
        <v>2.603133142179E-3</v>
      </c>
      <c r="AB1258" s="1">
        <v>0.98763851864410002</v>
      </c>
      <c r="AC1258" s="1">
        <v>0.26337027163839999</v>
      </c>
      <c r="AD1258" s="1">
        <v>7.7133159316189996E-20</v>
      </c>
      <c r="AE1258" s="1">
        <v>7.7595691942809993E-18</v>
      </c>
      <c r="AF1258" s="1">
        <v>2.3636218699939998E-18</v>
      </c>
      <c r="AG1258" s="1">
        <v>65.842567909609997</v>
      </c>
    </row>
    <row r="1259" spans="1:33" x14ac:dyDescent="0.35">
      <c r="A1259">
        <v>5120</v>
      </c>
      <c r="B1259">
        <v>2012</v>
      </c>
      <c r="C1259">
        <v>1</v>
      </c>
      <c r="D1259">
        <v>19</v>
      </c>
      <c r="E1259">
        <v>0</v>
      </c>
      <c r="F1259">
        <v>0</v>
      </c>
      <c r="H1259" s="1">
        <v>0</v>
      </c>
      <c r="I1259" s="1">
        <v>0</v>
      </c>
      <c r="J1259" s="1">
        <v>0</v>
      </c>
      <c r="K1259" s="1">
        <v>0.2113626963287</v>
      </c>
      <c r="L1259" s="1">
        <v>0.2113626963287</v>
      </c>
      <c r="M1259" s="1">
        <v>6.9184210240630004E-4</v>
      </c>
      <c r="N1259" s="1">
        <v>1.8559954285710001E-2</v>
      </c>
      <c r="O1259" s="1">
        <v>4.4309399990659999E-4</v>
      </c>
      <c r="P1259" s="1">
        <v>7.1413860865160005E-4</v>
      </c>
      <c r="Q1259" s="1">
        <v>2.3948794264870002E-5</v>
      </c>
      <c r="R1259" s="1">
        <v>0</v>
      </c>
      <c r="S1259" s="1">
        <v>0.66351214720719998</v>
      </c>
      <c r="T1259" s="1">
        <v>0.66234351498139998</v>
      </c>
      <c r="U1259" s="1">
        <v>1.3258556621890001</v>
      </c>
      <c r="V1259" s="1">
        <v>3.5923237362070003E-2</v>
      </c>
      <c r="W1259" s="1">
        <v>9.5795299632189992E-3</v>
      </c>
      <c r="X1259" s="1">
        <v>0</v>
      </c>
      <c r="Y1259" s="1">
        <v>0</v>
      </c>
      <c r="Z1259" s="1">
        <v>0</v>
      </c>
      <c r="AA1259" s="1">
        <v>2.394882490805E-3</v>
      </c>
      <c r="AB1259" s="1">
        <v>0.99747296550749998</v>
      </c>
      <c r="AC1259" s="1">
        <v>0.265992790802</v>
      </c>
      <c r="AD1259" s="1">
        <v>2.132932908859E-20</v>
      </c>
      <c r="AE1259" s="1">
        <v>2.1457231416129998E-18</v>
      </c>
      <c r="AF1259" s="1">
        <v>6.5360305675329995E-19</v>
      </c>
      <c r="AG1259" s="1">
        <v>66.4981977005</v>
      </c>
    </row>
    <row r="1260" spans="1:33" x14ac:dyDescent="0.35">
      <c r="A1260">
        <v>5120</v>
      </c>
      <c r="B1260">
        <v>2012</v>
      </c>
      <c r="C1260">
        <v>1</v>
      </c>
      <c r="D1260">
        <v>20</v>
      </c>
      <c r="E1260">
        <v>0</v>
      </c>
      <c r="F1260">
        <v>0</v>
      </c>
      <c r="H1260" s="1">
        <v>0</v>
      </c>
      <c r="I1260" s="1">
        <v>0</v>
      </c>
      <c r="J1260" s="1">
        <v>0</v>
      </c>
      <c r="K1260" s="1">
        <v>0.19445368062240001</v>
      </c>
      <c r="L1260" s="1">
        <v>0.19445368062240001</v>
      </c>
      <c r="M1260" s="1">
        <v>6.4204603915740005E-4</v>
      </c>
      <c r="N1260" s="1">
        <v>1.8559954285710001E-2</v>
      </c>
      <c r="O1260" s="1">
        <v>4.1128806676519997E-4</v>
      </c>
      <c r="P1260" s="1">
        <v>6.6287669843550004E-4</v>
      </c>
      <c r="Q1260" s="1">
        <v>2.203289072368E-5</v>
      </c>
      <c r="R1260" s="1">
        <v>0</v>
      </c>
      <c r="S1260" s="1">
        <v>0.65763734240229998</v>
      </c>
      <c r="T1260" s="1">
        <v>0.65647905736650003</v>
      </c>
      <c r="U1260" s="1">
        <v>1.314116399769</v>
      </c>
      <c r="V1260" s="1">
        <v>3.3049378373109999E-2</v>
      </c>
      <c r="W1260" s="1">
        <v>8.8131675661610002E-3</v>
      </c>
      <c r="X1260" s="1">
        <v>0</v>
      </c>
      <c r="Y1260" s="1">
        <v>0</v>
      </c>
      <c r="Z1260" s="1">
        <v>0</v>
      </c>
      <c r="AA1260" s="1">
        <v>2.2032918915399998E-3</v>
      </c>
      <c r="AB1260" s="1">
        <v>0.98801886833819996</v>
      </c>
      <c r="AC1260" s="1">
        <v>0.26347169822349997</v>
      </c>
      <c r="AD1260" s="1">
        <v>5.793716424821E-21</v>
      </c>
      <c r="AE1260" s="1">
        <v>5.8284587185330004E-19</v>
      </c>
      <c r="AF1260" s="1">
        <v>1.775391410342E-19</v>
      </c>
      <c r="AG1260" s="1">
        <v>65.867924555879995</v>
      </c>
    </row>
    <row r="1261" spans="1:33" x14ac:dyDescent="0.35">
      <c r="A1261">
        <v>5120</v>
      </c>
      <c r="B1261">
        <v>2012</v>
      </c>
      <c r="C1261">
        <v>1</v>
      </c>
      <c r="D1261">
        <v>21</v>
      </c>
      <c r="E1261">
        <v>0</v>
      </c>
      <c r="F1261">
        <v>0</v>
      </c>
      <c r="H1261" s="1">
        <v>583.48993528000005</v>
      </c>
      <c r="I1261" s="1">
        <v>270.61758416710001</v>
      </c>
      <c r="J1261" s="1">
        <v>0.1214391507625</v>
      </c>
      <c r="K1261" s="1">
        <v>1.2224741620490001</v>
      </c>
      <c r="L1261" s="1">
        <v>271.9614974799</v>
      </c>
      <c r="M1261" s="1">
        <v>0.39682691649450003</v>
      </c>
      <c r="N1261" s="1">
        <v>0.2299250600354</v>
      </c>
      <c r="O1261" s="1">
        <v>0.19488542075840001</v>
      </c>
      <c r="P1261" s="1">
        <v>11.457374079479999</v>
      </c>
      <c r="Q1261" s="1">
        <v>7.0258304536280001</v>
      </c>
      <c r="R1261" s="1">
        <v>1.8057057311460001</v>
      </c>
      <c r="S1261" s="1">
        <v>155.74078706899999</v>
      </c>
      <c r="T1261" s="1">
        <v>45.467977724299999</v>
      </c>
      <c r="U1261" s="1">
        <v>203.01447052450001</v>
      </c>
      <c r="V1261" s="1">
        <v>310.90950635410002</v>
      </c>
      <c r="W1261" s="1">
        <v>39.021356863149997</v>
      </c>
      <c r="X1261" s="1">
        <v>7.2259040401280006E-2</v>
      </c>
      <c r="Y1261" s="1">
        <v>7.2344363648880003</v>
      </c>
      <c r="Z1261" s="1">
        <v>2.2399218974789998</v>
      </c>
      <c r="AA1261" s="1">
        <v>33.054677519229998</v>
      </c>
      <c r="AB1261" s="1">
        <v>2.3112921991439999</v>
      </c>
      <c r="AC1261" s="1">
        <v>0.24486144932680001</v>
      </c>
      <c r="AD1261" s="1">
        <v>0.37495112572990003</v>
      </c>
      <c r="AE1261" s="1">
        <v>37.545042294870001</v>
      </c>
      <c r="AF1261" s="1">
        <v>11.547279711070001</v>
      </c>
      <c r="AG1261" s="1">
        <v>193.0130406287</v>
      </c>
    </row>
    <row r="1262" spans="1:33" x14ac:dyDescent="0.35">
      <c r="A1262">
        <v>5120</v>
      </c>
      <c r="B1262">
        <v>2012</v>
      </c>
      <c r="C1262">
        <v>1</v>
      </c>
      <c r="D1262">
        <v>22</v>
      </c>
      <c r="E1262">
        <v>0</v>
      </c>
      <c r="F1262">
        <v>0</v>
      </c>
      <c r="H1262" s="1">
        <v>0</v>
      </c>
      <c r="I1262" s="1">
        <v>0</v>
      </c>
      <c r="J1262" s="1">
        <v>7.1076023061749996E-2</v>
      </c>
      <c r="K1262" s="1">
        <v>1.638638944143</v>
      </c>
      <c r="L1262" s="1">
        <v>1.709714967205</v>
      </c>
      <c r="M1262" s="1">
        <v>3.1954605045679998E-2</v>
      </c>
      <c r="N1262" s="1">
        <v>3.0750319333449998E-2</v>
      </c>
      <c r="O1262" s="1">
        <v>1.9497116224709999E-2</v>
      </c>
      <c r="P1262" s="1">
        <v>5.1088898606609999E-2</v>
      </c>
      <c r="Q1262" s="1">
        <v>1.937220366336E-4</v>
      </c>
      <c r="R1262" s="1">
        <v>0</v>
      </c>
      <c r="S1262" s="1">
        <v>0.67484277218099997</v>
      </c>
      <c r="T1262" s="1">
        <v>1.454402830272</v>
      </c>
      <c r="U1262" s="1">
        <v>2.129245602453</v>
      </c>
      <c r="V1262" s="1">
        <v>0.31071691366449999</v>
      </c>
      <c r="W1262" s="1">
        <v>8.0710271707369996E-2</v>
      </c>
      <c r="X1262" s="1">
        <v>0</v>
      </c>
      <c r="Y1262" s="1">
        <v>0</v>
      </c>
      <c r="Z1262" s="1">
        <v>0</v>
      </c>
      <c r="AA1262" s="1">
        <v>1.8566888974470001E-2</v>
      </c>
      <c r="AB1262" s="1">
        <v>0.35262498204359999</v>
      </c>
      <c r="AC1262" s="1">
        <v>7.5346187555439995E-2</v>
      </c>
      <c r="AD1262" s="1">
        <v>2.7990696264909999E-2</v>
      </c>
      <c r="AE1262" s="1">
        <v>2.804827949461</v>
      </c>
      <c r="AF1262" s="1">
        <v>0.87214827066010003</v>
      </c>
      <c r="AG1262" s="1">
        <v>19.674084394249999</v>
      </c>
    </row>
    <row r="1263" spans="1:33" x14ac:dyDescent="0.35">
      <c r="A1263">
        <v>5120</v>
      </c>
      <c r="B1263">
        <v>2012</v>
      </c>
      <c r="C1263">
        <v>1</v>
      </c>
      <c r="D1263">
        <v>23</v>
      </c>
      <c r="E1263">
        <v>0</v>
      </c>
      <c r="F1263">
        <v>0</v>
      </c>
      <c r="H1263" s="1">
        <v>531.39261963000001</v>
      </c>
      <c r="I1263" s="1">
        <v>243.35976576440001</v>
      </c>
      <c r="J1263" s="1">
        <v>0.41766884037680002</v>
      </c>
      <c r="K1263" s="1">
        <v>2.3578405084399998</v>
      </c>
      <c r="L1263" s="1">
        <v>246.13527511320001</v>
      </c>
      <c r="M1263" s="1">
        <v>0.44890647213250001</v>
      </c>
      <c r="N1263" s="1">
        <v>0.25996845535669999</v>
      </c>
      <c r="O1263" s="1">
        <v>0.21851155301069999</v>
      </c>
      <c r="P1263" s="1">
        <v>10.241570491659999</v>
      </c>
      <c r="Q1263" s="1">
        <v>4.9624163705289996</v>
      </c>
      <c r="R1263" s="1">
        <v>1.3318695319539999</v>
      </c>
      <c r="S1263" s="1">
        <v>120.271488027</v>
      </c>
      <c r="T1263" s="1">
        <v>35.903987386330002</v>
      </c>
      <c r="U1263" s="1">
        <v>157.50734494529999</v>
      </c>
      <c r="V1263" s="1">
        <v>80.155869422059993</v>
      </c>
      <c r="W1263" s="1">
        <v>27.94138471498</v>
      </c>
      <c r="X1263" s="1">
        <v>5.5856882734319997E-2</v>
      </c>
      <c r="Y1263" s="1">
        <v>5.5935434692879999</v>
      </c>
      <c r="Z1263" s="1">
        <v>1.6016346289379999</v>
      </c>
      <c r="AA1263" s="1">
        <v>25.02839131671</v>
      </c>
      <c r="AB1263" s="1">
        <v>0.90184670236999998</v>
      </c>
      <c r="AC1263" s="1">
        <v>0.22884889068379999</v>
      </c>
      <c r="AD1263" s="1">
        <v>0.37277714018410002</v>
      </c>
      <c r="AE1263" s="1">
        <v>37.347762531759997</v>
      </c>
      <c r="AF1263" s="1">
        <v>10.598900839560001</v>
      </c>
      <c r="AG1263" s="1">
        <v>174.4705651674</v>
      </c>
    </row>
    <row r="1264" spans="1:33" x14ac:dyDescent="0.35">
      <c r="A1264">
        <v>5120</v>
      </c>
      <c r="B1264">
        <v>2012</v>
      </c>
      <c r="C1264">
        <v>1</v>
      </c>
      <c r="D1264">
        <v>24</v>
      </c>
      <c r="E1264">
        <v>0</v>
      </c>
      <c r="F1264">
        <v>0</v>
      </c>
      <c r="H1264" s="1">
        <v>10.41946313</v>
      </c>
      <c r="I1264" s="1">
        <v>3.8635734816570002</v>
      </c>
      <c r="J1264" s="1">
        <v>0.3714757149099</v>
      </c>
      <c r="K1264" s="1">
        <v>3.1115011449310002</v>
      </c>
      <c r="L1264" s="1">
        <v>7.3465503414980002</v>
      </c>
      <c r="M1264" s="1">
        <v>8.9435733319230007E-2</v>
      </c>
      <c r="N1264" s="1">
        <v>8.2093078623980006E-2</v>
      </c>
      <c r="O1264" s="1">
        <v>5.2760610532820003E-2</v>
      </c>
      <c r="P1264" s="1">
        <v>0.2955121143858</v>
      </c>
      <c r="Q1264" s="1">
        <v>1.6465601565849999E-2</v>
      </c>
      <c r="R1264" s="1">
        <v>0</v>
      </c>
      <c r="S1264" s="1">
        <v>7.7457509318950004</v>
      </c>
      <c r="T1264" s="1">
        <v>4.8181174032609997</v>
      </c>
      <c r="U1264" s="1">
        <v>12.56386833516</v>
      </c>
      <c r="V1264" s="1">
        <v>1.621805445086</v>
      </c>
      <c r="W1264" s="1">
        <v>0.25005156079509999</v>
      </c>
      <c r="X1264" s="1">
        <v>1.374776939902E-4</v>
      </c>
      <c r="Y1264" s="1">
        <v>1.3943437101809999E-2</v>
      </c>
      <c r="Z1264" s="1">
        <v>4.1933063607260002E-3</v>
      </c>
      <c r="AA1264" s="1">
        <v>0.1096491960771</v>
      </c>
      <c r="AB1264" s="1">
        <v>0.72403774765359996</v>
      </c>
      <c r="AC1264" s="1">
        <v>9.1566492640030001E-2</v>
      </c>
      <c r="AD1264" s="1">
        <v>8.9917448369940006E-2</v>
      </c>
      <c r="AE1264" s="1">
        <v>9.1041480988739991</v>
      </c>
      <c r="AF1264" s="1">
        <v>2.5575125873790001</v>
      </c>
      <c r="AG1264" s="1">
        <v>50.726232253980001</v>
      </c>
    </row>
    <row r="1265" spans="1:33" x14ac:dyDescent="0.35">
      <c r="A1265">
        <v>5120</v>
      </c>
      <c r="B1265">
        <v>2012</v>
      </c>
      <c r="C1265">
        <v>1</v>
      </c>
      <c r="D1265">
        <v>25</v>
      </c>
      <c r="E1265">
        <v>0</v>
      </c>
      <c r="F1265">
        <v>0</v>
      </c>
      <c r="H1265" s="1">
        <v>0</v>
      </c>
      <c r="I1265" s="1">
        <v>0</v>
      </c>
      <c r="J1265" s="1">
        <v>0.1125351174869</v>
      </c>
      <c r="K1265" s="1">
        <v>2.883780831318</v>
      </c>
      <c r="L1265" s="1">
        <v>2.996315948805</v>
      </c>
      <c r="M1265" s="1">
        <v>2.039860280614E-2</v>
      </c>
      <c r="N1265" s="1">
        <v>2.181597602918E-2</v>
      </c>
      <c r="O1265" s="1">
        <v>1.278178158191E-2</v>
      </c>
      <c r="P1265" s="1">
        <v>2.4735303725660001E-2</v>
      </c>
      <c r="Q1265" s="1">
        <v>3.3950245458110002E-4</v>
      </c>
      <c r="R1265" s="1">
        <v>0</v>
      </c>
      <c r="S1265" s="1">
        <v>4.9649623171239998</v>
      </c>
      <c r="T1265" s="1">
        <v>2.841901835052</v>
      </c>
      <c r="U1265" s="1">
        <v>7.8068641521759998</v>
      </c>
      <c r="V1265" s="1">
        <v>0.54113181081189998</v>
      </c>
      <c r="W1265" s="1">
        <v>0.14090155196740001</v>
      </c>
      <c r="X1265" s="1">
        <v>0</v>
      </c>
      <c r="Y1265" s="1">
        <v>0</v>
      </c>
      <c r="Z1265" s="1">
        <v>0</v>
      </c>
      <c r="AA1265" s="1">
        <v>3.2675189805030001E-2</v>
      </c>
      <c r="AB1265" s="1">
        <v>1.1426496410210001</v>
      </c>
      <c r="AC1265" s="1">
        <v>0.216846278458</v>
      </c>
      <c r="AD1265" s="1">
        <v>4.7620601303869997E-2</v>
      </c>
      <c r="AE1265" s="1">
        <v>4.8290077715519999</v>
      </c>
      <c r="AF1265" s="1">
        <v>1.4077610328400001</v>
      </c>
      <c r="AG1265" s="1">
        <v>48.140856941400003</v>
      </c>
    </row>
    <row r="1266" spans="1:33" x14ac:dyDescent="0.35">
      <c r="A1266">
        <v>5120</v>
      </c>
      <c r="B1266">
        <v>2012</v>
      </c>
      <c r="C1266">
        <v>1</v>
      </c>
      <c r="D1266">
        <v>26</v>
      </c>
      <c r="E1266">
        <v>0</v>
      </c>
      <c r="F1266">
        <v>0</v>
      </c>
      <c r="H1266" s="1">
        <v>0</v>
      </c>
      <c r="I1266" s="1">
        <v>0</v>
      </c>
      <c r="J1266" s="1">
        <v>3.376053524606E-2</v>
      </c>
      <c r="K1266" s="1">
        <v>2.6573062617360002</v>
      </c>
      <c r="L1266" s="1">
        <v>2.6910667969820001</v>
      </c>
      <c r="M1266" s="1">
        <v>1.097030229261E-2</v>
      </c>
      <c r="N1266" s="1">
        <v>1.8559954285710001E-2</v>
      </c>
      <c r="O1266" s="1">
        <v>6.9757306155569998E-3</v>
      </c>
      <c r="P1266" s="1">
        <v>1.124284814773E-2</v>
      </c>
      <c r="Q1266" s="1">
        <v>3.0491570269190001E-4</v>
      </c>
      <c r="R1266" s="1">
        <v>0</v>
      </c>
      <c r="S1266" s="1">
        <v>2.512482656939</v>
      </c>
      <c r="T1266" s="1">
        <v>1.641972562141</v>
      </c>
      <c r="U1266" s="1">
        <v>4.1544552190799999</v>
      </c>
      <c r="V1266" s="1">
        <v>0.46693738246130001</v>
      </c>
      <c r="W1266" s="1">
        <v>0.1234965560483</v>
      </c>
      <c r="X1266" s="1">
        <v>0</v>
      </c>
      <c r="Y1266" s="1">
        <v>0</v>
      </c>
      <c r="Z1266" s="1">
        <v>0</v>
      </c>
      <c r="AA1266" s="1">
        <v>3.0109079556020001E-2</v>
      </c>
      <c r="AB1266" s="1">
        <v>1.386323534864</v>
      </c>
      <c r="AC1266" s="1">
        <v>0.31133590282239998</v>
      </c>
      <c r="AD1266" s="1">
        <v>2.087884182142E-2</v>
      </c>
      <c r="AE1266" s="1">
        <v>2.1172367978570001</v>
      </c>
      <c r="AF1266" s="1">
        <v>0.61722068017300002</v>
      </c>
      <c r="AG1266" s="1">
        <v>60.300734704180002</v>
      </c>
    </row>
    <row r="1267" spans="1:33" x14ac:dyDescent="0.35">
      <c r="A1267">
        <v>5120</v>
      </c>
      <c r="B1267">
        <v>2012</v>
      </c>
      <c r="C1267">
        <v>1</v>
      </c>
      <c r="D1267">
        <v>27</v>
      </c>
      <c r="E1267">
        <v>0</v>
      </c>
      <c r="F1267">
        <v>0</v>
      </c>
      <c r="H1267" s="1">
        <v>0</v>
      </c>
      <c r="I1267" s="1">
        <v>0</v>
      </c>
      <c r="J1267" s="1">
        <v>1.012715033146E-2</v>
      </c>
      <c r="K1267" s="1">
        <v>2.446559659929</v>
      </c>
      <c r="L1267" s="1">
        <v>2.4566868102599999</v>
      </c>
      <c r="M1267" s="1">
        <v>8.0714908334330003E-3</v>
      </c>
      <c r="N1267" s="1">
        <v>1.8559954285710001E-2</v>
      </c>
      <c r="O1267" s="1">
        <v>5.1563161513110004E-3</v>
      </c>
      <c r="P1267" s="1">
        <v>8.3104813941079995E-3</v>
      </c>
      <c r="Q1267" s="1">
        <v>2.7835889688230002E-4</v>
      </c>
      <c r="R1267" s="1">
        <v>0</v>
      </c>
      <c r="S1267" s="1">
        <v>1.3689008722710001</v>
      </c>
      <c r="T1267" s="1">
        <v>1.0709790072230001</v>
      </c>
      <c r="U1267" s="1">
        <v>2.4398798794940002</v>
      </c>
      <c r="V1267" s="1">
        <v>0.42040756636799997</v>
      </c>
      <c r="W1267" s="1">
        <v>0.111802691107</v>
      </c>
      <c r="X1267" s="1">
        <v>0</v>
      </c>
      <c r="Y1267" s="1">
        <v>0</v>
      </c>
      <c r="Z1267" s="1">
        <v>0</v>
      </c>
      <c r="AA1267" s="1">
        <v>2.7721177833389999E-2</v>
      </c>
      <c r="AB1267" s="1">
        <v>1.315713290028</v>
      </c>
      <c r="AC1267" s="1">
        <v>0.3227603866439</v>
      </c>
      <c r="AD1267" s="1">
        <v>7.1588754545720001E-3</v>
      </c>
      <c r="AE1267" s="1">
        <v>0.72595188341079997</v>
      </c>
      <c r="AF1267" s="1">
        <v>0.2116307990231</v>
      </c>
      <c r="AG1267" s="1">
        <v>68.611235246370001</v>
      </c>
    </row>
    <row r="1268" spans="1:33" x14ac:dyDescent="0.35">
      <c r="A1268">
        <v>5120</v>
      </c>
      <c r="B1268">
        <v>2012</v>
      </c>
      <c r="C1268">
        <v>1</v>
      </c>
      <c r="D1268">
        <v>28</v>
      </c>
      <c r="E1268">
        <v>0</v>
      </c>
      <c r="F1268">
        <v>0</v>
      </c>
      <c r="H1268" s="1">
        <v>0</v>
      </c>
      <c r="I1268" s="1">
        <v>0</v>
      </c>
      <c r="J1268" s="1">
        <v>2.490263677143E-3</v>
      </c>
      <c r="K1268" s="1">
        <v>2.2513510894480002</v>
      </c>
      <c r="L1268" s="1">
        <v>2.2538413531249999</v>
      </c>
      <c r="M1268" s="1">
        <v>6.652542337064E-3</v>
      </c>
      <c r="N1268" s="1">
        <v>1.8559954285710001E-2</v>
      </c>
      <c r="O1268" s="1">
        <v>4.255283109722E-3</v>
      </c>
      <c r="P1268" s="1">
        <v>6.8582782886620003E-3</v>
      </c>
      <c r="Q1268" s="1">
        <v>2.5537516226470001E-4</v>
      </c>
      <c r="R1268" s="1">
        <v>0</v>
      </c>
      <c r="S1268" s="1">
        <v>0.96427129840119996</v>
      </c>
      <c r="T1268" s="1">
        <v>0.87197719037669996</v>
      </c>
      <c r="U1268" s="1">
        <v>1.836248488778</v>
      </c>
      <c r="V1268" s="1">
        <v>0.38376864288559998</v>
      </c>
      <c r="W1268" s="1">
        <v>0.1022630611056</v>
      </c>
      <c r="X1268" s="1">
        <v>0</v>
      </c>
      <c r="Y1268" s="1">
        <v>0</v>
      </c>
      <c r="Z1268" s="1">
        <v>0</v>
      </c>
      <c r="AA1268" s="1">
        <v>2.5509332528520001E-2</v>
      </c>
      <c r="AB1268" s="1">
        <v>1.2525996296840001</v>
      </c>
      <c r="AC1268" s="1">
        <v>0.32253524716589999</v>
      </c>
      <c r="AD1268" s="1">
        <v>2.1922127932569998E-3</v>
      </c>
      <c r="AE1268" s="1">
        <v>0.22230321175449999</v>
      </c>
      <c r="AF1268" s="1">
        <v>6.4806232209190004E-2</v>
      </c>
      <c r="AG1268" s="1">
        <v>74.769340399879994</v>
      </c>
    </row>
    <row r="1269" spans="1:33" x14ac:dyDescent="0.35">
      <c r="A1269">
        <v>5120</v>
      </c>
      <c r="B1269">
        <v>2012</v>
      </c>
      <c r="C1269">
        <v>1</v>
      </c>
      <c r="D1269">
        <v>29</v>
      </c>
      <c r="E1269">
        <v>0</v>
      </c>
      <c r="F1269">
        <v>0</v>
      </c>
      <c r="H1269" s="1">
        <v>0</v>
      </c>
      <c r="I1269" s="1">
        <v>0</v>
      </c>
      <c r="J1269" s="1">
        <v>0</v>
      </c>
      <c r="K1269" s="1">
        <v>2.071302493103</v>
      </c>
      <c r="L1269" s="1">
        <v>2.071302493103</v>
      </c>
      <c r="M1269" s="1">
        <v>6.0218851915449997E-3</v>
      </c>
      <c r="N1269" s="1">
        <v>1.8559954285710001E-2</v>
      </c>
      <c r="O1269" s="1">
        <v>3.8586880166959999E-3</v>
      </c>
      <c r="P1269" s="1">
        <v>6.2190823889389998E-3</v>
      </c>
      <c r="Q1269" s="1">
        <v>2.346922996785E-4</v>
      </c>
      <c r="R1269" s="1">
        <v>0</v>
      </c>
      <c r="S1269" s="1">
        <v>0.81162650614260001</v>
      </c>
      <c r="T1269" s="1">
        <v>0.78462552325029999</v>
      </c>
      <c r="U1269" s="1">
        <v>1.596252029393</v>
      </c>
      <c r="V1269" s="1">
        <v>0.3520388999613</v>
      </c>
      <c r="W1269" s="1">
        <v>9.3877039989669994E-2</v>
      </c>
      <c r="X1269" s="1">
        <v>0</v>
      </c>
      <c r="Y1269" s="1">
        <v>0</v>
      </c>
      <c r="Z1269" s="1">
        <v>0</v>
      </c>
      <c r="AA1269" s="1">
        <v>2.346925999742E-2</v>
      </c>
      <c r="AB1269" s="1">
        <v>1.167533886692</v>
      </c>
      <c r="AC1269" s="1">
        <v>0.30785598712590001</v>
      </c>
      <c r="AD1269" s="1">
        <v>6.1236775345830004E-4</v>
      </c>
      <c r="AE1269" s="1">
        <v>6.2097675365920001E-2</v>
      </c>
      <c r="AF1269" s="1">
        <v>1.8102826034999998E-2</v>
      </c>
      <c r="AG1269" s="1">
        <v>75.1185112613</v>
      </c>
    </row>
    <row r="1270" spans="1:33" x14ac:dyDescent="0.35">
      <c r="A1270">
        <v>5120</v>
      </c>
      <c r="B1270">
        <v>2012</v>
      </c>
      <c r="C1270">
        <v>1</v>
      </c>
      <c r="D1270">
        <v>30</v>
      </c>
      <c r="E1270">
        <v>0</v>
      </c>
      <c r="F1270">
        <v>0</v>
      </c>
      <c r="H1270" s="1">
        <v>0</v>
      </c>
      <c r="I1270" s="1">
        <v>0</v>
      </c>
      <c r="J1270" s="1">
        <v>0</v>
      </c>
      <c r="K1270" s="1">
        <v>1.9055996271760001</v>
      </c>
      <c r="L1270" s="1">
        <v>1.9055996271760001</v>
      </c>
      <c r="M1270" s="1">
        <v>5.7492700180229997E-3</v>
      </c>
      <c r="N1270" s="1">
        <v>1.8559954285710001E-2</v>
      </c>
      <c r="O1270" s="1">
        <v>3.684196838084E-3</v>
      </c>
      <c r="P1270" s="1">
        <v>5.9378533776180001E-3</v>
      </c>
      <c r="Q1270" s="1">
        <v>2.1591706680099999E-4</v>
      </c>
      <c r="R1270" s="1">
        <v>0</v>
      </c>
      <c r="S1270" s="1">
        <v>0.73679622781359999</v>
      </c>
      <c r="T1270" s="1">
        <v>0.72836329650700005</v>
      </c>
      <c r="U1270" s="1">
        <v>1.4651595243210001</v>
      </c>
      <c r="V1270" s="1">
        <v>0.32387601460979998</v>
      </c>
      <c r="W1270" s="1">
        <v>8.6366937229280002E-2</v>
      </c>
      <c r="X1270" s="1">
        <v>0</v>
      </c>
      <c r="Y1270" s="1">
        <v>0</v>
      </c>
      <c r="Z1270" s="1">
        <v>0</v>
      </c>
      <c r="AA1270" s="1">
        <v>2.1591734307320001E-2</v>
      </c>
      <c r="AB1270" s="1">
        <v>1.09466493345</v>
      </c>
      <c r="AC1270" s="1">
        <v>0.29099052036430001</v>
      </c>
      <c r="AD1270" s="1">
        <v>1.616165268531E-4</v>
      </c>
      <c r="AE1270" s="1">
        <v>1.638886202223E-2</v>
      </c>
      <c r="AF1270" s="1">
        <v>4.777710539916E-3</v>
      </c>
      <c r="AG1270" s="1">
        <v>72.260568258619998</v>
      </c>
    </row>
    <row r="1271" spans="1:33" x14ac:dyDescent="0.35">
      <c r="A1271">
        <v>5120</v>
      </c>
      <c r="B1271">
        <v>2012</v>
      </c>
      <c r="C1271">
        <v>1</v>
      </c>
      <c r="D1271">
        <v>31</v>
      </c>
      <c r="E1271">
        <v>0</v>
      </c>
      <c r="F1271">
        <v>0</v>
      </c>
      <c r="H1271" s="1">
        <v>0</v>
      </c>
      <c r="I1271" s="1">
        <v>0</v>
      </c>
      <c r="J1271" s="1">
        <v>0</v>
      </c>
      <c r="K1271" s="1">
        <v>1.753151657002</v>
      </c>
      <c r="L1271" s="1">
        <v>1.753151657002</v>
      </c>
      <c r="M1271" s="1">
        <v>5.4608206492479999E-3</v>
      </c>
      <c r="N1271" s="1">
        <v>1.8559954285710001E-2</v>
      </c>
      <c r="O1271" s="1">
        <v>3.4995061436459999E-3</v>
      </c>
      <c r="P1271" s="1">
        <v>5.6401857143589997E-3</v>
      </c>
      <c r="Q1271" s="1">
        <v>1.986437014569E-4</v>
      </c>
      <c r="R1271" s="1">
        <v>0</v>
      </c>
      <c r="S1271" s="1">
        <v>0.70162044790790001</v>
      </c>
      <c r="T1271" s="1">
        <v>0.69811698556169999</v>
      </c>
      <c r="U1271" s="1">
        <v>1.3997374334699999</v>
      </c>
      <c r="V1271" s="1">
        <v>0.29796593344099997</v>
      </c>
      <c r="W1271" s="1">
        <v>7.9457582250940004E-2</v>
      </c>
      <c r="X1271" s="1">
        <v>0</v>
      </c>
      <c r="Y1271" s="1">
        <v>0</v>
      </c>
      <c r="Z1271" s="1">
        <v>0</v>
      </c>
      <c r="AA1271" s="1">
        <v>1.9864395562730001E-2</v>
      </c>
      <c r="AB1271" s="1">
        <v>1.0509194987670001</v>
      </c>
      <c r="AC1271" s="1">
        <v>0.28000092249399999</v>
      </c>
      <c r="AD1271" s="1">
        <v>4.2906209936850001E-5</v>
      </c>
      <c r="AE1271" s="1">
        <v>4.3509408860829997E-3</v>
      </c>
      <c r="AF1271" s="1">
        <v>1.2683941143560001E-3</v>
      </c>
      <c r="AG1271" s="1">
        <v>69.870924681589997</v>
      </c>
    </row>
    <row r="1272" spans="1:33" x14ac:dyDescent="0.35">
      <c r="A1272">
        <v>5120</v>
      </c>
      <c r="B1272">
        <v>2012</v>
      </c>
      <c r="C1272">
        <v>2</v>
      </c>
      <c r="D1272">
        <v>1</v>
      </c>
      <c r="E1272">
        <v>0</v>
      </c>
      <c r="F1272">
        <v>0</v>
      </c>
      <c r="H1272" s="1">
        <v>0</v>
      </c>
      <c r="I1272" s="1">
        <v>0</v>
      </c>
      <c r="J1272" s="1">
        <v>0</v>
      </c>
      <c r="K1272" s="1">
        <v>1.6128995244419999</v>
      </c>
      <c r="L1272" s="1">
        <v>1.6128995244419999</v>
      </c>
      <c r="M1272" s="1">
        <v>4.9066997278340001E-3</v>
      </c>
      <c r="N1272" s="1">
        <v>1.8559954285710001E-2</v>
      </c>
      <c r="O1272" s="1">
        <v>3.139109733715E-3</v>
      </c>
      <c r="P1272" s="1">
        <v>5.059331559698E-3</v>
      </c>
      <c r="Q1272" s="1">
        <v>1.8275220534040001E-4</v>
      </c>
      <c r="R1272" s="1">
        <v>0</v>
      </c>
      <c r="S1272" s="1">
        <v>0.71622623114920003</v>
      </c>
      <c r="T1272" s="1">
        <v>0.7139430989094</v>
      </c>
      <c r="U1272" s="1">
        <v>1.4301693300589999</v>
      </c>
      <c r="V1272" s="1">
        <v>0.27412865876569997</v>
      </c>
      <c r="W1272" s="1">
        <v>7.3100975670860005E-2</v>
      </c>
      <c r="X1272" s="1">
        <v>0</v>
      </c>
      <c r="Y1272" s="1">
        <v>0</v>
      </c>
      <c r="Z1272" s="1">
        <v>0</v>
      </c>
      <c r="AA1272" s="1">
        <v>1.8275243917720001E-2</v>
      </c>
      <c r="AB1272" s="1">
        <v>1.0839516689669999</v>
      </c>
      <c r="AC1272" s="1">
        <v>0.28898557449680001</v>
      </c>
      <c r="AD1272" s="1">
        <v>1.197971354586E-5</v>
      </c>
      <c r="AE1272" s="1">
        <v>1.2148130899220001E-3</v>
      </c>
      <c r="AF1272" s="1">
        <v>3.5414449739570002E-4</v>
      </c>
      <c r="AG1272" s="1">
        <v>72.210290501909995</v>
      </c>
    </row>
    <row r="1273" spans="1:33" x14ac:dyDescent="0.35">
      <c r="A1273">
        <v>5120</v>
      </c>
      <c r="B1273">
        <v>2012</v>
      </c>
      <c r="C1273">
        <v>2</v>
      </c>
      <c r="D1273">
        <v>2</v>
      </c>
      <c r="E1273">
        <v>0</v>
      </c>
      <c r="F1273">
        <v>0</v>
      </c>
      <c r="H1273" s="1">
        <v>0</v>
      </c>
      <c r="I1273" s="1">
        <v>0</v>
      </c>
      <c r="J1273" s="1">
        <v>0</v>
      </c>
      <c r="K1273" s="1">
        <v>1.483867562486</v>
      </c>
      <c r="L1273" s="1">
        <v>1.483867562486</v>
      </c>
      <c r="M1273" s="1">
        <v>4.3854301294220001E-3</v>
      </c>
      <c r="N1273" s="1">
        <v>1.8559954285710001E-2</v>
      </c>
      <c r="O1273" s="1">
        <v>2.808155240516E-3</v>
      </c>
      <c r="P1273" s="1">
        <v>4.5259292086160001E-3</v>
      </c>
      <c r="Q1273" s="1">
        <v>1.681320289131E-4</v>
      </c>
      <c r="R1273" s="1">
        <v>0</v>
      </c>
      <c r="S1273" s="1">
        <v>0.7356361314987</v>
      </c>
      <c r="T1273" s="1">
        <v>0.7336570842015</v>
      </c>
      <c r="U1273" s="1">
        <v>1.4692932157</v>
      </c>
      <c r="V1273" s="1">
        <v>0.25219836606450002</v>
      </c>
      <c r="W1273" s="1">
        <v>6.7252897617189999E-2</v>
      </c>
      <c r="X1273" s="1">
        <v>0</v>
      </c>
      <c r="Y1273" s="1">
        <v>0</v>
      </c>
      <c r="Z1273" s="1">
        <v>0</v>
      </c>
      <c r="AA1273" s="1">
        <v>1.6813224404300001E-2</v>
      </c>
      <c r="AB1273" s="1">
        <v>1.112809101419</v>
      </c>
      <c r="AC1273" s="1">
        <v>0.29672984732169999</v>
      </c>
      <c r="AD1273" s="1">
        <v>3.3805436200290002E-6</v>
      </c>
      <c r="AE1273" s="1">
        <v>3.4280691478510002E-4</v>
      </c>
      <c r="AF1273" s="1">
        <v>9.9935688500120005E-5</v>
      </c>
      <c r="AG1273" s="1">
        <v>74.172273925750005</v>
      </c>
    </row>
    <row r="1274" spans="1:33" x14ac:dyDescent="0.35">
      <c r="A1274">
        <v>5120</v>
      </c>
      <c r="B1274">
        <v>2012</v>
      </c>
      <c r="C1274">
        <v>2</v>
      </c>
      <c r="D1274">
        <v>3</v>
      </c>
      <c r="E1274">
        <v>0</v>
      </c>
      <c r="F1274">
        <v>0</v>
      </c>
      <c r="H1274" s="1">
        <v>0</v>
      </c>
      <c r="I1274" s="1">
        <v>0</v>
      </c>
      <c r="J1274" s="1">
        <v>0</v>
      </c>
      <c r="K1274" s="1">
        <v>1.365158157487</v>
      </c>
      <c r="L1274" s="1">
        <v>1.365158157487</v>
      </c>
      <c r="M1274" s="1">
        <v>4.0018410115620004E-3</v>
      </c>
      <c r="N1274" s="1">
        <v>1.8559954285710001E-2</v>
      </c>
      <c r="O1274" s="1">
        <v>2.5628341343930001E-3</v>
      </c>
      <c r="P1274" s="1">
        <v>4.1305429622750002E-3</v>
      </c>
      <c r="Q1274" s="1">
        <v>1.5468146660009999E-4</v>
      </c>
      <c r="R1274" s="1">
        <v>0</v>
      </c>
      <c r="S1274" s="1">
        <v>0.74130665430190001</v>
      </c>
      <c r="T1274" s="1">
        <v>0.73941351265209998</v>
      </c>
      <c r="U1274" s="1">
        <v>1.480720166954</v>
      </c>
      <c r="V1274" s="1">
        <v>0.23202249677930001</v>
      </c>
      <c r="W1274" s="1">
        <v>6.1872665807819999E-2</v>
      </c>
      <c r="X1274" s="1">
        <v>0</v>
      </c>
      <c r="Y1274" s="1">
        <v>0</v>
      </c>
      <c r="Z1274" s="1">
        <v>0</v>
      </c>
      <c r="AA1274" s="1">
        <v>1.546816645195E-2</v>
      </c>
      <c r="AB1274" s="1">
        <v>1.119408516147</v>
      </c>
      <c r="AC1274" s="1">
        <v>0.29850362114790002</v>
      </c>
      <c r="AD1274" s="1">
        <v>9.3381827876540002E-7</v>
      </c>
      <c r="AE1274" s="1">
        <v>9.4694640594729997E-5</v>
      </c>
      <c r="AF1274" s="1">
        <v>2.7605551979719999E-5</v>
      </c>
      <c r="AG1274" s="1">
        <v>74.623091049780001</v>
      </c>
    </row>
    <row r="1275" spans="1:33" x14ac:dyDescent="0.35">
      <c r="A1275">
        <v>5120</v>
      </c>
      <c r="B1275">
        <v>2012</v>
      </c>
      <c r="C1275">
        <v>2</v>
      </c>
      <c r="D1275">
        <v>4</v>
      </c>
      <c r="E1275">
        <v>0</v>
      </c>
      <c r="F1275">
        <v>0</v>
      </c>
      <c r="H1275" s="1">
        <v>0</v>
      </c>
      <c r="I1275" s="1">
        <v>0</v>
      </c>
      <c r="J1275" s="1">
        <v>0</v>
      </c>
      <c r="K1275" s="1">
        <v>1.2559455048879999</v>
      </c>
      <c r="L1275" s="1">
        <v>1.2559455048879999</v>
      </c>
      <c r="M1275" s="1">
        <v>3.4824796626969998E-3</v>
      </c>
      <c r="N1275" s="1">
        <v>1.8559954285710001E-2</v>
      </c>
      <c r="O1275" s="1">
        <v>2.227928664789E-3</v>
      </c>
      <c r="P1275" s="1">
        <v>3.590772786774E-3</v>
      </c>
      <c r="Q1275" s="1">
        <v>1.423069492721E-4</v>
      </c>
      <c r="R1275" s="1">
        <v>0</v>
      </c>
      <c r="S1275" s="1">
        <v>0.7844456724212</v>
      </c>
      <c r="T1275" s="1">
        <v>0.78247169226309998</v>
      </c>
      <c r="U1275" s="1">
        <v>1.566917364684</v>
      </c>
      <c r="V1275" s="1">
        <v>0.21346069703699999</v>
      </c>
      <c r="W1275" s="1">
        <v>5.6922852543190003E-2</v>
      </c>
      <c r="X1275" s="1">
        <v>0</v>
      </c>
      <c r="Y1275" s="1">
        <v>0</v>
      </c>
      <c r="Z1275" s="1">
        <v>0</v>
      </c>
      <c r="AA1275" s="1">
        <v>1.42307131358E-2</v>
      </c>
      <c r="AB1275" s="1">
        <v>1.190592925624</v>
      </c>
      <c r="AC1275" s="1">
        <v>0.31748991032230001</v>
      </c>
      <c r="AD1275" s="1">
        <v>2.6988132829049999E-7</v>
      </c>
      <c r="AE1275" s="1">
        <v>2.736754673456E-5</v>
      </c>
      <c r="AF1275" s="1">
        <v>7.9782364576630003E-6</v>
      </c>
      <c r="AG1275" s="1">
        <v>79.371664242389997</v>
      </c>
    </row>
    <row r="1276" spans="1:33" x14ac:dyDescent="0.35">
      <c r="A1276">
        <v>5120</v>
      </c>
      <c r="B1276">
        <v>2012</v>
      </c>
      <c r="C1276">
        <v>2</v>
      </c>
      <c r="D1276">
        <v>5</v>
      </c>
      <c r="E1276">
        <v>0</v>
      </c>
      <c r="F1276">
        <v>0</v>
      </c>
      <c r="H1276" s="1">
        <v>0</v>
      </c>
      <c r="I1276" s="1">
        <v>0</v>
      </c>
      <c r="J1276" s="1">
        <v>0</v>
      </c>
      <c r="K1276" s="1">
        <v>1.1554698644970001</v>
      </c>
      <c r="L1276" s="1">
        <v>1.1554698644970001</v>
      </c>
      <c r="M1276" s="1">
        <v>3.1713828825349999E-3</v>
      </c>
      <c r="N1276" s="1">
        <v>1.8559954285710001E-2</v>
      </c>
      <c r="O1276" s="1">
        <v>2.0313158262070001E-3</v>
      </c>
      <c r="P1276" s="1">
        <v>3.2738900959290002E-3</v>
      </c>
      <c r="Q1276" s="1">
        <v>1.309223933303E-4</v>
      </c>
      <c r="R1276" s="1">
        <v>0</v>
      </c>
      <c r="S1276" s="1">
        <v>0.79152202655500004</v>
      </c>
      <c r="T1276" s="1">
        <v>0.78953834513950005</v>
      </c>
      <c r="U1276" s="1">
        <v>1.581060371695</v>
      </c>
      <c r="V1276" s="1">
        <v>0.19638384127399999</v>
      </c>
      <c r="W1276" s="1">
        <v>5.236902433974E-2</v>
      </c>
      <c r="X1276" s="1">
        <v>0</v>
      </c>
      <c r="Y1276" s="1">
        <v>0</v>
      </c>
      <c r="Z1276" s="1">
        <v>0</v>
      </c>
      <c r="AA1276" s="1">
        <v>1.3092256084930001E-2</v>
      </c>
      <c r="AB1276" s="1">
        <v>1.197608205514</v>
      </c>
      <c r="AC1276" s="1">
        <v>0.3193617623976</v>
      </c>
      <c r="AD1276" s="1">
        <v>7.4779276667190005E-8</v>
      </c>
      <c r="AE1276" s="1">
        <v>7.5830564564390001E-6</v>
      </c>
      <c r="AF1276" s="1">
        <v>2.21062625993E-6</v>
      </c>
      <c r="AG1276" s="1">
        <v>79.840215237959995</v>
      </c>
    </row>
    <row r="1277" spans="1:33" x14ac:dyDescent="0.35">
      <c r="A1277">
        <v>5120</v>
      </c>
      <c r="B1277">
        <v>2012</v>
      </c>
      <c r="C1277">
        <v>2</v>
      </c>
      <c r="D1277">
        <v>6</v>
      </c>
      <c r="E1277">
        <v>0</v>
      </c>
      <c r="F1277">
        <v>0</v>
      </c>
      <c r="H1277" s="1">
        <v>0</v>
      </c>
      <c r="I1277" s="1">
        <v>0</v>
      </c>
      <c r="J1277" s="1">
        <v>0</v>
      </c>
      <c r="K1277" s="1">
        <v>1.0630322753379999</v>
      </c>
      <c r="L1277" s="1">
        <v>1.0630322753379999</v>
      </c>
      <c r="M1277" s="1">
        <v>2.9868019821440001E-3</v>
      </c>
      <c r="N1277" s="1">
        <v>1.8559954285710001E-2</v>
      </c>
      <c r="O1277" s="1">
        <v>1.9135163624519999E-3</v>
      </c>
      <c r="P1277" s="1">
        <v>3.084031634374E-3</v>
      </c>
      <c r="Q1277" s="1">
        <v>1.204486018639E-4</v>
      </c>
      <c r="R1277" s="1">
        <v>0</v>
      </c>
      <c r="S1277" s="1">
        <v>0.77302394817840003</v>
      </c>
      <c r="T1277" s="1">
        <v>0.77108879395539998</v>
      </c>
      <c r="U1277" s="1">
        <v>1.544112742134</v>
      </c>
      <c r="V1277" s="1">
        <v>0.1806731339721</v>
      </c>
      <c r="W1277" s="1">
        <v>4.8179502392559997E-2</v>
      </c>
      <c r="X1277" s="1">
        <v>0</v>
      </c>
      <c r="Y1277" s="1">
        <v>0</v>
      </c>
      <c r="Z1277" s="1">
        <v>0</v>
      </c>
      <c r="AA1277" s="1">
        <v>1.2044875598139999E-2</v>
      </c>
      <c r="AB1277" s="1">
        <v>1.168029948075</v>
      </c>
      <c r="AC1277" s="1">
        <v>0.31147453887089999</v>
      </c>
      <c r="AD1277" s="1">
        <v>2.0014682697819999E-8</v>
      </c>
      <c r="AE1277" s="1">
        <v>2.0296060034220002E-6</v>
      </c>
      <c r="AF1277" s="1">
        <v>5.916743933333E-7</v>
      </c>
      <c r="AG1277" s="1">
        <v>77.868574399699995</v>
      </c>
    </row>
    <row r="1278" spans="1:33" x14ac:dyDescent="0.35">
      <c r="A1278">
        <v>5120</v>
      </c>
      <c r="B1278">
        <v>2012</v>
      </c>
      <c r="C1278">
        <v>2</v>
      </c>
      <c r="D1278">
        <v>7</v>
      </c>
      <c r="E1278">
        <v>0</v>
      </c>
      <c r="F1278">
        <v>0</v>
      </c>
      <c r="H1278" s="1">
        <v>0</v>
      </c>
      <c r="I1278" s="1">
        <v>0</v>
      </c>
      <c r="J1278" s="1">
        <v>0</v>
      </c>
      <c r="K1278" s="1">
        <v>0.97798969331060004</v>
      </c>
      <c r="L1278" s="1">
        <v>0.97798969331060004</v>
      </c>
      <c r="M1278" s="1">
        <v>2.949980442076E-3</v>
      </c>
      <c r="N1278" s="1">
        <v>1.8559954285710001E-2</v>
      </c>
      <c r="O1278" s="1">
        <v>1.8936007494490001E-3</v>
      </c>
      <c r="P1278" s="1">
        <v>3.0519334607070001E-3</v>
      </c>
      <c r="Q1278" s="1">
        <v>1.108127137148E-4</v>
      </c>
      <c r="R1278" s="1">
        <v>0</v>
      </c>
      <c r="S1278" s="1">
        <v>0.71866033420349995</v>
      </c>
      <c r="T1278" s="1">
        <v>0.71686182345759997</v>
      </c>
      <c r="U1278" s="1">
        <v>1.435522157661</v>
      </c>
      <c r="V1278" s="1">
        <v>0.16621928325429999</v>
      </c>
      <c r="W1278" s="1">
        <v>4.4325142201149997E-2</v>
      </c>
      <c r="X1278" s="1">
        <v>0</v>
      </c>
      <c r="Y1278" s="1">
        <v>0</v>
      </c>
      <c r="Z1278" s="1">
        <v>0</v>
      </c>
      <c r="AA1278" s="1">
        <v>1.1081285550290001E-2</v>
      </c>
      <c r="AB1278" s="1">
        <v>1.0751599481880001</v>
      </c>
      <c r="AC1278" s="1">
        <v>0.28670929017020003</v>
      </c>
      <c r="AD1278" s="1">
        <v>5.1546184678649998E-9</v>
      </c>
      <c r="AE1278" s="1">
        <v>5.227084908455E-7</v>
      </c>
      <c r="AF1278" s="1">
        <v>1.5238091959220001E-7</v>
      </c>
      <c r="AG1278" s="1">
        <v>71.677307008140005</v>
      </c>
    </row>
    <row r="1279" spans="1:33" x14ac:dyDescent="0.35">
      <c r="A1279">
        <v>5120</v>
      </c>
      <c r="B1279">
        <v>2012</v>
      </c>
      <c r="C1279">
        <v>2</v>
      </c>
      <c r="D1279">
        <v>8</v>
      </c>
      <c r="E1279">
        <v>0</v>
      </c>
      <c r="F1279">
        <v>0</v>
      </c>
      <c r="H1279" s="1">
        <v>0</v>
      </c>
      <c r="I1279" s="1">
        <v>0</v>
      </c>
      <c r="J1279" s="1">
        <v>0</v>
      </c>
      <c r="K1279" s="1">
        <v>0.89975051784570004</v>
      </c>
      <c r="L1279" s="1">
        <v>0.89975051784570004</v>
      </c>
      <c r="M1279" s="1">
        <v>2.7077939010750002E-3</v>
      </c>
      <c r="N1279" s="1">
        <v>1.8559954285710001E-2</v>
      </c>
      <c r="O1279" s="1">
        <v>1.7316315072320001E-3</v>
      </c>
      <c r="P1279" s="1">
        <v>2.7908861675680001E-3</v>
      </c>
      <c r="Q1279" s="1">
        <v>1.0194769661759999E-4</v>
      </c>
      <c r="R1279" s="1">
        <v>0</v>
      </c>
      <c r="S1279" s="1">
        <v>0.72300983212189995</v>
      </c>
      <c r="T1279" s="1">
        <v>0.7212005884596</v>
      </c>
      <c r="U1279" s="1">
        <v>1.4442104205820001</v>
      </c>
      <c r="V1279" s="1">
        <v>0.15292174059399999</v>
      </c>
      <c r="W1279" s="1">
        <v>4.0779130825060003E-2</v>
      </c>
      <c r="X1279" s="1">
        <v>0</v>
      </c>
      <c r="Y1279" s="1">
        <v>0</v>
      </c>
      <c r="Z1279" s="1">
        <v>0</v>
      </c>
      <c r="AA1279" s="1">
        <v>1.019478270627E-2</v>
      </c>
      <c r="AB1279" s="1">
        <v>1.0972818638120001</v>
      </c>
      <c r="AC1279" s="1">
        <v>0.29260848905699999</v>
      </c>
      <c r="AD1279" s="1">
        <v>1.3980513298380001E-9</v>
      </c>
      <c r="AE1279" s="1">
        <v>1.4177058987010001E-7</v>
      </c>
      <c r="AF1279" s="1">
        <v>4.1329217401040003E-8</v>
      </c>
      <c r="AG1279" s="1">
        <v>73.152118050959999</v>
      </c>
    </row>
    <row r="1280" spans="1:33" x14ac:dyDescent="0.35">
      <c r="A1280">
        <v>5120</v>
      </c>
      <c r="B1280">
        <v>2012</v>
      </c>
      <c r="C1280">
        <v>2</v>
      </c>
      <c r="D1280">
        <v>9</v>
      </c>
      <c r="E1280">
        <v>0</v>
      </c>
      <c r="F1280">
        <v>0</v>
      </c>
      <c r="H1280" s="1">
        <v>0</v>
      </c>
      <c r="I1280" s="1">
        <v>0</v>
      </c>
      <c r="J1280" s="1">
        <v>0</v>
      </c>
      <c r="K1280" s="1">
        <v>0.82777047641809998</v>
      </c>
      <c r="L1280" s="1">
        <v>0.82777047641809998</v>
      </c>
      <c r="M1280" s="1">
        <v>2.3335998699010002E-3</v>
      </c>
      <c r="N1280" s="1">
        <v>1.8559954285710001E-2</v>
      </c>
      <c r="O1280" s="1">
        <v>1.4927535477960001E-3</v>
      </c>
      <c r="P1280" s="1">
        <v>2.4058843990380002E-3</v>
      </c>
      <c r="Q1280" s="1">
        <v>9.3791880888189998E-5</v>
      </c>
      <c r="R1280" s="1">
        <v>0</v>
      </c>
      <c r="S1280" s="1">
        <v>0.77161263940989999</v>
      </c>
      <c r="T1280" s="1">
        <v>0.76968181761779997</v>
      </c>
      <c r="U1280" s="1">
        <v>1.5412944570280001</v>
      </c>
      <c r="V1280" s="1">
        <v>0.1406880013465</v>
      </c>
      <c r="W1280" s="1">
        <v>3.751680035906E-2</v>
      </c>
      <c r="X1280" s="1">
        <v>0</v>
      </c>
      <c r="Y1280" s="1">
        <v>0</v>
      </c>
      <c r="Z1280" s="1">
        <v>0</v>
      </c>
      <c r="AA1280" s="1">
        <v>9.3792000897640008E-3</v>
      </c>
      <c r="AB1280" s="1">
        <v>1.175708146207</v>
      </c>
      <c r="AC1280" s="1">
        <v>0.3135221699945</v>
      </c>
      <c r="AD1280" s="1">
        <v>4.0877971252600001E-10</v>
      </c>
      <c r="AE1280" s="1">
        <v>4.1452656089839997E-8</v>
      </c>
      <c r="AF1280" s="1">
        <v>1.2084352875709999E-8</v>
      </c>
      <c r="AG1280" s="1">
        <v>78.380541266679998</v>
      </c>
    </row>
    <row r="1281" spans="1:33" x14ac:dyDescent="0.35">
      <c r="A1281">
        <v>5120</v>
      </c>
      <c r="B1281">
        <v>2012</v>
      </c>
      <c r="C1281">
        <v>2</v>
      </c>
      <c r="D1281">
        <v>10</v>
      </c>
      <c r="E1281">
        <v>0</v>
      </c>
      <c r="F1281">
        <v>0</v>
      </c>
      <c r="H1281" s="1">
        <v>0</v>
      </c>
      <c r="I1281" s="1">
        <v>0</v>
      </c>
      <c r="J1281" s="1">
        <v>0</v>
      </c>
      <c r="K1281" s="1">
        <v>0.76154883830459996</v>
      </c>
      <c r="L1281" s="1">
        <v>0.76154883830459996</v>
      </c>
      <c r="M1281" s="1">
        <v>2.1780175000900002E-3</v>
      </c>
      <c r="N1281" s="1">
        <v>1.8559954285710001E-2</v>
      </c>
      <c r="O1281" s="1">
        <v>1.3967398236789999E-3</v>
      </c>
      <c r="P1281" s="1">
        <v>2.2511382111720002E-3</v>
      </c>
      <c r="Q1281" s="1">
        <v>8.6288530417130002E-5</v>
      </c>
      <c r="R1281" s="1">
        <v>0</v>
      </c>
      <c r="S1281" s="1">
        <v>0.75868192724560002</v>
      </c>
      <c r="T1281" s="1">
        <v>0.75678347420330006</v>
      </c>
      <c r="U1281" s="1">
        <v>1.5154654014490001</v>
      </c>
      <c r="V1281" s="1">
        <v>0.12943296123869999</v>
      </c>
      <c r="W1281" s="1">
        <v>3.4515456330329999E-2</v>
      </c>
      <c r="X1281" s="1">
        <v>0</v>
      </c>
      <c r="Y1281" s="1">
        <v>0</v>
      </c>
      <c r="Z1281" s="1">
        <v>0</v>
      </c>
      <c r="AA1281" s="1">
        <v>8.6288640825829994E-3</v>
      </c>
      <c r="AB1281" s="1">
        <v>1.143778499972</v>
      </c>
      <c r="AC1281" s="1">
        <v>0.30500759936119998</v>
      </c>
      <c r="AD1281" s="1">
        <v>1.109116370782E-10</v>
      </c>
      <c r="AE1281" s="1">
        <v>1.1247089342449999E-8</v>
      </c>
      <c r="AF1281" s="1">
        <v>3.278771718374E-9</v>
      </c>
      <c r="AG1281" s="1">
        <v>76.251899506049995</v>
      </c>
    </row>
    <row r="1282" spans="1:33" x14ac:dyDescent="0.35">
      <c r="A1282">
        <v>5120</v>
      </c>
      <c r="B1282">
        <v>2012</v>
      </c>
      <c r="C1282">
        <v>2</v>
      </c>
      <c r="D1282">
        <v>11</v>
      </c>
      <c r="E1282">
        <v>0</v>
      </c>
      <c r="F1282">
        <v>0</v>
      </c>
      <c r="H1282" s="1">
        <v>0</v>
      </c>
      <c r="I1282" s="1">
        <v>0</v>
      </c>
      <c r="J1282" s="1">
        <v>0</v>
      </c>
      <c r="K1282" s="1">
        <v>0.70062493124030001</v>
      </c>
      <c r="L1282" s="1">
        <v>0.70062493124030001</v>
      </c>
      <c r="M1282" s="1">
        <v>2.1698907371399999E-3</v>
      </c>
      <c r="N1282" s="1">
        <v>1.8559954285710001E-2</v>
      </c>
      <c r="O1282" s="1">
        <v>1.3923174028540001E-3</v>
      </c>
      <c r="P1282" s="1">
        <v>2.2440105555150002E-3</v>
      </c>
      <c r="Q1282" s="1">
        <v>7.9385447983760005E-5</v>
      </c>
      <c r="R1282" s="1">
        <v>0</v>
      </c>
      <c r="S1282" s="1">
        <v>0.70020438405429997</v>
      </c>
      <c r="T1282" s="1">
        <v>0.69845226264439997</v>
      </c>
      <c r="U1282" s="1">
        <v>1.398656646699</v>
      </c>
      <c r="V1282" s="1">
        <v>0.1190783243396</v>
      </c>
      <c r="W1282" s="1">
        <v>3.1754219823910003E-2</v>
      </c>
      <c r="X1282" s="1">
        <v>0</v>
      </c>
      <c r="Y1282" s="1">
        <v>0</v>
      </c>
      <c r="Z1282" s="1">
        <v>0</v>
      </c>
      <c r="AA1282" s="1">
        <v>7.9385549559760002E-3</v>
      </c>
      <c r="AB1282" s="1">
        <v>1.0495919134559999</v>
      </c>
      <c r="AC1282" s="1">
        <v>0.27989117676129999</v>
      </c>
      <c r="AD1282" s="1">
        <v>2.8168503230919998E-11</v>
      </c>
      <c r="AE1282" s="1">
        <v>2.856451142796E-9</v>
      </c>
      <c r="AF1282" s="1">
        <v>8.3271777583960001E-10</v>
      </c>
      <c r="AG1282" s="1">
        <v>69.972794105450006</v>
      </c>
    </row>
    <row r="1283" spans="1:33" x14ac:dyDescent="0.35">
      <c r="A1283">
        <v>5120</v>
      </c>
      <c r="B1283">
        <v>2012</v>
      </c>
      <c r="C1283">
        <v>2</v>
      </c>
      <c r="D1283">
        <v>12</v>
      </c>
      <c r="E1283">
        <v>0</v>
      </c>
      <c r="F1283">
        <v>0</v>
      </c>
      <c r="H1283" s="1">
        <v>0</v>
      </c>
      <c r="I1283" s="1">
        <v>0</v>
      </c>
      <c r="J1283" s="1">
        <v>0</v>
      </c>
      <c r="K1283" s="1">
        <v>0.64457493674099997</v>
      </c>
      <c r="L1283" s="1">
        <v>0.64457493674099997</v>
      </c>
      <c r="M1283" s="1">
        <v>1.980868174631E-3</v>
      </c>
      <c r="N1283" s="1">
        <v>1.8559954285710001E-2</v>
      </c>
      <c r="O1283" s="1">
        <v>1.2669851998280001E-3</v>
      </c>
      <c r="P1283" s="1">
        <v>2.0420115099229999E-3</v>
      </c>
      <c r="Q1283" s="1">
        <v>7.3034612145060003E-5</v>
      </c>
      <c r="R1283" s="1">
        <v>0</v>
      </c>
      <c r="S1283" s="1">
        <v>0.70791214205840003</v>
      </c>
      <c r="T1283" s="1">
        <v>0.70614073436360003</v>
      </c>
      <c r="U1283" s="1">
        <v>1.4140528764219999</v>
      </c>
      <c r="V1283" s="1">
        <v>0.1095520583925</v>
      </c>
      <c r="W1283" s="1">
        <v>2.9213882237989999E-2</v>
      </c>
      <c r="X1283" s="1">
        <v>0</v>
      </c>
      <c r="Y1283" s="1">
        <v>0</v>
      </c>
      <c r="Z1283" s="1">
        <v>0</v>
      </c>
      <c r="AA1283" s="1">
        <v>7.3034705594980003E-3</v>
      </c>
      <c r="AB1283" s="1">
        <v>1.0732621291319999</v>
      </c>
      <c r="AC1283" s="1">
        <v>0.28620323439119999</v>
      </c>
      <c r="AD1283" s="1">
        <v>7.7018046829660002E-12</v>
      </c>
      <c r="AE1283" s="1">
        <v>7.810080858007E-10</v>
      </c>
      <c r="AF1283" s="1">
        <v>2.276808821887E-10</v>
      </c>
      <c r="AG1283" s="1">
        <v>71.550808574599998</v>
      </c>
    </row>
    <row r="1284" spans="1:33" x14ac:dyDescent="0.35">
      <c r="A1284">
        <v>5120</v>
      </c>
      <c r="B1284">
        <v>2012</v>
      </c>
      <c r="C1284">
        <v>2</v>
      </c>
      <c r="D1284">
        <v>13</v>
      </c>
      <c r="E1284">
        <v>0</v>
      </c>
      <c r="F1284">
        <v>0</v>
      </c>
      <c r="H1284" s="1">
        <v>0</v>
      </c>
      <c r="I1284" s="1">
        <v>0</v>
      </c>
      <c r="J1284" s="1">
        <v>0</v>
      </c>
      <c r="K1284" s="1">
        <v>0.59300894180179997</v>
      </c>
      <c r="L1284" s="1">
        <v>0.59300894180179997</v>
      </c>
      <c r="M1284" s="1">
        <v>1.8832730508130001E-3</v>
      </c>
      <c r="N1284" s="1">
        <v>1.8559954285710001E-2</v>
      </c>
      <c r="O1284" s="1">
        <v>1.2080044209669999E-3</v>
      </c>
      <c r="P1284" s="1">
        <v>1.9469516549900001E-3</v>
      </c>
      <c r="Q1284" s="1">
        <v>6.7191843173459995E-5</v>
      </c>
      <c r="R1284" s="1">
        <v>0</v>
      </c>
      <c r="S1284" s="1">
        <v>0.68307785568519996</v>
      </c>
      <c r="T1284" s="1">
        <v>0.68136859101640002</v>
      </c>
      <c r="U1284" s="1">
        <v>1.3644464467020001</v>
      </c>
      <c r="V1284" s="1">
        <v>0.1007878937211</v>
      </c>
      <c r="W1284" s="1">
        <v>2.6876771658949999E-2</v>
      </c>
      <c r="X1284" s="1">
        <v>0</v>
      </c>
      <c r="Y1284" s="1">
        <v>0</v>
      </c>
      <c r="Z1284" s="1">
        <v>0</v>
      </c>
      <c r="AA1284" s="1">
        <v>6.7191929147380003E-3</v>
      </c>
      <c r="AB1284" s="1">
        <v>1.022505701374</v>
      </c>
      <c r="AC1284" s="1">
        <v>0.27266818702130002</v>
      </c>
      <c r="AD1284" s="1">
        <v>2.0629113001969999E-12</v>
      </c>
      <c r="AE1284" s="1">
        <v>2.0919128335039999E-10</v>
      </c>
      <c r="AF1284" s="1">
        <v>6.0983819252740002E-11</v>
      </c>
      <c r="AG1284" s="1">
        <v>68.16704674911</v>
      </c>
    </row>
    <row r="1285" spans="1:33" x14ac:dyDescent="0.35">
      <c r="A1285">
        <v>5120</v>
      </c>
      <c r="B1285">
        <v>2012</v>
      </c>
      <c r="C1285">
        <v>2</v>
      </c>
      <c r="D1285">
        <v>14</v>
      </c>
      <c r="E1285">
        <v>0</v>
      </c>
      <c r="F1285">
        <v>0</v>
      </c>
      <c r="H1285" s="1">
        <v>0</v>
      </c>
      <c r="I1285" s="1">
        <v>0</v>
      </c>
      <c r="J1285" s="1">
        <v>0</v>
      </c>
      <c r="K1285" s="1">
        <v>0.54556822645759995</v>
      </c>
      <c r="L1285" s="1">
        <v>0.54556822645759995</v>
      </c>
      <c r="M1285" s="1">
        <v>1.66028486789E-3</v>
      </c>
      <c r="N1285" s="1">
        <v>1.8559954285710001E-2</v>
      </c>
      <c r="O1285" s="1">
        <v>1.0616196374729999E-3</v>
      </c>
      <c r="P1285" s="1">
        <v>1.7110219749810001E-3</v>
      </c>
      <c r="Q1285" s="1">
        <v>6.1816495719580001E-5</v>
      </c>
      <c r="R1285" s="1">
        <v>0</v>
      </c>
      <c r="S1285" s="1">
        <v>0.71508491082720005</v>
      </c>
      <c r="T1285" s="1">
        <v>0.71329555501700004</v>
      </c>
      <c r="U1285" s="1">
        <v>1.428380465844</v>
      </c>
      <c r="V1285" s="1">
        <v>9.2724862223390006E-2</v>
      </c>
      <c r="W1285" s="1">
        <v>2.4726629926240001E-2</v>
      </c>
      <c r="X1285" s="1">
        <v>0</v>
      </c>
      <c r="Y1285" s="1">
        <v>0</v>
      </c>
      <c r="Z1285" s="1">
        <v>0</v>
      </c>
      <c r="AA1285" s="1">
        <v>6.1816574815590003E-3</v>
      </c>
      <c r="AB1285" s="1">
        <v>1.0834816215809999</v>
      </c>
      <c r="AC1285" s="1">
        <v>0.28892843241819999</v>
      </c>
      <c r="AD1285" s="1">
        <v>5.8317819353189999E-13</v>
      </c>
      <c r="AE1285" s="1">
        <v>5.9137683096320002E-11</v>
      </c>
      <c r="AF1285" s="1">
        <v>1.723992376361E-11</v>
      </c>
      <c r="AG1285" s="1">
        <v>72.232108102799998</v>
      </c>
    </row>
    <row r="1286" spans="1:33" x14ac:dyDescent="0.35">
      <c r="A1286">
        <v>5120</v>
      </c>
      <c r="B1286">
        <v>2012</v>
      </c>
      <c r="C1286">
        <v>2</v>
      </c>
      <c r="D1286">
        <v>15</v>
      </c>
      <c r="E1286">
        <v>0</v>
      </c>
      <c r="F1286">
        <v>0</v>
      </c>
      <c r="H1286" s="1">
        <v>177.13087321</v>
      </c>
      <c r="I1286" s="1">
        <v>63.817308932869999</v>
      </c>
      <c r="J1286" s="1">
        <v>2.216456791012E-2</v>
      </c>
      <c r="K1286" s="1">
        <v>0.67496158753629998</v>
      </c>
      <c r="L1286" s="1">
        <v>64.514435088319999</v>
      </c>
      <c r="M1286" s="1">
        <v>0.19600024831419999</v>
      </c>
      <c r="N1286" s="1">
        <v>0.1359639596318</v>
      </c>
      <c r="O1286" s="1">
        <v>0.1005270883741</v>
      </c>
      <c r="P1286" s="1">
        <v>2.5706472564839999</v>
      </c>
      <c r="Q1286" s="1">
        <v>1.28796781497</v>
      </c>
      <c r="R1286" s="1">
        <v>0.59605681871420002</v>
      </c>
      <c r="S1286" s="1">
        <v>112.569163536</v>
      </c>
      <c r="T1286" s="1">
        <v>36.91773096603</v>
      </c>
      <c r="U1286" s="1">
        <v>150.0829513207</v>
      </c>
      <c r="V1286" s="1">
        <v>107.831890519</v>
      </c>
      <c r="W1286" s="1">
        <v>5.8640944021520003</v>
      </c>
      <c r="X1286" s="1">
        <v>1.1304687469099999E-2</v>
      </c>
      <c r="Y1286" s="1">
        <v>1.132540189642</v>
      </c>
      <c r="Z1286" s="1">
        <v>0.3428417356415</v>
      </c>
      <c r="AA1286" s="1">
        <v>6.2516413425069999</v>
      </c>
      <c r="AB1286" s="1">
        <v>2.334025635078</v>
      </c>
      <c r="AC1286" s="1">
        <v>0.2449004011041</v>
      </c>
      <c r="AD1286" s="1">
        <v>0.17197770199660001</v>
      </c>
      <c r="AE1286" s="1">
        <v>17.232302269680002</v>
      </c>
      <c r="AF1286" s="1">
        <v>5.2251878493300001</v>
      </c>
      <c r="AG1286" s="1">
        <v>132.5859183963</v>
      </c>
    </row>
    <row r="1287" spans="1:33" x14ac:dyDescent="0.35">
      <c r="A1287">
        <v>5120</v>
      </c>
      <c r="B1287">
        <v>2012</v>
      </c>
      <c r="C1287">
        <v>2</v>
      </c>
      <c r="D1287">
        <v>16</v>
      </c>
      <c r="E1287">
        <v>0</v>
      </c>
      <c r="F1287">
        <v>0</v>
      </c>
      <c r="H1287" s="1">
        <v>0</v>
      </c>
      <c r="I1287" s="1">
        <v>0</v>
      </c>
      <c r="J1287" s="1">
        <v>2.7190485579860001E-2</v>
      </c>
      <c r="K1287" s="1">
        <v>0.93069626403070005</v>
      </c>
      <c r="L1287" s="1">
        <v>0.95788674961060005</v>
      </c>
      <c r="M1287" s="1">
        <v>4.6587252395390001E-2</v>
      </c>
      <c r="N1287" s="1">
        <v>4.3413954666639998E-2</v>
      </c>
      <c r="O1287" s="1">
        <v>2.7279038383849999E-2</v>
      </c>
      <c r="P1287" s="1">
        <v>0.104677872713</v>
      </c>
      <c r="Q1287" s="1">
        <v>1.085349169647E-4</v>
      </c>
      <c r="R1287" s="1">
        <v>0</v>
      </c>
      <c r="S1287" s="1">
        <v>2.7459478824899999</v>
      </c>
      <c r="T1287" s="1">
        <v>5.4018053571619999</v>
      </c>
      <c r="U1287" s="1">
        <v>8.1477532396509993</v>
      </c>
      <c r="V1287" s="1">
        <v>0.17050474915399999</v>
      </c>
      <c r="W1287" s="1">
        <v>4.4646368798760001E-2</v>
      </c>
      <c r="X1287" s="1">
        <v>0</v>
      </c>
      <c r="Y1287" s="1">
        <v>0</v>
      </c>
      <c r="Z1287" s="1">
        <v>0</v>
      </c>
      <c r="AA1287" s="1">
        <v>1.0545418967959999E-2</v>
      </c>
      <c r="AB1287" s="1">
        <v>1.2357228134289999</v>
      </c>
      <c r="AC1287" s="1">
        <v>7.2878302523539995E-2</v>
      </c>
      <c r="AD1287" s="1">
        <v>9.4230695980690005E-2</v>
      </c>
      <c r="AE1287" s="1">
        <v>9.4468536172590003</v>
      </c>
      <c r="AF1287" s="1">
        <v>2.880129667946</v>
      </c>
      <c r="AG1287" s="1">
        <v>52.615552802430003</v>
      </c>
    </row>
    <row r="1288" spans="1:33" x14ac:dyDescent="0.35">
      <c r="A1288">
        <v>5120</v>
      </c>
      <c r="B1288">
        <v>2012</v>
      </c>
      <c r="C1288">
        <v>2</v>
      </c>
      <c r="D1288">
        <v>17</v>
      </c>
      <c r="E1288">
        <v>0</v>
      </c>
      <c r="F1288">
        <v>0</v>
      </c>
      <c r="H1288" s="1">
        <v>0</v>
      </c>
      <c r="I1288" s="1">
        <v>0</v>
      </c>
      <c r="J1288" s="1">
        <v>8.1568823528950004E-3</v>
      </c>
      <c r="K1288" s="1">
        <v>0.85624056290829997</v>
      </c>
      <c r="L1288" s="1">
        <v>0.86439744526119999</v>
      </c>
      <c r="M1288" s="1">
        <v>7.1621523101420004E-3</v>
      </c>
      <c r="N1288" s="1">
        <v>1.8559954285710001E-2</v>
      </c>
      <c r="O1288" s="1">
        <v>4.470387193271E-3</v>
      </c>
      <c r="P1288" s="1">
        <v>7.2049634863250002E-3</v>
      </c>
      <c r="Q1288" s="1">
        <v>9.7941959197199997E-5</v>
      </c>
      <c r="R1288" s="1">
        <v>0</v>
      </c>
      <c r="S1288" s="1">
        <v>2.634556871379</v>
      </c>
      <c r="T1288" s="1">
        <v>4.9536790351339999</v>
      </c>
      <c r="U1288" s="1">
        <v>7.5882359065129998</v>
      </c>
      <c r="V1288" s="1">
        <v>0.14922370180399999</v>
      </c>
      <c r="W1288" s="1">
        <v>3.9546525811330002E-2</v>
      </c>
      <c r="X1288" s="1">
        <v>0</v>
      </c>
      <c r="Y1288" s="1">
        <v>0</v>
      </c>
      <c r="Z1288" s="1">
        <v>0</v>
      </c>
      <c r="AA1288" s="1">
        <v>9.7017854505270004E-3</v>
      </c>
      <c r="AB1288" s="1">
        <v>1.8165791438559999</v>
      </c>
      <c r="AC1288" s="1">
        <v>0.1967837049208</v>
      </c>
      <c r="AD1288" s="1">
        <v>0.1026421561264</v>
      </c>
      <c r="AE1288" s="1">
        <v>10.29012270146</v>
      </c>
      <c r="AF1288" s="1">
        <v>3.1372231305830001</v>
      </c>
      <c r="AG1288" s="1">
        <v>80.602190782449995</v>
      </c>
    </row>
    <row r="1289" spans="1:33" x14ac:dyDescent="0.35">
      <c r="A1289">
        <v>5120</v>
      </c>
      <c r="B1289">
        <v>2012</v>
      </c>
      <c r="C1289">
        <v>2</v>
      </c>
      <c r="D1289">
        <v>18</v>
      </c>
      <c r="E1289">
        <v>0</v>
      </c>
      <c r="F1289">
        <v>0</v>
      </c>
      <c r="H1289" s="1">
        <v>0</v>
      </c>
      <c r="I1289" s="1">
        <v>0</v>
      </c>
      <c r="J1289" s="1">
        <v>1.5810745239849999E-3</v>
      </c>
      <c r="K1289" s="1">
        <v>0.78774131787559998</v>
      </c>
      <c r="L1289" s="1">
        <v>0.7893223923996</v>
      </c>
      <c r="M1289" s="1">
        <v>2.916885900338E-3</v>
      </c>
      <c r="N1289" s="1">
        <v>1.8559954285710001E-2</v>
      </c>
      <c r="O1289" s="1">
        <v>1.8556001527780001E-3</v>
      </c>
      <c r="P1289" s="1">
        <v>2.9906875552319998E-3</v>
      </c>
      <c r="Q1289" s="1">
        <v>8.9435458160660005E-5</v>
      </c>
      <c r="R1289" s="1">
        <v>0</v>
      </c>
      <c r="S1289" s="1">
        <v>2.0486235018590002</v>
      </c>
      <c r="T1289" s="1">
        <v>3.455321868025</v>
      </c>
      <c r="U1289" s="1">
        <v>5.5039453698839997</v>
      </c>
      <c r="V1289" s="1">
        <v>0.13460122502169999</v>
      </c>
      <c r="W1289" s="1">
        <v>3.5845887618820002E-2</v>
      </c>
      <c r="X1289" s="1">
        <v>0</v>
      </c>
      <c r="Y1289" s="1">
        <v>0</v>
      </c>
      <c r="Z1289" s="1">
        <v>0</v>
      </c>
      <c r="AA1289" s="1">
        <v>8.9256426144850003E-3</v>
      </c>
      <c r="AB1289" s="1">
        <v>1.7358964595249999</v>
      </c>
      <c r="AC1289" s="1">
        <v>0.29526933421689999</v>
      </c>
      <c r="AD1289" s="1">
        <v>5.8224824841219998E-2</v>
      </c>
      <c r="AE1289" s="1">
        <v>5.8371785482540002</v>
      </c>
      <c r="AF1289" s="1">
        <v>1.7796222737289999</v>
      </c>
      <c r="AG1289" s="1">
        <v>88.279538760470004</v>
      </c>
    </row>
    <row r="1290" spans="1:33" x14ac:dyDescent="0.35">
      <c r="A1290">
        <v>5120</v>
      </c>
      <c r="B1290">
        <v>2012</v>
      </c>
      <c r="C1290">
        <v>2</v>
      </c>
      <c r="D1290">
        <v>19</v>
      </c>
      <c r="E1290">
        <v>0</v>
      </c>
      <c r="F1290">
        <v>0</v>
      </c>
      <c r="H1290" s="1">
        <v>0</v>
      </c>
      <c r="I1290" s="1">
        <v>0</v>
      </c>
      <c r="J1290" s="1">
        <v>0</v>
      </c>
      <c r="K1290" s="1">
        <v>0.72472201244559997</v>
      </c>
      <c r="L1290" s="1">
        <v>0.72472201244559997</v>
      </c>
      <c r="M1290" s="1">
        <v>2.2227323064889998E-3</v>
      </c>
      <c r="N1290" s="1">
        <v>1.8559954285710001E-2</v>
      </c>
      <c r="O1290" s="1">
        <v>1.4214099084720001E-3</v>
      </c>
      <c r="P1290" s="1">
        <v>2.29089921004E-3</v>
      </c>
      <c r="Q1290" s="1">
        <v>8.2115806983690004E-5</v>
      </c>
      <c r="R1290" s="1">
        <v>0</v>
      </c>
      <c r="S1290" s="1">
        <v>1.1905132957789999</v>
      </c>
      <c r="T1290" s="1">
        <v>1.6520196631270001</v>
      </c>
      <c r="U1290" s="1">
        <v>2.8425329589060002</v>
      </c>
      <c r="V1290" s="1">
        <v>0.1231738680799</v>
      </c>
      <c r="W1290" s="1">
        <v>3.2846364821300003E-2</v>
      </c>
      <c r="X1290" s="1">
        <v>0</v>
      </c>
      <c r="Y1290" s="1">
        <v>0</v>
      </c>
      <c r="Z1290" s="1">
        <v>0</v>
      </c>
      <c r="AA1290" s="1">
        <v>8.211591205326E-3</v>
      </c>
      <c r="AB1290" s="1">
        <v>1.3530534942029999</v>
      </c>
      <c r="AC1290" s="1">
        <v>0.30502579789459999</v>
      </c>
      <c r="AD1290" s="1">
        <v>1.9278739862370001E-2</v>
      </c>
      <c r="AE1290" s="1">
        <v>1.9327399793619999</v>
      </c>
      <c r="AF1290" s="1">
        <v>0.58924822808910005</v>
      </c>
      <c r="AG1290" s="1">
        <v>80.833046052420002</v>
      </c>
    </row>
    <row r="1291" spans="1:33" x14ac:dyDescent="0.35">
      <c r="A1291">
        <v>5120</v>
      </c>
      <c r="B1291">
        <v>2012</v>
      </c>
      <c r="C1291">
        <v>2</v>
      </c>
      <c r="D1291">
        <v>20</v>
      </c>
      <c r="E1291">
        <v>0</v>
      </c>
      <c r="F1291">
        <v>0</v>
      </c>
      <c r="H1291" s="1">
        <v>0</v>
      </c>
      <c r="I1291" s="1">
        <v>0</v>
      </c>
      <c r="J1291" s="1">
        <v>0</v>
      </c>
      <c r="K1291" s="1">
        <v>0.66674425144990002</v>
      </c>
      <c r="L1291" s="1">
        <v>0.66674425144990002</v>
      </c>
      <c r="M1291" s="1">
        <v>1.9613677362060001E-3</v>
      </c>
      <c r="N1291" s="1">
        <v>1.8559954285710001E-2</v>
      </c>
      <c r="O1291" s="1">
        <v>1.25595537894E-3</v>
      </c>
      <c r="P1291" s="1">
        <v>2.0242346478039999E-3</v>
      </c>
      <c r="Q1291" s="1">
        <v>7.554654242499E-5</v>
      </c>
      <c r="R1291" s="1">
        <v>0</v>
      </c>
      <c r="S1291" s="1">
        <v>0.87580195546450001</v>
      </c>
      <c r="T1291" s="1">
        <v>1.0061704960490001</v>
      </c>
      <c r="U1291" s="1">
        <v>1.8819724515139999</v>
      </c>
      <c r="V1291" s="1">
        <v>0.1133199586335</v>
      </c>
      <c r="W1291" s="1">
        <v>3.02186556356E-2</v>
      </c>
      <c r="X1291" s="1">
        <v>0</v>
      </c>
      <c r="Y1291" s="1">
        <v>0</v>
      </c>
      <c r="Z1291" s="1">
        <v>0</v>
      </c>
      <c r="AA1291" s="1">
        <v>7.5546639089000001E-3</v>
      </c>
      <c r="AB1291" s="1">
        <v>1.196644360049</v>
      </c>
      <c r="AC1291" s="1">
        <v>0.30314426101300002</v>
      </c>
      <c r="AD1291" s="1">
        <v>5.5155856846460004E-3</v>
      </c>
      <c r="AE1291" s="1">
        <v>0.55295071350189995</v>
      </c>
      <c r="AF1291" s="1">
        <v>0.16858202946629999</v>
      </c>
      <c r="AG1291" s="1">
        <v>77.095414866050007</v>
      </c>
    </row>
    <row r="1292" spans="1:33" x14ac:dyDescent="0.35">
      <c r="A1292">
        <v>5120</v>
      </c>
      <c r="B1292">
        <v>2012</v>
      </c>
      <c r="C1292">
        <v>2</v>
      </c>
      <c r="D1292">
        <v>21</v>
      </c>
      <c r="E1292">
        <v>0</v>
      </c>
      <c r="F1292">
        <v>0</v>
      </c>
      <c r="H1292" s="1">
        <v>0</v>
      </c>
      <c r="I1292" s="1">
        <v>0</v>
      </c>
      <c r="J1292" s="1">
        <v>0</v>
      </c>
      <c r="K1292" s="1">
        <v>0.61340471133389995</v>
      </c>
      <c r="L1292" s="1">
        <v>0.61340471133389995</v>
      </c>
      <c r="M1292" s="1">
        <v>1.7252249754780001E-3</v>
      </c>
      <c r="N1292" s="1">
        <v>1.8559954285710001E-2</v>
      </c>
      <c r="O1292" s="1">
        <v>1.1031811551730001E-3</v>
      </c>
      <c r="P1292" s="1">
        <v>1.7780070490950001E-3</v>
      </c>
      <c r="Q1292" s="1">
        <v>6.9502819030990001E-5</v>
      </c>
      <c r="R1292" s="1">
        <v>0</v>
      </c>
      <c r="S1292" s="1">
        <v>0.81297873030659995</v>
      </c>
      <c r="T1292" s="1">
        <v>0.84908871901229999</v>
      </c>
      <c r="U1292" s="1">
        <v>1.662067449319</v>
      </c>
      <c r="V1292" s="1">
        <v>0.10425436194279999</v>
      </c>
      <c r="W1292" s="1">
        <v>2.780116318475E-2</v>
      </c>
      <c r="X1292" s="1">
        <v>0</v>
      </c>
      <c r="Y1292" s="1">
        <v>0</v>
      </c>
      <c r="Z1292" s="1">
        <v>0</v>
      </c>
      <c r="AA1292" s="1">
        <v>6.9502907961879997E-3</v>
      </c>
      <c r="AB1292" s="1">
        <v>1.204398605957</v>
      </c>
      <c r="AC1292" s="1">
        <v>0.31660924299089999</v>
      </c>
      <c r="AD1292" s="1">
        <v>1.5770776295560001E-3</v>
      </c>
      <c r="AE1292" s="1">
        <v>0.15810582055469999</v>
      </c>
      <c r="AF1292" s="1">
        <v>4.8202849636910003E-2</v>
      </c>
      <c r="AG1292" s="1">
        <v>79.526694557829998</v>
      </c>
    </row>
    <row r="1293" spans="1:33" x14ac:dyDescent="0.35">
      <c r="A1293">
        <v>5120</v>
      </c>
      <c r="B1293">
        <v>2012</v>
      </c>
      <c r="C1293">
        <v>2</v>
      </c>
      <c r="D1293">
        <v>22</v>
      </c>
      <c r="E1293">
        <v>0</v>
      </c>
      <c r="F1293">
        <v>0</v>
      </c>
      <c r="H1293" s="1">
        <v>0</v>
      </c>
      <c r="I1293" s="1">
        <v>0</v>
      </c>
      <c r="J1293" s="1">
        <v>0</v>
      </c>
      <c r="K1293" s="1">
        <v>0.56433233442719999</v>
      </c>
      <c r="L1293" s="1">
        <v>0.56433233442719999</v>
      </c>
      <c r="M1293" s="1">
        <v>1.486834853664E-3</v>
      </c>
      <c r="N1293" s="1">
        <v>1.8559954285710001E-2</v>
      </c>
      <c r="O1293" s="1">
        <v>9.5158178976840005E-4</v>
      </c>
      <c r="P1293" s="1">
        <v>1.5336729802400001E-3</v>
      </c>
      <c r="Q1293" s="1">
        <v>6.3942593508510003E-5</v>
      </c>
      <c r="R1293" s="1">
        <v>0</v>
      </c>
      <c r="S1293" s="1">
        <v>0.83661963254240002</v>
      </c>
      <c r="T1293" s="1">
        <v>0.845795966826</v>
      </c>
      <c r="U1293" s="1">
        <v>1.6824155993679999</v>
      </c>
      <c r="V1293" s="1">
        <v>9.5914012987400002E-2</v>
      </c>
      <c r="W1293" s="1">
        <v>2.557707012997E-2</v>
      </c>
      <c r="X1293" s="1">
        <v>0</v>
      </c>
      <c r="Y1293" s="1">
        <v>0</v>
      </c>
      <c r="Z1293" s="1">
        <v>0</v>
      </c>
      <c r="AA1293" s="1">
        <v>6.3942675324929997E-3</v>
      </c>
      <c r="AB1293" s="1">
        <v>1.267368571554</v>
      </c>
      <c r="AC1293" s="1">
        <v>0.33662913253810001</v>
      </c>
      <c r="AD1293" s="1">
        <v>4.6161734103640002E-4</v>
      </c>
      <c r="AE1293" s="1">
        <v>4.6278247258750002E-2</v>
      </c>
      <c r="AF1293" s="1">
        <v>1.410917944859E-2</v>
      </c>
      <c r="AG1293" s="1">
        <v>84.266866870729999</v>
      </c>
    </row>
    <row r="1294" spans="1:33" x14ac:dyDescent="0.35">
      <c r="A1294">
        <v>5120</v>
      </c>
      <c r="B1294">
        <v>2012</v>
      </c>
      <c r="C1294">
        <v>2</v>
      </c>
      <c r="D1294">
        <v>23</v>
      </c>
      <c r="E1294">
        <v>0</v>
      </c>
      <c r="F1294">
        <v>0</v>
      </c>
      <c r="H1294" s="1">
        <v>0</v>
      </c>
      <c r="I1294" s="1">
        <v>0</v>
      </c>
      <c r="J1294" s="1">
        <v>0</v>
      </c>
      <c r="K1294" s="1">
        <v>0.51918574767299996</v>
      </c>
      <c r="L1294" s="1">
        <v>0.51918574767299996</v>
      </c>
      <c r="M1294" s="1">
        <v>1.379362684269E-3</v>
      </c>
      <c r="N1294" s="1">
        <v>1.8559954285710001E-2</v>
      </c>
      <c r="O1294" s="1">
        <v>8.839733546077E-4</v>
      </c>
      <c r="P1294" s="1">
        <v>1.4247078535880001E-3</v>
      </c>
      <c r="Q1294" s="1">
        <v>5.8827186027829999E-5</v>
      </c>
      <c r="R1294" s="1">
        <v>0</v>
      </c>
      <c r="S1294" s="1">
        <v>0.82029164900530005</v>
      </c>
      <c r="T1294" s="1">
        <v>0.82142257543459996</v>
      </c>
      <c r="U1294" s="1">
        <v>1.64171422444</v>
      </c>
      <c r="V1294" s="1">
        <v>8.8240891948399999E-2</v>
      </c>
      <c r="W1294" s="1">
        <v>2.353090451957E-2</v>
      </c>
      <c r="X1294" s="1">
        <v>0</v>
      </c>
      <c r="Y1294" s="1">
        <v>0</v>
      </c>
      <c r="Z1294" s="1">
        <v>0</v>
      </c>
      <c r="AA1294" s="1">
        <v>5.8827261298939997E-3</v>
      </c>
      <c r="AB1294" s="1">
        <v>1.2440580562600001</v>
      </c>
      <c r="AC1294" s="1">
        <v>0.33138541990140002</v>
      </c>
      <c r="AD1294" s="1">
        <v>1.2557791909700001E-4</v>
      </c>
      <c r="AE1294" s="1">
        <v>1.2589488031719999E-2</v>
      </c>
      <c r="AF1294" s="1">
        <v>3.838247045361E-3</v>
      </c>
      <c r="AG1294" s="1">
        <v>82.876166025190003</v>
      </c>
    </row>
    <row r="1295" spans="1:33" x14ac:dyDescent="0.35">
      <c r="A1295">
        <v>5120</v>
      </c>
      <c r="B1295">
        <v>2012</v>
      </c>
      <c r="C1295">
        <v>2</v>
      </c>
      <c r="D1295">
        <v>24</v>
      </c>
      <c r="E1295">
        <v>0</v>
      </c>
      <c r="F1295">
        <v>0</v>
      </c>
      <c r="H1295" s="1">
        <v>0</v>
      </c>
      <c r="I1295" s="1">
        <v>0</v>
      </c>
      <c r="J1295" s="1">
        <v>0</v>
      </c>
      <c r="K1295" s="1">
        <v>0.47765088785920001</v>
      </c>
      <c r="L1295" s="1">
        <v>0.47765088785920001</v>
      </c>
      <c r="M1295" s="1">
        <v>1.263155389345E-3</v>
      </c>
      <c r="N1295" s="1">
        <v>1.8559954285710001E-2</v>
      </c>
      <c r="O1295" s="1">
        <v>8.0857915114990002E-4</v>
      </c>
      <c r="P1295" s="1">
        <v>1.303194333727E-3</v>
      </c>
      <c r="Q1295" s="1">
        <v>5.4121011145610001E-5</v>
      </c>
      <c r="R1295" s="1">
        <v>0</v>
      </c>
      <c r="S1295" s="1">
        <v>0.82275883655009996</v>
      </c>
      <c r="T1295" s="1">
        <v>0.82170458591780005</v>
      </c>
      <c r="U1295" s="1">
        <v>1.6444634224679999</v>
      </c>
      <c r="V1295" s="1">
        <v>8.1181620592529993E-2</v>
      </c>
      <c r="W1295" s="1">
        <v>2.164843215801E-2</v>
      </c>
      <c r="X1295" s="1">
        <v>0</v>
      </c>
      <c r="Y1295" s="1">
        <v>0</v>
      </c>
      <c r="Z1295" s="1">
        <v>0</v>
      </c>
      <c r="AA1295" s="1">
        <v>5.4121080395020003E-3</v>
      </c>
      <c r="AB1295" s="1">
        <v>1.2576287910320001</v>
      </c>
      <c r="AC1295" s="1">
        <v>0.33526782101559999</v>
      </c>
      <c r="AD1295" s="1">
        <v>3.450729825533E-5</v>
      </c>
      <c r="AE1295" s="1">
        <v>3.4594395377490002E-3</v>
      </c>
      <c r="AF1295" s="1">
        <v>1.0547040158360001E-3</v>
      </c>
      <c r="AG1295" s="1">
        <v>83.825146970999995</v>
      </c>
    </row>
    <row r="1296" spans="1:33" x14ac:dyDescent="0.35">
      <c r="A1296">
        <v>5120</v>
      </c>
      <c r="B1296">
        <v>2012</v>
      </c>
      <c r="C1296">
        <v>2</v>
      </c>
      <c r="D1296">
        <v>25</v>
      </c>
      <c r="E1296">
        <v>0</v>
      </c>
      <c r="F1296">
        <v>0</v>
      </c>
      <c r="H1296" s="1">
        <v>0</v>
      </c>
      <c r="I1296" s="1">
        <v>0</v>
      </c>
      <c r="J1296" s="1">
        <v>0</v>
      </c>
      <c r="K1296" s="1">
        <v>0.43943881683050001</v>
      </c>
      <c r="L1296" s="1">
        <v>0.43943881683050001</v>
      </c>
      <c r="M1296" s="1">
        <v>1.160018430323E-3</v>
      </c>
      <c r="N1296" s="1">
        <v>1.8559954285710001E-2</v>
      </c>
      <c r="O1296" s="1">
        <v>7.4314918776420004E-4</v>
      </c>
      <c r="P1296" s="1">
        <v>1.1977402697450001E-3</v>
      </c>
      <c r="Q1296" s="1">
        <v>4.9791330253960001E-5</v>
      </c>
      <c r="R1296" s="1">
        <v>0</v>
      </c>
      <c r="S1296" s="1">
        <v>0.82295795284880002</v>
      </c>
      <c r="T1296" s="1">
        <v>0.8213018185855</v>
      </c>
      <c r="U1296" s="1">
        <v>1.6442597714339999</v>
      </c>
      <c r="V1296" s="1">
        <v>7.468709094513E-2</v>
      </c>
      <c r="W1296" s="1">
        <v>1.991655758537E-2</v>
      </c>
      <c r="X1296" s="1">
        <v>0</v>
      </c>
      <c r="Y1296" s="1">
        <v>0</v>
      </c>
      <c r="Z1296" s="1">
        <v>0</v>
      </c>
      <c r="AA1296" s="1">
        <v>4.9791393963419996E-3</v>
      </c>
      <c r="AB1296" s="1">
        <v>1.2539119540379999</v>
      </c>
      <c r="AC1296" s="1">
        <v>0.33434910112499999</v>
      </c>
      <c r="AD1296" s="1">
        <v>9.4754730769110004E-6</v>
      </c>
      <c r="AE1296" s="1">
        <v>9.4993893635470005E-4</v>
      </c>
      <c r="AF1296" s="1">
        <v>2.8961466157729999E-4</v>
      </c>
      <c r="AG1296" s="1">
        <v>83.589524671920003</v>
      </c>
    </row>
    <row r="1297" spans="1:33" x14ac:dyDescent="0.35">
      <c r="A1297">
        <v>5120</v>
      </c>
      <c r="B1297">
        <v>2012</v>
      </c>
      <c r="C1297">
        <v>2</v>
      </c>
      <c r="D1297">
        <v>26</v>
      </c>
      <c r="E1297">
        <v>0</v>
      </c>
      <c r="F1297">
        <v>0</v>
      </c>
      <c r="H1297" s="1">
        <v>0</v>
      </c>
      <c r="I1297" s="1">
        <v>0</v>
      </c>
      <c r="J1297" s="1">
        <v>0</v>
      </c>
      <c r="K1297" s="1">
        <v>0.404283711484</v>
      </c>
      <c r="L1297" s="1">
        <v>0.404283711484</v>
      </c>
      <c r="M1297" s="1">
        <v>1.055772496833E-3</v>
      </c>
      <c r="N1297" s="1">
        <v>1.8559954285710001E-2</v>
      </c>
      <c r="O1297" s="1">
        <v>6.7597098908820004E-4</v>
      </c>
      <c r="P1297" s="1">
        <v>1.089468559127E-3</v>
      </c>
      <c r="Q1297" s="1">
        <v>4.5808023833640003E-5</v>
      </c>
      <c r="R1297" s="1">
        <v>0</v>
      </c>
      <c r="S1297" s="1">
        <v>0.83219136713160002</v>
      </c>
      <c r="T1297" s="1">
        <v>0.83034987862249998</v>
      </c>
      <c r="U1297" s="1">
        <v>1.6625412457540001</v>
      </c>
      <c r="V1297" s="1">
        <v>6.8712123669519995E-2</v>
      </c>
      <c r="W1297" s="1">
        <v>1.8323232978540001E-2</v>
      </c>
      <c r="X1297" s="1">
        <v>0</v>
      </c>
      <c r="Y1297" s="1">
        <v>0</v>
      </c>
      <c r="Z1297" s="1">
        <v>0</v>
      </c>
      <c r="AA1297" s="1">
        <v>4.5808082446350002E-3</v>
      </c>
      <c r="AB1297" s="1">
        <v>1.273094393988</v>
      </c>
      <c r="AC1297" s="1">
        <v>0.33948425359680001</v>
      </c>
      <c r="AD1297" s="1">
        <v>2.6210683173580001E-6</v>
      </c>
      <c r="AE1297" s="1">
        <v>2.6276839470640003E-4</v>
      </c>
      <c r="AF1297" s="1">
        <v>8.0112075412070002E-5</v>
      </c>
      <c r="AG1297" s="1">
        <v>84.871685616860006</v>
      </c>
    </row>
    <row r="1298" spans="1:33" x14ac:dyDescent="0.35">
      <c r="A1298">
        <v>5120</v>
      </c>
      <c r="B1298">
        <v>2012</v>
      </c>
      <c r="C1298">
        <v>2</v>
      </c>
      <c r="D1298">
        <v>27</v>
      </c>
      <c r="E1298">
        <v>0</v>
      </c>
      <c r="F1298">
        <v>0</v>
      </c>
      <c r="H1298" s="1">
        <v>72.936241910000007</v>
      </c>
      <c r="I1298" s="1">
        <v>16.686925103389999</v>
      </c>
      <c r="J1298" s="1">
        <v>0</v>
      </c>
      <c r="K1298" s="1">
        <v>0.39009518389050002</v>
      </c>
      <c r="L1298" s="1">
        <v>17.07702028728</v>
      </c>
      <c r="M1298" s="1">
        <v>9.4114014870399998E-2</v>
      </c>
      <c r="N1298" s="1">
        <v>9.5391239029069999E-2</v>
      </c>
      <c r="O1298" s="1">
        <v>5.4236397655810002E-2</v>
      </c>
      <c r="P1298" s="1">
        <v>0.62332648149790004</v>
      </c>
      <c r="Q1298" s="1">
        <v>0.13739558945200001</v>
      </c>
      <c r="R1298" s="1">
        <v>0.1941506575866</v>
      </c>
      <c r="S1298" s="1">
        <v>28.393140000199999</v>
      </c>
      <c r="T1298" s="1">
        <v>15.31586367928</v>
      </c>
      <c r="U1298" s="1">
        <v>43.903154337069999</v>
      </c>
      <c r="V1298" s="1">
        <v>31.637135833999999</v>
      </c>
      <c r="W1298" s="1">
        <v>0.51410973324010001</v>
      </c>
      <c r="X1298" s="1">
        <v>1.010232906164E-3</v>
      </c>
      <c r="Y1298" s="1">
        <v>0.1015079100857</v>
      </c>
      <c r="Z1298" s="1">
        <v>2.9793627528149999E-2</v>
      </c>
      <c r="AA1298" s="1">
        <v>0.68430442283939996</v>
      </c>
      <c r="AB1298" s="1">
        <v>3.597189523051</v>
      </c>
      <c r="AC1298" s="1">
        <v>0.21619133848620001</v>
      </c>
      <c r="AD1298" s="1">
        <v>9.4618675567730001E-2</v>
      </c>
      <c r="AE1298" s="1">
        <v>9.5072683369029996</v>
      </c>
      <c r="AF1298" s="1">
        <v>2.789402043685</v>
      </c>
      <c r="AG1298" s="1">
        <v>106.2633146499</v>
      </c>
    </row>
    <row r="1299" spans="1:33" x14ac:dyDescent="0.35">
      <c r="A1299">
        <v>5120</v>
      </c>
      <c r="B1299">
        <v>2012</v>
      </c>
      <c r="C1299">
        <v>2</v>
      </c>
      <c r="D1299">
        <v>28</v>
      </c>
      <c r="E1299">
        <v>0</v>
      </c>
      <c r="F1299">
        <v>0</v>
      </c>
      <c r="H1299" s="1">
        <v>0</v>
      </c>
      <c r="I1299" s="1">
        <v>0</v>
      </c>
      <c r="J1299" s="1">
        <v>0</v>
      </c>
      <c r="K1299" s="1">
        <v>0.3937166671015</v>
      </c>
      <c r="L1299" s="1">
        <v>0.3937166671015</v>
      </c>
      <c r="M1299" s="1">
        <v>3.4330502592880001E-2</v>
      </c>
      <c r="N1299" s="1">
        <v>3.4104459893329997E-2</v>
      </c>
      <c r="O1299" s="1">
        <v>2.0478608989989999E-2</v>
      </c>
      <c r="P1299" s="1">
        <v>6.2708331760340005E-2</v>
      </c>
      <c r="Q1299" s="1">
        <v>4.4610707673789999E-5</v>
      </c>
      <c r="R1299" s="1">
        <v>0</v>
      </c>
      <c r="S1299" s="1">
        <v>3.1714771231309999</v>
      </c>
      <c r="T1299" s="1">
        <v>9.0808398680650004</v>
      </c>
      <c r="U1299" s="1">
        <v>12.252316991200001</v>
      </c>
      <c r="V1299" s="1">
        <v>6.6916147131740003E-2</v>
      </c>
      <c r="W1299" s="1">
        <v>1.7844305901800001E-2</v>
      </c>
      <c r="X1299" s="1">
        <v>0</v>
      </c>
      <c r="Y1299" s="1">
        <v>0</v>
      </c>
      <c r="Z1299" s="1">
        <v>0</v>
      </c>
      <c r="AA1299" s="1">
        <v>4.4610764754490001E-3</v>
      </c>
      <c r="AB1299" s="1">
        <v>4.6596498769980004</v>
      </c>
      <c r="AC1299" s="1">
        <v>8.4628704527919998E-2</v>
      </c>
      <c r="AD1299" s="1">
        <v>0.15157958545149999</v>
      </c>
      <c r="AE1299" s="1">
        <v>15.230339051630001</v>
      </c>
      <c r="AF1299" s="1">
        <v>4.5021822050880003</v>
      </c>
      <c r="AG1299" s="1">
        <v>99.780679313950003</v>
      </c>
    </row>
    <row r="1300" spans="1:33" x14ac:dyDescent="0.35">
      <c r="A1300">
        <v>5120</v>
      </c>
      <c r="B1300">
        <v>2012</v>
      </c>
      <c r="C1300">
        <v>2</v>
      </c>
      <c r="D1300">
        <v>29</v>
      </c>
      <c r="E1300">
        <v>0</v>
      </c>
      <c r="F1300">
        <v>0</v>
      </c>
      <c r="H1300" s="1">
        <v>0</v>
      </c>
      <c r="I1300" s="1">
        <v>0</v>
      </c>
      <c r="J1300" s="1">
        <v>0</v>
      </c>
      <c r="K1300" s="1">
        <v>0.36221933373339998</v>
      </c>
      <c r="L1300" s="1">
        <v>0.36221933373339998</v>
      </c>
      <c r="M1300" s="1">
        <v>5.097045857953E-3</v>
      </c>
      <c r="N1300" s="1">
        <v>1.8559954285710001E-2</v>
      </c>
      <c r="O1300" s="1">
        <v>3.1684076135579998E-3</v>
      </c>
      <c r="P1300" s="1">
        <v>5.1065512177210001E-3</v>
      </c>
      <c r="Q1300" s="1">
        <v>4.1041851059889997E-5</v>
      </c>
      <c r="R1300" s="1">
        <v>0</v>
      </c>
      <c r="S1300" s="1">
        <v>3.7842148609200001</v>
      </c>
      <c r="T1300" s="1">
        <v>10.60922553634</v>
      </c>
      <c r="U1300" s="1">
        <v>14.393440397259999</v>
      </c>
      <c r="V1300" s="1">
        <v>6.15628553612E-2</v>
      </c>
      <c r="W1300" s="1">
        <v>1.6416761429650002E-2</v>
      </c>
      <c r="X1300" s="1">
        <v>0</v>
      </c>
      <c r="Y1300" s="1">
        <v>0</v>
      </c>
      <c r="Z1300" s="1">
        <v>0</v>
      </c>
      <c r="AA1300" s="1">
        <v>4.104190357413E-3</v>
      </c>
      <c r="AB1300" s="1">
        <v>6.3269791160870001</v>
      </c>
      <c r="AC1300" s="1">
        <v>0.170374935734</v>
      </c>
      <c r="AD1300" s="1">
        <v>0.19855774713560001</v>
      </c>
      <c r="AE1300" s="1">
        <v>19.95058768102</v>
      </c>
      <c r="AF1300" s="1">
        <v>5.8975168270419998</v>
      </c>
      <c r="AG1300" s="1">
        <v>145.58455302850001</v>
      </c>
    </row>
    <row r="1301" spans="1:33" x14ac:dyDescent="0.35">
      <c r="A1301">
        <v>5120</v>
      </c>
      <c r="B1301">
        <v>2012</v>
      </c>
      <c r="C1301">
        <v>3</v>
      </c>
      <c r="D1301">
        <v>1</v>
      </c>
      <c r="E1301">
        <v>0</v>
      </c>
      <c r="F1301">
        <v>0</v>
      </c>
      <c r="H1301" s="1">
        <v>0</v>
      </c>
      <c r="I1301" s="1">
        <v>0</v>
      </c>
      <c r="J1301" s="1">
        <v>0</v>
      </c>
      <c r="K1301" s="1">
        <v>0.33324178703469998</v>
      </c>
      <c r="L1301" s="1">
        <v>0.33324178703469998</v>
      </c>
      <c r="M1301" s="1">
        <v>1.3883435023240001E-3</v>
      </c>
      <c r="N1301" s="1">
        <v>1.8559954285710001E-2</v>
      </c>
      <c r="O1301" s="1">
        <v>8.750490318224E-4</v>
      </c>
      <c r="P1301" s="1">
        <v>1.41032444181E-3</v>
      </c>
      <c r="Q1301" s="1">
        <v>3.7758502975099999E-5</v>
      </c>
      <c r="R1301" s="1">
        <v>0</v>
      </c>
      <c r="S1301" s="1">
        <v>3.8369901796230002</v>
      </c>
      <c r="T1301" s="1">
        <v>10.06247574675</v>
      </c>
      <c r="U1301" s="1">
        <v>13.89946592638</v>
      </c>
      <c r="V1301" s="1">
        <v>5.6637826932300003E-2</v>
      </c>
      <c r="W1301" s="1">
        <v>1.510342051528E-2</v>
      </c>
      <c r="X1301" s="1">
        <v>0</v>
      </c>
      <c r="Y1301" s="1">
        <v>0</v>
      </c>
      <c r="Z1301" s="1">
        <v>0</v>
      </c>
      <c r="AA1301" s="1">
        <v>3.7758551288200001E-3</v>
      </c>
      <c r="AB1301" s="1">
        <v>5.9689483230300002</v>
      </c>
      <c r="AC1301" s="1">
        <v>0.31175206351250001</v>
      </c>
      <c r="AD1301" s="1">
        <v>0.167552870913</v>
      </c>
      <c r="AE1301" s="1">
        <v>16.835294973780002</v>
      </c>
      <c r="AF1301" s="1">
        <v>4.9766170793300004</v>
      </c>
      <c r="AG1301" s="1">
        <v>164.84677499719999</v>
      </c>
    </row>
    <row r="1302" spans="1:33" x14ac:dyDescent="0.35">
      <c r="A1302">
        <v>5120</v>
      </c>
      <c r="B1302">
        <v>2012</v>
      </c>
      <c r="C1302">
        <v>3</v>
      </c>
      <c r="D1302">
        <v>2</v>
      </c>
      <c r="E1302">
        <v>0</v>
      </c>
      <c r="F1302">
        <v>0</v>
      </c>
      <c r="H1302" s="1">
        <v>0</v>
      </c>
      <c r="I1302" s="1">
        <v>0</v>
      </c>
      <c r="J1302" s="1">
        <v>0</v>
      </c>
      <c r="K1302" s="1">
        <v>0.3065824440719</v>
      </c>
      <c r="L1302" s="1">
        <v>0.3065824440719</v>
      </c>
      <c r="M1302" s="1">
        <v>7.9668854744379997E-4</v>
      </c>
      <c r="N1302" s="1">
        <v>1.8559954285710001E-2</v>
      </c>
      <c r="O1302" s="1">
        <v>5.0834574686480004E-4</v>
      </c>
      <c r="P1302" s="1">
        <v>8.193054396055E-4</v>
      </c>
      <c r="Q1302" s="1">
        <v>3.473782273709E-5</v>
      </c>
      <c r="R1302" s="1">
        <v>0</v>
      </c>
      <c r="S1302" s="1">
        <v>2.2733897596069998</v>
      </c>
      <c r="T1302" s="1">
        <v>4.972079968519</v>
      </c>
      <c r="U1302" s="1">
        <v>7.2454697281260003</v>
      </c>
      <c r="V1302" s="1">
        <v>5.2106800777720001E-2</v>
      </c>
      <c r="W1302" s="1">
        <v>1.389514687406E-2</v>
      </c>
      <c r="X1302" s="1">
        <v>0</v>
      </c>
      <c r="Y1302" s="1">
        <v>0</v>
      </c>
      <c r="Z1302" s="1">
        <v>0</v>
      </c>
      <c r="AA1302" s="1">
        <v>3.4737867185150001E-3</v>
      </c>
      <c r="AB1302" s="1">
        <v>3.481839409939</v>
      </c>
      <c r="AC1302" s="1">
        <v>0.38226355238460002</v>
      </c>
      <c r="AD1302" s="1">
        <v>7.1503296427080004E-2</v>
      </c>
      <c r="AE1302" s="1">
        <v>7.1844730584920002</v>
      </c>
      <c r="AF1302" s="1">
        <v>2.1237745691160002</v>
      </c>
      <c r="AG1302" s="1">
        <v>132.65425746599999</v>
      </c>
    </row>
    <row r="1303" spans="1:33" x14ac:dyDescent="0.35">
      <c r="A1303">
        <v>5120</v>
      </c>
      <c r="B1303">
        <v>2012</v>
      </c>
      <c r="C1303">
        <v>3</v>
      </c>
      <c r="D1303">
        <v>3</v>
      </c>
      <c r="E1303">
        <v>0</v>
      </c>
      <c r="F1303">
        <v>0</v>
      </c>
      <c r="H1303" s="1">
        <v>0</v>
      </c>
      <c r="I1303" s="1">
        <v>0</v>
      </c>
      <c r="J1303" s="1">
        <v>0</v>
      </c>
      <c r="K1303" s="1">
        <v>0.28205584854620003</v>
      </c>
      <c r="L1303" s="1">
        <v>0.28205584854620003</v>
      </c>
      <c r="M1303" s="1">
        <v>6.5684157394390002E-4</v>
      </c>
      <c r="N1303" s="1">
        <v>1.8559954285710001E-2</v>
      </c>
      <c r="O1303" s="1">
        <v>4.2046311353299999E-4</v>
      </c>
      <c r="P1303" s="1">
        <v>6.7766420432469998E-4</v>
      </c>
      <c r="Q1303" s="1">
        <v>3.1958796918120003E-5</v>
      </c>
      <c r="R1303" s="1">
        <v>0</v>
      </c>
      <c r="S1303" s="1">
        <v>1.3701994792459999</v>
      </c>
      <c r="T1303" s="1">
        <v>2.1907881082239999</v>
      </c>
      <c r="U1303" s="1">
        <v>3.560987587469</v>
      </c>
      <c r="V1303" s="1">
        <v>4.7938256715499998E-2</v>
      </c>
      <c r="W1303" s="1">
        <v>1.278353512413E-2</v>
      </c>
      <c r="X1303" s="1">
        <v>0</v>
      </c>
      <c r="Y1303" s="1">
        <v>0</v>
      </c>
      <c r="Z1303" s="1">
        <v>0</v>
      </c>
      <c r="AA1303" s="1">
        <v>3.1958837810340001E-3</v>
      </c>
      <c r="AB1303" s="1">
        <v>2.0996053604139999</v>
      </c>
      <c r="AC1303" s="1">
        <v>0.39333670295779999</v>
      </c>
      <c r="AD1303" s="1">
        <v>2.1803117133699999E-2</v>
      </c>
      <c r="AE1303" s="1">
        <v>2.190722882237</v>
      </c>
      <c r="AF1303" s="1">
        <v>0.64759120222139999</v>
      </c>
      <c r="AG1303" s="1">
        <v>109.64333352760001</v>
      </c>
    </row>
    <row r="1304" spans="1:33" x14ac:dyDescent="0.35">
      <c r="A1304">
        <v>5120</v>
      </c>
      <c r="B1304">
        <v>2012</v>
      </c>
      <c r="C1304">
        <v>3</v>
      </c>
      <c r="D1304">
        <v>4</v>
      </c>
      <c r="E1304">
        <v>0</v>
      </c>
      <c r="F1304">
        <v>0</v>
      </c>
      <c r="H1304" s="1">
        <v>0</v>
      </c>
      <c r="I1304" s="1">
        <v>0</v>
      </c>
      <c r="J1304" s="1">
        <v>0</v>
      </c>
      <c r="K1304" s="1">
        <v>0.25949138066249999</v>
      </c>
      <c r="L1304" s="1">
        <v>0.25949138066249999</v>
      </c>
      <c r="M1304" s="1">
        <v>5.7831238990769997E-4</v>
      </c>
      <c r="N1304" s="1">
        <v>1.8559954285710001E-2</v>
      </c>
      <c r="O1304" s="1">
        <v>3.7001452989080002E-4</v>
      </c>
      <c r="P1304" s="1">
        <v>5.9635576562270002E-4</v>
      </c>
      <c r="Q1304" s="1">
        <v>2.940209316467E-5</v>
      </c>
      <c r="R1304" s="1">
        <v>0</v>
      </c>
      <c r="S1304" s="1">
        <v>1.1007770858370001</v>
      </c>
      <c r="T1304" s="1">
        <v>1.334176670995</v>
      </c>
      <c r="U1304" s="1">
        <v>2.4349537568309998</v>
      </c>
      <c r="V1304" s="1">
        <v>4.4103196178260001E-2</v>
      </c>
      <c r="W1304" s="1">
        <v>1.17608523142E-2</v>
      </c>
      <c r="X1304" s="1">
        <v>0</v>
      </c>
      <c r="Y1304" s="1">
        <v>0</v>
      </c>
      <c r="Z1304" s="1">
        <v>0</v>
      </c>
      <c r="AA1304" s="1">
        <v>2.940213078551E-3</v>
      </c>
      <c r="AB1304" s="1">
        <v>1.714722595015</v>
      </c>
      <c r="AC1304" s="1">
        <v>0.4093887767512</v>
      </c>
      <c r="AD1304" s="1">
        <v>6.2664509059570002E-3</v>
      </c>
      <c r="AE1304" s="1">
        <v>0.62963737276260001</v>
      </c>
      <c r="AF1304" s="1">
        <v>0.18612469267430001</v>
      </c>
      <c r="AG1304" s="1">
        <v>105.597568051</v>
      </c>
    </row>
    <row r="1305" spans="1:33" x14ac:dyDescent="0.35">
      <c r="A1305">
        <v>5120</v>
      </c>
      <c r="B1305">
        <v>2012</v>
      </c>
      <c r="C1305">
        <v>3</v>
      </c>
      <c r="D1305">
        <v>5</v>
      </c>
      <c r="E1305">
        <v>0</v>
      </c>
      <c r="F1305">
        <v>0</v>
      </c>
      <c r="H1305" s="1">
        <v>0</v>
      </c>
      <c r="I1305" s="1">
        <v>0</v>
      </c>
      <c r="J1305" s="1">
        <v>0</v>
      </c>
      <c r="K1305" s="1">
        <v>0.23873207020949999</v>
      </c>
      <c r="L1305" s="1">
        <v>0.23873207020949999</v>
      </c>
      <c r="M1305" s="1">
        <v>5.3332039458750004E-4</v>
      </c>
      <c r="N1305" s="1">
        <v>1.8559954285710001E-2</v>
      </c>
      <c r="O1305" s="1">
        <v>3.4154475217389998E-4</v>
      </c>
      <c r="P1305" s="1">
        <v>5.5047076728899998E-4</v>
      </c>
      <c r="Q1305" s="1">
        <v>2.70499257115E-5</v>
      </c>
      <c r="R1305" s="1">
        <v>0</v>
      </c>
      <c r="S1305" s="1">
        <v>1.006597850488</v>
      </c>
      <c r="T1305" s="1">
        <v>1.0687715880490001</v>
      </c>
      <c r="U1305" s="1">
        <v>2.0753694385360002</v>
      </c>
      <c r="V1305" s="1">
        <v>4.0574940483999997E-2</v>
      </c>
      <c r="W1305" s="1">
        <v>1.0819984129070001E-2</v>
      </c>
      <c r="X1305" s="1">
        <v>0</v>
      </c>
      <c r="Y1305" s="1">
        <v>0</v>
      </c>
      <c r="Z1305" s="1">
        <v>0</v>
      </c>
      <c r="AA1305" s="1">
        <v>2.7049960322670001E-3</v>
      </c>
      <c r="AB1305" s="1">
        <v>1.564460187353</v>
      </c>
      <c r="AC1305" s="1">
        <v>0.40412554811450002</v>
      </c>
      <c r="AD1305" s="1">
        <v>1.710108348675E-3</v>
      </c>
      <c r="AE1305" s="1">
        <v>0.1718274257564</v>
      </c>
      <c r="AF1305" s="1">
        <v>5.0793247344250003E-2</v>
      </c>
      <c r="AG1305" s="1">
        <v>101.91841089</v>
      </c>
    </row>
    <row r="1306" spans="1:33" x14ac:dyDescent="0.35">
      <c r="A1306">
        <v>5120</v>
      </c>
      <c r="B1306">
        <v>2012</v>
      </c>
      <c r="C1306">
        <v>3</v>
      </c>
      <c r="D1306">
        <v>6</v>
      </c>
      <c r="E1306">
        <v>0</v>
      </c>
      <c r="F1306">
        <v>0</v>
      </c>
      <c r="H1306" s="1">
        <v>0</v>
      </c>
      <c r="I1306" s="1">
        <v>0</v>
      </c>
      <c r="J1306" s="1">
        <v>0</v>
      </c>
      <c r="K1306" s="1">
        <v>0.21963350459270001</v>
      </c>
      <c r="L1306" s="1">
        <v>0.21963350459270001</v>
      </c>
      <c r="M1306" s="1">
        <v>5.2307163614020004E-4</v>
      </c>
      <c r="N1306" s="1">
        <v>1.8559954285710001E-2</v>
      </c>
      <c r="O1306" s="1">
        <v>3.3561037606780002E-4</v>
      </c>
      <c r="P1306" s="1">
        <v>5.4090627962600005E-4</v>
      </c>
      <c r="Q1306" s="1">
        <v>2.4885931654580001E-5</v>
      </c>
      <c r="R1306" s="1">
        <v>0</v>
      </c>
      <c r="S1306" s="1">
        <v>0.91923174709660005</v>
      </c>
      <c r="T1306" s="1">
        <v>0.93373755719649998</v>
      </c>
      <c r="U1306" s="1">
        <v>1.852969304293</v>
      </c>
      <c r="V1306" s="1">
        <v>3.732894524528E-2</v>
      </c>
      <c r="W1306" s="1">
        <v>9.9543853987420008E-3</v>
      </c>
      <c r="X1306" s="1">
        <v>0</v>
      </c>
      <c r="Y1306" s="1">
        <v>0</v>
      </c>
      <c r="Z1306" s="1">
        <v>0</v>
      </c>
      <c r="AA1306" s="1">
        <v>2.4885963496850002E-3</v>
      </c>
      <c r="AB1306" s="1">
        <v>1.4031516292670001</v>
      </c>
      <c r="AC1306" s="1">
        <v>0.37082151361929999</v>
      </c>
      <c r="AD1306" s="1">
        <v>4.388234994092E-4</v>
      </c>
      <c r="AE1306" s="1">
        <v>4.409189179346E-2</v>
      </c>
      <c r="AF1306" s="1">
        <v>1.3033835290749999E-2</v>
      </c>
      <c r="AG1306" s="1">
        <v>92.932993757510005</v>
      </c>
    </row>
    <row r="1307" spans="1:33" x14ac:dyDescent="0.35">
      <c r="A1307">
        <v>5120</v>
      </c>
      <c r="B1307">
        <v>2012</v>
      </c>
      <c r="C1307">
        <v>3</v>
      </c>
      <c r="D1307">
        <v>7</v>
      </c>
      <c r="E1307">
        <v>0</v>
      </c>
      <c r="F1307">
        <v>0</v>
      </c>
      <c r="H1307" s="1">
        <v>0</v>
      </c>
      <c r="I1307" s="1">
        <v>0</v>
      </c>
      <c r="J1307" s="1">
        <v>0</v>
      </c>
      <c r="K1307" s="1">
        <v>0.2020628242253</v>
      </c>
      <c r="L1307" s="1">
        <v>0.2020628242253</v>
      </c>
      <c r="M1307" s="1">
        <v>4.7177813547679998E-4</v>
      </c>
      <c r="N1307" s="1">
        <v>1.8559954285710001E-2</v>
      </c>
      <c r="O1307" s="1">
        <v>3.0175991245610001E-4</v>
      </c>
      <c r="P1307" s="1">
        <v>4.8634918115270001E-4</v>
      </c>
      <c r="Q1307" s="1">
        <v>2.2895057122210001E-5</v>
      </c>
      <c r="R1307" s="1">
        <v>0</v>
      </c>
      <c r="S1307" s="1">
        <v>0.9340556104951</v>
      </c>
      <c r="T1307" s="1">
        <v>0.93665101391960004</v>
      </c>
      <c r="U1307" s="1">
        <v>1.8707066244149999</v>
      </c>
      <c r="V1307" s="1">
        <v>3.4342629625660002E-2</v>
      </c>
      <c r="W1307" s="1">
        <v>9.1580345668419993E-3</v>
      </c>
      <c r="X1307" s="1">
        <v>0</v>
      </c>
      <c r="Y1307" s="1">
        <v>0</v>
      </c>
      <c r="Z1307" s="1">
        <v>0</v>
      </c>
      <c r="AA1307" s="1">
        <v>2.2895086417109999E-3</v>
      </c>
      <c r="AB1307" s="1">
        <v>1.4490220129789999</v>
      </c>
      <c r="AC1307" s="1">
        <v>0.38547106942589998</v>
      </c>
      <c r="AD1307" s="1">
        <v>1.223691559724E-4</v>
      </c>
      <c r="AE1307" s="1">
        <v>1.2295347881900001E-2</v>
      </c>
      <c r="AF1307" s="1">
        <v>3.634580704448E-3</v>
      </c>
      <c r="AG1307" s="1">
        <v>96.431239569420001</v>
      </c>
    </row>
    <row r="1308" spans="1:33" x14ac:dyDescent="0.35">
      <c r="A1308">
        <v>5120</v>
      </c>
      <c r="B1308">
        <v>2012</v>
      </c>
      <c r="C1308">
        <v>3</v>
      </c>
      <c r="D1308">
        <v>8</v>
      </c>
      <c r="E1308">
        <v>0</v>
      </c>
      <c r="F1308">
        <v>0</v>
      </c>
      <c r="H1308" s="1">
        <v>0</v>
      </c>
      <c r="I1308" s="1">
        <v>0</v>
      </c>
      <c r="J1308" s="1">
        <v>0</v>
      </c>
      <c r="K1308" s="1">
        <v>0.18589779828729999</v>
      </c>
      <c r="L1308" s="1">
        <v>0.18589779828729999</v>
      </c>
      <c r="M1308" s="1">
        <v>4.122757643009E-4</v>
      </c>
      <c r="N1308" s="1">
        <v>1.8559954285710001E-2</v>
      </c>
      <c r="O1308" s="1">
        <v>2.639352890623E-4</v>
      </c>
      <c r="P1308" s="1">
        <v>4.2538689340130002E-4</v>
      </c>
      <c r="Q1308" s="1">
        <v>2.106345255243E-5</v>
      </c>
      <c r="R1308" s="1">
        <v>0</v>
      </c>
      <c r="S1308" s="1">
        <v>0.98060833212630005</v>
      </c>
      <c r="T1308" s="1">
        <v>0.97981042485809999</v>
      </c>
      <c r="U1308" s="1">
        <v>1.9604187569839999</v>
      </c>
      <c r="V1308" s="1">
        <v>3.1595219255609999E-2</v>
      </c>
      <c r="W1308" s="1">
        <v>8.4253918014949997E-3</v>
      </c>
      <c r="X1308" s="1">
        <v>0</v>
      </c>
      <c r="Y1308" s="1">
        <v>0</v>
      </c>
      <c r="Z1308" s="1">
        <v>0</v>
      </c>
      <c r="AA1308" s="1">
        <v>2.1063479503740002E-3</v>
      </c>
      <c r="AB1308" s="1">
        <v>1.521673832993</v>
      </c>
      <c r="AC1308" s="1">
        <v>0.4055097136777</v>
      </c>
      <c r="AD1308" s="1">
        <v>3.5340824579540001E-5</v>
      </c>
      <c r="AE1308" s="1">
        <v>3.550957994161E-3</v>
      </c>
      <c r="AF1308" s="1">
        <v>1.049685094871E-3</v>
      </c>
      <c r="AG1308" s="1">
        <v>101.3957595121</v>
      </c>
    </row>
    <row r="1309" spans="1:33" x14ac:dyDescent="0.35">
      <c r="A1309">
        <v>5120</v>
      </c>
      <c r="B1309">
        <v>2012</v>
      </c>
      <c r="C1309">
        <v>3</v>
      </c>
      <c r="D1309">
        <v>9</v>
      </c>
      <c r="E1309">
        <v>0</v>
      </c>
      <c r="F1309">
        <v>0</v>
      </c>
      <c r="H1309" s="1">
        <v>0</v>
      </c>
      <c r="I1309" s="1">
        <v>0</v>
      </c>
      <c r="J1309" s="1">
        <v>0</v>
      </c>
      <c r="K1309" s="1">
        <v>0.17102597442430001</v>
      </c>
      <c r="L1309" s="1">
        <v>0.17102597442430001</v>
      </c>
      <c r="M1309" s="1">
        <v>3.6707750031649998E-4</v>
      </c>
      <c r="N1309" s="1">
        <v>1.8559954285710001E-2</v>
      </c>
      <c r="O1309" s="1">
        <v>2.3490074795470001E-4</v>
      </c>
      <c r="P1309" s="1">
        <v>3.7859166080100003E-4</v>
      </c>
      <c r="Q1309" s="1">
        <v>1.937837634824E-5</v>
      </c>
      <c r="R1309" s="1">
        <v>0</v>
      </c>
      <c r="S1309" s="1">
        <v>1.013139252185</v>
      </c>
      <c r="T1309" s="1">
        <v>1.011315719965</v>
      </c>
      <c r="U1309" s="1">
        <v>2.0244549721510001</v>
      </c>
      <c r="V1309" s="1">
        <v>2.9067601715159999E-2</v>
      </c>
      <c r="W1309" s="1">
        <v>7.7513604573750004E-3</v>
      </c>
      <c r="X1309" s="1">
        <v>0</v>
      </c>
      <c r="Y1309" s="1">
        <v>0</v>
      </c>
      <c r="Z1309" s="1">
        <v>0</v>
      </c>
      <c r="AA1309" s="1">
        <v>1.9378401143439999E-3</v>
      </c>
      <c r="AB1309" s="1">
        <v>1.5858224696480001</v>
      </c>
      <c r="AC1309" s="1">
        <v>0.42280941687009999</v>
      </c>
      <c r="AD1309" s="1">
        <v>1.0023978918670001E-5</v>
      </c>
      <c r="AE1309" s="1">
        <v>1.0071844247560001E-3</v>
      </c>
      <c r="AF1309" s="1">
        <v>2.9772993096259997E-4</v>
      </c>
      <c r="AG1309" s="1">
        <v>105.7075536007</v>
      </c>
    </row>
    <row r="1310" spans="1:33" x14ac:dyDescent="0.35">
      <c r="A1310">
        <v>5120</v>
      </c>
      <c r="B1310">
        <v>2012</v>
      </c>
      <c r="C1310">
        <v>3</v>
      </c>
      <c r="D1310">
        <v>10</v>
      </c>
      <c r="E1310">
        <v>0</v>
      </c>
      <c r="F1310">
        <v>0</v>
      </c>
      <c r="H1310" s="1">
        <v>0</v>
      </c>
      <c r="I1310" s="1">
        <v>0</v>
      </c>
      <c r="J1310" s="1">
        <v>0</v>
      </c>
      <c r="K1310" s="1">
        <v>0.15734389647040001</v>
      </c>
      <c r="L1310" s="1">
        <v>0.15734389647040001</v>
      </c>
      <c r="M1310" s="1">
        <v>3.4129516974790001E-4</v>
      </c>
      <c r="N1310" s="1">
        <v>1.8559954285710001E-2</v>
      </c>
      <c r="O1310" s="1">
        <v>2.1871666949829999E-4</v>
      </c>
      <c r="P1310" s="1">
        <v>3.525076351234E-4</v>
      </c>
      <c r="Q1310" s="1">
        <v>1.7828106240380001E-5</v>
      </c>
      <c r="R1310" s="1">
        <v>0</v>
      </c>
      <c r="S1310" s="1">
        <v>1.0009150231890001</v>
      </c>
      <c r="T1310" s="1">
        <v>0.99884298383070003</v>
      </c>
      <c r="U1310" s="1">
        <v>1.9997580070200001</v>
      </c>
      <c r="V1310" s="1">
        <v>2.6742193577950001E-2</v>
      </c>
      <c r="W1310" s="1">
        <v>7.1312516207849997E-3</v>
      </c>
      <c r="X1310" s="1">
        <v>0</v>
      </c>
      <c r="Y1310" s="1">
        <v>0</v>
      </c>
      <c r="Z1310" s="1">
        <v>0</v>
      </c>
      <c r="AA1310" s="1">
        <v>1.7828129051959999E-3</v>
      </c>
      <c r="AB1310" s="1">
        <v>1.5601492402029999</v>
      </c>
      <c r="AC1310" s="1">
        <v>0.41601903202899998</v>
      </c>
      <c r="AD1310" s="1">
        <v>2.7182686141349998E-6</v>
      </c>
      <c r="AE1310" s="1">
        <v>2.7312485717230001E-4</v>
      </c>
      <c r="AF1310" s="1">
        <v>8.0737393144010005E-5</v>
      </c>
      <c r="AG1310" s="1">
        <v>104.0061679583</v>
      </c>
    </row>
    <row r="1311" spans="1:33" x14ac:dyDescent="0.35">
      <c r="A1311">
        <v>5120</v>
      </c>
      <c r="B1311">
        <v>2012</v>
      </c>
      <c r="C1311">
        <v>3</v>
      </c>
      <c r="D1311">
        <v>11</v>
      </c>
      <c r="E1311">
        <v>0</v>
      </c>
      <c r="F1311">
        <v>0</v>
      </c>
      <c r="H1311" s="1">
        <v>0</v>
      </c>
      <c r="I1311" s="1">
        <v>0</v>
      </c>
      <c r="J1311" s="1">
        <v>0</v>
      </c>
      <c r="K1311" s="1">
        <v>0.1447563847527</v>
      </c>
      <c r="L1311" s="1">
        <v>0.1447563847527</v>
      </c>
      <c r="M1311" s="1">
        <v>3.4549615918329999E-4</v>
      </c>
      <c r="N1311" s="1">
        <v>1.8559954285710001E-2</v>
      </c>
      <c r="O1311" s="1">
        <v>2.217788982677E-4</v>
      </c>
      <c r="P1311" s="1">
        <v>3.5744305693739998E-4</v>
      </c>
      <c r="Q1311" s="1">
        <v>1.6401857741149999E-5</v>
      </c>
      <c r="R1311" s="1">
        <v>0</v>
      </c>
      <c r="S1311" s="1">
        <v>0.90809156312780004</v>
      </c>
      <c r="T1311" s="1">
        <v>0.90614445759399997</v>
      </c>
      <c r="U1311" s="1">
        <v>1.8142360207220001</v>
      </c>
      <c r="V1311" s="1">
        <v>2.4602818091709999E-2</v>
      </c>
      <c r="W1311" s="1">
        <v>6.560751491123E-3</v>
      </c>
      <c r="X1311" s="1">
        <v>0</v>
      </c>
      <c r="Y1311" s="1">
        <v>0</v>
      </c>
      <c r="Z1311" s="1">
        <v>0</v>
      </c>
      <c r="AA1311" s="1">
        <v>1.640187872781E-3</v>
      </c>
      <c r="AB1311" s="1">
        <v>1.3856626399659999</v>
      </c>
      <c r="AC1311" s="1">
        <v>0.36950488138889998</v>
      </c>
      <c r="AD1311" s="1">
        <v>6.7493260843160003E-7</v>
      </c>
      <c r="AE1311" s="1">
        <v>6.7815546749229997E-5</v>
      </c>
      <c r="AF1311" s="1">
        <v>2.004669408656E-5</v>
      </c>
      <c r="AG1311" s="1">
        <v>92.376570431079998</v>
      </c>
    </row>
    <row r="1312" spans="1:33" x14ac:dyDescent="0.35">
      <c r="A1312">
        <v>5120</v>
      </c>
      <c r="B1312">
        <v>2012</v>
      </c>
      <c r="C1312">
        <v>3</v>
      </c>
      <c r="D1312">
        <v>12</v>
      </c>
      <c r="E1312">
        <v>0</v>
      </c>
      <c r="F1312">
        <v>0</v>
      </c>
      <c r="H1312" s="1">
        <v>0</v>
      </c>
      <c r="I1312" s="1">
        <v>0</v>
      </c>
      <c r="J1312" s="1">
        <v>0</v>
      </c>
      <c r="K1312" s="1">
        <v>0.1331758739725</v>
      </c>
      <c r="L1312" s="1">
        <v>0.1331758739725</v>
      </c>
      <c r="M1312" s="1">
        <v>3.3181625775120002E-4</v>
      </c>
      <c r="N1312" s="1">
        <v>1.8559954285710001E-2</v>
      </c>
      <c r="O1312" s="1">
        <v>2.1252780900929999E-4</v>
      </c>
      <c r="P1312" s="1">
        <v>3.4253299267800001E-4</v>
      </c>
      <c r="Q1312" s="1">
        <v>1.5089709121859999E-5</v>
      </c>
      <c r="R1312" s="1">
        <v>0</v>
      </c>
      <c r="S1312" s="1">
        <v>0.87180078045130005</v>
      </c>
      <c r="T1312" s="1">
        <v>0.86991381334079998</v>
      </c>
      <c r="U1312" s="1">
        <v>1.741714593792</v>
      </c>
      <c r="V1312" s="1">
        <v>2.263459264437E-2</v>
      </c>
      <c r="W1312" s="1">
        <v>6.035891371833E-3</v>
      </c>
      <c r="X1312" s="1">
        <v>0</v>
      </c>
      <c r="Y1312" s="1">
        <v>0</v>
      </c>
      <c r="Z1312" s="1">
        <v>0</v>
      </c>
      <c r="AA1312" s="1">
        <v>1.508972842958E-3</v>
      </c>
      <c r="AB1312" s="1">
        <v>1.339056402342</v>
      </c>
      <c r="AC1312" s="1">
        <v>0.35708035855730003</v>
      </c>
      <c r="AD1312" s="1">
        <v>1.7655467610099999E-7</v>
      </c>
      <c r="AE1312" s="1">
        <v>1.7739773929059999E-5</v>
      </c>
      <c r="AF1312" s="1">
        <v>5.2439866397540004E-6</v>
      </c>
      <c r="AG1312" s="1">
        <v>89.270181217269993</v>
      </c>
    </row>
    <row r="1313" spans="1:33" x14ac:dyDescent="0.35">
      <c r="A1313">
        <v>5120</v>
      </c>
      <c r="B1313">
        <v>2012</v>
      </c>
      <c r="C1313">
        <v>3</v>
      </c>
      <c r="D1313">
        <v>13</v>
      </c>
      <c r="E1313">
        <v>0</v>
      </c>
      <c r="F1313">
        <v>0</v>
      </c>
      <c r="H1313" s="1">
        <v>0</v>
      </c>
      <c r="I1313" s="1">
        <v>0</v>
      </c>
      <c r="J1313" s="1">
        <v>0</v>
      </c>
      <c r="K1313" s="1">
        <v>0.12252180405470001</v>
      </c>
      <c r="L1313" s="1">
        <v>0.12252180405470001</v>
      </c>
      <c r="M1313" s="1">
        <v>3.0376451273840001E-4</v>
      </c>
      <c r="N1313" s="1">
        <v>1.8559954285710001E-2</v>
      </c>
      <c r="O1313" s="1">
        <v>1.945276945383E-4</v>
      </c>
      <c r="P1313" s="1">
        <v>3.1352204532469999E-4</v>
      </c>
      <c r="Q1313" s="1">
        <v>1.388253239211E-5</v>
      </c>
      <c r="R1313" s="1">
        <v>0</v>
      </c>
      <c r="S1313" s="1">
        <v>0.87627036994709995</v>
      </c>
      <c r="T1313" s="1">
        <v>0.87436886316899998</v>
      </c>
      <c r="U1313" s="1">
        <v>1.7506392331159999</v>
      </c>
      <c r="V1313" s="1">
        <v>2.082382523282E-2</v>
      </c>
      <c r="W1313" s="1">
        <v>5.5530200620860001E-3</v>
      </c>
      <c r="X1313" s="1">
        <v>0</v>
      </c>
      <c r="Y1313" s="1">
        <v>0</v>
      </c>
      <c r="Z1313" s="1">
        <v>0</v>
      </c>
      <c r="AA1313" s="1">
        <v>1.388255015522E-3</v>
      </c>
      <c r="AB1313" s="1">
        <v>1.3486099188330001</v>
      </c>
      <c r="AC1313" s="1">
        <v>0.35962894041670002</v>
      </c>
      <c r="AD1313" s="1">
        <v>4.8601011614109997E-8</v>
      </c>
      <c r="AE1313" s="1">
        <v>4.8833085466639999E-6</v>
      </c>
      <c r="AF1313" s="1">
        <v>1.443536139689E-6</v>
      </c>
      <c r="AG1313" s="1">
        <v>89.907260313250006</v>
      </c>
    </row>
    <row r="1314" spans="1:33" x14ac:dyDescent="0.35">
      <c r="A1314">
        <v>5120</v>
      </c>
      <c r="B1314">
        <v>2012</v>
      </c>
      <c r="C1314">
        <v>3</v>
      </c>
      <c r="D1314">
        <v>14</v>
      </c>
      <c r="E1314">
        <v>0</v>
      </c>
      <c r="F1314">
        <v>0</v>
      </c>
      <c r="H1314" s="1">
        <v>0</v>
      </c>
      <c r="I1314" s="1">
        <v>0</v>
      </c>
      <c r="J1314" s="1">
        <v>0</v>
      </c>
      <c r="K1314" s="1">
        <v>0.1127200597303</v>
      </c>
      <c r="L1314" s="1">
        <v>0.1127200597303</v>
      </c>
      <c r="M1314" s="1">
        <v>2.763521625783E-4</v>
      </c>
      <c r="N1314" s="1">
        <v>1.8559954285710001E-2</v>
      </c>
      <c r="O1314" s="1">
        <v>1.7695658980779999E-4</v>
      </c>
      <c r="P1314" s="1">
        <v>2.852025368517E-4</v>
      </c>
      <c r="Q1314" s="1">
        <v>1.2771929800739999E-5</v>
      </c>
      <c r="R1314" s="1">
        <v>0</v>
      </c>
      <c r="S1314" s="1">
        <v>0.88621746230709997</v>
      </c>
      <c r="T1314" s="1">
        <v>0.88429302273849997</v>
      </c>
      <c r="U1314" s="1">
        <v>1.7705104850460001</v>
      </c>
      <c r="V1314" s="1">
        <v>1.91579192142E-2</v>
      </c>
      <c r="W1314" s="1">
        <v>5.1087784571190002E-3</v>
      </c>
      <c r="X1314" s="1">
        <v>0</v>
      </c>
      <c r="Y1314" s="1">
        <v>0</v>
      </c>
      <c r="Z1314" s="1">
        <v>0</v>
      </c>
      <c r="AA1314" s="1">
        <v>1.2771946142800001E-3</v>
      </c>
      <c r="AB1314" s="1">
        <v>1.367858782648</v>
      </c>
      <c r="AC1314" s="1">
        <v>0.36476223914049999</v>
      </c>
      <c r="AD1314" s="1">
        <v>1.346989064103E-8</v>
      </c>
      <c r="AE1314" s="1">
        <v>1.353421048357E-6</v>
      </c>
      <c r="AF1314" s="1">
        <v>4.0007961341139998E-7</v>
      </c>
      <c r="AG1314" s="1">
        <v>91.190566771890005</v>
      </c>
    </row>
    <row r="1315" spans="1:33" x14ac:dyDescent="0.35">
      <c r="A1315">
        <v>5120</v>
      </c>
      <c r="B1315">
        <v>2012</v>
      </c>
      <c r="C1315">
        <v>3</v>
      </c>
      <c r="D1315">
        <v>15</v>
      </c>
      <c r="E1315">
        <v>0</v>
      </c>
      <c r="F1315">
        <v>0</v>
      </c>
      <c r="H1315" s="1">
        <v>0</v>
      </c>
      <c r="I1315" s="1">
        <v>0</v>
      </c>
      <c r="J1315" s="1">
        <v>0</v>
      </c>
      <c r="K1315" s="1">
        <v>0.1037024549519</v>
      </c>
      <c r="L1315" s="1">
        <v>0.1037024549519</v>
      </c>
      <c r="M1315" s="1">
        <v>2.5251725165560001E-4</v>
      </c>
      <c r="N1315" s="1">
        <v>1.8559954285710001E-2</v>
      </c>
      <c r="O1315" s="1">
        <v>1.6172144358349999E-4</v>
      </c>
      <c r="P1315" s="1">
        <v>2.606479138381E-4</v>
      </c>
      <c r="Q1315" s="1">
        <v>1.1750175416679999E-5</v>
      </c>
      <c r="R1315" s="1">
        <v>0</v>
      </c>
      <c r="S1315" s="1">
        <v>0.89212799050979996</v>
      </c>
      <c r="T1315" s="1">
        <v>0.89019034458879998</v>
      </c>
      <c r="U1315" s="1">
        <v>1.782318335099</v>
      </c>
      <c r="V1315" s="1">
        <v>1.7625285677059999E-2</v>
      </c>
      <c r="W1315" s="1">
        <v>4.7000761805500004E-3</v>
      </c>
      <c r="X1315" s="1">
        <v>0</v>
      </c>
      <c r="Y1315" s="1">
        <v>0</v>
      </c>
      <c r="Z1315" s="1">
        <v>0</v>
      </c>
      <c r="AA1315" s="1">
        <v>1.1750190451370001E-3</v>
      </c>
      <c r="AB1315" s="1">
        <v>1.3766169588749999</v>
      </c>
      <c r="AC1315" s="1">
        <v>0.36709782732329999</v>
      </c>
      <c r="AD1315" s="1">
        <v>3.71461711131E-9</v>
      </c>
      <c r="AE1315" s="1">
        <v>3.732354715428E-7</v>
      </c>
      <c r="AF1315" s="1">
        <v>1.1033070850169999E-7</v>
      </c>
      <c r="AG1315" s="1">
        <v>91.774458757570002</v>
      </c>
    </row>
    <row r="1316" spans="1:33" x14ac:dyDescent="0.35">
      <c r="A1316">
        <v>5120</v>
      </c>
      <c r="B1316">
        <v>2012</v>
      </c>
      <c r="C1316">
        <v>3</v>
      </c>
      <c r="D1316">
        <v>16</v>
      </c>
      <c r="E1316">
        <v>0</v>
      </c>
      <c r="F1316">
        <v>0</v>
      </c>
      <c r="H1316" s="1">
        <v>0</v>
      </c>
      <c r="I1316" s="1">
        <v>0</v>
      </c>
      <c r="J1316" s="1">
        <v>0</v>
      </c>
      <c r="K1316" s="1">
        <v>9.5406258555760001E-2</v>
      </c>
      <c r="L1316" s="1">
        <v>9.5406258555760001E-2</v>
      </c>
      <c r="M1316" s="1">
        <v>2.3694180058540001E-4</v>
      </c>
      <c r="N1316" s="1">
        <v>1.8559954285710001E-2</v>
      </c>
      <c r="O1316" s="1">
        <v>1.5184092871190001E-4</v>
      </c>
      <c r="P1316" s="1">
        <v>2.4472339862320001E-4</v>
      </c>
      <c r="Q1316" s="1">
        <v>1.081016138335E-5</v>
      </c>
      <c r="R1316" s="1">
        <v>0</v>
      </c>
      <c r="S1316" s="1">
        <v>0.87416562492439998</v>
      </c>
      <c r="T1316" s="1">
        <v>0.87226689243639999</v>
      </c>
      <c r="U1316" s="1">
        <v>1.746432517361</v>
      </c>
      <c r="V1316" s="1">
        <v>1.6215262822899999E-2</v>
      </c>
      <c r="W1316" s="1">
        <v>4.3240700861060001E-3</v>
      </c>
      <c r="X1316" s="1">
        <v>0</v>
      </c>
      <c r="Y1316" s="1">
        <v>0</v>
      </c>
      <c r="Z1316" s="1">
        <v>0</v>
      </c>
      <c r="AA1316" s="1">
        <v>1.081017521526E-3</v>
      </c>
      <c r="AB1316" s="1">
        <v>1.3376815757189999</v>
      </c>
      <c r="AC1316" s="1">
        <v>0.3567150792448</v>
      </c>
      <c r="AD1316" s="1">
        <v>9.9665161080079996E-10</v>
      </c>
      <c r="AE1316" s="1">
        <v>1.001410704722E-7</v>
      </c>
      <c r="AF1316" s="1">
        <v>2.9602318369279999E-8</v>
      </c>
      <c r="AG1316" s="1">
        <v>89.178770328149994</v>
      </c>
    </row>
    <row r="1317" spans="1:33" x14ac:dyDescent="0.35">
      <c r="A1317">
        <v>5120</v>
      </c>
      <c r="B1317">
        <v>2012</v>
      </c>
      <c r="C1317">
        <v>3</v>
      </c>
      <c r="D1317">
        <v>17</v>
      </c>
      <c r="E1317">
        <v>0</v>
      </c>
      <c r="F1317">
        <v>0</v>
      </c>
      <c r="H1317" s="1">
        <v>666.84564032000003</v>
      </c>
      <c r="I1317" s="1">
        <v>295.97751069110001</v>
      </c>
      <c r="J1317" s="1">
        <v>1.28781107708E-2</v>
      </c>
      <c r="K1317" s="1">
        <v>0.74105405755249998</v>
      </c>
      <c r="L1317" s="1">
        <v>296.73144285939998</v>
      </c>
      <c r="M1317" s="1">
        <v>0.38977404557840001</v>
      </c>
      <c r="N1317" s="1">
        <v>0.25544057404729997</v>
      </c>
      <c r="O1317" s="1">
        <v>0.1991956633012</v>
      </c>
      <c r="P1317" s="1">
        <v>11.375814851459999</v>
      </c>
      <c r="Q1317" s="1">
        <v>8.6938737317699992</v>
      </c>
      <c r="R1317" s="1">
        <v>1.6470552945650001</v>
      </c>
      <c r="S1317" s="1">
        <v>184.55495823539999</v>
      </c>
      <c r="T1317" s="1">
        <v>53.375764520540002</v>
      </c>
      <c r="U1317" s="1">
        <v>239.5777780505</v>
      </c>
      <c r="V1317" s="1">
        <v>319.28209325149999</v>
      </c>
      <c r="W1317" s="1">
        <v>49.407945407509999</v>
      </c>
      <c r="X1317" s="1">
        <v>8.8451801543660002E-2</v>
      </c>
      <c r="Y1317" s="1">
        <v>8.8547079384170004</v>
      </c>
      <c r="Z1317" s="1">
        <v>2.7810167216889998</v>
      </c>
      <c r="AA1317" s="1">
        <v>37.957172293159999</v>
      </c>
      <c r="AB1317" s="1">
        <v>2.8192006648039998</v>
      </c>
      <c r="AC1317" s="1">
        <v>0.33852187591709998</v>
      </c>
      <c r="AD1317" s="1">
        <v>0.447335138302</v>
      </c>
      <c r="AE1317" s="1">
        <v>44.802783216210003</v>
      </c>
      <c r="AF1317" s="1">
        <v>14.00425662014</v>
      </c>
      <c r="AG1317" s="1">
        <v>223.4848991392</v>
      </c>
    </row>
    <row r="1318" spans="1:33" x14ac:dyDescent="0.35">
      <c r="A1318">
        <v>5120</v>
      </c>
      <c r="B1318">
        <v>2012</v>
      </c>
      <c r="C1318">
        <v>3</v>
      </c>
      <c r="D1318">
        <v>18</v>
      </c>
      <c r="E1318">
        <v>0</v>
      </c>
      <c r="F1318">
        <v>0</v>
      </c>
      <c r="H1318" s="1">
        <v>125.03355756000001</v>
      </c>
      <c r="I1318" s="1">
        <v>61.016307343619999</v>
      </c>
      <c r="J1318" s="1">
        <v>5.1820830745639999E-2</v>
      </c>
      <c r="K1318" s="1">
        <v>2.1016723970209998</v>
      </c>
      <c r="L1318" s="1">
        <v>63.169800571380001</v>
      </c>
      <c r="M1318" s="1">
        <v>0.26269575325950001</v>
      </c>
      <c r="N1318" s="1">
        <v>0.1692705209373</v>
      </c>
      <c r="O1318" s="1">
        <v>0.12631115104339999</v>
      </c>
      <c r="P1318" s="1">
        <v>3.7227121056889998</v>
      </c>
      <c r="Q1318" s="1">
        <v>1.001011923471</v>
      </c>
      <c r="R1318" s="1">
        <v>1.122416353832</v>
      </c>
      <c r="S1318" s="1">
        <v>96.764996210099994</v>
      </c>
      <c r="T1318" s="1">
        <v>30.00814175971</v>
      </c>
      <c r="U1318" s="1">
        <v>127.8955543236</v>
      </c>
      <c r="V1318" s="1">
        <v>18.804271623609999</v>
      </c>
      <c r="W1318" s="1">
        <v>6.0575717694379998</v>
      </c>
      <c r="X1318" s="1">
        <v>1.0131612855809999E-2</v>
      </c>
      <c r="Y1318" s="1">
        <v>1.015128043062</v>
      </c>
      <c r="Z1318" s="1">
        <v>0.32515393261339998</v>
      </c>
      <c r="AA1318" s="1">
        <v>3.9118037636979999</v>
      </c>
      <c r="AB1318" s="1">
        <v>0.3800255991575</v>
      </c>
      <c r="AC1318" s="1">
        <v>9.3746321355259996E-2</v>
      </c>
      <c r="AD1318" s="1">
        <v>0.14154402162519999</v>
      </c>
      <c r="AE1318" s="1">
        <v>14.191694053100001</v>
      </c>
      <c r="AF1318" s="1">
        <v>4.543083491869</v>
      </c>
      <c r="AG1318" s="1">
        <v>56.15770570534</v>
      </c>
    </row>
    <row r="1319" spans="1:33" x14ac:dyDescent="0.35">
      <c r="A1319">
        <v>5120</v>
      </c>
      <c r="B1319">
        <v>2012</v>
      </c>
      <c r="C1319">
        <v>3</v>
      </c>
      <c r="D1319">
        <v>19</v>
      </c>
      <c r="E1319">
        <v>0</v>
      </c>
      <c r="F1319">
        <v>0</v>
      </c>
      <c r="H1319" s="1">
        <v>0</v>
      </c>
      <c r="I1319" s="1">
        <v>0</v>
      </c>
      <c r="J1319" s="1">
        <v>1.5909970263039998E-2</v>
      </c>
      <c r="K1319" s="1">
        <v>1.965066205057</v>
      </c>
      <c r="L1319" s="1">
        <v>1.9809761753199999</v>
      </c>
      <c r="M1319" s="1">
        <v>1.548835632251E-2</v>
      </c>
      <c r="N1319" s="1">
        <v>2.0206301323430001E-2</v>
      </c>
      <c r="O1319" s="1">
        <v>9.6113259431270005E-3</v>
      </c>
      <c r="P1319" s="1">
        <v>1.7576871822580001E-2</v>
      </c>
      <c r="Q1319" s="1">
        <v>2.2445772925119999E-4</v>
      </c>
      <c r="R1319" s="1">
        <v>0</v>
      </c>
      <c r="S1319" s="1">
        <v>1.3340669853430001</v>
      </c>
      <c r="T1319" s="1">
        <v>2.1658607040979998</v>
      </c>
      <c r="U1319" s="1">
        <v>3.4999276894419999</v>
      </c>
      <c r="V1319" s="1">
        <v>0.34119379312230003</v>
      </c>
      <c r="W1319" s="1">
        <v>9.0504289531790003E-2</v>
      </c>
      <c r="X1319" s="1">
        <v>0</v>
      </c>
      <c r="Y1319" s="1">
        <v>0</v>
      </c>
      <c r="Z1319" s="1">
        <v>0</v>
      </c>
      <c r="AA1319" s="1">
        <v>2.2265530907330001E-2</v>
      </c>
      <c r="AB1319" s="1">
        <v>0.61380269097590001</v>
      </c>
      <c r="AC1319" s="1">
        <v>0.148262803878</v>
      </c>
      <c r="AD1319" s="1">
        <v>4.5549560174599997E-2</v>
      </c>
      <c r="AE1319" s="1">
        <v>4.5710669894520004</v>
      </c>
      <c r="AF1319" s="1">
        <v>1.4622034430390001</v>
      </c>
      <c r="AG1319" s="1">
        <v>42.380198436950003</v>
      </c>
    </row>
    <row r="1320" spans="1:33" x14ac:dyDescent="0.35">
      <c r="A1320">
        <v>5120</v>
      </c>
      <c r="B1320">
        <v>2012</v>
      </c>
      <c r="C1320">
        <v>3</v>
      </c>
      <c r="D1320">
        <v>20</v>
      </c>
      <c r="E1320">
        <v>0</v>
      </c>
      <c r="F1320">
        <v>0</v>
      </c>
      <c r="H1320" s="1">
        <v>0</v>
      </c>
      <c r="I1320" s="1">
        <v>0</v>
      </c>
      <c r="J1320" s="1">
        <v>4.772412201346E-3</v>
      </c>
      <c r="K1320" s="1">
        <v>1.807860908653</v>
      </c>
      <c r="L1320" s="1">
        <v>1.812633320854</v>
      </c>
      <c r="M1320" s="1">
        <v>5.7387963536440004E-3</v>
      </c>
      <c r="N1320" s="1">
        <v>1.8559954285710001E-2</v>
      </c>
      <c r="O1320" s="1">
        <v>3.6405570183910001E-3</v>
      </c>
      <c r="P1320" s="1">
        <v>5.8675186853780004E-3</v>
      </c>
      <c r="Q1320" s="1">
        <v>2.0538336817609999E-4</v>
      </c>
      <c r="R1320" s="1">
        <v>0</v>
      </c>
      <c r="S1320" s="1">
        <v>1.375794988205</v>
      </c>
      <c r="T1320" s="1">
        <v>1.899054339004</v>
      </c>
      <c r="U1320" s="1">
        <v>3.274849327209</v>
      </c>
      <c r="V1320" s="1">
        <v>0.30942731301190002</v>
      </c>
      <c r="W1320" s="1">
        <v>8.2369751037120006E-2</v>
      </c>
      <c r="X1320" s="1">
        <v>0</v>
      </c>
      <c r="Y1320" s="1">
        <v>0</v>
      </c>
      <c r="Z1320" s="1">
        <v>0</v>
      </c>
      <c r="AA1320" s="1">
        <v>2.048428843475E-2</v>
      </c>
      <c r="AB1320" s="1">
        <v>1.2450499121750001</v>
      </c>
      <c r="AC1320" s="1">
        <v>0.317230848638</v>
      </c>
      <c r="AD1320" s="1">
        <v>2.8014033578280001E-2</v>
      </c>
      <c r="AE1320" s="1">
        <v>2.81131197843</v>
      </c>
      <c r="AF1320" s="1">
        <v>0.89928895459220004</v>
      </c>
      <c r="AG1320" s="1">
        <v>78.601185422130001</v>
      </c>
    </row>
    <row r="1321" spans="1:33" x14ac:dyDescent="0.35">
      <c r="A1321">
        <v>5120</v>
      </c>
      <c r="B1321">
        <v>2012</v>
      </c>
      <c r="C1321">
        <v>3</v>
      </c>
      <c r="D1321">
        <v>21</v>
      </c>
      <c r="E1321">
        <v>0</v>
      </c>
      <c r="F1321">
        <v>0</v>
      </c>
      <c r="H1321" s="1">
        <v>0</v>
      </c>
      <c r="I1321" s="1">
        <v>0</v>
      </c>
      <c r="J1321" s="1">
        <v>1.9525048422969999E-4</v>
      </c>
      <c r="K1321" s="1">
        <v>1.6632320359599999</v>
      </c>
      <c r="L1321" s="1">
        <v>1.6634272864449999</v>
      </c>
      <c r="M1321" s="1">
        <v>3.9978362060270004E-3</v>
      </c>
      <c r="N1321" s="1">
        <v>1.8559954285710001E-2</v>
      </c>
      <c r="O1321" s="1">
        <v>2.5540599703260001E-3</v>
      </c>
      <c r="P1321" s="1">
        <v>4.1164015626609998E-3</v>
      </c>
      <c r="Q1321" s="1">
        <v>1.8847733563960001E-4</v>
      </c>
      <c r="R1321" s="1">
        <v>0</v>
      </c>
      <c r="S1321" s="1">
        <v>1.158545790449</v>
      </c>
      <c r="T1321" s="1">
        <v>1.3448040789689999</v>
      </c>
      <c r="U1321" s="1">
        <v>2.5033498694179999</v>
      </c>
      <c r="V1321" s="1">
        <v>0.28277167320809998</v>
      </c>
      <c r="W1321" s="1">
        <v>7.5399880001589994E-2</v>
      </c>
      <c r="X1321" s="1">
        <v>0</v>
      </c>
      <c r="Y1321" s="1">
        <v>0</v>
      </c>
      <c r="Z1321" s="1">
        <v>0</v>
      </c>
      <c r="AA1321" s="1">
        <v>1.884554535997E-2</v>
      </c>
      <c r="AB1321" s="1">
        <v>1.4868927064490001</v>
      </c>
      <c r="AC1321" s="1">
        <v>0.38984469689009998</v>
      </c>
      <c r="AD1321" s="1">
        <v>1.0051752327740001E-2</v>
      </c>
      <c r="AE1321" s="1">
        <v>1.0087305579979999</v>
      </c>
      <c r="AF1321" s="1">
        <v>0.32267505560650001</v>
      </c>
      <c r="AG1321" s="1">
        <v>96.190731627009995</v>
      </c>
    </row>
    <row r="1322" spans="1:33" x14ac:dyDescent="0.35">
      <c r="A1322">
        <v>5120</v>
      </c>
      <c r="B1322">
        <v>2012</v>
      </c>
      <c r="C1322">
        <v>3</v>
      </c>
      <c r="D1322">
        <v>22</v>
      </c>
      <c r="E1322">
        <v>0</v>
      </c>
      <c r="F1322">
        <v>0</v>
      </c>
      <c r="H1322" s="1">
        <v>0</v>
      </c>
      <c r="I1322" s="1">
        <v>0</v>
      </c>
      <c r="J1322" s="1">
        <v>0</v>
      </c>
      <c r="K1322" s="1">
        <v>1.530173473084</v>
      </c>
      <c r="L1322" s="1">
        <v>1.530173473084</v>
      </c>
      <c r="M1322" s="1">
        <v>3.4858083540420001E-3</v>
      </c>
      <c r="N1322" s="1">
        <v>1.8559954285710001E-2</v>
      </c>
      <c r="O1322" s="1">
        <v>2.2323054906560002E-3</v>
      </c>
      <c r="P1322" s="1">
        <v>3.5978269566249999E-3</v>
      </c>
      <c r="Q1322" s="1">
        <v>1.7337879546850001E-4</v>
      </c>
      <c r="R1322" s="1">
        <v>0</v>
      </c>
      <c r="S1322" s="1">
        <v>1.026607898837</v>
      </c>
      <c r="T1322" s="1">
        <v>1.0785510238689999</v>
      </c>
      <c r="U1322" s="1">
        <v>2.105158922707</v>
      </c>
      <c r="V1322" s="1">
        <v>0.26006852596750002</v>
      </c>
      <c r="W1322" s="1">
        <v>6.9351606924679995E-2</v>
      </c>
      <c r="X1322" s="1">
        <v>0</v>
      </c>
      <c r="Y1322" s="1">
        <v>0</v>
      </c>
      <c r="Z1322" s="1">
        <v>0</v>
      </c>
      <c r="AA1322" s="1">
        <v>1.7337901731169999E-2</v>
      </c>
      <c r="AB1322" s="1">
        <v>1.5024727610340001</v>
      </c>
      <c r="AC1322" s="1">
        <v>0.39873283729039999</v>
      </c>
      <c r="AD1322" s="1">
        <v>2.9047714853860001E-3</v>
      </c>
      <c r="AE1322" s="1">
        <v>0.29150457211559999</v>
      </c>
      <c r="AF1322" s="1">
        <v>9.3247154327960005E-2</v>
      </c>
      <c r="AG1322" s="1">
        <v>99.314619028660005</v>
      </c>
    </row>
    <row r="1323" spans="1:33" x14ac:dyDescent="0.35">
      <c r="A1323">
        <v>5120</v>
      </c>
      <c r="B1323">
        <v>2012</v>
      </c>
      <c r="C1323">
        <v>3</v>
      </c>
      <c r="D1323">
        <v>23</v>
      </c>
      <c r="E1323">
        <v>0</v>
      </c>
      <c r="F1323">
        <v>0</v>
      </c>
      <c r="H1323" s="1">
        <v>0</v>
      </c>
      <c r="I1323" s="1">
        <v>0</v>
      </c>
      <c r="J1323" s="1">
        <v>0</v>
      </c>
      <c r="K1323" s="1">
        <v>1.4077595952369999</v>
      </c>
      <c r="L1323" s="1">
        <v>1.4077595952369999</v>
      </c>
      <c r="M1323" s="1">
        <v>3.319303003267E-3</v>
      </c>
      <c r="N1323" s="1">
        <v>1.8559954285710001E-2</v>
      </c>
      <c r="O1323" s="1">
        <v>2.1280368755530001E-3</v>
      </c>
      <c r="P1323" s="1">
        <v>3.429776286267E-3</v>
      </c>
      <c r="Q1323" s="1">
        <v>1.5950849183099999E-4</v>
      </c>
      <c r="R1323" s="1">
        <v>0</v>
      </c>
      <c r="S1323" s="1">
        <v>0.93975304315200003</v>
      </c>
      <c r="T1323" s="1">
        <v>0.95179335090320005</v>
      </c>
      <c r="U1323" s="1">
        <v>1.8915463940549999</v>
      </c>
      <c r="V1323" s="1">
        <v>0.2392630438901</v>
      </c>
      <c r="W1323" s="1">
        <v>6.3803478370699995E-2</v>
      </c>
      <c r="X1323" s="1">
        <v>0</v>
      </c>
      <c r="Y1323" s="1">
        <v>0</v>
      </c>
      <c r="Z1323" s="1">
        <v>0</v>
      </c>
      <c r="AA1323" s="1">
        <v>1.5950869592679998E-2</v>
      </c>
      <c r="AB1323" s="1">
        <v>1.418846195805</v>
      </c>
      <c r="AC1323" s="1">
        <v>0.37785021363459997</v>
      </c>
      <c r="AD1323" s="1">
        <v>7.6709877246909999E-4</v>
      </c>
      <c r="AE1323" s="1">
        <v>7.6981201641489999E-2</v>
      </c>
      <c r="AF1323" s="1">
        <v>2.4624924191480001E-2</v>
      </c>
      <c r="AG1323" s="1">
        <v>94.365215231289994</v>
      </c>
    </row>
    <row r="1324" spans="1:33" x14ac:dyDescent="0.35">
      <c r="A1324">
        <v>5120</v>
      </c>
      <c r="B1324">
        <v>2012</v>
      </c>
      <c r="C1324">
        <v>3</v>
      </c>
      <c r="D1324">
        <v>24</v>
      </c>
      <c r="E1324">
        <v>0</v>
      </c>
      <c r="F1324">
        <v>0</v>
      </c>
      <c r="H1324" s="1">
        <v>0</v>
      </c>
      <c r="I1324" s="1">
        <v>0</v>
      </c>
      <c r="J1324" s="1">
        <v>0</v>
      </c>
      <c r="K1324" s="1">
        <v>1.295138827618</v>
      </c>
      <c r="L1324" s="1">
        <v>1.295138827618</v>
      </c>
      <c r="M1324" s="1">
        <v>3.1065368475600001E-3</v>
      </c>
      <c r="N1324" s="1">
        <v>1.8559954285710001E-2</v>
      </c>
      <c r="O1324" s="1">
        <v>1.9899740069809998E-3</v>
      </c>
      <c r="P1324" s="1">
        <v>3.2072591118319999E-3</v>
      </c>
      <c r="Q1324" s="1">
        <v>1.467478124845E-4</v>
      </c>
      <c r="R1324" s="1">
        <v>0</v>
      </c>
      <c r="S1324" s="1">
        <v>0.91081418120470004</v>
      </c>
      <c r="T1324" s="1">
        <v>0.91239738009110005</v>
      </c>
      <c r="U1324" s="1">
        <v>1.823211561296</v>
      </c>
      <c r="V1324" s="1">
        <v>0.22012200037890001</v>
      </c>
      <c r="W1324" s="1">
        <v>5.8699200101050002E-2</v>
      </c>
      <c r="X1324" s="1">
        <v>0</v>
      </c>
      <c r="Y1324" s="1">
        <v>0</v>
      </c>
      <c r="Z1324" s="1">
        <v>0</v>
      </c>
      <c r="AA1324" s="1">
        <v>1.4674800025260001E-2</v>
      </c>
      <c r="AB1324" s="1">
        <v>1.39696492505</v>
      </c>
      <c r="AC1324" s="1">
        <v>0.37238707356759998</v>
      </c>
      <c r="AD1324" s="1">
        <v>2.0642013383179999E-4</v>
      </c>
      <c r="AE1324" s="1">
        <v>2.0715024603970001E-2</v>
      </c>
      <c r="AF1324" s="1">
        <v>6.626369810034E-3</v>
      </c>
      <c r="AG1324" s="1">
        <v>93.070575468219999</v>
      </c>
    </row>
    <row r="1325" spans="1:33" x14ac:dyDescent="0.35">
      <c r="A1325">
        <v>5120</v>
      </c>
      <c r="B1325">
        <v>2012</v>
      </c>
      <c r="C1325">
        <v>3</v>
      </c>
      <c r="D1325">
        <v>25</v>
      </c>
      <c r="E1325">
        <v>0</v>
      </c>
      <c r="F1325">
        <v>0</v>
      </c>
      <c r="H1325" s="1">
        <v>791.87919787999999</v>
      </c>
      <c r="I1325" s="1">
        <v>359.72189473610001</v>
      </c>
      <c r="J1325" s="1">
        <v>2.4093421403389999E-2</v>
      </c>
      <c r="K1325" s="1">
        <v>1.5772018189050001</v>
      </c>
      <c r="L1325" s="1">
        <v>361.32318997639999</v>
      </c>
      <c r="M1325" s="1">
        <v>0.3798166940637</v>
      </c>
      <c r="N1325" s="1">
        <v>0.2138921741914</v>
      </c>
      <c r="O1325" s="1">
        <v>0.18957792210220001</v>
      </c>
      <c r="P1325" s="1">
        <v>13.06313873221</v>
      </c>
      <c r="Q1325" s="1">
        <v>5.5530836969479997</v>
      </c>
      <c r="R1325" s="1">
        <v>1.3756862152789999</v>
      </c>
      <c r="S1325" s="1">
        <v>94.196924405619995</v>
      </c>
      <c r="T1325" s="1">
        <v>28.06346976243</v>
      </c>
      <c r="U1325" s="1">
        <v>123.6360803833</v>
      </c>
      <c r="V1325" s="1">
        <v>157.3038630131</v>
      </c>
      <c r="W1325" s="1">
        <v>30.4804863148</v>
      </c>
      <c r="X1325" s="1">
        <v>6.1469102026770001E-2</v>
      </c>
      <c r="Y1325" s="1">
        <v>6.1583214672290003</v>
      </c>
      <c r="Z1325" s="1">
        <v>1.6724982987720001</v>
      </c>
      <c r="AA1325" s="1">
        <v>24.561938379170002</v>
      </c>
      <c r="AB1325" s="1">
        <v>1.8457723482549999</v>
      </c>
      <c r="AC1325" s="1">
        <v>0.35827566607560002</v>
      </c>
      <c r="AD1325" s="1">
        <v>0.35480747910280003</v>
      </c>
      <c r="AE1325" s="1">
        <v>35.547161814879999</v>
      </c>
      <c r="AF1325" s="1">
        <v>10.263879288409999</v>
      </c>
      <c r="AG1325" s="1">
        <v>190.0092196505</v>
      </c>
    </row>
    <row r="1326" spans="1:33" x14ac:dyDescent="0.35">
      <c r="A1326">
        <v>5120</v>
      </c>
      <c r="B1326">
        <v>2012</v>
      </c>
      <c r="C1326">
        <v>3</v>
      </c>
      <c r="D1326">
        <v>26</v>
      </c>
      <c r="E1326">
        <v>0</v>
      </c>
      <c r="F1326">
        <v>0</v>
      </c>
      <c r="H1326" s="1">
        <v>72.936241910000007</v>
      </c>
      <c r="I1326" s="1">
        <v>34.821273522429998</v>
      </c>
      <c r="J1326" s="1">
        <v>0.18765297758089999</v>
      </c>
      <c r="K1326" s="1">
        <v>3.6793991260240002</v>
      </c>
      <c r="L1326" s="1">
        <v>38.68832562603</v>
      </c>
      <c r="M1326" s="1">
        <v>0.29340718310629998</v>
      </c>
      <c r="N1326" s="1">
        <v>0.20906799418370001</v>
      </c>
      <c r="O1326" s="1">
        <v>0.14104681589590001</v>
      </c>
      <c r="P1326" s="1">
        <v>3.668207934991</v>
      </c>
      <c r="Q1326" s="1">
        <v>6.4447006586810004E-2</v>
      </c>
      <c r="R1326" s="1">
        <v>2.1010493103150001</v>
      </c>
      <c r="S1326" s="1">
        <v>46.262471826119999</v>
      </c>
      <c r="T1326" s="1">
        <v>13.616683558969999</v>
      </c>
      <c r="U1326" s="1">
        <v>61.980204695399998</v>
      </c>
      <c r="V1326" s="1">
        <v>4.8800929565409996</v>
      </c>
      <c r="W1326" s="1">
        <v>0.50314064942860004</v>
      </c>
      <c r="X1326" s="1">
        <v>9.4815878102009999E-4</v>
      </c>
      <c r="Y1326" s="1">
        <v>9.6000935369499996E-2</v>
      </c>
      <c r="Z1326" s="1">
        <v>2.3489582488469999E-2</v>
      </c>
      <c r="AA1326" s="1">
        <v>0.40388153442090002</v>
      </c>
      <c r="AB1326" s="1">
        <v>0.29174828701400002</v>
      </c>
      <c r="AC1326" s="1">
        <v>3.282024890061E-2</v>
      </c>
      <c r="AD1326" s="1">
        <v>4.7802022445439997E-2</v>
      </c>
      <c r="AE1326" s="1">
        <v>4.8439457057819997</v>
      </c>
      <c r="AF1326" s="1">
        <v>1.0646822636790001</v>
      </c>
      <c r="AG1326" s="1">
        <v>20.843823566219999</v>
      </c>
    </row>
    <row r="1327" spans="1:33" x14ac:dyDescent="0.35">
      <c r="A1327">
        <v>5120</v>
      </c>
      <c r="B1327">
        <v>2012</v>
      </c>
      <c r="C1327">
        <v>3</v>
      </c>
      <c r="D1327">
        <v>27</v>
      </c>
      <c r="E1327">
        <v>0</v>
      </c>
      <c r="F1327">
        <v>0</v>
      </c>
      <c r="H1327" s="1">
        <v>0</v>
      </c>
      <c r="I1327" s="1">
        <v>0</v>
      </c>
      <c r="J1327" s="1">
        <v>5.8414209263079997E-2</v>
      </c>
      <c r="K1327" s="1">
        <v>3.4421364987929999</v>
      </c>
      <c r="L1327" s="1">
        <v>3.5005507080560001</v>
      </c>
      <c r="M1327" s="1">
        <v>2.0337016337490001E-2</v>
      </c>
      <c r="N1327" s="1">
        <v>2.316648340843E-2</v>
      </c>
      <c r="O1327" s="1">
        <v>1.259896650556E-2</v>
      </c>
      <c r="P1327" s="1">
        <v>2.618049590635E-2</v>
      </c>
      <c r="Q1327" s="1">
        <v>3.9663559453549999E-4</v>
      </c>
      <c r="R1327" s="1">
        <v>0</v>
      </c>
      <c r="S1327" s="1">
        <v>0.51897829160749998</v>
      </c>
      <c r="T1327" s="1">
        <v>0.7394030630906</v>
      </c>
      <c r="U1327" s="1">
        <v>1.2583813546980001</v>
      </c>
      <c r="V1327" s="1">
        <v>0.61144296663630004</v>
      </c>
      <c r="W1327" s="1">
        <v>0.1613019310204</v>
      </c>
      <c r="X1327" s="1">
        <v>0</v>
      </c>
      <c r="Y1327" s="1">
        <v>0</v>
      </c>
      <c r="Z1327" s="1">
        <v>0</v>
      </c>
      <c r="AA1327" s="1">
        <v>3.900173765336E-2</v>
      </c>
      <c r="AB1327" s="1">
        <v>0.84667589638950003</v>
      </c>
      <c r="AC1327" s="1">
        <v>0.18104556711969999</v>
      </c>
      <c r="AD1327" s="1">
        <v>1.4502669920760001E-2</v>
      </c>
      <c r="AE1327" s="1">
        <v>1.487233184738</v>
      </c>
      <c r="AF1327" s="1">
        <v>0.34742208956569998</v>
      </c>
      <c r="AG1327" s="1">
        <v>36.175688164950003</v>
      </c>
    </row>
    <row r="1328" spans="1:33" x14ac:dyDescent="0.35">
      <c r="A1328">
        <v>5120</v>
      </c>
      <c r="B1328">
        <v>2012</v>
      </c>
      <c r="C1328">
        <v>3</v>
      </c>
      <c r="D1328">
        <v>28</v>
      </c>
      <c r="E1328">
        <v>0</v>
      </c>
      <c r="F1328">
        <v>0</v>
      </c>
      <c r="H1328" s="1">
        <v>0</v>
      </c>
      <c r="I1328" s="1">
        <v>0</v>
      </c>
      <c r="J1328" s="1">
        <v>1.7523516756879999E-2</v>
      </c>
      <c r="K1328" s="1">
        <v>3.1658237078610001</v>
      </c>
      <c r="L1328" s="1">
        <v>3.1833472246180001</v>
      </c>
      <c r="M1328" s="1">
        <v>9.1138601834100004E-3</v>
      </c>
      <c r="N1328" s="1">
        <v>1.8559954285710001E-2</v>
      </c>
      <c r="O1328" s="1">
        <v>5.8087253508670002E-3</v>
      </c>
      <c r="P1328" s="1">
        <v>9.3619752038660003E-3</v>
      </c>
      <c r="Q1328" s="1">
        <v>3.6069433764909998E-4</v>
      </c>
      <c r="R1328" s="1">
        <v>0</v>
      </c>
      <c r="S1328" s="1">
        <v>0.8712807472613</v>
      </c>
      <c r="T1328" s="1">
        <v>0.97640382330380004</v>
      </c>
      <c r="U1328" s="1">
        <v>1.847684570565</v>
      </c>
      <c r="V1328" s="1">
        <v>0.5460060315602</v>
      </c>
      <c r="W1328" s="1">
        <v>0.14507213291650001</v>
      </c>
      <c r="X1328" s="1">
        <v>0</v>
      </c>
      <c r="Y1328" s="1">
        <v>0</v>
      </c>
      <c r="Z1328" s="1">
        <v>0</v>
      </c>
      <c r="AA1328" s="1">
        <v>3.5870926604469999E-2</v>
      </c>
      <c r="AB1328" s="1">
        <v>1.431143697699</v>
      </c>
      <c r="AC1328" s="1">
        <v>0.34786953893549999</v>
      </c>
      <c r="AD1328" s="1">
        <v>7.05620589601E-3</v>
      </c>
      <c r="AE1328" s="1">
        <v>0.72360631692120003</v>
      </c>
      <c r="AF1328" s="1">
        <v>0.16903658500060001</v>
      </c>
      <c r="AG1328" s="1">
        <v>73.541852632339996</v>
      </c>
    </row>
    <row r="1329" spans="1:33" x14ac:dyDescent="0.35">
      <c r="A1329">
        <v>5120</v>
      </c>
      <c r="B1329">
        <v>2012</v>
      </c>
      <c r="C1329">
        <v>3</v>
      </c>
      <c r="D1329">
        <v>29</v>
      </c>
      <c r="E1329">
        <v>0</v>
      </c>
      <c r="F1329">
        <v>0</v>
      </c>
      <c r="H1329" s="1">
        <v>0</v>
      </c>
      <c r="I1329" s="1">
        <v>0</v>
      </c>
      <c r="J1329" s="1">
        <v>5.25671100292E-3</v>
      </c>
      <c r="K1329" s="1">
        <v>2.9125578112319999</v>
      </c>
      <c r="L1329" s="1">
        <v>2.917814522235</v>
      </c>
      <c r="M1329" s="1">
        <v>7.16279446093E-3</v>
      </c>
      <c r="N1329" s="1">
        <v>1.8559954285710001E-2</v>
      </c>
      <c r="O1329" s="1">
        <v>4.5785013193719998E-3</v>
      </c>
      <c r="P1329" s="1">
        <v>7.3792120015510002E-3</v>
      </c>
      <c r="Q1329" s="1">
        <v>3.3060772269559999E-4</v>
      </c>
      <c r="R1329" s="1">
        <v>0</v>
      </c>
      <c r="S1329" s="1">
        <v>0.94070512961709996</v>
      </c>
      <c r="T1329" s="1">
        <v>0.97264465156979996</v>
      </c>
      <c r="U1329" s="1">
        <v>1.9133497811869999</v>
      </c>
      <c r="V1329" s="1">
        <v>0.49740127096859998</v>
      </c>
      <c r="W1329" s="1">
        <v>0.13248150666979999</v>
      </c>
      <c r="X1329" s="1">
        <v>0</v>
      </c>
      <c r="Y1329" s="1">
        <v>0</v>
      </c>
      <c r="Z1329" s="1">
        <v>0</v>
      </c>
      <c r="AA1329" s="1">
        <v>3.3001252476119999E-2</v>
      </c>
      <c r="AB1329" s="1">
        <v>1.537157125382</v>
      </c>
      <c r="AC1329" s="1">
        <v>0.39421255526569998</v>
      </c>
      <c r="AD1329" s="1">
        <v>2.2672857560400001E-3</v>
      </c>
      <c r="AE1329" s="1">
        <v>0.23250771299969999</v>
      </c>
      <c r="AF1329" s="1">
        <v>5.4314492387229997E-2</v>
      </c>
      <c r="AG1329" s="1">
        <v>90.605152458879999</v>
      </c>
    </row>
    <row r="1330" spans="1:33" x14ac:dyDescent="0.35">
      <c r="A1330">
        <v>5120</v>
      </c>
      <c r="B1330">
        <v>2012</v>
      </c>
      <c r="C1330">
        <v>3</v>
      </c>
      <c r="D1330">
        <v>30</v>
      </c>
      <c r="E1330">
        <v>0</v>
      </c>
      <c r="F1330">
        <v>0</v>
      </c>
      <c r="H1330" s="1">
        <v>0</v>
      </c>
      <c r="I1330" s="1">
        <v>0</v>
      </c>
      <c r="J1330" s="1">
        <v>4.0959806339560003E-4</v>
      </c>
      <c r="K1330" s="1">
        <v>2.679553186333</v>
      </c>
      <c r="L1330" s="1">
        <v>2.679962784397</v>
      </c>
      <c r="M1330" s="1">
        <v>6.2906400640639999E-3</v>
      </c>
      <c r="N1330" s="1">
        <v>1.8559954285710001E-2</v>
      </c>
      <c r="O1330" s="1">
        <v>4.0280036661309998E-3</v>
      </c>
      <c r="P1330" s="1">
        <v>6.4919699530600001E-3</v>
      </c>
      <c r="Q1330" s="1">
        <v>3.0365754447609999E-4</v>
      </c>
      <c r="R1330" s="1">
        <v>0</v>
      </c>
      <c r="S1330" s="1">
        <v>0.94653256660670004</v>
      </c>
      <c r="T1330" s="1">
        <v>0.95394073227099996</v>
      </c>
      <c r="U1330" s="1">
        <v>1.900473298878</v>
      </c>
      <c r="V1330" s="1">
        <v>0.4556029251084</v>
      </c>
      <c r="W1330" s="1">
        <v>0.12148173729969999</v>
      </c>
      <c r="X1330" s="1">
        <v>0</v>
      </c>
      <c r="Y1330" s="1">
        <v>0</v>
      </c>
      <c r="Z1330" s="1">
        <v>0</v>
      </c>
      <c r="AA1330" s="1">
        <v>3.0361152278030001E-2</v>
      </c>
      <c r="AB1330" s="1">
        <v>1.4954855706920001</v>
      </c>
      <c r="AC1330" s="1">
        <v>0.39319988717819998</v>
      </c>
      <c r="AD1330" s="1">
        <v>6.4911386764749995E-4</v>
      </c>
      <c r="AE1330" s="1">
        <v>6.6565928198959998E-2</v>
      </c>
      <c r="AF1330" s="1">
        <v>1.5549998551729999E-2</v>
      </c>
      <c r="AG1330" s="1">
        <v>95.197573674759994</v>
      </c>
    </row>
    <row r="1331" spans="1:33" x14ac:dyDescent="0.35">
      <c r="A1331">
        <v>5120</v>
      </c>
      <c r="B1331">
        <v>2012</v>
      </c>
      <c r="C1331">
        <v>3</v>
      </c>
      <c r="D1331">
        <v>31</v>
      </c>
      <c r="E1331">
        <v>0</v>
      </c>
      <c r="F1331">
        <v>0</v>
      </c>
      <c r="H1331" s="1">
        <v>62.516778780000003</v>
      </c>
      <c r="I1331" s="1">
        <v>12.48890677693</v>
      </c>
      <c r="J1331" s="1">
        <v>0</v>
      </c>
      <c r="K1331" s="1">
        <v>2.4652164495959998</v>
      </c>
      <c r="L1331" s="1">
        <v>14.954123226529999</v>
      </c>
      <c r="M1331" s="1">
        <v>4.099455547776E-2</v>
      </c>
      <c r="N1331" s="1">
        <v>5.1723355369270002E-2</v>
      </c>
      <c r="O1331" s="1">
        <v>2.583411448645E-2</v>
      </c>
      <c r="P1331" s="1">
        <v>0.31388126083450002</v>
      </c>
      <c r="Q1331" s="1">
        <v>0.1348008435211</v>
      </c>
      <c r="R1331" s="1">
        <v>0.1939832297612</v>
      </c>
      <c r="S1331" s="1">
        <v>46.096905002809997</v>
      </c>
      <c r="T1331" s="1">
        <v>18.824177554079998</v>
      </c>
      <c r="U1331" s="1">
        <v>65.115065786659997</v>
      </c>
      <c r="V1331" s="1">
        <v>9.9937617648250008</v>
      </c>
      <c r="W1331" s="1">
        <v>0.54370555440190005</v>
      </c>
      <c r="X1331" s="1">
        <v>8.7357585772599995E-4</v>
      </c>
      <c r="Y1331" s="1">
        <v>8.7693095706090005E-2</v>
      </c>
      <c r="Z1331" s="1">
        <v>2.5768545767459999E-2</v>
      </c>
      <c r="AA1331" s="1">
        <v>0.66119302806909996</v>
      </c>
      <c r="AB1331" s="1">
        <v>1.7195399854610001</v>
      </c>
      <c r="AC1331" s="1">
        <v>0.34981730374710002</v>
      </c>
      <c r="AD1331" s="1">
        <v>4.4357506909020003E-2</v>
      </c>
      <c r="AE1331" s="1">
        <v>4.4531387252180004</v>
      </c>
      <c r="AF1331" s="1">
        <v>1.307547061755</v>
      </c>
      <c r="AG1331" s="1">
        <v>113.24587515349999</v>
      </c>
    </row>
    <row r="1332" spans="1:33" x14ac:dyDescent="0.35">
      <c r="A1332">
        <v>5120</v>
      </c>
      <c r="B1332">
        <v>2012</v>
      </c>
      <c r="C1332">
        <v>4</v>
      </c>
      <c r="D1332">
        <v>1</v>
      </c>
      <c r="E1332">
        <v>0</v>
      </c>
      <c r="F1332">
        <v>0</v>
      </c>
      <c r="H1332" s="1">
        <v>0</v>
      </c>
      <c r="I1332" s="1">
        <v>9.9249278021570006E-2</v>
      </c>
      <c r="J1332" s="1">
        <v>0</v>
      </c>
      <c r="K1332" s="1">
        <v>2.3375000700920001</v>
      </c>
      <c r="L1332" s="1">
        <v>2.436749348113</v>
      </c>
      <c r="M1332" s="1">
        <v>6.7897756190549996E-2</v>
      </c>
      <c r="N1332" s="1">
        <v>6.0151526971430003E-2</v>
      </c>
      <c r="O1332" s="1">
        <v>3.8417619707590001E-2</v>
      </c>
      <c r="P1332" s="1">
        <v>0.20405799346799999</v>
      </c>
      <c r="Q1332" s="1">
        <v>1.9194871137040001E-3</v>
      </c>
      <c r="R1332" s="1">
        <v>5.0957893077390001E-2</v>
      </c>
      <c r="S1332" s="1">
        <v>17.483289380159999</v>
      </c>
      <c r="T1332" s="1">
        <v>19.746722116490002</v>
      </c>
      <c r="U1332" s="1">
        <v>37.280969389740001</v>
      </c>
      <c r="V1332" s="1">
        <v>0.48552902072389997</v>
      </c>
      <c r="W1332" s="1">
        <v>0.11476655140060001</v>
      </c>
      <c r="X1332" s="1">
        <v>2.2061841430140001E-6</v>
      </c>
      <c r="Y1332" s="1">
        <v>5.5154518327939998E-4</v>
      </c>
      <c r="Z1332" s="1">
        <v>8.8247149760459998E-5</v>
      </c>
      <c r="AA1332" s="1">
        <v>2.8250405681740001E-2</v>
      </c>
      <c r="AB1332" s="1">
        <v>2.421794745663</v>
      </c>
      <c r="AC1332" s="1">
        <v>0.14172005858590001</v>
      </c>
      <c r="AD1332" s="1">
        <v>0.2003493090181</v>
      </c>
      <c r="AE1332" s="1">
        <v>20.73252698328</v>
      </c>
      <c r="AF1332" s="1">
        <v>5.9534221086640002</v>
      </c>
      <c r="AG1332" s="1">
        <v>152.5699405794</v>
      </c>
    </row>
    <row r="1333" spans="1:33" x14ac:dyDescent="0.35">
      <c r="A1333">
        <v>5120</v>
      </c>
      <c r="B1333">
        <v>2012</v>
      </c>
      <c r="C1333">
        <v>4</v>
      </c>
      <c r="D1333">
        <v>2</v>
      </c>
      <c r="E1333">
        <v>0</v>
      </c>
      <c r="F1333">
        <v>0</v>
      </c>
      <c r="H1333" s="1">
        <v>0</v>
      </c>
      <c r="I1333" s="1">
        <v>0</v>
      </c>
      <c r="J1333" s="1">
        <v>0</v>
      </c>
      <c r="K1333" s="1">
        <v>2.1716870324180002</v>
      </c>
      <c r="L1333" s="1">
        <v>2.1716870324180002</v>
      </c>
      <c r="M1333" s="1">
        <v>8.6872914497799995E-3</v>
      </c>
      <c r="N1333" s="1">
        <v>1.8559954285710001E-2</v>
      </c>
      <c r="O1333" s="1">
        <v>5.4279764529999996E-3</v>
      </c>
      <c r="P1333" s="1">
        <v>8.7483187602540001E-3</v>
      </c>
      <c r="Q1333" s="1">
        <v>2.4606653326459998E-4</v>
      </c>
      <c r="R1333" s="1">
        <v>0</v>
      </c>
      <c r="S1333" s="1">
        <v>15.04804950476</v>
      </c>
      <c r="T1333" s="1">
        <v>15.208902855070001</v>
      </c>
      <c r="U1333" s="1">
        <v>30.256952359820001</v>
      </c>
      <c r="V1333" s="1">
        <v>0.36910027217079999</v>
      </c>
      <c r="W1333" s="1">
        <v>9.8426739245549996E-2</v>
      </c>
      <c r="X1333" s="1">
        <v>0</v>
      </c>
      <c r="Y1333" s="1">
        <v>0</v>
      </c>
      <c r="Z1333" s="1">
        <v>0</v>
      </c>
      <c r="AA1333" s="1">
        <v>2.4606684811390001E-2</v>
      </c>
      <c r="AB1333" s="1">
        <v>3.4608767035299999</v>
      </c>
      <c r="AC1333" s="1">
        <v>0.36599282779879999</v>
      </c>
      <c r="AD1333" s="1">
        <v>0.21888869562560001</v>
      </c>
      <c r="AE1333" s="1">
        <v>22.868802707659999</v>
      </c>
      <c r="AF1333" s="1">
        <v>6.5196111328680004</v>
      </c>
      <c r="AG1333" s="1">
        <v>218.31136540770001</v>
      </c>
    </row>
    <row r="1334" spans="1:33" x14ac:dyDescent="0.35">
      <c r="A1334">
        <v>5120</v>
      </c>
      <c r="B1334">
        <v>2012</v>
      </c>
      <c r="C1334">
        <v>4</v>
      </c>
      <c r="D1334">
        <v>3</v>
      </c>
      <c r="E1334">
        <v>0</v>
      </c>
      <c r="F1334">
        <v>0</v>
      </c>
      <c r="H1334" s="1">
        <v>0</v>
      </c>
      <c r="I1334" s="1">
        <v>0</v>
      </c>
      <c r="J1334" s="1">
        <v>0</v>
      </c>
      <c r="K1334" s="1">
        <v>1.9979520698240001</v>
      </c>
      <c r="L1334" s="1">
        <v>1.9979520698240001</v>
      </c>
      <c r="M1334" s="1">
        <v>4.3003863146029997E-3</v>
      </c>
      <c r="N1334" s="1">
        <v>1.8559954285710001E-2</v>
      </c>
      <c r="O1334" s="1">
        <v>2.7475827566379998E-3</v>
      </c>
      <c r="P1334" s="1">
        <v>4.4283039883050001E-3</v>
      </c>
      <c r="Q1334" s="1">
        <v>2.2638121060340001E-4</v>
      </c>
      <c r="R1334" s="1">
        <v>0</v>
      </c>
      <c r="S1334" s="1">
        <v>8.2248346419920004</v>
      </c>
      <c r="T1334" s="1">
        <v>8.3030372786939992</v>
      </c>
      <c r="U1334" s="1">
        <v>16.52787192069</v>
      </c>
      <c r="V1334" s="1">
        <v>0.33957225039720002</v>
      </c>
      <c r="W1334" s="1">
        <v>9.055260010591E-2</v>
      </c>
      <c r="X1334" s="1">
        <v>0</v>
      </c>
      <c r="Y1334" s="1">
        <v>0</v>
      </c>
      <c r="Z1334" s="1">
        <v>0</v>
      </c>
      <c r="AA1334" s="1">
        <v>2.2638150026480001E-2</v>
      </c>
      <c r="AB1334" s="1">
        <v>2.6909857433409998</v>
      </c>
      <c r="AC1334" s="1">
        <v>0.4654413326963</v>
      </c>
      <c r="AD1334" s="1">
        <v>9.910772808104E-2</v>
      </c>
      <c r="AE1334" s="1">
        <v>10.35446382378</v>
      </c>
      <c r="AF1334" s="1">
        <v>2.951928812512</v>
      </c>
      <c r="AG1334" s="1">
        <v>173.77839210869999</v>
      </c>
    </row>
    <row r="1335" spans="1:33" x14ac:dyDescent="0.35">
      <c r="A1335">
        <v>5120</v>
      </c>
      <c r="B1335">
        <v>2012</v>
      </c>
      <c r="C1335">
        <v>4</v>
      </c>
      <c r="D1335">
        <v>4</v>
      </c>
      <c r="E1335">
        <v>0</v>
      </c>
      <c r="F1335">
        <v>0</v>
      </c>
      <c r="H1335" s="1">
        <v>0</v>
      </c>
      <c r="I1335" s="1">
        <v>0</v>
      </c>
      <c r="J1335" s="1">
        <v>0</v>
      </c>
      <c r="K1335" s="1">
        <v>1.838115904238</v>
      </c>
      <c r="L1335" s="1">
        <v>1.838115904238</v>
      </c>
      <c r="M1335" s="1">
        <v>3.8568787863380001E-3</v>
      </c>
      <c r="N1335" s="1">
        <v>1.8559954285710001E-2</v>
      </c>
      <c r="O1335" s="1">
        <v>2.4711012898680001E-3</v>
      </c>
      <c r="P1335" s="1">
        <v>3.9826963067769996E-3</v>
      </c>
      <c r="Q1335" s="1">
        <v>2.0827071375510001E-4</v>
      </c>
      <c r="R1335" s="1">
        <v>0</v>
      </c>
      <c r="S1335" s="1">
        <v>3.0557280194419998</v>
      </c>
      <c r="T1335" s="1">
        <v>3.075731975224</v>
      </c>
      <c r="U1335" s="1">
        <v>6.1314599946659998</v>
      </c>
      <c r="V1335" s="1">
        <v>0.31240647036539998</v>
      </c>
      <c r="W1335" s="1">
        <v>8.3308392097439996E-2</v>
      </c>
      <c r="X1335" s="1">
        <v>0</v>
      </c>
      <c r="Y1335" s="1">
        <v>0</v>
      </c>
      <c r="Z1335" s="1">
        <v>0</v>
      </c>
      <c r="AA1335" s="1">
        <v>2.0827098024359999E-2</v>
      </c>
      <c r="AB1335" s="1">
        <v>1.925776680427</v>
      </c>
      <c r="AC1335" s="1">
        <v>0.44292811776140001</v>
      </c>
      <c r="AD1335" s="1">
        <v>2.775368867496E-2</v>
      </c>
      <c r="AE1335" s="1">
        <v>2.8996181319610002</v>
      </c>
      <c r="AF1335" s="1">
        <v>0.82664505421940004</v>
      </c>
      <c r="AG1335" s="1">
        <v>126.81112804190001</v>
      </c>
    </row>
    <row r="1336" spans="1:33" x14ac:dyDescent="0.35">
      <c r="A1336">
        <v>5120</v>
      </c>
      <c r="B1336">
        <v>2012</v>
      </c>
      <c r="C1336">
        <v>4</v>
      </c>
      <c r="D1336">
        <v>5</v>
      </c>
      <c r="E1336">
        <v>0</v>
      </c>
      <c r="F1336">
        <v>0</v>
      </c>
      <c r="H1336" s="1">
        <v>0</v>
      </c>
      <c r="I1336" s="1">
        <v>0</v>
      </c>
      <c r="J1336" s="1">
        <v>0</v>
      </c>
      <c r="K1336" s="1">
        <v>1.691066631899</v>
      </c>
      <c r="L1336" s="1">
        <v>1.691066631899</v>
      </c>
      <c r="M1336" s="1">
        <v>3.5239155602470001E-3</v>
      </c>
      <c r="N1336" s="1">
        <v>1.8559954285710001E-2</v>
      </c>
      <c r="O1336" s="1">
        <v>2.2553738335089999E-3</v>
      </c>
      <c r="P1336" s="1">
        <v>3.6350064135169998E-3</v>
      </c>
      <c r="Q1336" s="1">
        <v>1.916090566547E-4</v>
      </c>
      <c r="R1336" s="1">
        <v>0</v>
      </c>
      <c r="S1336" s="1">
        <v>1.601150880109</v>
      </c>
      <c r="T1336" s="1">
        <v>1.6047538267320001</v>
      </c>
      <c r="U1336" s="1">
        <v>3.2059047068409998</v>
      </c>
      <c r="V1336" s="1">
        <v>0.28741395273620002</v>
      </c>
      <c r="W1336" s="1">
        <v>7.664372072964E-2</v>
      </c>
      <c r="X1336" s="1">
        <v>0</v>
      </c>
      <c r="Y1336" s="1">
        <v>0</v>
      </c>
      <c r="Z1336" s="1">
        <v>0</v>
      </c>
      <c r="AA1336" s="1">
        <v>1.916093018241E-2</v>
      </c>
      <c r="AB1336" s="1">
        <v>1.7289805403530001</v>
      </c>
      <c r="AC1336" s="1">
        <v>0.4415763444177</v>
      </c>
      <c r="AD1336" s="1">
        <v>7.6584969317170003E-3</v>
      </c>
      <c r="AE1336" s="1">
        <v>0.80013568022790005</v>
      </c>
      <c r="AF1336" s="1">
        <v>0.22810872765420001</v>
      </c>
      <c r="AG1336" s="1">
        <v>114.8310360446</v>
      </c>
    </row>
    <row r="1337" spans="1:33" x14ac:dyDescent="0.35">
      <c r="A1337">
        <v>5120</v>
      </c>
      <c r="B1337">
        <v>2012</v>
      </c>
      <c r="C1337">
        <v>4</v>
      </c>
      <c r="D1337">
        <v>6</v>
      </c>
      <c r="E1337">
        <v>0</v>
      </c>
      <c r="F1337">
        <v>0</v>
      </c>
      <c r="H1337" s="1">
        <v>0</v>
      </c>
      <c r="I1337" s="1">
        <v>0</v>
      </c>
      <c r="J1337" s="1">
        <v>0</v>
      </c>
      <c r="K1337" s="1">
        <v>1.5557813013470001</v>
      </c>
      <c r="L1337" s="1">
        <v>1.5557813013470001</v>
      </c>
      <c r="M1337" s="1">
        <v>3.0604391351219998E-3</v>
      </c>
      <c r="N1337" s="1">
        <v>1.8559954285710001E-2</v>
      </c>
      <c r="O1337" s="1">
        <v>1.9601537189530001E-3</v>
      </c>
      <c r="P1337" s="1">
        <v>3.1591974838100002E-3</v>
      </c>
      <c r="Q1337" s="1">
        <v>1.762803321223E-4</v>
      </c>
      <c r="R1337" s="1">
        <v>0</v>
      </c>
      <c r="S1337" s="1">
        <v>1.2661501695640001</v>
      </c>
      <c r="T1337" s="1">
        <v>1.2651630780909999</v>
      </c>
      <c r="U1337" s="1">
        <v>2.5313132476560001</v>
      </c>
      <c r="V1337" s="1">
        <v>0.26442083651729997</v>
      </c>
      <c r="W1337" s="1">
        <v>7.0512223071270003E-2</v>
      </c>
      <c r="X1337" s="1">
        <v>0</v>
      </c>
      <c r="Y1337" s="1">
        <v>0</v>
      </c>
      <c r="Z1337" s="1">
        <v>0</v>
      </c>
      <c r="AA1337" s="1">
        <v>1.7628055767819999E-2</v>
      </c>
      <c r="AB1337" s="1">
        <v>1.7611171170869999</v>
      </c>
      <c r="AC1337" s="1">
        <v>0.46397711815449999</v>
      </c>
      <c r="AD1337" s="1">
        <v>2.222310084681E-3</v>
      </c>
      <c r="AE1337" s="1">
        <v>0.23217997044829999</v>
      </c>
      <c r="AF1337" s="1">
        <v>6.6191620939420007E-2</v>
      </c>
      <c r="AG1337" s="1">
        <v>117.2817748115</v>
      </c>
    </row>
    <row r="1338" spans="1:33" x14ac:dyDescent="0.35">
      <c r="A1338">
        <v>5120</v>
      </c>
      <c r="B1338">
        <v>2012</v>
      </c>
      <c r="C1338">
        <v>4</v>
      </c>
      <c r="D1338">
        <v>7</v>
      </c>
      <c r="E1338">
        <v>0</v>
      </c>
      <c r="F1338">
        <v>0</v>
      </c>
      <c r="H1338" s="1">
        <v>0</v>
      </c>
      <c r="I1338" s="1">
        <v>0</v>
      </c>
      <c r="J1338" s="1">
        <v>0</v>
      </c>
      <c r="K1338" s="1">
        <v>1.4313187972400001</v>
      </c>
      <c r="L1338" s="1">
        <v>1.4313187972400001</v>
      </c>
      <c r="M1338" s="1">
        <v>2.7533049643889999E-3</v>
      </c>
      <c r="N1338" s="1">
        <v>1.8559954285710001E-2</v>
      </c>
      <c r="O1338" s="1">
        <v>1.7620445197400001E-3</v>
      </c>
      <c r="P1338" s="1">
        <v>2.8399030949960002E-3</v>
      </c>
      <c r="Q1338" s="1">
        <v>1.621779055526E-4</v>
      </c>
      <c r="R1338" s="1">
        <v>0</v>
      </c>
      <c r="S1338" s="1">
        <v>1.175649817956</v>
      </c>
      <c r="T1338" s="1">
        <v>1.173293956402</v>
      </c>
      <c r="U1338" s="1">
        <v>2.3489437743570001</v>
      </c>
      <c r="V1338" s="1">
        <v>0.2432671695959</v>
      </c>
      <c r="W1338" s="1">
        <v>6.4871245225570001E-2</v>
      </c>
      <c r="X1338" s="1">
        <v>0</v>
      </c>
      <c r="Y1338" s="1">
        <v>0</v>
      </c>
      <c r="Z1338" s="1">
        <v>0</v>
      </c>
      <c r="AA1338" s="1">
        <v>1.6217811306389999E-2</v>
      </c>
      <c r="AB1338" s="1">
        <v>1.8096405003130001</v>
      </c>
      <c r="AC1338" s="1">
        <v>0.48097867789900001</v>
      </c>
      <c r="AD1338" s="1">
        <v>6.2577262664860001E-4</v>
      </c>
      <c r="AE1338" s="1">
        <v>6.5378756530919999E-2</v>
      </c>
      <c r="AF1338" s="1">
        <v>1.8638670086100002E-2</v>
      </c>
      <c r="AG1338" s="1">
        <v>120.607210825</v>
      </c>
    </row>
    <row r="1339" spans="1:33" x14ac:dyDescent="0.35">
      <c r="A1339">
        <v>5120</v>
      </c>
      <c r="B1339">
        <v>2012</v>
      </c>
      <c r="C1339">
        <v>4</v>
      </c>
      <c r="D1339">
        <v>8</v>
      </c>
      <c r="E1339">
        <v>0</v>
      </c>
      <c r="F1339">
        <v>0</v>
      </c>
      <c r="H1339" s="1">
        <v>0</v>
      </c>
      <c r="I1339" s="1">
        <v>0</v>
      </c>
      <c r="J1339" s="1">
        <v>0</v>
      </c>
      <c r="K1339" s="1">
        <v>1.3168132934600001</v>
      </c>
      <c r="L1339" s="1">
        <v>1.3168132934600001</v>
      </c>
      <c r="M1339" s="1">
        <v>2.5843495853150001E-3</v>
      </c>
      <c r="N1339" s="1">
        <v>1.8559954285710001E-2</v>
      </c>
      <c r="O1339" s="1">
        <v>1.6559109082770001E-3</v>
      </c>
      <c r="P1339" s="1">
        <v>2.668846593132E-3</v>
      </c>
      <c r="Q1339" s="1">
        <v>1.4920367310829999E-4</v>
      </c>
      <c r="R1339" s="1">
        <v>0</v>
      </c>
      <c r="S1339" s="1">
        <v>1.1187024240279999</v>
      </c>
      <c r="T1339" s="1">
        <v>1.1160353478739999</v>
      </c>
      <c r="U1339" s="1">
        <v>2.234737771901</v>
      </c>
      <c r="V1339" s="1">
        <v>0.2238057960282</v>
      </c>
      <c r="W1339" s="1">
        <v>5.9681545607520002E-2</v>
      </c>
      <c r="X1339" s="1">
        <v>0</v>
      </c>
      <c r="Y1339" s="1">
        <v>0</v>
      </c>
      <c r="Z1339" s="1">
        <v>0</v>
      </c>
      <c r="AA1339" s="1">
        <v>1.4920386401880001E-2</v>
      </c>
      <c r="AB1339" s="1">
        <v>1.7521298281590001</v>
      </c>
      <c r="AC1339" s="1">
        <v>0.4668085488159</v>
      </c>
      <c r="AD1339" s="1">
        <v>1.674646667761E-4</v>
      </c>
      <c r="AE1339" s="1">
        <v>1.7496181856540002E-2</v>
      </c>
      <c r="AF1339" s="1">
        <v>4.9879437709430003E-3</v>
      </c>
      <c r="AG1339" s="1">
        <v>116.7991578531</v>
      </c>
    </row>
    <row r="1340" spans="1:33" x14ac:dyDescent="0.35">
      <c r="A1340">
        <v>5120</v>
      </c>
      <c r="B1340">
        <v>2012</v>
      </c>
      <c r="C1340">
        <v>4</v>
      </c>
      <c r="D1340">
        <v>9</v>
      </c>
      <c r="E1340">
        <v>0</v>
      </c>
      <c r="F1340">
        <v>0</v>
      </c>
      <c r="H1340" s="1">
        <v>0</v>
      </c>
      <c r="I1340" s="1">
        <v>0</v>
      </c>
      <c r="J1340" s="1">
        <v>0</v>
      </c>
      <c r="K1340" s="1">
        <v>1.2114682299840001</v>
      </c>
      <c r="L1340" s="1">
        <v>1.2114682299840001</v>
      </c>
      <c r="M1340" s="1">
        <v>2.4321815664149998E-3</v>
      </c>
      <c r="N1340" s="1">
        <v>1.8559954285710001E-2</v>
      </c>
      <c r="O1340" s="1">
        <v>1.558386076732E-3</v>
      </c>
      <c r="P1340" s="1">
        <v>2.5116649397499999E-3</v>
      </c>
      <c r="Q1340" s="1">
        <v>1.3726737925970001E-4</v>
      </c>
      <c r="R1340" s="1">
        <v>0</v>
      </c>
      <c r="S1340" s="1">
        <v>1.0849889226489999</v>
      </c>
      <c r="T1340" s="1">
        <v>1.0822850730789999</v>
      </c>
      <c r="U1340" s="1">
        <v>2.1672739957279998</v>
      </c>
      <c r="V1340" s="1">
        <v>0.205901332346</v>
      </c>
      <c r="W1340" s="1">
        <v>5.4907021958919999E-2</v>
      </c>
      <c r="X1340" s="1">
        <v>0</v>
      </c>
      <c r="Y1340" s="1">
        <v>0</v>
      </c>
      <c r="Z1340" s="1">
        <v>0</v>
      </c>
      <c r="AA1340" s="1">
        <v>1.372675548973E-2</v>
      </c>
      <c r="AB1340" s="1">
        <v>1.711794422743</v>
      </c>
      <c r="AC1340" s="1">
        <v>0.45636438146179997</v>
      </c>
      <c r="AD1340" s="1">
        <v>4.4858507176679997E-5</v>
      </c>
      <c r="AE1340" s="1">
        <v>4.6866757894990004E-3</v>
      </c>
      <c r="AF1340" s="1">
        <v>1.3361129589499999E-3</v>
      </c>
      <c r="AG1340" s="1">
        <v>114.1170841401</v>
      </c>
    </row>
    <row r="1341" spans="1:33" x14ac:dyDescent="0.35">
      <c r="A1341">
        <v>5120</v>
      </c>
      <c r="B1341">
        <v>2012</v>
      </c>
      <c r="C1341">
        <v>4</v>
      </c>
      <c r="D1341">
        <v>10</v>
      </c>
      <c r="E1341">
        <v>0</v>
      </c>
      <c r="F1341">
        <v>0</v>
      </c>
      <c r="H1341" s="1">
        <v>31.258389390000001</v>
      </c>
      <c r="I1341" s="1">
        <v>1.2775591443150001</v>
      </c>
      <c r="J1341" s="1">
        <v>0</v>
      </c>
      <c r="K1341" s="1">
        <v>1.114550771585</v>
      </c>
      <c r="L1341" s="1">
        <v>2.3921099158999999</v>
      </c>
      <c r="M1341" s="1">
        <v>3.6175605760970001E-3</v>
      </c>
      <c r="N1341" s="1">
        <v>2.031772568789E-2</v>
      </c>
      <c r="O1341" s="1">
        <v>3.0831340449220001E-3</v>
      </c>
      <c r="P1341" s="1">
        <v>8.4873666623250001E-3</v>
      </c>
      <c r="Q1341" s="1">
        <v>6.5627979155749999E-3</v>
      </c>
      <c r="R1341" s="1">
        <v>0</v>
      </c>
      <c r="S1341" s="1">
        <v>0.2947509997103</v>
      </c>
      <c r="T1341" s="1">
        <v>0.29400766056119998</v>
      </c>
      <c r="U1341" s="1">
        <v>0.58875866027150003</v>
      </c>
      <c r="V1341" s="1">
        <v>1.4230335797089999</v>
      </c>
      <c r="W1341" s="1">
        <v>5.7384348175280001E-2</v>
      </c>
      <c r="X1341" s="1">
        <v>2.40739828453E-5</v>
      </c>
      <c r="Y1341" s="1">
        <v>2.4126068642229999E-3</v>
      </c>
      <c r="Z1341" s="1">
        <v>5.7833117012100004E-4</v>
      </c>
      <c r="AA1341" s="1">
        <v>4.7272927074419997E-2</v>
      </c>
      <c r="AB1341" s="1">
        <v>1.7281188209080001</v>
      </c>
      <c r="AC1341" s="1">
        <v>0.41062160329160002</v>
      </c>
      <c r="AD1341" s="1">
        <v>3.7620345779429999E-3</v>
      </c>
      <c r="AE1341" s="1">
        <v>0.37706577900330002</v>
      </c>
      <c r="AF1341" s="1">
        <v>9.0441077634979994E-2</v>
      </c>
      <c r="AG1341" s="1">
        <v>107.7919168131</v>
      </c>
    </row>
    <row r="1342" spans="1:33" x14ac:dyDescent="0.35">
      <c r="A1342">
        <v>5120</v>
      </c>
      <c r="B1342">
        <v>2012</v>
      </c>
      <c r="C1342">
        <v>4</v>
      </c>
      <c r="D1342">
        <v>11</v>
      </c>
      <c r="E1342">
        <v>0</v>
      </c>
      <c r="F1342">
        <v>0</v>
      </c>
      <c r="H1342" s="1">
        <v>875.23490291999997</v>
      </c>
      <c r="I1342" s="1">
        <v>418.08264308259999</v>
      </c>
      <c r="J1342" s="1">
        <v>0.14372533080710001</v>
      </c>
      <c r="K1342" s="1">
        <v>2.7654257094200001</v>
      </c>
      <c r="L1342" s="1">
        <v>420.9917941228</v>
      </c>
      <c r="M1342" s="1">
        <v>0.57020538780840002</v>
      </c>
      <c r="N1342" s="1">
        <v>0.3337463859932</v>
      </c>
      <c r="O1342" s="1">
        <v>0.27670890403580001</v>
      </c>
      <c r="P1342" s="1">
        <v>17.761915787420001</v>
      </c>
      <c r="Q1342" s="1">
        <v>7.958832489603</v>
      </c>
      <c r="R1342" s="1">
        <v>2.106824221423</v>
      </c>
      <c r="S1342" s="1">
        <v>114.0847692832</v>
      </c>
      <c r="T1342" s="1">
        <v>33.252927216670003</v>
      </c>
      <c r="U1342" s="1">
        <v>149.44452072129999</v>
      </c>
      <c r="V1342" s="1">
        <v>229.6000991192</v>
      </c>
      <c r="W1342" s="1">
        <v>45.013745360830001</v>
      </c>
      <c r="X1342" s="1">
        <v>9.0685878508269993E-2</v>
      </c>
      <c r="Y1342" s="1">
        <v>9.0825977188249993</v>
      </c>
      <c r="Z1342" s="1">
        <v>2.5971678357900001</v>
      </c>
      <c r="AA1342" s="1">
        <v>35.840213249210002</v>
      </c>
      <c r="AB1342" s="1">
        <v>1.341160271006</v>
      </c>
      <c r="AC1342" s="1">
        <v>0.18269217868410001</v>
      </c>
      <c r="AD1342" s="1">
        <v>0.34028395345169998</v>
      </c>
      <c r="AE1342" s="1">
        <v>34.131373039499998</v>
      </c>
      <c r="AF1342" s="1">
        <v>10.1583925673</v>
      </c>
      <c r="AG1342" s="1">
        <v>138.58477300839999</v>
      </c>
    </row>
    <row r="1343" spans="1:33" x14ac:dyDescent="0.35">
      <c r="A1343">
        <v>5120</v>
      </c>
      <c r="B1343">
        <v>2012</v>
      </c>
      <c r="C1343">
        <v>4</v>
      </c>
      <c r="D1343">
        <v>12</v>
      </c>
      <c r="E1343">
        <v>0</v>
      </c>
      <c r="F1343">
        <v>0</v>
      </c>
      <c r="H1343" s="1">
        <v>10.41946313</v>
      </c>
      <c r="I1343" s="1">
        <v>0.17628304214609999</v>
      </c>
      <c r="J1343" s="1">
        <v>8.2622486374000007E-2</v>
      </c>
      <c r="K1343" s="1">
        <v>3.0364168053460001</v>
      </c>
      <c r="L1343" s="1">
        <v>3.2953223338659998</v>
      </c>
      <c r="M1343" s="1">
        <v>3.6354459588499997E-2</v>
      </c>
      <c r="N1343" s="1">
        <v>3.4855757779740003E-2</v>
      </c>
      <c r="O1343" s="1">
        <v>2.2070284575219999E-2</v>
      </c>
      <c r="P1343" s="1">
        <v>6.4619931032429995E-2</v>
      </c>
      <c r="Q1343" s="1">
        <v>3.2360165289120001E-3</v>
      </c>
      <c r="R1343" s="1">
        <v>0</v>
      </c>
      <c r="S1343" s="1">
        <v>11.04448414542</v>
      </c>
      <c r="T1343" s="1">
        <v>3.3603506963259999</v>
      </c>
      <c r="U1343" s="1">
        <v>14.404834841750001</v>
      </c>
      <c r="V1343" s="1">
        <v>0.71357246076750003</v>
      </c>
      <c r="W1343" s="1">
        <v>0.1604818590415</v>
      </c>
      <c r="X1343" s="1">
        <v>3.8435476233439998E-6</v>
      </c>
      <c r="Y1343" s="1">
        <v>9.6087372686369998E-4</v>
      </c>
      <c r="Z1343" s="1">
        <v>1.5373856626079999E-4</v>
      </c>
      <c r="AA1343" s="1">
        <v>3.7479489830490001E-2</v>
      </c>
      <c r="AB1343" s="1">
        <v>0.98545316282960005</v>
      </c>
      <c r="AC1343" s="1">
        <v>0.13653266243199999</v>
      </c>
      <c r="AD1343" s="1">
        <v>1.7240933768620001E-2</v>
      </c>
      <c r="AE1343" s="1">
        <v>3.7412081858819999</v>
      </c>
      <c r="AF1343" s="1">
        <v>0.64135389786130004</v>
      </c>
      <c r="AG1343" s="1">
        <v>25.12139332492</v>
      </c>
    </row>
    <row r="1344" spans="1:33" x14ac:dyDescent="0.35">
      <c r="A1344">
        <v>5120</v>
      </c>
      <c r="B1344">
        <v>2012</v>
      </c>
      <c r="C1344">
        <v>4</v>
      </c>
      <c r="D1344">
        <v>13</v>
      </c>
      <c r="E1344">
        <v>0</v>
      </c>
      <c r="F1344">
        <v>0</v>
      </c>
      <c r="H1344" s="1">
        <v>708.52349284000002</v>
      </c>
      <c r="I1344" s="1">
        <v>323.88177518650002</v>
      </c>
      <c r="J1344" s="1">
        <v>0.57628762888630003</v>
      </c>
      <c r="K1344" s="1">
        <v>3.7023117261179999</v>
      </c>
      <c r="L1344" s="1">
        <v>328.1603745415</v>
      </c>
      <c r="M1344" s="1">
        <v>0.48422689857840001</v>
      </c>
      <c r="N1344" s="1">
        <v>0.2963572682967</v>
      </c>
      <c r="O1344" s="1">
        <v>0.2363965711173</v>
      </c>
      <c r="P1344" s="1">
        <v>13.59180790377</v>
      </c>
      <c r="Q1344" s="1">
        <v>1.5646107833509999</v>
      </c>
      <c r="R1344" s="1">
        <v>1.871470863369</v>
      </c>
      <c r="S1344" s="1">
        <v>26.777465352650001</v>
      </c>
      <c r="T1344" s="1">
        <v>8.5359832978110006</v>
      </c>
      <c r="U1344" s="1">
        <v>37.184919513830003</v>
      </c>
      <c r="V1344" s="1">
        <v>65.098414292000001</v>
      </c>
      <c r="W1344" s="1">
        <v>8.8881040100490001</v>
      </c>
      <c r="X1344" s="1">
        <v>1.7487073980710002E-2</v>
      </c>
      <c r="Y1344" s="1">
        <v>1.7601875537880001</v>
      </c>
      <c r="Z1344" s="1">
        <v>0.4967495576123</v>
      </c>
      <c r="AA1344" s="1">
        <v>7.2803434280239996</v>
      </c>
      <c r="AB1344" s="1">
        <v>0.9292589423491</v>
      </c>
      <c r="AC1344" s="1">
        <v>0.16010155551710001</v>
      </c>
      <c r="AD1344" s="1">
        <v>0.16550667764980001</v>
      </c>
      <c r="AE1344" s="1">
        <v>17.431512292250002</v>
      </c>
      <c r="AF1344" s="1">
        <v>5.053027563254</v>
      </c>
      <c r="AG1344" s="1">
        <v>78.603539585120004</v>
      </c>
    </row>
    <row r="1345" spans="1:33" x14ac:dyDescent="0.35">
      <c r="A1345">
        <v>5120</v>
      </c>
      <c r="B1345">
        <v>2012</v>
      </c>
      <c r="C1345">
        <v>4</v>
      </c>
      <c r="D1345">
        <v>14</v>
      </c>
      <c r="E1345">
        <v>0</v>
      </c>
      <c r="F1345">
        <v>0</v>
      </c>
      <c r="H1345" s="1">
        <v>0</v>
      </c>
      <c r="I1345" s="1">
        <v>0.1197352175344</v>
      </c>
      <c r="J1345" s="1">
        <v>0.63014448572600001</v>
      </c>
      <c r="K1345" s="1">
        <v>4.6886324035699998</v>
      </c>
      <c r="L1345" s="1">
        <v>5.4385121068300002</v>
      </c>
      <c r="M1345" s="1">
        <v>6.7830847105139994E-2</v>
      </c>
      <c r="N1345" s="1">
        <v>6.1425208073070003E-2</v>
      </c>
      <c r="O1345" s="1">
        <v>3.9534880476150003E-2</v>
      </c>
      <c r="P1345" s="1">
        <v>0.1854439049561</v>
      </c>
      <c r="Q1345" s="1">
        <v>2.312540265021E-3</v>
      </c>
      <c r="R1345" s="1">
        <v>0</v>
      </c>
      <c r="S1345" s="1">
        <v>2.4308796079010002</v>
      </c>
      <c r="T1345" s="1">
        <v>0.9439580081915</v>
      </c>
      <c r="U1345" s="1">
        <v>3.374837616093</v>
      </c>
      <c r="V1345" s="1">
        <v>1.1919137407160001</v>
      </c>
      <c r="W1345" s="1">
        <v>0.27874032010490002</v>
      </c>
      <c r="X1345" s="1">
        <v>2.280209399045E-6</v>
      </c>
      <c r="Y1345" s="1">
        <v>5.6997945865350003E-4</v>
      </c>
      <c r="Z1345" s="1">
        <v>9.1189910214510003E-5</v>
      </c>
      <c r="AA1345" s="1">
        <v>5.4949509064310002E-2</v>
      </c>
      <c r="AB1345" s="1">
        <v>0.77734834101380001</v>
      </c>
      <c r="AC1345" s="1">
        <v>0.1394580091108</v>
      </c>
      <c r="AD1345" s="1">
        <v>3.7257420051400002E-3</v>
      </c>
      <c r="AE1345" s="1">
        <v>0.86799576854979998</v>
      </c>
      <c r="AF1345" s="1">
        <v>0.14109363896079999</v>
      </c>
      <c r="AG1345" s="1">
        <v>11.294067183879999</v>
      </c>
    </row>
    <row r="1346" spans="1:33" x14ac:dyDescent="0.35">
      <c r="A1346">
        <v>5120</v>
      </c>
      <c r="B1346">
        <v>2012</v>
      </c>
      <c r="C1346">
        <v>4</v>
      </c>
      <c r="D1346">
        <v>15</v>
      </c>
      <c r="E1346">
        <v>0</v>
      </c>
      <c r="F1346">
        <v>0</v>
      </c>
      <c r="H1346" s="1">
        <v>0</v>
      </c>
      <c r="I1346" s="1">
        <v>5.4830461407840002E-2</v>
      </c>
      <c r="J1346" s="1">
        <v>0.18944586870339999</v>
      </c>
      <c r="K1346" s="1">
        <v>4.4501036949600001</v>
      </c>
      <c r="L1346" s="1">
        <v>4.6943800250720003</v>
      </c>
      <c r="M1346" s="1">
        <v>1.9665033059779999E-2</v>
      </c>
      <c r="N1346" s="1">
        <v>2.1939511136170001E-2</v>
      </c>
      <c r="O1346" s="1">
        <v>1.2372779762110001E-2</v>
      </c>
      <c r="P1346" s="1">
        <v>2.4229193639319999E-2</v>
      </c>
      <c r="Q1346" s="1">
        <v>1.4575899119789999E-3</v>
      </c>
      <c r="R1346" s="1">
        <v>0</v>
      </c>
      <c r="S1346" s="1">
        <v>8.7954120877120001</v>
      </c>
      <c r="T1346" s="1">
        <v>2.9406927566580001</v>
      </c>
      <c r="U1346" s="1">
        <v>11.736104844370001</v>
      </c>
      <c r="V1346" s="1">
        <v>0.89187211104050002</v>
      </c>
      <c r="W1346" s="1">
        <v>0.22383328446449999</v>
      </c>
      <c r="X1346" s="1">
        <v>1.2425325212939999E-6</v>
      </c>
      <c r="Y1346" s="1">
        <v>3.1063313032349998E-4</v>
      </c>
      <c r="Z1346" s="1">
        <v>4.9701300851759999E-5</v>
      </c>
      <c r="AA1346" s="1">
        <v>5.1416714629760003E-2</v>
      </c>
      <c r="AB1346" s="1">
        <v>1.996413185982</v>
      </c>
      <c r="AC1346" s="1">
        <v>0.39473004532380002</v>
      </c>
      <c r="AD1346" s="1">
        <v>9.8858111044370003E-3</v>
      </c>
      <c r="AE1346" s="1">
        <v>2.4488141746480001</v>
      </c>
      <c r="AF1346" s="1">
        <v>0.39259917543049999</v>
      </c>
      <c r="AG1346" s="1">
        <v>46.829496731539997</v>
      </c>
    </row>
    <row r="1347" spans="1:33" x14ac:dyDescent="0.35">
      <c r="A1347">
        <v>5120</v>
      </c>
      <c r="B1347">
        <v>2012</v>
      </c>
      <c r="C1347">
        <v>4</v>
      </c>
      <c r="D1347">
        <v>16</v>
      </c>
      <c r="E1347">
        <v>0</v>
      </c>
      <c r="F1347">
        <v>0</v>
      </c>
      <c r="H1347" s="1">
        <v>0</v>
      </c>
      <c r="I1347" s="1">
        <v>0</v>
      </c>
      <c r="J1347" s="1">
        <v>5.6833760611020002E-2</v>
      </c>
      <c r="K1347" s="1">
        <v>4.1729196996219997</v>
      </c>
      <c r="L1347" s="1">
        <v>4.2297534602329998</v>
      </c>
      <c r="M1347" s="1">
        <v>1.1199423992199999E-2</v>
      </c>
      <c r="N1347" s="1">
        <v>1.8559954285710001E-2</v>
      </c>
      <c r="O1347" s="1">
        <v>7.1253852901270003E-3</v>
      </c>
      <c r="P1347" s="1">
        <v>1.148404794078E-2</v>
      </c>
      <c r="Q1347" s="1">
        <v>4.792590990262E-4</v>
      </c>
      <c r="R1347" s="1">
        <v>0</v>
      </c>
      <c r="S1347" s="1">
        <v>7.2845353178009997</v>
      </c>
      <c r="T1347" s="1">
        <v>2.7745603083549999</v>
      </c>
      <c r="U1347" s="1">
        <v>10.05909562616</v>
      </c>
      <c r="V1347" s="1">
        <v>0.73498869331119998</v>
      </c>
      <c r="W1347" s="1">
        <v>0.1942797448901</v>
      </c>
      <c r="X1347" s="1">
        <v>0</v>
      </c>
      <c r="Y1347" s="1">
        <v>0</v>
      </c>
      <c r="Z1347" s="1">
        <v>0</v>
      </c>
      <c r="AA1347" s="1">
        <v>4.7282006227899999E-2</v>
      </c>
      <c r="AB1347" s="1">
        <v>2.3776812355789998</v>
      </c>
      <c r="AC1347" s="1">
        <v>0.53145920481380005</v>
      </c>
      <c r="AD1347" s="1">
        <v>5.7674561008530002E-3</v>
      </c>
      <c r="AE1347" s="1">
        <v>1.4324766574709999</v>
      </c>
      <c r="AF1347" s="1">
        <v>0.22952339515110001</v>
      </c>
      <c r="AG1347" s="1">
        <v>85.23475573396</v>
      </c>
    </row>
    <row r="1348" spans="1:33" x14ac:dyDescent="0.35">
      <c r="A1348">
        <v>5120</v>
      </c>
      <c r="B1348">
        <v>2012</v>
      </c>
      <c r="C1348">
        <v>4</v>
      </c>
      <c r="D1348">
        <v>17</v>
      </c>
      <c r="E1348">
        <v>0</v>
      </c>
      <c r="F1348">
        <v>0</v>
      </c>
      <c r="H1348" s="1">
        <v>0</v>
      </c>
      <c r="I1348" s="1">
        <v>0</v>
      </c>
      <c r="J1348" s="1">
        <v>1.7049718790040001E-2</v>
      </c>
      <c r="K1348" s="1">
        <v>3.882270811558</v>
      </c>
      <c r="L1348" s="1">
        <v>3.8993205303480001</v>
      </c>
      <c r="M1348" s="1">
        <v>8.3057944943399995E-3</v>
      </c>
      <c r="N1348" s="1">
        <v>1.8559954285710001E-2</v>
      </c>
      <c r="O1348" s="1">
        <v>5.309248619337E-3</v>
      </c>
      <c r="P1348" s="1">
        <v>8.5569640365200008E-3</v>
      </c>
      <c r="Q1348" s="1">
        <v>4.4181885818139998E-4</v>
      </c>
      <c r="R1348" s="1">
        <v>0</v>
      </c>
      <c r="S1348" s="1">
        <v>3.2533604537800001</v>
      </c>
      <c r="T1348" s="1">
        <v>1.726457824738</v>
      </c>
      <c r="U1348" s="1">
        <v>4.9798182785179996</v>
      </c>
      <c r="V1348" s="1">
        <v>0.66755875676459997</v>
      </c>
      <c r="W1348" s="1">
        <v>0.17750050884259999</v>
      </c>
      <c r="X1348" s="1">
        <v>0</v>
      </c>
      <c r="Y1348" s="1">
        <v>0</v>
      </c>
      <c r="Z1348" s="1">
        <v>0</v>
      </c>
      <c r="AA1348" s="1">
        <v>4.3988757489660003E-2</v>
      </c>
      <c r="AB1348" s="1">
        <v>2.1774355337569999</v>
      </c>
      <c r="AC1348" s="1">
        <v>0.53249669335350003</v>
      </c>
      <c r="AD1348" s="1">
        <v>1.9431833686560001E-3</v>
      </c>
      <c r="AE1348" s="1">
        <v>0.4826330305964</v>
      </c>
      <c r="AF1348" s="1">
        <v>7.7331502204099997E-2</v>
      </c>
      <c r="AG1348" s="1">
        <v>106.8853788843</v>
      </c>
    </row>
    <row r="1349" spans="1:33" x14ac:dyDescent="0.35">
      <c r="A1349">
        <v>5120</v>
      </c>
      <c r="B1349">
        <v>2012</v>
      </c>
      <c r="C1349">
        <v>4</v>
      </c>
      <c r="D1349">
        <v>18</v>
      </c>
      <c r="E1349">
        <v>0</v>
      </c>
      <c r="F1349">
        <v>0</v>
      </c>
      <c r="H1349" s="1">
        <v>0</v>
      </c>
      <c r="I1349" s="1">
        <v>0</v>
      </c>
      <c r="J1349" s="1">
        <v>5.1142224664849998E-3</v>
      </c>
      <c r="K1349" s="1">
        <v>3.591513637981</v>
      </c>
      <c r="L1349" s="1">
        <v>3.5966278604480002</v>
      </c>
      <c r="M1349" s="1">
        <v>7.4398923886929997E-3</v>
      </c>
      <c r="N1349" s="1">
        <v>1.8559954285710001E-2</v>
      </c>
      <c r="O1349" s="1">
        <v>4.766965191901E-3</v>
      </c>
      <c r="P1349" s="1">
        <v>7.6829609300789999E-3</v>
      </c>
      <c r="Q1349" s="1">
        <v>4.075217726367E-4</v>
      </c>
      <c r="R1349" s="1">
        <v>0</v>
      </c>
      <c r="S1349" s="1">
        <v>1.6908848336669999</v>
      </c>
      <c r="T1349" s="1">
        <v>1.260470160673</v>
      </c>
      <c r="U1349" s="1">
        <v>2.951354994341</v>
      </c>
      <c r="V1349" s="1">
        <v>0.61273213121049996</v>
      </c>
      <c r="W1349" s="1">
        <v>0.1632407080453</v>
      </c>
      <c r="X1349" s="1">
        <v>0</v>
      </c>
      <c r="Y1349" s="1">
        <v>0</v>
      </c>
      <c r="Z1349" s="1">
        <v>0</v>
      </c>
      <c r="AA1349" s="1">
        <v>4.0694281803220003E-2</v>
      </c>
      <c r="AB1349" s="1">
        <v>1.8689584258580001</v>
      </c>
      <c r="AC1349" s="1">
        <v>0.48037825075879997</v>
      </c>
      <c r="AD1349" s="1">
        <v>5.437308491745E-4</v>
      </c>
      <c r="AE1349" s="1">
        <v>0.1350477118108</v>
      </c>
      <c r="AF1349" s="1">
        <v>2.1638474288940002E-2</v>
      </c>
      <c r="AG1349" s="1">
        <v>109.3499552964</v>
      </c>
    </row>
    <row r="1350" spans="1:33" x14ac:dyDescent="0.35">
      <c r="A1350">
        <v>5120</v>
      </c>
      <c r="B1350">
        <v>2012</v>
      </c>
      <c r="C1350">
        <v>4</v>
      </c>
      <c r="D1350">
        <v>19</v>
      </c>
      <c r="E1350">
        <v>0</v>
      </c>
      <c r="F1350">
        <v>0</v>
      </c>
      <c r="H1350" s="1">
        <v>0</v>
      </c>
      <c r="I1350" s="1">
        <v>0</v>
      </c>
      <c r="J1350" s="1">
        <v>3.062382067724E-4</v>
      </c>
      <c r="K1350" s="1">
        <v>3.3126238032390001</v>
      </c>
      <c r="L1350" s="1">
        <v>3.3129300414460001</v>
      </c>
      <c r="M1350" s="1">
        <v>6.8186741974709999E-3</v>
      </c>
      <c r="N1350" s="1">
        <v>1.8559954285710001E-2</v>
      </c>
      <c r="O1350" s="1">
        <v>4.365919074524E-3</v>
      </c>
      <c r="P1350" s="1">
        <v>7.0365912741379997E-3</v>
      </c>
      <c r="Q1350" s="1">
        <v>3.7537692958409998E-4</v>
      </c>
      <c r="R1350" s="1">
        <v>0</v>
      </c>
      <c r="S1350" s="1">
        <v>1.235391952773</v>
      </c>
      <c r="T1350" s="1">
        <v>1.1150355908009999</v>
      </c>
      <c r="U1350" s="1">
        <v>2.3504275435739999</v>
      </c>
      <c r="V1350" s="1">
        <v>0.5631528619917</v>
      </c>
      <c r="W1350" s="1">
        <v>0.15016484350100001</v>
      </c>
      <c r="X1350" s="1">
        <v>0</v>
      </c>
      <c r="Y1350" s="1">
        <v>0</v>
      </c>
      <c r="Z1350" s="1">
        <v>0</v>
      </c>
      <c r="AA1350" s="1">
        <v>3.7534271102710001E-2</v>
      </c>
      <c r="AB1350" s="1">
        <v>1.745110691706</v>
      </c>
      <c r="AC1350" s="1">
        <v>0.4594568216946</v>
      </c>
      <c r="AD1350" s="1">
        <v>1.496827932746E-4</v>
      </c>
      <c r="AE1350" s="1">
        <v>3.7177067955350002E-2</v>
      </c>
      <c r="AF1350" s="1">
        <v>5.9568208768860003E-3</v>
      </c>
      <c r="AG1350" s="1">
        <v>111.1954124738</v>
      </c>
    </row>
    <row r="1351" spans="1:33" x14ac:dyDescent="0.35">
      <c r="A1351">
        <v>5120</v>
      </c>
      <c r="B1351">
        <v>2012</v>
      </c>
      <c r="C1351">
        <v>4</v>
      </c>
      <c r="D1351">
        <v>20</v>
      </c>
      <c r="E1351">
        <v>0</v>
      </c>
      <c r="F1351">
        <v>0</v>
      </c>
      <c r="H1351" s="1">
        <v>0</v>
      </c>
      <c r="I1351" s="1">
        <v>0</v>
      </c>
      <c r="J1351" s="1">
        <v>0</v>
      </c>
      <c r="K1351" s="1">
        <v>3.05058426122</v>
      </c>
      <c r="L1351" s="1">
        <v>3.05058426122</v>
      </c>
      <c r="M1351" s="1">
        <v>6.0600136357249999E-3</v>
      </c>
      <c r="N1351" s="1">
        <v>1.8559954285710001E-2</v>
      </c>
      <c r="O1351" s="1">
        <v>3.8790068228169998E-3</v>
      </c>
      <c r="P1351" s="1">
        <v>6.2518303926049996E-3</v>
      </c>
      <c r="Q1351" s="1">
        <v>3.4565141403179999E-4</v>
      </c>
      <c r="R1351" s="1">
        <v>0</v>
      </c>
      <c r="S1351" s="1">
        <v>1.1447538914519999</v>
      </c>
      <c r="T1351" s="1">
        <v>1.108603511089</v>
      </c>
      <c r="U1351" s="1">
        <v>2.2533574025409999</v>
      </c>
      <c r="V1351" s="1">
        <v>0.51847778445430004</v>
      </c>
      <c r="W1351" s="1">
        <v>0.13826074252119999</v>
      </c>
      <c r="X1351" s="1">
        <v>0</v>
      </c>
      <c r="Y1351" s="1">
        <v>0</v>
      </c>
      <c r="Z1351" s="1">
        <v>0</v>
      </c>
      <c r="AA1351" s="1">
        <v>3.4565185630289999E-2</v>
      </c>
      <c r="AB1351" s="1">
        <v>1.770366992152</v>
      </c>
      <c r="AC1351" s="1">
        <v>0.47041214207769999</v>
      </c>
      <c r="AD1351" s="1">
        <v>4.2631026537639998E-5</v>
      </c>
      <c r="AE1351" s="1">
        <v>1.058836848193E-2</v>
      </c>
      <c r="AF1351" s="1">
        <v>1.6965569877939999E-3</v>
      </c>
      <c r="AG1351" s="1">
        <v>116.5554062483</v>
      </c>
    </row>
    <row r="1352" spans="1:33" x14ac:dyDescent="0.35">
      <c r="A1352">
        <v>5120</v>
      </c>
      <c r="B1352">
        <v>2012</v>
      </c>
      <c r="C1352">
        <v>4</v>
      </c>
      <c r="D1352">
        <v>21</v>
      </c>
      <c r="E1352">
        <v>0</v>
      </c>
      <c r="F1352">
        <v>0</v>
      </c>
      <c r="H1352" s="1">
        <v>0</v>
      </c>
      <c r="I1352" s="1">
        <v>0</v>
      </c>
      <c r="J1352" s="1">
        <v>0</v>
      </c>
      <c r="K1352" s="1">
        <v>2.8071391038860001</v>
      </c>
      <c r="L1352" s="1">
        <v>2.8071391038860001</v>
      </c>
      <c r="M1352" s="1">
        <v>5.8276391309150001E-3</v>
      </c>
      <c r="N1352" s="1">
        <v>1.8559954285710001E-2</v>
      </c>
      <c r="O1352" s="1">
        <v>3.7376929449899998E-3</v>
      </c>
      <c r="P1352" s="1">
        <v>6.0240735371380003E-3</v>
      </c>
      <c r="Q1352" s="1">
        <v>3.1806746431400001E-4</v>
      </c>
      <c r="R1352" s="1">
        <v>0</v>
      </c>
      <c r="S1352" s="1">
        <v>1.0581558751539999</v>
      </c>
      <c r="T1352" s="1">
        <v>1.0467748501359999</v>
      </c>
      <c r="U1352" s="1">
        <v>2.10493072529</v>
      </c>
      <c r="V1352" s="1">
        <v>0.47710180693589999</v>
      </c>
      <c r="W1352" s="1">
        <v>0.12722714851620001</v>
      </c>
      <c r="X1352" s="1">
        <v>0</v>
      </c>
      <c r="Y1352" s="1">
        <v>0</v>
      </c>
      <c r="Z1352" s="1">
        <v>0</v>
      </c>
      <c r="AA1352" s="1">
        <v>3.1806787129060002E-2</v>
      </c>
      <c r="AB1352" s="1">
        <v>1.6338378302979999</v>
      </c>
      <c r="AC1352" s="1">
        <v>0.43525253160089999</v>
      </c>
      <c r="AD1352" s="1">
        <v>1.1065570928950001E-5</v>
      </c>
      <c r="AE1352" s="1">
        <v>2.748381917458E-3</v>
      </c>
      <c r="AF1352" s="1">
        <v>4.4036874568030001E-4</v>
      </c>
      <c r="AG1352" s="1">
        <v>108.54120381600001</v>
      </c>
    </row>
    <row r="1353" spans="1:33" x14ac:dyDescent="0.35">
      <c r="A1353">
        <v>5120</v>
      </c>
      <c r="B1353">
        <v>2012</v>
      </c>
      <c r="C1353">
        <v>4</v>
      </c>
      <c r="D1353">
        <v>22</v>
      </c>
      <c r="E1353">
        <v>0</v>
      </c>
      <c r="F1353">
        <v>0</v>
      </c>
      <c r="H1353" s="1">
        <v>0</v>
      </c>
      <c r="I1353" s="1">
        <v>0</v>
      </c>
      <c r="J1353" s="1">
        <v>0</v>
      </c>
      <c r="K1353" s="1">
        <v>2.582624462874</v>
      </c>
      <c r="L1353" s="1">
        <v>2.582624462874</v>
      </c>
      <c r="M1353" s="1">
        <v>5.5482559274979996E-3</v>
      </c>
      <c r="N1353" s="1">
        <v>1.8559954285710001E-2</v>
      </c>
      <c r="O1353" s="1">
        <v>3.5547466988180001E-3</v>
      </c>
      <c r="P1353" s="1">
        <v>5.7292174169320002E-3</v>
      </c>
      <c r="Q1353" s="1">
        <v>2.9262846755420002E-4</v>
      </c>
      <c r="R1353" s="1">
        <v>0</v>
      </c>
      <c r="S1353" s="1">
        <v>1.0144278890630001</v>
      </c>
      <c r="T1353" s="1">
        <v>1.0095473301660001</v>
      </c>
      <c r="U1353" s="1">
        <v>2.0239752192289999</v>
      </c>
      <c r="V1353" s="1">
        <v>0.43894326297129999</v>
      </c>
      <c r="W1353" s="1">
        <v>0.1170515367923</v>
      </c>
      <c r="X1353" s="1">
        <v>0</v>
      </c>
      <c r="Y1353" s="1">
        <v>0</v>
      </c>
      <c r="Z1353" s="1">
        <v>0</v>
      </c>
      <c r="AA1353" s="1">
        <v>2.926288419808E-2</v>
      </c>
      <c r="AB1353" s="1">
        <v>1.580709025425</v>
      </c>
      <c r="AC1353" s="1">
        <v>0.42140670407539998</v>
      </c>
      <c r="AD1353" s="1">
        <v>2.9260599452720002E-6</v>
      </c>
      <c r="AE1353" s="1">
        <v>7.2675240117449998E-4</v>
      </c>
      <c r="AF1353" s="1">
        <v>1.1644635022969999E-4</v>
      </c>
      <c r="AG1353" s="1">
        <v>105.2797700317</v>
      </c>
    </row>
    <row r="1354" spans="1:33" x14ac:dyDescent="0.35">
      <c r="A1354">
        <v>5120</v>
      </c>
      <c r="B1354">
        <v>2012</v>
      </c>
      <c r="C1354">
        <v>4</v>
      </c>
      <c r="D1354">
        <v>23</v>
      </c>
      <c r="E1354">
        <v>0</v>
      </c>
      <c r="F1354">
        <v>0</v>
      </c>
      <c r="H1354" s="1">
        <v>10.41946313</v>
      </c>
      <c r="I1354" s="1">
        <v>3.4430299828799998E-2</v>
      </c>
      <c r="J1354" s="1">
        <v>0</v>
      </c>
      <c r="K1354" s="1">
        <v>2.3760158825479998</v>
      </c>
      <c r="L1354" s="1">
        <v>2.4104461823759999</v>
      </c>
      <c r="M1354" s="1">
        <v>5.7154704220819998E-3</v>
      </c>
      <c r="N1354" s="1">
        <v>1.8559954285710001E-2</v>
      </c>
      <c r="O1354" s="1">
        <v>3.6642580174809998E-3</v>
      </c>
      <c r="P1354" s="1">
        <v>5.9057178000509998E-3</v>
      </c>
      <c r="Q1354" s="1">
        <v>8.5439551888570001E-4</v>
      </c>
      <c r="R1354" s="1">
        <v>0</v>
      </c>
      <c r="S1354" s="1">
        <v>16.27327621577</v>
      </c>
      <c r="T1354" s="1">
        <v>5.2917505035829997</v>
      </c>
      <c r="U1354" s="1">
        <v>21.565026719350001</v>
      </c>
      <c r="V1354" s="1">
        <v>0.43503752506479998</v>
      </c>
      <c r="W1354" s="1">
        <v>0.1108084251595</v>
      </c>
      <c r="X1354" s="1">
        <v>7.8023722866340002E-7</v>
      </c>
      <c r="Y1354" s="1">
        <v>1.9505930716579999E-4</v>
      </c>
      <c r="Z1354" s="1">
        <v>3.1209489146530001E-5</v>
      </c>
      <c r="AA1354" s="1">
        <v>2.7546058844150002E-2</v>
      </c>
      <c r="AB1354" s="1">
        <v>2.0695825282849998</v>
      </c>
      <c r="AC1354" s="1">
        <v>0.44352103054879999</v>
      </c>
      <c r="AD1354" s="1">
        <v>1.6251577742910001E-2</v>
      </c>
      <c r="AE1354" s="1">
        <v>4.0628932577979997</v>
      </c>
      <c r="AF1354" s="1">
        <v>0.65006296229600002</v>
      </c>
      <c r="AG1354" s="1">
        <v>107.6123023406</v>
      </c>
    </row>
    <row r="1355" spans="1:33" x14ac:dyDescent="0.35">
      <c r="A1355">
        <v>5120</v>
      </c>
      <c r="B1355">
        <v>2012</v>
      </c>
      <c r="C1355">
        <v>4</v>
      </c>
      <c r="D1355">
        <v>24</v>
      </c>
      <c r="E1355">
        <v>0</v>
      </c>
      <c r="F1355">
        <v>0</v>
      </c>
      <c r="H1355" s="1">
        <v>0</v>
      </c>
      <c r="I1355" s="1">
        <v>0</v>
      </c>
      <c r="J1355" s="1">
        <v>0</v>
      </c>
      <c r="K1355" s="1">
        <v>2.185934611944</v>
      </c>
      <c r="L1355" s="1">
        <v>2.185934611944</v>
      </c>
      <c r="M1355" s="1">
        <v>4.9356572288660003E-3</v>
      </c>
      <c r="N1355" s="1">
        <v>1.8559954285710001E-2</v>
      </c>
      <c r="O1355" s="1">
        <v>3.1599826687480001E-3</v>
      </c>
      <c r="P1355" s="1">
        <v>5.0929726579439999E-3</v>
      </c>
      <c r="Q1355" s="1">
        <v>2.4768087844830001E-4</v>
      </c>
      <c r="R1355" s="1">
        <v>0</v>
      </c>
      <c r="S1355" s="1">
        <v>9.9394174452400001</v>
      </c>
      <c r="T1355" s="1">
        <v>3.5249583266119999</v>
      </c>
      <c r="U1355" s="1">
        <v>13.464375771849999</v>
      </c>
      <c r="V1355" s="1">
        <v>0.37152179304479999</v>
      </c>
      <c r="W1355" s="1">
        <v>9.9072478145289994E-2</v>
      </c>
      <c r="X1355" s="1">
        <v>0</v>
      </c>
      <c r="Y1355" s="1">
        <v>0</v>
      </c>
      <c r="Z1355" s="1">
        <v>0</v>
      </c>
      <c r="AA1355" s="1">
        <v>2.476811953632E-2</v>
      </c>
      <c r="AB1355" s="1">
        <v>1.81031025163</v>
      </c>
      <c r="AC1355" s="1">
        <v>0.43001633310350001</v>
      </c>
      <c r="AD1355" s="1">
        <v>7.9089343895429997E-3</v>
      </c>
      <c r="AE1355" s="1">
        <v>1.9772332588370001</v>
      </c>
      <c r="AF1355" s="1">
        <v>0.31635733321170001</v>
      </c>
      <c r="AG1355" s="1">
        <v>105.91722656029999</v>
      </c>
    </row>
    <row r="1356" spans="1:33" x14ac:dyDescent="0.35">
      <c r="A1356">
        <v>5120</v>
      </c>
      <c r="B1356">
        <v>2012</v>
      </c>
      <c r="C1356">
        <v>4</v>
      </c>
      <c r="D1356">
        <v>25</v>
      </c>
      <c r="E1356">
        <v>0</v>
      </c>
      <c r="F1356">
        <v>0</v>
      </c>
      <c r="H1356" s="1">
        <v>177.13087321</v>
      </c>
      <c r="I1356" s="1">
        <v>69.343954182860003</v>
      </c>
      <c r="J1356" s="1">
        <v>6.6153344061090002E-3</v>
      </c>
      <c r="K1356" s="1">
        <v>2.0234513680570001</v>
      </c>
      <c r="L1356" s="1">
        <v>71.374020885319993</v>
      </c>
      <c r="M1356" s="1">
        <v>6.2943424873629999E-2</v>
      </c>
      <c r="N1356" s="1">
        <v>4.2566232608729999E-2</v>
      </c>
      <c r="O1356" s="1">
        <v>3.9177513200619997E-2</v>
      </c>
      <c r="P1356" s="1">
        <v>1.6946012093980001</v>
      </c>
      <c r="Q1356" s="1">
        <v>1.3078221507829999</v>
      </c>
      <c r="R1356" s="1">
        <v>0.34928700768389997</v>
      </c>
      <c r="S1356" s="1">
        <v>92.091690973919995</v>
      </c>
      <c r="T1356" s="1">
        <v>28.46055958637</v>
      </c>
      <c r="U1356" s="1">
        <v>120.90153756799999</v>
      </c>
      <c r="V1356" s="1">
        <v>79.727478121380003</v>
      </c>
      <c r="W1356" s="1">
        <v>6.7252880929509997</v>
      </c>
      <c r="X1356" s="1">
        <v>1.1730798534429999E-2</v>
      </c>
      <c r="Y1356" s="1">
        <v>1.175450108263</v>
      </c>
      <c r="Z1356" s="1">
        <v>0.36936746642349999</v>
      </c>
      <c r="AA1356" s="1">
        <v>5.454627882474</v>
      </c>
      <c r="AB1356" s="1">
        <v>2.0840916385930002</v>
      </c>
      <c r="AC1356" s="1">
        <v>0.4246234209784</v>
      </c>
      <c r="AD1356" s="1">
        <v>9.8753560314080002E-2</v>
      </c>
      <c r="AE1356" s="1">
        <v>10.203851017990001</v>
      </c>
      <c r="AF1356" s="1">
        <v>3.12139358616</v>
      </c>
      <c r="AG1356" s="1">
        <v>137.62955374309999</v>
      </c>
    </row>
    <row r="1357" spans="1:33" x14ac:dyDescent="0.35">
      <c r="A1357">
        <v>5120</v>
      </c>
      <c r="B1357">
        <v>2012</v>
      </c>
      <c r="C1357">
        <v>4</v>
      </c>
      <c r="D1357">
        <v>26</v>
      </c>
      <c r="E1357">
        <v>0</v>
      </c>
      <c r="F1357">
        <v>0</v>
      </c>
      <c r="H1357" s="1">
        <v>156.29194695000001</v>
      </c>
      <c r="I1357" s="1">
        <v>76.388437997300002</v>
      </c>
      <c r="J1357" s="1">
        <v>0.21910355801360001</v>
      </c>
      <c r="K1357" s="1">
        <v>3.1117745239599999</v>
      </c>
      <c r="L1357" s="1">
        <v>79.719316079280006</v>
      </c>
      <c r="M1357" s="1">
        <v>0.3023554652296</v>
      </c>
      <c r="N1357" s="1">
        <v>0.183777339269</v>
      </c>
      <c r="O1357" s="1">
        <v>0.14572675575640001</v>
      </c>
      <c r="P1357" s="1">
        <v>4.4790614212389999</v>
      </c>
      <c r="Q1357" s="1">
        <v>1.3495992148139999</v>
      </c>
      <c r="R1357" s="1">
        <v>1.1889960528429999</v>
      </c>
      <c r="S1357" s="1">
        <v>106.3967852844</v>
      </c>
      <c r="T1357" s="1">
        <v>33.194953391810003</v>
      </c>
      <c r="U1357" s="1">
        <v>140.78073472899999</v>
      </c>
      <c r="V1357" s="1">
        <v>54.555413637050002</v>
      </c>
      <c r="W1357" s="1">
        <v>8.1910879080129995</v>
      </c>
      <c r="X1357" s="1">
        <v>1.363786660472E-2</v>
      </c>
      <c r="Y1357" s="1">
        <v>1.366912013271</v>
      </c>
      <c r="Z1357" s="1">
        <v>0.43769367240110002</v>
      </c>
      <c r="AA1357" s="1">
        <v>5.2702274682350003</v>
      </c>
      <c r="AB1357" s="1">
        <v>1.1428604773219999</v>
      </c>
      <c r="AC1357" s="1">
        <v>0.1314517238607</v>
      </c>
      <c r="AD1357" s="1">
        <v>0.1867112622248</v>
      </c>
      <c r="AE1357" s="1">
        <v>18.966246960380001</v>
      </c>
      <c r="AF1357" s="1">
        <v>5.9982922208309999</v>
      </c>
      <c r="AG1357" s="1">
        <v>75.153297648909998</v>
      </c>
    </row>
    <row r="1358" spans="1:33" x14ac:dyDescent="0.35">
      <c r="A1358">
        <v>5120</v>
      </c>
      <c r="B1358">
        <v>2012</v>
      </c>
      <c r="C1358">
        <v>4</v>
      </c>
      <c r="D1358">
        <v>27</v>
      </c>
      <c r="E1358">
        <v>0</v>
      </c>
      <c r="F1358">
        <v>0</v>
      </c>
      <c r="H1358" s="1">
        <v>0</v>
      </c>
      <c r="I1358" s="1">
        <v>0.13210425414009999</v>
      </c>
      <c r="J1358" s="1">
        <v>7.2010676377239999E-2</v>
      </c>
      <c r="K1358" s="1">
        <v>3.059680811512</v>
      </c>
      <c r="L1358" s="1">
        <v>3.2637957420300001</v>
      </c>
      <c r="M1358" s="1">
        <v>2.184329047789E-2</v>
      </c>
      <c r="N1358" s="1">
        <v>2.4776433223530001E-2</v>
      </c>
      <c r="O1358" s="1">
        <v>1.349787145545E-2</v>
      </c>
      <c r="P1358" s="1">
        <v>2.9798167712379999E-2</v>
      </c>
      <c r="Q1358" s="1">
        <v>2.4136191361139999E-3</v>
      </c>
      <c r="R1358" s="1">
        <v>0</v>
      </c>
      <c r="S1358" s="1">
        <v>20.697343282870001</v>
      </c>
      <c r="T1358" s="1">
        <v>7.6694691679220002</v>
      </c>
      <c r="U1358" s="1">
        <v>28.36681245079</v>
      </c>
      <c r="V1358" s="1">
        <v>0.67313565442250001</v>
      </c>
      <c r="W1358" s="1">
        <v>0.15618052575970001</v>
      </c>
      <c r="X1358" s="1">
        <v>2.7451470677020001E-6</v>
      </c>
      <c r="Y1358" s="1">
        <v>6.862649676241E-4</v>
      </c>
      <c r="Z1358" s="1">
        <v>1.098003602184E-4</v>
      </c>
      <c r="AA1358" s="1">
        <v>3.6864361733440001E-2</v>
      </c>
      <c r="AB1358" s="1">
        <v>2.065437468317</v>
      </c>
      <c r="AC1358" s="1">
        <v>0.2918241702846</v>
      </c>
      <c r="AD1358" s="1">
        <v>6.3760707419009993E-2</v>
      </c>
      <c r="AE1358" s="1">
        <v>10.044574548230001</v>
      </c>
      <c r="AF1358" s="1">
        <v>2.2386569957360001</v>
      </c>
      <c r="AG1358" s="1">
        <v>61.56465598634</v>
      </c>
    </row>
    <row r="1359" spans="1:33" x14ac:dyDescent="0.35">
      <c r="A1359">
        <v>5120</v>
      </c>
      <c r="B1359">
        <v>2012</v>
      </c>
      <c r="C1359">
        <v>4</v>
      </c>
      <c r="D1359">
        <v>28</v>
      </c>
      <c r="E1359">
        <v>0</v>
      </c>
      <c r="F1359">
        <v>0</v>
      </c>
      <c r="H1359" s="1">
        <v>0</v>
      </c>
      <c r="I1359" s="1">
        <v>0</v>
      </c>
      <c r="J1359" s="1">
        <v>2.1851950140369999E-2</v>
      </c>
      <c r="K1359" s="1">
        <v>2.8392623748200001</v>
      </c>
      <c r="L1359" s="1">
        <v>2.86111432496</v>
      </c>
      <c r="M1359" s="1">
        <v>7.3935764984769999E-3</v>
      </c>
      <c r="N1359" s="1">
        <v>1.8559954285710001E-2</v>
      </c>
      <c r="O1359" s="1">
        <v>4.6906276567049996E-3</v>
      </c>
      <c r="P1359" s="1">
        <v>7.5599270339199998E-3</v>
      </c>
      <c r="Q1359" s="1">
        <v>3.2418321457339998E-4</v>
      </c>
      <c r="R1359" s="1">
        <v>0</v>
      </c>
      <c r="S1359" s="1">
        <v>20.609572274590001</v>
      </c>
      <c r="T1359" s="1">
        <v>7.4954057998239998</v>
      </c>
      <c r="U1359" s="1">
        <v>28.104978074409999</v>
      </c>
      <c r="V1359" s="1">
        <v>0.49246537891070002</v>
      </c>
      <c r="W1359" s="1">
        <v>0.1306638413258</v>
      </c>
      <c r="X1359" s="1">
        <v>0</v>
      </c>
      <c r="Y1359" s="1">
        <v>0</v>
      </c>
      <c r="Z1359" s="1">
        <v>0</v>
      </c>
      <c r="AA1359" s="1">
        <v>3.217076554362E-2</v>
      </c>
      <c r="AB1359" s="1">
        <v>2.709608024315</v>
      </c>
      <c r="AC1359" s="1">
        <v>0.52177858505969998</v>
      </c>
      <c r="AD1359" s="1">
        <v>4.2447238071249997E-2</v>
      </c>
      <c r="AE1359" s="1">
        <v>6.915789168791</v>
      </c>
      <c r="AF1359" s="1">
        <v>1.5024332910060001</v>
      </c>
      <c r="AG1359" s="1">
        <v>108.11976859230001</v>
      </c>
    </row>
    <row r="1360" spans="1:33" x14ac:dyDescent="0.35">
      <c r="A1360">
        <v>5120</v>
      </c>
      <c r="B1360">
        <v>2012</v>
      </c>
      <c r="C1360">
        <v>4</v>
      </c>
      <c r="D1360">
        <v>29</v>
      </c>
      <c r="E1360">
        <v>0</v>
      </c>
      <c r="F1360">
        <v>0</v>
      </c>
      <c r="H1360" s="1">
        <v>0</v>
      </c>
      <c r="I1360" s="1">
        <v>0</v>
      </c>
      <c r="J1360" s="1">
        <v>6.5552770009230004E-3</v>
      </c>
      <c r="K1360" s="1">
        <v>2.6121326714880002</v>
      </c>
      <c r="L1360" s="1">
        <v>2.6186879484890002</v>
      </c>
      <c r="M1360" s="1">
        <v>5.6707001210769999E-3</v>
      </c>
      <c r="N1360" s="1">
        <v>1.8559954285710001E-2</v>
      </c>
      <c r="O1360" s="1">
        <v>3.6335159751760002E-3</v>
      </c>
      <c r="P1360" s="1">
        <v>5.8561705723229997E-3</v>
      </c>
      <c r="Q1360" s="1">
        <v>2.9671469947900001E-4</v>
      </c>
      <c r="R1360" s="1">
        <v>0</v>
      </c>
      <c r="S1360" s="1">
        <v>7.4602018895080002</v>
      </c>
      <c r="T1360" s="1">
        <v>3.1930236444919999</v>
      </c>
      <c r="U1360" s="1">
        <v>10.653225534000001</v>
      </c>
      <c r="V1360" s="1">
        <v>0.4469295118976</v>
      </c>
      <c r="W1360" s="1">
        <v>0.1189831345651</v>
      </c>
      <c r="X1360" s="1">
        <v>0</v>
      </c>
      <c r="Y1360" s="1">
        <v>0</v>
      </c>
      <c r="Z1360" s="1">
        <v>0</v>
      </c>
      <c r="AA1360" s="1">
        <v>2.959723218555E-2</v>
      </c>
      <c r="AB1360" s="1">
        <v>2.0804453442290001</v>
      </c>
      <c r="AC1360" s="1">
        <v>0.48376856509889998</v>
      </c>
      <c r="AD1360" s="1">
        <v>1.3457922442550001E-2</v>
      </c>
      <c r="AE1360" s="1">
        <v>2.1926551288530001</v>
      </c>
      <c r="AF1360" s="1">
        <v>0.47634738146009997</v>
      </c>
      <c r="AG1360" s="1">
        <v>108.3452907059</v>
      </c>
    </row>
    <row r="1361" spans="1:33" x14ac:dyDescent="0.35">
      <c r="A1361">
        <v>5120</v>
      </c>
      <c r="B1361">
        <v>2012</v>
      </c>
      <c r="C1361">
        <v>4</v>
      </c>
      <c r="D1361">
        <v>30</v>
      </c>
      <c r="E1361">
        <v>0</v>
      </c>
      <c r="F1361">
        <v>0</v>
      </c>
      <c r="H1361" s="1">
        <v>0</v>
      </c>
      <c r="I1361" s="1">
        <v>0</v>
      </c>
      <c r="J1361" s="1">
        <v>9.2869653410959999E-4</v>
      </c>
      <c r="K1361" s="1">
        <v>2.4031620577689998</v>
      </c>
      <c r="L1361" s="1">
        <v>2.4040907543030001</v>
      </c>
      <c r="M1361" s="1">
        <v>5.0690904397710001E-3</v>
      </c>
      <c r="N1361" s="1">
        <v>1.8559954285710001E-2</v>
      </c>
      <c r="O1361" s="1">
        <v>3.2423424128610002E-3</v>
      </c>
      <c r="P1361" s="1">
        <v>5.2257126027009998E-3</v>
      </c>
      <c r="Q1361" s="1">
        <v>2.7239941517080002E-4</v>
      </c>
      <c r="R1361" s="1">
        <v>0</v>
      </c>
      <c r="S1361" s="1">
        <v>2.8639652354840002</v>
      </c>
      <c r="T1361" s="1">
        <v>1.657338681038</v>
      </c>
      <c r="U1361" s="1">
        <v>4.5213039165220001</v>
      </c>
      <c r="V1361" s="1">
        <v>0.40886271458759998</v>
      </c>
      <c r="W1361" s="1">
        <v>0.1090019965282</v>
      </c>
      <c r="X1361" s="1">
        <v>0</v>
      </c>
      <c r="Y1361" s="1">
        <v>0</v>
      </c>
      <c r="Z1361" s="1">
        <v>0</v>
      </c>
      <c r="AA1361" s="1">
        <v>2.7229453610710001E-2</v>
      </c>
      <c r="AB1361" s="1">
        <v>1.8166432609000001</v>
      </c>
      <c r="AC1361" s="1">
        <v>0.46227300814799999</v>
      </c>
      <c r="AD1361" s="1">
        <v>3.8117602826649999E-3</v>
      </c>
      <c r="AE1361" s="1">
        <v>0.62103759101199996</v>
      </c>
      <c r="AF1361" s="1">
        <v>0.1349184494971</v>
      </c>
      <c r="AG1361" s="1">
        <v>110.46234924079999</v>
      </c>
    </row>
    <row r="1362" spans="1:33" x14ac:dyDescent="0.35">
      <c r="A1362">
        <v>5120</v>
      </c>
      <c r="B1362">
        <v>2012</v>
      </c>
      <c r="C1362">
        <v>5</v>
      </c>
      <c r="D1362">
        <v>1</v>
      </c>
      <c r="E1362">
        <v>0</v>
      </c>
      <c r="F1362">
        <v>0</v>
      </c>
      <c r="H1362" s="1">
        <v>0</v>
      </c>
      <c r="I1362" s="1">
        <v>0</v>
      </c>
      <c r="J1362" s="1">
        <v>0</v>
      </c>
      <c r="K1362" s="1">
        <v>2.2109090931469999</v>
      </c>
      <c r="L1362" s="1">
        <v>2.2109090931469999</v>
      </c>
      <c r="M1362" s="1">
        <v>4.7461698574279999E-3</v>
      </c>
      <c r="N1362" s="1">
        <v>1.8559954285710001E-2</v>
      </c>
      <c r="O1362" s="1">
        <v>3.0444864036149998E-3</v>
      </c>
      <c r="P1362" s="1">
        <v>4.9068262824470002E-3</v>
      </c>
      <c r="Q1362" s="1">
        <v>2.5051065268280002E-4</v>
      </c>
      <c r="R1362" s="1">
        <v>0</v>
      </c>
      <c r="S1362" s="1">
        <v>1.5024838036029999</v>
      </c>
      <c r="T1362" s="1">
        <v>1.176960519853</v>
      </c>
      <c r="U1362" s="1">
        <v>2.6794443234559999</v>
      </c>
      <c r="V1362" s="1">
        <v>0.37576645982779999</v>
      </c>
      <c r="W1362" s="1">
        <v>0.1002043892874</v>
      </c>
      <c r="X1362" s="1">
        <v>0</v>
      </c>
      <c r="Y1362" s="1">
        <v>0</v>
      </c>
      <c r="Z1362" s="1">
        <v>0</v>
      </c>
      <c r="AA1362" s="1">
        <v>2.5051097321849999E-2</v>
      </c>
      <c r="AB1362" s="1">
        <v>1.6099272029930001</v>
      </c>
      <c r="AC1362" s="1">
        <v>0.42334516503899999</v>
      </c>
      <c r="AD1362" s="1">
        <v>1.0182765823989999E-3</v>
      </c>
      <c r="AE1362" s="1">
        <v>0.1659044611469</v>
      </c>
      <c r="AF1362" s="1">
        <v>3.6042218678140003E-2</v>
      </c>
      <c r="AG1362" s="1">
        <v>104.4366500486</v>
      </c>
    </row>
    <row r="1363" spans="1:33" x14ac:dyDescent="0.35">
      <c r="A1363">
        <v>5120</v>
      </c>
      <c r="B1363">
        <v>2012</v>
      </c>
      <c r="C1363">
        <v>5</v>
      </c>
      <c r="D1363">
        <v>2</v>
      </c>
      <c r="E1363">
        <v>0</v>
      </c>
      <c r="F1363">
        <v>0</v>
      </c>
      <c r="H1363" s="1">
        <v>0</v>
      </c>
      <c r="I1363" s="1">
        <v>0</v>
      </c>
      <c r="J1363" s="1">
        <v>0</v>
      </c>
      <c r="K1363" s="1">
        <v>2.034036365695</v>
      </c>
      <c r="L1363" s="1">
        <v>2.034036365695</v>
      </c>
      <c r="M1363" s="1">
        <v>4.671016503137E-3</v>
      </c>
      <c r="N1363" s="1">
        <v>1.8559954285710001E-2</v>
      </c>
      <c r="O1363" s="1">
        <v>2.995742048435E-3</v>
      </c>
      <c r="P1363" s="1">
        <v>4.8282645641769999E-3</v>
      </c>
      <c r="Q1363" s="1">
        <v>2.3046980046819999E-4</v>
      </c>
      <c r="R1363" s="1">
        <v>0</v>
      </c>
      <c r="S1363" s="1">
        <v>1.070718352901</v>
      </c>
      <c r="T1363" s="1">
        <v>0.98572845650039997</v>
      </c>
      <c r="U1363" s="1">
        <v>2.0564468094010002</v>
      </c>
      <c r="V1363" s="1">
        <v>0.34570514304159999</v>
      </c>
      <c r="W1363" s="1">
        <v>9.2188038144420004E-2</v>
      </c>
      <c r="X1363" s="1">
        <v>0</v>
      </c>
      <c r="Y1363" s="1">
        <v>0</v>
      </c>
      <c r="Z1363" s="1">
        <v>0</v>
      </c>
      <c r="AA1363" s="1">
        <v>2.3047009536100001E-2</v>
      </c>
      <c r="AB1363" s="1">
        <v>1.4592327929010001</v>
      </c>
      <c r="AC1363" s="1">
        <v>0.3876048588171</v>
      </c>
      <c r="AD1363" s="1">
        <v>2.599766930075E-4</v>
      </c>
      <c r="AE1363" s="1">
        <v>4.2357149235990002E-2</v>
      </c>
      <c r="AF1363" s="1">
        <v>9.2019565043170003E-3</v>
      </c>
      <c r="AG1363" s="1">
        <v>96.543871621129995</v>
      </c>
    </row>
    <row r="1364" spans="1:33" x14ac:dyDescent="0.35">
      <c r="A1364">
        <v>5120</v>
      </c>
      <c r="B1364">
        <v>2012</v>
      </c>
      <c r="C1364">
        <v>5</v>
      </c>
      <c r="D1364">
        <v>3</v>
      </c>
      <c r="E1364">
        <v>0</v>
      </c>
      <c r="F1364">
        <v>0</v>
      </c>
      <c r="H1364" s="1">
        <v>0</v>
      </c>
      <c r="I1364" s="1">
        <v>6.1019761487780003E-2</v>
      </c>
      <c r="J1364" s="1">
        <v>0</v>
      </c>
      <c r="K1364" s="1">
        <v>1.87131345644</v>
      </c>
      <c r="L1364" s="1">
        <v>1.9323332179279999</v>
      </c>
      <c r="M1364" s="1">
        <v>5.2811672043490002E-3</v>
      </c>
      <c r="N1364" s="1">
        <v>1.8559954285710001E-2</v>
      </c>
      <c r="O1364" s="1">
        <v>3.3870304854630002E-3</v>
      </c>
      <c r="P1364" s="1">
        <v>5.4589076784130001E-3</v>
      </c>
      <c r="Q1364" s="1">
        <v>1.249123722651E-3</v>
      </c>
      <c r="R1364" s="1">
        <v>0</v>
      </c>
      <c r="S1364" s="1">
        <v>31.268118084859999</v>
      </c>
      <c r="T1364" s="1">
        <v>9.4826303212869991</v>
      </c>
      <c r="U1364" s="1">
        <v>40.750748406139998</v>
      </c>
      <c r="V1364" s="1">
        <v>0.37336034936939999</v>
      </c>
      <c r="W1364" s="1">
        <v>9.034415686998E-2</v>
      </c>
      <c r="X1364" s="1">
        <v>1.3827904442789999E-6</v>
      </c>
      <c r="Y1364" s="1">
        <v>3.4569761106980002E-4</v>
      </c>
      <c r="Z1364" s="1">
        <v>5.5311617771159999E-5</v>
      </c>
      <c r="AA1364" s="1">
        <v>2.230948112864E-2</v>
      </c>
      <c r="AB1364" s="1">
        <v>2.4449302102020001</v>
      </c>
      <c r="AC1364" s="1">
        <v>0.4470483741231</v>
      </c>
      <c r="AD1364" s="1">
        <v>3.074716127454E-2</v>
      </c>
      <c r="AE1364" s="1">
        <v>7.6815921595400001</v>
      </c>
      <c r="AF1364" s="1">
        <v>1.2296115573140001</v>
      </c>
      <c r="AG1364" s="1">
        <v>105.5425440134</v>
      </c>
    </row>
    <row r="1365" spans="1:33" x14ac:dyDescent="0.35">
      <c r="A1365">
        <v>5120</v>
      </c>
      <c r="B1365">
        <v>2012</v>
      </c>
      <c r="C1365">
        <v>5</v>
      </c>
      <c r="D1365">
        <v>4</v>
      </c>
      <c r="E1365">
        <v>0</v>
      </c>
      <c r="F1365">
        <v>0</v>
      </c>
      <c r="H1365" s="1">
        <v>0</v>
      </c>
      <c r="I1365" s="1">
        <v>3.8794596531699997E-2</v>
      </c>
      <c r="J1365" s="1">
        <v>0</v>
      </c>
      <c r="K1365" s="1">
        <v>1.7216083799249999</v>
      </c>
      <c r="L1365" s="1">
        <v>1.7604029764560001</v>
      </c>
      <c r="M1365" s="1">
        <v>4.6281658441449996E-3</v>
      </c>
      <c r="N1365" s="1">
        <v>1.8559954285710001E-2</v>
      </c>
      <c r="O1365" s="1">
        <v>2.9626861663250002E-3</v>
      </c>
      <c r="P1365" s="1">
        <v>4.7749880998989996E-3</v>
      </c>
      <c r="Q1365" s="1">
        <v>8.5442237287499995E-4</v>
      </c>
      <c r="R1365" s="1">
        <v>0</v>
      </c>
      <c r="S1365" s="1">
        <v>38.440514457810004</v>
      </c>
      <c r="T1365" s="1">
        <v>11.559067197299999</v>
      </c>
      <c r="U1365" s="1">
        <v>49.999581655109999</v>
      </c>
      <c r="V1365" s="1">
        <v>0.32777035719940001</v>
      </c>
      <c r="W1365" s="1">
        <v>8.1544507898340002E-2</v>
      </c>
      <c r="X1365" s="1">
        <v>8.7913810322639997E-7</v>
      </c>
      <c r="Y1365" s="1">
        <v>2.197845258066E-4</v>
      </c>
      <c r="Z1365" s="1">
        <v>3.5165524129050002E-5</v>
      </c>
      <c r="AA1365" s="1">
        <v>2.021029935394E-2</v>
      </c>
      <c r="AB1365" s="1">
        <v>2.7456123688049998</v>
      </c>
      <c r="AC1365" s="1">
        <v>0.48642004423110002</v>
      </c>
      <c r="AD1365" s="1">
        <v>3.6863533383329997E-2</v>
      </c>
      <c r="AE1365" s="1">
        <v>9.2144085727480007</v>
      </c>
      <c r="AF1365" s="1">
        <v>1.474463345073</v>
      </c>
      <c r="AG1365" s="1">
        <v>114.2124113671</v>
      </c>
    </row>
    <row r="1366" spans="1:33" x14ac:dyDescent="0.35">
      <c r="A1366">
        <v>5120</v>
      </c>
      <c r="B1366">
        <v>2012</v>
      </c>
      <c r="C1366">
        <v>5</v>
      </c>
      <c r="D1366">
        <v>5</v>
      </c>
      <c r="E1366">
        <v>0</v>
      </c>
      <c r="F1366">
        <v>0</v>
      </c>
      <c r="H1366" s="1">
        <v>0</v>
      </c>
      <c r="I1366" s="1">
        <v>2.7004479670419999E-2</v>
      </c>
      <c r="J1366" s="1">
        <v>0</v>
      </c>
      <c r="K1366" s="1">
        <v>1.583879709531</v>
      </c>
      <c r="L1366" s="1">
        <v>1.610884189201</v>
      </c>
      <c r="M1366" s="1">
        <v>3.8828944302750001E-3</v>
      </c>
      <c r="N1366" s="1">
        <v>1.8559954285710001E-2</v>
      </c>
      <c r="O1366" s="1">
        <v>2.4828285240869998E-3</v>
      </c>
      <c r="P1366" s="1">
        <v>4.0015971962730004E-3</v>
      </c>
      <c r="Q1366" s="1">
        <v>6.3843204513490002E-4</v>
      </c>
      <c r="R1366" s="1">
        <v>0</v>
      </c>
      <c r="S1366" s="1">
        <v>36.069245486619998</v>
      </c>
      <c r="T1366" s="1">
        <v>10.937534415029999</v>
      </c>
      <c r="U1366" s="1">
        <v>47.006779901649999</v>
      </c>
      <c r="V1366" s="1">
        <v>0.29367476986000002</v>
      </c>
      <c r="W1366" s="1">
        <v>7.4233551390130006E-2</v>
      </c>
      <c r="X1366" s="1">
        <v>6.119580858811E-7</v>
      </c>
      <c r="Y1366" s="1">
        <v>1.5298952147029999E-4</v>
      </c>
      <c r="Z1366" s="1">
        <v>2.4478323435240001E-5</v>
      </c>
      <c r="AA1366" s="1">
        <v>1.8435996230360002E-2</v>
      </c>
      <c r="AB1366" s="1">
        <v>2.814959787881</v>
      </c>
      <c r="AC1366" s="1">
        <v>0.51725991313469999</v>
      </c>
      <c r="AD1366" s="1">
        <v>3.5010019001070002E-2</v>
      </c>
      <c r="AE1366" s="1">
        <v>8.7520616864639997</v>
      </c>
      <c r="AF1366" s="1">
        <v>1.4003773295490001</v>
      </c>
      <c r="AG1366" s="1">
        <v>122.3069980559</v>
      </c>
    </row>
    <row r="1367" spans="1:33" x14ac:dyDescent="0.35">
      <c r="A1367">
        <v>5120</v>
      </c>
      <c r="B1367">
        <v>2012</v>
      </c>
      <c r="C1367">
        <v>5</v>
      </c>
      <c r="D1367">
        <v>6</v>
      </c>
      <c r="E1367">
        <v>0</v>
      </c>
      <c r="F1367">
        <v>0</v>
      </c>
      <c r="H1367" s="1">
        <v>0</v>
      </c>
      <c r="I1367" s="1">
        <v>0</v>
      </c>
      <c r="J1367" s="1">
        <v>0</v>
      </c>
      <c r="K1367" s="1">
        <v>1.457169332768</v>
      </c>
      <c r="L1367" s="1">
        <v>1.457169332768</v>
      </c>
      <c r="M1367" s="1">
        <v>3.0995754098820001E-3</v>
      </c>
      <c r="N1367" s="1">
        <v>1.8559954285710001E-2</v>
      </c>
      <c r="O1367" s="1">
        <v>1.9827882123880001E-3</v>
      </c>
      <c r="P1367" s="1">
        <v>3.1956777016699999E-3</v>
      </c>
      <c r="Q1367" s="1">
        <v>1.65106942548E-4</v>
      </c>
      <c r="R1367" s="1">
        <v>0</v>
      </c>
      <c r="S1367" s="1">
        <v>18.038247709130001</v>
      </c>
      <c r="T1367" s="1">
        <v>5.8817826311610002</v>
      </c>
      <c r="U1367" s="1">
        <v>23.920030340299999</v>
      </c>
      <c r="V1367" s="1">
        <v>0.2476607307108</v>
      </c>
      <c r="W1367" s="1">
        <v>6.6042861522870006E-2</v>
      </c>
      <c r="X1367" s="1">
        <v>0</v>
      </c>
      <c r="Y1367" s="1">
        <v>0</v>
      </c>
      <c r="Z1367" s="1">
        <v>0</v>
      </c>
      <c r="AA1367" s="1">
        <v>1.6510715380719999E-2</v>
      </c>
      <c r="AB1367" s="1">
        <v>2.2204692771899999</v>
      </c>
      <c r="AC1367" s="1">
        <v>0.49158415325979998</v>
      </c>
      <c r="AD1367" s="1">
        <v>1.5081340221980001E-2</v>
      </c>
      <c r="AE1367" s="1">
        <v>3.77019652173</v>
      </c>
      <c r="AF1367" s="1">
        <v>0.60324628281360004</v>
      </c>
      <c r="AG1367" s="1">
        <v>119.87790160740001</v>
      </c>
    </row>
    <row r="1368" spans="1:33" x14ac:dyDescent="0.35">
      <c r="A1368">
        <v>5120</v>
      </c>
      <c r="B1368">
        <v>2012</v>
      </c>
      <c r="C1368">
        <v>5</v>
      </c>
      <c r="D1368">
        <v>7</v>
      </c>
      <c r="E1368">
        <v>0</v>
      </c>
      <c r="F1368">
        <v>0</v>
      </c>
      <c r="H1368" s="1">
        <v>0</v>
      </c>
      <c r="I1368" s="1">
        <v>0</v>
      </c>
      <c r="J1368" s="1">
        <v>0</v>
      </c>
      <c r="K1368" s="1">
        <v>1.3405957861469999</v>
      </c>
      <c r="L1368" s="1">
        <v>1.3405957861469999</v>
      </c>
      <c r="M1368" s="1">
        <v>2.8099234387479999E-3</v>
      </c>
      <c r="N1368" s="1">
        <v>1.8559954285710001E-2</v>
      </c>
      <c r="O1368" s="1">
        <v>1.799939183508E-3</v>
      </c>
      <c r="P1368" s="1">
        <v>2.9009782674530001E-3</v>
      </c>
      <c r="Q1368" s="1">
        <v>1.518983871442E-4</v>
      </c>
      <c r="R1368" s="1">
        <v>0</v>
      </c>
      <c r="S1368" s="1">
        <v>5.7589883063279999</v>
      </c>
      <c r="T1368" s="1">
        <v>2.3831886330319998</v>
      </c>
      <c r="U1368" s="1">
        <v>8.1421769393590004</v>
      </c>
      <c r="V1368" s="1">
        <v>0.22784787225389999</v>
      </c>
      <c r="W1368" s="1">
        <v>6.0759432601039998E-2</v>
      </c>
      <c r="X1368" s="1">
        <v>0</v>
      </c>
      <c r="Y1368" s="1">
        <v>0</v>
      </c>
      <c r="Z1368" s="1">
        <v>0</v>
      </c>
      <c r="AA1368" s="1">
        <v>1.5189858150259999E-2</v>
      </c>
      <c r="AB1368" s="1">
        <v>1.7942098411430001</v>
      </c>
      <c r="AC1368" s="1">
        <v>0.45055221363929998</v>
      </c>
      <c r="AD1368" s="1">
        <v>4.1856149209640002E-3</v>
      </c>
      <c r="AE1368" s="1">
        <v>1.0463652821330001</v>
      </c>
      <c r="AF1368" s="1">
        <v>0.16742256359159999</v>
      </c>
      <c r="AG1368" s="1">
        <v>111.8004118043</v>
      </c>
    </row>
    <row r="1369" spans="1:33" x14ac:dyDescent="0.35">
      <c r="A1369">
        <v>5120</v>
      </c>
      <c r="B1369">
        <v>2012</v>
      </c>
      <c r="C1369">
        <v>5</v>
      </c>
      <c r="D1369">
        <v>8</v>
      </c>
      <c r="E1369">
        <v>0</v>
      </c>
      <c r="F1369">
        <v>0</v>
      </c>
      <c r="H1369" s="1">
        <v>0</v>
      </c>
      <c r="I1369" s="1">
        <v>0</v>
      </c>
      <c r="J1369" s="1">
        <v>0</v>
      </c>
      <c r="K1369" s="1">
        <v>1.2333481232550001</v>
      </c>
      <c r="L1369" s="1">
        <v>1.2333481232550001</v>
      </c>
      <c r="M1369" s="1">
        <v>2.5316326315510001E-3</v>
      </c>
      <c r="N1369" s="1">
        <v>1.8559954285710001E-2</v>
      </c>
      <c r="O1369" s="1">
        <v>1.6202039510320001E-3</v>
      </c>
      <c r="P1369" s="1">
        <v>2.6112973670729999E-3</v>
      </c>
      <c r="Q1369" s="1">
        <v>1.397465161726E-4</v>
      </c>
      <c r="R1369" s="1">
        <v>0</v>
      </c>
      <c r="S1369" s="1">
        <v>2.3810677816510002</v>
      </c>
      <c r="T1369" s="1">
        <v>1.4343337102310001</v>
      </c>
      <c r="U1369" s="1">
        <v>3.8154014918830002</v>
      </c>
      <c r="V1369" s="1">
        <v>0.2096200424736</v>
      </c>
      <c r="W1369" s="1">
        <v>5.589867799296E-2</v>
      </c>
      <c r="X1369" s="1">
        <v>0</v>
      </c>
      <c r="Y1369" s="1">
        <v>0</v>
      </c>
      <c r="Z1369" s="1">
        <v>0</v>
      </c>
      <c r="AA1369" s="1">
        <v>1.397466949824E-2</v>
      </c>
      <c r="AB1369" s="1">
        <v>1.729588975363</v>
      </c>
      <c r="AC1369" s="1">
        <v>0.4533889376302</v>
      </c>
      <c r="AD1369" s="1">
        <v>1.175233341442E-3</v>
      </c>
      <c r="AE1369" s="1">
        <v>0.29379753993399998</v>
      </c>
      <c r="AF1369" s="1">
        <v>4.7008762764339997E-2</v>
      </c>
      <c r="AG1369" s="1">
        <v>113.11204212120001</v>
      </c>
    </row>
    <row r="1370" spans="1:33" x14ac:dyDescent="0.35">
      <c r="A1370">
        <v>5120</v>
      </c>
      <c r="B1370">
        <v>2012</v>
      </c>
      <c r="C1370">
        <v>5</v>
      </c>
      <c r="D1370">
        <v>9</v>
      </c>
      <c r="E1370">
        <v>0</v>
      </c>
      <c r="F1370">
        <v>0</v>
      </c>
      <c r="H1370" s="1">
        <v>0</v>
      </c>
      <c r="I1370" s="1">
        <v>0</v>
      </c>
      <c r="J1370" s="1">
        <v>0</v>
      </c>
      <c r="K1370" s="1">
        <v>1.1346802733950001</v>
      </c>
      <c r="L1370" s="1">
        <v>1.1346802733950001</v>
      </c>
      <c r="M1370" s="1">
        <v>2.3050375736950002E-3</v>
      </c>
      <c r="N1370" s="1">
        <v>1.8559954285710001E-2</v>
      </c>
      <c r="O1370" s="1">
        <v>1.476231086086E-3</v>
      </c>
      <c r="P1370" s="1">
        <v>2.379254998009E-3</v>
      </c>
      <c r="Q1370" s="1">
        <v>1.285667948788E-4</v>
      </c>
      <c r="R1370" s="1">
        <v>0</v>
      </c>
      <c r="S1370" s="1">
        <v>1.4350144037079999</v>
      </c>
      <c r="T1370" s="1">
        <v>1.1713632588889999</v>
      </c>
      <c r="U1370" s="1">
        <v>2.6063776625970001</v>
      </c>
      <c r="V1370" s="1">
        <v>0.19285043907569999</v>
      </c>
      <c r="W1370" s="1">
        <v>5.142678375352E-2</v>
      </c>
      <c r="X1370" s="1">
        <v>0</v>
      </c>
      <c r="Y1370" s="1">
        <v>0</v>
      </c>
      <c r="Z1370" s="1">
        <v>0</v>
      </c>
      <c r="AA1370" s="1">
        <v>1.285669593838E-2</v>
      </c>
      <c r="AB1370" s="1">
        <v>1.7048644490489999</v>
      </c>
      <c r="AC1370" s="1">
        <v>0.45246460067819999</v>
      </c>
      <c r="AD1370" s="1">
        <v>3.2489199908530001E-4</v>
      </c>
      <c r="AE1370" s="1">
        <v>8.1220015387239997E-2</v>
      </c>
      <c r="AF1370" s="1">
        <v>1.299552214056E-2</v>
      </c>
      <c r="AG1370" s="1">
        <v>113.0511315138</v>
      </c>
    </row>
    <row r="1371" spans="1:33" x14ac:dyDescent="0.35">
      <c r="A1371">
        <v>5120</v>
      </c>
      <c r="B1371">
        <v>2012</v>
      </c>
      <c r="C1371">
        <v>5</v>
      </c>
      <c r="D1371">
        <v>10</v>
      </c>
      <c r="E1371">
        <v>0</v>
      </c>
      <c r="F1371">
        <v>0</v>
      </c>
      <c r="H1371" s="1">
        <v>0</v>
      </c>
      <c r="I1371" s="1">
        <v>0</v>
      </c>
      <c r="J1371" s="1">
        <v>0</v>
      </c>
      <c r="K1371" s="1">
        <v>1.043905851523</v>
      </c>
      <c r="L1371" s="1">
        <v>1.043905851523</v>
      </c>
      <c r="M1371" s="1">
        <v>2.2009280566579999E-3</v>
      </c>
      <c r="N1371" s="1">
        <v>1.8559954285710001E-2</v>
      </c>
      <c r="O1371" s="1">
        <v>1.4115309914220001E-3</v>
      </c>
      <c r="P1371" s="1">
        <v>2.2749772700490002E-3</v>
      </c>
      <c r="Q1371" s="1">
        <v>1.1828145128850001E-4</v>
      </c>
      <c r="R1371" s="1">
        <v>0</v>
      </c>
      <c r="S1371" s="1">
        <v>1.1253392363370001</v>
      </c>
      <c r="T1371" s="1">
        <v>1.054081665557</v>
      </c>
      <c r="U1371" s="1">
        <v>2.1794209018939998</v>
      </c>
      <c r="V1371" s="1">
        <v>0.17742240394969999</v>
      </c>
      <c r="W1371" s="1">
        <v>4.7312641053239998E-2</v>
      </c>
      <c r="X1371" s="1">
        <v>0</v>
      </c>
      <c r="Y1371" s="1">
        <v>0</v>
      </c>
      <c r="Z1371" s="1">
        <v>0</v>
      </c>
      <c r="AA1371" s="1">
        <v>1.182816026331E-2</v>
      </c>
      <c r="AB1371" s="1">
        <v>1.600400421315</v>
      </c>
      <c r="AC1371" s="1">
        <v>0.4262052746942</v>
      </c>
      <c r="AD1371" s="1">
        <v>8.5226734194700004E-5</v>
      </c>
      <c r="AE1371" s="1">
        <v>2.130590067526E-2</v>
      </c>
      <c r="AF1371" s="1">
        <v>3.40902796718E-3</v>
      </c>
      <c r="AG1371" s="1">
        <v>106.53426276659999</v>
      </c>
    </row>
    <row r="1372" spans="1:33" x14ac:dyDescent="0.35">
      <c r="A1372">
        <v>5120</v>
      </c>
      <c r="B1372">
        <v>2012</v>
      </c>
      <c r="C1372">
        <v>5</v>
      </c>
      <c r="D1372">
        <v>11</v>
      </c>
      <c r="E1372">
        <v>0</v>
      </c>
      <c r="F1372">
        <v>0</v>
      </c>
      <c r="H1372" s="1">
        <v>0</v>
      </c>
      <c r="I1372" s="1">
        <v>0</v>
      </c>
      <c r="J1372" s="1">
        <v>0</v>
      </c>
      <c r="K1372" s="1">
        <v>0.96039338340119995</v>
      </c>
      <c r="L1372" s="1">
        <v>0.96039338340119995</v>
      </c>
      <c r="M1372" s="1">
        <v>2.0913691671250001E-3</v>
      </c>
      <c r="N1372" s="1">
        <v>1.8559954285710001E-2</v>
      </c>
      <c r="O1372" s="1">
        <v>1.3398227251960001E-3</v>
      </c>
      <c r="P1372" s="1">
        <v>2.159404408575E-3</v>
      </c>
      <c r="Q1372" s="1">
        <v>1.088189351854E-4</v>
      </c>
      <c r="R1372" s="1">
        <v>0</v>
      </c>
      <c r="S1372" s="1">
        <v>1.0229330297599999</v>
      </c>
      <c r="T1372" s="1">
        <v>1.002288453305</v>
      </c>
      <c r="U1372" s="1">
        <v>2.0252214830650002</v>
      </c>
      <c r="V1372" s="1">
        <v>0.1632286116337</v>
      </c>
      <c r="W1372" s="1">
        <v>4.3527629768980003E-2</v>
      </c>
      <c r="X1372" s="1">
        <v>0</v>
      </c>
      <c r="Y1372" s="1">
        <v>0</v>
      </c>
      <c r="Z1372" s="1">
        <v>0</v>
      </c>
      <c r="AA1372" s="1">
        <v>1.088190744225E-2</v>
      </c>
      <c r="AB1372" s="1">
        <v>1.552122965096</v>
      </c>
      <c r="AC1372" s="1">
        <v>0.41374893491640002</v>
      </c>
      <c r="AD1372" s="1">
        <v>2.257865403283E-5</v>
      </c>
      <c r="AE1372" s="1">
        <v>5.6444561058220004E-3</v>
      </c>
      <c r="AF1372" s="1">
        <v>9.0313519327600003E-4</v>
      </c>
      <c r="AG1372" s="1">
        <v>103.4327152007</v>
      </c>
    </row>
    <row r="1373" spans="1:33" x14ac:dyDescent="0.35">
      <c r="A1373">
        <v>5120</v>
      </c>
      <c r="B1373">
        <v>2012</v>
      </c>
      <c r="C1373">
        <v>5</v>
      </c>
      <c r="D1373">
        <v>12</v>
      </c>
      <c r="E1373">
        <v>0</v>
      </c>
      <c r="F1373">
        <v>0</v>
      </c>
      <c r="H1373" s="1">
        <v>0</v>
      </c>
      <c r="I1373" s="1">
        <v>0</v>
      </c>
      <c r="J1373" s="1">
        <v>0</v>
      </c>
      <c r="K1373" s="1">
        <v>0.88356191272910001</v>
      </c>
      <c r="L1373" s="1">
        <v>0.88356191272910001</v>
      </c>
      <c r="M1373" s="1">
        <v>1.9167557977429999E-3</v>
      </c>
      <c r="N1373" s="1">
        <v>1.8559954285710001E-2</v>
      </c>
      <c r="O1373" s="1">
        <v>1.227285752565E-3</v>
      </c>
      <c r="P1373" s="1">
        <v>1.9780275515799998E-3</v>
      </c>
      <c r="Q1373" s="1">
        <v>1.0011342037060001E-4</v>
      </c>
      <c r="R1373" s="1">
        <v>0</v>
      </c>
      <c r="S1373" s="1">
        <v>1.0087472068150001</v>
      </c>
      <c r="T1373" s="1">
        <v>1.001331117156</v>
      </c>
      <c r="U1373" s="1">
        <v>2.0100783239719999</v>
      </c>
      <c r="V1373" s="1">
        <v>0.15017032270299999</v>
      </c>
      <c r="W1373" s="1">
        <v>4.004541938746E-2</v>
      </c>
      <c r="X1373" s="1">
        <v>0</v>
      </c>
      <c r="Y1373" s="1">
        <v>0</v>
      </c>
      <c r="Z1373" s="1">
        <v>0</v>
      </c>
      <c r="AA1373" s="1">
        <v>1.001135484687E-2</v>
      </c>
      <c r="AB1373" s="1">
        <v>1.5625766651240001</v>
      </c>
      <c r="AC1373" s="1">
        <v>0.41664572855460003</v>
      </c>
      <c r="AD1373" s="1">
        <v>6.207400831974E-6</v>
      </c>
      <c r="AE1373" s="1">
        <v>1.55179318822E-3</v>
      </c>
      <c r="AF1373" s="1">
        <v>2.4829301790860002E-4</v>
      </c>
      <c r="AG1373" s="1">
        <v>104.1601898894</v>
      </c>
    </row>
    <row r="1374" spans="1:33" x14ac:dyDescent="0.35">
      <c r="A1374">
        <v>5120</v>
      </c>
      <c r="B1374">
        <v>2012</v>
      </c>
      <c r="C1374">
        <v>5</v>
      </c>
      <c r="D1374">
        <v>13</v>
      </c>
      <c r="E1374">
        <v>0</v>
      </c>
      <c r="F1374">
        <v>0</v>
      </c>
      <c r="H1374" s="1">
        <v>0</v>
      </c>
      <c r="I1374" s="1">
        <v>0</v>
      </c>
      <c r="J1374" s="1">
        <v>0</v>
      </c>
      <c r="K1374" s="1">
        <v>0.81287695971079998</v>
      </c>
      <c r="L1374" s="1">
        <v>0.81287695971079998</v>
      </c>
      <c r="M1374" s="1">
        <v>1.72176534871E-3</v>
      </c>
      <c r="N1374" s="1">
        <v>1.8559954285710001E-2</v>
      </c>
      <c r="O1374" s="1">
        <v>1.1019797963429999E-3</v>
      </c>
      <c r="P1374" s="1">
        <v>1.7760708082E-3</v>
      </c>
      <c r="Q1374" s="1">
        <v>9.2104346740959998E-5</v>
      </c>
      <c r="R1374" s="1">
        <v>0</v>
      </c>
      <c r="S1374" s="1">
        <v>1.0283434574679999</v>
      </c>
      <c r="T1374" s="1">
        <v>1.0244820400829999</v>
      </c>
      <c r="U1374" s="1">
        <v>2.0528254975509999</v>
      </c>
      <c r="V1374" s="1">
        <v>0.13815669688669999</v>
      </c>
      <c r="W1374" s="1">
        <v>3.6841785836469999E-2</v>
      </c>
      <c r="X1374" s="1">
        <v>0</v>
      </c>
      <c r="Y1374" s="1">
        <v>0</v>
      </c>
      <c r="Z1374" s="1">
        <v>0</v>
      </c>
      <c r="AA1374" s="1">
        <v>9.2104464591170002E-3</v>
      </c>
      <c r="AB1374" s="1">
        <v>1.614527392933</v>
      </c>
      <c r="AC1374" s="1">
        <v>0.43052899634550001</v>
      </c>
      <c r="AD1374" s="1">
        <v>1.746287730075E-6</v>
      </c>
      <c r="AE1374" s="1">
        <v>4.3655589151640002E-4</v>
      </c>
      <c r="AF1374" s="1">
        <v>6.9850660908460003E-5</v>
      </c>
      <c r="AG1374" s="1">
        <v>107.63189961250001</v>
      </c>
    </row>
    <row r="1375" spans="1:33" x14ac:dyDescent="0.35">
      <c r="A1375">
        <v>5120</v>
      </c>
      <c r="B1375">
        <v>2012</v>
      </c>
      <c r="C1375">
        <v>5</v>
      </c>
      <c r="D1375">
        <v>14</v>
      </c>
      <c r="E1375">
        <v>0</v>
      </c>
      <c r="F1375">
        <v>0</v>
      </c>
      <c r="H1375" s="1">
        <v>0</v>
      </c>
      <c r="I1375" s="1">
        <v>0</v>
      </c>
      <c r="J1375" s="1">
        <v>0</v>
      </c>
      <c r="K1375" s="1">
        <v>0.74784680293390005</v>
      </c>
      <c r="L1375" s="1">
        <v>0.74784680293390005</v>
      </c>
      <c r="M1375" s="1">
        <v>1.5337339452199999E-3</v>
      </c>
      <c r="N1375" s="1">
        <v>1.8559954285710001E-2</v>
      </c>
      <c r="O1375" s="1">
        <v>9.8175214867649995E-4</v>
      </c>
      <c r="P1375" s="1">
        <v>1.582298820666E-3</v>
      </c>
      <c r="Q1375" s="1">
        <v>8.4735999001690001E-5</v>
      </c>
      <c r="R1375" s="1">
        <v>0</v>
      </c>
      <c r="S1375" s="1">
        <v>1.0604549621020001</v>
      </c>
      <c r="T1375" s="1">
        <v>1.0575243207259999</v>
      </c>
      <c r="U1375" s="1">
        <v>2.1179792828280002</v>
      </c>
      <c r="V1375" s="1">
        <v>0.1271041611358</v>
      </c>
      <c r="W1375" s="1">
        <v>3.389444296955E-2</v>
      </c>
      <c r="X1375" s="1">
        <v>0</v>
      </c>
      <c r="Y1375" s="1">
        <v>0</v>
      </c>
      <c r="Z1375" s="1">
        <v>0</v>
      </c>
      <c r="AA1375" s="1">
        <v>8.4736107423870003E-3</v>
      </c>
      <c r="AB1375" s="1">
        <v>1.675721998924</v>
      </c>
      <c r="AC1375" s="1">
        <v>0.44685589937300002</v>
      </c>
      <c r="AD1375" s="1">
        <v>4.9505732983279997E-7</v>
      </c>
      <c r="AE1375" s="1">
        <v>1.23759784974E-4</v>
      </c>
      <c r="AF1375" s="1">
        <v>1.9802052709210001E-5</v>
      </c>
      <c r="AG1375" s="1">
        <v>111.7138757705</v>
      </c>
    </row>
    <row r="1376" spans="1:33" x14ac:dyDescent="0.35">
      <c r="A1376">
        <v>5120</v>
      </c>
      <c r="B1376">
        <v>2012</v>
      </c>
      <c r="C1376">
        <v>5</v>
      </c>
      <c r="D1376">
        <v>15</v>
      </c>
      <c r="E1376">
        <v>0</v>
      </c>
      <c r="F1376">
        <v>0</v>
      </c>
      <c r="H1376" s="1">
        <v>0</v>
      </c>
      <c r="I1376" s="1">
        <v>0</v>
      </c>
      <c r="J1376" s="1">
        <v>0</v>
      </c>
      <c r="K1376" s="1">
        <v>0.68801905869919999</v>
      </c>
      <c r="L1376" s="1">
        <v>0.68801905869919999</v>
      </c>
      <c r="M1376" s="1">
        <v>1.4149189595039999E-3</v>
      </c>
      <c r="N1376" s="1">
        <v>1.8559954285710001E-2</v>
      </c>
      <c r="O1376" s="1">
        <v>9.0665430829610003E-4</v>
      </c>
      <c r="P1376" s="1">
        <v>1.4612629518590001E-3</v>
      </c>
      <c r="Q1376" s="1">
        <v>7.7957119081549999E-5</v>
      </c>
      <c r="R1376" s="1">
        <v>0</v>
      </c>
      <c r="S1376" s="1">
        <v>1.0560249998190001</v>
      </c>
      <c r="T1376" s="1">
        <v>1.0533938339469999</v>
      </c>
      <c r="U1376" s="1">
        <v>2.109418833766</v>
      </c>
      <c r="V1376" s="1">
        <v>0.11693582824489999</v>
      </c>
      <c r="W1376" s="1">
        <v>3.118288753199E-2</v>
      </c>
      <c r="X1376" s="1">
        <v>0</v>
      </c>
      <c r="Y1376" s="1">
        <v>0</v>
      </c>
      <c r="Z1376" s="1">
        <v>0</v>
      </c>
      <c r="AA1376" s="1">
        <v>7.7957218829960004E-3</v>
      </c>
      <c r="AB1376" s="1">
        <v>1.656453921042</v>
      </c>
      <c r="AC1376" s="1">
        <v>0.4417201458476</v>
      </c>
      <c r="AD1376" s="1">
        <v>1.3496627408099999E-7</v>
      </c>
      <c r="AE1376" s="1">
        <v>3.3740328750719998E-5</v>
      </c>
      <c r="AF1376" s="1">
        <v>5.398585400647E-6</v>
      </c>
      <c r="AG1376" s="1">
        <v>110.43000945190001</v>
      </c>
    </row>
    <row r="1377" spans="1:33" x14ac:dyDescent="0.35">
      <c r="A1377">
        <v>5120</v>
      </c>
      <c r="B1377">
        <v>2012</v>
      </c>
      <c r="C1377">
        <v>5</v>
      </c>
      <c r="D1377">
        <v>16</v>
      </c>
      <c r="E1377">
        <v>0</v>
      </c>
      <c r="F1377">
        <v>0</v>
      </c>
      <c r="H1377" s="1">
        <v>0</v>
      </c>
      <c r="I1377" s="1">
        <v>0</v>
      </c>
      <c r="J1377" s="1">
        <v>0</v>
      </c>
      <c r="K1377" s="1">
        <v>0.6329775340032</v>
      </c>
      <c r="L1377" s="1">
        <v>0.6329775340032</v>
      </c>
      <c r="M1377" s="1">
        <v>1.2749429772239999E-3</v>
      </c>
      <c r="N1377" s="1">
        <v>1.8559954285710001E-2</v>
      </c>
      <c r="O1377" s="1">
        <v>8.1582636901609998E-4</v>
      </c>
      <c r="P1377" s="1">
        <v>1.3148747403329999E-3</v>
      </c>
      <c r="Q1377" s="1">
        <v>7.1720549555029993E-5</v>
      </c>
      <c r="R1377" s="1">
        <v>0</v>
      </c>
      <c r="S1377" s="1">
        <v>1.0795942168829999</v>
      </c>
      <c r="T1377" s="1">
        <v>1.0769847835290001</v>
      </c>
      <c r="U1377" s="1">
        <v>2.156579000412</v>
      </c>
      <c r="V1377" s="1">
        <v>0.1075809619853</v>
      </c>
      <c r="W1377" s="1">
        <v>2.8688256529429999E-2</v>
      </c>
      <c r="X1377" s="1">
        <v>0</v>
      </c>
      <c r="Y1377" s="1">
        <v>0</v>
      </c>
      <c r="Z1377" s="1">
        <v>0</v>
      </c>
      <c r="AA1377" s="1">
        <v>7.1720641323570001E-3</v>
      </c>
      <c r="AB1377" s="1">
        <v>1.7207925174830001</v>
      </c>
      <c r="AC1377" s="1">
        <v>0.45887775172509998</v>
      </c>
      <c r="AD1377" s="1">
        <v>3.7941040462349998E-8</v>
      </c>
      <c r="AE1377" s="1">
        <v>9.4849115978100007E-6</v>
      </c>
      <c r="AF1377" s="1">
        <v>1.5176231878670001E-6</v>
      </c>
      <c r="AG1377" s="1">
        <v>114.7194303384</v>
      </c>
    </row>
    <row r="1378" spans="1:33" x14ac:dyDescent="0.35">
      <c r="A1378">
        <v>5120</v>
      </c>
      <c r="B1378">
        <v>2012</v>
      </c>
      <c r="C1378">
        <v>5</v>
      </c>
      <c r="D1378">
        <v>17</v>
      </c>
      <c r="E1378">
        <v>0</v>
      </c>
      <c r="F1378">
        <v>0</v>
      </c>
      <c r="H1378" s="1">
        <v>0</v>
      </c>
      <c r="I1378" s="1">
        <v>0</v>
      </c>
      <c r="J1378" s="1">
        <v>0</v>
      </c>
      <c r="K1378" s="1">
        <v>0.58233933128299997</v>
      </c>
      <c r="L1378" s="1">
        <v>0.58233933128299997</v>
      </c>
      <c r="M1378" s="1">
        <v>1.1537513005619999E-3</v>
      </c>
      <c r="N1378" s="1">
        <v>1.8559954285710001E-2</v>
      </c>
      <c r="O1378" s="1">
        <v>7.3888911574209999E-4</v>
      </c>
      <c r="P1378" s="1">
        <v>1.1908742731230001E-3</v>
      </c>
      <c r="Q1378" s="1">
        <v>6.5982905590629998E-5</v>
      </c>
      <c r="R1378" s="1">
        <v>0</v>
      </c>
      <c r="S1378" s="1">
        <v>1.096615532805</v>
      </c>
      <c r="T1378" s="1">
        <v>1.0939873425719999</v>
      </c>
      <c r="U1378" s="1">
        <v>2.1906028753759998</v>
      </c>
      <c r="V1378" s="1">
        <v>9.8974485026519995E-2</v>
      </c>
      <c r="W1378" s="1">
        <v>2.6393196007070002E-2</v>
      </c>
      <c r="X1378" s="1">
        <v>0</v>
      </c>
      <c r="Y1378" s="1">
        <v>0</v>
      </c>
      <c r="Z1378" s="1">
        <v>0</v>
      </c>
      <c r="AA1378" s="1">
        <v>6.598299001768E-3</v>
      </c>
      <c r="AB1378" s="1">
        <v>1.728788979488</v>
      </c>
      <c r="AC1378" s="1">
        <v>0.46101032440689999</v>
      </c>
      <c r="AD1378" s="1">
        <v>1.0518627721660001E-8</v>
      </c>
      <c r="AE1378" s="1">
        <v>2.62956030869E-6</v>
      </c>
      <c r="AF1378" s="1">
        <v>4.2073999923039999E-7</v>
      </c>
      <c r="AG1378" s="1">
        <v>115.2525789967</v>
      </c>
    </row>
    <row r="1379" spans="1:33" x14ac:dyDescent="0.35">
      <c r="A1379">
        <v>5120</v>
      </c>
      <c r="B1379">
        <v>2012</v>
      </c>
      <c r="C1379">
        <v>5</v>
      </c>
      <c r="D1379">
        <v>18</v>
      </c>
      <c r="E1379">
        <v>0</v>
      </c>
      <c r="F1379">
        <v>0</v>
      </c>
      <c r="H1379" s="1">
        <v>0</v>
      </c>
      <c r="I1379" s="1">
        <v>0</v>
      </c>
      <c r="J1379" s="1">
        <v>0</v>
      </c>
      <c r="K1379" s="1">
        <v>0.53575218478039999</v>
      </c>
      <c r="L1379" s="1">
        <v>0.53575218478039999</v>
      </c>
      <c r="M1379" s="1">
        <v>1.116557350314E-3</v>
      </c>
      <c r="N1379" s="1">
        <v>1.8559954285710001E-2</v>
      </c>
      <c r="O1379" s="1">
        <v>7.1657194534560003E-4</v>
      </c>
      <c r="P1379" s="1">
        <v>1.1549054876749999E-3</v>
      </c>
      <c r="Q1379" s="1">
        <v>6.0704273143379998E-5</v>
      </c>
      <c r="R1379" s="1">
        <v>0</v>
      </c>
      <c r="S1379" s="1">
        <v>1.0402992326780001</v>
      </c>
      <c r="T1379" s="1">
        <v>1.037811827876</v>
      </c>
      <c r="U1379" s="1">
        <v>2.0781110605539999</v>
      </c>
      <c r="V1379" s="1">
        <v>9.1056526224399997E-2</v>
      </c>
      <c r="W1379" s="1">
        <v>2.4281740326509999E-2</v>
      </c>
      <c r="X1379" s="1">
        <v>0</v>
      </c>
      <c r="Y1379" s="1">
        <v>0</v>
      </c>
      <c r="Z1379" s="1">
        <v>0</v>
      </c>
      <c r="AA1379" s="1">
        <v>6.0704350816270002E-3</v>
      </c>
      <c r="AB1379" s="1">
        <v>1.60742442485</v>
      </c>
      <c r="AC1379" s="1">
        <v>0.428646495111</v>
      </c>
      <c r="AD1379" s="1">
        <v>2.727393450171E-9</v>
      </c>
      <c r="AE1379" s="1">
        <v>6.8182330932609999E-7</v>
      </c>
      <c r="AF1379" s="1">
        <v>1.090944131204E-7</v>
      </c>
      <c r="AG1379" s="1">
        <v>107.16162323189999</v>
      </c>
    </row>
    <row r="1380" spans="1:33" x14ac:dyDescent="0.35">
      <c r="A1380">
        <v>5120</v>
      </c>
      <c r="B1380">
        <v>2012</v>
      </c>
      <c r="C1380">
        <v>5</v>
      </c>
      <c r="D1380">
        <v>19</v>
      </c>
      <c r="E1380">
        <v>0</v>
      </c>
      <c r="F1380">
        <v>0</v>
      </c>
      <c r="H1380" s="1">
        <v>0</v>
      </c>
      <c r="I1380" s="1">
        <v>0</v>
      </c>
      <c r="J1380" s="1">
        <v>0</v>
      </c>
      <c r="K1380" s="1">
        <v>0.4928920099979</v>
      </c>
      <c r="L1380" s="1">
        <v>0.4928920099979</v>
      </c>
      <c r="M1380" s="1">
        <v>1.0666090903750001E-3</v>
      </c>
      <c r="N1380" s="1">
        <v>1.8559954285710001E-2</v>
      </c>
      <c r="O1380" s="1">
        <v>6.8296325591629995E-4</v>
      </c>
      <c r="P1380" s="1">
        <v>1.1007380588390001E-3</v>
      </c>
      <c r="Q1380" s="1">
        <v>5.5847931291909999E-5</v>
      </c>
      <c r="R1380" s="1">
        <v>0</v>
      </c>
      <c r="S1380" s="1">
        <v>1.0041709044410001</v>
      </c>
      <c r="T1380" s="1">
        <v>1.001771421575</v>
      </c>
      <c r="U1380" s="1">
        <v>2.0059423260160001</v>
      </c>
      <c r="V1380" s="1">
        <v>8.377200412645E-2</v>
      </c>
      <c r="W1380" s="1">
        <v>2.2339201100390001E-2</v>
      </c>
      <c r="X1380" s="1">
        <v>0</v>
      </c>
      <c r="Y1380" s="1">
        <v>0</v>
      </c>
      <c r="Z1380" s="1">
        <v>0</v>
      </c>
      <c r="AA1380" s="1">
        <v>5.5848002750969999E-3</v>
      </c>
      <c r="AB1380" s="1">
        <v>1.5701336560170001</v>
      </c>
      <c r="AC1380" s="1">
        <v>0.4187023034731</v>
      </c>
      <c r="AD1380" s="1">
        <v>7.1973138009520001E-10</v>
      </c>
      <c r="AE1380" s="1">
        <v>1.7992623373479999E-7</v>
      </c>
      <c r="AF1380" s="1">
        <v>2.878890557975E-8</v>
      </c>
      <c r="AG1380" s="1">
        <v>104.6755757242</v>
      </c>
    </row>
    <row r="1381" spans="1:33" x14ac:dyDescent="0.35">
      <c r="A1381">
        <v>5120</v>
      </c>
      <c r="B1381">
        <v>2012</v>
      </c>
      <c r="C1381">
        <v>5</v>
      </c>
      <c r="D1381">
        <v>20</v>
      </c>
      <c r="E1381">
        <v>0</v>
      </c>
      <c r="F1381">
        <v>0</v>
      </c>
      <c r="H1381" s="1">
        <v>0</v>
      </c>
      <c r="I1381" s="1">
        <v>0</v>
      </c>
      <c r="J1381" s="1">
        <v>0</v>
      </c>
      <c r="K1381" s="1">
        <v>0.45346064919809997</v>
      </c>
      <c r="L1381" s="1">
        <v>0.45346064919809997</v>
      </c>
      <c r="M1381" s="1">
        <v>9.4279119665219996E-4</v>
      </c>
      <c r="N1381" s="1">
        <v>1.8559954285710001E-2</v>
      </c>
      <c r="O1381" s="1">
        <v>6.0317880552569997E-4</v>
      </c>
      <c r="P1381" s="1">
        <v>9.7214873827469999E-4</v>
      </c>
      <c r="Q1381" s="1">
        <v>5.138009678855E-5</v>
      </c>
      <c r="R1381" s="1">
        <v>0</v>
      </c>
      <c r="S1381" s="1">
        <v>1.04603561427</v>
      </c>
      <c r="T1381" s="1">
        <v>1.0435365335789999</v>
      </c>
      <c r="U1381" s="1">
        <v>2.0895721478490001</v>
      </c>
      <c r="V1381" s="1">
        <v>7.7070243796329999E-2</v>
      </c>
      <c r="W1381" s="1">
        <v>2.055206501236E-2</v>
      </c>
      <c r="X1381" s="1">
        <v>0</v>
      </c>
      <c r="Y1381" s="1">
        <v>0</v>
      </c>
      <c r="Z1381" s="1">
        <v>0</v>
      </c>
      <c r="AA1381" s="1">
        <v>5.1380162530889999E-3</v>
      </c>
      <c r="AB1381" s="1">
        <v>1.6567668693640001</v>
      </c>
      <c r="AC1381" s="1">
        <v>0.44180449712370001</v>
      </c>
      <c r="AD1381" s="1">
        <v>2.0602665151479999E-10</v>
      </c>
      <c r="AE1381" s="1">
        <v>5.1504770364699998E-8</v>
      </c>
      <c r="AF1381" s="1">
        <v>8.2409659789859992E-9</v>
      </c>
      <c r="AG1381" s="1">
        <v>110.45112423969999</v>
      </c>
    </row>
    <row r="1382" spans="1:33" x14ac:dyDescent="0.35">
      <c r="A1382">
        <v>5120</v>
      </c>
      <c r="B1382">
        <v>2012</v>
      </c>
      <c r="C1382">
        <v>5</v>
      </c>
      <c r="D1382">
        <v>21</v>
      </c>
      <c r="E1382">
        <v>0</v>
      </c>
      <c r="F1382">
        <v>0</v>
      </c>
      <c r="H1382" s="1">
        <v>0</v>
      </c>
      <c r="I1382" s="1">
        <v>0</v>
      </c>
      <c r="J1382" s="1">
        <v>0</v>
      </c>
      <c r="K1382" s="1">
        <v>0.41718379726220001</v>
      </c>
      <c r="L1382" s="1">
        <v>0.41718379726220001</v>
      </c>
      <c r="M1382" s="1">
        <v>8.4059630901850001E-4</v>
      </c>
      <c r="N1382" s="1">
        <v>1.8559954285710001E-2</v>
      </c>
      <c r="O1382" s="1">
        <v>5.382502550485E-4</v>
      </c>
      <c r="P1382" s="1">
        <v>8.6750280601340004E-4</v>
      </c>
      <c r="Q1382" s="1">
        <v>4.7269689045469998E-5</v>
      </c>
      <c r="R1382" s="1">
        <v>0</v>
      </c>
      <c r="S1382" s="1">
        <v>1.078440172191</v>
      </c>
      <c r="T1382" s="1">
        <v>1.075863797697</v>
      </c>
      <c r="U1382" s="1">
        <v>2.1543039698880002</v>
      </c>
      <c r="V1382" s="1">
        <v>7.0904624292630003E-2</v>
      </c>
      <c r="W1382" s="1">
        <v>1.8907899811370001E-2</v>
      </c>
      <c r="X1382" s="1">
        <v>0</v>
      </c>
      <c r="Y1382" s="1">
        <v>0</v>
      </c>
      <c r="Z1382" s="1">
        <v>0</v>
      </c>
      <c r="AA1382" s="1">
        <v>4.7269749528419999E-3</v>
      </c>
      <c r="AB1382" s="1">
        <v>1.707540899419</v>
      </c>
      <c r="AC1382" s="1">
        <v>0.45534423945649999</v>
      </c>
      <c r="AD1382" s="1">
        <v>5.8282514084699994E-11</v>
      </c>
      <c r="AE1382" s="1">
        <v>1.457009315124E-8</v>
      </c>
      <c r="AF1382" s="1">
        <v>2.3312722514800001E-9</v>
      </c>
      <c r="AG1382" s="1">
        <v>113.8360598525</v>
      </c>
    </row>
    <row r="1383" spans="1:33" x14ac:dyDescent="0.35">
      <c r="A1383">
        <v>5120</v>
      </c>
      <c r="B1383">
        <v>2012</v>
      </c>
      <c r="C1383">
        <v>5</v>
      </c>
      <c r="D1383">
        <v>22</v>
      </c>
      <c r="E1383">
        <v>0</v>
      </c>
      <c r="F1383">
        <v>0</v>
      </c>
      <c r="H1383" s="1">
        <v>0</v>
      </c>
      <c r="I1383" s="1">
        <v>0</v>
      </c>
      <c r="J1383" s="1">
        <v>0</v>
      </c>
      <c r="K1383" s="1">
        <v>0.38380909348129999</v>
      </c>
      <c r="L1383" s="1">
        <v>0.38380909348129999</v>
      </c>
      <c r="M1383" s="1">
        <v>7.7457598474720002E-4</v>
      </c>
      <c r="N1383" s="1">
        <v>1.8559954285710001E-2</v>
      </c>
      <c r="O1383" s="1">
        <v>4.9624774534790005E-4</v>
      </c>
      <c r="P1383" s="1">
        <v>7.9980698110100005E-4</v>
      </c>
      <c r="Q1383" s="1">
        <v>4.3488113921829999E-5</v>
      </c>
      <c r="R1383" s="1">
        <v>0</v>
      </c>
      <c r="S1383" s="1">
        <v>1.076141953961</v>
      </c>
      <c r="T1383" s="1">
        <v>1.0735711037110001</v>
      </c>
      <c r="U1383" s="1">
        <v>2.1497130576710002</v>
      </c>
      <c r="V1383" s="1">
        <v>6.5232254349220004E-2</v>
      </c>
      <c r="W1383" s="1">
        <v>1.739526782646E-2</v>
      </c>
      <c r="X1383" s="1">
        <v>0</v>
      </c>
      <c r="Y1383" s="1">
        <v>0</v>
      </c>
      <c r="Z1383" s="1">
        <v>0</v>
      </c>
      <c r="AA1383" s="1">
        <v>4.348816956614E-3</v>
      </c>
      <c r="AB1383" s="1">
        <v>1.694652645713</v>
      </c>
      <c r="AC1383" s="1">
        <v>0.45190737208420001</v>
      </c>
      <c r="AD1383" s="1">
        <v>1.590895759629E-11</v>
      </c>
      <c r="AE1383" s="1">
        <v>3.9770932630030002E-9</v>
      </c>
      <c r="AF1383" s="1">
        <v>6.3635057575419997E-10</v>
      </c>
      <c r="AG1383" s="1">
        <v>112.97684301789999</v>
      </c>
    </row>
    <row r="1384" spans="1:33" x14ac:dyDescent="0.35">
      <c r="A1384">
        <v>5120</v>
      </c>
      <c r="B1384">
        <v>2012</v>
      </c>
      <c r="C1384">
        <v>5</v>
      </c>
      <c r="D1384">
        <v>23</v>
      </c>
      <c r="E1384">
        <v>0</v>
      </c>
      <c r="F1384">
        <v>0</v>
      </c>
      <c r="H1384" s="1">
        <v>0</v>
      </c>
      <c r="I1384" s="1">
        <v>0</v>
      </c>
      <c r="J1384" s="1">
        <v>0</v>
      </c>
      <c r="K1384" s="1">
        <v>0.35310436600279999</v>
      </c>
      <c r="L1384" s="1">
        <v>0.35310436600279999</v>
      </c>
      <c r="M1384" s="1">
        <v>7.2405499168490001E-4</v>
      </c>
      <c r="N1384" s="1">
        <v>1.8559954285710001E-2</v>
      </c>
      <c r="O1384" s="1">
        <v>4.6382323610040001E-4</v>
      </c>
      <c r="P1384" s="1">
        <v>7.4754810617809996E-4</v>
      </c>
      <c r="Q1384" s="1">
        <v>4.000906480808E-5</v>
      </c>
      <c r="R1384" s="1">
        <v>0</v>
      </c>
      <c r="S1384" s="1">
        <v>1.0592620909820001</v>
      </c>
      <c r="T1384" s="1">
        <v>1.0567315750170001</v>
      </c>
      <c r="U1384" s="1">
        <v>2.115993665999</v>
      </c>
      <c r="V1384" s="1">
        <v>6.001367400128E-2</v>
      </c>
      <c r="W1384" s="1">
        <v>1.6003646400340001E-2</v>
      </c>
      <c r="X1384" s="1">
        <v>0</v>
      </c>
      <c r="Y1384" s="1">
        <v>0</v>
      </c>
      <c r="Z1384" s="1">
        <v>0</v>
      </c>
      <c r="AA1384" s="1">
        <v>4.0009116000850001E-3</v>
      </c>
      <c r="AB1384" s="1">
        <v>1.6649749189959999</v>
      </c>
      <c r="AC1384" s="1">
        <v>0.44399331170360001</v>
      </c>
      <c r="AD1384" s="1">
        <v>4.2840855466170002E-12</v>
      </c>
      <c r="AE1384" s="1">
        <v>1.0709820340179999E-9</v>
      </c>
      <c r="AF1384" s="1">
        <v>1.713613407836E-10</v>
      </c>
      <c r="AG1384" s="1">
        <v>110.9983279251</v>
      </c>
    </row>
    <row r="1385" spans="1:33" x14ac:dyDescent="0.35">
      <c r="A1385">
        <v>5120</v>
      </c>
      <c r="B1385">
        <v>2012</v>
      </c>
      <c r="C1385">
        <v>5</v>
      </c>
      <c r="D1385">
        <v>24</v>
      </c>
      <c r="E1385">
        <v>0</v>
      </c>
      <c r="F1385">
        <v>0</v>
      </c>
      <c r="H1385" s="1">
        <v>0</v>
      </c>
      <c r="I1385" s="1">
        <v>0</v>
      </c>
      <c r="J1385" s="1">
        <v>0</v>
      </c>
      <c r="K1385" s="1">
        <v>0.32485601672249997</v>
      </c>
      <c r="L1385" s="1">
        <v>0.32485601672249997</v>
      </c>
      <c r="M1385" s="1">
        <v>6.8428541817770001E-4</v>
      </c>
      <c r="N1385" s="1">
        <v>1.8559954285710001E-2</v>
      </c>
      <c r="O1385" s="1">
        <v>4.3869394480399999E-4</v>
      </c>
      <c r="P1385" s="1">
        <v>7.0704700003210001E-4</v>
      </c>
      <c r="Q1385" s="1">
        <v>3.6808339623439998E-5</v>
      </c>
      <c r="R1385" s="1">
        <v>0</v>
      </c>
      <c r="S1385" s="1">
        <v>1.030343694278</v>
      </c>
      <c r="T1385" s="1">
        <v>1.027882265123</v>
      </c>
      <c r="U1385" s="1">
        <v>2.0582259594010002</v>
      </c>
      <c r="V1385" s="1">
        <v>5.5212580081179997E-2</v>
      </c>
      <c r="W1385" s="1">
        <v>1.472335468831E-2</v>
      </c>
      <c r="X1385" s="1">
        <v>0</v>
      </c>
      <c r="Y1385" s="1">
        <v>0</v>
      </c>
      <c r="Z1385" s="1">
        <v>0</v>
      </c>
      <c r="AA1385" s="1">
        <v>3.6808386720780001E-3</v>
      </c>
      <c r="AB1385" s="1">
        <v>1.601438648177</v>
      </c>
      <c r="AC1385" s="1">
        <v>0.42705030617299999</v>
      </c>
      <c r="AD1385" s="1">
        <v>1.138330715925E-12</v>
      </c>
      <c r="AE1385" s="1">
        <v>2.8457222253389999E-10</v>
      </c>
      <c r="AF1385" s="1">
        <v>4.5532675669869998E-11</v>
      </c>
      <c r="AG1385" s="1">
        <v>106.76257654299999</v>
      </c>
    </row>
    <row r="1386" spans="1:33" x14ac:dyDescent="0.35">
      <c r="A1386">
        <v>5120</v>
      </c>
      <c r="B1386">
        <v>2012</v>
      </c>
      <c r="C1386">
        <v>5</v>
      </c>
      <c r="D1386">
        <v>25</v>
      </c>
      <c r="E1386">
        <v>0</v>
      </c>
      <c r="F1386">
        <v>0</v>
      </c>
      <c r="H1386" s="1">
        <v>0</v>
      </c>
      <c r="I1386" s="1">
        <v>0</v>
      </c>
      <c r="J1386" s="1">
        <v>0</v>
      </c>
      <c r="K1386" s="1">
        <v>0.29886753538470001</v>
      </c>
      <c r="L1386" s="1">
        <v>0.29886753538470001</v>
      </c>
      <c r="M1386" s="1">
        <v>6.678833488938E-4</v>
      </c>
      <c r="N1386" s="1">
        <v>1.8559954285710001E-2</v>
      </c>
      <c r="O1386" s="1">
        <v>4.2809464385310002E-4</v>
      </c>
      <c r="P1386" s="1">
        <v>6.8996401078989995E-4</v>
      </c>
      <c r="Q1386" s="1">
        <v>3.3863672453560003E-5</v>
      </c>
      <c r="R1386" s="1">
        <v>0</v>
      </c>
      <c r="S1386" s="1">
        <v>0.97138588898669997</v>
      </c>
      <c r="T1386" s="1">
        <v>0.96906530711219996</v>
      </c>
      <c r="U1386" s="1">
        <v>1.9404511960990001</v>
      </c>
      <c r="V1386" s="1">
        <v>5.0795573674680003E-2</v>
      </c>
      <c r="W1386" s="1">
        <v>1.354548631325E-2</v>
      </c>
      <c r="X1386" s="1">
        <v>0</v>
      </c>
      <c r="Y1386" s="1">
        <v>0</v>
      </c>
      <c r="Z1386" s="1">
        <v>0</v>
      </c>
      <c r="AA1386" s="1">
        <v>3.3863715783119998E-3</v>
      </c>
      <c r="AB1386" s="1">
        <v>1.4922704577320001</v>
      </c>
      <c r="AC1386" s="1">
        <v>0.39793878872659999</v>
      </c>
      <c r="AD1386" s="1">
        <v>2.926228177972E-13</v>
      </c>
      <c r="AE1386" s="1">
        <v>7.3153016482590001E-11</v>
      </c>
      <c r="AF1386" s="1">
        <v>1.170477056445E-11</v>
      </c>
      <c r="AG1386" s="1">
        <v>99.484697181599998</v>
      </c>
    </row>
    <row r="1387" spans="1:33" x14ac:dyDescent="0.35">
      <c r="A1387">
        <v>5120</v>
      </c>
      <c r="B1387">
        <v>2012</v>
      </c>
      <c r="C1387">
        <v>5</v>
      </c>
      <c r="D1387">
        <v>26</v>
      </c>
      <c r="E1387">
        <v>0</v>
      </c>
      <c r="F1387">
        <v>0</v>
      </c>
      <c r="H1387" s="1">
        <v>0</v>
      </c>
      <c r="I1387" s="1">
        <v>1.754666492352E-2</v>
      </c>
      <c r="J1387" s="1">
        <v>0</v>
      </c>
      <c r="K1387" s="1">
        <v>0.27495813255399998</v>
      </c>
      <c r="L1387" s="1">
        <v>0.29250479747750002</v>
      </c>
      <c r="M1387" s="1">
        <v>8.1261946214809995E-4</v>
      </c>
      <c r="N1387" s="1">
        <v>1.8559954285710001E-2</v>
      </c>
      <c r="O1387" s="1">
        <v>5.2160428785900004E-4</v>
      </c>
      <c r="P1387" s="1">
        <v>8.4067435008570003E-4</v>
      </c>
      <c r="Q1387" s="1">
        <v>3.293775921694E-4</v>
      </c>
      <c r="R1387" s="1">
        <v>0</v>
      </c>
      <c r="S1387" s="1">
        <v>54.372083135830003</v>
      </c>
      <c r="T1387" s="1">
        <v>16.05703089855</v>
      </c>
      <c r="U1387" s="1">
        <v>70.429114034389997</v>
      </c>
      <c r="V1387" s="1">
        <v>6.2637175519220004E-2</v>
      </c>
      <c r="W1387" s="1">
        <v>1.405237218204E-2</v>
      </c>
      <c r="X1387" s="1">
        <v>3.9763119346289999E-7</v>
      </c>
      <c r="Y1387" s="1">
        <v>9.9407798365730004E-5</v>
      </c>
      <c r="Z1387" s="1">
        <v>1.590524773852E-5</v>
      </c>
      <c r="AA1387" s="1">
        <v>3.4335668068179999E-3</v>
      </c>
      <c r="AB1387" s="1">
        <v>3.3446913817659998</v>
      </c>
      <c r="AC1387" s="1">
        <v>0.53320384006260002</v>
      </c>
      <c r="AD1387" s="1">
        <v>5.380707926126E-2</v>
      </c>
      <c r="AE1387" s="1">
        <v>13.45176981531</v>
      </c>
      <c r="AF1387" s="1">
        <v>2.1522831704500001</v>
      </c>
      <c r="AG1387" s="1">
        <v>122.5395441634</v>
      </c>
    </row>
    <row r="1388" spans="1:33" x14ac:dyDescent="0.35">
      <c r="A1388">
        <v>5120</v>
      </c>
      <c r="B1388">
        <v>2012</v>
      </c>
      <c r="C1388">
        <v>5</v>
      </c>
      <c r="D1388">
        <v>27</v>
      </c>
      <c r="E1388">
        <v>0</v>
      </c>
      <c r="F1388">
        <v>0</v>
      </c>
      <c r="H1388" s="1">
        <v>0</v>
      </c>
      <c r="I1388" s="1">
        <v>0</v>
      </c>
      <c r="J1388" s="1">
        <v>0</v>
      </c>
      <c r="K1388" s="1">
        <v>0.2529614819496</v>
      </c>
      <c r="L1388" s="1">
        <v>0.2529614819496</v>
      </c>
      <c r="M1388" s="1">
        <v>5.7942010867990002E-4</v>
      </c>
      <c r="N1388" s="1">
        <v>1.8559954285710001E-2</v>
      </c>
      <c r="O1388" s="1">
        <v>3.69811427717E-4</v>
      </c>
      <c r="P1388" s="1">
        <v>5.9602842401150003E-4</v>
      </c>
      <c r="Q1388" s="1">
        <v>2.8662212364700001E-5</v>
      </c>
      <c r="R1388" s="1">
        <v>0</v>
      </c>
      <c r="S1388" s="1">
        <v>41.507030205200003</v>
      </c>
      <c r="T1388" s="1">
        <v>12.536705524369999</v>
      </c>
      <c r="U1388" s="1">
        <v>54.043735729570002</v>
      </c>
      <c r="V1388" s="1">
        <v>4.2993373558250003E-2</v>
      </c>
      <c r="W1388" s="1">
        <v>1.1464899615530001E-2</v>
      </c>
      <c r="X1388" s="1">
        <v>0</v>
      </c>
      <c r="Y1388" s="1">
        <v>0</v>
      </c>
      <c r="Z1388" s="1">
        <v>0</v>
      </c>
      <c r="AA1388" s="1">
        <v>2.8662249038829998E-3</v>
      </c>
      <c r="AB1388" s="1">
        <v>2.9436148988880002</v>
      </c>
      <c r="AC1388" s="1">
        <v>0.54622274286729999</v>
      </c>
      <c r="AD1388" s="1">
        <v>3.5811184525430001E-2</v>
      </c>
      <c r="AE1388" s="1">
        <v>8.9527961313589994</v>
      </c>
      <c r="AF1388" s="1">
        <v>1.432447381017</v>
      </c>
      <c r="AG1388" s="1">
        <v>129.39344881170001</v>
      </c>
    </row>
    <row r="1389" spans="1:33" x14ac:dyDescent="0.35">
      <c r="A1389">
        <v>5120</v>
      </c>
      <c r="B1389">
        <v>2012</v>
      </c>
      <c r="C1389">
        <v>5</v>
      </c>
      <c r="D1389">
        <v>28</v>
      </c>
      <c r="E1389">
        <v>0</v>
      </c>
      <c r="F1389">
        <v>0</v>
      </c>
      <c r="H1389" s="1">
        <v>0</v>
      </c>
      <c r="I1389" s="1">
        <v>0</v>
      </c>
      <c r="J1389" s="1">
        <v>0</v>
      </c>
      <c r="K1389" s="1">
        <v>0.23272456339370001</v>
      </c>
      <c r="L1389" s="1">
        <v>0.23272456339370001</v>
      </c>
      <c r="M1389" s="1">
        <v>4.781477879226E-4</v>
      </c>
      <c r="N1389" s="1">
        <v>1.8559954285710001E-2</v>
      </c>
      <c r="O1389" s="1">
        <v>3.058628984349E-4</v>
      </c>
      <c r="P1389" s="1">
        <v>4.9296200077750003E-4</v>
      </c>
      <c r="Q1389" s="1">
        <v>2.6369235375519999E-5</v>
      </c>
      <c r="R1389" s="1">
        <v>0</v>
      </c>
      <c r="S1389" s="1">
        <v>13.413051965739999</v>
      </c>
      <c r="T1389" s="1">
        <v>4.5859776141799999</v>
      </c>
      <c r="U1389" s="1">
        <v>17.999029579919998</v>
      </c>
      <c r="V1389" s="1">
        <v>3.9553903673589998E-2</v>
      </c>
      <c r="W1389" s="1">
        <v>1.0547707646290001E-2</v>
      </c>
      <c r="X1389" s="1">
        <v>0</v>
      </c>
      <c r="Y1389" s="1">
        <v>0</v>
      </c>
      <c r="Z1389" s="1">
        <v>0</v>
      </c>
      <c r="AA1389" s="1">
        <v>2.6369269115730002E-3</v>
      </c>
      <c r="AB1389" s="1">
        <v>2.1191426380420002</v>
      </c>
      <c r="AC1389" s="1">
        <v>0.49202887167510001</v>
      </c>
      <c r="AD1389" s="1">
        <v>1.096137477042E-2</v>
      </c>
      <c r="AE1389" s="1">
        <v>2.7403436926040001</v>
      </c>
      <c r="AF1389" s="1">
        <v>0.4384549908166</v>
      </c>
      <c r="AG1389" s="1">
        <v>120.81494296469999</v>
      </c>
    </row>
    <row r="1390" spans="1:33" x14ac:dyDescent="0.35">
      <c r="A1390">
        <v>5120</v>
      </c>
      <c r="B1390">
        <v>2012</v>
      </c>
      <c r="C1390">
        <v>5</v>
      </c>
      <c r="D1390">
        <v>29</v>
      </c>
      <c r="E1390">
        <v>0</v>
      </c>
      <c r="F1390">
        <v>0</v>
      </c>
      <c r="H1390" s="1">
        <v>0</v>
      </c>
      <c r="I1390" s="1">
        <v>0</v>
      </c>
      <c r="J1390" s="1">
        <v>0</v>
      </c>
      <c r="K1390" s="1">
        <v>0.2141065983222</v>
      </c>
      <c r="L1390" s="1">
        <v>0.2141065983222</v>
      </c>
      <c r="M1390" s="1">
        <v>4.3184965107919999E-4</v>
      </c>
      <c r="N1390" s="1">
        <v>1.8559954285710001E-2</v>
      </c>
      <c r="O1390" s="1">
        <v>2.7662981742279999E-4</v>
      </c>
      <c r="P1390" s="1">
        <v>4.458467796168E-4</v>
      </c>
      <c r="Q1390" s="1">
        <v>2.4259696545479999E-5</v>
      </c>
      <c r="R1390" s="1">
        <v>0</v>
      </c>
      <c r="S1390" s="1">
        <v>4.5185790969750004</v>
      </c>
      <c r="T1390" s="1">
        <v>2.057679288308</v>
      </c>
      <c r="U1390" s="1">
        <v>6.5762583852830003</v>
      </c>
      <c r="V1390" s="1">
        <v>3.63895913797E-2</v>
      </c>
      <c r="W1390" s="1">
        <v>9.7038910345880001E-3</v>
      </c>
      <c r="X1390" s="1">
        <v>0</v>
      </c>
      <c r="Y1390" s="1">
        <v>0</v>
      </c>
      <c r="Z1390" s="1">
        <v>0</v>
      </c>
      <c r="AA1390" s="1">
        <v>2.425972758647E-3</v>
      </c>
      <c r="AB1390" s="1">
        <v>1.8169465659370001</v>
      </c>
      <c r="AC1390" s="1">
        <v>0.46417873749330002</v>
      </c>
      <c r="AD1390" s="1">
        <v>3.0510520134729999E-3</v>
      </c>
      <c r="AE1390" s="1">
        <v>0.76276300336820002</v>
      </c>
      <c r="AF1390" s="1">
        <v>0.12204208053890001</v>
      </c>
      <c r="AG1390" s="1">
        <v>115.4344739706</v>
      </c>
    </row>
    <row r="1391" spans="1:33" x14ac:dyDescent="0.35">
      <c r="A1391">
        <v>5120</v>
      </c>
      <c r="B1391">
        <v>2012</v>
      </c>
      <c r="C1391">
        <v>5</v>
      </c>
      <c r="D1391">
        <v>30</v>
      </c>
      <c r="E1391">
        <v>0</v>
      </c>
      <c r="F1391">
        <v>0</v>
      </c>
      <c r="H1391" s="1">
        <v>0</v>
      </c>
      <c r="I1391" s="1">
        <v>0</v>
      </c>
      <c r="J1391" s="1">
        <v>0</v>
      </c>
      <c r="K1391" s="1">
        <v>0.19697807045640001</v>
      </c>
      <c r="L1391" s="1">
        <v>0.19697807045640001</v>
      </c>
      <c r="M1391" s="1">
        <v>4.0236666208740002E-4</v>
      </c>
      <c r="N1391" s="1">
        <v>1.8559954285710001E-2</v>
      </c>
      <c r="O1391" s="1">
        <v>2.5778932046399998E-4</v>
      </c>
      <c r="P1391" s="1">
        <v>4.1548138020419998E-4</v>
      </c>
      <c r="Q1391" s="1">
        <v>2.2318920821840001E-5</v>
      </c>
      <c r="R1391" s="1">
        <v>0</v>
      </c>
      <c r="S1391" s="1">
        <v>1.9936881078740001</v>
      </c>
      <c r="T1391" s="1">
        <v>1.3264978463099999</v>
      </c>
      <c r="U1391" s="1">
        <v>3.3201859541840002</v>
      </c>
      <c r="V1391" s="1">
        <v>3.347842406933E-2</v>
      </c>
      <c r="W1391" s="1">
        <v>8.9275797518209993E-3</v>
      </c>
      <c r="X1391" s="1">
        <v>0</v>
      </c>
      <c r="Y1391" s="1">
        <v>0</v>
      </c>
      <c r="Z1391" s="1">
        <v>0</v>
      </c>
      <c r="AA1391" s="1">
        <v>2.231894937955E-3</v>
      </c>
      <c r="AB1391" s="1">
        <v>1.7007002811359999</v>
      </c>
      <c r="AC1391" s="1">
        <v>0.44802555037660002</v>
      </c>
      <c r="AD1391" s="1">
        <v>8.2417868893590004E-4</v>
      </c>
      <c r="AE1391" s="1">
        <v>0.206044672234</v>
      </c>
      <c r="AF1391" s="1">
        <v>3.296714755743E-2</v>
      </c>
      <c r="AG1391" s="1">
        <v>111.8415518564</v>
      </c>
    </row>
    <row r="1392" spans="1:33" x14ac:dyDescent="0.35">
      <c r="A1392">
        <v>5120</v>
      </c>
      <c r="B1392">
        <v>2012</v>
      </c>
      <c r="C1392">
        <v>5</v>
      </c>
      <c r="D1392">
        <v>31</v>
      </c>
      <c r="E1392">
        <v>0</v>
      </c>
      <c r="F1392">
        <v>0</v>
      </c>
      <c r="H1392" s="1">
        <v>0</v>
      </c>
      <c r="I1392" s="1">
        <v>0</v>
      </c>
      <c r="J1392" s="1">
        <v>0</v>
      </c>
      <c r="K1392" s="1">
        <v>0.18121982481990001</v>
      </c>
      <c r="L1392" s="1">
        <v>0.18121982481990001</v>
      </c>
      <c r="M1392" s="1">
        <v>3.6720947452679998E-4</v>
      </c>
      <c r="N1392" s="1">
        <v>1.8559954285710001E-2</v>
      </c>
      <c r="O1392" s="1">
        <v>2.3507961855680001E-4</v>
      </c>
      <c r="P1392" s="1">
        <v>3.7887994816870001E-4</v>
      </c>
      <c r="Q1392" s="1">
        <v>2.053340715609E-5</v>
      </c>
      <c r="R1392" s="1">
        <v>0</v>
      </c>
      <c r="S1392" s="1">
        <v>1.3297075814599999</v>
      </c>
      <c r="T1392" s="1">
        <v>1.1435070927569999</v>
      </c>
      <c r="U1392" s="1">
        <v>2.4732146742159999</v>
      </c>
      <c r="V1392" s="1">
        <v>3.080015014378E-2</v>
      </c>
      <c r="W1392" s="1">
        <v>8.2133733716749993E-3</v>
      </c>
      <c r="X1392" s="1">
        <v>0</v>
      </c>
      <c r="Y1392" s="1">
        <v>0</v>
      </c>
      <c r="Z1392" s="1">
        <v>0</v>
      </c>
      <c r="AA1392" s="1">
        <v>2.0533433429190001E-3</v>
      </c>
      <c r="AB1392" s="1">
        <v>1.7047114778170001</v>
      </c>
      <c r="AC1392" s="1">
        <v>0.4530694813508</v>
      </c>
      <c r="AD1392" s="1">
        <v>2.2803691004229999E-4</v>
      </c>
      <c r="AE1392" s="1">
        <v>5.700922751056E-2</v>
      </c>
      <c r="AF1392" s="1">
        <v>9.1214764016900006E-3</v>
      </c>
      <c r="AG1392" s="1">
        <v>113.2217629557</v>
      </c>
    </row>
    <row r="1393" spans="1:33" x14ac:dyDescent="0.35">
      <c r="A1393">
        <v>5120</v>
      </c>
      <c r="B1393">
        <v>2012</v>
      </c>
      <c r="C1393">
        <v>6</v>
      </c>
      <c r="D1393">
        <v>1</v>
      </c>
      <c r="E1393">
        <v>0</v>
      </c>
      <c r="F1393">
        <v>0</v>
      </c>
      <c r="H1393" s="1">
        <v>0</v>
      </c>
      <c r="I1393" s="1">
        <v>9.300437744343E-2</v>
      </c>
      <c r="J1393" s="1">
        <v>0</v>
      </c>
      <c r="K1393" s="1">
        <v>0.16672223883430001</v>
      </c>
      <c r="L1393" s="1">
        <v>0.2597266162777</v>
      </c>
      <c r="M1393" s="1">
        <v>1.4838221378689999E-3</v>
      </c>
      <c r="N1393" s="1">
        <v>1.8559954285710001E-2</v>
      </c>
      <c r="O1393" s="1">
        <v>9.5673575404390003E-4</v>
      </c>
      <c r="P1393" s="1">
        <v>1.5419796710950001E-3</v>
      </c>
      <c r="Q1393" s="1">
        <v>1.5995925848719999E-3</v>
      </c>
      <c r="R1393" s="1">
        <v>0</v>
      </c>
      <c r="S1393" s="1">
        <v>159.39968534479999</v>
      </c>
      <c r="T1393" s="1">
        <v>45.715379405359997</v>
      </c>
      <c r="U1393" s="1">
        <v>205.11506475019999</v>
      </c>
      <c r="V1393" s="1">
        <v>0.1126403446839</v>
      </c>
      <c r="W1393" s="1">
        <v>1.59867241571E-2</v>
      </c>
      <c r="X1393" s="1">
        <v>2.1076051637899998E-6</v>
      </c>
      <c r="Y1393" s="1">
        <v>5.2690129094750001E-4</v>
      </c>
      <c r="Z1393" s="1">
        <v>8.43042065516E-5</v>
      </c>
      <c r="AA1393" s="1">
        <v>3.575160006517E-3</v>
      </c>
      <c r="AB1393" s="1">
        <v>7.600489628099</v>
      </c>
      <c r="AC1393" s="1">
        <v>0.86759921531549999</v>
      </c>
      <c r="AD1393" s="1">
        <v>0.17387970282660001</v>
      </c>
      <c r="AE1393" s="1">
        <v>43.469925706650002</v>
      </c>
      <c r="AF1393" s="1">
        <v>6.9551881130639996</v>
      </c>
      <c r="AG1393" s="1">
        <v>182.12386326359999</v>
      </c>
    </row>
    <row r="1394" spans="1:33" x14ac:dyDescent="0.35">
      <c r="A1394">
        <v>5120</v>
      </c>
      <c r="B1394">
        <v>2012</v>
      </c>
      <c r="C1394">
        <v>6</v>
      </c>
      <c r="D1394">
        <v>2</v>
      </c>
      <c r="E1394">
        <v>0</v>
      </c>
      <c r="F1394">
        <v>0</v>
      </c>
      <c r="H1394" s="1">
        <v>0</v>
      </c>
      <c r="I1394" s="1">
        <v>0.25023370294989999</v>
      </c>
      <c r="J1394" s="1">
        <v>0</v>
      </c>
      <c r="K1394" s="1">
        <v>0.1807359909646</v>
      </c>
      <c r="L1394" s="1">
        <v>0.43096969391450002</v>
      </c>
      <c r="M1394" s="1">
        <v>4.0920109948910004E-3</v>
      </c>
      <c r="N1394" s="1">
        <v>1.8559954285710001E-2</v>
      </c>
      <c r="O1394" s="1">
        <v>2.653123227843E-3</v>
      </c>
      <c r="P1394" s="1">
        <v>4.2760627111009999E-3</v>
      </c>
      <c r="Q1394" s="1">
        <v>4.2708950147150003E-3</v>
      </c>
      <c r="R1394" s="1">
        <v>0</v>
      </c>
      <c r="S1394" s="1">
        <v>177.82932083899999</v>
      </c>
      <c r="T1394" s="1">
        <v>50.868714416149999</v>
      </c>
      <c r="U1394" s="1">
        <v>228.6980352551</v>
      </c>
      <c r="V1394" s="1">
        <v>0.25740708257689998</v>
      </c>
      <c r="W1394" s="1">
        <v>3.086036125302E-2</v>
      </c>
      <c r="X1394" s="1">
        <v>5.6672292506779996E-6</v>
      </c>
      <c r="Y1394" s="1">
        <v>1.4168072934870001E-3</v>
      </c>
      <c r="Z1394" s="1">
        <v>2.266891651676E-4</v>
      </c>
      <c r="AA1394" s="1">
        <v>6.5816445679830003E-3</v>
      </c>
      <c r="AB1394" s="1">
        <v>9.1359742691200001</v>
      </c>
      <c r="AC1394" s="1">
        <v>0.94745638389789999</v>
      </c>
      <c r="AD1394" s="1">
        <v>0.2233205180767</v>
      </c>
      <c r="AE1394" s="1">
        <v>55.830128826260001</v>
      </c>
      <c r="AF1394" s="1">
        <v>8.9328205475299995</v>
      </c>
      <c r="AG1394" s="1">
        <v>192.19999614700001</v>
      </c>
    </row>
    <row r="1395" spans="1:33" x14ac:dyDescent="0.35">
      <c r="A1395">
        <v>5120</v>
      </c>
      <c r="B1395">
        <v>2012</v>
      </c>
      <c r="C1395">
        <v>6</v>
      </c>
      <c r="D1395">
        <v>3</v>
      </c>
      <c r="E1395">
        <v>0</v>
      </c>
      <c r="F1395">
        <v>0</v>
      </c>
      <c r="H1395" s="1">
        <v>0</v>
      </c>
      <c r="I1395" s="1">
        <v>0.27987898648260001</v>
      </c>
      <c r="J1395" s="1">
        <v>0</v>
      </c>
      <c r="K1395" s="1">
        <v>0.21438070131369999</v>
      </c>
      <c r="L1395" s="1">
        <v>0.49425968779629997</v>
      </c>
      <c r="M1395" s="1">
        <v>5.6410395748090003E-3</v>
      </c>
      <c r="N1395" s="1">
        <v>1.8559954285710001E-2</v>
      </c>
      <c r="O1395" s="1">
        <v>3.6224891214550001E-3</v>
      </c>
      <c r="P1395" s="1">
        <v>5.8383984924109998E-3</v>
      </c>
      <c r="Q1395" s="1">
        <v>4.7775916124749998E-3</v>
      </c>
      <c r="R1395" s="1">
        <v>0</v>
      </c>
      <c r="S1395" s="1">
        <v>191.0124662966</v>
      </c>
      <c r="T1395" s="1">
        <v>54.624479907649999</v>
      </c>
      <c r="U1395" s="1">
        <v>245.63694620429999</v>
      </c>
      <c r="V1395" s="1">
        <v>0.28994587906989999</v>
      </c>
      <c r="W1395" s="1">
        <v>3.5067284324049999E-2</v>
      </c>
      <c r="X1395" s="1">
        <v>6.3377427503710002E-6</v>
      </c>
      <c r="Y1395" s="1">
        <v>1.5844356541710001E-3</v>
      </c>
      <c r="Z1395" s="1">
        <v>2.5350970154799999E-4</v>
      </c>
      <c r="AA1395" s="1">
        <v>7.4992727136440002E-3</v>
      </c>
      <c r="AB1395" s="1">
        <v>9.6438865167450007</v>
      </c>
      <c r="AC1395" s="1">
        <v>0.99070404308140003</v>
      </c>
      <c r="AD1395" s="1">
        <v>0.23714986275</v>
      </c>
      <c r="AE1395" s="1">
        <v>59.287464478659999</v>
      </c>
      <c r="AF1395" s="1">
        <v>9.4859942037620009</v>
      </c>
      <c r="AG1395" s="1">
        <v>200.24604482859999</v>
      </c>
    </row>
    <row r="1396" spans="1:33" x14ac:dyDescent="0.35">
      <c r="A1396">
        <v>5120</v>
      </c>
      <c r="B1396">
        <v>2012</v>
      </c>
      <c r="C1396">
        <v>6</v>
      </c>
      <c r="D1396">
        <v>4</v>
      </c>
      <c r="E1396">
        <v>0</v>
      </c>
      <c r="F1396">
        <v>0</v>
      </c>
      <c r="H1396" s="1">
        <v>0</v>
      </c>
      <c r="I1396" s="1">
        <v>0.27939601042220003</v>
      </c>
      <c r="J1396" s="1">
        <v>0</v>
      </c>
      <c r="K1396" s="1">
        <v>0.24461479937399999</v>
      </c>
      <c r="L1396" s="1">
        <v>0.52401080979619996</v>
      </c>
      <c r="M1396" s="1">
        <v>5.7272663312629996E-3</v>
      </c>
      <c r="N1396" s="1">
        <v>1.8559954285710001E-2</v>
      </c>
      <c r="O1396" s="1">
        <v>3.6770717271979998E-3</v>
      </c>
      <c r="P1396" s="1">
        <v>5.9263697719380004E-3</v>
      </c>
      <c r="Q1396" s="1">
        <v>4.7733487890699996E-3</v>
      </c>
      <c r="R1396" s="1">
        <v>0</v>
      </c>
      <c r="S1396" s="1">
        <v>201.89391785789999</v>
      </c>
      <c r="T1396" s="1">
        <v>57.740313638149999</v>
      </c>
      <c r="U1396" s="1">
        <v>259.63423149610003</v>
      </c>
      <c r="V1396" s="1">
        <v>0.29467548212139999</v>
      </c>
      <c r="W1396" s="1">
        <v>3.6396676620859998E-2</v>
      </c>
      <c r="X1396" s="1">
        <v>6.3275179627809997E-6</v>
      </c>
      <c r="Y1396" s="1">
        <v>1.5818794664900001E-3</v>
      </c>
      <c r="Z1396" s="1">
        <v>2.5310071237919998E-4</v>
      </c>
      <c r="AA1396" s="1">
        <v>7.833665694983E-3</v>
      </c>
      <c r="AB1396" s="1">
        <v>10.04915569329</v>
      </c>
      <c r="AC1396" s="1">
        <v>1.0344684062</v>
      </c>
      <c r="AD1396" s="1">
        <v>0.2467959747522</v>
      </c>
      <c r="AE1396" s="1">
        <v>61.69899256299</v>
      </c>
      <c r="AF1396" s="1">
        <v>9.8718387050719993</v>
      </c>
      <c r="AG1396" s="1">
        <v>209.25791274989999</v>
      </c>
    </row>
    <row r="1397" spans="1:33" x14ac:dyDescent="0.35">
      <c r="A1397">
        <v>5120</v>
      </c>
      <c r="B1397">
        <v>2012</v>
      </c>
      <c r="C1397">
        <v>6</v>
      </c>
      <c r="D1397">
        <v>5</v>
      </c>
      <c r="E1397">
        <v>0</v>
      </c>
      <c r="F1397">
        <v>0</v>
      </c>
      <c r="H1397" s="1">
        <v>0</v>
      </c>
      <c r="I1397" s="1">
        <v>0.24763363797480001</v>
      </c>
      <c r="J1397" s="1">
        <v>0</v>
      </c>
      <c r="K1397" s="1">
        <v>0.27169785305170002</v>
      </c>
      <c r="L1397" s="1">
        <v>0.5193314910265</v>
      </c>
      <c r="M1397" s="1">
        <v>5.6154004584820002E-3</v>
      </c>
      <c r="N1397" s="1">
        <v>1.8559954285710001E-2</v>
      </c>
      <c r="O1397" s="1">
        <v>3.581274720008E-3</v>
      </c>
      <c r="P1397" s="1">
        <v>5.7719728687020003E-3</v>
      </c>
      <c r="Q1397" s="1">
        <v>4.2363811605519996E-3</v>
      </c>
      <c r="R1397" s="1">
        <v>0</v>
      </c>
      <c r="S1397" s="1">
        <v>210.39182354389999</v>
      </c>
      <c r="T1397" s="1">
        <v>60.177125221929998</v>
      </c>
      <c r="U1397" s="1">
        <v>270.56894876579997</v>
      </c>
      <c r="V1397" s="1">
        <v>0.27047654816209998</v>
      </c>
      <c r="W1397" s="1">
        <v>3.4743956583140001E-2</v>
      </c>
      <c r="X1397" s="1">
        <v>5.6074686341070002E-6</v>
      </c>
      <c r="Y1397" s="1">
        <v>1.401867130919E-3</v>
      </c>
      <c r="Z1397" s="1">
        <v>2.242987383704E-4</v>
      </c>
      <c r="AA1397" s="1">
        <v>7.5644955698859996E-3</v>
      </c>
      <c r="AB1397" s="1">
        <v>11.18973395774</v>
      </c>
      <c r="AC1397" s="1">
        <v>1.1567664647439999</v>
      </c>
      <c r="AD1397" s="1">
        <v>0.27407439798130001</v>
      </c>
      <c r="AE1397" s="1">
        <v>68.518598167489998</v>
      </c>
      <c r="AF1397" s="1">
        <v>10.96297558287</v>
      </c>
      <c r="AG1397" s="1">
        <v>234.3767438484</v>
      </c>
    </row>
    <row r="1398" spans="1:33" x14ac:dyDescent="0.35">
      <c r="A1398">
        <v>5120</v>
      </c>
      <c r="B1398">
        <v>2012</v>
      </c>
      <c r="C1398">
        <v>6</v>
      </c>
      <c r="D1398">
        <v>6</v>
      </c>
      <c r="E1398">
        <v>0</v>
      </c>
      <c r="F1398">
        <v>0</v>
      </c>
      <c r="H1398" s="1">
        <v>0</v>
      </c>
      <c r="I1398" s="1">
        <v>0.23152050931759999</v>
      </c>
      <c r="J1398" s="1">
        <v>0</v>
      </c>
      <c r="K1398" s="1">
        <v>0.29162283619680002</v>
      </c>
      <c r="L1398" s="1">
        <v>0.5231433455144</v>
      </c>
      <c r="M1398" s="1">
        <v>4.608859537167E-3</v>
      </c>
      <c r="N1398" s="1">
        <v>1.8559954285710001E-2</v>
      </c>
      <c r="O1398" s="1">
        <v>2.9536666805759998E-3</v>
      </c>
      <c r="P1398" s="1">
        <v>4.7604513131110004E-3</v>
      </c>
      <c r="Q1398" s="1">
        <v>3.9658104089160002E-3</v>
      </c>
      <c r="R1398" s="1">
        <v>0</v>
      </c>
      <c r="S1398" s="1">
        <v>226.5368877427</v>
      </c>
      <c r="T1398" s="1">
        <v>64.81170981759</v>
      </c>
      <c r="U1398" s="1">
        <v>291.34859756029999</v>
      </c>
      <c r="V1398" s="1">
        <v>0.2593121366419</v>
      </c>
      <c r="W1398" s="1">
        <v>3.4191924277009997E-2</v>
      </c>
      <c r="X1398" s="1">
        <v>5.243696923161E-6</v>
      </c>
      <c r="Y1398" s="1">
        <v>1.3109242167759999E-3</v>
      </c>
      <c r="Z1398" s="1">
        <v>2.0974787337609999E-4</v>
      </c>
      <c r="AA1398" s="1">
        <v>7.4992417612310003E-3</v>
      </c>
      <c r="AB1398" s="1">
        <v>12.35969872772</v>
      </c>
      <c r="AC1398" s="1">
        <v>1.286912897016</v>
      </c>
      <c r="AD1398" s="1">
        <v>0.30135102246180001</v>
      </c>
      <c r="AE1398" s="1">
        <v>75.337754496779993</v>
      </c>
      <c r="AF1398" s="1">
        <v>12.05404061508</v>
      </c>
      <c r="AG1398" s="1">
        <v>261.45802587679998</v>
      </c>
    </row>
    <row r="1399" spans="1:33" x14ac:dyDescent="0.35">
      <c r="A1399">
        <v>5120</v>
      </c>
      <c r="B1399">
        <v>2012</v>
      </c>
      <c r="C1399">
        <v>6</v>
      </c>
      <c r="D1399">
        <v>7</v>
      </c>
      <c r="E1399">
        <v>0</v>
      </c>
      <c r="F1399">
        <v>0</v>
      </c>
      <c r="H1399" s="1">
        <v>0</v>
      </c>
      <c r="I1399" s="1">
        <v>0.2134689270523</v>
      </c>
      <c r="J1399" s="1">
        <v>0</v>
      </c>
      <c r="K1399" s="1">
        <v>0.30721301274660001</v>
      </c>
      <c r="L1399" s="1">
        <v>0.52068193979889998</v>
      </c>
      <c r="M1399" s="1">
        <v>4.1616008737160003E-3</v>
      </c>
      <c r="N1399" s="1">
        <v>1.8559954285710001E-2</v>
      </c>
      <c r="O1399" s="1">
        <v>2.670627919626E-3</v>
      </c>
      <c r="P1399" s="1">
        <v>4.3042751812250001E-3</v>
      </c>
      <c r="Q1399" s="1">
        <v>3.6608354862069999E-3</v>
      </c>
      <c r="R1399" s="1">
        <v>0</v>
      </c>
      <c r="S1399" s="1">
        <v>226.22042904189999</v>
      </c>
      <c r="T1399" s="1">
        <v>64.73697920056</v>
      </c>
      <c r="U1399" s="1">
        <v>290.95740824239999</v>
      </c>
      <c r="V1399" s="1">
        <v>0.2456022836822</v>
      </c>
      <c r="W1399" s="1">
        <v>3.3262557125029998E-2</v>
      </c>
      <c r="X1399" s="1">
        <v>4.8347078718419998E-6</v>
      </c>
      <c r="Y1399" s="1">
        <v>1.2086769547560001E-3</v>
      </c>
      <c r="Z1399" s="1">
        <v>1.9338831152870001E-4</v>
      </c>
      <c r="AA1399" s="1">
        <v>7.3486977790709999E-3</v>
      </c>
      <c r="AB1399" s="1">
        <v>12.013171193330001</v>
      </c>
      <c r="AC1399" s="1">
        <v>1.258781637422</v>
      </c>
      <c r="AD1399" s="1">
        <v>0.29170960877980001</v>
      </c>
      <c r="AE1399" s="1">
        <v>72.927401252509995</v>
      </c>
      <c r="AF1399" s="1">
        <v>11.66838411244</v>
      </c>
      <c r="AG1399" s="1">
        <v>256.35349275160002</v>
      </c>
    </row>
    <row r="1400" spans="1:33" x14ac:dyDescent="0.35">
      <c r="A1400">
        <v>5120</v>
      </c>
      <c r="B1400">
        <v>2012</v>
      </c>
      <c r="C1400">
        <v>6</v>
      </c>
      <c r="D1400">
        <v>8</v>
      </c>
      <c r="E1400">
        <v>0</v>
      </c>
      <c r="F1400">
        <v>0</v>
      </c>
      <c r="H1400" s="1">
        <v>0</v>
      </c>
      <c r="I1400" s="1">
        <v>0.22611695498660001</v>
      </c>
      <c r="J1400" s="1">
        <v>0</v>
      </c>
      <c r="K1400" s="1">
        <v>0.32359817593880003</v>
      </c>
      <c r="L1400" s="1">
        <v>0.54971513092540003</v>
      </c>
      <c r="M1400" s="1">
        <v>4.4994437059149997E-3</v>
      </c>
      <c r="N1400" s="1">
        <v>1.8559954285710001E-2</v>
      </c>
      <c r="O1400" s="1">
        <v>2.8886573160250002E-3</v>
      </c>
      <c r="P1400" s="1">
        <v>4.6556751320770001E-3</v>
      </c>
      <c r="Q1400" s="1">
        <v>3.8774110110420001E-3</v>
      </c>
      <c r="R1400" s="1">
        <v>0</v>
      </c>
      <c r="S1400" s="1">
        <v>212.5881511803</v>
      </c>
      <c r="T1400" s="1">
        <v>60.839603058480002</v>
      </c>
      <c r="U1400" s="1">
        <v>273.42775423879999</v>
      </c>
      <c r="V1400" s="1">
        <v>0.25983880190050002</v>
      </c>
      <c r="W1400" s="1">
        <v>3.5150346441409998E-2</v>
      </c>
      <c r="X1400" s="1">
        <v>5.1210002184260003E-6</v>
      </c>
      <c r="Y1400" s="1">
        <v>1.280250039236E-3</v>
      </c>
      <c r="Z1400" s="1">
        <v>2.048400048432E-4</v>
      </c>
      <c r="AA1400" s="1">
        <v>7.763386650692E-3</v>
      </c>
      <c r="AB1400" s="1">
        <v>11.01744439316</v>
      </c>
      <c r="AC1400" s="1">
        <v>1.155855274004</v>
      </c>
      <c r="AD1400" s="1">
        <v>0.26731949072310002</v>
      </c>
      <c r="AE1400" s="1">
        <v>66.829871817929998</v>
      </c>
      <c r="AF1400" s="1">
        <v>10.69277941034</v>
      </c>
      <c r="AG1400" s="1">
        <v>235.49992507319999</v>
      </c>
    </row>
    <row r="1401" spans="1:33" x14ac:dyDescent="0.35">
      <c r="A1401">
        <v>5120</v>
      </c>
      <c r="B1401">
        <v>2012</v>
      </c>
      <c r="C1401">
        <v>6</v>
      </c>
      <c r="D1401">
        <v>9</v>
      </c>
      <c r="E1401">
        <v>0</v>
      </c>
      <c r="F1401">
        <v>0</v>
      </c>
      <c r="H1401" s="1">
        <v>0</v>
      </c>
      <c r="I1401" s="1">
        <v>0.26694361616349999</v>
      </c>
      <c r="J1401" s="1">
        <v>0</v>
      </c>
      <c r="K1401" s="1">
        <v>0.34265156228030003</v>
      </c>
      <c r="L1401" s="1">
        <v>0.60959517844379996</v>
      </c>
      <c r="M1401" s="1">
        <v>5.125184584333E-3</v>
      </c>
      <c r="N1401" s="1">
        <v>1.8559954285710001E-2</v>
      </c>
      <c r="O1401" s="1">
        <v>3.3041998566010001E-3</v>
      </c>
      <c r="P1401" s="1">
        <v>5.3254088044469997E-3</v>
      </c>
      <c r="Q1401" s="1">
        <v>4.5729769128280001E-3</v>
      </c>
      <c r="R1401" s="1">
        <v>0</v>
      </c>
      <c r="S1401" s="1">
        <v>199.68494539810001</v>
      </c>
      <c r="T1401" s="1">
        <v>57.145301667799998</v>
      </c>
      <c r="U1401" s="1">
        <v>256.83024706589998</v>
      </c>
      <c r="V1401" s="1">
        <v>0.30005887343499998</v>
      </c>
      <c r="W1401" s="1">
        <v>3.9712073038529999E-2</v>
      </c>
      <c r="X1401" s="1">
        <v>6.0455441344380001E-6</v>
      </c>
      <c r="Y1401" s="1">
        <v>1.5113860119839999E-3</v>
      </c>
      <c r="Z1401" s="1">
        <v>2.418217598991E-4</v>
      </c>
      <c r="AA1401" s="1">
        <v>8.7189095509629996E-3</v>
      </c>
      <c r="AB1401" s="1">
        <v>9.9826060403129997</v>
      </c>
      <c r="AC1401" s="1">
        <v>1.045310137432</v>
      </c>
      <c r="AD1401" s="1">
        <v>0.2425077275401</v>
      </c>
      <c r="AE1401" s="1">
        <v>60.626930959219997</v>
      </c>
      <c r="AF1401" s="1">
        <v>9.7003088670669992</v>
      </c>
      <c r="AG1401" s="1">
        <v>212.82599391100001</v>
      </c>
    </row>
    <row r="1402" spans="1:33" x14ac:dyDescent="0.35">
      <c r="A1402">
        <v>5120</v>
      </c>
      <c r="B1402">
        <v>2012</v>
      </c>
      <c r="C1402">
        <v>6</v>
      </c>
      <c r="D1402">
        <v>10</v>
      </c>
      <c r="E1402">
        <v>0</v>
      </c>
      <c r="F1402">
        <v>0</v>
      </c>
      <c r="H1402" s="1">
        <v>0</v>
      </c>
      <c r="I1402" s="1">
        <v>0.25595698368249997</v>
      </c>
      <c r="J1402" s="1">
        <v>0</v>
      </c>
      <c r="K1402" s="1">
        <v>0.36229314686300002</v>
      </c>
      <c r="L1402" s="1">
        <v>0.61825013054550004</v>
      </c>
      <c r="M1402" s="1">
        <v>5.5809525733519997E-3</v>
      </c>
      <c r="N1402" s="1">
        <v>1.8559954285710001E-2</v>
      </c>
      <c r="O1402" s="1">
        <v>3.574035832455E-3</v>
      </c>
      <c r="P1402" s="1">
        <v>5.760305888137E-3</v>
      </c>
      <c r="Q1402" s="1">
        <v>4.3884932680339998E-3</v>
      </c>
      <c r="R1402" s="1">
        <v>0</v>
      </c>
      <c r="S1402" s="1">
        <v>199.29290863790001</v>
      </c>
      <c r="T1402" s="1">
        <v>57.031314548300003</v>
      </c>
      <c r="U1402" s="1">
        <v>256.32422318620002</v>
      </c>
      <c r="V1402" s="1">
        <v>0.29343932533860001</v>
      </c>
      <c r="W1402" s="1">
        <v>3.9606499365799998E-2</v>
      </c>
      <c r="X1402" s="1">
        <v>5.7965982585089998E-6</v>
      </c>
      <c r="Y1402" s="1">
        <v>1.4491495434240001E-3</v>
      </c>
      <c r="Z1402" s="1">
        <v>2.3186392496889999E-4</v>
      </c>
      <c r="AA1402" s="1">
        <v>8.7423053056590004E-3</v>
      </c>
      <c r="AB1402" s="1">
        <v>10.12510490395</v>
      </c>
      <c r="AC1402" s="1">
        <v>1.060158157941</v>
      </c>
      <c r="AD1402" s="1">
        <v>0.24598047920050001</v>
      </c>
      <c r="AE1402" s="1">
        <v>61.495118847230003</v>
      </c>
      <c r="AF1402" s="1">
        <v>9.8392189266199992</v>
      </c>
      <c r="AG1402" s="1">
        <v>215.84344885440001</v>
      </c>
    </row>
    <row r="1403" spans="1:33" x14ac:dyDescent="0.35">
      <c r="A1403">
        <v>5120</v>
      </c>
      <c r="B1403">
        <v>2012</v>
      </c>
      <c r="C1403">
        <v>6</v>
      </c>
      <c r="D1403">
        <v>11</v>
      </c>
      <c r="E1403">
        <v>0</v>
      </c>
      <c r="F1403">
        <v>0</v>
      </c>
      <c r="H1403" s="1">
        <v>0</v>
      </c>
      <c r="I1403" s="1">
        <v>0.25071932405039998</v>
      </c>
      <c r="J1403" s="1">
        <v>0</v>
      </c>
      <c r="K1403" s="1">
        <v>0.37842053266640002</v>
      </c>
      <c r="L1403" s="1">
        <v>0.62913985671679995</v>
      </c>
      <c r="M1403" s="1">
        <v>5.4248310487009996E-3</v>
      </c>
      <c r="N1403" s="1">
        <v>1.8559954285710001E-2</v>
      </c>
      <c r="O1403" s="1">
        <v>3.474643155004E-3</v>
      </c>
      <c r="P1403" s="1">
        <v>5.6001138106090004E-3</v>
      </c>
      <c r="Q1403" s="1">
        <v>4.3015787222710003E-3</v>
      </c>
      <c r="R1403" s="1">
        <v>0</v>
      </c>
      <c r="S1403" s="1">
        <v>203.7166068359</v>
      </c>
      <c r="T1403" s="1">
        <v>58.30270355415</v>
      </c>
      <c r="U1403" s="1">
        <v>262.01931039009997</v>
      </c>
      <c r="V1403" s="1">
        <v>0.29144743200540002</v>
      </c>
      <c r="W1403" s="1">
        <v>3.9864145531529997E-2</v>
      </c>
      <c r="X1403" s="1">
        <v>5.6782755771139998E-6</v>
      </c>
      <c r="Y1403" s="1">
        <v>1.4195688763599999E-3</v>
      </c>
      <c r="Z1403" s="1">
        <v>2.2713101854520001E-4</v>
      </c>
      <c r="AA1403" s="1">
        <v>8.8303813654150003E-3</v>
      </c>
      <c r="AB1403" s="1">
        <v>10.40770017224</v>
      </c>
      <c r="AC1403" s="1">
        <v>1.0927155058719999</v>
      </c>
      <c r="AD1403" s="1">
        <v>0.25240068733359999</v>
      </c>
      <c r="AE1403" s="1">
        <v>63.100170938399998</v>
      </c>
      <c r="AF1403" s="1">
        <v>10.096027266609999</v>
      </c>
      <c r="AG1403" s="1">
        <v>222.69874389380001</v>
      </c>
    </row>
    <row r="1404" spans="1:33" x14ac:dyDescent="0.35">
      <c r="A1404">
        <v>5120</v>
      </c>
      <c r="B1404">
        <v>2012</v>
      </c>
      <c r="C1404">
        <v>6</v>
      </c>
      <c r="D1404">
        <v>12</v>
      </c>
      <c r="E1404">
        <v>0</v>
      </c>
      <c r="F1404">
        <v>0</v>
      </c>
      <c r="H1404" s="1">
        <v>0</v>
      </c>
      <c r="I1404" s="1">
        <v>0.2459492452891</v>
      </c>
      <c r="J1404" s="1">
        <v>0</v>
      </c>
      <c r="K1404" s="1">
        <v>0.38877253890469998</v>
      </c>
      <c r="L1404" s="1">
        <v>0.63472178419379999</v>
      </c>
      <c r="M1404" s="1">
        <v>5.111701744162E-3</v>
      </c>
      <c r="N1404" s="1">
        <v>1.8559954285710001E-2</v>
      </c>
      <c r="O1404" s="1">
        <v>3.2779004107300002E-3</v>
      </c>
      <c r="P1404" s="1">
        <v>5.2830217495849997E-3</v>
      </c>
      <c r="Q1404" s="1">
        <v>4.222211225988E-3</v>
      </c>
      <c r="R1404" s="1">
        <v>0</v>
      </c>
      <c r="S1404" s="1">
        <v>208.56810655800001</v>
      </c>
      <c r="T1404" s="1">
        <v>59.69877725445</v>
      </c>
      <c r="U1404" s="1">
        <v>268.2668838125</v>
      </c>
      <c r="V1404" s="1">
        <v>0.28891136497850001</v>
      </c>
      <c r="W1404" s="1">
        <v>3.9903776918579999E-2</v>
      </c>
      <c r="X1404" s="1">
        <v>5.5708881516379998E-6</v>
      </c>
      <c r="Y1404" s="1">
        <v>1.392722025134E-3</v>
      </c>
      <c r="Z1404" s="1">
        <v>2.2283552282899999E-4</v>
      </c>
      <c r="AA1404" s="1">
        <v>8.8617666691579999E-3</v>
      </c>
      <c r="AB1404" s="1">
        <v>10.88612848647</v>
      </c>
      <c r="AC1404" s="1">
        <v>1.146883530137</v>
      </c>
      <c r="AD1404" s="1">
        <v>0.26341261530269999</v>
      </c>
      <c r="AE1404" s="1">
        <v>65.853153066540003</v>
      </c>
      <c r="AF1404" s="1">
        <v>10.536504419790001</v>
      </c>
      <c r="AG1404" s="1">
        <v>234.0383636235</v>
      </c>
    </row>
    <row r="1405" spans="1:33" x14ac:dyDescent="0.35">
      <c r="A1405">
        <v>5120</v>
      </c>
      <c r="B1405">
        <v>2012</v>
      </c>
      <c r="C1405">
        <v>6</v>
      </c>
      <c r="D1405">
        <v>13</v>
      </c>
      <c r="E1405">
        <v>0</v>
      </c>
      <c r="F1405">
        <v>0</v>
      </c>
      <c r="H1405" s="1">
        <v>0</v>
      </c>
      <c r="I1405" s="1">
        <v>0.2407197012342</v>
      </c>
      <c r="J1405" s="1">
        <v>0</v>
      </c>
      <c r="K1405" s="1">
        <v>0.3960370071414</v>
      </c>
      <c r="L1405" s="1">
        <v>0.63675670837550002</v>
      </c>
      <c r="M1405" s="1">
        <v>4.8348271024960003E-3</v>
      </c>
      <c r="N1405" s="1">
        <v>1.8559954285710001E-2</v>
      </c>
      <c r="O1405" s="1">
        <v>3.1102671613390002E-3</v>
      </c>
      <c r="P1405" s="1">
        <v>5.0128457248379997E-3</v>
      </c>
      <c r="Q1405" s="1">
        <v>4.1342508062759999E-3</v>
      </c>
      <c r="R1405" s="1">
        <v>0</v>
      </c>
      <c r="S1405" s="1">
        <v>207.29718334379999</v>
      </c>
      <c r="T1405" s="1">
        <v>59.344343108750003</v>
      </c>
      <c r="U1405" s="1">
        <v>266.64152645249999</v>
      </c>
      <c r="V1405" s="1">
        <v>0.28541090744019998</v>
      </c>
      <c r="W1405" s="1">
        <v>3.975950952461E-2</v>
      </c>
      <c r="X1405" s="1">
        <v>5.4525099532269996E-6</v>
      </c>
      <c r="Y1405" s="1">
        <v>1.3631274763760001E-3</v>
      </c>
      <c r="Z1405" s="1">
        <v>2.181003951067E-4</v>
      </c>
      <c r="AA1405" s="1">
        <v>8.8493754557259999E-3</v>
      </c>
      <c r="AB1405" s="1">
        <v>10.320919189690001</v>
      </c>
      <c r="AC1405" s="1">
        <v>1.0908461359799999</v>
      </c>
      <c r="AD1405" s="1">
        <v>0.24920985175829999</v>
      </c>
      <c r="AE1405" s="1">
        <v>62.302462293209999</v>
      </c>
      <c r="AF1405" s="1">
        <v>9.9683939065849998</v>
      </c>
      <c r="AG1405" s="1">
        <v>222.86956717690001</v>
      </c>
    </row>
    <row r="1406" spans="1:33" x14ac:dyDescent="0.35">
      <c r="A1406">
        <v>5120</v>
      </c>
      <c r="B1406">
        <v>2012</v>
      </c>
      <c r="C1406">
        <v>6</v>
      </c>
      <c r="D1406">
        <v>14</v>
      </c>
      <c r="E1406">
        <v>0</v>
      </c>
      <c r="F1406">
        <v>0</v>
      </c>
      <c r="H1406" s="1">
        <v>0</v>
      </c>
      <c r="I1406" s="1">
        <v>0.28252051006849999</v>
      </c>
      <c r="J1406" s="1">
        <v>0</v>
      </c>
      <c r="K1406" s="1">
        <v>0.40658496056409998</v>
      </c>
      <c r="L1406" s="1">
        <v>0.68910547063259997</v>
      </c>
      <c r="M1406" s="1">
        <v>5.6865219341130004E-3</v>
      </c>
      <c r="N1406" s="1">
        <v>1.8559954285710001E-2</v>
      </c>
      <c r="O1406" s="1">
        <v>3.6646060078199998E-3</v>
      </c>
      <c r="P1406" s="1">
        <v>5.9062786592290004E-3</v>
      </c>
      <c r="Q1406" s="1">
        <v>4.8453808144470001E-3</v>
      </c>
      <c r="R1406" s="1">
        <v>0</v>
      </c>
      <c r="S1406" s="1">
        <v>191.07330288099999</v>
      </c>
      <c r="T1406" s="1">
        <v>54.693543258909997</v>
      </c>
      <c r="U1406" s="1">
        <v>245.7668461399</v>
      </c>
      <c r="V1406" s="1">
        <v>0.32506687970569997</v>
      </c>
      <c r="W1406" s="1">
        <v>4.4023895401280003E-2</v>
      </c>
      <c r="X1406" s="1">
        <v>6.3990909912799998E-6</v>
      </c>
      <c r="Y1406" s="1">
        <v>1.599772731795E-3</v>
      </c>
      <c r="Z1406" s="1">
        <v>2.5596363559150001E-4</v>
      </c>
      <c r="AA1406" s="1">
        <v>9.7261557396669997E-3</v>
      </c>
      <c r="AB1406" s="1">
        <v>9.2883409203759992</v>
      </c>
      <c r="AC1406" s="1">
        <v>0.97787992781249999</v>
      </c>
      <c r="AD1406" s="1">
        <v>0.22485165200759999</v>
      </c>
      <c r="AE1406" s="1">
        <v>56.21291238429</v>
      </c>
      <c r="AF1406" s="1">
        <v>8.9940659238429994</v>
      </c>
      <c r="AG1406" s="1">
        <v>199.4996549279</v>
      </c>
    </row>
    <row r="1407" spans="1:33" x14ac:dyDescent="0.35">
      <c r="A1407">
        <v>5120</v>
      </c>
      <c r="B1407">
        <v>2012</v>
      </c>
      <c r="C1407">
        <v>6</v>
      </c>
      <c r="D1407">
        <v>15</v>
      </c>
      <c r="E1407">
        <v>0</v>
      </c>
      <c r="F1407">
        <v>0</v>
      </c>
      <c r="H1407" s="1">
        <v>0</v>
      </c>
      <c r="I1407" s="1">
        <v>0.27531596535519998</v>
      </c>
      <c r="J1407" s="1">
        <v>0</v>
      </c>
      <c r="K1407" s="1">
        <v>0.41977209097149998</v>
      </c>
      <c r="L1407" s="1">
        <v>0.69508805632670001</v>
      </c>
      <c r="M1407" s="1">
        <v>6.1574352692479999E-3</v>
      </c>
      <c r="N1407" s="1">
        <v>1.8559954285710001E-2</v>
      </c>
      <c r="O1407" s="1">
        <v>3.9470034702399999E-3</v>
      </c>
      <c r="P1407" s="1">
        <v>6.361421204472E-3</v>
      </c>
      <c r="Q1407" s="1">
        <v>4.7241784510270004E-3</v>
      </c>
      <c r="R1407" s="1">
        <v>0</v>
      </c>
      <c r="S1407" s="1">
        <v>190.83289383280001</v>
      </c>
      <c r="T1407" s="1">
        <v>54.620347375069997</v>
      </c>
      <c r="U1407" s="1">
        <v>245.4532412078</v>
      </c>
      <c r="V1407" s="1">
        <v>0.32076434174480001</v>
      </c>
      <c r="W1407" s="1">
        <v>4.3967189408999997E-2</v>
      </c>
      <c r="X1407" s="1">
        <v>6.2354953933649996E-6</v>
      </c>
      <c r="Y1407" s="1">
        <v>1.558873829248E-3</v>
      </c>
      <c r="Z1407" s="1">
        <v>2.4941981089779999E-4</v>
      </c>
      <c r="AA1407" s="1">
        <v>9.7446983779500007E-3</v>
      </c>
      <c r="AB1407" s="1">
        <v>9.3788835434499997</v>
      </c>
      <c r="AC1407" s="1">
        <v>0.98608209376739997</v>
      </c>
      <c r="AD1407" s="1">
        <v>0.22724303266929999</v>
      </c>
      <c r="AE1407" s="1">
        <v>56.810757460280001</v>
      </c>
      <c r="AF1407" s="1">
        <v>9.0897211276560004</v>
      </c>
      <c r="AG1407" s="1">
        <v>201.0719207731</v>
      </c>
    </row>
    <row r="1408" spans="1:33" x14ac:dyDescent="0.35">
      <c r="A1408">
        <v>5120</v>
      </c>
      <c r="B1408">
        <v>2012</v>
      </c>
      <c r="C1408">
        <v>6</v>
      </c>
      <c r="D1408">
        <v>16</v>
      </c>
      <c r="E1408">
        <v>0</v>
      </c>
      <c r="F1408">
        <v>0</v>
      </c>
      <c r="H1408" s="1">
        <v>0</v>
      </c>
      <c r="I1408" s="1">
        <v>0.2484720067832</v>
      </c>
      <c r="J1408" s="1">
        <v>0</v>
      </c>
      <c r="K1408" s="1">
        <v>0.42910665996460001</v>
      </c>
      <c r="L1408" s="1">
        <v>0.67757866674779998</v>
      </c>
      <c r="M1408" s="1">
        <v>5.8033084264090002E-3</v>
      </c>
      <c r="N1408" s="1">
        <v>1.8559954285710001E-2</v>
      </c>
      <c r="O1408" s="1">
        <v>3.7053317317370001E-3</v>
      </c>
      <c r="P1408" s="1">
        <v>5.9719166769429998E-3</v>
      </c>
      <c r="Q1408" s="1">
        <v>4.2695536713139998E-3</v>
      </c>
      <c r="R1408" s="1">
        <v>0</v>
      </c>
      <c r="S1408" s="1">
        <v>201.3488884507</v>
      </c>
      <c r="T1408" s="1">
        <v>57.63414853666</v>
      </c>
      <c r="U1408" s="1">
        <v>258.98303698730001</v>
      </c>
      <c r="V1408" s="1">
        <v>0.29804775202099998</v>
      </c>
      <c r="W1408" s="1">
        <v>4.195994789048E-2</v>
      </c>
      <c r="X1408" s="1">
        <v>5.6279179871030001E-6</v>
      </c>
      <c r="Y1408" s="1">
        <v>1.406979484063E-3</v>
      </c>
      <c r="Z1408" s="1">
        <v>2.251167162636E-4</v>
      </c>
      <c r="AA1408" s="1">
        <v>9.3644034446960008E-3</v>
      </c>
      <c r="AB1408" s="1">
        <v>10.39865890359</v>
      </c>
      <c r="AC1408" s="1">
        <v>1.0965837862000001</v>
      </c>
      <c r="AD1408" s="1">
        <v>0.25145879286150002</v>
      </c>
      <c r="AE1408" s="1">
        <v>62.86469755764</v>
      </c>
      <c r="AF1408" s="1">
        <v>10.058351547839999</v>
      </c>
      <c r="AG1408" s="1">
        <v>223.8541915733</v>
      </c>
    </row>
    <row r="1409" spans="1:33" x14ac:dyDescent="0.35">
      <c r="A1409">
        <v>5120</v>
      </c>
      <c r="B1409">
        <v>2012</v>
      </c>
      <c r="C1409">
        <v>6</v>
      </c>
      <c r="D1409">
        <v>17</v>
      </c>
      <c r="E1409">
        <v>0</v>
      </c>
      <c r="F1409">
        <v>0</v>
      </c>
      <c r="H1409" s="1">
        <v>0</v>
      </c>
      <c r="I1409" s="1">
        <v>0.2328449051823</v>
      </c>
      <c r="J1409" s="1">
        <v>0</v>
      </c>
      <c r="K1409" s="1">
        <v>0.43295152146339999</v>
      </c>
      <c r="L1409" s="1">
        <v>0.66579642664570005</v>
      </c>
      <c r="M1409" s="1">
        <v>4.8505924042489997E-3</v>
      </c>
      <c r="N1409" s="1">
        <v>1.8559954285710001E-2</v>
      </c>
      <c r="O1409" s="1">
        <v>3.1073466424049998E-3</v>
      </c>
      <c r="P1409" s="1">
        <v>5.0081386980490002E-3</v>
      </c>
      <c r="Q1409" s="1">
        <v>4.0048294827990001E-3</v>
      </c>
      <c r="R1409" s="1">
        <v>0</v>
      </c>
      <c r="S1409" s="1">
        <v>215.6039057909</v>
      </c>
      <c r="T1409" s="1">
        <v>61.729610125260002</v>
      </c>
      <c r="U1409" s="1">
        <v>277.33351591619999</v>
      </c>
      <c r="V1409" s="1">
        <v>0.28455934952360001</v>
      </c>
      <c r="W1409" s="1">
        <v>4.0720019841439997E-2</v>
      </c>
      <c r="X1409" s="1">
        <v>5.2743710656739996E-6</v>
      </c>
      <c r="Y1409" s="1">
        <v>1.318592757794E-3</v>
      </c>
      <c r="Z1409" s="1">
        <v>2.1097484044199999E-4</v>
      </c>
      <c r="AA1409" s="1">
        <v>9.1251307943739993E-3</v>
      </c>
      <c r="AB1409" s="1">
        <v>11.71509778447</v>
      </c>
      <c r="AC1409" s="1">
        <v>1.2438548354779999</v>
      </c>
      <c r="AD1409" s="1">
        <v>0.28202569026039997</v>
      </c>
      <c r="AE1409" s="1">
        <v>70.506421970290006</v>
      </c>
      <c r="AF1409" s="1">
        <v>11.28102745973</v>
      </c>
      <c r="AG1409" s="1">
        <v>254.55857406920001</v>
      </c>
    </row>
    <row r="1410" spans="1:33" x14ac:dyDescent="0.35">
      <c r="A1410">
        <v>5120</v>
      </c>
      <c r="B1410">
        <v>2012</v>
      </c>
      <c r="C1410">
        <v>6</v>
      </c>
      <c r="D1410">
        <v>18</v>
      </c>
      <c r="E1410">
        <v>0</v>
      </c>
      <c r="F1410">
        <v>0</v>
      </c>
      <c r="H1410" s="1">
        <v>0</v>
      </c>
      <c r="I1410" s="1">
        <v>0.18546064130090001</v>
      </c>
      <c r="J1410" s="1">
        <v>0</v>
      </c>
      <c r="K1410" s="1">
        <v>0.43390044282450002</v>
      </c>
      <c r="L1410" s="1">
        <v>0.61936108412540003</v>
      </c>
      <c r="M1410" s="1">
        <v>3.8009398869560001E-3</v>
      </c>
      <c r="N1410" s="1">
        <v>1.8559954285710001E-2</v>
      </c>
      <c r="O1410" s="1">
        <v>2.4369521510860001E-3</v>
      </c>
      <c r="P1410" s="1">
        <v>3.9276578308299996E-3</v>
      </c>
      <c r="Q1410" s="1">
        <v>3.199740846936E-3</v>
      </c>
      <c r="R1410" s="1">
        <v>0</v>
      </c>
      <c r="S1410" s="1">
        <v>227.41494580400001</v>
      </c>
      <c r="T1410" s="1">
        <v>65.140765908109998</v>
      </c>
      <c r="U1410" s="1">
        <v>292.55571171209999</v>
      </c>
      <c r="V1410" s="1">
        <v>0.2417767785272</v>
      </c>
      <c r="W1410" s="1">
        <v>3.6468642543819998E-2</v>
      </c>
      <c r="X1410" s="1">
        <v>4.2007748148119997E-6</v>
      </c>
      <c r="Y1410" s="1">
        <v>1.050193695878E-3</v>
      </c>
      <c r="Z1410" s="1">
        <v>1.680309906101E-4</v>
      </c>
      <c r="AA1410" s="1">
        <v>8.2770057157710002E-3</v>
      </c>
      <c r="AB1410" s="1">
        <v>12.05169587916</v>
      </c>
      <c r="AC1410" s="1">
        <v>1.2948322219799999</v>
      </c>
      <c r="AD1410" s="1">
        <v>0.28784300608399999</v>
      </c>
      <c r="AE1410" s="1">
        <v>71.960750924630005</v>
      </c>
      <c r="AF1410" s="1">
        <v>11.51372009228</v>
      </c>
      <c r="AG1410" s="1">
        <v>266.13945753830001</v>
      </c>
    </row>
    <row r="1411" spans="1:33" x14ac:dyDescent="0.35">
      <c r="A1411">
        <v>5120</v>
      </c>
      <c r="B1411">
        <v>2012</v>
      </c>
      <c r="C1411">
        <v>6</v>
      </c>
      <c r="D1411">
        <v>19</v>
      </c>
      <c r="E1411">
        <v>0</v>
      </c>
      <c r="F1411">
        <v>0</v>
      </c>
      <c r="H1411" s="1">
        <v>0</v>
      </c>
      <c r="I1411" s="1">
        <v>0.21300578714169999</v>
      </c>
      <c r="J1411" s="1">
        <v>0</v>
      </c>
      <c r="K1411" s="1">
        <v>0.43780887380689998</v>
      </c>
      <c r="L1411" s="1">
        <v>0.6508146609487</v>
      </c>
      <c r="M1411" s="1">
        <v>4.3577004981330001E-3</v>
      </c>
      <c r="N1411" s="1">
        <v>1.8559954285710001E-2</v>
      </c>
      <c r="O1411" s="1">
        <v>2.8004344771810001E-3</v>
      </c>
      <c r="P1411" s="1">
        <v>4.5134855844940003E-3</v>
      </c>
      <c r="Q1411" s="1">
        <v>3.6679643250339998E-3</v>
      </c>
      <c r="R1411" s="1">
        <v>0</v>
      </c>
      <c r="S1411" s="1">
        <v>201.82354751759999</v>
      </c>
      <c r="T1411" s="1">
        <v>57.808273492079998</v>
      </c>
      <c r="U1411" s="1">
        <v>259.63182100969999</v>
      </c>
      <c r="V1411" s="1">
        <v>0.26738938787729999</v>
      </c>
      <c r="W1411" s="1">
        <v>3.9140616412159997E-2</v>
      </c>
      <c r="X1411" s="1">
        <v>4.8244831310180003E-6</v>
      </c>
      <c r="Y1411" s="1">
        <v>1.206120771752E-3</v>
      </c>
      <c r="Z1411" s="1">
        <v>1.929793224534E-4</v>
      </c>
      <c r="AA1411" s="1">
        <v>8.8202575369840004E-3</v>
      </c>
      <c r="AB1411" s="1">
        <v>10.19563749341</v>
      </c>
      <c r="AC1411" s="1">
        <v>1.0934064609880001</v>
      </c>
      <c r="AD1411" s="1">
        <v>0.2438145345386</v>
      </c>
      <c r="AE1411" s="1">
        <v>60.953633075660001</v>
      </c>
      <c r="AF1411" s="1">
        <v>9.7525812399320007</v>
      </c>
      <c r="AG1411" s="1">
        <v>224.58871139499999</v>
      </c>
    </row>
    <row r="1412" spans="1:33" x14ac:dyDescent="0.35">
      <c r="A1412">
        <v>5120</v>
      </c>
      <c r="B1412">
        <v>2012</v>
      </c>
      <c r="C1412">
        <v>6</v>
      </c>
      <c r="D1412">
        <v>20</v>
      </c>
      <c r="E1412">
        <v>0</v>
      </c>
      <c r="F1412">
        <v>0</v>
      </c>
      <c r="H1412" s="1">
        <v>0</v>
      </c>
      <c r="I1412" s="1">
        <v>0.24957815301380001</v>
      </c>
      <c r="J1412" s="1">
        <v>0</v>
      </c>
      <c r="K1412" s="1">
        <v>0.44678619058109997</v>
      </c>
      <c r="L1412" s="1">
        <v>0.69636434359489996</v>
      </c>
      <c r="M1412" s="1">
        <v>5.2716597252259996E-3</v>
      </c>
      <c r="N1412" s="1">
        <v>1.8559954285710001E-2</v>
      </c>
      <c r="O1412" s="1">
        <v>3.384136442302E-3</v>
      </c>
      <c r="P1412" s="1">
        <v>5.4542433228659997E-3</v>
      </c>
      <c r="Q1412" s="1">
        <v>4.2901328381039997E-3</v>
      </c>
      <c r="R1412" s="1">
        <v>0</v>
      </c>
      <c r="S1412" s="1">
        <v>192.56884769550001</v>
      </c>
      <c r="T1412" s="1">
        <v>55.140755842970002</v>
      </c>
      <c r="U1412" s="1">
        <v>247.70960353839999</v>
      </c>
      <c r="V1412" s="1">
        <v>0.30204328677800002</v>
      </c>
      <c r="W1412" s="1">
        <v>4.2860304008919999E-2</v>
      </c>
      <c r="X1412" s="1">
        <v>5.6526859733980004E-6</v>
      </c>
      <c r="Y1412" s="1">
        <v>1.4131714786869999E-3</v>
      </c>
      <c r="Z1412" s="1">
        <v>2.2610743522140001E-4</v>
      </c>
      <c r="AA1412" s="1">
        <v>9.5845388877049999E-3</v>
      </c>
      <c r="AB1412" s="1">
        <v>9.7594459612400009</v>
      </c>
      <c r="AC1412" s="1">
        <v>1.0378359445730001</v>
      </c>
      <c r="AD1412" s="1">
        <v>0.23470245114509999</v>
      </c>
      <c r="AE1412" s="1">
        <v>58.675612166249998</v>
      </c>
      <c r="AF1412" s="1">
        <v>9.3880978887320001</v>
      </c>
      <c r="AG1412" s="1">
        <v>212.5184993037</v>
      </c>
    </row>
    <row r="1413" spans="1:33" x14ac:dyDescent="0.35">
      <c r="A1413">
        <v>5120</v>
      </c>
      <c r="B1413">
        <v>2012</v>
      </c>
      <c r="C1413">
        <v>6</v>
      </c>
      <c r="D1413">
        <v>21</v>
      </c>
      <c r="E1413">
        <v>0</v>
      </c>
      <c r="F1413">
        <v>0</v>
      </c>
      <c r="H1413" s="1">
        <v>0</v>
      </c>
      <c r="I1413" s="1">
        <v>0.2459360596463</v>
      </c>
      <c r="J1413" s="1">
        <v>0</v>
      </c>
      <c r="K1413" s="1">
        <v>0.45268198949880001</v>
      </c>
      <c r="L1413" s="1">
        <v>0.69861804914509995</v>
      </c>
      <c r="M1413" s="1">
        <v>5.2520817294199997E-3</v>
      </c>
      <c r="N1413" s="1">
        <v>1.8559954285710001E-2</v>
      </c>
      <c r="O1413" s="1">
        <v>3.369007467208E-3</v>
      </c>
      <c r="P1413" s="1">
        <v>5.4298598168240004E-3</v>
      </c>
      <c r="Q1413" s="1">
        <v>4.2294525860719998E-3</v>
      </c>
      <c r="R1413" s="1">
        <v>0</v>
      </c>
      <c r="S1413" s="1">
        <v>198.7879048872</v>
      </c>
      <c r="T1413" s="1">
        <v>56.920296560650002</v>
      </c>
      <c r="U1413" s="1">
        <v>255.70820144780001</v>
      </c>
      <c r="V1413" s="1">
        <v>0.29977342532910001</v>
      </c>
      <c r="W1413" s="1">
        <v>4.2800326336950002E-2</v>
      </c>
      <c r="X1413" s="1">
        <v>5.5708881305539996E-6</v>
      </c>
      <c r="Y1413" s="1">
        <v>1.392722023025E-3</v>
      </c>
      <c r="Z1413" s="1">
        <v>2.2283552278679999E-4</v>
      </c>
      <c r="AA1413" s="1">
        <v>9.5859040106790003E-3</v>
      </c>
      <c r="AB1413" s="1">
        <v>10.12774552932</v>
      </c>
      <c r="AC1413" s="1">
        <v>1.076702397469</v>
      </c>
      <c r="AD1413" s="1">
        <v>0.2436044652728</v>
      </c>
      <c r="AE1413" s="1">
        <v>60.901115791750001</v>
      </c>
      <c r="AF1413" s="1">
        <v>9.7441784775440006</v>
      </c>
      <c r="AG1413" s="1">
        <v>220.4547091908</v>
      </c>
    </row>
    <row r="1414" spans="1:33" x14ac:dyDescent="0.35">
      <c r="A1414">
        <v>5120</v>
      </c>
      <c r="B1414">
        <v>2012</v>
      </c>
      <c r="C1414">
        <v>6</v>
      </c>
      <c r="D1414">
        <v>22</v>
      </c>
      <c r="E1414">
        <v>0</v>
      </c>
      <c r="F1414">
        <v>0</v>
      </c>
      <c r="H1414" s="1">
        <v>0</v>
      </c>
      <c r="I1414" s="1">
        <v>0.24278746555399999</v>
      </c>
      <c r="J1414" s="1">
        <v>0</v>
      </c>
      <c r="K1414" s="1">
        <v>0.45764072438350001</v>
      </c>
      <c r="L1414" s="1">
        <v>0.70042818993739997</v>
      </c>
      <c r="M1414" s="1">
        <v>5.1380557014509996E-3</v>
      </c>
      <c r="N1414" s="1">
        <v>1.8559954285710001E-2</v>
      </c>
      <c r="O1414" s="1">
        <v>3.2959778269320002E-3</v>
      </c>
      <c r="P1414" s="1">
        <v>5.3121572848380001E-3</v>
      </c>
      <c r="Q1414" s="1">
        <v>4.1763347020339998E-3</v>
      </c>
      <c r="R1414" s="1">
        <v>0</v>
      </c>
      <c r="S1414" s="1">
        <v>201.85962816739999</v>
      </c>
      <c r="T1414" s="1">
        <v>57.802160752079999</v>
      </c>
      <c r="U1414" s="1">
        <v>259.6617889195</v>
      </c>
      <c r="V1414" s="1">
        <v>0.29775328937439999</v>
      </c>
      <c r="W1414" s="1">
        <v>4.2738777306679999E-2</v>
      </c>
      <c r="X1414" s="1">
        <v>5.4993150576600003E-6</v>
      </c>
      <c r="Y1414" s="1">
        <v>1.3748287532810001E-3</v>
      </c>
      <c r="Z1414" s="1">
        <v>2.1997259948569999E-4</v>
      </c>
      <c r="AA1414" s="1">
        <v>9.5848313760059992E-3</v>
      </c>
      <c r="AB1414" s="1">
        <v>10.37980041196</v>
      </c>
      <c r="AC1414" s="1">
        <v>1.1047317239529999</v>
      </c>
      <c r="AD1414" s="1">
        <v>0.24948226171769999</v>
      </c>
      <c r="AE1414" s="1">
        <v>62.370564887139999</v>
      </c>
      <c r="AF1414" s="1">
        <v>9.9792903313310006</v>
      </c>
      <c r="AG1414" s="1">
        <v>226.28648160910001</v>
      </c>
    </row>
    <row r="1415" spans="1:33" x14ac:dyDescent="0.35">
      <c r="A1415">
        <v>5120</v>
      </c>
      <c r="B1415">
        <v>2012</v>
      </c>
      <c r="C1415">
        <v>6</v>
      </c>
      <c r="D1415">
        <v>23</v>
      </c>
      <c r="E1415">
        <v>0</v>
      </c>
      <c r="F1415">
        <v>0</v>
      </c>
      <c r="H1415" s="1">
        <v>0</v>
      </c>
      <c r="I1415" s="1">
        <v>0.2328661155598</v>
      </c>
      <c r="J1415" s="1">
        <v>0</v>
      </c>
      <c r="K1415" s="1">
        <v>0.46399165241489998</v>
      </c>
      <c r="L1415" s="1">
        <v>0.6968577679747</v>
      </c>
      <c r="M1415" s="1">
        <v>4.9502143300089998E-3</v>
      </c>
      <c r="N1415" s="1">
        <v>1.8559954285710001E-2</v>
      </c>
      <c r="O1415" s="1">
        <v>3.1762188252719998E-3</v>
      </c>
      <c r="P1415" s="1">
        <v>5.1191406183130001E-3</v>
      </c>
      <c r="Q1415" s="1">
        <v>4.0083465393800002E-3</v>
      </c>
      <c r="R1415" s="1">
        <v>0</v>
      </c>
      <c r="S1415" s="1">
        <v>203.1602695503</v>
      </c>
      <c r="T1415" s="1">
        <v>58.180274193610003</v>
      </c>
      <c r="U1415" s="1">
        <v>261.34054374390001</v>
      </c>
      <c r="V1415" s="1">
        <v>0.28983493509890002</v>
      </c>
      <c r="W1415" s="1">
        <v>4.2126842669599998E-2</v>
      </c>
      <c r="X1415" s="1">
        <v>5.2743710858249998E-6</v>
      </c>
      <c r="Y1415" s="1">
        <v>1.3185927598089999E-3</v>
      </c>
      <c r="Z1415" s="1">
        <v>2.109748404823E-4</v>
      </c>
      <c r="AA1415" s="1">
        <v>9.4768365139069992E-3</v>
      </c>
      <c r="AB1415" s="1">
        <v>10.308620158829999</v>
      </c>
      <c r="AC1415" s="1">
        <v>1.0999899303</v>
      </c>
      <c r="AD1415" s="1">
        <v>0.24734632086950001</v>
      </c>
      <c r="AE1415" s="1">
        <v>61.836579642689998</v>
      </c>
      <c r="AF1415" s="1">
        <v>9.8938526891940004</v>
      </c>
      <c r="AG1415" s="1">
        <v>225.52822154259999</v>
      </c>
    </row>
    <row r="1416" spans="1:33" x14ac:dyDescent="0.35">
      <c r="A1416">
        <v>5120</v>
      </c>
      <c r="B1416">
        <v>2012</v>
      </c>
      <c r="C1416">
        <v>6</v>
      </c>
      <c r="D1416">
        <v>24</v>
      </c>
      <c r="E1416">
        <v>0</v>
      </c>
      <c r="F1416">
        <v>0</v>
      </c>
      <c r="H1416" s="1">
        <v>0</v>
      </c>
      <c r="I1416" s="1">
        <v>0.24189997615100001</v>
      </c>
      <c r="J1416" s="1">
        <v>0</v>
      </c>
      <c r="K1416" s="1">
        <v>0.47183549548159998</v>
      </c>
      <c r="L1416" s="1">
        <v>0.71373547163259998</v>
      </c>
      <c r="M1416" s="1">
        <v>5.1309298407120002E-3</v>
      </c>
      <c r="N1416" s="1">
        <v>1.8559954285710001E-2</v>
      </c>
      <c r="O1416" s="1">
        <v>3.2917793659990001E-3</v>
      </c>
      <c r="P1416" s="1">
        <v>5.3053905873659997E-3</v>
      </c>
      <c r="Q1416" s="1">
        <v>4.1626059968680003E-3</v>
      </c>
      <c r="R1416" s="1">
        <v>0</v>
      </c>
      <c r="S1416" s="1">
        <v>199.59525828459999</v>
      </c>
      <c r="T1416" s="1">
        <v>57.158900193260003</v>
      </c>
      <c r="U1416" s="1">
        <v>256.75415847789998</v>
      </c>
      <c r="V1416" s="1">
        <v>0.29934785682780002</v>
      </c>
      <c r="W1416" s="1">
        <v>4.3300324981810003E-2</v>
      </c>
      <c r="X1416" s="1">
        <v>5.4788656193269997E-6</v>
      </c>
      <c r="Y1416" s="1">
        <v>1.369716391603E-3</v>
      </c>
      <c r="Z1416" s="1">
        <v>2.1915462142170001E-4</v>
      </c>
      <c r="AA1416" s="1">
        <v>9.7293081939050004E-3</v>
      </c>
      <c r="AB1416" s="1">
        <v>10.24663421404</v>
      </c>
      <c r="AC1416" s="1">
        <v>1.0931304554500001</v>
      </c>
      <c r="AD1416" s="1">
        <v>0.24589580462399999</v>
      </c>
      <c r="AE1416" s="1">
        <v>61.4739505362</v>
      </c>
      <c r="AF1416" s="1">
        <v>9.8358320279449991</v>
      </c>
      <c r="AG1416" s="1">
        <v>224.10345632580001</v>
      </c>
    </row>
    <row r="1417" spans="1:33" x14ac:dyDescent="0.35">
      <c r="A1417">
        <v>5120</v>
      </c>
      <c r="B1417">
        <v>2012</v>
      </c>
      <c r="C1417">
        <v>6</v>
      </c>
      <c r="D1417">
        <v>25</v>
      </c>
      <c r="E1417">
        <v>0</v>
      </c>
      <c r="F1417">
        <v>0</v>
      </c>
      <c r="H1417" s="1">
        <v>0</v>
      </c>
      <c r="I1417" s="1">
        <v>0.2251688672037</v>
      </c>
      <c r="J1417" s="1">
        <v>0</v>
      </c>
      <c r="K1417" s="1">
        <v>0.47470296875070001</v>
      </c>
      <c r="L1417" s="1">
        <v>0.69987183595439995</v>
      </c>
      <c r="M1417" s="1">
        <v>4.7346052820800002E-3</v>
      </c>
      <c r="N1417" s="1">
        <v>1.8559954285710001E-2</v>
      </c>
      <c r="O1417" s="1">
        <v>3.0360479410380002E-3</v>
      </c>
      <c r="P1417" s="1">
        <v>4.893225935963E-3</v>
      </c>
      <c r="Q1417" s="1">
        <v>3.8791951062049999E-3</v>
      </c>
      <c r="R1417" s="1">
        <v>0</v>
      </c>
      <c r="S1417" s="1">
        <v>207.5196197722</v>
      </c>
      <c r="T1417" s="1">
        <v>59.43597671274</v>
      </c>
      <c r="U1417" s="1">
        <v>266.955596485</v>
      </c>
      <c r="V1417" s="1">
        <v>0.2847026183402</v>
      </c>
      <c r="W1417" s="1">
        <v>4.1917027154579997E-2</v>
      </c>
      <c r="X1417" s="1">
        <v>5.100550717696E-6</v>
      </c>
      <c r="Y1417" s="1">
        <v>1.2751376713189999E-3</v>
      </c>
      <c r="Z1417" s="1">
        <v>2.040220266545E-4</v>
      </c>
      <c r="AA1417" s="1">
        <v>9.4591466894139997E-3</v>
      </c>
      <c r="AB1417" s="1">
        <v>10.878733557329999</v>
      </c>
      <c r="AC1417" s="1">
        <v>1.1649839839709999</v>
      </c>
      <c r="AD1417" s="1">
        <v>0.2604017484726</v>
      </c>
      <c r="AE1417" s="1">
        <v>65.100436583920001</v>
      </c>
      <c r="AF1417" s="1">
        <v>10.41606980357</v>
      </c>
      <c r="AG1417" s="1">
        <v>239.16564921860001</v>
      </c>
    </row>
    <row r="1418" spans="1:33" x14ac:dyDescent="0.35">
      <c r="A1418">
        <v>5120</v>
      </c>
      <c r="B1418">
        <v>2012</v>
      </c>
      <c r="C1418">
        <v>6</v>
      </c>
      <c r="D1418">
        <v>26</v>
      </c>
      <c r="E1418">
        <v>0</v>
      </c>
      <c r="F1418">
        <v>0</v>
      </c>
      <c r="H1418" s="1">
        <v>0</v>
      </c>
      <c r="I1418" s="1">
        <v>0.2170779020984</v>
      </c>
      <c r="J1418" s="1">
        <v>0</v>
      </c>
      <c r="K1418" s="1">
        <v>0.47998417465990001</v>
      </c>
      <c r="L1418" s="1">
        <v>0.69706207675830001</v>
      </c>
      <c r="M1418" s="1">
        <v>4.5134843867359999E-3</v>
      </c>
      <c r="N1418" s="1">
        <v>1.8559954285710001E-2</v>
      </c>
      <c r="O1418" s="1">
        <v>2.8954262633430002E-3</v>
      </c>
      <c r="P1418" s="1">
        <v>4.6665847057129999E-3</v>
      </c>
      <c r="Q1418" s="1">
        <v>3.7417598803699999E-3</v>
      </c>
      <c r="R1418" s="1">
        <v>0</v>
      </c>
      <c r="S1418" s="1">
        <v>208.1729397103</v>
      </c>
      <c r="T1418" s="1">
        <v>59.630811494189999</v>
      </c>
      <c r="U1418" s="1">
        <v>267.80375120449997</v>
      </c>
      <c r="V1418" s="1">
        <v>0.27823841010689998</v>
      </c>
      <c r="W1418" s="1">
        <v>4.1420205439950002E-2</v>
      </c>
      <c r="X1418" s="1">
        <v>4.9165056716020001E-6</v>
      </c>
      <c r="Y1418" s="1">
        <v>1.2291264061100001E-3</v>
      </c>
      <c r="Z1418" s="1">
        <v>1.9666022387720001E-4</v>
      </c>
      <c r="AA1418" s="1">
        <v>9.3717502901219992E-3</v>
      </c>
      <c r="AB1418" s="1">
        <v>10.89830597301</v>
      </c>
      <c r="AC1418" s="1">
        <v>1.1709473747279999</v>
      </c>
      <c r="AD1418" s="1">
        <v>0.260290137054</v>
      </c>
      <c r="AE1418" s="1">
        <v>65.072533648939995</v>
      </c>
      <c r="AF1418" s="1">
        <v>10.411605326469999</v>
      </c>
      <c r="AG1418" s="1">
        <v>240.67881963089999</v>
      </c>
    </row>
    <row r="1419" spans="1:33" x14ac:dyDescent="0.35">
      <c r="A1419">
        <v>5120</v>
      </c>
      <c r="B1419">
        <v>2012</v>
      </c>
      <c r="C1419">
        <v>6</v>
      </c>
      <c r="D1419">
        <v>27</v>
      </c>
      <c r="E1419">
        <v>0</v>
      </c>
      <c r="F1419">
        <v>0</v>
      </c>
      <c r="H1419" s="1">
        <v>0</v>
      </c>
      <c r="I1419" s="1">
        <v>0.2098439295683</v>
      </c>
      <c r="J1419" s="1">
        <v>0</v>
      </c>
      <c r="K1419" s="1">
        <v>0.48581214702980002</v>
      </c>
      <c r="L1419" s="1">
        <v>0.69565607659810003</v>
      </c>
      <c r="M1419" s="1">
        <v>4.369627800059E-3</v>
      </c>
      <c r="N1419" s="1">
        <v>1.8559954285710001E-2</v>
      </c>
      <c r="O1419" s="1">
        <v>2.8034009680570002E-3</v>
      </c>
      <c r="P1419" s="1">
        <v>4.5182667046779999E-3</v>
      </c>
      <c r="Q1419" s="1">
        <v>3.6197236680780001E-3</v>
      </c>
      <c r="R1419" s="1">
        <v>0</v>
      </c>
      <c r="S1419" s="1">
        <v>207.84240197189999</v>
      </c>
      <c r="T1419" s="1">
        <v>59.543337809180002</v>
      </c>
      <c r="U1419" s="1">
        <v>267.38573978099998</v>
      </c>
      <c r="V1419" s="1">
        <v>0.27268510847970001</v>
      </c>
      <c r="W1419" s="1">
        <v>4.1029962455019997E-2</v>
      </c>
      <c r="X1419" s="1">
        <v>4.7529100362130002E-6</v>
      </c>
      <c r="Y1419" s="1">
        <v>1.188227499816E-3</v>
      </c>
      <c r="Z1419" s="1">
        <v>1.901163991084E-4</v>
      </c>
      <c r="AA1419" s="1">
        <v>9.3069086570079992E-3</v>
      </c>
      <c r="AB1419" s="1">
        <v>10.8027188482</v>
      </c>
      <c r="AC1419" s="1">
        <v>1.1641038533720001</v>
      </c>
      <c r="AD1419" s="1">
        <v>0.257493179962</v>
      </c>
      <c r="AE1419" s="1">
        <v>64.373294418840004</v>
      </c>
      <c r="AF1419" s="1">
        <v>10.29972705366</v>
      </c>
      <c r="AG1419" s="1">
        <v>239.5273304756</v>
      </c>
    </row>
    <row r="1420" spans="1:33" x14ac:dyDescent="0.35">
      <c r="A1420">
        <v>5120</v>
      </c>
      <c r="B1420">
        <v>2012</v>
      </c>
      <c r="C1420">
        <v>6</v>
      </c>
      <c r="D1420">
        <v>28</v>
      </c>
      <c r="E1420">
        <v>0</v>
      </c>
      <c r="F1420">
        <v>0</v>
      </c>
      <c r="H1420" s="1">
        <v>0</v>
      </c>
      <c r="I1420" s="1">
        <v>0.2053162820819</v>
      </c>
      <c r="J1420" s="1">
        <v>0</v>
      </c>
      <c r="K1420" s="1">
        <v>0.48838551167479999</v>
      </c>
      <c r="L1420" s="1">
        <v>0.69370179375679997</v>
      </c>
      <c r="M1420" s="1">
        <v>4.3012167489130003E-3</v>
      </c>
      <c r="N1420" s="1">
        <v>1.8559954285710001E-2</v>
      </c>
      <c r="O1420" s="1">
        <v>2.758905768677E-3</v>
      </c>
      <c r="P1420" s="1">
        <v>4.4465533892559996E-3</v>
      </c>
      <c r="Q1420" s="1">
        <v>3.5433298966619999E-3</v>
      </c>
      <c r="R1420" s="1">
        <v>0</v>
      </c>
      <c r="S1420" s="1">
        <v>206.9277355392</v>
      </c>
      <c r="T1420" s="1">
        <v>59.286080464660003</v>
      </c>
      <c r="U1420" s="1">
        <v>266.21381600389998</v>
      </c>
      <c r="V1420" s="1">
        <v>0.26903258748339998</v>
      </c>
      <c r="W1420" s="1">
        <v>4.0737605260470003E-2</v>
      </c>
      <c r="X1420" s="1">
        <v>4.650662761252E-6</v>
      </c>
      <c r="Y1420" s="1">
        <v>1.162665683098E-3</v>
      </c>
      <c r="Z1420" s="1">
        <v>1.8602650862230001E-4</v>
      </c>
      <c r="AA1420" s="1">
        <v>9.254268802309E-3</v>
      </c>
      <c r="AB1420" s="1">
        <v>10.82998094543</v>
      </c>
      <c r="AC1420" s="1">
        <v>1.1697334071050001</v>
      </c>
      <c r="AD1420" s="1">
        <v>0.25773923015979999</v>
      </c>
      <c r="AE1420" s="1">
        <v>64.434807057629996</v>
      </c>
      <c r="AF1420" s="1">
        <v>10.309569084210001</v>
      </c>
      <c r="AG1420" s="1">
        <v>240.88550838090001</v>
      </c>
    </row>
    <row r="1421" spans="1:33" x14ac:dyDescent="0.35">
      <c r="A1421">
        <v>5120</v>
      </c>
      <c r="B1421">
        <v>2012</v>
      </c>
      <c r="C1421">
        <v>6</v>
      </c>
      <c r="D1421">
        <v>29</v>
      </c>
      <c r="E1421">
        <v>0</v>
      </c>
      <c r="F1421">
        <v>0</v>
      </c>
      <c r="H1421" s="1">
        <v>0</v>
      </c>
      <c r="I1421" s="1">
        <v>0.20981642333110001</v>
      </c>
      <c r="J1421" s="1">
        <v>0</v>
      </c>
      <c r="K1421" s="1">
        <v>0.48766122806739998</v>
      </c>
      <c r="L1421" s="1">
        <v>0.69747765139840001</v>
      </c>
      <c r="M1421" s="1">
        <v>4.3542577240310004E-3</v>
      </c>
      <c r="N1421" s="1">
        <v>1.8559954285710001E-2</v>
      </c>
      <c r="O1421" s="1">
        <v>2.7942132334650002E-3</v>
      </c>
      <c r="P1421" s="1">
        <v>4.5034587497089999E-3</v>
      </c>
      <c r="Q1421" s="1">
        <v>3.6199331773990001E-3</v>
      </c>
      <c r="R1421" s="1">
        <v>0</v>
      </c>
      <c r="S1421" s="1">
        <v>204.29883861779999</v>
      </c>
      <c r="T1421" s="1">
        <v>58.53342082895</v>
      </c>
      <c r="U1421" s="1">
        <v>262.83225944669999</v>
      </c>
      <c r="V1421" s="1">
        <v>0.27299937858590001</v>
      </c>
      <c r="W1421" s="1">
        <v>4.1113767809029998E-2</v>
      </c>
      <c r="X1421" s="1">
        <v>4.7529100171409997E-6</v>
      </c>
      <c r="Y1421" s="1">
        <v>1.1882274979090001E-3</v>
      </c>
      <c r="Z1421" s="1">
        <v>1.9011639907029999E-4</v>
      </c>
      <c r="AA1421" s="1">
        <v>9.3278599836870008E-3</v>
      </c>
      <c r="AB1421" s="1">
        <v>10.67760440282</v>
      </c>
      <c r="AC1421" s="1">
        <v>1.1531768569430001</v>
      </c>
      <c r="AD1421" s="1">
        <v>0.2541276504235</v>
      </c>
      <c r="AE1421" s="1">
        <v>63.53191220227</v>
      </c>
      <c r="AF1421" s="1">
        <v>10.165105914690001</v>
      </c>
      <c r="AG1421" s="1">
        <v>237.46868635729999</v>
      </c>
    </row>
    <row r="1422" spans="1:33" x14ac:dyDescent="0.35">
      <c r="A1422">
        <v>5120</v>
      </c>
      <c r="B1422">
        <v>2012</v>
      </c>
      <c r="C1422">
        <v>6</v>
      </c>
      <c r="D1422">
        <v>30</v>
      </c>
      <c r="E1422">
        <v>0</v>
      </c>
      <c r="F1422">
        <v>0</v>
      </c>
      <c r="H1422" s="1">
        <v>0</v>
      </c>
      <c r="I1422" s="1">
        <v>0.21164751945220001</v>
      </c>
      <c r="J1422" s="1">
        <v>0</v>
      </c>
      <c r="K1422" s="1">
        <v>0.49114884096490002</v>
      </c>
      <c r="L1422" s="1">
        <v>0.70279636041710003</v>
      </c>
      <c r="M1422" s="1">
        <v>4.4021844153309996E-3</v>
      </c>
      <c r="N1422" s="1">
        <v>1.8559954285710001E-2</v>
      </c>
      <c r="O1422" s="1">
        <v>2.8246125839339999E-3</v>
      </c>
      <c r="P1422" s="1">
        <v>4.5524536579050002E-3</v>
      </c>
      <c r="Q1422" s="1">
        <v>3.6510024897750001E-3</v>
      </c>
      <c r="R1422" s="1">
        <v>0</v>
      </c>
      <c r="S1422" s="1">
        <v>204.23804606990001</v>
      </c>
      <c r="T1422" s="1">
        <v>58.514598501709997</v>
      </c>
      <c r="U1422" s="1">
        <v>262.7526445716</v>
      </c>
      <c r="V1422" s="1">
        <v>0.27522809001030002</v>
      </c>
      <c r="W1422" s="1">
        <v>4.1435431498649998E-2</v>
      </c>
      <c r="X1422" s="1">
        <v>4.7938089393609996E-6</v>
      </c>
      <c r="Y1422" s="1">
        <v>1.1984522258200001E-3</v>
      </c>
      <c r="Z1422" s="1">
        <v>1.917523552892E-4</v>
      </c>
      <c r="AA1422" s="1">
        <v>9.4000961361010004E-3</v>
      </c>
      <c r="AB1422" s="1">
        <v>10.66221192455</v>
      </c>
      <c r="AC1422" s="1">
        <v>1.150846425666</v>
      </c>
      <c r="AD1422" s="1">
        <v>0.25386151645709998</v>
      </c>
      <c r="AE1422" s="1">
        <v>63.46537864375</v>
      </c>
      <c r="AF1422" s="1">
        <v>10.15446053908</v>
      </c>
      <c r="AG1422" s="1">
        <v>236.93930569739999</v>
      </c>
    </row>
    <row r="1423" spans="1:33" x14ac:dyDescent="0.35">
      <c r="A1423">
        <v>5120</v>
      </c>
      <c r="B1423">
        <v>2012</v>
      </c>
      <c r="C1423">
        <v>7</v>
      </c>
      <c r="D1423">
        <v>1</v>
      </c>
      <c r="E1423">
        <v>0</v>
      </c>
      <c r="F1423">
        <v>0</v>
      </c>
      <c r="H1423" s="1">
        <v>0</v>
      </c>
      <c r="I1423" s="1">
        <v>0.23175632640079999</v>
      </c>
      <c r="J1423" s="1">
        <v>0</v>
      </c>
      <c r="K1423" s="1">
        <v>0.50844593438139996</v>
      </c>
      <c r="L1423" s="1">
        <v>0.74020226078219997</v>
      </c>
      <c r="M1423" s="1">
        <v>4.6619602189689998E-3</v>
      </c>
      <c r="N1423" s="1">
        <v>1.8559954285710001E-2</v>
      </c>
      <c r="O1423" s="1">
        <v>2.9916185259670001E-3</v>
      </c>
      <c r="P1423" s="1">
        <v>4.8216186457069998E-3</v>
      </c>
      <c r="Q1423" s="1">
        <v>3.9940025800890002E-3</v>
      </c>
      <c r="R1423" s="1">
        <v>0</v>
      </c>
      <c r="S1423" s="1">
        <v>205.23891942110001</v>
      </c>
      <c r="T1423" s="1">
        <v>58.794175026810002</v>
      </c>
      <c r="U1423" s="1">
        <v>264.0330944479</v>
      </c>
      <c r="V1423" s="1">
        <v>0.29635674102679999</v>
      </c>
      <c r="W1423" s="1">
        <v>4.4038266073939999E-2</v>
      </c>
      <c r="X1423" s="1">
        <v>5.2485298395540004E-6</v>
      </c>
      <c r="Y1423" s="1">
        <v>1.3121324443829999E-3</v>
      </c>
      <c r="Z1423" s="1">
        <v>2.0994118965409999E-4</v>
      </c>
      <c r="AA1423" s="1">
        <v>9.959860635336E-3</v>
      </c>
      <c r="AB1423" s="1">
        <v>10.8627852079</v>
      </c>
      <c r="AC1423" s="1">
        <v>1.1693080754859999</v>
      </c>
      <c r="AD1423" s="1">
        <v>0.2591152019879</v>
      </c>
      <c r="AE1423" s="1">
        <v>64.778799790150003</v>
      </c>
      <c r="AF1423" s="1">
        <v>10.36460790045</v>
      </c>
      <c r="AG1423" s="1">
        <v>240.5039823379</v>
      </c>
    </row>
    <row r="1424" spans="1:33" x14ac:dyDescent="0.35">
      <c r="A1424">
        <v>5120</v>
      </c>
      <c r="B1424">
        <v>2012</v>
      </c>
      <c r="C1424">
        <v>7</v>
      </c>
      <c r="D1424">
        <v>2</v>
      </c>
      <c r="E1424">
        <v>0</v>
      </c>
      <c r="F1424">
        <v>0</v>
      </c>
      <c r="H1424" s="1">
        <v>0</v>
      </c>
      <c r="I1424" s="1">
        <v>0.25718910664849998</v>
      </c>
      <c r="J1424" s="1">
        <v>0</v>
      </c>
      <c r="K1424" s="1">
        <v>0.53408099953249999</v>
      </c>
      <c r="L1424" s="1">
        <v>0.79127010618100002</v>
      </c>
      <c r="M1424" s="1">
        <v>5.2579854434960001E-3</v>
      </c>
      <c r="N1424" s="1">
        <v>1.8559954285710001E-2</v>
      </c>
      <c r="O1424" s="1">
        <v>3.3766015492279998E-3</v>
      </c>
      <c r="P1424" s="1">
        <v>5.4420992675250001E-3</v>
      </c>
      <c r="Q1424" s="1">
        <v>4.4289126647959996E-3</v>
      </c>
      <c r="R1424" s="1">
        <v>0</v>
      </c>
      <c r="S1424" s="1">
        <v>200.87410754379999</v>
      </c>
      <c r="T1424" s="1">
        <v>57.534859448260001</v>
      </c>
      <c r="U1424" s="1">
        <v>258.40896699209998</v>
      </c>
      <c r="V1424" s="1">
        <v>0.32375400149139999</v>
      </c>
      <c r="W1424" s="1">
        <v>4.7504148745010001E-2</v>
      </c>
      <c r="X1424" s="1">
        <v>5.8245378629049999E-6</v>
      </c>
      <c r="Y1424" s="1">
        <v>1.456134449453E-3</v>
      </c>
      <c r="Z1424" s="1">
        <v>2.3298151039359999E-4</v>
      </c>
      <c r="AA1424" s="1">
        <v>1.0711129702630001E-2</v>
      </c>
      <c r="AB1424" s="1">
        <v>10.413886167159999</v>
      </c>
      <c r="AC1424" s="1">
        <v>1.11609102793</v>
      </c>
      <c r="AD1424" s="1">
        <v>0.24914179767440001</v>
      </c>
      <c r="AE1424" s="1">
        <v>62.285448685939997</v>
      </c>
      <c r="AF1424" s="1">
        <v>9.9656717213680004</v>
      </c>
      <c r="AG1424" s="1">
        <v>229.1944014529</v>
      </c>
    </row>
    <row r="1425" spans="1:33" x14ac:dyDescent="0.35">
      <c r="A1425">
        <v>5120</v>
      </c>
      <c r="B1425">
        <v>2012</v>
      </c>
      <c r="C1425">
        <v>7</v>
      </c>
      <c r="D1425">
        <v>3</v>
      </c>
      <c r="E1425">
        <v>0</v>
      </c>
      <c r="F1425">
        <v>0</v>
      </c>
      <c r="H1425" s="1">
        <v>0</v>
      </c>
      <c r="I1425" s="1">
        <v>0.2867380887091</v>
      </c>
      <c r="J1425" s="1">
        <v>0</v>
      </c>
      <c r="K1425" s="1">
        <v>0.56207351163079999</v>
      </c>
      <c r="L1425" s="1">
        <v>0.84881160033979997</v>
      </c>
      <c r="M1425" s="1">
        <v>5.7762233265490001E-3</v>
      </c>
      <c r="N1425" s="1">
        <v>1.8559954285710001E-2</v>
      </c>
      <c r="O1425" s="1">
        <v>3.7170003456129998E-3</v>
      </c>
      <c r="P1425" s="1">
        <v>5.9907230875010003E-3</v>
      </c>
      <c r="Q1425" s="1">
        <v>4.9341773879199996E-3</v>
      </c>
      <c r="R1425" s="1">
        <v>0</v>
      </c>
      <c r="S1425" s="1">
        <v>196.86323196519999</v>
      </c>
      <c r="T1425" s="1">
        <v>56.382222623689998</v>
      </c>
      <c r="U1425" s="1">
        <v>253.2454545889</v>
      </c>
      <c r="V1425" s="1">
        <v>0.35528994016499998</v>
      </c>
      <c r="W1425" s="1">
        <v>5.1450677909869999E-2</v>
      </c>
      <c r="X1425" s="1">
        <v>6.4939960319590002E-6</v>
      </c>
      <c r="Y1425" s="1">
        <v>1.623498992164E-3</v>
      </c>
      <c r="Z1425" s="1">
        <v>2.597598372691E-4</v>
      </c>
      <c r="AA1425" s="1">
        <v>1.156387035759E-2</v>
      </c>
      <c r="AB1425" s="1">
        <v>10.06041954284</v>
      </c>
      <c r="AC1425" s="1">
        <v>1.0756357721800001</v>
      </c>
      <c r="AD1425" s="1">
        <v>0.2410714206473</v>
      </c>
      <c r="AE1425" s="1">
        <v>60.267854488140003</v>
      </c>
      <c r="AF1425" s="1">
        <v>9.6428566552249997</v>
      </c>
      <c r="AG1425" s="1">
        <v>220.6946625983</v>
      </c>
    </row>
    <row r="1426" spans="1:33" x14ac:dyDescent="0.35">
      <c r="A1426">
        <v>5120</v>
      </c>
      <c r="B1426">
        <v>2012</v>
      </c>
      <c r="C1426">
        <v>7</v>
      </c>
      <c r="D1426">
        <v>4</v>
      </c>
      <c r="E1426">
        <v>0</v>
      </c>
      <c r="F1426">
        <v>0</v>
      </c>
      <c r="H1426" s="1">
        <v>0</v>
      </c>
      <c r="I1426" s="1">
        <v>0.28551292031730002</v>
      </c>
      <c r="J1426" s="1">
        <v>0</v>
      </c>
      <c r="K1426" s="1">
        <v>0.58805496601399998</v>
      </c>
      <c r="L1426" s="1">
        <v>0.8735678863313</v>
      </c>
      <c r="M1426" s="1">
        <v>6.0947947749759998E-3</v>
      </c>
      <c r="N1426" s="1">
        <v>1.8559954285710001E-2</v>
      </c>
      <c r="O1426" s="1">
        <v>3.912415111322E-3</v>
      </c>
      <c r="P1426" s="1">
        <v>6.3056748334570003E-3</v>
      </c>
      <c r="Q1426" s="1">
        <v>4.9163721153290003E-3</v>
      </c>
      <c r="R1426" s="1">
        <v>0</v>
      </c>
      <c r="S1426" s="1">
        <v>195.97423690630001</v>
      </c>
      <c r="T1426" s="1">
        <v>56.127804706219997</v>
      </c>
      <c r="U1426" s="1">
        <v>252.1020416126</v>
      </c>
      <c r="V1426" s="1">
        <v>0.35859912989109999</v>
      </c>
      <c r="W1426" s="1">
        <v>5.251756556546E-2</v>
      </c>
      <c r="X1426" s="1">
        <v>6.4663304699039999E-6</v>
      </c>
      <c r="Y1426" s="1">
        <v>1.61658260204E-3</v>
      </c>
      <c r="Z1426" s="1">
        <v>2.5865321488579998E-4</v>
      </c>
      <c r="AA1426" s="1">
        <v>1.183612538177E-2</v>
      </c>
      <c r="AB1426" s="1">
        <v>9.9811713430060003</v>
      </c>
      <c r="AC1426" s="1">
        <v>1.0675291634699999</v>
      </c>
      <c r="AD1426" s="1">
        <v>0.2391174836787</v>
      </c>
      <c r="AE1426" s="1">
        <v>59.779370285870002</v>
      </c>
      <c r="AF1426" s="1">
        <v>9.5646991865830007</v>
      </c>
      <c r="AG1426" s="1">
        <v>219.0587975965</v>
      </c>
    </row>
    <row r="1427" spans="1:33" x14ac:dyDescent="0.35">
      <c r="A1427">
        <v>5120</v>
      </c>
      <c r="B1427">
        <v>2012</v>
      </c>
      <c r="C1427">
        <v>7</v>
      </c>
      <c r="D1427">
        <v>5</v>
      </c>
      <c r="E1427">
        <v>0</v>
      </c>
      <c r="F1427">
        <v>0</v>
      </c>
      <c r="H1427" s="1">
        <v>0</v>
      </c>
      <c r="I1427" s="1">
        <v>0.27742900302149998</v>
      </c>
      <c r="J1427" s="1">
        <v>0</v>
      </c>
      <c r="K1427" s="1">
        <v>0.61344137005090005</v>
      </c>
      <c r="L1427" s="1">
        <v>0.89087037307229999</v>
      </c>
      <c r="M1427" s="1">
        <v>6.2444184900860003E-3</v>
      </c>
      <c r="N1427" s="1">
        <v>1.8559954285710001E-2</v>
      </c>
      <c r="O1427" s="1">
        <v>3.9961040678189999E-3</v>
      </c>
      <c r="P1427" s="1">
        <v>6.4405570818409997E-3</v>
      </c>
      <c r="Q1427" s="1">
        <v>4.7816883768079998E-3</v>
      </c>
      <c r="R1427" s="1">
        <v>0</v>
      </c>
      <c r="S1427" s="1">
        <v>197.34399200889999</v>
      </c>
      <c r="T1427" s="1">
        <v>56.522304420540003</v>
      </c>
      <c r="U1427" s="1">
        <v>253.86629642950001</v>
      </c>
      <c r="V1427" s="1">
        <v>0.3555772543729</v>
      </c>
      <c r="W1427" s="1">
        <v>5.2934490893359998E-2</v>
      </c>
      <c r="X1427" s="1">
        <v>6.2829166611460003E-6</v>
      </c>
      <c r="Y1427" s="1">
        <v>1.5707291482730001E-3</v>
      </c>
      <c r="Z1427" s="1">
        <v>2.513166621356E-4</v>
      </c>
      <c r="AA1427" s="1">
        <v>1.1977039484119999E-2</v>
      </c>
      <c r="AB1427" s="1">
        <v>10.24195132136</v>
      </c>
      <c r="AC1427" s="1">
        <v>1.0972547102370001</v>
      </c>
      <c r="AD1427" s="1">
        <v>0.24508985107629999</v>
      </c>
      <c r="AE1427" s="1">
        <v>61.272462095839998</v>
      </c>
      <c r="AF1427" s="1">
        <v>9.8035938724980003</v>
      </c>
      <c r="AG1427" s="1">
        <v>225.29571102439999</v>
      </c>
    </row>
    <row r="1428" spans="1:33" x14ac:dyDescent="0.35">
      <c r="A1428">
        <v>5120</v>
      </c>
      <c r="B1428">
        <v>2012</v>
      </c>
      <c r="C1428">
        <v>7</v>
      </c>
      <c r="D1428">
        <v>6</v>
      </c>
      <c r="E1428">
        <v>0</v>
      </c>
      <c r="F1428">
        <v>0</v>
      </c>
      <c r="H1428" s="1">
        <v>0</v>
      </c>
      <c r="I1428" s="1">
        <v>0.2686406144556</v>
      </c>
      <c r="J1428" s="1">
        <v>0</v>
      </c>
      <c r="K1428" s="1">
        <v>0.63291793124700002</v>
      </c>
      <c r="L1428" s="1">
        <v>0.90155854570259997</v>
      </c>
      <c r="M1428" s="1">
        <v>5.7438362554670004E-3</v>
      </c>
      <c r="N1428" s="1">
        <v>1.8559954285710001E-2</v>
      </c>
      <c r="O1428" s="1">
        <v>3.6839308981730001E-3</v>
      </c>
      <c r="P1428" s="1">
        <v>5.9374247598570004E-3</v>
      </c>
      <c r="Q1428" s="1">
        <v>4.6350150141079996E-3</v>
      </c>
      <c r="R1428" s="1">
        <v>0</v>
      </c>
      <c r="S1428" s="1">
        <v>204.0636428693</v>
      </c>
      <c r="T1428" s="1">
        <v>58.459855682769998</v>
      </c>
      <c r="U1428" s="1">
        <v>262.52349855210002</v>
      </c>
      <c r="V1428" s="1">
        <v>0.35094720732520002</v>
      </c>
      <c r="W1428" s="1">
        <v>5.3023192749300001E-2</v>
      </c>
      <c r="X1428" s="1">
        <v>6.0844094730140003E-6</v>
      </c>
      <c r="Y1428" s="1">
        <v>1.5211023551779999E-3</v>
      </c>
      <c r="Z1428" s="1">
        <v>2.433763756081E-4</v>
      </c>
      <c r="AA1428" s="1">
        <v>1.20389163642E-2</v>
      </c>
      <c r="AB1428" s="1">
        <v>10.654805973009999</v>
      </c>
      <c r="AC1428" s="1">
        <v>1.1477673454399999</v>
      </c>
      <c r="AD1428" s="1">
        <v>0.25402714157009998</v>
      </c>
      <c r="AE1428" s="1">
        <v>63.506784760599999</v>
      </c>
      <c r="AF1428" s="1">
        <v>10.16108550271</v>
      </c>
      <c r="AG1428" s="1">
        <v>236.13641150059999</v>
      </c>
    </row>
    <row r="1429" spans="1:33" x14ac:dyDescent="0.35">
      <c r="A1429">
        <v>5120</v>
      </c>
      <c r="B1429">
        <v>2012</v>
      </c>
      <c r="C1429">
        <v>7</v>
      </c>
      <c r="D1429">
        <v>7</v>
      </c>
      <c r="E1429">
        <v>0</v>
      </c>
      <c r="F1429">
        <v>0</v>
      </c>
      <c r="H1429" s="1">
        <v>0</v>
      </c>
      <c r="I1429" s="1">
        <v>0.26273379945210001</v>
      </c>
      <c r="J1429" s="1">
        <v>0</v>
      </c>
      <c r="K1429" s="1">
        <v>0.65639457967720005</v>
      </c>
      <c r="L1429" s="1">
        <v>0.91912837912919998</v>
      </c>
      <c r="M1429" s="1">
        <v>5.5893109016549999E-3</v>
      </c>
      <c r="N1429" s="1">
        <v>1.8559954285710001E-2</v>
      </c>
      <c r="O1429" s="1">
        <v>3.5856342787229998E-3</v>
      </c>
      <c r="P1429" s="1">
        <v>5.7789992089269998E-3</v>
      </c>
      <c r="Q1429" s="1">
        <v>4.5365784806929996E-3</v>
      </c>
      <c r="R1429" s="1">
        <v>0</v>
      </c>
      <c r="S1429" s="1">
        <v>202.9152400886</v>
      </c>
      <c r="T1429" s="1">
        <v>58.141460640920002</v>
      </c>
      <c r="U1429" s="1">
        <v>261.05670072949999</v>
      </c>
      <c r="V1429" s="1">
        <v>0.34954547659640001</v>
      </c>
      <c r="W1429" s="1">
        <v>5.3548035506349997E-2</v>
      </c>
      <c r="X1429" s="1">
        <v>5.949613871008E-6</v>
      </c>
      <c r="Y1429" s="1">
        <v>1.4874034489160001E-3</v>
      </c>
      <c r="Z1429" s="1">
        <v>2.3798455006859999E-4</v>
      </c>
      <c r="AA1429" s="1">
        <v>1.2197086205359999E-2</v>
      </c>
      <c r="AB1429" s="1">
        <v>10.65607115854</v>
      </c>
      <c r="AC1429" s="1">
        <v>1.1532479793420001</v>
      </c>
      <c r="AD1429" s="1">
        <v>0.25325565493430002</v>
      </c>
      <c r="AE1429" s="1">
        <v>63.313912956119999</v>
      </c>
      <c r="AF1429" s="1">
        <v>10.13022600042</v>
      </c>
      <c r="AG1429" s="1">
        <v>237.66086809879999</v>
      </c>
    </row>
    <row r="1430" spans="1:33" x14ac:dyDescent="0.35">
      <c r="A1430">
        <v>5120</v>
      </c>
      <c r="B1430">
        <v>2012</v>
      </c>
      <c r="C1430">
        <v>7</v>
      </c>
      <c r="D1430">
        <v>8</v>
      </c>
      <c r="E1430">
        <v>0</v>
      </c>
      <c r="F1430">
        <v>0</v>
      </c>
      <c r="H1430" s="1">
        <v>0</v>
      </c>
      <c r="I1430" s="1">
        <v>0.247321275467</v>
      </c>
      <c r="J1430" s="1">
        <v>0</v>
      </c>
      <c r="K1430" s="1">
        <v>0.67357275168039998</v>
      </c>
      <c r="L1430" s="1">
        <v>0.92089402714750002</v>
      </c>
      <c r="M1430" s="1">
        <v>5.2375463676190004E-3</v>
      </c>
      <c r="N1430" s="1">
        <v>1.8559954285710001E-2</v>
      </c>
      <c r="O1430" s="1">
        <v>3.3586265821609999E-3</v>
      </c>
      <c r="P1430" s="1">
        <v>5.4131288504709997E-3</v>
      </c>
      <c r="Q1430" s="1">
        <v>4.2773586538210001E-3</v>
      </c>
      <c r="R1430" s="1">
        <v>0</v>
      </c>
      <c r="S1430" s="1">
        <v>206.17960953260001</v>
      </c>
      <c r="T1430" s="1">
        <v>59.09132102489</v>
      </c>
      <c r="U1430" s="1">
        <v>265.27093055749998</v>
      </c>
      <c r="V1430" s="1">
        <v>0.33853619859009998</v>
      </c>
      <c r="W1430" s="1">
        <v>5.2933708494730003E-2</v>
      </c>
      <c r="X1430" s="1">
        <v>5.6013917575250003E-6</v>
      </c>
      <c r="Y1430" s="1">
        <v>1.4003479269100001E-3</v>
      </c>
      <c r="Z1430" s="1">
        <v>2.2405566714159999E-4</v>
      </c>
      <c r="AA1430" s="1">
        <v>1.211314884035E-2</v>
      </c>
      <c r="AB1430" s="1">
        <v>11.044373813549999</v>
      </c>
      <c r="AC1430" s="1">
        <v>1.2029275705</v>
      </c>
      <c r="AD1430" s="1">
        <v>0.26133582191869997</v>
      </c>
      <c r="AE1430" s="1">
        <v>65.333954778969996</v>
      </c>
      <c r="AF1430" s="1">
        <v>10.45343269924</v>
      </c>
      <c r="AG1430" s="1">
        <v>248.46473207189999</v>
      </c>
    </row>
    <row r="1431" spans="1:33" x14ac:dyDescent="0.35">
      <c r="A1431">
        <v>5120</v>
      </c>
      <c r="B1431">
        <v>2012</v>
      </c>
      <c r="C1431">
        <v>7</v>
      </c>
      <c r="D1431">
        <v>9</v>
      </c>
      <c r="E1431">
        <v>0</v>
      </c>
      <c r="F1431">
        <v>0</v>
      </c>
      <c r="H1431" s="1">
        <v>0</v>
      </c>
      <c r="I1431" s="1">
        <v>0.22301387821070001</v>
      </c>
      <c r="J1431" s="1">
        <v>0</v>
      </c>
      <c r="K1431" s="1">
        <v>0.68268851612199999</v>
      </c>
      <c r="L1431" s="1">
        <v>0.90570239433269994</v>
      </c>
      <c r="M1431" s="1">
        <v>4.6853446559760002E-3</v>
      </c>
      <c r="N1431" s="1">
        <v>1.8559954285710001E-2</v>
      </c>
      <c r="O1431" s="1">
        <v>3.0041060129429998E-3</v>
      </c>
      <c r="P1431" s="1">
        <v>4.8417448414500002E-3</v>
      </c>
      <c r="Q1431" s="1">
        <v>3.8655804069719999E-3</v>
      </c>
      <c r="R1431" s="1">
        <v>0</v>
      </c>
      <c r="S1431" s="1">
        <v>211.31912923979999</v>
      </c>
      <c r="T1431" s="1">
        <v>60.585756183180003</v>
      </c>
      <c r="U1431" s="1">
        <v>271.904885423</v>
      </c>
      <c r="V1431" s="1">
        <v>0.31806889409259997</v>
      </c>
      <c r="W1431" s="1">
        <v>5.1145197500829999E-2</v>
      </c>
      <c r="X1431" s="1">
        <v>5.0509762117140003E-6</v>
      </c>
      <c r="Y1431" s="1">
        <v>1.2627440425789999E-3</v>
      </c>
      <c r="Z1431" s="1">
        <v>2.0203904584680001E-4</v>
      </c>
      <c r="AA1431" s="1">
        <v>1.1776104189439999E-2</v>
      </c>
      <c r="AB1431" s="1">
        <v>11.41284996836</v>
      </c>
      <c r="AC1431" s="1">
        <v>1.2538992238140001</v>
      </c>
      <c r="AD1431" s="1">
        <v>0.26842911966409999</v>
      </c>
      <c r="AE1431" s="1">
        <v>67.107279278959993</v>
      </c>
      <c r="AF1431" s="1">
        <v>10.737164625169999</v>
      </c>
      <c r="AG1431" s="1">
        <v>259.78898550330001</v>
      </c>
    </row>
    <row r="1432" spans="1:33" x14ac:dyDescent="0.35">
      <c r="A1432">
        <v>5120</v>
      </c>
      <c r="B1432">
        <v>2012</v>
      </c>
      <c r="C1432">
        <v>7</v>
      </c>
      <c r="D1432">
        <v>10</v>
      </c>
      <c r="E1432">
        <v>0</v>
      </c>
      <c r="F1432">
        <v>0</v>
      </c>
      <c r="H1432" s="1">
        <v>0</v>
      </c>
      <c r="I1432" s="1">
        <v>0.1967155571034</v>
      </c>
      <c r="J1432" s="1">
        <v>0</v>
      </c>
      <c r="K1432" s="1">
        <v>0.67976216865350003</v>
      </c>
      <c r="L1432" s="1">
        <v>0.87647772575689997</v>
      </c>
      <c r="M1432" s="1">
        <v>4.1000042948169998E-3</v>
      </c>
      <c r="N1432" s="1">
        <v>1.8559954285710001E-2</v>
      </c>
      <c r="O1432" s="1">
        <v>2.6284404857990001E-3</v>
      </c>
      <c r="P1432" s="1">
        <v>4.2362813124249997E-3</v>
      </c>
      <c r="Q1432" s="1">
        <v>3.4187388410769999E-3</v>
      </c>
      <c r="R1432" s="1">
        <v>0</v>
      </c>
      <c r="S1432" s="1">
        <v>216.21570201669999</v>
      </c>
      <c r="T1432" s="1">
        <v>62.016639963949999</v>
      </c>
      <c r="U1432" s="1">
        <v>278.23234198070003</v>
      </c>
      <c r="V1432" s="1">
        <v>0.29375763514109998</v>
      </c>
      <c r="W1432" s="1">
        <v>4.8631177851490001E-2</v>
      </c>
      <c r="X1432" s="1">
        <v>4.4556287808900003E-6</v>
      </c>
      <c r="Y1432" s="1">
        <v>1.1139071877270001E-3</v>
      </c>
      <c r="Z1432" s="1">
        <v>1.782251493367E-4</v>
      </c>
      <c r="AA1432" s="1">
        <v>1.1266668747669999E-2</v>
      </c>
      <c r="AB1432" s="1">
        <v>11.838851244920001</v>
      </c>
      <c r="AC1432" s="1">
        <v>1.3144265349490001</v>
      </c>
      <c r="AD1432" s="1">
        <v>0.27639007352290001</v>
      </c>
      <c r="AE1432" s="1">
        <v>69.097517819160004</v>
      </c>
      <c r="AF1432" s="1">
        <v>11.05560279865</v>
      </c>
      <c r="AG1432" s="1">
        <v>273.32862210249999</v>
      </c>
    </row>
    <row r="1433" spans="1:33" x14ac:dyDescent="0.35">
      <c r="A1433">
        <v>5120</v>
      </c>
      <c r="B1433">
        <v>2012</v>
      </c>
      <c r="C1433">
        <v>7</v>
      </c>
      <c r="D1433">
        <v>11</v>
      </c>
      <c r="E1433">
        <v>0</v>
      </c>
      <c r="F1433">
        <v>0</v>
      </c>
      <c r="H1433" s="1">
        <v>0</v>
      </c>
      <c r="I1433" s="1">
        <v>0.1823332594348</v>
      </c>
      <c r="J1433" s="1">
        <v>0</v>
      </c>
      <c r="K1433" s="1">
        <v>0.67244150097099997</v>
      </c>
      <c r="L1433" s="1">
        <v>0.85477476040580003</v>
      </c>
      <c r="M1433" s="1">
        <v>3.827994338384E-3</v>
      </c>
      <c r="N1433" s="1">
        <v>1.8559954285710001E-2</v>
      </c>
      <c r="O1433" s="1">
        <v>2.4560749613530002E-3</v>
      </c>
      <c r="P1433" s="1">
        <v>3.9584782371550001E-3</v>
      </c>
      <c r="Q1433" s="1">
        <v>3.173592573953E-3</v>
      </c>
      <c r="R1433" s="1">
        <v>0</v>
      </c>
      <c r="S1433" s="1">
        <v>210.5589706033</v>
      </c>
      <c r="T1433" s="1">
        <v>60.415931519280001</v>
      </c>
      <c r="U1433" s="1">
        <v>270.97490212259999</v>
      </c>
      <c r="V1433" s="1">
        <v>0.2794831680623</v>
      </c>
      <c r="W1433" s="1">
        <v>4.6996360834379997E-2</v>
      </c>
      <c r="X1433" s="1">
        <v>4.1298726432469999E-6</v>
      </c>
      <c r="Y1433" s="1">
        <v>1.0324681543149999E-3</v>
      </c>
      <c r="Z1433" s="1">
        <v>1.6519490408400001E-4</v>
      </c>
      <c r="AA1433" s="1">
        <v>1.0923115715459999E-2</v>
      </c>
      <c r="AB1433" s="1">
        <v>11.20406151579</v>
      </c>
      <c r="AC1433" s="1">
        <v>1.254107750622</v>
      </c>
      <c r="AD1433" s="1">
        <v>0.2600463013448</v>
      </c>
      <c r="AE1433" s="1">
        <v>65.011574868270003</v>
      </c>
      <c r="AF1433" s="1">
        <v>10.401851935250001</v>
      </c>
      <c r="AG1433" s="1">
        <v>261.51767994459999</v>
      </c>
    </row>
    <row r="1434" spans="1:33" x14ac:dyDescent="0.35">
      <c r="A1434">
        <v>5120</v>
      </c>
      <c r="B1434">
        <v>2012</v>
      </c>
      <c r="C1434">
        <v>7</v>
      </c>
      <c r="D1434">
        <v>12</v>
      </c>
      <c r="E1434">
        <v>0</v>
      </c>
      <c r="F1434">
        <v>0</v>
      </c>
      <c r="H1434" s="1">
        <v>10.41946313</v>
      </c>
      <c r="I1434" s="1">
        <v>0.2691207616556</v>
      </c>
      <c r="J1434" s="1">
        <v>0</v>
      </c>
      <c r="K1434" s="1">
        <v>0.65879378269099997</v>
      </c>
      <c r="L1434" s="1">
        <v>0.92791454434660003</v>
      </c>
      <c r="M1434" s="1">
        <v>4.593978962154E-3</v>
      </c>
      <c r="N1434" s="1">
        <v>1.8559954285710001E-2</v>
      </c>
      <c r="O1434" s="1">
        <v>2.9963192522870002E-3</v>
      </c>
      <c r="P1434" s="1">
        <v>4.8291948488469998E-3</v>
      </c>
      <c r="Q1434" s="1">
        <v>4.6476659749060002E-3</v>
      </c>
      <c r="R1434" s="1">
        <v>0</v>
      </c>
      <c r="S1434" s="1">
        <v>183.33381850160001</v>
      </c>
      <c r="T1434" s="1">
        <v>52.588482605599999</v>
      </c>
      <c r="U1434" s="1">
        <v>235.92230110720001</v>
      </c>
      <c r="V1434" s="1">
        <v>0.3558634221309</v>
      </c>
      <c r="W1434" s="1">
        <v>5.4247791505140003E-2</v>
      </c>
      <c r="X1434" s="1">
        <v>6.0973681810770003E-6</v>
      </c>
      <c r="Y1434" s="1">
        <v>1.524342042211E-3</v>
      </c>
      <c r="Z1434" s="1">
        <v>2.4389472646840001E-4</v>
      </c>
      <c r="AA1434" s="1">
        <v>1.234247425679E-2</v>
      </c>
      <c r="AB1434" s="1">
        <v>8.9282632619870004</v>
      </c>
      <c r="AC1434" s="1">
        <v>0.9885025886587</v>
      </c>
      <c r="AD1434" s="1">
        <v>0.2088551437584</v>
      </c>
      <c r="AE1434" s="1">
        <v>52.213785716339999</v>
      </c>
      <c r="AF1434" s="1">
        <v>8.3542056937760005</v>
      </c>
      <c r="AG1434" s="1">
        <v>205.35461963349999</v>
      </c>
    </row>
    <row r="1435" spans="1:33" x14ac:dyDescent="0.35">
      <c r="A1435">
        <v>5120</v>
      </c>
      <c r="B1435">
        <v>2012</v>
      </c>
      <c r="C1435">
        <v>7</v>
      </c>
      <c r="D1435">
        <v>13</v>
      </c>
      <c r="E1435">
        <v>0</v>
      </c>
      <c r="F1435">
        <v>0</v>
      </c>
      <c r="H1435" s="1">
        <v>10.41946313</v>
      </c>
      <c r="I1435" s="1">
        <v>0.35190335128610001</v>
      </c>
      <c r="J1435" s="1">
        <v>0</v>
      </c>
      <c r="K1435" s="1">
        <v>0.68272891079700004</v>
      </c>
      <c r="L1435" s="1">
        <v>1.034632262083</v>
      </c>
      <c r="M1435" s="1">
        <v>7.8986893191060007E-3</v>
      </c>
      <c r="N1435" s="1">
        <v>1.8559954285710001E-2</v>
      </c>
      <c r="O1435" s="1">
        <v>5.0634055532269998E-3</v>
      </c>
      <c r="P1435" s="1">
        <v>8.1607365425459995E-3</v>
      </c>
      <c r="Q1435" s="1">
        <v>6.0545409899839999E-3</v>
      </c>
      <c r="R1435" s="1">
        <v>0</v>
      </c>
      <c r="S1435" s="1">
        <v>172.4534255145</v>
      </c>
      <c r="T1435" s="1">
        <v>49.394795440380001</v>
      </c>
      <c r="U1435" s="1">
        <v>221.8482209549</v>
      </c>
      <c r="V1435" s="1">
        <v>0.43482022817420002</v>
      </c>
      <c r="W1435" s="1">
        <v>6.2821475197909996E-2</v>
      </c>
      <c r="X1435" s="1">
        <v>7.9695880300329994E-6</v>
      </c>
      <c r="Y1435" s="1">
        <v>1.9923969816469998E-3</v>
      </c>
      <c r="Z1435" s="1">
        <v>3.1878351464979999E-4</v>
      </c>
      <c r="AA1435" s="1">
        <v>1.4111451334850001E-2</v>
      </c>
      <c r="AB1435" s="1">
        <v>8.1558403305190001</v>
      </c>
      <c r="AC1435" s="1">
        <v>0.87074555716190005</v>
      </c>
      <c r="AD1435" s="1">
        <v>0.19562178330730001</v>
      </c>
      <c r="AE1435" s="1">
        <v>48.905445308780003</v>
      </c>
      <c r="AF1435" s="1">
        <v>7.8248712010550001</v>
      </c>
      <c r="AG1435" s="1">
        <v>178.56203546090001</v>
      </c>
    </row>
    <row r="1436" spans="1:33" x14ac:dyDescent="0.35">
      <c r="A1436">
        <v>5120</v>
      </c>
      <c r="B1436">
        <v>2012</v>
      </c>
      <c r="C1436">
        <v>7</v>
      </c>
      <c r="D1436">
        <v>14</v>
      </c>
      <c r="E1436">
        <v>0</v>
      </c>
      <c r="F1436">
        <v>0</v>
      </c>
      <c r="H1436" s="1">
        <v>0</v>
      </c>
      <c r="I1436" s="1">
        <v>0.27490920359690002</v>
      </c>
      <c r="J1436" s="1">
        <v>0</v>
      </c>
      <c r="K1436" s="1">
        <v>0.71248980762809999</v>
      </c>
      <c r="L1436" s="1">
        <v>0.98739901122499996</v>
      </c>
      <c r="M1436" s="1">
        <v>7.1153603688240002E-3</v>
      </c>
      <c r="N1436" s="1">
        <v>1.8559954285710001E-2</v>
      </c>
      <c r="O1436" s="1">
        <v>4.5307053252670003E-3</v>
      </c>
      <c r="P1436" s="1">
        <v>7.3021787654060002E-3</v>
      </c>
      <c r="Q1436" s="1">
        <v>4.7507876289550003E-3</v>
      </c>
      <c r="R1436" s="1">
        <v>0</v>
      </c>
      <c r="S1436" s="1">
        <v>196.1613619812</v>
      </c>
      <c r="T1436" s="1">
        <v>56.188730018469997</v>
      </c>
      <c r="U1436" s="1">
        <v>252.35009199960001</v>
      </c>
      <c r="V1436" s="1">
        <v>0.37016494851269999</v>
      </c>
      <c r="W1436" s="1">
        <v>5.7198974981369999E-2</v>
      </c>
      <c r="X1436" s="1">
        <v>6.2267517683340001E-6</v>
      </c>
      <c r="Y1436" s="1">
        <v>1.556687931466E-3</v>
      </c>
      <c r="Z1436" s="1">
        <v>2.490700680436E-4</v>
      </c>
      <c r="AA1436" s="1">
        <v>1.305439344972E-2</v>
      </c>
      <c r="AB1436" s="1">
        <v>10.192012169890001</v>
      </c>
      <c r="AC1436" s="1">
        <v>1.095533774605</v>
      </c>
      <c r="AD1436" s="1">
        <v>0.24335042438400001</v>
      </c>
      <c r="AE1436" s="1">
        <v>60.8376055612</v>
      </c>
      <c r="AF1436" s="1">
        <v>9.7340168398790006</v>
      </c>
      <c r="AG1436" s="1">
        <v>225.21336169790001</v>
      </c>
    </row>
    <row r="1437" spans="1:33" x14ac:dyDescent="0.35">
      <c r="A1437">
        <v>5120</v>
      </c>
      <c r="B1437">
        <v>2012</v>
      </c>
      <c r="C1437">
        <v>7</v>
      </c>
      <c r="D1437">
        <v>15</v>
      </c>
      <c r="E1437">
        <v>0</v>
      </c>
      <c r="F1437">
        <v>0</v>
      </c>
      <c r="H1437" s="1">
        <v>0</v>
      </c>
      <c r="I1437" s="1">
        <v>0.26465281312490002</v>
      </c>
      <c r="J1437" s="1">
        <v>0</v>
      </c>
      <c r="K1437" s="1">
        <v>0.72365577586389995</v>
      </c>
      <c r="L1437" s="1">
        <v>0.9883085889887</v>
      </c>
      <c r="M1437" s="1">
        <v>5.8743407636149998E-3</v>
      </c>
      <c r="N1437" s="1">
        <v>1.8559954285710001E-2</v>
      </c>
      <c r="O1437" s="1">
        <v>3.767101378517E-3</v>
      </c>
      <c r="P1437" s="1">
        <v>6.0714713755339999E-3</v>
      </c>
      <c r="Q1437" s="1">
        <v>4.5778984746140004E-3</v>
      </c>
      <c r="R1437" s="1">
        <v>0</v>
      </c>
      <c r="S1437" s="1">
        <v>204.0371966623</v>
      </c>
      <c r="T1437" s="1">
        <v>58.472411994440002</v>
      </c>
      <c r="U1437" s="1">
        <v>262.50960865680003</v>
      </c>
      <c r="V1437" s="1">
        <v>0.3627744753644</v>
      </c>
      <c r="W1437" s="1">
        <v>5.6776222618879997E-2</v>
      </c>
      <c r="X1437" s="1">
        <v>5.9945456893839998E-6</v>
      </c>
      <c r="Y1437" s="1">
        <v>1.4986364127739999E-3</v>
      </c>
      <c r="Z1437" s="1">
        <v>2.3978182515050001E-4</v>
      </c>
      <c r="AA1437" s="1">
        <v>1.299514656917E-2</v>
      </c>
      <c r="AB1437" s="1">
        <v>10.44239736738</v>
      </c>
      <c r="AC1437" s="1">
        <v>1.134377613828</v>
      </c>
      <c r="AD1437" s="1">
        <v>0.2475392558974</v>
      </c>
      <c r="AE1437" s="1">
        <v>61.884813510720001</v>
      </c>
      <c r="AF1437" s="1">
        <v>9.9015701184430007</v>
      </c>
      <c r="AG1437" s="1">
        <v>234.08655481220001</v>
      </c>
    </row>
    <row r="1438" spans="1:33" x14ac:dyDescent="0.35">
      <c r="A1438">
        <v>5120</v>
      </c>
      <c r="B1438">
        <v>2012</v>
      </c>
      <c r="C1438">
        <v>7</v>
      </c>
      <c r="D1438">
        <v>16</v>
      </c>
      <c r="E1438">
        <v>0</v>
      </c>
      <c r="F1438">
        <v>0</v>
      </c>
      <c r="H1438" s="1">
        <v>0</v>
      </c>
      <c r="I1438" s="1">
        <v>0.29655771401019998</v>
      </c>
      <c r="J1438" s="1">
        <v>0</v>
      </c>
      <c r="K1438" s="1">
        <v>0.73789892526150003</v>
      </c>
      <c r="L1438" s="1">
        <v>1.034456639272</v>
      </c>
      <c r="M1438" s="1">
        <v>6.1100132979259999E-3</v>
      </c>
      <c r="N1438" s="1">
        <v>1.8559954285710001E-2</v>
      </c>
      <c r="O1438" s="1">
        <v>3.94110570875E-3</v>
      </c>
      <c r="P1438" s="1">
        <v>6.3519157289170002E-3</v>
      </c>
      <c r="Q1438" s="1">
        <v>5.1214589121780004E-3</v>
      </c>
      <c r="R1438" s="1">
        <v>0</v>
      </c>
      <c r="S1438" s="1">
        <v>189.3752386383</v>
      </c>
      <c r="T1438" s="1">
        <v>54.278734953590003</v>
      </c>
      <c r="U1438" s="1">
        <v>243.65397359190001</v>
      </c>
      <c r="V1438" s="1">
        <v>0.39409909852949998</v>
      </c>
      <c r="W1438" s="1">
        <v>6.031214626103E-2</v>
      </c>
      <c r="X1438" s="1">
        <v>6.7171420807800002E-6</v>
      </c>
      <c r="Y1438" s="1">
        <v>1.67928550905E-3</v>
      </c>
      <c r="Z1438" s="1">
        <v>2.6868568040790001E-4</v>
      </c>
      <c r="AA1438" s="1">
        <v>1.3734608210029999E-2</v>
      </c>
      <c r="AB1438" s="1">
        <v>9.3339285177919997</v>
      </c>
      <c r="AC1438" s="1">
        <v>1.015565519945</v>
      </c>
      <c r="AD1438" s="1">
        <v>0.2210223156536</v>
      </c>
      <c r="AE1438" s="1">
        <v>55.25557849826</v>
      </c>
      <c r="AF1438" s="1">
        <v>8.8408925209750002</v>
      </c>
      <c r="AG1438" s="1">
        <v>209.68691912489999</v>
      </c>
    </row>
    <row r="1439" spans="1:33" x14ac:dyDescent="0.35">
      <c r="A1439">
        <v>5120</v>
      </c>
      <c r="B1439">
        <v>2012</v>
      </c>
      <c r="C1439">
        <v>7</v>
      </c>
      <c r="D1439">
        <v>17</v>
      </c>
      <c r="E1439">
        <v>0</v>
      </c>
      <c r="F1439">
        <v>0</v>
      </c>
      <c r="H1439" s="1">
        <v>0</v>
      </c>
      <c r="I1439" s="1">
        <v>0.313270779015</v>
      </c>
      <c r="J1439" s="1">
        <v>0</v>
      </c>
      <c r="K1439" s="1">
        <v>0.75691449158299995</v>
      </c>
      <c r="L1439" s="1">
        <v>1.0701852705979999</v>
      </c>
      <c r="M1439" s="1">
        <v>6.982663680905E-3</v>
      </c>
      <c r="N1439" s="1">
        <v>1.8559954285710001E-2</v>
      </c>
      <c r="O1439" s="1">
        <v>4.4895464234120004E-3</v>
      </c>
      <c r="P1439" s="1">
        <v>7.2358425908900003E-3</v>
      </c>
      <c r="Q1439" s="1">
        <v>5.4072891550340004E-3</v>
      </c>
      <c r="R1439" s="1">
        <v>0</v>
      </c>
      <c r="S1439" s="1">
        <v>180.35573504140001</v>
      </c>
      <c r="T1439" s="1">
        <v>51.68415691197</v>
      </c>
      <c r="U1439" s="1">
        <v>232.0398919534</v>
      </c>
      <c r="V1439" s="1">
        <v>0.4124603744916</v>
      </c>
      <c r="W1439" s="1">
        <v>6.2686921976779997E-2</v>
      </c>
      <c r="X1439" s="1">
        <v>7.095376784829E-6</v>
      </c>
      <c r="Y1439" s="1">
        <v>1.773844181818E-3</v>
      </c>
      <c r="Z1439" s="1">
        <v>2.8381506774789999E-4</v>
      </c>
      <c r="AA1439" s="1">
        <v>1.425265521589E-2</v>
      </c>
      <c r="AB1439" s="1">
        <v>8.8497456331700004</v>
      </c>
      <c r="AC1439" s="1">
        <v>0.95869300028990001</v>
      </c>
      <c r="AD1439" s="1">
        <v>0.2101858784151</v>
      </c>
      <c r="AE1439" s="1">
        <v>52.54646916059</v>
      </c>
      <c r="AF1439" s="1">
        <v>8.4074350243320009</v>
      </c>
      <c r="AG1439" s="1">
        <v>197.6360768122</v>
      </c>
    </row>
    <row r="1440" spans="1:33" x14ac:dyDescent="0.35">
      <c r="A1440">
        <v>5120</v>
      </c>
      <c r="B1440">
        <v>2012</v>
      </c>
      <c r="C1440">
        <v>7</v>
      </c>
      <c r="D1440">
        <v>18</v>
      </c>
      <c r="E1440">
        <v>0</v>
      </c>
      <c r="F1440">
        <v>0</v>
      </c>
      <c r="H1440" s="1">
        <v>0</v>
      </c>
      <c r="I1440" s="1">
        <v>0.27394159950480002</v>
      </c>
      <c r="J1440" s="1">
        <v>0</v>
      </c>
      <c r="K1440" s="1">
        <v>0.7750384560536</v>
      </c>
      <c r="L1440" s="1">
        <v>1.048980055558</v>
      </c>
      <c r="M1440" s="1">
        <v>6.972377942016E-3</v>
      </c>
      <c r="N1440" s="1">
        <v>1.8559954285710001E-2</v>
      </c>
      <c r="O1440" s="1">
        <v>4.4444831594250001E-3</v>
      </c>
      <c r="P1440" s="1">
        <v>7.1632137206019998E-3</v>
      </c>
      <c r="Q1440" s="1">
        <v>4.7410253752619997E-3</v>
      </c>
      <c r="R1440" s="1">
        <v>0</v>
      </c>
      <c r="S1440" s="1">
        <v>188.90291079089999</v>
      </c>
      <c r="T1440" s="1">
        <v>54.131635606810001</v>
      </c>
      <c r="U1440" s="1">
        <v>243.03454639770001</v>
      </c>
      <c r="V1440" s="1">
        <v>0.3798970891083</v>
      </c>
      <c r="W1440" s="1">
        <v>5.994398541412E-2</v>
      </c>
      <c r="X1440" s="1">
        <v>6.2042858452749997E-6</v>
      </c>
      <c r="Y1440" s="1">
        <v>1.55107144815E-3</v>
      </c>
      <c r="Z1440" s="1">
        <v>2.4817143047490002E-4</v>
      </c>
      <c r="AA1440" s="1">
        <v>1.3745139256460001E-2</v>
      </c>
      <c r="AB1440" s="1">
        <v>9.9421289769720005</v>
      </c>
      <c r="AC1440" s="1">
        <v>1.0794497893970001</v>
      </c>
      <c r="AD1440" s="1">
        <v>0.23576769416419999</v>
      </c>
      <c r="AE1440" s="1">
        <v>58.941923046500001</v>
      </c>
      <c r="AF1440" s="1">
        <v>9.4307076412819999</v>
      </c>
      <c r="AG1440" s="1">
        <v>222.70891121989999</v>
      </c>
    </row>
    <row r="1441" spans="1:33" x14ac:dyDescent="0.35">
      <c r="A1441">
        <v>5120</v>
      </c>
      <c r="B1441">
        <v>2012</v>
      </c>
      <c r="C1441">
        <v>7</v>
      </c>
      <c r="D1441">
        <v>19</v>
      </c>
      <c r="E1441">
        <v>0</v>
      </c>
      <c r="F1441">
        <v>0</v>
      </c>
      <c r="H1441" s="1">
        <v>0</v>
      </c>
      <c r="I1441" s="1">
        <v>0.2457957984751</v>
      </c>
      <c r="J1441" s="1">
        <v>0</v>
      </c>
      <c r="K1441" s="1">
        <v>0.77612162543109997</v>
      </c>
      <c r="L1441" s="1">
        <v>1.021917423906</v>
      </c>
      <c r="M1441" s="1">
        <v>5.5462099218209996E-3</v>
      </c>
      <c r="N1441" s="1">
        <v>1.8559954285710001E-2</v>
      </c>
      <c r="O1441" s="1">
        <v>3.556652053462E-3</v>
      </c>
      <c r="P1441" s="1">
        <v>5.7322882942499997E-3</v>
      </c>
      <c r="Q1441" s="1">
        <v>4.2637039647959998E-3</v>
      </c>
      <c r="R1441" s="1">
        <v>0</v>
      </c>
      <c r="S1441" s="1">
        <v>202.30494567299999</v>
      </c>
      <c r="T1441" s="1">
        <v>58.003711047369997</v>
      </c>
      <c r="U1441" s="1">
        <v>260.30865672039999</v>
      </c>
      <c r="V1441" s="1">
        <v>0.35461746501930003</v>
      </c>
      <c r="W1441" s="1">
        <v>5.7446705598249999E-2</v>
      </c>
      <c r="X1441" s="1">
        <v>5.5676928183820001E-6</v>
      </c>
      <c r="Y1441" s="1">
        <v>1.3919231964810001E-3</v>
      </c>
      <c r="Z1441" s="1">
        <v>2.227077106795E-4</v>
      </c>
      <c r="AA1441" s="1">
        <v>1.324813788025E-2</v>
      </c>
      <c r="AB1441" s="1">
        <v>10.30921753376</v>
      </c>
      <c r="AC1441" s="1">
        <v>1.1327407360790001</v>
      </c>
      <c r="AD1441" s="1">
        <v>0.24245759400020001</v>
      </c>
      <c r="AE1441" s="1">
        <v>60.614398066820002</v>
      </c>
      <c r="AF1441" s="1">
        <v>9.6983036502549993</v>
      </c>
      <c r="AG1441" s="1">
        <v>234.6936675881</v>
      </c>
    </row>
    <row r="1442" spans="1:33" x14ac:dyDescent="0.35">
      <c r="A1442">
        <v>5120</v>
      </c>
      <c r="B1442">
        <v>2012</v>
      </c>
      <c r="C1442">
        <v>7</v>
      </c>
      <c r="D1442">
        <v>20</v>
      </c>
      <c r="E1442">
        <v>0</v>
      </c>
      <c r="F1442">
        <v>0</v>
      </c>
      <c r="H1442" s="1">
        <v>0</v>
      </c>
      <c r="I1442" s="1">
        <v>0.26119077024859999</v>
      </c>
      <c r="J1442" s="1">
        <v>0</v>
      </c>
      <c r="K1442" s="1">
        <v>0.78120767014329995</v>
      </c>
      <c r="L1442" s="1">
        <v>1.0423984403919999</v>
      </c>
      <c r="M1442" s="1">
        <v>5.750660836961E-3</v>
      </c>
      <c r="N1442" s="1">
        <v>1.8559954285710001E-2</v>
      </c>
      <c r="O1442" s="1">
        <v>3.6884339354770002E-3</v>
      </c>
      <c r="P1442" s="1">
        <v>5.9446823458230002E-3</v>
      </c>
      <c r="Q1442" s="1">
        <v>4.525446468795E-3</v>
      </c>
      <c r="R1442" s="1">
        <v>0</v>
      </c>
      <c r="S1442" s="1">
        <v>193.90486455690001</v>
      </c>
      <c r="T1442" s="1">
        <v>55.597229727929999</v>
      </c>
      <c r="U1442" s="1">
        <v>249.50209428479999</v>
      </c>
      <c r="V1442" s="1">
        <v>0.36941077282669998</v>
      </c>
      <c r="W1442" s="1">
        <v>5.9070107211139998E-2</v>
      </c>
      <c r="X1442" s="1">
        <v>5.9159149009640004E-6</v>
      </c>
      <c r="Y1442" s="1">
        <v>1.478978715397E-3</v>
      </c>
      <c r="Z1442" s="1">
        <v>2.366365935446E-4</v>
      </c>
      <c r="AA1442" s="1">
        <v>1.3584343876410001E-2</v>
      </c>
      <c r="AB1442" s="1">
        <v>10.25216571653</v>
      </c>
      <c r="AC1442" s="1">
        <v>1.127596106478</v>
      </c>
      <c r="AD1442" s="1">
        <v>0.24094721571290001</v>
      </c>
      <c r="AE1442" s="1">
        <v>60.236803500400001</v>
      </c>
      <c r="AF1442" s="1">
        <v>9.6378885201350002</v>
      </c>
      <c r="AG1442" s="1">
        <v>233.7095858157</v>
      </c>
    </row>
    <row r="1443" spans="1:33" x14ac:dyDescent="0.35">
      <c r="A1443">
        <v>5120</v>
      </c>
      <c r="B1443">
        <v>2012</v>
      </c>
      <c r="C1443">
        <v>7</v>
      </c>
      <c r="D1443">
        <v>21</v>
      </c>
      <c r="E1443">
        <v>0</v>
      </c>
      <c r="F1443">
        <v>0</v>
      </c>
      <c r="H1443" s="1">
        <v>0</v>
      </c>
      <c r="I1443" s="1">
        <v>0.2343945817783</v>
      </c>
      <c r="J1443" s="1">
        <v>0</v>
      </c>
      <c r="K1443" s="1">
        <v>0.78231430397120005</v>
      </c>
      <c r="L1443" s="1">
        <v>1.01670888575</v>
      </c>
      <c r="M1443" s="1">
        <v>5.1191141439350003E-3</v>
      </c>
      <c r="N1443" s="1">
        <v>1.8559954285710001E-2</v>
      </c>
      <c r="O1443" s="1">
        <v>3.281976229729E-3</v>
      </c>
      <c r="P1443" s="1">
        <v>5.2895907839430002E-3</v>
      </c>
      <c r="Q1443" s="1">
        <v>4.070637150363E-3</v>
      </c>
      <c r="R1443" s="1">
        <v>0</v>
      </c>
      <c r="S1443" s="1">
        <v>201.737746289</v>
      </c>
      <c r="T1443" s="1">
        <v>57.860759032719997</v>
      </c>
      <c r="U1443" s="1">
        <v>259.59850532169997</v>
      </c>
      <c r="V1443" s="1">
        <v>0.34533564121409999</v>
      </c>
      <c r="W1443" s="1">
        <v>5.6693941320470002E-2</v>
      </c>
      <c r="X1443" s="1">
        <v>5.3093345036029998E-6</v>
      </c>
      <c r="Y1443" s="1">
        <v>1.3273336183850001E-3</v>
      </c>
      <c r="Z1443" s="1">
        <v>2.1237337824020001E-4</v>
      </c>
      <c r="AA1443" s="1">
        <v>1.3111618470480001E-2</v>
      </c>
      <c r="AB1443" s="1">
        <v>10.77256888254</v>
      </c>
      <c r="AC1443" s="1">
        <v>1.193795983997</v>
      </c>
      <c r="AD1443" s="1">
        <v>0.25183336060970002</v>
      </c>
      <c r="AE1443" s="1">
        <v>62.958339740939998</v>
      </c>
      <c r="AF1443" s="1">
        <v>10.07333432015</v>
      </c>
      <c r="AG1443" s="1">
        <v>248.0823261267</v>
      </c>
    </row>
    <row r="1444" spans="1:33" x14ac:dyDescent="0.35">
      <c r="A1444">
        <v>5120</v>
      </c>
      <c r="B1444">
        <v>2012</v>
      </c>
      <c r="C1444">
        <v>7</v>
      </c>
      <c r="D1444">
        <v>22</v>
      </c>
      <c r="E1444">
        <v>0</v>
      </c>
      <c r="F1444">
        <v>0</v>
      </c>
      <c r="H1444" s="1">
        <v>0</v>
      </c>
      <c r="I1444" s="1">
        <v>0.20561550005029999</v>
      </c>
      <c r="J1444" s="1">
        <v>0</v>
      </c>
      <c r="K1444" s="1">
        <v>0.76955278304560004</v>
      </c>
      <c r="L1444" s="1">
        <v>0.97516828309600001</v>
      </c>
      <c r="M1444" s="1">
        <v>4.5218340176890002E-3</v>
      </c>
      <c r="N1444" s="1">
        <v>1.8559954285710001E-2</v>
      </c>
      <c r="O1444" s="1">
        <v>2.9005474656529999E-3</v>
      </c>
      <c r="P1444" s="1">
        <v>4.6748385938110001E-3</v>
      </c>
      <c r="Q1444" s="1">
        <v>3.5805576103229999E-3</v>
      </c>
      <c r="R1444" s="1">
        <v>0</v>
      </c>
      <c r="S1444" s="1">
        <v>204.13255642979999</v>
      </c>
      <c r="T1444" s="1">
        <v>58.57286965182</v>
      </c>
      <c r="U1444" s="1">
        <v>262.70542608170001</v>
      </c>
      <c r="V1444" s="1">
        <v>0.31710620061650002</v>
      </c>
      <c r="W1444" s="1">
        <v>5.3509505566470002E-2</v>
      </c>
      <c r="X1444" s="1">
        <v>4.6578222221940002E-6</v>
      </c>
      <c r="Y1444" s="1">
        <v>1.164455550949E-3</v>
      </c>
      <c r="Z1444" s="1">
        <v>1.8631288772259999E-4</v>
      </c>
      <c r="AA1444" s="1">
        <v>1.244581197232E-2</v>
      </c>
      <c r="AB1444" s="1">
        <v>10.64265947731</v>
      </c>
      <c r="AC1444" s="1">
        <v>1.190872179411</v>
      </c>
      <c r="AD1444" s="1">
        <v>0.2470755544298</v>
      </c>
      <c r="AE1444" s="1">
        <v>61.768888289160003</v>
      </c>
      <c r="AF1444" s="1">
        <v>9.8830220965599995</v>
      </c>
      <c r="AG1444" s="1">
        <v>248.3029357067</v>
      </c>
    </row>
    <row r="1445" spans="1:33" x14ac:dyDescent="0.35">
      <c r="A1445">
        <v>5120</v>
      </c>
      <c r="B1445">
        <v>2012</v>
      </c>
      <c r="C1445">
        <v>7</v>
      </c>
      <c r="D1445">
        <v>23</v>
      </c>
      <c r="E1445">
        <v>0</v>
      </c>
      <c r="F1445">
        <v>0</v>
      </c>
      <c r="H1445" s="1">
        <v>0</v>
      </c>
      <c r="I1445" s="1">
        <v>0.21999607724840001</v>
      </c>
      <c r="J1445" s="1">
        <v>0</v>
      </c>
      <c r="K1445" s="1">
        <v>0.75489979792039996</v>
      </c>
      <c r="L1445" s="1">
        <v>0.97489587516880005</v>
      </c>
      <c r="M1445" s="1">
        <v>4.7656086786809996E-3</v>
      </c>
      <c r="N1445" s="1">
        <v>1.8559954285710001E-2</v>
      </c>
      <c r="O1445" s="1">
        <v>3.0573697474059998E-3</v>
      </c>
      <c r="P1445" s="1">
        <v>4.9275904842000003E-3</v>
      </c>
      <c r="Q1445" s="1">
        <v>3.8232141163500001E-3</v>
      </c>
      <c r="R1445" s="1">
        <v>0</v>
      </c>
      <c r="S1445" s="1">
        <v>196.08951201639999</v>
      </c>
      <c r="T1445" s="1">
        <v>56.258209926399999</v>
      </c>
      <c r="U1445" s="1">
        <v>252.34772194280001</v>
      </c>
      <c r="V1445" s="1">
        <v>0.32764602218200001</v>
      </c>
      <c r="W1445" s="1">
        <v>5.4148417112150002E-2</v>
      </c>
      <c r="X1445" s="1">
        <v>4.9835783567979998E-6</v>
      </c>
      <c r="Y1445" s="1">
        <v>1.245894584057E-3</v>
      </c>
      <c r="Z1445" s="1">
        <v>1.9934313296919999E-4</v>
      </c>
      <c r="AA1445" s="1">
        <v>1.254038863479E-2</v>
      </c>
      <c r="AB1445" s="1">
        <v>10.41810458812</v>
      </c>
      <c r="AC1445" s="1">
        <v>1.1624787078900001</v>
      </c>
      <c r="AD1445" s="1">
        <v>0.24235237930529999</v>
      </c>
      <c r="AE1445" s="1">
        <v>60.588094548409998</v>
      </c>
      <c r="AF1445" s="1">
        <v>9.6940951018069992</v>
      </c>
      <c r="AG1445" s="1">
        <v>242.1492026308</v>
      </c>
    </row>
    <row r="1446" spans="1:33" x14ac:dyDescent="0.35">
      <c r="A1446">
        <v>5120</v>
      </c>
      <c r="B1446">
        <v>2012</v>
      </c>
      <c r="C1446">
        <v>7</v>
      </c>
      <c r="D1446">
        <v>24</v>
      </c>
      <c r="E1446">
        <v>0</v>
      </c>
      <c r="F1446">
        <v>0</v>
      </c>
      <c r="H1446" s="1">
        <v>0</v>
      </c>
      <c r="I1446" s="1">
        <v>0.22943027672290001</v>
      </c>
      <c r="J1446" s="1">
        <v>0</v>
      </c>
      <c r="K1446" s="1">
        <v>0.75049417995000001</v>
      </c>
      <c r="L1446" s="1">
        <v>0.97992445667289996</v>
      </c>
      <c r="M1446" s="1">
        <v>4.9322031623029996E-3</v>
      </c>
      <c r="N1446" s="1">
        <v>1.8559954285710001E-2</v>
      </c>
      <c r="O1446" s="1">
        <v>3.166237635469E-3</v>
      </c>
      <c r="P1446" s="1">
        <v>5.1030538444010003E-3</v>
      </c>
      <c r="Q1446" s="1">
        <v>3.982784551006E-3</v>
      </c>
      <c r="R1446" s="1">
        <v>0</v>
      </c>
      <c r="S1446" s="1">
        <v>194.22986406749999</v>
      </c>
      <c r="T1446" s="1">
        <v>55.71586409407</v>
      </c>
      <c r="U1446" s="1">
        <v>249.94572816159999</v>
      </c>
      <c r="V1446" s="1">
        <v>0.33543429987939999</v>
      </c>
      <c r="W1446" s="1">
        <v>5.4802448298220001E-2</v>
      </c>
      <c r="X1446" s="1">
        <v>5.1970047984389996E-6</v>
      </c>
      <c r="Y1446" s="1">
        <v>1.299251192818E-3</v>
      </c>
      <c r="Z1446" s="1">
        <v>2.07880190217E-4</v>
      </c>
      <c r="AA1446" s="1">
        <v>1.2661211151990001E-2</v>
      </c>
      <c r="AB1446" s="1">
        <v>10.14667111871</v>
      </c>
      <c r="AC1446" s="1">
        <v>1.12750820403</v>
      </c>
      <c r="AD1446" s="1">
        <v>0.23674061631650001</v>
      </c>
      <c r="AE1446" s="1">
        <v>59.185153771700001</v>
      </c>
      <c r="AF1446" s="1">
        <v>9.4696245747780008</v>
      </c>
      <c r="AG1446" s="1">
        <v>234.52892942490001</v>
      </c>
    </row>
    <row r="1447" spans="1:33" x14ac:dyDescent="0.35">
      <c r="A1447">
        <v>5120</v>
      </c>
      <c r="B1447">
        <v>2012</v>
      </c>
      <c r="C1447">
        <v>7</v>
      </c>
      <c r="D1447">
        <v>25</v>
      </c>
      <c r="E1447">
        <v>0</v>
      </c>
      <c r="F1447">
        <v>0</v>
      </c>
      <c r="H1447" s="1">
        <v>0</v>
      </c>
      <c r="I1447" s="1">
        <v>0.2413387016578</v>
      </c>
      <c r="J1447" s="1">
        <v>0</v>
      </c>
      <c r="K1447" s="1">
        <v>0.75601797920989999</v>
      </c>
      <c r="L1447" s="1">
        <v>0.99735668086770002</v>
      </c>
      <c r="M1447" s="1">
        <v>5.2386207610130003E-3</v>
      </c>
      <c r="N1447" s="1">
        <v>1.8559954285710001E-2</v>
      </c>
      <c r="O1447" s="1">
        <v>3.3624568512910001E-3</v>
      </c>
      <c r="P1447" s="1">
        <v>5.4193021298830002E-3</v>
      </c>
      <c r="Q1447" s="1">
        <v>4.1856036364440003E-3</v>
      </c>
      <c r="R1447" s="1">
        <v>0</v>
      </c>
      <c r="S1447" s="1">
        <v>192.7677660713</v>
      </c>
      <c r="T1447" s="1">
        <v>55.284864806400002</v>
      </c>
      <c r="U1447" s="1">
        <v>248.0526308778</v>
      </c>
      <c r="V1447" s="1">
        <v>0.34715677690960001</v>
      </c>
      <c r="W1447" s="1">
        <v>5.6131166968439998E-2</v>
      </c>
      <c r="X1447" s="1">
        <v>5.4665960816259997E-6</v>
      </c>
      <c r="Y1447" s="1">
        <v>1.366649013259E-3</v>
      </c>
      <c r="Z1447" s="1">
        <v>2.1866384145439999E-4</v>
      </c>
      <c r="AA1447" s="1">
        <v>1.293947256486E-2</v>
      </c>
      <c r="AB1447" s="1">
        <v>10.01988872702</v>
      </c>
      <c r="AC1447" s="1">
        <v>1.10797534492</v>
      </c>
      <c r="AD1447" s="1">
        <v>0.23459924960680001</v>
      </c>
      <c r="AE1447" s="1">
        <v>58.649812081310003</v>
      </c>
      <c r="AF1447" s="1">
        <v>9.3839699031069994</v>
      </c>
      <c r="AG1447" s="1">
        <v>230.07398806</v>
      </c>
    </row>
    <row r="1448" spans="1:33" x14ac:dyDescent="0.35">
      <c r="A1448">
        <v>5120</v>
      </c>
      <c r="B1448">
        <v>2012</v>
      </c>
      <c r="C1448">
        <v>7</v>
      </c>
      <c r="D1448">
        <v>26</v>
      </c>
      <c r="E1448">
        <v>0</v>
      </c>
      <c r="F1448">
        <v>0</v>
      </c>
      <c r="H1448" s="1">
        <v>0</v>
      </c>
      <c r="I1448" s="1">
        <v>0.25771672815199997</v>
      </c>
      <c r="J1448" s="1">
        <v>0</v>
      </c>
      <c r="K1448" s="1">
        <v>0.76928379156829996</v>
      </c>
      <c r="L1448" s="1">
        <v>1.0270005197200001</v>
      </c>
      <c r="M1448" s="1">
        <v>5.6945479869500003E-3</v>
      </c>
      <c r="N1448" s="1">
        <v>1.8559954285710001E-2</v>
      </c>
      <c r="O1448" s="1">
        <v>3.6564655734879999E-3</v>
      </c>
      <c r="P1448" s="1">
        <v>5.8931586475629997E-3</v>
      </c>
      <c r="Q1448" s="1">
        <v>4.4651223958320002E-3</v>
      </c>
      <c r="R1448" s="1">
        <v>0</v>
      </c>
      <c r="S1448" s="1">
        <v>188.09418204740001</v>
      </c>
      <c r="T1448" s="1">
        <v>53.934660876119999</v>
      </c>
      <c r="U1448" s="1">
        <v>242.02884292350001</v>
      </c>
      <c r="V1448" s="1">
        <v>0.36423895692500002</v>
      </c>
      <c r="W1448" s="1">
        <v>5.8215161569730001E-2</v>
      </c>
      <c r="X1448" s="1">
        <v>5.837284104343E-6</v>
      </c>
      <c r="Y1448" s="1">
        <v>1.459321017199E-3</v>
      </c>
      <c r="Z1448" s="1">
        <v>2.3349136192240001E-4</v>
      </c>
      <c r="AA1448" s="1">
        <v>1.3386333620149999E-2</v>
      </c>
      <c r="AB1448" s="1">
        <v>9.5504251034349998</v>
      </c>
      <c r="AC1448" s="1">
        <v>1.051264553447</v>
      </c>
      <c r="AD1448" s="1">
        <v>0.2243273235321</v>
      </c>
      <c r="AE1448" s="1">
        <v>56.081830541739997</v>
      </c>
      <c r="AF1448" s="1">
        <v>8.9730928548249995</v>
      </c>
      <c r="AG1448" s="1">
        <v>217.95067552110001</v>
      </c>
    </row>
    <row r="1449" spans="1:33" x14ac:dyDescent="0.35">
      <c r="A1449">
        <v>5120</v>
      </c>
      <c r="B1449">
        <v>2012</v>
      </c>
      <c r="C1449">
        <v>7</v>
      </c>
      <c r="D1449">
        <v>27</v>
      </c>
      <c r="E1449">
        <v>0</v>
      </c>
      <c r="F1449">
        <v>0</v>
      </c>
      <c r="H1449" s="1">
        <v>0</v>
      </c>
      <c r="I1449" s="1">
        <v>0.275565542788</v>
      </c>
      <c r="J1449" s="1">
        <v>0</v>
      </c>
      <c r="K1449" s="1">
        <v>0.78500257110630001</v>
      </c>
      <c r="L1449" s="1">
        <v>1.060568113894</v>
      </c>
      <c r="M1449" s="1">
        <v>6.11305909243E-3</v>
      </c>
      <c r="N1449" s="1">
        <v>1.8559954285710001E-2</v>
      </c>
      <c r="O1449" s="1">
        <v>3.9217699562529998E-3</v>
      </c>
      <c r="P1449" s="1">
        <v>6.3207521216729996E-3</v>
      </c>
      <c r="Q1449" s="1">
        <v>4.7701932411479998E-3</v>
      </c>
      <c r="R1449" s="1">
        <v>0</v>
      </c>
      <c r="S1449" s="1">
        <v>188.51999740510001</v>
      </c>
      <c r="T1449" s="1">
        <v>54.046398515969997</v>
      </c>
      <c r="U1449" s="1">
        <v>242.5663959211</v>
      </c>
      <c r="V1449" s="1">
        <v>0.38308600003519999</v>
      </c>
      <c r="W1449" s="1">
        <v>6.0545126925420002E-2</v>
      </c>
      <c r="X1449" s="1">
        <v>6.2416710284280001E-6</v>
      </c>
      <c r="Y1449" s="1">
        <v>1.5604177477910001E-3</v>
      </c>
      <c r="Z1449" s="1">
        <v>2.4966683877700001E-4</v>
      </c>
      <c r="AA1449" s="1">
        <v>1.38879475766E-2</v>
      </c>
      <c r="AB1449" s="1">
        <v>9.8071069615150002</v>
      </c>
      <c r="AC1449" s="1">
        <v>1.074620697736</v>
      </c>
      <c r="AD1449" s="1">
        <v>0.23109117636589999</v>
      </c>
      <c r="AE1449" s="1">
        <v>57.772793728410001</v>
      </c>
      <c r="AF1449" s="1">
        <v>9.2436469626589997</v>
      </c>
      <c r="AG1449" s="1">
        <v>222.4369411456</v>
      </c>
    </row>
    <row r="1450" spans="1:33" x14ac:dyDescent="0.35">
      <c r="A1450">
        <v>5120</v>
      </c>
      <c r="B1450">
        <v>2012</v>
      </c>
      <c r="C1450">
        <v>7</v>
      </c>
      <c r="D1450">
        <v>28</v>
      </c>
      <c r="E1450">
        <v>0</v>
      </c>
      <c r="F1450">
        <v>0</v>
      </c>
      <c r="H1450" s="1">
        <v>0</v>
      </c>
      <c r="I1450" s="1">
        <v>0.25920854400260002</v>
      </c>
      <c r="J1450" s="1">
        <v>0</v>
      </c>
      <c r="K1450" s="1">
        <v>0.8004886986134</v>
      </c>
      <c r="L1450" s="1">
        <v>1.0596972426160001</v>
      </c>
      <c r="M1450" s="1">
        <v>5.8244548007879999E-3</v>
      </c>
      <c r="N1450" s="1">
        <v>1.8559954285710001E-2</v>
      </c>
      <c r="O1450" s="1">
        <v>3.737210927571E-3</v>
      </c>
      <c r="P1450" s="1">
        <v>6.0232966653030002E-3</v>
      </c>
      <c r="Q1450" s="1">
        <v>4.4939322694929999E-3</v>
      </c>
      <c r="R1450" s="1">
        <v>0</v>
      </c>
      <c r="S1450" s="1">
        <v>192.4699577957</v>
      </c>
      <c r="T1450" s="1">
        <v>55.187773590550002</v>
      </c>
      <c r="U1450" s="1">
        <v>247.6577313862</v>
      </c>
      <c r="V1450" s="1">
        <v>0.37089050427550002</v>
      </c>
      <c r="W1450" s="1">
        <v>5.9764248130470002E-2</v>
      </c>
      <c r="X1450" s="1">
        <v>5.8709830176990003E-6</v>
      </c>
      <c r="Y1450" s="1">
        <v>1.4677457450499999E-3</v>
      </c>
      <c r="Z1450" s="1">
        <v>2.3483931833299999E-4</v>
      </c>
      <c r="AA1450" s="1">
        <v>1.3766865480329999E-2</v>
      </c>
      <c r="AB1450" s="1">
        <v>9.8251982647039995</v>
      </c>
      <c r="AC1450" s="1">
        <v>1.080922782622</v>
      </c>
      <c r="AD1450" s="1">
        <v>0.23086951589410001</v>
      </c>
      <c r="AE1450" s="1">
        <v>57.717378591539998</v>
      </c>
      <c r="AF1450" s="1">
        <v>9.2347805389960005</v>
      </c>
      <c r="AG1450" s="1">
        <v>224.0567945649</v>
      </c>
    </row>
    <row r="1451" spans="1:33" x14ac:dyDescent="0.35">
      <c r="A1451">
        <v>5120</v>
      </c>
      <c r="B1451">
        <v>2012</v>
      </c>
      <c r="C1451">
        <v>7</v>
      </c>
      <c r="D1451">
        <v>29</v>
      </c>
      <c r="E1451">
        <v>0</v>
      </c>
      <c r="F1451">
        <v>0</v>
      </c>
      <c r="H1451" s="1">
        <v>0</v>
      </c>
      <c r="I1451" s="1">
        <v>0.27508031910969999</v>
      </c>
      <c r="J1451" s="1">
        <v>0</v>
      </c>
      <c r="K1451" s="1">
        <v>0.81851269115259995</v>
      </c>
      <c r="L1451" s="1">
        <v>1.093593010262</v>
      </c>
      <c r="M1451" s="1">
        <v>6.1607214381550002E-3</v>
      </c>
      <c r="N1451" s="1">
        <v>1.8559954285710001E-2</v>
      </c>
      <c r="O1451" s="1">
        <v>3.9536880938669996E-3</v>
      </c>
      <c r="P1451" s="1">
        <v>6.3721948728520002E-3</v>
      </c>
      <c r="Q1451" s="1">
        <v>4.7655654449609997E-3</v>
      </c>
      <c r="R1451" s="1">
        <v>0</v>
      </c>
      <c r="S1451" s="1">
        <v>187.4953413954</v>
      </c>
      <c r="T1451" s="1">
        <v>53.759518930730003</v>
      </c>
      <c r="U1451" s="1">
        <v>241.25486032609999</v>
      </c>
      <c r="V1451" s="1">
        <v>0.38833206654710001</v>
      </c>
      <c r="W1451" s="1">
        <v>6.201896446592E-2</v>
      </c>
      <c r="X1451" s="1">
        <v>6.2304380677680003E-6</v>
      </c>
      <c r="Y1451" s="1">
        <v>1.5576095062199999E-3</v>
      </c>
      <c r="Z1451" s="1">
        <v>2.4921751999440001E-4</v>
      </c>
      <c r="AA1451" s="1">
        <v>1.425865356154E-2</v>
      </c>
      <c r="AB1451" s="1">
        <v>9.6260761250110001</v>
      </c>
      <c r="AC1451" s="1">
        <v>1.0578159254949999</v>
      </c>
      <c r="AD1451" s="1">
        <v>0.22637065899549999</v>
      </c>
      <c r="AE1451" s="1">
        <v>56.592664349910002</v>
      </c>
      <c r="AF1451" s="1">
        <v>9.0548262587499995</v>
      </c>
      <c r="AG1451" s="1">
        <v>219.1798517556</v>
      </c>
    </row>
    <row r="1452" spans="1:33" x14ac:dyDescent="0.35">
      <c r="A1452">
        <v>5120</v>
      </c>
      <c r="B1452">
        <v>2012</v>
      </c>
      <c r="C1452">
        <v>7</v>
      </c>
      <c r="D1452">
        <v>30</v>
      </c>
      <c r="E1452">
        <v>0</v>
      </c>
      <c r="F1452">
        <v>0</v>
      </c>
      <c r="H1452" s="1">
        <v>0</v>
      </c>
      <c r="I1452" s="1">
        <v>0.2651404055694</v>
      </c>
      <c r="J1452" s="1">
        <v>0</v>
      </c>
      <c r="K1452" s="1">
        <v>0.83018522627400004</v>
      </c>
      <c r="L1452" s="1">
        <v>1.095325631843</v>
      </c>
      <c r="M1452" s="1">
        <v>5.9894692493099996E-3</v>
      </c>
      <c r="N1452" s="1">
        <v>1.8559954285710001E-2</v>
      </c>
      <c r="O1452" s="1">
        <v>3.8418879631249999E-3</v>
      </c>
      <c r="P1452" s="1">
        <v>6.1920055905959996E-3</v>
      </c>
      <c r="Q1452" s="1">
        <v>4.5983936810730002E-3</v>
      </c>
      <c r="R1452" s="1">
        <v>0</v>
      </c>
      <c r="S1452" s="1">
        <v>190.6506021607</v>
      </c>
      <c r="T1452" s="1">
        <v>54.670343424039999</v>
      </c>
      <c r="U1452" s="1">
        <v>245.32094558470001</v>
      </c>
      <c r="V1452" s="1">
        <v>0.38132955643889999</v>
      </c>
      <c r="W1452" s="1">
        <v>6.1649357765800002E-2</v>
      </c>
      <c r="X1452" s="1">
        <v>6.0057786442960001E-6</v>
      </c>
      <c r="Y1452" s="1">
        <v>1.501444653771E-3</v>
      </c>
      <c r="Z1452" s="1">
        <v>2.4023114392159999E-4</v>
      </c>
      <c r="AA1452" s="1">
        <v>1.421118375252E-2</v>
      </c>
      <c r="AB1452" s="1">
        <v>9.7771798276839998</v>
      </c>
      <c r="AC1452" s="1">
        <v>1.0774155775609999</v>
      </c>
      <c r="AD1452" s="1">
        <v>0.2294748588428</v>
      </c>
      <c r="AE1452" s="1">
        <v>57.368714375369997</v>
      </c>
      <c r="AF1452" s="1">
        <v>9.1789942687630006</v>
      </c>
      <c r="AG1452" s="1">
        <v>223.4589244549</v>
      </c>
    </row>
    <row r="1453" spans="1:33" x14ac:dyDescent="0.35">
      <c r="A1453">
        <v>5120</v>
      </c>
      <c r="B1453">
        <v>2012</v>
      </c>
      <c r="C1453">
        <v>7</v>
      </c>
      <c r="D1453">
        <v>31</v>
      </c>
      <c r="E1453">
        <v>0</v>
      </c>
      <c r="F1453">
        <v>0</v>
      </c>
      <c r="H1453" s="1">
        <v>0</v>
      </c>
      <c r="I1453" s="1">
        <v>0.25768349449110001</v>
      </c>
      <c r="J1453" s="1">
        <v>0</v>
      </c>
      <c r="K1453" s="1">
        <v>0.83179073868929998</v>
      </c>
      <c r="L1453" s="1">
        <v>1.08947423318</v>
      </c>
      <c r="M1453" s="1">
        <v>5.8460306631899998E-3</v>
      </c>
      <c r="N1453" s="1">
        <v>1.8559954285710001E-2</v>
      </c>
      <c r="O1453" s="1">
        <v>3.7511783044549998E-3</v>
      </c>
      <c r="P1453" s="1">
        <v>6.0458080130010002E-3</v>
      </c>
      <c r="Q1453" s="1">
        <v>4.472204843215E-3</v>
      </c>
      <c r="R1453" s="1">
        <v>0</v>
      </c>
      <c r="S1453" s="1">
        <v>190.22956696879999</v>
      </c>
      <c r="T1453" s="1">
        <v>54.556884797510001</v>
      </c>
      <c r="U1453" s="1">
        <v>244.78645176629999</v>
      </c>
      <c r="V1453" s="1">
        <v>0.37486264756299997</v>
      </c>
      <c r="W1453" s="1">
        <v>6.1048145731899997E-2</v>
      </c>
      <c r="X1453" s="1">
        <v>5.8372840844439997E-6</v>
      </c>
      <c r="Y1453" s="1">
        <v>1.459321015209E-3</v>
      </c>
      <c r="Z1453" s="1">
        <v>2.3349136188260001E-4</v>
      </c>
      <c r="AA1453" s="1">
        <v>1.409457964835E-2</v>
      </c>
      <c r="AB1453" s="1">
        <v>9.6672175829940006</v>
      </c>
      <c r="AC1453" s="1">
        <v>1.068406450596</v>
      </c>
      <c r="AD1453" s="1">
        <v>0.22642773764900001</v>
      </c>
      <c r="AE1453" s="1">
        <v>56.606934140760004</v>
      </c>
      <c r="AF1453" s="1">
        <v>9.0571094371809995</v>
      </c>
      <c r="AG1453" s="1">
        <v>221.81606660329999</v>
      </c>
    </row>
    <row r="1454" spans="1:33" x14ac:dyDescent="0.35">
      <c r="A1454">
        <v>5120</v>
      </c>
      <c r="B1454">
        <v>2012</v>
      </c>
      <c r="C1454">
        <v>8</v>
      </c>
      <c r="D1454">
        <v>1</v>
      </c>
      <c r="E1454">
        <v>0</v>
      </c>
      <c r="F1454">
        <v>0</v>
      </c>
      <c r="H1454" s="1">
        <v>0</v>
      </c>
      <c r="I1454" s="1">
        <v>0.31134803496989999</v>
      </c>
      <c r="J1454" s="1">
        <v>0</v>
      </c>
      <c r="K1454" s="1">
        <v>0.84713270955310005</v>
      </c>
      <c r="L1454" s="1">
        <v>1.1584807445230001</v>
      </c>
      <c r="M1454" s="1">
        <v>6.5048065884259999E-3</v>
      </c>
      <c r="N1454" s="1">
        <v>1.8559954285710001E-2</v>
      </c>
      <c r="O1454" s="1">
        <v>4.1904517536080002E-3</v>
      </c>
      <c r="P1454" s="1">
        <v>6.7537890054340001E-3</v>
      </c>
      <c r="Q1454" s="1">
        <v>5.3851504563000004E-3</v>
      </c>
      <c r="R1454" s="1">
        <v>0</v>
      </c>
      <c r="S1454" s="1">
        <v>182.95881467980001</v>
      </c>
      <c r="T1454" s="1">
        <v>52.459552891039998</v>
      </c>
      <c r="U1454" s="1">
        <v>235.4183675708</v>
      </c>
      <c r="V1454" s="1">
        <v>0.42606795403100001</v>
      </c>
      <c r="W1454" s="1">
        <v>6.6603263692539993E-2</v>
      </c>
      <c r="X1454" s="1">
        <v>7.0522286860980001E-6</v>
      </c>
      <c r="Y1454" s="1">
        <v>1.7630571603819999E-3</v>
      </c>
      <c r="Z1454" s="1">
        <v>2.8208914462120001E-4</v>
      </c>
      <c r="AA1454" s="1">
        <v>1.524037024683E-2</v>
      </c>
      <c r="AB1454" s="1">
        <v>9.1864289786059992</v>
      </c>
      <c r="AC1454" s="1">
        <v>1.008302325152</v>
      </c>
      <c r="AD1454" s="1">
        <v>0.21621181276000001</v>
      </c>
      <c r="AE1454" s="1">
        <v>54.05295285199</v>
      </c>
      <c r="AF1454" s="1">
        <v>8.6484724247720006</v>
      </c>
      <c r="AG1454" s="1">
        <v>208.83322058370001</v>
      </c>
    </row>
    <row r="1455" spans="1:33" x14ac:dyDescent="0.35">
      <c r="A1455">
        <v>5120</v>
      </c>
      <c r="B1455">
        <v>2012</v>
      </c>
      <c r="C1455">
        <v>8</v>
      </c>
      <c r="D1455">
        <v>2</v>
      </c>
      <c r="E1455">
        <v>0</v>
      </c>
      <c r="F1455">
        <v>0</v>
      </c>
      <c r="H1455" s="1">
        <v>0</v>
      </c>
      <c r="I1455" s="1">
        <v>0.31471829458139999</v>
      </c>
      <c r="J1455" s="1">
        <v>0</v>
      </c>
      <c r="K1455" s="1">
        <v>0.8637431176607</v>
      </c>
      <c r="L1455" s="1">
        <v>1.1784614122420001</v>
      </c>
      <c r="M1455" s="1">
        <v>7.1322948707729997E-3</v>
      </c>
      <c r="N1455" s="1">
        <v>1.8559954285710001E-2</v>
      </c>
      <c r="O1455" s="1">
        <v>4.5757710611199999E-3</v>
      </c>
      <c r="P1455" s="1">
        <v>7.3748116196229998E-3</v>
      </c>
      <c r="Q1455" s="1">
        <v>5.4443797984619997E-3</v>
      </c>
      <c r="R1455" s="1">
        <v>0</v>
      </c>
      <c r="S1455" s="1">
        <v>184.12737302190001</v>
      </c>
      <c r="T1455" s="1">
        <v>52.781015046580002</v>
      </c>
      <c r="U1455" s="1">
        <v>236.90838806849999</v>
      </c>
      <c r="V1455" s="1">
        <v>0.43194958678549999</v>
      </c>
      <c r="W1455" s="1">
        <v>6.7661944899279999E-2</v>
      </c>
      <c r="X1455" s="1">
        <v>7.1286918124130001E-6</v>
      </c>
      <c r="Y1455" s="1">
        <v>1.7821729423650001E-3</v>
      </c>
      <c r="Z1455" s="1">
        <v>2.8514766977620002E-4</v>
      </c>
      <c r="AA1455" s="1">
        <v>1.5489747921039999E-2</v>
      </c>
      <c r="AB1455" s="1">
        <v>9.2980925054779995</v>
      </c>
      <c r="AC1455" s="1">
        <v>1.015079274923</v>
      </c>
      <c r="AD1455" s="1">
        <v>0.2196618114509</v>
      </c>
      <c r="AE1455" s="1">
        <v>54.915452513170003</v>
      </c>
      <c r="AF1455" s="1">
        <v>8.7864723694820004</v>
      </c>
      <c r="AG1455" s="1">
        <v>209.83745835139999</v>
      </c>
    </row>
    <row r="1456" spans="1:33" x14ac:dyDescent="0.35">
      <c r="A1456">
        <v>5120</v>
      </c>
      <c r="B1456">
        <v>2012</v>
      </c>
      <c r="C1456">
        <v>8</v>
      </c>
      <c r="D1456">
        <v>3</v>
      </c>
      <c r="E1456">
        <v>0</v>
      </c>
      <c r="F1456">
        <v>0</v>
      </c>
      <c r="H1456" s="1">
        <v>0</v>
      </c>
      <c r="I1456" s="1">
        <v>0.35551677759130001</v>
      </c>
      <c r="J1456" s="1">
        <v>0</v>
      </c>
      <c r="K1456" s="1">
        <v>0.88201936857829999</v>
      </c>
      <c r="L1456" s="1">
        <v>1.2375361461700001</v>
      </c>
      <c r="M1456" s="1">
        <v>7.5626805198189999E-3</v>
      </c>
      <c r="N1456" s="1">
        <v>1.8559954285710001E-2</v>
      </c>
      <c r="O1456" s="1">
        <v>4.8788891329020001E-3</v>
      </c>
      <c r="P1456" s="1">
        <v>7.8633497584490002E-3</v>
      </c>
      <c r="Q1456" s="1">
        <v>6.1397927437089996E-3</v>
      </c>
      <c r="R1456" s="1">
        <v>0</v>
      </c>
      <c r="S1456" s="1">
        <v>178.85659087990001</v>
      </c>
      <c r="T1456" s="1">
        <v>51.267449506369999</v>
      </c>
      <c r="U1456" s="1">
        <v>230.12404038619999</v>
      </c>
      <c r="V1456" s="1">
        <v>0.47203411523560002</v>
      </c>
      <c r="W1456" s="1">
        <v>7.2188103495690006E-2</v>
      </c>
      <c r="X1456" s="1">
        <v>8.0531491637309993E-6</v>
      </c>
      <c r="Y1456" s="1">
        <v>2.013287279801E-3</v>
      </c>
      <c r="Z1456" s="1">
        <v>3.2212596372930001E-4</v>
      </c>
      <c r="AA1456" s="1">
        <v>1.6436396102030001E-2</v>
      </c>
      <c r="AB1456" s="1">
        <v>8.6008322633059997</v>
      </c>
      <c r="AC1456" s="1">
        <v>0.93600563839630002</v>
      </c>
      <c r="AD1456" s="1">
        <v>0.2036324470375</v>
      </c>
      <c r="AE1456" s="1">
        <v>50.908111438900001</v>
      </c>
      <c r="AF1456" s="1">
        <v>8.1452978003119991</v>
      </c>
      <c r="AG1456" s="1">
        <v>193.2749219435</v>
      </c>
    </row>
    <row r="1457" spans="1:33" x14ac:dyDescent="0.35">
      <c r="A1457">
        <v>5120</v>
      </c>
      <c r="B1457">
        <v>2012</v>
      </c>
      <c r="C1457">
        <v>8</v>
      </c>
      <c r="D1457">
        <v>4</v>
      </c>
      <c r="E1457">
        <v>0</v>
      </c>
      <c r="F1457">
        <v>0</v>
      </c>
      <c r="H1457" s="1">
        <v>0</v>
      </c>
      <c r="I1457" s="1">
        <v>0.32269597704820002</v>
      </c>
      <c r="J1457" s="1">
        <v>0</v>
      </c>
      <c r="K1457" s="1">
        <v>0.9008764542762</v>
      </c>
      <c r="L1457" s="1">
        <v>1.223572431324</v>
      </c>
      <c r="M1457" s="1">
        <v>8.1061702344910006E-3</v>
      </c>
      <c r="N1457" s="1">
        <v>1.8559954285710001E-2</v>
      </c>
      <c r="O1457" s="1">
        <v>5.1797009431480004E-3</v>
      </c>
      <c r="P1457" s="1">
        <v>8.3481708746919996E-3</v>
      </c>
      <c r="Q1457" s="1">
        <v>5.5840678974799999E-3</v>
      </c>
      <c r="R1457" s="1">
        <v>0</v>
      </c>
      <c r="S1457" s="1">
        <v>181.40453228609999</v>
      </c>
      <c r="T1457" s="1">
        <v>51.989119830200003</v>
      </c>
      <c r="U1457" s="1">
        <v>233.39365211629999</v>
      </c>
      <c r="V1457" s="1">
        <v>0.44548641820610002</v>
      </c>
      <c r="W1457" s="1">
        <v>7.006749267239E-2</v>
      </c>
      <c r="X1457" s="1">
        <v>7.3093329080019998E-6</v>
      </c>
      <c r="Y1457" s="1">
        <v>1.827333215593E-3</v>
      </c>
      <c r="Z1457" s="1">
        <v>2.9237331343009998E-4</v>
      </c>
      <c r="AA1457" s="1">
        <v>1.6055006648860001E-2</v>
      </c>
      <c r="AB1457" s="1">
        <v>9.1386007707689991</v>
      </c>
      <c r="AC1457" s="1">
        <v>0.99329807700700001</v>
      </c>
      <c r="AD1457" s="1">
        <v>0.21654932166490001</v>
      </c>
      <c r="AE1457" s="1">
        <v>54.137330078700003</v>
      </c>
      <c r="AF1457" s="1">
        <v>8.6619727810900002</v>
      </c>
      <c r="AG1457" s="1">
        <v>205.01465676390001</v>
      </c>
    </row>
    <row r="1458" spans="1:33" x14ac:dyDescent="0.35">
      <c r="A1458">
        <v>5120</v>
      </c>
      <c r="B1458">
        <v>2012</v>
      </c>
      <c r="C1458">
        <v>8</v>
      </c>
      <c r="D1458">
        <v>5</v>
      </c>
      <c r="E1458">
        <v>0</v>
      </c>
      <c r="F1458">
        <v>0</v>
      </c>
      <c r="H1458" s="1">
        <v>0</v>
      </c>
      <c r="I1458" s="1">
        <v>0.323172091424</v>
      </c>
      <c r="J1458" s="1">
        <v>0</v>
      </c>
      <c r="K1458" s="1">
        <v>0.91740701518110002</v>
      </c>
      <c r="L1458" s="1">
        <v>1.240579106605</v>
      </c>
      <c r="M1458" s="1">
        <v>7.5209346707889998E-3</v>
      </c>
      <c r="N1458" s="1">
        <v>1.8559954285710001E-2</v>
      </c>
      <c r="O1458" s="1">
        <v>4.8231660351929998E-3</v>
      </c>
      <c r="P1458" s="1">
        <v>7.7735403377029999E-3</v>
      </c>
      <c r="Q1458" s="1">
        <v>5.5939103711410004E-3</v>
      </c>
      <c r="R1458" s="1">
        <v>0</v>
      </c>
      <c r="S1458" s="1">
        <v>187.13763938770001</v>
      </c>
      <c r="T1458" s="1">
        <v>53.642353065069997</v>
      </c>
      <c r="U1458" s="1">
        <v>240.77999245269999</v>
      </c>
      <c r="V1458" s="1">
        <v>0.44872099281849998</v>
      </c>
      <c r="W1458" s="1">
        <v>7.0859206262489996E-2</v>
      </c>
      <c r="X1458" s="1">
        <v>7.3199588637970002E-6</v>
      </c>
      <c r="Y1458" s="1">
        <v>1.829989703153E-3</v>
      </c>
      <c r="Z1458" s="1">
        <v>2.9279835131010003E-4</v>
      </c>
      <c r="AA1458" s="1">
        <v>1.6250809862820001E-2</v>
      </c>
      <c r="AB1458" s="1">
        <v>9.3535916837740007</v>
      </c>
      <c r="AC1458" s="1">
        <v>1.0206633639530001</v>
      </c>
      <c r="AD1458" s="1">
        <v>0.22104416548799999</v>
      </c>
      <c r="AE1458" s="1">
        <v>55.261040985690002</v>
      </c>
      <c r="AF1458" s="1">
        <v>8.8417665216539998</v>
      </c>
      <c r="AG1458" s="1">
        <v>210.95701000240001</v>
      </c>
    </row>
    <row r="1459" spans="1:33" x14ac:dyDescent="0.35">
      <c r="A1459">
        <v>5120</v>
      </c>
      <c r="B1459">
        <v>2012</v>
      </c>
      <c r="C1459">
        <v>8</v>
      </c>
      <c r="D1459">
        <v>6</v>
      </c>
      <c r="E1459">
        <v>0</v>
      </c>
      <c r="F1459">
        <v>0</v>
      </c>
      <c r="H1459" s="1">
        <v>0</v>
      </c>
      <c r="I1459" s="1">
        <v>0.29459238843489999</v>
      </c>
      <c r="J1459" s="1">
        <v>0</v>
      </c>
      <c r="K1459" s="1">
        <v>0.93026371195260005</v>
      </c>
      <c r="L1459" s="1">
        <v>1.224856100387</v>
      </c>
      <c r="M1459" s="1">
        <v>7.1309201525860001E-3</v>
      </c>
      <c r="N1459" s="1">
        <v>1.8559954285710001E-2</v>
      </c>
      <c r="O1459" s="1">
        <v>4.5566148977619998E-3</v>
      </c>
      <c r="P1459" s="1">
        <v>7.3439374578179997E-3</v>
      </c>
      <c r="Q1459" s="1">
        <v>5.1097250807569999E-3</v>
      </c>
      <c r="R1459" s="1">
        <v>0</v>
      </c>
      <c r="S1459" s="1">
        <v>192.48910412180001</v>
      </c>
      <c r="T1459" s="1">
        <v>55.184689487500002</v>
      </c>
      <c r="U1459" s="1">
        <v>247.67379360929999</v>
      </c>
      <c r="V1459" s="1">
        <v>0.42500517719629999</v>
      </c>
      <c r="W1459" s="1">
        <v>6.8851812401359999E-2</v>
      </c>
      <c r="X1459" s="1">
        <v>6.6724353118619997E-6</v>
      </c>
      <c r="Y1459" s="1">
        <v>1.668108816048E-3</v>
      </c>
      <c r="Z1459" s="1">
        <v>2.6689740945549999E-4</v>
      </c>
      <c r="AA1459" s="1">
        <v>1.5878466103119999E-2</v>
      </c>
      <c r="AB1459" s="1">
        <v>10.092189178050001</v>
      </c>
      <c r="AC1459" s="1">
        <v>1.1070987480600001</v>
      </c>
      <c r="AD1459" s="1">
        <v>0.2376227579272</v>
      </c>
      <c r="AE1459" s="1">
        <v>59.405689055250001</v>
      </c>
      <c r="AF1459" s="1">
        <v>9.5049102090270008</v>
      </c>
      <c r="AG1459" s="1">
        <v>229.2501377614</v>
      </c>
    </row>
    <row r="1460" spans="1:33" x14ac:dyDescent="0.35">
      <c r="A1460">
        <v>5120</v>
      </c>
      <c r="B1460">
        <v>2012</v>
      </c>
      <c r="C1460">
        <v>8</v>
      </c>
      <c r="D1460">
        <v>7</v>
      </c>
      <c r="E1460">
        <v>0</v>
      </c>
      <c r="F1460">
        <v>0</v>
      </c>
      <c r="H1460" s="1">
        <v>0</v>
      </c>
      <c r="I1460" s="1">
        <v>0.27013470601349998</v>
      </c>
      <c r="J1460" s="1">
        <v>0</v>
      </c>
      <c r="K1460" s="1">
        <v>0.92848275040049999</v>
      </c>
      <c r="L1460" s="1">
        <v>1.198617456414</v>
      </c>
      <c r="M1460" s="1">
        <v>6.1356929966270004E-3</v>
      </c>
      <c r="N1460" s="1">
        <v>1.8559954285710001E-2</v>
      </c>
      <c r="O1460" s="1">
        <v>3.9362738227889998E-3</v>
      </c>
      <c r="P1460" s="1">
        <v>6.3441281345960002E-3</v>
      </c>
      <c r="Q1460" s="1">
        <v>4.694617501624E-3</v>
      </c>
      <c r="R1460" s="1">
        <v>0</v>
      </c>
      <c r="S1460" s="1">
        <v>197.2949446577</v>
      </c>
      <c r="T1460" s="1">
        <v>56.589275958110001</v>
      </c>
      <c r="U1460" s="1">
        <v>253.88422061579999</v>
      </c>
      <c r="V1460" s="1">
        <v>0.40257414818539999</v>
      </c>
      <c r="W1460" s="1">
        <v>6.6558260737340003E-2</v>
      </c>
      <c r="X1460" s="1">
        <v>6.1192268701080002E-6</v>
      </c>
      <c r="Y1460" s="1">
        <v>1.529806709986E-3</v>
      </c>
      <c r="Z1460" s="1">
        <v>2.447690728939E-4</v>
      </c>
      <c r="AA1460" s="1">
        <v>1.541571985154E-2</v>
      </c>
      <c r="AB1460" s="1">
        <v>9.9822611459130002</v>
      </c>
      <c r="AC1460" s="1">
        <v>1.1059891514619999</v>
      </c>
      <c r="AD1460" s="1">
        <v>0.233392075595</v>
      </c>
      <c r="AE1460" s="1">
        <v>58.348018548120002</v>
      </c>
      <c r="AF1460" s="1">
        <v>9.3356829349740007</v>
      </c>
      <c r="AG1460" s="1">
        <v>229.81887466329999</v>
      </c>
    </row>
    <row r="1461" spans="1:33" x14ac:dyDescent="0.35">
      <c r="A1461">
        <v>5120</v>
      </c>
      <c r="B1461">
        <v>2012</v>
      </c>
      <c r="C1461">
        <v>8</v>
      </c>
      <c r="D1461">
        <v>8</v>
      </c>
      <c r="E1461">
        <v>0</v>
      </c>
      <c r="F1461">
        <v>0</v>
      </c>
      <c r="H1461" s="1">
        <v>0</v>
      </c>
      <c r="I1461" s="1">
        <v>0.28421263733980001</v>
      </c>
      <c r="J1461" s="1">
        <v>0</v>
      </c>
      <c r="K1461" s="1">
        <v>0.9269995978751</v>
      </c>
      <c r="L1461" s="1">
        <v>1.2112122352150001</v>
      </c>
      <c r="M1461" s="1">
        <v>6.406954739199E-3</v>
      </c>
      <c r="N1461" s="1">
        <v>1.8559954285710001E-2</v>
      </c>
      <c r="O1461" s="1">
        <v>4.1103712892119997E-3</v>
      </c>
      <c r="P1461" s="1">
        <v>6.6247225964199997E-3</v>
      </c>
      <c r="Q1461" s="1">
        <v>4.9335329418820004E-3</v>
      </c>
      <c r="R1461" s="1">
        <v>0</v>
      </c>
      <c r="S1461" s="1">
        <v>189.9908608618</v>
      </c>
      <c r="T1461" s="1">
        <v>54.492888548869999</v>
      </c>
      <c r="U1461" s="1">
        <v>244.4837494107</v>
      </c>
      <c r="V1461" s="1">
        <v>0.41507320719129998</v>
      </c>
      <c r="W1461" s="1">
        <v>6.7766153831760004E-2</v>
      </c>
      <c r="X1461" s="1">
        <v>6.4380052667399996E-6</v>
      </c>
      <c r="Y1461" s="1">
        <v>1.609501309064E-3</v>
      </c>
      <c r="Z1461" s="1">
        <v>2.57520208739E-4</v>
      </c>
      <c r="AA1461" s="1">
        <v>1.5653937446249998E-2</v>
      </c>
      <c r="AB1461" s="1">
        <v>9.8037765224280005</v>
      </c>
      <c r="AC1461" s="1">
        <v>1.0857626122020001</v>
      </c>
      <c r="AD1461" s="1">
        <v>0.22928667122140001</v>
      </c>
      <c r="AE1461" s="1">
        <v>57.321667500460002</v>
      </c>
      <c r="AF1461" s="1">
        <v>9.1714667716160001</v>
      </c>
      <c r="AG1461" s="1">
        <v>225.58332047299999</v>
      </c>
    </row>
    <row r="1462" spans="1:33" x14ac:dyDescent="0.35">
      <c r="A1462">
        <v>5120</v>
      </c>
      <c r="B1462">
        <v>2012</v>
      </c>
      <c r="C1462">
        <v>8</v>
      </c>
      <c r="D1462">
        <v>9</v>
      </c>
      <c r="E1462">
        <v>0</v>
      </c>
      <c r="F1462">
        <v>0</v>
      </c>
      <c r="H1462" s="1">
        <v>0</v>
      </c>
      <c r="I1462" s="1">
        <v>0.28279529646099999</v>
      </c>
      <c r="J1462" s="1">
        <v>0</v>
      </c>
      <c r="K1462" s="1">
        <v>0.92485827014410005</v>
      </c>
      <c r="L1462" s="1">
        <v>1.2076535666049999</v>
      </c>
      <c r="M1462" s="1">
        <v>6.3196833336029998E-3</v>
      </c>
      <c r="N1462" s="1">
        <v>1.8559954285710001E-2</v>
      </c>
      <c r="O1462" s="1">
        <v>4.0520846644350001E-3</v>
      </c>
      <c r="P1462" s="1">
        <v>6.5307815159040003E-3</v>
      </c>
      <c r="Q1462" s="1">
        <v>4.9093819649540004E-3</v>
      </c>
      <c r="R1462" s="1">
        <v>0</v>
      </c>
      <c r="S1462" s="1">
        <v>191.45792183040001</v>
      </c>
      <c r="T1462" s="1">
        <v>54.914869420579997</v>
      </c>
      <c r="U1462" s="1">
        <v>246.372791251</v>
      </c>
      <c r="V1462" s="1">
        <v>0.41343415320639998</v>
      </c>
      <c r="W1462" s="1">
        <v>6.7541591697480002E-2</v>
      </c>
      <c r="X1462" s="1">
        <v>6.4061274211879996E-6</v>
      </c>
      <c r="Y1462" s="1">
        <v>1.6015318485679999E-3</v>
      </c>
      <c r="Z1462" s="1">
        <v>2.5624509514269998E-4</v>
      </c>
      <c r="AA1462" s="1">
        <v>1.560417247692E-2</v>
      </c>
      <c r="AB1462" s="1">
        <v>10.102131797749999</v>
      </c>
      <c r="AC1462" s="1">
        <v>1.119797175455</v>
      </c>
      <c r="AD1462" s="1">
        <v>0.23611569758779999</v>
      </c>
      <c r="AE1462" s="1">
        <v>59.028924114509998</v>
      </c>
      <c r="AF1462" s="1">
        <v>9.4446278319610002</v>
      </c>
      <c r="AG1462" s="1">
        <v>232.7261558902</v>
      </c>
    </row>
    <row r="1463" spans="1:33" x14ac:dyDescent="0.35">
      <c r="A1463">
        <v>5120</v>
      </c>
      <c r="B1463">
        <v>2012</v>
      </c>
      <c r="C1463">
        <v>8</v>
      </c>
      <c r="D1463">
        <v>10</v>
      </c>
      <c r="E1463">
        <v>0</v>
      </c>
      <c r="F1463">
        <v>0</v>
      </c>
      <c r="H1463" s="1">
        <v>0</v>
      </c>
      <c r="I1463" s="1">
        <v>0.2447813002924</v>
      </c>
      <c r="J1463" s="1">
        <v>0</v>
      </c>
      <c r="K1463" s="1">
        <v>0.90651391073779997</v>
      </c>
      <c r="L1463" s="1">
        <v>1.1512952110300001</v>
      </c>
      <c r="M1463" s="1">
        <v>5.5127181644779996E-3</v>
      </c>
      <c r="N1463" s="1">
        <v>1.8559954285710001E-2</v>
      </c>
      <c r="O1463" s="1">
        <v>3.5359718906320002E-3</v>
      </c>
      <c r="P1463" s="1">
        <v>5.6989578887089998E-3</v>
      </c>
      <c r="Q1463" s="1">
        <v>4.2617779981830002E-3</v>
      </c>
      <c r="R1463" s="1">
        <v>0</v>
      </c>
      <c r="S1463" s="1">
        <v>198.4376947534</v>
      </c>
      <c r="T1463" s="1">
        <v>56.938083347309998</v>
      </c>
      <c r="U1463" s="1">
        <v>255.37577810069999</v>
      </c>
      <c r="V1463" s="1">
        <v>0.3758882761956</v>
      </c>
      <c r="W1463" s="1">
        <v>6.326736895151E-2</v>
      </c>
      <c r="X1463" s="1">
        <v>5.5454257360240003E-6</v>
      </c>
      <c r="Y1463" s="1">
        <v>1.38635642963E-3</v>
      </c>
      <c r="Z1463" s="1">
        <v>2.2181702833229999E-4</v>
      </c>
      <c r="AA1463" s="1">
        <v>1.47077571146E-2</v>
      </c>
      <c r="AB1463" s="1">
        <v>10.185971014830001</v>
      </c>
      <c r="AC1463" s="1">
        <v>1.1387848615859999</v>
      </c>
      <c r="AD1463" s="1">
        <v>0.2366211130035</v>
      </c>
      <c r="AE1463" s="1">
        <v>59.155278017619999</v>
      </c>
      <c r="AF1463" s="1">
        <v>9.4648444610499993</v>
      </c>
      <c r="AG1463" s="1">
        <v>237.37199407080001</v>
      </c>
    </row>
    <row r="1464" spans="1:33" x14ac:dyDescent="0.35">
      <c r="A1464">
        <v>5120</v>
      </c>
      <c r="B1464">
        <v>2012</v>
      </c>
      <c r="C1464">
        <v>8</v>
      </c>
      <c r="D1464">
        <v>11</v>
      </c>
      <c r="E1464">
        <v>0</v>
      </c>
      <c r="F1464">
        <v>0</v>
      </c>
      <c r="H1464" s="1">
        <v>0</v>
      </c>
      <c r="I1464" s="1">
        <v>0.25598905474560002</v>
      </c>
      <c r="J1464" s="1">
        <v>0</v>
      </c>
      <c r="K1464" s="1">
        <v>0.87864118815250003</v>
      </c>
      <c r="L1464" s="1">
        <v>1.134630242898</v>
      </c>
      <c r="M1464" s="1">
        <v>5.6556590191149999E-3</v>
      </c>
      <c r="N1464" s="1">
        <v>1.8559954285710001E-2</v>
      </c>
      <c r="O1464" s="1">
        <v>3.6301629483050002E-3</v>
      </c>
      <c r="P1464" s="1">
        <v>5.8507664685779996E-3</v>
      </c>
      <c r="Q1464" s="1">
        <v>4.4493922314639998E-3</v>
      </c>
      <c r="R1464" s="1">
        <v>0</v>
      </c>
      <c r="S1464" s="1">
        <v>193.1727930703</v>
      </c>
      <c r="T1464" s="1">
        <v>55.422185518520003</v>
      </c>
      <c r="U1464" s="1">
        <v>248.59497858890001</v>
      </c>
      <c r="V1464" s="1">
        <v>0.38132556481660002</v>
      </c>
      <c r="W1464" s="1">
        <v>6.3021555752510006E-2</v>
      </c>
      <c r="X1464" s="1">
        <v>5.7997892522919997E-6</v>
      </c>
      <c r="Y1464" s="1">
        <v>1.4499473098880001E-3</v>
      </c>
      <c r="Z1464" s="1">
        <v>2.319915692849E-4</v>
      </c>
      <c r="AA1464" s="1">
        <v>1.4595431105079999E-2</v>
      </c>
      <c r="AB1464" s="1">
        <v>9.9499473665759997</v>
      </c>
      <c r="AC1464" s="1">
        <v>1.108984804698</v>
      </c>
      <c r="AD1464" s="1">
        <v>0.23165017513399999</v>
      </c>
      <c r="AE1464" s="1">
        <v>57.912543617140003</v>
      </c>
      <c r="AF1464" s="1">
        <v>9.2660069632150002</v>
      </c>
      <c r="AG1464" s="1">
        <v>230.91616705710001</v>
      </c>
    </row>
    <row r="1465" spans="1:33" x14ac:dyDescent="0.35">
      <c r="A1465">
        <v>5120</v>
      </c>
      <c r="B1465">
        <v>2012</v>
      </c>
      <c r="C1465">
        <v>8</v>
      </c>
      <c r="D1465">
        <v>12</v>
      </c>
      <c r="E1465">
        <v>0</v>
      </c>
      <c r="F1465">
        <v>0</v>
      </c>
      <c r="H1465" s="1">
        <v>0</v>
      </c>
      <c r="I1465" s="1">
        <v>0.28237521785269998</v>
      </c>
      <c r="J1465" s="1">
        <v>0</v>
      </c>
      <c r="K1465" s="1">
        <v>0.87778068385300001</v>
      </c>
      <c r="L1465" s="1">
        <v>1.1601559017059999</v>
      </c>
      <c r="M1465" s="1">
        <v>6.1922402995289996E-3</v>
      </c>
      <c r="N1465" s="1">
        <v>1.8559954285710001E-2</v>
      </c>
      <c r="O1465" s="1">
        <v>3.9715683045170001E-3</v>
      </c>
      <c r="P1465" s="1">
        <v>6.401012570133E-3</v>
      </c>
      <c r="Q1465" s="1">
        <v>4.8965727086060003E-3</v>
      </c>
      <c r="R1465" s="1">
        <v>0</v>
      </c>
      <c r="S1465" s="1">
        <v>190.0991672877</v>
      </c>
      <c r="T1465" s="1">
        <v>54.520146177149996</v>
      </c>
      <c r="U1465" s="1">
        <v>244.6193134648</v>
      </c>
      <c r="V1465" s="1">
        <v>0.40503416902540001</v>
      </c>
      <c r="W1465" s="1">
        <v>6.5368040945690001E-2</v>
      </c>
      <c r="X1465" s="1">
        <v>6.3961606773870003E-6</v>
      </c>
      <c r="Y1465" s="1">
        <v>1.5990401611070001E-3</v>
      </c>
      <c r="Z1465" s="1">
        <v>2.5584642500820002E-4</v>
      </c>
      <c r="AA1465" s="1">
        <v>1.506277814599E-2</v>
      </c>
      <c r="AB1465" s="1">
        <v>10.1861816886</v>
      </c>
      <c r="AC1465" s="1">
        <v>1.126816057711</v>
      </c>
      <c r="AD1465" s="1">
        <v>0.23842486085180001</v>
      </c>
      <c r="AE1465" s="1">
        <v>59.606214934969998</v>
      </c>
      <c r="AF1465" s="1">
        <v>9.5369943636519992</v>
      </c>
      <c r="AG1465" s="1">
        <v>234.01904377700001</v>
      </c>
    </row>
    <row r="1466" spans="1:33" x14ac:dyDescent="0.35">
      <c r="A1466">
        <v>5120</v>
      </c>
      <c r="B1466">
        <v>2012</v>
      </c>
      <c r="C1466">
        <v>8</v>
      </c>
      <c r="D1466">
        <v>13</v>
      </c>
      <c r="E1466">
        <v>0</v>
      </c>
      <c r="F1466">
        <v>0</v>
      </c>
      <c r="H1466" s="1">
        <v>0</v>
      </c>
      <c r="I1466" s="1">
        <v>0.25886554600799999</v>
      </c>
      <c r="J1466" s="1">
        <v>0</v>
      </c>
      <c r="K1466" s="1">
        <v>0.87796185207699995</v>
      </c>
      <c r="L1466" s="1">
        <v>1.1368273980850001</v>
      </c>
      <c r="M1466" s="1">
        <v>5.7191472972369997E-3</v>
      </c>
      <c r="N1466" s="1">
        <v>1.8559954285710001E-2</v>
      </c>
      <c r="O1466" s="1">
        <v>3.6703255265269998E-3</v>
      </c>
      <c r="P1466" s="1">
        <v>5.9154968592779996E-3</v>
      </c>
      <c r="Q1466" s="1">
        <v>4.4976263531940003E-3</v>
      </c>
      <c r="R1466" s="1">
        <v>0</v>
      </c>
      <c r="S1466" s="1">
        <v>196.216589102</v>
      </c>
      <c r="T1466" s="1">
        <v>56.284730859409997</v>
      </c>
      <c r="U1466" s="1">
        <v>252.50131996139999</v>
      </c>
      <c r="V1466" s="1">
        <v>0.38378669962520001</v>
      </c>
      <c r="W1466" s="1">
        <v>6.3248425894679994E-2</v>
      </c>
      <c r="X1466" s="1">
        <v>5.864204138722E-6</v>
      </c>
      <c r="Y1466" s="1">
        <v>1.466051029315E-3</v>
      </c>
      <c r="Z1466" s="1">
        <v>2.3456816418960001E-4</v>
      </c>
      <c r="AA1466" s="1">
        <v>1.4639265675259999E-2</v>
      </c>
      <c r="AB1466" s="1">
        <v>10.14683829142</v>
      </c>
      <c r="AC1466" s="1">
        <v>1.126929335719</v>
      </c>
      <c r="AD1466" s="1">
        <v>0.23683413309260001</v>
      </c>
      <c r="AE1466" s="1">
        <v>59.208533019359997</v>
      </c>
      <c r="AF1466" s="1">
        <v>9.4733652594110005</v>
      </c>
      <c r="AG1466" s="1">
        <v>234.36550869850001</v>
      </c>
    </row>
    <row r="1467" spans="1:33" x14ac:dyDescent="0.35">
      <c r="A1467">
        <v>5120</v>
      </c>
      <c r="B1467">
        <v>2012</v>
      </c>
      <c r="C1467">
        <v>8</v>
      </c>
      <c r="D1467">
        <v>14</v>
      </c>
      <c r="E1467">
        <v>0</v>
      </c>
      <c r="F1467">
        <v>0</v>
      </c>
      <c r="H1467" s="1">
        <v>0</v>
      </c>
      <c r="I1467" s="1">
        <v>0.27670829990840001</v>
      </c>
      <c r="J1467" s="1">
        <v>0</v>
      </c>
      <c r="K1467" s="1">
        <v>0.88282188996760003</v>
      </c>
      <c r="L1467" s="1">
        <v>1.159530189876</v>
      </c>
      <c r="M1467" s="1">
        <v>6.1013681684560003E-3</v>
      </c>
      <c r="N1467" s="1">
        <v>1.8559954285710001E-2</v>
      </c>
      <c r="O1467" s="1">
        <v>3.9150136758689998E-3</v>
      </c>
      <c r="P1467" s="1">
        <v>6.3098629634479996E-3</v>
      </c>
      <c r="Q1467" s="1">
        <v>4.80101611853E-3</v>
      </c>
      <c r="R1467" s="1">
        <v>0</v>
      </c>
      <c r="S1467" s="1">
        <v>191.3542011445</v>
      </c>
      <c r="T1467" s="1">
        <v>54.881572875709999</v>
      </c>
      <c r="U1467" s="1">
        <v>246.23577402020001</v>
      </c>
      <c r="V1467" s="1">
        <v>0.40076415117109998</v>
      </c>
      <c r="W1467" s="1">
        <v>6.5083839855000006E-2</v>
      </c>
      <c r="X1467" s="1">
        <v>6.267990117256E-6</v>
      </c>
      <c r="Y1467" s="1">
        <v>1.566997522428E-3</v>
      </c>
      <c r="Z1467" s="1">
        <v>2.5071960294569998E-4</v>
      </c>
      <c r="AA1467" s="1">
        <v>1.501736197794E-2</v>
      </c>
      <c r="AB1467" s="1">
        <v>10.0272192108</v>
      </c>
      <c r="AC1467" s="1">
        <v>1.1096146747769999</v>
      </c>
      <c r="AD1467" s="1">
        <v>0.2346465690931</v>
      </c>
      <c r="AE1467" s="1">
        <v>58.661642007559998</v>
      </c>
      <c r="AF1467" s="1">
        <v>9.3858626964109995</v>
      </c>
      <c r="AG1467" s="1">
        <v>230.47435632809999</v>
      </c>
    </row>
    <row r="1468" spans="1:33" x14ac:dyDescent="0.35">
      <c r="A1468">
        <v>5120</v>
      </c>
      <c r="B1468">
        <v>2012</v>
      </c>
      <c r="C1468">
        <v>8</v>
      </c>
      <c r="D1468">
        <v>15</v>
      </c>
      <c r="E1468">
        <v>0</v>
      </c>
      <c r="F1468">
        <v>0</v>
      </c>
      <c r="H1468" s="1">
        <v>0</v>
      </c>
      <c r="I1468" s="1">
        <v>0.28841463769999998</v>
      </c>
      <c r="J1468" s="1">
        <v>0</v>
      </c>
      <c r="K1468" s="1">
        <v>0.89646032076670001</v>
      </c>
      <c r="L1468" s="1">
        <v>1.184874958467</v>
      </c>
      <c r="M1468" s="1">
        <v>6.2231120330850003E-3</v>
      </c>
      <c r="N1468" s="1">
        <v>1.8559954285710001E-2</v>
      </c>
      <c r="O1468" s="1">
        <v>4.0023570620169998E-3</v>
      </c>
      <c r="P1468" s="1">
        <v>6.4506350891639997E-3</v>
      </c>
      <c r="Q1468" s="1">
        <v>5.0013032938929997E-3</v>
      </c>
      <c r="R1468" s="1">
        <v>0</v>
      </c>
      <c r="S1468" s="1">
        <v>188.83027199439999</v>
      </c>
      <c r="T1468" s="1">
        <v>54.157732002750002</v>
      </c>
      <c r="U1468" s="1">
        <v>242.98800399710001</v>
      </c>
      <c r="V1468" s="1">
        <v>0.41368171986090002</v>
      </c>
      <c r="W1468" s="1">
        <v>6.6761928371300003E-2</v>
      </c>
      <c r="X1468" s="1">
        <v>6.5329795980110003E-6</v>
      </c>
      <c r="Y1468" s="1">
        <v>1.6332448911160001E-3</v>
      </c>
      <c r="Z1468" s="1">
        <v>2.613191817957E-4</v>
      </c>
      <c r="AA1468" s="1">
        <v>1.5383886219069999E-2</v>
      </c>
      <c r="AB1468" s="1">
        <v>9.6395049510780009</v>
      </c>
      <c r="AC1468" s="1">
        <v>1.0659738402109999</v>
      </c>
      <c r="AD1468" s="1">
        <v>0.2256841241219</v>
      </c>
      <c r="AE1468" s="1">
        <v>56.421030731839998</v>
      </c>
      <c r="AF1468" s="1">
        <v>9.0273648892209994</v>
      </c>
      <c r="AG1468" s="1">
        <v>221.35663686079999</v>
      </c>
    </row>
    <row r="1469" spans="1:33" x14ac:dyDescent="0.35">
      <c r="A1469">
        <v>5120</v>
      </c>
      <c r="B1469">
        <v>2012</v>
      </c>
      <c r="C1469">
        <v>8</v>
      </c>
      <c r="D1469">
        <v>16</v>
      </c>
      <c r="E1469">
        <v>0</v>
      </c>
      <c r="F1469">
        <v>0</v>
      </c>
      <c r="H1469" s="1">
        <v>0</v>
      </c>
      <c r="I1469" s="1">
        <v>0.33534238104320002</v>
      </c>
      <c r="J1469" s="1">
        <v>0</v>
      </c>
      <c r="K1469" s="1">
        <v>0.91064003080839995</v>
      </c>
      <c r="L1469" s="1">
        <v>1.245982411852</v>
      </c>
      <c r="M1469" s="1">
        <v>7.1827564348800003E-3</v>
      </c>
      <c r="N1469" s="1">
        <v>1.8559954285710001E-2</v>
      </c>
      <c r="O1469" s="1">
        <v>4.6279643455059997E-3</v>
      </c>
      <c r="P1469" s="1">
        <v>7.4589320083000002E-3</v>
      </c>
      <c r="Q1469" s="1">
        <v>5.8003493150759998E-3</v>
      </c>
      <c r="R1469" s="1">
        <v>0</v>
      </c>
      <c r="S1469" s="1">
        <v>178.04335488480001</v>
      </c>
      <c r="T1469" s="1">
        <v>51.050485417369998</v>
      </c>
      <c r="U1469" s="1">
        <v>229.09384030219999</v>
      </c>
      <c r="V1469" s="1">
        <v>0.45862185948040002</v>
      </c>
      <c r="W1469" s="1">
        <v>7.1657606630829998E-2</v>
      </c>
      <c r="X1469" s="1">
        <v>7.5962334526030002E-6</v>
      </c>
      <c r="Y1469" s="1">
        <v>1.8990583535269999E-3</v>
      </c>
      <c r="Z1469" s="1">
        <v>3.0384933566600001E-4</v>
      </c>
      <c r="AA1469" s="1">
        <v>1.63951550198E-2</v>
      </c>
      <c r="AB1469" s="1">
        <v>8.7846235406190001</v>
      </c>
      <c r="AC1469" s="1">
        <v>0.96368948458259995</v>
      </c>
      <c r="AD1469" s="1">
        <v>0.20683152095419999</v>
      </c>
      <c r="AE1469" s="1">
        <v>51.707879953149998</v>
      </c>
      <c r="AF1469" s="1">
        <v>8.2732607658670005</v>
      </c>
      <c r="AG1469" s="1">
        <v>199.55606851499999</v>
      </c>
    </row>
    <row r="1470" spans="1:33" x14ac:dyDescent="0.35">
      <c r="A1470">
        <v>5120</v>
      </c>
      <c r="B1470">
        <v>2012</v>
      </c>
      <c r="C1470">
        <v>8</v>
      </c>
      <c r="D1470">
        <v>17</v>
      </c>
      <c r="E1470">
        <v>0</v>
      </c>
      <c r="F1470">
        <v>0</v>
      </c>
      <c r="H1470" s="1">
        <v>0</v>
      </c>
      <c r="I1470" s="1">
        <v>0.33063804662239998</v>
      </c>
      <c r="J1470" s="1">
        <v>0</v>
      </c>
      <c r="K1470" s="1">
        <v>0.92008870661569997</v>
      </c>
      <c r="L1470" s="1">
        <v>1.250726753238</v>
      </c>
      <c r="M1470" s="1">
        <v>7.6328907953689996E-3</v>
      </c>
      <c r="N1470" s="1">
        <v>1.8559954285710001E-2</v>
      </c>
      <c r="O1470" s="1">
        <v>4.899194114046E-3</v>
      </c>
      <c r="P1470" s="1">
        <v>7.8960754802730009E-3</v>
      </c>
      <c r="Q1470" s="1">
        <v>5.7217254131540001E-3</v>
      </c>
      <c r="R1470" s="1">
        <v>0</v>
      </c>
      <c r="S1470" s="1">
        <v>180.4990181803</v>
      </c>
      <c r="T1470" s="1">
        <v>51.74439446681</v>
      </c>
      <c r="U1470" s="1">
        <v>232.2434126471</v>
      </c>
      <c r="V1470" s="1">
        <v>0.45597737930319998</v>
      </c>
      <c r="W1470" s="1">
        <v>7.1660808347789998E-2</v>
      </c>
      <c r="X1470" s="1">
        <v>7.4899739749559996E-6</v>
      </c>
      <c r="Y1470" s="1">
        <v>1.8724934859569999E-3</v>
      </c>
      <c r="Z1470" s="1">
        <v>2.9959895702670001E-4</v>
      </c>
      <c r="AA1470" s="1">
        <v>1.64172073345E-2</v>
      </c>
      <c r="AB1470" s="1">
        <v>8.9590129961879992</v>
      </c>
      <c r="AC1470" s="1">
        <v>0.97905580951000004</v>
      </c>
      <c r="AD1470" s="1">
        <v>0.21150215021310001</v>
      </c>
      <c r="AE1470" s="1">
        <v>52.87553729967</v>
      </c>
      <c r="AF1470" s="1">
        <v>8.4600859442789993</v>
      </c>
      <c r="AG1470" s="1">
        <v>202.4635237212</v>
      </c>
    </row>
    <row r="1471" spans="1:33" x14ac:dyDescent="0.35">
      <c r="A1471">
        <v>5120</v>
      </c>
      <c r="B1471">
        <v>2012</v>
      </c>
      <c r="C1471">
        <v>8</v>
      </c>
      <c r="D1471">
        <v>18</v>
      </c>
      <c r="E1471">
        <v>0</v>
      </c>
      <c r="F1471">
        <v>0</v>
      </c>
      <c r="H1471" s="1">
        <v>0</v>
      </c>
      <c r="I1471" s="1">
        <v>0.34191206646189998</v>
      </c>
      <c r="J1471" s="1">
        <v>0</v>
      </c>
      <c r="K1471" s="1">
        <v>0.93723999386250001</v>
      </c>
      <c r="L1471" s="1">
        <v>1.2791520603240001</v>
      </c>
      <c r="M1471" s="1">
        <v>7.899791479038E-3</v>
      </c>
      <c r="N1471" s="1">
        <v>1.8559954285710001E-2</v>
      </c>
      <c r="O1471" s="1">
        <v>5.0742028741600003E-3</v>
      </c>
      <c r="P1471" s="1">
        <v>8.1781386823850007E-3</v>
      </c>
      <c r="Q1471" s="1">
        <v>5.9149355633910002E-3</v>
      </c>
      <c r="R1471" s="1">
        <v>0</v>
      </c>
      <c r="S1471" s="1">
        <v>179.2907071839</v>
      </c>
      <c r="T1471" s="1">
        <v>51.395437469679997</v>
      </c>
      <c r="U1471" s="1">
        <v>230.68614465350001</v>
      </c>
      <c r="V1471" s="1">
        <v>0.46909332347690003</v>
      </c>
      <c r="W1471" s="1">
        <v>7.3458242020469994E-2</v>
      </c>
      <c r="X1471" s="1">
        <v>7.7449967058109999E-6</v>
      </c>
      <c r="Y1471" s="1">
        <v>1.936249166575E-3</v>
      </c>
      <c r="Z1471" s="1">
        <v>3.0979986572999998E-4</v>
      </c>
      <c r="AA1471" s="1">
        <v>1.681556121796E-2</v>
      </c>
      <c r="AB1471" s="1">
        <v>8.749530251046</v>
      </c>
      <c r="AC1471" s="1">
        <v>0.95467379834120003</v>
      </c>
      <c r="AD1471" s="1">
        <v>0.2067801421995</v>
      </c>
      <c r="AE1471" s="1">
        <v>51.695035279750002</v>
      </c>
      <c r="AF1471" s="1">
        <v>8.2712056195500008</v>
      </c>
      <c r="AG1471" s="1">
        <v>197.3124226221</v>
      </c>
    </row>
    <row r="1472" spans="1:33" x14ac:dyDescent="0.35">
      <c r="A1472">
        <v>5120</v>
      </c>
      <c r="B1472">
        <v>2012</v>
      </c>
      <c r="C1472">
        <v>8</v>
      </c>
      <c r="D1472">
        <v>19</v>
      </c>
      <c r="E1472">
        <v>0</v>
      </c>
      <c r="F1472">
        <v>0</v>
      </c>
      <c r="H1472" s="1">
        <v>0</v>
      </c>
      <c r="I1472" s="1">
        <v>0.31189048712</v>
      </c>
      <c r="J1472" s="1">
        <v>0</v>
      </c>
      <c r="K1472" s="1">
        <v>0.95016241485120001</v>
      </c>
      <c r="L1472" s="1">
        <v>1.2620529019710001</v>
      </c>
      <c r="M1472" s="1">
        <v>7.7438995819420001E-3</v>
      </c>
      <c r="N1472" s="1">
        <v>1.8559954285710001E-2</v>
      </c>
      <c r="O1472" s="1">
        <v>4.9517598459780003E-3</v>
      </c>
      <c r="P1472" s="1">
        <v>7.9807961460300007E-3</v>
      </c>
      <c r="Q1472" s="1">
        <v>5.4063549765370001E-3</v>
      </c>
      <c r="R1472" s="1">
        <v>0</v>
      </c>
      <c r="S1472" s="1">
        <v>184.52622634119999</v>
      </c>
      <c r="T1472" s="1">
        <v>52.898412164660002</v>
      </c>
      <c r="U1472" s="1">
        <v>237.4246385058</v>
      </c>
      <c r="V1472" s="1">
        <v>0.4440871970618</v>
      </c>
      <c r="W1472" s="1">
        <v>7.1323678828839998E-2</v>
      </c>
      <c r="X1472" s="1">
        <v>7.0649361192269999E-6</v>
      </c>
      <c r="Y1472" s="1">
        <v>1.7662340211629999E-3</v>
      </c>
      <c r="Z1472" s="1">
        <v>2.8259744257939999E-4</v>
      </c>
      <c r="AA1472" s="1">
        <v>1.6417932530619999E-2</v>
      </c>
      <c r="AB1472" s="1">
        <v>9.3206541769890006</v>
      </c>
      <c r="AC1472" s="1">
        <v>1.0200171404259999</v>
      </c>
      <c r="AD1472" s="1">
        <v>0.21982359799369999</v>
      </c>
      <c r="AE1472" s="1">
        <v>54.955899218509998</v>
      </c>
      <c r="AF1472" s="1">
        <v>8.792943848837</v>
      </c>
      <c r="AG1472" s="1">
        <v>211.03956703790001</v>
      </c>
    </row>
    <row r="1473" spans="1:33" x14ac:dyDescent="0.35">
      <c r="A1473">
        <v>5120</v>
      </c>
      <c r="B1473">
        <v>2012</v>
      </c>
      <c r="C1473">
        <v>8</v>
      </c>
      <c r="D1473">
        <v>20</v>
      </c>
      <c r="E1473">
        <v>0</v>
      </c>
      <c r="F1473">
        <v>0</v>
      </c>
      <c r="H1473" s="1">
        <v>0</v>
      </c>
      <c r="I1473" s="1">
        <v>0.344231838204</v>
      </c>
      <c r="J1473" s="1">
        <v>0</v>
      </c>
      <c r="K1473" s="1">
        <v>0.95448105941670003</v>
      </c>
      <c r="L1473" s="1">
        <v>1.2987128976210001</v>
      </c>
      <c r="M1473" s="1">
        <v>7.464677157101E-3</v>
      </c>
      <c r="N1473" s="1">
        <v>1.8559954285710001E-2</v>
      </c>
      <c r="O1473" s="1">
        <v>4.8126755359720001E-3</v>
      </c>
      <c r="P1473" s="1">
        <v>7.7566327051939998E-3</v>
      </c>
      <c r="Q1473" s="1">
        <v>5.9567363356800001E-3</v>
      </c>
      <c r="R1473" s="1">
        <v>0</v>
      </c>
      <c r="S1473" s="1">
        <v>181.57391251659999</v>
      </c>
      <c r="T1473" s="1">
        <v>52.061855093859997</v>
      </c>
      <c r="U1473" s="1">
        <v>233.63576761050001</v>
      </c>
      <c r="V1473" s="1">
        <v>0.474148807018</v>
      </c>
      <c r="W1473" s="1">
        <v>7.445217274042E-2</v>
      </c>
      <c r="X1473" s="1">
        <v>7.7981264223559997E-6</v>
      </c>
      <c r="Y1473" s="1">
        <v>1.9495315981320001E-3</v>
      </c>
      <c r="Z1473" s="1">
        <v>3.1192505500509998E-4</v>
      </c>
      <c r="AA1473" s="1">
        <v>1.7053417941400001E-2</v>
      </c>
      <c r="AB1473" s="1">
        <v>8.7639766071139995</v>
      </c>
      <c r="AC1473" s="1">
        <v>0.96053018700970005</v>
      </c>
      <c r="AD1473" s="1">
        <v>0.2064795379173</v>
      </c>
      <c r="AE1473" s="1">
        <v>51.619884241000001</v>
      </c>
      <c r="AF1473" s="1">
        <v>8.259181456316</v>
      </c>
      <c r="AG1473" s="1">
        <v>198.8366404718</v>
      </c>
    </row>
    <row r="1474" spans="1:33" x14ac:dyDescent="0.35">
      <c r="A1474">
        <v>5120</v>
      </c>
      <c r="B1474">
        <v>2012</v>
      </c>
      <c r="C1474">
        <v>8</v>
      </c>
      <c r="D1474">
        <v>21</v>
      </c>
      <c r="E1474">
        <v>0</v>
      </c>
      <c r="F1474">
        <v>0</v>
      </c>
      <c r="H1474" s="1">
        <v>0</v>
      </c>
      <c r="I1474" s="1">
        <v>0.36631495318180002</v>
      </c>
      <c r="J1474" s="1">
        <v>0</v>
      </c>
      <c r="K1474" s="1">
        <v>0.97656979272309996</v>
      </c>
      <c r="L1474" s="1">
        <v>1.342884745905</v>
      </c>
      <c r="M1474" s="1">
        <v>8.5304298702669999E-3</v>
      </c>
      <c r="N1474" s="1">
        <v>1.8559954285710001E-2</v>
      </c>
      <c r="O1474" s="1">
        <v>5.4860880300820003E-3</v>
      </c>
      <c r="P1474" s="1">
        <v>8.8419777148160007E-3</v>
      </c>
      <c r="Q1474" s="1">
        <v>6.3338032765850004E-3</v>
      </c>
      <c r="R1474" s="1">
        <v>0</v>
      </c>
      <c r="S1474" s="1">
        <v>171.8852952332</v>
      </c>
      <c r="T1474" s="1">
        <v>49.273062271310003</v>
      </c>
      <c r="U1474" s="1">
        <v>221.1583575045</v>
      </c>
      <c r="V1474" s="1">
        <v>0.49787979112019998</v>
      </c>
      <c r="W1474" s="1">
        <v>7.7450971929239998E-2</v>
      </c>
      <c r="X1474" s="1">
        <v>8.2975459339699995E-6</v>
      </c>
      <c r="Y1474" s="1">
        <v>2.074386472377E-3</v>
      </c>
      <c r="Z1474" s="1">
        <v>3.3190183454290002E-4</v>
      </c>
      <c r="AA1474" s="1">
        <v>1.7703233856280001E-2</v>
      </c>
      <c r="AB1474" s="1">
        <v>8.1995022494539995</v>
      </c>
      <c r="AC1474" s="1">
        <v>0.89397913033069998</v>
      </c>
      <c r="AD1474" s="1">
        <v>0.1938832222835</v>
      </c>
      <c r="AE1474" s="1">
        <v>48.470805308380001</v>
      </c>
      <c r="AF1474" s="1">
        <v>7.7553288248410004</v>
      </c>
      <c r="AG1474" s="1">
        <v>184.7181395609</v>
      </c>
    </row>
    <row r="1475" spans="1:33" x14ac:dyDescent="0.35">
      <c r="A1475">
        <v>5120</v>
      </c>
      <c r="B1475">
        <v>2012</v>
      </c>
      <c r="C1475">
        <v>8</v>
      </c>
      <c r="D1475">
        <v>22</v>
      </c>
      <c r="E1475">
        <v>0</v>
      </c>
      <c r="F1475">
        <v>0</v>
      </c>
      <c r="H1475" s="1">
        <v>0</v>
      </c>
      <c r="I1475" s="1">
        <v>0.3789903955276</v>
      </c>
      <c r="J1475" s="1">
        <v>0</v>
      </c>
      <c r="K1475" s="1">
        <v>1.0071009558740001</v>
      </c>
      <c r="L1475" s="1">
        <v>1.386091351401</v>
      </c>
      <c r="M1475" s="1">
        <v>9.1489038358309998E-3</v>
      </c>
      <c r="N1475" s="1">
        <v>1.8559954285710001E-2</v>
      </c>
      <c r="O1475" s="1">
        <v>5.8786182224590004E-3</v>
      </c>
      <c r="P1475" s="1">
        <v>9.4746221773840001E-3</v>
      </c>
      <c r="Q1475" s="1">
        <v>6.5524378040060002E-3</v>
      </c>
      <c r="R1475" s="1">
        <v>0</v>
      </c>
      <c r="S1475" s="1">
        <v>169.52138361199999</v>
      </c>
      <c r="T1475" s="1">
        <v>48.590672920179998</v>
      </c>
      <c r="U1475" s="1">
        <v>218.1120565322</v>
      </c>
      <c r="V1475" s="1">
        <v>0.51454489470709996</v>
      </c>
      <c r="W1475" s="1">
        <v>7.9982329180300002E-2</v>
      </c>
      <c r="X1475" s="1">
        <v>8.5844465017069993E-6</v>
      </c>
      <c r="Y1475" s="1">
        <v>2.1461116126249998E-3</v>
      </c>
      <c r="Z1475" s="1">
        <v>3.4337785682509998E-4</v>
      </c>
      <c r="AA1475" s="1">
        <v>1.8278693064719999E-2</v>
      </c>
      <c r="AB1475" s="1">
        <v>7.9864234910810001</v>
      </c>
      <c r="AC1475" s="1">
        <v>0.86863262654420004</v>
      </c>
      <c r="AD1475" s="1">
        <v>0.18916204770209999</v>
      </c>
      <c r="AE1475" s="1">
        <v>47.290511636780003</v>
      </c>
      <c r="AF1475" s="1">
        <v>7.5664818349349998</v>
      </c>
      <c r="AG1475" s="1">
        <v>179.3257486741</v>
      </c>
    </row>
    <row r="1476" spans="1:33" x14ac:dyDescent="0.35">
      <c r="A1476">
        <v>5120</v>
      </c>
      <c r="B1476">
        <v>2012</v>
      </c>
      <c r="C1476">
        <v>8</v>
      </c>
      <c r="D1476">
        <v>23</v>
      </c>
      <c r="E1476">
        <v>0</v>
      </c>
      <c r="F1476">
        <v>0</v>
      </c>
      <c r="H1476" s="1">
        <v>0</v>
      </c>
      <c r="I1476" s="1">
        <v>0.39825780211049999</v>
      </c>
      <c r="J1476" s="1">
        <v>0</v>
      </c>
      <c r="K1476" s="1">
        <v>1.0499020298320001</v>
      </c>
      <c r="L1476" s="1">
        <v>1.448159831943</v>
      </c>
      <c r="M1476" s="1">
        <v>9.8149718580459993E-3</v>
      </c>
      <c r="N1476" s="1">
        <v>1.8559954285710001E-2</v>
      </c>
      <c r="O1476" s="1">
        <v>6.3080029165179996E-3</v>
      </c>
      <c r="P1476" s="1">
        <v>1.016666537376E-2</v>
      </c>
      <c r="Q1476" s="1">
        <v>6.8840348946690002E-3</v>
      </c>
      <c r="R1476" s="1">
        <v>0</v>
      </c>
      <c r="S1476" s="1">
        <v>165.63038319009999</v>
      </c>
      <c r="T1476" s="1">
        <v>47.473317383089999</v>
      </c>
      <c r="U1476" s="1">
        <v>213.1037005732</v>
      </c>
      <c r="V1476" s="1">
        <v>0.53924592433999996</v>
      </c>
      <c r="W1476" s="1">
        <v>8.3664845043820005E-2</v>
      </c>
      <c r="X1476" s="1">
        <v>9.0201103467330006E-6</v>
      </c>
      <c r="Y1476" s="1">
        <v>2.2550275683279998E-3</v>
      </c>
      <c r="Z1476" s="1">
        <v>3.6080440921940001E-4</v>
      </c>
      <c r="AA1476" s="1">
        <v>1.9112189291950001E-2</v>
      </c>
      <c r="AB1476" s="1">
        <v>7.6826259136220001</v>
      </c>
      <c r="AC1476" s="1">
        <v>0.8344262316912</v>
      </c>
      <c r="AD1476" s="1">
        <v>0.18214110431229999</v>
      </c>
      <c r="AE1476" s="1">
        <v>45.535275721310001</v>
      </c>
      <c r="AF1476" s="1">
        <v>7.2856440821130004</v>
      </c>
      <c r="AG1476" s="1">
        <v>172.17833901060001</v>
      </c>
    </row>
    <row r="1477" spans="1:33" x14ac:dyDescent="0.35">
      <c r="A1477">
        <v>5120</v>
      </c>
      <c r="B1477">
        <v>2012</v>
      </c>
      <c r="C1477">
        <v>8</v>
      </c>
      <c r="D1477">
        <v>24</v>
      </c>
      <c r="E1477">
        <v>0</v>
      </c>
      <c r="F1477">
        <v>0</v>
      </c>
      <c r="H1477" s="1">
        <v>0</v>
      </c>
      <c r="I1477" s="1">
        <v>0.3922338378486</v>
      </c>
      <c r="J1477" s="1">
        <v>0</v>
      </c>
      <c r="K1477" s="1">
        <v>1.118154660154</v>
      </c>
      <c r="L1477" s="1">
        <v>1.510388498003</v>
      </c>
      <c r="M1477" s="1">
        <v>1.0151820816280001E-2</v>
      </c>
      <c r="N1477" s="1">
        <v>1.8559954285710001E-2</v>
      </c>
      <c r="O1477" s="1">
        <v>6.5125355753469999E-3</v>
      </c>
      <c r="P1477" s="1">
        <v>1.0496312510559999E-2</v>
      </c>
      <c r="Q1477" s="1">
        <v>6.7881655343450002E-3</v>
      </c>
      <c r="R1477" s="1">
        <v>0</v>
      </c>
      <c r="S1477" s="1">
        <v>164.9914150605</v>
      </c>
      <c r="T1477" s="1">
        <v>47.293352376640001</v>
      </c>
      <c r="U1477" s="1">
        <v>212.28476743709999</v>
      </c>
      <c r="V1477" s="1">
        <v>0.54532066000620005</v>
      </c>
      <c r="W1477" s="1">
        <v>8.6205689942329994E-2</v>
      </c>
      <c r="X1477" s="1">
        <v>8.8819730942490004E-6</v>
      </c>
      <c r="Y1477" s="1">
        <v>2.220493247333E-3</v>
      </c>
      <c r="Z1477" s="1">
        <v>3.5527891712530002E-4</v>
      </c>
      <c r="AA1477" s="1">
        <v>1.9775028010119999E-2</v>
      </c>
      <c r="AB1477" s="1">
        <v>7.670285698671</v>
      </c>
      <c r="AC1477" s="1">
        <v>0.83511550690790004</v>
      </c>
      <c r="AD1477" s="1">
        <v>0.18154410537749999</v>
      </c>
      <c r="AE1477" s="1">
        <v>45.386025853779998</v>
      </c>
      <c r="AF1477" s="1">
        <v>7.2617640908160004</v>
      </c>
      <c r="AG1477" s="1">
        <v>172.4700583334</v>
      </c>
    </row>
    <row r="1478" spans="1:33" x14ac:dyDescent="0.35">
      <c r="A1478">
        <v>5120</v>
      </c>
      <c r="B1478">
        <v>2012</v>
      </c>
      <c r="C1478">
        <v>8</v>
      </c>
      <c r="D1478">
        <v>25</v>
      </c>
      <c r="E1478">
        <v>0</v>
      </c>
      <c r="F1478">
        <v>0</v>
      </c>
      <c r="H1478" s="1">
        <v>0</v>
      </c>
      <c r="I1478" s="1">
        <v>0.3795376626268</v>
      </c>
      <c r="J1478" s="1">
        <v>0</v>
      </c>
      <c r="K1478" s="1">
        <v>1.1744786018710001</v>
      </c>
      <c r="L1478" s="1">
        <v>1.5540162644969999</v>
      </c>
      <c r="M1478" s="1">
        <v>9.9464417702589993E-3</v>
      </c>
      <c r="N1478" s="1">
        <v>1.8559954285710001E-2</v>
      </c>
      <c r="O1478" s="1">
        <v>6.3771284352770003E-3</v>
      </c>
      <c r="P1478" s="1">
        <v>1.027807559778E-2</v>
      </c>
      <c r="Q1478" s="1">
        <v>6.5793722614899998E-3</v>
      </c>
      <c r="R1478" s="1">
        <v>0</v>
      </c>
      <c r="S1478" s="1">
        <v>166.58894855849999</v>
      </c>
      <c r="T1478" s="1">
        <v>47.761970593770002</v>
      </c>
      <c r="U1478" s="1">
        <v>214.35091915230001</v>
      </c>
      <c r="V1478" s="1">
        <v>0.54341746380610001</v>
      </c>
      <c r="W1478" s="1">
        <v>8.7610841318890006E-2</v>
      </c>
      <c r="X1478" s="1">
        <v>8.5950725043430004E-6</v>
      </c>
      <c r="Y1478" s="1">
        <v>2.1487681048689999E-3</v>
      </c>
      <c r="Z1478" s="1">
        <v>3.4380289479879998E-4</v>
      </c>
      <c r="AA1478" s="1">
        <v>2.0183695944839999E-2</v>
      </c>
      <c r="AB1478" s="1">
        <v>7.8284338401289997</v>
      </c>
      <c r="AC1478" s="1">
        <v>0.85720234460650002</v>
      </c>
      <c r="AD1478" s="1">
        <v>0.18455700531620001</v>
      </c>
      <c r="AE1478" s="1">
        <v>46.13925084764</v>
      </c>
      <c r="AF1478" s="1">
        <v>7.3822800906900001</v>
      </c>
      <c r="AG1478" s="1">
        <v>177.38918772010001</v>
      </c>
    </row>
    <row r="1479" spans="1:33" x14ac:dyDescent="0.35">
      <c r="A1479">
        <v>5120</v>
      </c>
      <c r="B1479">
        <v>2012</v>
      </c>
      <c r="C1479">
        <v>8</v>
      </c>
      <c r="D1479">
        <v>26</v>
      </c>
      <c r="E1479">
        <v>0</v>
      </c>
      <c r="F1479">
        <v>0</v>
      </c>
      <c r="H1479" s="1">
        <v>0</v>
      </c>
      <c r="I1479" s="1">
        <v>0.37107420731930002</v>
      </c>
      <c r="J1479" s="1">
        <v>0</v>
      </c>
      <c r="K1479" s="1">
        <v>1.2096851204870001</v>
      </c>
      <c r="L1479" s="1">
        <v>1.5807593278059999</v>
      </c>
      <c r="M1479" s="1">
        <v>9.8529602487610005E-3</v>
      </c>
      <c r="N1479" s="1">
        <v>1.8559954285710001E-2</v>
      </c>
      <c r="O1479" s="1">
        <v>6.3117411853439997E-3</v>
      </c>
      <c r="P1479" s="1">
        <v>1.0172690375450001E-2</v>
      </c>
      <c r="Q1479" s="1">
        <v>6.4399112979459999E-3</v>
      </c>
      <c r="R1479" s="1">
        <v>0</v>
      </c>
      <c r="S1479" s="1">
        <v>166.5476000267</v>
      </c>
      <c r="T1479" s="1">
        <v>47.758962209910003</v>
      </c>
      <c r="U1479" s="1">
        <v>214.3065622366</v>
      </c>
      <c r="V1479" s="1">
        <v>0.54175048778269996</v>
      </c>
      <c r="W1479" s="1">
        <v>8.8441427962270003E-2</v>
      </c>
      <c r="X1479" s="1">
        <v>8.4038054630259996E-6</v>
      </c>
      <c r="Y1479" s="1">
        <v>2.100951345088E-3</v>
      </c>
      <c r="Z1479" s="1">
        <v>3.36152213285E-4</v>
      </c>
      <c r="AA1479" s="1">
        <v>2.0429596010949999E-2</v>
      </c>
      <c r="AB1479" s="1">
        <v>7.9531862800099997</v>
      </c>
      <c r="AC1479" s="1">
        <v>0.8749599564717</v>
      </c>
      <c r="AD1479" s="1">
        <v>0.18688346106039999</v>
      </c>
      <c r="AE1479" s="1">
        <v>46.720864793769998</v>
      </c>
      <c r="AF1479" s="1">
        <v>7.4753383230120001</v>
      </c>
      <c r="AG1479" s="1">
        <v>181.3632994825</v>
      </c>
    </row>
    <row r="1480" spans="1:33" x14ac:dyDescent="0.35">
      <c r="A1480">
        <v>5120</v>
      </c>
      <c r="B1480">
        <v>2012</v>
      </c>
      <c r="C1480">
        <v>8</v>
      </c>
      <c r="D1480">
        <v>27</v>
      </c>
      <c r="E1480">
        <v>0</v>
      </c>
      <c r="F1480">
        <v>0</v>
      </c>
      <c r="H1480" s="1">
        <v>0</v>
      </c>
      <c r="I1480" s="1">
        <v>0.32225286389449997</v>
      </c>
      <c r="J1480" s="1">
        <v>0</v>
      </c>
      <c r="K1480" s="1">
        <v>1.22214191025</v>
      </c>
      <c r="L1480" s="1">
        <v>1.5443947741449999</v>
      </c>
      <c r="M1480" s="1">
        <v>8.8386639689560006E-3</v>
      </c>
      <c r="N1480" s="1">
        <v>1.8559954285710001E-2</v>
      </c>
      <c r="O1480" s="1">
        <v>5.6439890736379996E-3</v>
      </c>
      <c r="P1480" s="1">
        <v>9.0964682553649999E-3</v>
      </c>
      <c r="Q1480" s="1">
        <v>5.6124999551719996E-3</v>
      </c>
      <c r="R1480" s="1">
        <v>0</v>
      </c>
      <c r="S1480" s="1">
        <v>175.9380416674</v>
      </c>
      <c r="T1480" s="1">
        <v>50.46726847499</v>
      </c>
      <c r="U1480" s="1">
        <v>226.4053101424</v>
      </c>
      <c r="V1480" s="1">
        <v>0.49966370815200001</v>
      </c>
      <c r="W1480" s="1">
        <v>8.4585609639080003E-2</v>
      </c>
      <c r="X1480" s="1">
        <v>7.2987069719780004E-6</v>
      </c>
      <c r="Y1480" s="1">
        <v>1.8246767300100001E-3</v>
      </c>
      <c r="Z1480" s="1">
        <v>2.9194827558960001E-4</v>
      </c>
      <c r="AA1480" s="1">
        <v>1.968666108636E-2</v>
      </c>
      <c r="AB1480" s="1">
        <v>8.7854795158289996</v>
      </c>
      <c r="AC1480" s="1">
        <v>0.97552454091069996</v>
      </c>
      <c r="AD1480" s="1">
        <v>0.2050905024362</v>
      </c>
      <c r="AE1480" s="1">
        <v>51.272625193060001</v>
      </c>
      <c r="AF1480" s="1">
        <v>8.2036199920650006</v>
      </c>
      <c r="AG1480" s="1">
        <v>202.86303701450001</v>
      </c>
    </row>
    <row r="1481" spans="1:33" x14ac:dyDescent="0.35">
      <c r="A1481">
        <v>5120</v>
      </c>
      <c r="B1481">
        <v>2012</v>
      </c>
      <c r="C1481">
        <v>8</v>
      </c>
      <c r="D1481">
        <v>28</v>
      </c>
      <c r="E1481">
        <v>0</v>
      </c>
      <c r="F1481">
        <v>0</v>
      </c>
      <c r="H1481" s="1">
        <v>0</v>
      </c>
      <c r="I1481" s="1">
        <v>0.28849257432460002</v>
      </c>
      <c r="J1481" s="1">
        <v>0</v>
      </c>
      <c r="K1481" s="1">
        <v>1.219029885658</v>
      </c>
      <c r="L1481" s="1">
        <v>1.5075224599829999</v>
      </c>
      <c r="M1481" s="1">
        <v>7.7432601423109999E-3</v>
      </c>
      <c r="N1481" s="1">
        <v>1.8559954285710001E-2</v>
      </c>
      <c r="O1481" s="1">
        <v>4.9427082503109999E-3</v>
      </c>
      <c r="P1481" s="1">
        <v>7.9662076073970002E-3</v>
      </c>
      <c r="Q1481" s="1">
        <v>5.0388413539059996E-3</v>
      </c>
      <c r="R1481" s="1">
        <v>0</v>
      </c>
      <c r="S1481" s="1">
        <v>182.47525809570001</v>
      </c>
      <c r="T1481" s="1">
        <v>52.365017454780002</v>
      </c>
      <c r="U1481" s="1">
        <v>234.8402755505</v>
      </c>
      <c r="V1481" s="1">
        <v>0.4685584296402</v>
      </c>
      <c r="W1481" s="1">
        <v>8.1386928415759993E-2</v>
      </c>
      <c r="X1481" s="1">
        <v>6.5342979973300003E-6</v>
      </c>
      <c r="Y1481" s="1">
        <v>1.6335744888480001E-3</v>
      </c>
      <c r="Z1481" s="1">
        <v>2.6137191723720003E-4</v>
      </c>
      <c r="AA1481" s="1">
        <v>1.9039872561789999E-2</v>
      </c>
      <c r="AB1481" s="1">
        <v>9.3687005712529992</v>
      </c>
      <c r="AC1481" s="1">
        <v>1.051173701228</v>
      </c>
      <c r="AD1481" s="1">
        <v>0.21707197031559999</v>
      </c>
      <c r="AE1481" s="1">
        <v>54.267992203950001</v>
      </c>
      <c r="AF1481" s="1">
        <v>8.6828787176369993</v>
      </c>
      <c r="AG1481" s="1">
        <v>219.3790332936</v>
      </c>
    </row>
    <row r="1482" spans="1:33" x14ac:dyDescent="0.35">
      <c r="A1482">
        <v>5120</v>
      </c>
      <c r="B1482">
        <v>2012</v>
      </c>
      <c r="C1482">
        <v>8</v>
      </c>
      <c r="D1482">
        <v>29</v>
      </c>
      <c r="E1482">
        <v>0</v>
      </c>
      <c r="F1482">
        <v>0</v>
      </c>
      <c r="H1482" s="1">
        <v>0</v>
      </c>
      <c r="I1482" s="1">
        <v>0.33060446047570002</v>
      </c>
      <c r="J1482" s="1">
        <v>0</v>
      </c>
      <c r="K1482" s="1">
        <v>1.1980369715679999</v>
      </c>
      <c r="L1482" s="1">
        <v>1.528641432044</v>
      </c>
      <c r="M1482" s="1">
        <v>7.1184212430209998E-3</v>
      </c>
      <c r="N1482" s="1">
        <v>1.8559954285710001E-2</v>
      </c>
      <c r="O1482" s="1">
        <v>4.6059549495900002E-3</v>
      </c>
      <c r="P1482" s="1">
        <v>7.4234592657659998E-3</v>
      </c>
      <c r="Q1482" s="1">
        <v>5.7527244010080001E-3</v>
      </c>
      <c r="R1482" s="1">
        <v>0</v>
      </c>
      <c r="S1482" s="1">
        <v>174.03880707499999</v>
      </c>
      <c r="T1482" s="1">
        <v>49.969838249790001</v>
      </c>
      <c r="U1482" s="1">
        <v>224.0086453248</v>
      </c>
      <c r="V1482" s="1">
        <v>0.50319114275340004</v>
      </c>
      <c r="W1482" s="1">
        <v>8.4255539888139996E-2</v>
      </c>
      <c r="X1482" s="1">
        <v>7.4893147885299998E-6</v>
      </c>
      <c r="Y1482" s="1">
        <v>1.872328688414E-3</v>
      </c>
      <c r="Z1482" s="1">
        <v>2.995725893324E-4</v>
      </c>
      <c r="AA1482" s="1">
        <v>1.9566022061989999E-2</v>
      </c>
      <c r="AB1482" s="1">
        <v>8.3421895188440001</v>
      </c>
      <c r="AC1482" s="1">
        <v>0.94157912873399996</v>
      </c>
      <c r="AD1482" s="1">
        <v>0.19245071350920001</v>
      </c>
      <c r="AE1482" s="1">
        <v>48.112678085010003</v>
      </c>
      <c r="AF1482" s="1">
        <v>7.6980284663210004</v>
      </c>
      <c r="AG1482" s="1">
        <v>196.90464107950001</v>
      </c>
    </row>
    <row r="1483" spans="1:33" x14ac:dyDescent="0.35">
      <c r="A1483">
        <v>5120</v>
      </c>
      <c r="B1483">
        <v>2012</v>
      </c>
      <c r="C1483">
        <v>8</v>
      </c>
      <c r="D1483">
        <v>30</v>
      </c>
      <c r="E1483">
        <v>0</v>
      </c>
      <c r="F1483">
        <v>0</v>
      </c>
      <c r="H1483" s="1">
        <v>0</v>
      </c>
      <c r="I1483" s="1">
        <v>0.35086291908270001</v>
      </c>
      <c r="J1483" s="1">
        <v>0</v>
      </c>
      <c r="K1483" s="1">
        <v>1.2000454656449999</v>
      </c>
      <c r="L1483" s="1">
        <v>1.5509083847280001</v>
      </c>
      <c r="M1483" s="1">
        <v>8.7085322514019996E-3</v>
      </c>
      <c r="N1483" s="1">
        <v>1.8559954285710001E-2</v>
      </c>
      <c r="O1483" s="1">
        <v>5.5928307127379997E-3</v>
      </c>
      <c r="P1483" s="1">
        <v>9.0140158622339997E-3</v>
      </c>
      <c r="Q1483" s="1">
        <v>6.0961327142790003E-3</v>
      </c>
      <c r="R1483" s="1">
        <v>0</v>
      </c>
      <c r="S1483" s="1">
        <v>163.34022142949999</v>
      </c>
      <c r="T1483" s="1">
        <v>46.868129149300003</v>
      </c>
      <c r="U1483" s="1">
        <v>210.20835057880001</v>
      </c>
      <c r="V1483" s="1">
        <v>0.52183550247499999</v>
      </c>
      <c r="W1483" s="1">
        <v>8.6176869868309997E-2</v>
      </c>
      <c r="X1483" s="1">
        <v>7.9468897141739999E-6</v>
      </c>
      <c r="Y1483" s="1">
        <v>1.9867224150410001E-3</v>
      </c>
      <c r="Z1483" s="1">
        <v>3.1787558514620001E-4</v>
      </c>
      <c r="AA1483" s="1">
        <v>1.9954839598059999E-2</v>
      </c>
      <c r="AB1483" s="1">
        <v>7.9352797813229996</v>
      </c>
      <c r="AC1483" s="1">
        <v>0.88454060781029997</v>
      </c>
      <c r="AD1483" s="1">
        <v>0.1847301023116</v>
      </c>
      <c r="AE1483" s="1">
        <v>46.182525262299997</v>
      </c>
      <c r="AF1483" s="1">
        <v>7.3892040125129999</v>
      </c>
      <c r="AG1483" s="1">
        <v>184.18913321549999</v>
      </c>
    </row>
    <row r="1484" spans="1:33" x14ac:dyDescent="0.35">
      <c r="A1484">
        <v>5120</v>
      </c>
      <c r="B1484">
        <v>2012</v>
      </c>
      <c r="C1484">
        <v>8</v>
      </c>
      <c r="D1484">
        <v>31</v>
      </c>
      <c r="E1484">
        <v>0</v>
      </c>
      <c r="F1484">
        <v>0</v>
      </c>
      <c r="H1484" s="1">
        <v>0</v>
      </c>
      <c r="I1484" s="1">
        <v>0.37618391511249999</v>
      </c>
      <c r="J1484" s="1">
        <v>0</v>
      </c>
      <c r="K1484" s="1">
        <v>1.209529857583</v>
      </c>
      <c r="L1484" s="1">
        <v>1.5857137726949999</v>
      </c>
      <c r="M1484" s="1">
        <v>9.3110026977760007E-3</v>
      </c>
      <c r="N1484" s="1">
        <v>1.8559954285710001E-2</v>
      </c>
      <c r="O1484" s="1">
        <v>5.9876126262629996E-3</v>
      </c>
      <c r="P1484" s="1">
        <v>9.6502894441480008E-3</v>
      </c>
      <c r="Q1484" s="1">
        <v>6.5275576439849997E-3</v>
      </c>
      <c r="R1484" s="1">
        <v>0</v>
      </c>
      <c r="S1484" s="1">
        <v>161.5553680324</v>
      </c>
      <c r="T1484" s="1">
        <v>46.345717570230001</v>
      </c>
      <c r="U1484" s="1">
        <v>207.90108560269999</v>
      </c>
      <c r="V1484" s="1">
        <v>0.54639951575120005</v>
      </c>
      <c r="W1484" s="1">
        <v>8.8901932657679997E-2</v>
      </c>
      <c r="X1484" s="1">
        <v>8.5206908329090004E-6</v>
      </c>
      <c r="Y1484" s="1">
        <v>2.130172693862E-3</v>
      </c>
      <c r="Z1484" s="1">
        <v>3.4082762967709999E-4</v>
      </c>
      <c r="AA1484" s="1">
        <v>2.052134507637E-2</v>
      </c>
      <c r="AB1484" s="1">
        <v>7.615561017279</v>
      </c>
      <c r="AC1484" s="1">
        <v>0.84372785148179996</v>
      </c>
      <c r="AD1484" s="1">
        <v>0.17806326521990001</v>
      </c>
      <c r="AE1484" s="1">
        <v>44.515815986429999</v>
      </c>
      <c r="AF1484" s="1">
        <v>7.1225305280990003</v>
      </c>
      <c r="AG1484" s="1">
        <v>175.31931156780001</v>
      </c>
    </row>
    <row r="1485" spans="1:33" x14ac:dyDescent="0.35">
      <c r="A1485">
        <v>5120</v>
      </c>
      <c r="B1485">
        <v>2012</v>
      </c>
      <c r="C1485">
        <v>9</v>
      </c>
      <c r="D1485">
        <v>1</v>
      </c>
      <c r="E1485">
        <v>0</v>
      </c>
      <c r="F1485">
        <v>0</v>
      </c>
      <c r="H1485" s="1">
        <v>0</v>
      </c>
      <c r="I1485" s="1">
        <v>0.26811328627769998</v>
      </c>
      <c r="J1485" s="1">
        <v>0</v>
      </c>
      <c r="K1485" s="1">
        <v>1.2070756131739999</v>
      </c>
      <c r="L1485" s="1">
        <v>1.4751888994519999</v>
      </c>
      <c r="M1485" s="1">
        <v>8.7899920275430008E-3</v>
      </c>
      <c r="N1485" s="1">
        <v>1.8559954285710001E-2</v>
      </c>
      <c r="O1485" s="1">
        <v>5.5940480038699997E-3</v>
      </c>
      <c r="P1485" s="1">
        <v>9.0159777813650002E-3</v>
      </c>
      <c r="Q1485" s="1">
        <v>4.6913284693379997E-3</v>
      </c>
      <c r="R1485" s="1">
        <v>0</v>
      </c>
      <c r="S1485" s="1">
        <v>166.55639566170001</v>
      </c>
      <c r="T1485" s="1">
        <v>47.78840420777</v>
      </c>
      <c r="U1485" s="1">
        <v>214.34479986950001</v>
      </c>
      <c r="V1485" s="1">
        <v>0.44806487553699997</v>
      </c>
      <c r="W1485" s="1">
        <v>7.8998947991579999E-2</v>
      </c>
      <c r="X1485" s="1">
        <v>6.0727528803249996E-6</v>
      </c>
      <c r="Y1485" s="1">
        <v>1.518188211933E-3</v>
      </c>
      <c r="Z1485" s="1">
        <v>2.4291011314870001E-4</v>
      </c>
      <c r="AA1485" s="1">
        <v>1.8535186466379999E-2</v>
      </c>
      <c r="AB1485" s="1">
        <v>8.0371140697490002</v>
      </c>
      <c r="AC1485" s="1">
        <v>0.89829493555640005</v>
      </c>
      <c r="AD1485" s="1">
        <v>0.18674032433320001</v>
      </c>
      <c r="AE1485" s="1">
        <v>46.685080817719999</v>
      </c>
      <c r="AF1485" s="1">
        <v>7.4696129060500001</v>
      </c>
      <c r="AG1485" s="1">
        <v>187.2256704742</v>
      </c>
    </row>
    <row r="1486" spans="1:33" x14ac:dyDescent="0.35">
      <c r="A1486">
        <v>5120</v>
      </c>
      <c r="B1486">
        <v>2012</v>
      </c>
      <c r="C1486">
        <v>9</v>
      </c>
      <c r="D1486">
        <v>2</v>
      </c>
      <c r="E1486">
        <v>0</v>
      </c>
      <c r="F1486">
        <v>0</v>
      </c>
      <c r="H1486" s="1">
        <v>0</v>
      </c>
      <c r="I1486" s="1">
        <v>0.24617329023439999</v>
      </c>
      <c r="J1486" s="1">
        <v>0</v>
      </c>
      <c r="K1486" s="1">
        <v>1.1664432252929999</v>
      </c>
      <c r="L1486" s="1">
        <v>1.4126165155270001</v>
      </c>
      <c r="M1486" s="1">
        <v>6.9769309365930003E-3</v>
      </c>
      <c r="N1486" s="1">
        <v>1.8559954285710001E-2</v>
      </c>
      <c r="O1486" s="1">
        <v>4.4649339793640004E-3</v>
      </c>
      <c r="P1486" s="1">
        <v>7.1961744921319997E-3</v>
      </c>
      <c r="Q1486" s="1">
        <v>4.3151241933510002E-3</v>
      </c>
      <c r="R1486" s="1">
        <v>0</v>
      </c>
      <c r="S1486" s="1">
        <v>170.3244543962</v>
      </c>
      <c r="T1486" s="1">
        <v>48.912511696030002</v>
      </c>
      <c r="U1486" s="1">
        <v>219.23696609219999</v>
      </c>
      <c r="V1486" s="1">
        <v>0.42134027775540001</v>
      </c>
      <c r="W1486" s="1">
        <v>7.5175507018820004E-2</v>
      </c>
      <c r="X1486" s="1">
        <v>5.5772850776890002E-6</v>
      </c>
      <c r="Y1486" s="1">
        <v>1.39432126655E-3</v>
      </c>
      <c r="Z1486" s="1">
        <v>2.2309140238E-4</v>
      </c>
      <c r="AA1486" s="1">
        <v>1.7678419754870001E-2</v>
      </c>
      <c r="AB1486" s="1">
        <v>8.2950804660460005</v>
      </c>
      <c r="AC1486" s="1">
        <v>0.94395365031629996</v>
      </c>
      <c r="AD1486" s="1">
        <v>0.19021017227850001</v>
      </c>
      <c r="AE1486" s="1">
        <v>47.552542902059997</v>
      </c>
      <c r="AF1486" s="1">
        <v>7.6084068486899996</v>
      </c>
      <c r="AG1486" s="1">
        <v>197.9463790394</v>
      </c>
    </row>
    <row r="1487" spans="1:33" x14ac:dyDescent="0.35">
      <c r="A1487">
        <v>5120</v>
      </c>
      <c r="B1487">
        <v>2012</v>
      </c>
      <c r="C1487">
        <v>9</v>
      </c>
      <c r="D1487">
        <v>3</v>
      </c>
      <c r="E1487">
        <v>0</v>
      </c>
      <c r="F1487">
        <v>0</v>
      </c>
      <c r="H1487" s="1">
        <v>0</v>
      </c>
      <c r="I1487" s="1">
        <v>0.24786082605590001</v>
      </c>
      <c r="J1487" s="1">
        <v>0</v>
      </c>
      <c r="K1487" s="1">
        <v>1.113631892123</v>
      </c>
      <c r="L1487" s="1">
        <v>1.361492718179</v>
      </c>
      <c r="M1487" s="1">
        <v>6.5193933039879998E-3</v>
      </c>
      <c r="N1487" s="1">
        <v>1.8559954285710001E-2</v>
      </c>
      <c r="O1487" s="1">
        <v>4.1855450408309998E-3</v>
      </c>
      <c r="P1487" s="1">
        <v>6.7458808120569999E-3</v>
      </c>
      <c r="Q1487" s="1">
        <v>4.3379587742110003E-3</v>
      </c>
      <c r="R1487" s="1">
        <v>0</v>
      </c>
      <c r="S1487" s="1">
        <v>164.4110056184</v>
      </c>
      <c r="T1487" s="1">
        <v>47.230015346350001</v>
      </c>
      <c r="U1487" s="1">
        <v>211.6410209647</v>
      </c>
      <c r="V1487" s="1">
        <v>0.41390144146059998</v>
      </c>
      <c r="W1487" s="1">
        <v>7.2935652962440006E-2</v>
      </c>
      <c r="X1487" s="1">
        <v>5.615709731242E-6</v>
      </c>
      <c r="Y1487" s="1">
        <v>1.4039274303789999E-3</v>
      </c>
      <c r="Z1487" s="1">
        <v>2.246283886337E-4</v>
      </c>
      <c r="AA1487" s="1">
        <v>1.711077130765E-2</v>
      </c>
      <c r="AB1487" s="1">
        <v>7.9862059107469996</v>
      </c>
      <c r="AC1487" s="1">
        <v>0.91370742060459997</v>
      </c>
      <c r="AD1487" s="1">
        <v>0.18239212411139999</v>
      </c>
      <c r="AE1487" s="1">
        <v>45.598030918569997</v>
      </c>
      <c r="AF1487" s="1">
        <v>7.2956849367730001</v>
      </c>
      <c r="AG1487" s="1">
        <v>191.94843092619999</v>
      </c>
    </row>
    <row r="1488" spans="1:33" x14ac:dyDescent="0.35">
      <c r="A1488">
        <v>5120</v>
      </c>
      <c r="B1488">
        <v>2012</v>
      </c>
      <c r="C1488">
        <v>9</v>
      </c>
      <c r="D1488">
        <v>4</v>
      </c>
      <c r="E1488">
        <v>0</v>
      </c>
      <c r="F1488">
        <v>0</v>
      </c>
      <c r="H1488" s="1">
        <v>0</v>
      </c>
      <c r="I1488" s="1">
        <v>0.2598914420483</v>
      </c>
      <c r="J1488" s="1">
        <v>0</v>
      </c>
      <c r="K1488" s="1">
        <v>1.058707710929</v>
      </c>
      <c r="L1488" s="1">
        <v>1.318599152977</v>
      </c>
      <c r="M1488" s="1">
        <v>6.5371232531070004E-3</v>
      </c>
      <c r="N1488" s="1">
        <v>1.8559954285710001E-2</v>
      </c>
      <c r="O1488" s="1">
        <v>4.2039857270039999E-3</v>
      </c>
      <c r="P1488" s="1">
        <v>6.7756018328089997E-3</v>
      </c>
      <c r="Q1488" s="1">
        <v>4.5364618736290002E-3</v>
      </c>
      <c r="R1488" s="1">
        <v>0</v>
      </c>
      <c r="S1488" s="1">
        <v>161.0738819826</v>
      </c>
      <c r="T1488" s="1">
        <v>46.264173222769998</v>
      </c>
      <c r="U1488" s="1">
        <v>207.3380552054</v>
      </c>
      <c r="V1488" s="1">
        <v>0.41548527285690001</v>
      </c>
      <c r="W1488" s="1">
        <v>7.1538215676429998E-2</v>
      </c>
      <c r="X1488" s="1">
        <v>5.888678573668E-6</v>
      </c>
      <c r="Y1488" s="1">
        <v>1.4721696418809999E-3</v>
      </c>
      <c r="Z1488" s="1">
        <v>2.355471425575E-4</v>
      </c>
      <c r="AA1488" s="1">
        <v>1.6706818212770001E-2</v>
      </c>
      <c r="AB1488" s="1">
        <v>7.7479626057699997</v>
      </c>
      <c r="AC1488" s="1">
        <v>0.88253971407239995</v>
      </c>
      <c r="AD1488" s="1">
        <v>0.17753754761269999</v>
      </c>
      <c r="AE1488" s="1">
        <v>44.384386833450002</v>
      </c>
      <c r="AF1488" s="1">
        <v>7.1015018868429998</v>
      </c>
      <c r="AG1488" s="1">
        <v>185.12741937679999</v>
      </c>
    </row>
    <row r="1489" spans="1:33" x14ac:dyDescent="0.35">
      <c r="A1489">
        <v>5120</v>
      </c>
      <c r="B1489">
        <v>2012</v>
      </c>
      <c r="C1489">
        <v>9</v>
      </c>
      <c r="D1489">
        <v>5</v>
      </c>
      <c r="E1489">
        <v>0</v>
      </c>
      <c r="F1489">
        <v>0</v>
      </c>
      <c r="H1489" s="1">
        <v>0</v>
      </c>
      <c r="I1489" s="1">
        <v>0.360771778712</v>
      </c>
      <c r="J1489" s="1">
        <v>0</v>
      </c>
      <c r="K1489" s="1">
        <v>1.003904938035</v>
      </c>
      <c r="L1489" s="1">
        <v>1.364676716747</v>
      </c>
      <c r="M1489" s="1">
        <v>8.2503807429959997E-3</v>
      </c>
      <c r="N1489" s="1">
        <v>1.8559954285710001E-2</v>
      </c>
      <c r="O1489" s="1">
        <v>5.3514718440810004E-3</v>
      </c>
      <c r="P1489" s="1">
        <v>8.6250155898650004E-3</v>
      </c>
      <c r="Q1489" s="1">
        <v>6.2447815033069998E-3</v>
      </c>
      <c r="R1489" s="1">
        <v>0</v>
      </c>
      <c r="S1489" s="1">
        <v>142.7419467423</v>
      </c>
      <c r="T1489" s="1">
        <v>40.964921374390002</v>
      </c>
      <c r="U1489" s="1">
        <v>183.70686811670001</v>
      </c>
      <c r="V1489" s="1">
        <v>0.49761265636449997</v>
      </c>
      <c r="W1489" s="1">
        <v>7.8198572701039998E-2</v>
      </c>
      <c r="X1489" s="1">
        <v>8.1747203640579993E-6</v>
      </c>
      <c r="Y1489" s="1">
        <v>2.0436800889440001E-3</v>
      </c>
      <c r="Z1489" s="1">
        <v>3.2698881403780001E-4</v>
      </c>
      <c r="AA1489" s="1">
        <v>1.791469911377E-2</v>
      </c>
      <c r="AB1489" s="1">
        <v>6.3052615942169998</v>
      </c>
      <c r="AC1489" s="1">
        <v>0.70136429531790001</v>
      </c>
      <c r="AD1489" s="1">
        <v>0.14700581980550001</v>
      </c>
      <c r="AE1489" s="1">
        <v>36.751454904040003</v>
      </c>
      <c r="AF1489" s="1">
        <v>5.880232780229</v>
      </c>
      <c r="AG1489" s="1">
        <v>145.93991012710001</v>
      </c>
    </row>
    <row r="1490" spans="1:33" x14ac:dyDescent="0.35">
      <c r="A1490">
        <v>5120</v>
      </c>
      <c r="B1490">
        <v>2012</v>
      </c>
      <c r="C1490">
        <v>9</v>
      </c>
      <c r="D1490">
        <v>6</v>
      </c>
      <c r="E1490">
        <v>0</v>
      </c>
      <c r="F1490">
        <v>0</v>
      </c>
      <c r="H1490" s="1">
        <v>0</v>
      </c>
      <c r="I1490" s="1">
        <v>0.2858518063887</v>
      </c>
      <c r="J1490" s="1">
        <v>0</v>
      </c>
      <c r="K1490" s="1">
        <v>1.0636376010449999</v>
      </c>
      <c r="L1490" s="1">
        <v>1.349489407434</v>
      </c>
      <c r="M1490" s="1">
        <v>9.1102934932489991E-3</v>
      </c>
      <c r="N1490" s="1">
        <v>1.8559954285710001E-2</v>
      </c>
      <c r="O1490" s="1">
        <v>5.7998382910749999E-3</v>
      </c>
      <c r="P1490" s="1">
        <v>9.3476518491919999E-3</v>
      </c>
      <c r="Q1490" s="1">
        <v>4.9741253621340001E-3</v>
      </c>
      <c r="R1490" s="1">
        <v>0</v>
      </c>
      <c r="S1490" s="1">
        <v>155.4777872423</v>
      </c>
      <c r="T1490" s="1">
        <v>44.587736062669997</v>
      </c>
      <c r="U1490" s="1">
        <v>200.065523305</v>
      </c>
      <c r="V1490" s="1">
        <v>0.43963544766939999</v>
      </c>
      <c r="W1490" s="1">
        <v>7.4092880687539997E-2</v>
      </c>
      <c r="X1490" s="1">
        <v>6.471485935411E-6</v>
      </c>
      <c r="Y1490" s="1">
        <v>1.617871465207E-3</v>
      </c>
      <c r="Z1490" s="1">
        <v>2.5885943269269998E-4</v>
      </c>
      <c r="AA1490" s="1">
        <v>1.7228923086729998E-2</v>
      </c>
      <c r="AB1490" s="1">
        <v>7.4276230802959997</v>
      </c>
      <c r="AC1490" s="1">
        <v>0.82021739655000003</v>
      </c>
      <c r="AD1490" s="1">
        <v>0.174072316053</v>
      </c>
      <c r="AE1490" s="1">
        <v>43.518078684430002</v>
      </c>
      <c r="AF1490" s="1">
        <v>6.962892558818</v>
      </c>
      <c r="AG1490" s="1">
        <v>170.23988772440001</v>
      </c>
    </row>
    <row r="1491" spans="1:33" x14ac:dyDescent="0.35">
      <c r="A1491">
        <v>5120</v>
      </c>
      <c r="B1491">
        <v>2012</v>
      </c>
      <c r="C1491">
        <v>9</v>
      </c>
      <c r="D1491">
        <v>7</v>
      </c>
      <c r="E1491">
        <v>0</v>
      </c>
      <c r="F1491">
        <v>0</v>
      </c>
      <c r="H1491" s="1">
        <v>0</v>
      </c>
      <c r="I1491" s="1">
        <v>0.29831824068309998</v>
      </c>
      <c r="J1491" s="1">
        <v>0</v>
      </c>
      <c r="K1491" s="1">
        <v>1.0536430644120001</v>
      </c>
      <c r="L1491" s="1">
        <v>1.3519613050949999</v>
      </c>
      <c r="M1491" s="1">
        <v>7.8378460043379995E-3</v>
      </c>
      <c r="N1491" s="1">
        <v>1.8559954285710001E-2</v>
      </c>
      <c r="O1491" s="1">
        <v>5.0339157196750001E-3</v>
      </c>
      <c r="P1491" s="1">
        <v>8.1132075109930004E-3</v>
      </c>
      <c r="Q1491" s="1">
        <v>5.1882891215060001E-3</v>
      </c>
      <c r="R1491" s="1">
        <v>0</v>
      </c>
      <c r="S1491" s="1">
        <v>162.31002305289999</v>
      </c>
      <c r="T1491" s="1">
        <v>46.569792900140001</v>
      </c>
      <c r="U1491" s="1">
        <v>208.87981595299999</v>
      </c>
      <c r="V1491" s="1">
        <v>0.44941925467869998</v>
      </c>
      <c r="W1491" s="1">
        <v>7.4788149179519994E-2</v>
      </c>
      <c r="X1491" s="1">
        <v>6.7585478431539997E-6</v>
      </c>
      <c r="Y1491" s="1">
        <v>1.6896369561279999E-3</v>
      </c>
      <c r="Z1491" s="1">
        <v>2.703419125455E-4</v>
      </c>
      <c r="AA1491" s="1">
        <v>1.7345327751729998E-2</v>
      </c>
      <c r="AB1491" s="1">
        <v>7.5661786201190004</v>
      </c>
      <c r="AC1491" s="1">
        <v>0.84198227018030003</v>
      </c>
      <c r="AD1491" s="1">
        <v>0.17634980575250001</v>
      </c>
      <c r="AE1491" s="1">
        <v>44.087451229430002</v>
      </c>
      <c r="AF1491" s="1">
        <v>7.0539921772299996</v>
      </c>
      <c r="AG1491" s="1">
        <v>175.2256075354</v>
      </c>
    </row>
    <row r="1492" spans="1:33" x14ac:dyDescent="0.35">
      <c r="A1492">
        <v>5120</v>
      </c>
      <c r="B1492">
        <v>2012</v>
      </c>
      <c r="C1492">
        <v>9</v>
      </c>
      <c r="D1492">
        <v>8</v>
      </c>
      <c r="E1492">
        <v>0</v>
      </c>
      <c r="F1492">
        <v>0</v>
      </c>
      <c r="H1492" s="1">
        <v>0</v>
      </c>
      <c r="I1492" s="1">
        <v>0.2848115116437</v>
      </c>
      <c r="J1492" s="1">
        <v>0</v>
      </c>
      <c r="K1492" s="1">
        <v>1.022308468047</v>
      </c>
      <c r="L1492" s="1">
        <v>1.307119979691</v>
      </c>
      <c r="M1492" s="1">
        <v>7.86200163891E-3</v>
      </c>
      <c r="N1492" s="1">
        <v>1.8559954285710001E-2</v>
      </c>
      <c r="O1492" s="1">
        <v>5.0334943024250003E-3</v>
      </c>
      <c r="P1492" s="1">
        <v>8.1125283089990008E-3</v>
      </c>
      <c r="Q1492" s="1">
        <v>4.9550893977950003E-3</v>
      </c>
      <c r="R1492" s="1">
        <v>0</v>
      </c>
      <c r="S1492" s="1">
        <v>161.81240790300001</v>
      </c>
      <c r="T1492" s="1">
        <v>46.424333991559998</v>
      </c>
      <c r="U1492" s="1">
        <v>208.23674189459999</v>
      </c>
      <c r="V1492" s="1">
        <v>0.43184564300639999</v>
      </c>
      <c r="W1492" s="1">
        <v>7.2143182519670002E-2</v>
      </c>
      <c r="X1492" s="1">
        <v>6.4523483787579996E-6</v>
      </c>
      <c r="Y1492" s="1">
        <v>1.613087089531E-3</v>
      </c>
      <c r="Z1492" s="1">
        <v>2.5809393384359998E-4</v>
      </c>
      <c r="AA1492" s="1">
        <v>1.6745325982360001E-2</v>
      </c>
      <c r="AB1492" s="1">
        <v>7.6595258685800003</v>
      </c>
      <c r="AC1492" s="1">
        <v>0.85207607332129998</v>
      </c>
      <c r="AD1492" s="1">
        <v>0.1785696248933</v>
      </c>
      <c r="AE1492" s="1">
        <v>44.642406060829998</v>
      </c>
      <c r="AF1492" s="1">
        <v>7.1427849545670004</v>
      </c>
      <c r="AG1492" s="1">
        <v>177.30509423999999</v>
      </c>
    </row>
    <row r="1493" spans="1:33" x14ac:dyDescent="0.35">
      <c r="A1493">
        <v>5120</v>
      </c>
      <c r="B1493">
        <v>2012</v>
      </c>
      <c r="C1493">
        <v>9</v>
      </c>
      <c r="D1493">
        <v>9</v>
      </c>
      <c r="E1493">
        <v>0</v>
      </c>
      <c r="F1493">
        <v>0</v>
      </c>
      <c r="H1493" s="1">
        <v>0</v>
      </c>
      <c r="I1493" s="1">
        <v>0.29407268256609997</v>
      </c>
      <c r="J1493" s="1">
        <v>0</v>
      </c>
      <c r="K1493" s="1">
        <v>0.9845649399634</v>
      </c>
      <c r="L1493" s="1">
        <v>1.27863762253</v>
      </c>
      <c r="M1493" s="1">
        <v>7.5577448824569998E-3</v>
      </c>
      <c r="N1493" s="1">
        <v>1.8559954285710001E-2</v>
      </c>
      <c r="O1493" s="1">
        <v>4.8539849553989999E-3</v>
      </c>
      <c r="P1493" s="1">
        <v>7.8232114702419999E-3</v>
      </c>
      <c r="Q1493" s="1">
        <v>5.1086967015960003E-3</v>
      </c>
      <c r="R1493" s="1">
        <v>0</v>
      </c>
      <c r="S1493" s="1">
        <v>163.05090892570001</v>
      </c>
      <c r="T1493" s="1">
        <v>46.779700672270003</v>
      </c>
      <c r="U1493" s="1">
        <v>209.830609598</v>
      </c>
      <c r="V1493" s="1">
        <v>0.43385123235430001</v>
      </c>
      <c r="W1493" s="1">
        <v>7.1274592113049998E-2</v>
      </c>
      <c r="X1493" s="1">
        <v>6.6628604985579997E-6</v>
      </c>
      <c r="Y1493" s="1">
        <v>1.6657151216189999E-3</v>
      </c>
      <c r="Z1493" s="1">
        <v>2.6651441917719998E-4</v>
      </c>
      <c r="AA1493" s="1">
        <v>1.6486075945059998E-2</v>
      </c>
      <c r="AB1493" s="1">
        <v>7.6400719325609998</v>
      </c>
      <c r="AC1493" s="1">
        <v>0.84869782681850003</v>
      </c>
      <c r="AD1493" s="1">
        <v>0.1782982040794</v>
      </c>
      <c r="AE1493" s="1">
        <v>44.574550906680003</v>
      </c>
      <c r="AF1493" s="1">
        <v>7.1319281345069996</v>
      </c>
      <c r="AG1493" s="1">
        <v>176.51481650740001</v>
      </c>
    </row>
    <row r="1494" spans="1:33" x14ac:dyDescent="0.35">
      <c r="A1494">
        <v>5120</v>
      </c>
      <c r="B1494">
        <v>2012</v>
      </c>
      <c r="C1494">
        <v>9</v>
      </c>
      <c r="D1494">
        <v>10</v>
      </c>
      <c r="E1494">
        <v>0</v>
      </c>
      <c r="F1494">
        <v>0</v>
      </c>
      <c r="H1494" s="1">
        <v>0</v>
      </c>
      <c r="I1494" s="1">
        <v>0.3236661215435</v>
      </c>
      <c r="J1494" s="1">
        <v>0</v>
      </c>
      <c r="K1494" s="1">
        <v>0.95449785179930002</v>
      </c>
      <c r="L1494" s="1">
        <v>1.2781639733429999</v>
      </c>
      <c r="M1494" s="1">
        <v>8.0286412271470004E-3</v>
      </c>
      <c r="N1494" s="1">
        <v>1.8559954285710001E-2</v>
      </c>
      <c r="O1494" s="1">
        <v>5.1698124695180002E-3</v>
      </c>
      <c r="P1494" s="1">
        <v>8.3322335322749998E-3</v>
      </c>
      <c r="Q1494" s="1">
        <v>5.6076477645979998E-3</v>
      </c>
      <c r="R1494" s="1">
        <v>0</v>
      </c>
      <c r="S1494" s="1">
        <v>157.89189636419999</v>
      </c>
      <c r="T1494" s="1">
        <v>45.287667397269999</v>
      </c>
      <c r="U1494" s="1">
        <v>203.17956376149999</v>
      </c>
      <c r="V1494" s="1">
        <v>0.4555334787102</v>
      </c>
      <c r="W1494" s="1">
        <v>7.259111557931E-2</v>
      </c>
      <c r="X1494" s="1">
        <v>7.3326718562860003E-6</v>
      </c>
      <c r="Y1494" s="1">
        <v>1.8331679577349999E-3</v>
      </c>
      <c r="Z1494" s="1">
        <v>2.9330687264630002E-4</v>
      </c>
      <c r="AA1494" s="1">
        <v>1.668124455821E-2</v>
      </c>
      <c r="AB1494" s="1">
        <v>7.222861262346</v>
      </c>
      <c r="AC1494" s="1">
        <v>0.79644654748650001</v>
      </c>
      <c r="AD1494" s="1">
        <v>0.16944746937649999</v>
      </c>
      <c r="AE1494" s="1">
        <v>42.361867201830002</v>
      </c>
      <c r="AF1494" s="1">
        <v>6.7778987390100003</v>
      </c>
      <c r="AG1494" s="1">
        <v>165.22214377430001</v>
      </c>
    </row>
    <row r="1495" spans="1:33" x14ac:dyDescent="0.35">
      <c r="A1495">
        <v>5120</v>
      </c>
      <c r="B1495">
        <v>2012</v>
      </c>
      <c r="C1495">
        <v>9</v>
      </c>
      <c r="D1495">
        <v>11</v>
      </c>
      <c r="E1495">
        <v>0</v>
      </c>
      <c r="F1495">
        <v>0</v>
      </c>
      <c r="H1495" s="1">
        <v>0</v>
      </c>
      <c r="I1495" s="1">
        <v>0.37992642169480001</v>
      </c>
      <c r="J1495" s="1">
        <v>0</v>
      </c>
      <c r="K1495" s="1">
        <v>0.97883773729540002</v>
      </c>
      <c r="L1495" s="1">
        <v>1.3587641589899999</v>
      </c>
      <c r="M1495" s="1">
        <v>9.5856193213989995E-3</v>
      </c>
      <c r="N1495" s="1">
        <v>1.8559954285710001E-2</v>
      </c>
      <c r="O1495" s="1">
        <v>6.1838534345899998E-3</v>
      </c>
      <c r="P1495" s="1">
        <v>9.9665725304670001E-3</v>
      </c>
      <c r="Q1495" s="1">
        <v>6.5648855766339996E-3</v>
      </c>
      <c r="R1495" s="1">
        <v>0</v>
      </c>
      <c r="S1495" s="1">
        <v>147.59544760520001</v>
      </c>
      <c r="T1495" s="1">
        <v>42.315375205899997</v>
      </c>
      <c r="U1495" s="1">
        <v>189.91082281109999</v>
      </c>
      <c r="V1495" s="1">
        <v>0.51057595101340003</v>
      </c>
      <c r="W1495" s="1">
        <v>7.8784831295080002E-2</v>
      </c>
      <c r="X1495" s="1">
        <v>8.605313442593E-6</v>
      </c>
      <c r="Y1495" s="1">
        <v>2.1513283470179999E-3</v>
      </c>
      <c r="Z1495" s="1">
        <v>3.4421253425069998E-4</v>
      </c>
      <c r="AA1495" s="1">
        <v>1.7975145209759999E-2</v>
      </c>
      <c r="AB1495" s="1">
        <v>6.4857991928069998</v>
      </c>
      <c r="AC1495" s="1">
        <v>0.70689633518820005</v>
      </c>
      <c r="AD1495" s="1">
        <v>0.15339751901340001</v>
      </c>
      <c r="AE1495" s="1">
        <v>38.349379529860002</v>
      </c>
      <c r="AF1495" s="1">
        <v>6.1359007039189999</v>
      </c>
      <c r="AG1495" s="1">
        <v>146.0445812161</v>
      </c>
    </row>
    <row r="1496" spans="1:33" x14ac:dyDescent="0.35">
      <c r="A1496">
        <v>5120</v>
      </c>
      <c r="B1496">
        <v>2012</v>
      </c>
      <c r="C1496">
        <v>9</v>
      </c>
      <c r="D1496">
        <v>12</v>
      </c>
      <c r="E1496">
        <v>0</v>
      </c>
      <c r="F1496">
        <v>0</v>
      </c>
      <c r="H1496" s="1">
        <v>0</v>
      </c>
      <c r="I1496" s="1">
        <v>0.350930113564</v>
      </c>
      <c r="J1496" s="1">
        <v>0</v>
      </c>
      <c r="K1496" s="1">
        <v>1.0767448100970001</v>
      </c>
      <c r="L1496" s="1">
        <v>1.427674923661</v>
      </c>
      <c r="M1496" s="1">
        <v>1.031474546234E-2</v>
      </c>
      <c r="N1496" s="1">
        <v>1.8559954285710001E-2</v>
      </c>
      <c r="O1496" s="1">
        <v>6.6057265973760004E-3</v>
      </c>
      <c r="P1496" s="1">
        <v>1.0646509323929999E-2</v>
      </c>
      <c r="Q1496" s="1">
        <v>6.0807977952709999E-3</v>
      </c>
      <c r="R1496" s="1">
        <v>0</v>
      </c>
      <c r="S1496" s="1">
        <v>149.58747548549999</v>
      </c>
      <c r="T1496" s="1">
        <v>42.882472673830001</v>
      </c>
      <c r="U1496" s="1">
        <v>192.46994815939999</v>
      </c>
      <c r="V1496" s="1">
        <v>0.50080654853149997</v>
      </c>
      <c r="W1496" s="1">
        <v>8.0581274681319995E-2</v>
      </c>
      <c r="X1496" s="1">
        <v>7.9450709229319994E-6</v>
      </c>
      <c r="Y1496" s="1">
        <v>1.9862677047140002E-3</v>
      </c>
      <c r="Z1496" s="1">
        <v>3.1780283032570002E-4</v>
      </c>
      <c r="AA1496" s="1">
        <v>1.855630462798E-2</v>
      </c>
      <c r="AB1496" s="1">
        <v>6.7420716350190002</v>
      </c>
      <c r="AC1496" s="1">
        <v>0.73570367968710004</v>
      </c>
      <c r="AD1496" s="1">
        <v>0.15932731648590001</v>
      </c>
      <c r="AE1496" s="1">
        <v>39.831828691539997</v>
      </c>
      <c r="AF1496" s="1">
        <v>6.3730925505189999</v>
      </c>
      <c r="AG1496" s="1">
        <v>152.0604589749</v>
      </c>
    </row>
    <row r="1497" spans="1:33" x14ac:dyDescent="0.35">
      <c r="A1497">
        <v>5120</v>
      </c>
      <c r="B1497">
        <v>2012</v>
      </c>
      <c r="C1497">
        <v>9</v>
      </c>
      <c r="D1497">
        <v>13</v>
      </c>
      <c r="E1497">
        <v>0</v>
      </c>
      <c r="F1497">
        <v>0</v>
      </c>
      <c r="H1497" s="1">
        <v>0</v>
      </c>
      <c r="I1497" s="1">
        <v>0.30609317421569998</v>
      </c>
      <c r="J1497" s="1">
        <v>0</v>
      </c>
      <c r="K1497" s="1">
        <v>1.1360608827130001</v>
      </c>
      <c r="L1497" s="1">
        <v>1.4421540569289999</v>
      </c>
      <c r="M1497" s="1">
        <v>9.3815219065789997E-3</v>
      </c>
      <c r="N1497" s="1">
        <v>1.8559954285710001E-2</v>
      </c>
      <c r="O1497" s="1">
        <v>5.9892892169840003E-3</v>
      </c>
      <c r="P1497" s="1">
        <v>9.6529916205820004E-3</v>
      </c>
      <c r="Q1497" s="1">
        <v>5.3268053616799997E-3</v>
      </c>
      <c r="R1497" s="1">
        <v>0</v>
      </c>
      <c r="S1497" s="1">
        <v>158.05149362239999</v>
      </c>
      <c r="T1497" s="1">
        <v>45.326839678170003</v>
      </c>
      <c r="U1497" s="1">
        <v>203.37833330059999</v>
      </c>
      <c r="V1497" s="1">
        <v>0.4703164881611</v>
      </c>
      <c r="W1497" s="1">
        <v>7.9212496810909999E-2</v>
      </c>
      <c r="X1497" s="1">
        <v>6.9307851437190003E-6</v>
      </c>
      <c r="Y1497" s="1">
        <v>1.7326962662729999E-3</v>
      </c>
      <c r="Z1497" s="1">
        <v>2.7723140076899998E-4</v>
      </c>
      <c r="AA1497" s="1">
        <v>1.8416967281439999E-2</v>
      </c>
      <c r="AB1497" s="1">
        <v>7.3956331880219999</v>
      </c>
      <c r="AC1497" s="1">
        <v>0.81621508396730003</v>
      </c>
      <c r="AD1497" s="1">
        <v>0.1733930682524</v>
      </c>
      <c r="AE1497" s="1">
        <v>43.348266592359998</v>
      </c>
      <c r="AF1497" s="1">
        <v>6.9357226108400001</v>
      </c>
      <c r="AG1497" s="1">
        <v>169.37515991480001</v>
      </c>
    </row>
    <row r="1498" spans="1:33" x14ac:dyDescent="0.35">
      <c r="A1498">
        <v>5120</v>
      </c>
      <c r="B1498">
        <v>2012</v>
      </c>
      <c r="C1498">
        <v>9</v>
      </c>
      <c r="D1498">
        <v>14</v>
      </c>
      <c r="E1498">
        <v>0</v>
      </c>
      <c r="F1498">
        <v>0</v>
      </c>
      <c r="H1498" s="1">
        <v>0</v>
      </c>
      <c r="I1498" s="1">
        <v>0.24408590538870001</v>
      </c>
      <c r="J1498" s="1">
        <v>0</v>
      </c>
      <c r="K1498" s="1">
        <v>1.12827512922</v>
      </c>
      <c r="L1498" s="1">
        <v>1.3723610346090001</v>
      </c>
      <c r="M1498" s="1">
        <v>7.5822317280340003E-3</v>
      </c>
      <c r="N1498" s="1">
        <v>1.8559954285710001E-2</v>
      </c>
      <c r="O1498" s="1">
        <v>4.8307643303500004E-3</v>
      </c>
      <c r="P1498" s="1">
        <v>7.7857865787549999E-3</v>
      </c>
      <c r="Q1498" s="1">
        <v>4.2745252376879999E-3</v>
      </c>
      <c r="R1498" s="1">
        <v>0</v>
      </c>
      <c r="S1498" s="1">
        <v>170.2833662415</v>
      </c>
      <c r="T1498" s="1">
        <v>48.869043412149999</v>
      </c>
      <c r="U1498" s="1">
        <v>219.1524096537</v>
      </c>
      <c r="V1498" s="1">
        <v>0.4129185923</v>
      </c>
      <c r="W1498" s="1">
        <v>7.3252162540229995E-2</v>
      </c>
      <c r="X1498" s="1">
        <v>5.528919357141E-6</v>
      </c>
      <c r="Y1498" s="1">
        <v>1.3822298327509999E-3</v>
      </c>
      <c r="Z1498" s="1">
        <v>2.2115677263030001E-4</v>
      </c>
      <c r="AA1498" s="1">
        <v>1.720725679935E-2</v>
      </c>
      <c r="AB1498" s="1">
        <v>8.3663673042550002</v>
      </c>
      <c r="AC1498" s="1">
        <v>0.94041743129519995</v>
      </c>
      <c r="AD1498" s="1">
        <v>0.1935920798322</v>
      </c>
      <c r="AE1498" s="1">
        <v>48.398019624619998</v>
      </c>
      <c r="AF1498" s="1">
        <v>7.7436831088179998</v>
      </c>
      <c r="AG1498" s="1">
        <v>196.38594368010001</v>
      </c>
    </row>
    <row r="1499" spans="1:33" x14ac:dyDescent="0.35">
      <c r="A1499">
        <v>5120</v>
      </c>
      <c r="B1499">
        <v>2012</v>
      </c>
      <c r="C1499">
        <v>9</v>
      </c>
      <c r="D1499">
        <v>15</v>
      </c>
      <c r="E1499">
        <v>0</v>
      </c>
      <c r="F1499">
        <v>0</v>
      </c>
      <c r="H1499" s="1">
        <v>0</v>
      </c>
      <c r="I1499" s="1">
        <v>0.23304866214049999</v>
      </c>
      <c r="J1499" s="1">
        <v>0</v>
      </c>
      <c r="K1499" s="1">
        <v>1.090260742139</v>
      </c>
      <c r="L1499" s="1">
        <v>1.32330940428</v>
      </c>
      <c r="M1499" s="1">
        <v>6.2322685834849999E-3</v>
      </c>
      <c r="N1499" s="1">
        <v>1.8559954285710001E-2</v>
      </c>
      <c r="O1499" s="1">
        <v>3.9912351919819998E-3</v>
      </c>
      <c r="P1499" s="1">
        <v>6.4327098706020002E-3</v>
      </c>
      <c r="Q1499" s="1">
        <v>4.0831777629480003E-3</v>
      </c>
      <c r="R1499" s="1">
        <v>0</v>
      </c>
      <c r="S1499" s="1">
        <v>174.0873511126</v>
      </c>
      <c r="T1499" s="1">
        <v>49.998352663490003</v>
      </c>
      <c r="U1499" s="1">
        <v>224.08570377609999</v>
      </c>
      <c r="V1499" s="1">
        <v>0.3964821714997</v>
      </c>
      <c r="W1499" s="1">
        <v>7.0531698578720006E-2</v>
      </c>
      <c r="X1499" s="1">
        <v>5.2795321032019997E-6</v>
      </c>
      <c r="Y1499" s="1">
        <v>1.319883021552E-3</v>
      </c>
      <c r="Z1499" s="1">
        <v>2.111812830518E-4</v>
      </c>
      <c r="AA1499" s="1">
        <v>1.6577018247269999E-2</v>
      </c>
      <c r="AB1499" s="1">
        <v>8.6934700927440005</v>
      </c>
      <c r="AC1499" s="1">
        <v>0.99205152267779995</v>
      </c>
      <c r="AD1499" s="1">
        <v>0.19893107693510001</v>
      </c>
      <c r="AE1499" s="1">
        <v>49.73276900354</v>
      </c>
      <c r="AF1499" s="1">
        <v>7.9572430190779997</v>
      </c>
      <c r="AG1499" s="1">
        <v>208.22666654099999</v>
      </c>
    </row>
    <row r="1500" spans="1:33" x14ac:dyDescent="0.35">
      <c r="A1500">
        <v>5120</v>
      </c>
      <c r="B1500">
        <v>2012</v>
      </c>
      <c r="C1500">
        <v>9</v>
      </c>
      <c r="D1500">
        <v>16</v>
      </c>
      <c r="E1500">
        <v>0</v>
      </c>
      <c r="F1500">
        <v>0</v>
      </c>
      <c r="H1500" s="1">
        <v>0</v>
      </c>
      <c r="I1500" s="1">
        <v>0.29496843046420002</v>
      </c>
      <c r="J1500" s="1">
        <v>0</v>
      </c>
      <c r="K1500" s="1">
        <v>1.0497656120350001</v>
      </c>
      <c r="L1500" s="1">
        <v>1.344734042499</v>
      </c>
      <c r="M1500" s="1">
        <v>6.4989312000649996E-3</v>
      </c>
      <c r="N1500" s="1">
        <v>1.8559954285710001E-2</v>
      </c>
      <c r="O1500" s="1">
        <v>4.2167861899870002E-3</v>
      </c>
      <c r="P1500" s="1">
        <v>6.796232454814E-3</v>
      </c>
      <c r="Q1500" s="1">
        <v>5.130956972658E-3</v>
      </c>
      <c r="R1500" s="1">
        <v>0</v>
      </c>
      <c r="S1500" s="1">
        <v>155.21274969710001</v>
      </c>
      <c r="T1500" s="1">
        <v>44.584149459599999</v>
      </c>
      <c r="U1500" s="1">
        <v>199.79689915669999</v>
      </c>
      <c r="V1500" s="1">
        <v>0.44572595530609999</v>
      </c>
      <c r="W1500" s="1">
        <v>7.4308983838360002E-2</v>
      </c>
      <c r="X1500" s="1">
        <v>6.6826906681439999E-6</v>
      </c>
      <c r="Y1500" s="1">
        <v>1.6706726625569999E-3</v>
      </c>
      <c r="Z1500" s="1">
        <v>2.67307625591E-4</v>
      </c>
      <c r="AA1500" s="1">
        <v>1.724070785045E-2</v>
      </c>
      <c r="AB1500" s="1">
        <v>7.2410636211170001</v>
      </c>
      <c r="AC1500" s="1">
        <v>0.8236645696696</v>
      </c>
      <c r="AD1500" s="1">
        <v>0.16609286048989999</v>
      </c>
      <c r="AE1500" s="1">
        <v>41.52321496743</v>
      </c>
      <c r="AF1500" s="1">
        <v>6.6437143803180003</v>
      </c>
      <c r="AG1500" s="1">
        <v>172.69757116700001</v>
      </c>
    </row>
    <row r="1501" spans="1:33" x14ac:dyDescent="0.35">
      <c r="A1501">
        <v>5120</v>
      </c>
      <c r="B1501">
        <v>2012</v>
      </c>
      <c r="C1501">
        <v>9</v>
      </c>
      <c r="D1501">
        <v>17</v>
      </c>
      <c r="E1501">
        <v>0</v>
      </c>
      <c r="F1501">
        <v>0</v>
      </c>
      <c r="H1501" s="1">
        <v>0</v>
      </c>
      <c r="I1501" s="1">
        <v>0.3250044421462</v>
      </c>
      <c r="J1501" s="1">
        <v>0</v>
      </c>
      <c r="K1501" s="1">
        <v>1.047052391682</v>
      </c>
      <c r="L1501" s="1">
        <v>1.3720568338279999</v>
      </c>
      <c r="M1501" s="1">
        <v>8.7728398008130003E-3</v>
      </c>
      <c r="N1501" s="1">
        <v>1.8559954285710001E-2</v>
      </c>
      <c r="O1501" s="1">
        <v>5.6302417331890002E-3</v>
      </c>
      <c r="P1501" s="1">
        <v>9.0743115423800001E-3</v>
      </c>
      <c r="Q1501" s="1">
        <v>5.6396644372120001E-3</v>
      </c>
      <c r="R1501" s="1">
        <v>0</v>
      </c>
      <c r="S1501" s="1">
        <v>148.3392513183</v>
      </c>
      <c r="T1501" s="1">
        <v>42.556435674459998</v>
      </c>
      <c r="U1501" s="1">
        <v>190.89568699279999</v>
      </c>
      <c r="V1501" s="1">
        <v>0.47241231097940001</v>
      </c>
      <c r="W1501" s="1">
        <v>7.6900762865100003E-2</v>
      </c>
      <c r="X1501" s="1">
        <v>7.361378093033E-6</v>
      </c>
      <c r="Y1501" s="1">
        <v>1.8403445114250001E-3</v>
      </c>
      <c r="Z1501" s="1">
        <v>2.9445512072349999E-4</v>
      </c>
      <c r="AA1501" s="1">
        <v>1.7752915162360001E-2</v>
      </c>
      <c r="AB1501" s="1">
        <v>6.9332228489769996</v>
      </c>
      <c r="AC1501" s="1">
        <v>0.76879944716850002</v>
      </c>
      <c r="AD1501" s="1">
        <v>0.1620089985217</v>
      </c>
      <c r="AE1501" s="1">
        <v>40.502249398650001</v>
      </c>
      <c r="AF1501" s="1">
        <v>6.4803598821520003</v>
      </c>
      <c r="AG1501" s="1">
        <v>159.79806335480001</v>
      </c>
    </row>
    <row r="1502" spans="1:33" x14ac:dyDescent="0.35">
      <c r="A1502">
        <v>5120</v>
      </c>
      <c r="B1502">
        <v>2012</v>
      </c>
      <c r="C1502">
        <v>9</v>
      </c>
      <c r="D1502">
        <v>18</v>
      </c>
      <c r="E1502">
        <v>0</v>
      </c>
      <c r="F1502">
        <v>0</v>
      </c>
      <c r="H1502" s="1">
        <v>0</v>
      </c>
      <c r="I1502" s="1">
        <v>0.29713035577669999</v>
      </c>
      <c r="J1502" s="1">
        <v>0</v>
      </c>
      <c r="K1502" s="1">
        <v>1.057029819137</v>
      </c>
      <c r="L1502" s="1">
        <v>1.354160174914</v>
      </c>
      <c r="M1502" s="1">
        <v>8.4929172493040002E-3</v>
      </c>
      <c r="N1502" s="1">
        <v>1.8559954285710001E-2</v>
      </c>
      <c r="O1502" s="1">
        <v>5.432084206582E-3</v>
      </c>
      <c r="P1502" s="1">
        <v>8.7549392638680001E-3</v>
      </c>
      <c r="Q1502" s="1">
        <v>5.1671432487359996E-3</v>
      </c>
      <c r="R1502" s="1">
        <v>0</v>
      </c>
      <c r="S1502" s="1">
        <v>158.4756232865</v>
      </c>
      <c r="T1502" s="1">
        <v>45.459006670960001</v>
      </c>
      <c r="U1502" s="1">
        <v>203.93462995740001</v>
      </c>
      <c r="V1502" s="1">
        <v>0.44884662004440001</v>
      </c>
      <c r="W1502" s="1">
        <v>7.4826821293710002E-2</v>
      </c>
      <c r="X1502" s="1">
        <v>6.7298416830570003E-6</v>
      </c>
      <c r="Y1502" s="1">
        <v>1.6824604101029999E-3</v>
      </c>
      <c r="Z1502" s="1">
        <v>2.6919366462159998E-4</v>
      </c>
      <c r="AA1502" s="1">
        <v>1.7360737045089999E-2</v>
      </c>
      <c r="AB1502" s="1">
        <v>7.4995552592830004</v>
      </c>
      <c r="AC1502" s="1">
        <v>0.83123393767209997</v>
      </c>
      <c r="AD1502" s="1">
        <v>0.1752971216517</v>
      </c>
      <c r="AE1502" s="1">
        <v>43.824280139640003</v>
      </c>
      <c r="AF1502" s="1">
        <v>7.0118847968360001</v>
      </c>
      <c r="AG1502" s="1">
        <v>172.74906158159999</v>
      </c>
    </row>
    <row r="1503" spans="1:33" x14ac:dyDescent="0.35">
      <c r="A1503">
        <v>5120</v>
      </c>
      <c r="B1503">
        <v>2012</v>
      </c>
      <c r="C1503">
        <v>9</v>
      </c>
      <c r="D1503">
        <v>19</v>
      </c>
      <c r="E1503">
        <v>0</v>
      </c>
      <c r="F1503">
        <v>0</v>
      </c>
      <c r="H1503" s="1">
        <v>0</v>
      </c>
      <c r="I1503" s="1">
        <v>0.3249601147392</v>
      </c>
      <c r="J1503" s="1">
        <v>0</v>
      </c>
      <c r="K1503" s="1">
        <v>1.0476996333369999</v>
      </c>
      <c r="L1503" s="1">
        <v>1.3726597480760001</v>
      </c>
      <c r="M1503" s="1">
        <v>8.2363731961539993E-3</v>
      </c>
      <c r="N1503" s="1">
        <v>1.8559954285710001E-2</v>
      </c>
      <c r="O1503" s="1">
        <v>5.3024443010219998E-3</v>
      </c>
      <c r="P1503" s="1">
        <v>8.5459974551290001E-3</v>
      </c>
      <c r="Q1503" s="1">
        <v>5.639737769451E-3</v>
      </c>
      <c r="R1503" s="1">
        <v>0</v>
      </c>
      <c r="S1503" s="1">
        <v>157.6119760828</v>
      </c>
      <c r="T1503" s="1">
        <v>45.216744537289998</v>
      </c>
      <c r="U1503" s="1">
        <v>202.8287206201</v>
      </c>
      <c r="V1503" s="1">
        <v>0.4725223162737</v>
      </c>
      <c r="W1503" s="1">
        <v>7.6930097601190003E-2</v>
      </c>
      <c r="X1503" s="1">
        <v>7.3613780703830001E-6</v>
      </c>
      <c r="Y1503" s="1">
        <v>1.84034450916E-3</v>
      </c>
      <c r="Z1503" s="1">
        <v>2.9445512067820002E-4</v>
      </c>
      <c r="AA1503" s="1">
        <v>1.7760248832339998E-2</v>
      </c>
      <c r="AB1503" s="1">
        <v>7.2602775075970003</v>
      </c>
      <c r="AC1503" s="1">
        <v>0.8048344462143</v>
      </c>
      <c r="AD1503" s="1">
        <v>0.16968593502070001</v>
      </c>
      <c r="AE1503" s="1">
        <v>42.421483521829998</v>
      </c>
      <c r="AF1503" s="1">
        <v>6.7874373417139999</v>
      </c>
      <c r="AG1503" s="1">
        <v>167.27142582510001</v>
      </c>
    </row>
    <row r="1504" spans="1:33" x14ac:dyDescent="0.35">
      <c r="A1504">
        <v>5120</v>
      </c>
      <c r="B1504">
        <v>2012</v>
      </c>
      <c r="C1504">
        <v>9</v>
      </c>
      <c r="D1504">
        <v>20</v>
      </c>
      <c r="E1504">
        <v>0</v>
      </c>
      <c r="F1504">
        <v>0</v>
      </c>
      <c r="H1504" s="1">
        <v>0</v>
      </c>
      <c r="I1504" s="1">
        <v>0.33263885459789999</v>
      </c>
      <c r="J1504" s="1">
        <v>0</v>
      </c>
      <c r="K1504" s="1">
        <v>1.059654119755</v>
      </c>
      <c r="L1504" s="1">
        <v>1.3922929743520001</v>
      </c>
      <c r="M1504" s="1">
        <v>9.0100652185189992E-3</v>
      </c>
      <c r="N1504" s="1">
        <v>1.8559954285710001E-2</v>
      </c>
      <c r="O1504" s="1">
        <v>5.7848806956409997E-3</v>
      </c>
      <c r="P1504" s="1">
        <v>9.3235445572980007E-3</v>
      </c>
      <c r="Q1504" s="1">
        <v>5.7702700359829997E-3</v>
      </c>
      <c r="R1504" s="1">
        <v>0</v>
      </c>
      <c r="S1504" s="1">
        <v>153.23378097529999</v>
      </c>
      <c r="T1504" s="1">
        <v>43.950211280829997</v>
      </c>
      <c r="U1504" s="1">
        <v>197.1839922561</v>
      </c>
      <c r="V1504" s="1">
        <v>0.4814435907031</v>
      </c>
      <c r="W1504" s="1">
        <v>7.8160856129470005E-2</v>
      </c>
      <c r="X1504" s="1">
        <v>7.5336153151700003E-6</v>
      </c>
      <c r="Y1504" s="1">
        <v>1.8834038137269999E-3</v>
      </c>
      <c r="Z1504" s="1">
        <v>3.0134460879009998E-4</v>
      </c>
      <c r="AA1504" s="1">
        <v>1.8033491051690002E-2</v>
      </c>
      <c r="AB1504" s="1">
        <v>7.0358622367930002</v>
      </c>
      <c r="AC1504" s="1">
        <v>0.77620867518619996</v>
      </c>
      <c r="AD1504" s="1">
        <v>0.16500319034829999</v>
      </c>
      <c r="AE1504" s="1">
        <v>41.25079728219</v>
      </c>
      <c r="AF1504" s="1">
        <v>6.6001275366950001</v>
      </c>
      <c r="AG1504" s="1">
        <v>161.05153239360001</v>
      </c>
    </row>
    <row r="1505" spans="1:33" x14ac:dyDescent="0.35">
      <c r="A1505">
        <v>5120</v>
      </c>
      <c r="B1505">
        <v>2012</v>
      </c>
      <c r="C1505">
        <v>9</v>
      </c>
      <c r="D1505">
        <v>21</v>
      </c>
      <c r="E1505">
        <v>0</v>
      </c>
      <c r="F1505">
        <v>0</v>
      </c>
      <c r="H1505" s="1">
        <v>0</v>
      </c>
      <c r="I1505" s="1">
        <v>0.33180886702189999</v>
      </c>
      <c r="J1505" s="1">
        <v>0</v>
      </c>
      <c r="K1505" s="1">
        <v>1.0848612409509999</v>
      </c>
      <c r="L1505" s="1">
        <v>1.4166701079720001</v>
      </c>
      <c r="M1505" s="1">
        <v>9.1161275153249996E-3</v>
      </c>
      <c r="N1505" s="1">
        <v>1.8559954285710001E-2</v>
      </c>
      <c r="O1505" s="1">
        <v>5.8510095364099996E-3</v>
      </c>
      <c r="P1505" s="1">
        <v>9.4301250082819994E-3</v>
      </c>
      <c r="Q1505" s="1">
        <v>5.7587730909339999E-3</v>
      </c>
      <c r="R1505" s="1">
        <v>0</v>
      </c>
      <c r="S1505" s="1">
        <v>153.9437473975</v>
      </c>
      <c r="T1505" s="1">
        <v>44.153776624800003</v>
      </c>
      <c r="U1505" s="1">
        <v>198.09752402219999</v>
      </c>
      <c r="V1505" s="1">
        <v>0.48496229834679999</v>
      </c>
      <c r="W1505" s="1">
        <v>7.9226761284819994E-2</v>
      </c>
      <c r="X1505" s="1">
        <v>7.5144778621770004E-6</v>
      </c>
      <c r="Y1505" s="1">
        <v>1.878619448418E-3</v>
      </c>
      <c r="Z1505" s="1">
        <v>3.0057911014830002E-4</v>
      </c>
      <c r="AA1505" s="1">
        <v>1.8303794842399999E-2</v>
      </c>
      <c r="AB1505" s="1">
        <v>7.0375243290549996</v>
      </c>
      <c r="AC1505" s="1">
        <v>0.77650609886620003</v>
      </c>
      <c r="AD1505" s="1">
        <v>0.1650250609168</v>
      </c>
      <c r="AE1505" s="1">
        <v>41.256264863470001</v>
      </c>
      <c r="AF1505" s="1">
        <v>6.6010023440190002</v>
      </c>
      <c r="AG1505" s="1">
        <v>161.1215145326</v>
      </c>
    </row>
    <row r="1506" spans="1:33" x14ac:dyDescent="0.35">
      <c r="A1506">
        <v>5120</v>
      </c>
      <c r="B1506">
        <v>2012</v>
      </c>
      <c r="C1506">
        <v>9</v>
      </c>
      <c r="D1506">
        <v>22</v>
      </c>
      <c r="E1506">
        <v>0</v>
      </c>
      <c r="F1506">
        <v>0</v>
      </c>
      <c r="H1506" s="1">
        <v>0</v>
      </c>
      <c r="I1506" s="1">
        <v>0.33644770282999997</v>
      </c>
      <c r="J1506" s="1">
        <v>0</v>
      </c>
      <c r="K1506" s="1">
        <v>1.108070833819</v>
      </c>
      <c r="L1506" s="1">
        <v>1.4445185366490001</v>
      </c>
      <c r="M1506" s="1">
        <v>9.2689995585219995E-3</v>
      </c>
      <c r="N1506" s="1">
        <v>1.8559954285710001E-2</v>
      </c>
      <c r="O1506" s="1">
        <v>5.9514453784770003E-3</v>
      </c>
      <c r="P1506" s="1">
        <v>9.5919983636600006E-3</v>
      </c>
      <c r="Q1506" s="1">
        <v>5.840344839617E-3</v>
      </c>
      <c r="R1506" s="1">
        <v>0</v>
      </c>
      <c r="S1506" s="1">
        <v>152.43924589490001</v>
      </c>
      <c r="T1506" s="1">
        <v>43.724593731429998</v>
      </c>
      <c r="U1506" s="1">
        <v>196.16383962640001</v>
      </c>
      <c r="V1506" s="1">
        <v>0.49311724710970001</v>
      </c>
      <c r="W1506" s="1">
        <v>8.0699707172230004E-2</v>
      </c>
      <c r="X1506" s="1">
        <v>7.6197339228629996E-6</v>
      </c>
      <c r="Y1506" s="1">
        <v>1.9049334645399999E-3</v>
      </c>
      <c r="Z1506" s="1">
        <v>3.0478935281669998E-4</v>
      </c>
      <c r="AA1506" s="1">
        <v>1.8650980096909998E-2</v>
      </c>
      <c r="AB1506" s="1">
        <v>6.9153121127709998</v>
      </c>
      <c r="AC1506" s="1">
        <v>0.76363227169210002</v>
      </c>
      <c r="AD1506" s="1">
        <v>0.16206764630459999</v>
      </c>
      <c r="AE1506" s="1">
        <v>40.516911215649998</v>
      </c>
      <c r="AF1506" s="1">
        <v>6.4827057608559997</v>
      </c>
      <c r="AG1506" s="1">
        <v>158.4945406329</v>
      </c>
    </row>
    <row r="1507" spans="1:33" x14ac:dyDescent="0.35">
      <c r="A1507">
        <v>5120</v>
      </c>
      <c r="B1507">
        <v>2012</v>
      </c>
      <c r="C1507">
        <v>9</v>
      </c>
      <c r="D1507">
        <v>23</v>
      </c>
      <c r="E1507">
        <v>0</v>
      </c>
      <c r="F1507">
        <v>0</v>
      </c>
      <c r="H1507" s="1">
        <v>0</v>
      </c>
      <c r="I1507" s="1">
        <v>0.31112689638199997</v>
      </c>
      <c r="J1507" s="1">
        <v>0</v>
      </c>
      <c r="K1507" s="1">
        <v>1.134998165856</v>
      </c>
      <c r="L1507" s="1">
        <v>1.446125062238</v>
      </c>
      <c r="M1507" s="1">
        <v>9.0659140562709996E-3</v>
      </c>
      <c r="N1507" s="1">
        <v>1.8559954285710001E-2</v>
      </c>
      <c r="O1507" s="1">
        <v>5.8021672078639999E-3</v>
      </c>
      <c r="P1507" s="1">
        <v>9.3514053854509994E-3</v>
      </c>
      <c r="Q1507" s="1">
        <v>5.4128034358219999E-3</v>
      </c>
      <c r="R1507" s="1">
        <v>0</v>
      </c>
      <c r="S1507" s="1">
        <v>155.5482714522</v>
      </c>
      <c r="T1507" s="1">
        <v>44.62113719661</v>
      </c>
      <c r="U1507" s="1">
        <v>200.16940864879999</v>
      </c>
      <c r="V1507" s="1">
        <v>0.4747288606515</v>
      </c>
      <c r="W1507" s="1">
        <v>7.9623630799520007E-2</v>
      </c>
      <c r="X1507" s="1">
        <v>7.0456099286220004E-6</v>
      </c>
      <c r="Y1507" s="1">
        <v>1.7614024648219999E-3</v>
      </c>
      <c r="Z1507" s="1">
        <v>2.8182439275370002E-4</v>
      </c>
      <c r="AA1507" s="1">
        <v>1.849678580891E-2</v>
      </c>
      <c r="AB1507" s="1">
        <v>7.2134653185369997</v>
      </c>
      <c r="AC1507" s="1">
        <v>0.79988721239280003</v>
      </c>
      <c r="AD1507" s="1">
        <v>0.16855553371029999</v>
      </c>
      <c r="AE1507" s="1">
        <v>42.13888302742</v>
      </c>
      <c r="AF1507" s="1">
        <v>6.7422212470399998</v>
      </c>
      <c r="AG1507" s="1">
        <v>166.2606985436</v>
      </c>
    </row>
    <row r="1508" spans="1:33" x14ac:dyDescent="0.35">
      <c r="A1508">
        <v>5120</v>
      </c>
      <c r="B1508">
        <v>2012</v>
      </c>
      <c r="C1508">
        <v>9</v>
      </c>
      <c r="D1508">
        <v>24</v>
      </c>
      <c r="E1508">
        <v>0</v>
      </c>
      <c r="F1508">
        <v>0</v>
      </c>
      <c r="H1508" s="1">
        <v>0</v>
      </c>
      <c r="I1508" s="1">
        <v>0.33385413839110001</v>
      </c>
      <c r="J1508" s="1">
        <v>0</v>
      </c>
      <c r="K1508" s="1">
        <v>1.1296686997700001</v>
      </c>
      <c r="L1508" s="1">
        <v>1.4635228381609999</v>
      </c>
      <c r="M1508" s="1">
        <v>8.823705381343E-3</v>
      </c>
      <c r="N1508" s="1">
        <v>1.8559954285710001E-2</v>
      </c>
      <c r="O1508" s="1">
        <v>5.6776197427159999E-3</v>
      </c>
      <c r="P1508" s="1">
        <v>9.1506711089980007E-3</v>
      </c>
      <c r="Q1508" s="1">
        <v>5.7997327691400001E-3</v>
      </c>
      <c r="R1508" s="1">
        <v>0</v>
      </c>
      <c r="S1508" s="1">
        <v>153.34999543839999</v>
      </c>
      <c r="T1508" s="1">
        <v>43.9994155053</v>
      </c>
      <c r="U1508" s="1">
        <v>197.34941094370001</v>
      </c>
      <c r="V1508" s="1">
        <v>0.49449152782139999</v>
      </c>
      <c r="W1508" s="1">
        <v>8.1448931349770007E-2</v>
      </c>
      <c r="X1508" s="1">
        <v>7.562321488797E-6</v>
      </c>
      <c r="Y1508" s="1">
        <v>1.890580361104E-3</v>
      </c>
      <c r="Z1508" s="1">
        <v>3.0249285674110001E-4</v>
      </c>
      <c r="AA1508" s="1">
        <v>1.8849768600339999E-2</v>
      </c>
      <c r="AB1508" s="1">
        <v>6.9655920672259999</v>
      </c>
      <c r="AC1508" s="1">
        <v>0.77389646693809999</v>
      </c>
      <c r="AD1508" s="1">
        <v>0.16253921480139999</v>
      </c>
      <c r="AE1508" s="1">
        <v>40.634803395680002</v>
      </c>
      <c r="AF1508" s="1">
        <v>6.5015685148709998</v>
      </c>
      <c r="AG1508" s="1">
        <v>160.9662754398</v>
      </c>
    </row>
    <row r="1509" spans="1:33" x14ac:dyDescent="0.35">
      <c r="A1509">
        <v>5120</v>
      </c>
      <c r="B1509">
        <v>2012</v>
      </c>
      <c r="C1509">
        <v>9</v>
      </c>
      <c r="D1509">
        <v>25</v>
      </c>
      <c r="E1509">
        <v>0</v>
      </c>
      <c r="F1509">
        <v>0</v>
      </c>
      <c r="H1509" s="1">
        <v>0</v>
      </c>
      <c r="I1509" s="1">
        <v>0.38589792217809998</v>
      </c>
      <c r="J1509" s="1">
        <v>0</v>
      </c>
      <c r="K1509" s="1">
        <v>1.1557449887519999</v>
      </c>
      <c r="L1509" s="1">
        <v>1.5416429109300001</v>
      </c>
      <c r="M1509" s="1">
        <v>1.02866023742E-2</v>
      </c>
      <c r="N1509" s="1">
        <v>1.8559954285710001E-2</v>
      </c>
      <c r="O1509" s="1">
        <v>6.6324747042669999E-3</v>
      </c>
      <c r="P1509" s="1">
        <v>1.068961948982E-2</v>
      </c>
      <c r="Q1509" s="1">
        <v>6.6854019229359999E-3</v>
      </c>
      <c r="R1509" s="1">
        <v>0</v>
      </c>
      <c r="S1509" s="1">
        <v>142.25534017859999</v>
      </c>
      <c r="T1509" s="1">
        <v>40.80393933013</v>
      </c>
      <c r="U1509" s="1">
        <v>183.05927950879999</v>
      </c>
      <c r="V1509" s="1">
        <v>0.5460016261899</v>
      </c>
      <c r="W1509" s="1">
        <v>8.733859624899E-2</v>
      </c>
      <c r="X1509" s="1">
        <v>8.7392757622290007E-6</v>
      </c>
      <c r="Y1509" s="1">
        <v>2.18481891905E-3</v>
      </c>
      <c r="Z1509" s="1">
        <v>3.495710250407E-4</v>
      </c>
      <c r="AA1509" s="1">
        <v>2.008679402737E-2</v>
      </c>
      <c r="AB1509" s="1">
        <v>6.250945094025</v>
      </c>
      <c r="AC1509" s="1">
        <v>0.68864237050879995</v>
      </c>
      <c r="AD1509" s="1">
        <v>0.146741450676</v>
      </c>
      <c r="AE1509" s="1">
        <v>36.685362316449996</v>
      </c>
      <c r="AF1509" s="1">
        <v>5.8696579377280003</v>
      </c>
      <c r="AG1509" s="1">
        <v>142.81230441930001</v>
      </c>
    </row>
    <row r="1510" spans="1:33" x14ac:dyDescent="0.35">
      <c r="A1510">
        <v>5120</v>
      </c>
      <c r="B1510">
        <v>2012</v>
      </c>
      <c r="C1510">
        <v>9</v>
      </c>
      <c r="D1510">
        <v>26</v>
      </c>
      <c r="E1510">
        <v>0</v>
      </c>
      <c r="F1510">
        <v>0</v>
      </c>
      <c r="H1510" s="1">
        <v>0</v>
      </c>
      <c r="I1510" s="1">
        <v>0.38100002890450002</v>
      </c>
      <c r="J1510" s="1">
        <v>0</v>
      </c>
      <c r="K1510" s="1">
        <v>1.258638544598</v>
      </c>
      <c r="L1510" s="1">
        <v>1.639638573502</v>
      </c>
      <c r="M1510" s="1">
        <v>1.1486166987370001E-2</v>
      </c>
      <c r="N1510" s="1">
        <v>1.8559954285710001E-2</v>
      </c>
      <c r="O1510" s="1">
        <v>7.3699377849920002E-3</v>
      </c>
      <c r="P1510" s="1">
        <v>1.1878195409399999E-2</v>
      </c>
      <c r="Q1510" s="1">
        <v>6.6109419773449996E-3</v>
      </c>
      <c r="R1510" s="1">
        <v>0</v>
      </c>
      <c r="S1510" s="1">
        <v>139.6647160725</v>
      </c>
      <c r="T1510" s="1">
        <v>40.054842098270001</v>
      </c>
      <c r="U1510" s="1">
        <v>179.71955817080001</v>
      </c>
      <c r="V1510" s="1">
        <v>0.55889643923090004</v>
      </c>
      <c r="W1510" s="1">
        <v>9.154271177468E-2</v>
      </c>
      <c r="X1510" s="1">
        <v>8.6244510754620004E-6</v>
      </c>
      <c r="Y1510" s="1">
        <v>2.1561127303149998E-3</v>
      </c>
      <c r="Z1510" s="1">
        <v>3.4497803325230002E-4</v>
      </c>
      <c r="AA1510" s="1">
        <v>2.1160787939320001E-2</v>
      </c>
      <c r="AB1510" s="1">
        <v>6.1416681785489997</v>
      </c>
      <c r="AC1510" s="1">
        <v>0.67549269923410005</v>
      </c>
      <c r="AD1510" s="1">
        <v>0.1443428261984</v>
      </c>
      <c r="AE1510" s="1">
        <v>36.085705991829997</v>
      </c>
      <c r="AF1510" s="1">
        <v>5.7737129066349997</v>
      </c>
      <c r="AG1510" s="1">
        <v>140.00461261800001</v>
      </c>
    </row>
    <row r="1511" spans="1:33" x14ac:dyDescent="0.35">
      <c r="A1511">
        <v>5120</v>
      </c>
      <c r="B1511">
        <v>2012</v>
      </c>
      <c r="C1511">
        <v>9</v>
      </c>
      <c r="D1511">
        <v>27</v>
      </c>
      <c r="E1511">
        <v>0</v>
      </c>
      <c r="F1511">
        <v>0</v>
      </c>
      <c r="H1511" s="1">
        <v>0</v>
      </c>
      <c r="I1511" s="1">
        <v>0.36196915070219998</v>
      </c>
      <c r="J1511" s="1">
        <v>0</v>
      </c>
      <c r="K1511" s="1">
        <v>1.3475364927189999</v>
      </c>
      <c r="L1511" s="1">
        <v>1.7095056434210001</v>
      </c>
      <c r="M1511" s="1">
        <v>1.1208403884030001E-2</v>
      </c>
      <c r="N1511" s="1">
        <v>1.8559954285710001E-2</v>
      </c>
      <c r="O1511" s="1">
        <v>7.1827201121120003E-3</v>
      </c>
      <c r="P1511" s="1">
        <v>1.1576454992120001E-2</v>
      </c>
      <c r="Q1511" s="1">
        <v>6.2980703613220003E-3</v>
      </c>
      <c r="R1511" s="1">
        <v>0</v>
      </c>
      <c r="S1511" s="1">
        <v>142.49279919450001</v>
      </c>
      <c r="T1511" s="1">
        <v>40.878380071819997</v>
      </c>
      <c r="U1511" s="1">
        <v>183.3711792663</v>
      </c>
      <c r="V1511" s="1">
        <v>0.55678182852229996</v>
      </c>
      <c r="W1511" s="1">
        <v>9.384943558587E-2</v>
      </c>
      <c r="X1511" s="1">
        <v>8.1938580499150008E-6</v>
      </c>
      <c r="Y1511" s="1">
        <v>2.0484644775389999E-3</v>
      </c>
      <c r="Z1511" s="1">
        <v>3.2775431314529998E-4</v>
      </c>
      <c r="AA1511" s="1">
        <v>2.1823587477490001E-2</v>
      </c>
      <c r="AB1511" s="1">
        <v>6.3636682416110002</v>
      </c>
      <c r="AC1511" s="1">
        <v>0.70555340132919997</v>
      </c>
      <c r="AD1511" s="1">
        <v>0.14871372380590001</v>
      </c>
      <c r="AE1511" s="1">
        <v>37.178430337210003</v>
      </c>
      <c r="AF1511" s="1">
        <v>5.948548796621</v>
      </c>
      <c r="AG1511" s="1">
        <v>146.64560892910001</v>
      </c>
    </row>
    <row r="1512" spans="1:33" x14ac:dyDescent="0.35">
      <c r="A1512">
        <v>5120</v>
      </c>
      <c r="B1512">
        <v>2012</v>
      </c>
      <c r="C1512">
        <v>9</v>
      </c>
      <c r="D1512">
        <v>28</v>
      </c>
      <c r="E1512">
        <v>0</v>
      </c>
      <c r="F1512">
        <v>0</v>
      </c>
      <c r="H1512" s="1">
        <v>0</v>
      </c>
      <c r="I1512" s="1">
        <v>0.3623621387973</v>
      </c>
      <c r="J1512" s="1">
        <v>0</v>
      </c>
      <c r="K1512" s="1">
        <v>1.405860906719</v>
      </c>
      <c r="L1512" s="1">
        <v>1.768223045516</v>
      </c>
      <c r="M1512" s="1">
        <v>1.106228461101E-2</v>
      </c>
      <c r="N1512" s="1">
        <v>1.8559954285710001E-2</v>
      </c>
      <c r="O1512" s="1">
        <v>7.0972122108250001E-3</v>
      </c>
      <c r="P1512" s="1">
        <v>1.143864113396E-2</v>
      </c>
      <c r="Q1512" s="1">
        <v>6.3118554436500003E-3</v>
      </c>
      <c r="R1512" s="1">
        <v>0</v>
      </c>
      <c r="S1512" s="1">
        <v>141.1759369781</v>
      </c>
      <c r="T1512" s="1">
        <v>40.513919577689997</v>
      </c>
      <c r="U1512" s="1">
        <v>181.68985655579999</v>
      </c>
      <c r="V1512" s="1">
        <v>0.56707740450279998</v>
      </c>
      <c r="W1512" s="1">
        <v>9.6531130955929995E-2</v>
      </c>
      <c r="X1512" s="1">
        <v>8.2034267775019993E-6</v>
      </c>
      <c r="Y1512" s="1">
        <v>2.050856660303E-3</v>
      </c>
      <c r="Z1512" s="1">
        <v>3.2813706246840002E-4</v>
      </c>
      <c r="AA1512" s="1">
        <v>2.2492097569740001E-2</v>
      </c>
      <c r="AB1512" s="1">
        <v>6.3002438899450004</v>
      </c>
      <c r="AC1512" s="1">
        <v>0.70311756226319999</v>
      </c>
      <c r="AD1512" s="1">
        <v>0.1465421255703</v>
      </c>
      <c r="AE1512" s="1">
        <v>36.635530782389999</v>
      </c>
      <c r="AF1512" s="1">
        <v>5.8616848682310003</v>
      </c>
      <c r="AG1512" s="1">
        <v>146.47096878740001</v>
      </c>
    </row>
    <row r="1513" spans="1:33" x14ac:dyDescent="0.35">
      <c r="A1513">
        <v>5120</v>
      </c>
      <c r="B1513">
        <v>2012</v>
      </c>
      <c r="C1513">
        <v>9</v>
      </c>
      <c r="D1513">
        <v>29</v>
      </c>
      <c r="E1513">
        <v>0</v>
      </c>
      <c r="F1513">
        <v>0</v>
      </c>
      <c r="H1513" s="1">
        <v>0</v>
      </c>
      <c r="I1513" s="1">
        <v>0.31502688083289998</v>
      </c>
      <c r="J1513" s="1">
        <v>0</v>
      </c>
      <c r="K1513" s="1">
        <v>1.4478605320839999</v>
      </c>
      <c r="L1513" s="1">
        <v>1.762887412917</v>
      </c>
      <c r="M1513" s="1">
        <v>1.0223055907220001E-2</v>
      </c>
      <c r="N1513" s="1">
        <v>1.8559954285710001E-2</v>
      </c>
      <c r="O1513" s="1">
        <v>6.5336398547459996E-3</v>
      </c>
      <c r="P1513" s="1">
        <v>1.0530326468609999E-2</v>
      </c>
      <c r="Q1513" s="1">
        <v>5.5128416957140004E-3</v>
      </c>
      <c r="R1513" s="1">
        <v>0</v>
      </c>
      <c r="S1513" s="1">
        <v>146.51486525230001</v>
      </c>
      <c r="T1513" s="1">
        <v>42.062567988360001</v>
      </c>
      <c r="U1513" s="1">
        <v>188.57743324059999</v>
      </c>
      <c r="V1513" s="1">
        <v>0.53134774200570001</v>
      </c>
      <c r="W1513" s="1">
        <v>9.4147875184249996E-2</v>
      </c>
      <c r="X1513" s="1">
        <v>7.1317285928080002E-6</v>
      </c>
      <c r="Y1513" s="1">
        <v>1.7829321212840001E-3</v>
      </c>
      <c r="Z1513" s="1">
        <v>2.852691368932E-4</v>
      </c>
      <c r="AA1513" s="1">
        <v>2.2110623224649999E-2</v>
      </c>
      <c r="AB1513" s="1">
        <v>6.7664151411029998</v>
      </c>
      <c r="AC1513" s="1">
        <v>0.76370300252739998</v>
      </c>
      <c r="AD1513" s="1">
        <v>0.1561011594716</v>
      </c>
      <c r="AE1513" s="1">
        <v>39.02528927262</v>
      </c>
      <c r="AF1513" s="1">
        <v>6.2440462280610003</v>
      </c>
      <c r="AG1513" s="1">
        <v>159.70552199170001</v>
      </c>
    </row>
    <row r="1514" spans="1:33" x14ac:dyDescent="0.35">
      <c r="A1514">
        <v>5120</v>
      </c>
      <c r="B1514">
        <v>2012</v>
      </c>
      <c r="C1514">
        <v>9</v>
      </c>
      <c r="D1514">
        <v>30</v>
      </c>
      <c r="E1514">
        <v>0</v>
      </c>
      <c r="F1514">
        <v>0</v>
      </c>
      <c r="H1514" s="1">
        <v>0</v>
      </c>
      <c r="I1514" s="1">
        <v>0.31151074812559998</v>
      </c>
      <c r="J1514" s="1">
        <v>0</v>
      </c>
      <c r="K1514" s="1">
        <v>1.4301013486880001</v>
      </c>
      <c r="L1514" s="1">
        <v>1.741612096813</v>
      </c>
      <c r="M1514" s="1">
        <v>9.4307708772060003E-3</v>
      </c>
      <c r="N1514" s="1">
        <v>1.8559954285710001E-2</v>
      </c>
      <c r="O1514" s="1">
        <v>6.0433978118919996E-3</v>
      </c>
      <c r="P1514" s="1">
        <v>9.7401989325570006E-3</v>
      </c>
      <c r="Q1514" s="1">
        <v>5.4534171217510002E-3</v>
      </c>
      <c r="R1514" s="1">
        <v>0</v>
      </c>
      <c r="S1514" s="1">
        <v>147.4782367068</v>
      </c>
      <c r="T1514" s="1">
        <v>42.357429777470003</v>
      </c>
      <c r="U1514" s="1">
        <v>189.83566648429999</v>
      </c>
      <c r="V1514" s="1">
        <v>0.52526739370429998</v>
      </c>
      <c r="W1514" s="1">
        <v>9.3036781388619996E-2</v>
      </c>
      <c r="X1514" s="1">
        <v>7.0551786556139998E-6</v>
      </c>
      <c r="Y1514" s="1">
        <v>1.763794647526E-3</v>
      </c>
      <c r="Z1514" s="1">
        <v>2.8220714207560001E-4</v>
      </c>
      <c r="AA1514" s="1">
        <v>2.1848159705560002E-2</v>
      </c>
      <c r="AB1514" s="1">
        <v>6.8534006837870001</v>
      </c>
      <c r="AC1514" s="1">
        <v>0.77949803151969999</v>
      </c>
      <c r="AD1514" s="1">
        <v>0.15721132578200001</v>
      </c>
      <c r="AE1514" s="1">
        <v>39.30283099855</v>
      </c>
      <c r="AF1514" s="1">
        <v>6.2884529180520001</v>
      </c>
      <c r="AG1514" s="1">
        <v>163.43224516679999</v>
      </c>
    </row>
    <row r="1515" spans="1:33" x14ac:dyDescent="0.35">
      <c r="A1515">
        <v>5120</v>
      </c>
      <c r="B1515">
        <v>2012</v>
      </c>
      <c r="C1515">
        <v>10</v>
      </c>
      <c r="D1515">
        <v>1</v>
      </c>
      <c r="E1515">
        <v>0</v>
      </c>
      <c r="F1515">
        <v>0</v>
      </c>
      <c r="H1515" s="1">
        <v>0</v>
      </c>
      <c r="I1515" s="1">
        <v>0.19516372753989999</v>
      </c>
      <c r="J1515" s="1">
        <v>0</v>
      </c>
      <c r="K1515" s="1">
        <v>1.365511241054</v>
      </c>
      <c r="L1515" s="1">
        <v>1.560674968594</v>
      </c>
      <c r="M1515" s="1">
        <v>7.8194104367239996E-3</v>
      </c>
      <c r="N1515" s="1">
        <v>1.8559954285710001E-2</v>
      </c>
      <c r="O1515" s="1">
        <v>4.9757904983969998E-3</v>
      </c>
      <c r="P1515" s="1">
        <v>8.0195265659570008E-3</v>
      </c>
      <c r="Q1515" s="1">
        <v>3.47085323678E-3</v>
      </c>
      <c r="R1515" s="1">
        <v>0</v>
      </c>
      <c r="S1515" s="1">
        <v>149.8506924367</v>
      </c>
      <c r="T1515" s="1">
        <v>43.077290016829998</v>
      </c>
      <c r="U1515" s="1">
        <v>192.92798245349999</v>
      </c>
      <c r="V1515" s="1">
        <v>0.40894309377409999</v>
      </c>
      <c r="W1515" s="1">
        <v>7.9574727203140003E-2</v>
      </c>
      <c r="X1515" s="1">
        <v>4.4215146864530001E-6</v>
      </c>
      <c r="Y1515" s="1">
        <v>1.105378669355E-3</v>
      </c>
      <c r="Z1515" s="1">
        <v>1.7686058688599999E-4</v>
      </c>
      <c r="AA1515" s="1">
        <v>1.9009378875840002E-2</v>
      </c>
      <c r="AB1515" s="1">
        <v>7.0380552993489998</v>
      </c>
      <c r="AC1515" s="1">
        <v>0.81992141033249999</v>
      </c>
      <c r="AD1515" s="1">
        <v>0.15853400199180001</v>
      </c>
      <c r="AE1515" s="1">
        <v>39.633500276100001</v>
      </c>
      <c r="AF1515" s="1">
        <v>6.3413600234700001</v>
      </c>
      <c r="AG1515" s="1">
        <v>173.2735533975</v>
      </c>
    </row>
    <row r="1516" spans="1:33" x14ac:dyDescent="0.35">
      <c r="A1516">
        <v>5120</v>
      </c>
      <c r="B1516">
        <v>2012</v>
      </c>
      <c r="C1516">
        <v>10</v>
      </c>
      <c r="D1516">
        <v>2</v>
      </c>
      <c r="E1516">
        <v>0</v>
      </c>
      <c r="F1516">
        <v>0</v>
      </c>
      <c r="H1516" s="1">
        <v>0</v>
      </c>
      <c r="I1516" s="1">
        <v>0.17860244337180001</v>
      </c>
      <c r="J1516" s="1">
        <v>0</v>
      </c>
      <c r="K1516" s="1">
        <v>1.2684002548669999</v>
      </c>
      <c r="L1516" s="1">
        <v>1.4470026982390001</v>
      </c>
      <c r="M1516" s="1">
        <v>6.1547685077859996E-3</v>
      </c>
      <c r="N1516" s="1">
        <v>1.8559954285710001E-2</v>
      </c>
      <c r="O1516" s="1">
        <v>3.9440372028329996E-3</v>
      </c>
      <c r="P1516" s="1">
        <v>6.3566404444539999E-3</v>
      </c>
      <c r="Q1516" s="1">
        <v>3.1792442287509998E-3</v>
      </c>
      <c r="R1516" s="1">
        <v>0</v>
      </c>
      <c r="S1516" s="1">
        <v>139.59364625680001</v>
      </c>
      <c r="T1516" s="1">
        <v>40.198731880030003</v>
      </c>
      <c r="U1516" s="1">
        <v>179.79237813680001</v>
      </c>
      <c r="V1516" s="1">
        <v>0.37747243940019998</v>
      </c>
      <c r="W1516" s="1">
        <v>7.3676828659519994E-2</v>
      </c>
      <c r="X1516" s="1">
        <v>4.0473732770779998E-6</v>
      </c>
      <c r="Y1516" s="1">
        <v>1.0118433192700001E-3</v>
      </c>
      <c r="Z1516" s="1">
        <v>1.6189493108309999E-4</v>
      </c>
      <c r="AA1516" s="1">
        <v>1.760973250947E-2</v>
      </c>
      <c r="AB1516" s="1">
        <v>6.5753649656719997</v>
      </c>
      <c r="AC1516" s="1">
        <v>0.7885374302864</v>
      </c>
      <c r="AD1516" s="1">
        <v>0.1447339846349</v>
      </c>
      <c r="AE1516" s="1">
        <v>36.183496080760001</v>
      </c>
      <c r="AF1516" s="1">
        <v>5.7893593656439997</v>
      </c>
      <c r="AG1516" s="1">
        <v>168.18756107089999</v>
      </c>
    </row>
    <row r="1517" spans="1:33" x14ac:dyDescent="0.35">
      <c r="A1517">
        <v>5120</v>
      </c>
      <c r="B1517">
        <v>2012</v>
      </c>
      <c r="C1517">
        <v>10</v>
      </c>
      <c r="D1517">
        <v>3</v>
      </c>
      <c r="E1517">
        <v>0</v>
      </c>
      <c r="F1517">
        <v>0</v>
      </c>
      <c r="H1517" s="1">
        <v>0</v>
      </c>
      <c r="I1517" s="1">
        <v>0.2194162113266</v>
      </c>
      <c r="J1517" s="1">
        <v>0</v>
      </c>
      <c r="K1517" s="1">
        <v>1.168998693627</v>
      </c>
      <c r="L1517" s="1">
        <v>1.3884149049529999</v>
      </c>
      <c r="M1517" s="1">
        <v>6.4570955398250002E-3</v>
      </c>
      <c r="N1517" s="1">
        <v>1.8559954285710001E-2</v>
      </c>
      <c r="O1517" s="1">
        <v>4.1636040170609998E-3</v>
      </c>
      <c r="P1517" s="1">
        <v>6.7105182655300003E-3</v>
      </c>
      <c r="Q1517" s="1">
        <v>3.8616383939090002E-3</v>
      </c>
      <c r="R1517" s="1">
        <v>0</v>
      </c>
      <c r="S1517" s="1">
        <v>127.9503203341</v>
      </c>
      <c r="T1517" s="1">
        <v>36.834315140889998</v>
      </c>
      <c r="U1517" s="1">
        <v>164.78463547499999</v>
      </c>
      <c r="V1517" s="1">
        <v>0.39757322274610002</v>
      </c>
      <c r="W1517" s="1">
        <v>7.2871189477399997E-2</v>
      </c>
      <c r="X1517" s="1">
        <v>4.9722504882410001E-6</v>
      </c>
      <c r="Y1517" s="1">
        <v>1.2430626220590001E-3</v>
      </c>
      <c r="Z1517" s="1">
        <v>1.988900195294E-4</v>
      </c>
      <c r="AA1517" s="1">
        <v>1.7223347271710002E-2</v>
      </c>
      <c r="AB1517" s="1">
        <v>5.9335654262329998</v>
      </c>
      <c r="AC1517" s="1">
        <v>0.7049746532626</v>
      </c>
      <c r="AD1517" s="1">
        <v>0.1315964191914</v>
      </c>
      <c r="AE1517" s="1">
        <v>32.899104779239998</v>
      </c>
      <c r="AF1517" s="1">
        <v>5.2638567629419999</v>
      </c>
      <c r="AG1517" s="1">
        <v>149.92437957909999</v>
      </c>
    </row>
    <row r="1518" spans="1:33" x14ac:dyDescent="0.35">
      <c r="A1518">
        <v>5120</v>
      </c>
      <c r="B1518">
        <v>2012</v>
      </c>
      <c r="C1518">
        <v>10</v>
      </c>
      <c r="D1518">
        <v>4</v>
      </c>
      <c r="E1518">
        <v>0</v>
      </c>
      <c r="F1518">
        <v>0</v>
      </c>
      <c r="H1518" s="1">
        <v>0</v>
      </c>
      <c r="I1518" s="1">
        <v>0.24654832319520001</v>
      </c>
      <c r="J1518" s="1">
        <v>0</v>
      </c>
      <c r="K1518" s="1">
        <v>1.0985275172610001</v>
      </c>
      <c r="L1518" s="1">
        <v>1.3450758404559999</v>
      </c>
      <c r="M1518" s="1">
        <v>7.495115453414E-3</v>
      </c>
      <c r="N1518" s="1">
        <v>1.8559954285710001E-2</v>
      </c>
      <c r="O1518" s="1">
        <v>4.8178384250469998E-3</v>
      </c>
      <c r="P1518" s="1">
        <v>7.764953780228E-3</v>
      </c>
      <c r="Q1518" s="1">
        <v>4.3139588504520002E-3</v>
      </c>
      <c r="R1518" s="1">
        <v>0</v>
      </c>
      <c r="S1518" s="1">
        <v>128.80590417490001</v>
      </c>
      <c r="T1518" s="1">
        <v>37.024247197000001</v>
      </c>
      <c r="U1518" s="1">
        <v>165.8301513719</v>
      </c>
      <c r="V1518" s="1">
        <v>0.4101455780944</v>
      </c>
      <c r="W1518" s="1">
        <v>7.213220963526E-2</v>
      </c>
      <c r="X1518" s="1">
        <v>5.5859916964290001E-6</v>
      </c>
      <c r="Y1518" s="1">
        <v>1.3964979215680001E-3</v>
      </c>
      <c r="Z1518" s="1">
        <v>2.2343966721400001E-4</v>
      </c>
      <c r="AA1518" s="1">
        <v>1.6915854083409999E-2</v>
      </c>
      <c r="AB1518" s="1">
        <v>5.8853696571910001</v>
      </c>
      <c r="AC1518" s="1">
        <v>0.67862071345209996</v>
      </c>
      <c r="AD1518" s="1">
        <v>0.1336216796137</v>
      </c>
      <c r="AE1518" s="1">
        <v>33.405419854759998</v>
      </c>
      <c r="AF1518" s="1">
        <v>5.3448671722209999</v>
      </c>
      <c r="AG1518" s="1">
        <v>142.93084270630001</v>
      </c>
    </row>
    <row r="1519" spans="1:33" x14ac:dyDescent="0.35">
      <c r="A1519">
        <v>5120</v>
      </c>
      <c r="B1519">
        <v>2012</v>
      </c>
      <c r="C1519">
        <v>10</v>
      </c>
      <c r="D1519">
        <v>5</v>
      </c>
      <c r="E1519">
        <v>0</v>
      </c>
      <c r="F1519">
        <v>0</v>
      </c>
      <c r="H1519" s="1">
        <v>0</v>
      </c>
      <c r="I1519" s="1">
        <v>0.29093997223969997</v>
      </c>
      <c r="J1519" s="1">
        <v>0</v>
      </c>
      <c r="K1519" s="1">
        <v>1.0628881182759999</v>
      </c>
      <c r="L1519" s="1">
        <v>1.3538280905160001</v>
      </c>
      <c r="M1519" s="1">
        <v>8.4562763641980003E-3</v>
      </c>
      <c r="N1519" s="1">
        <v>1.8559954285710001E-2</v>
      </c>
      <c r="O1519" s="1">
        <v>5.4518725682949996E-3</v>
      </c>
      <c r="P1519" s="1">
        <v>8.7868323454809993E-3</v>
      </c>
      <c r="Q1519" s="1">
        <v>5.0635167364730003E-3</v>
      </c>
      <c r="R1519" s="1">
        <v>0</v>
      </c>
      <c r="S1519" s="1">
        <v>126.93114191150001</v>
      </c>
      <c r="T1519" s="1">
        <v>36.45270655921</v>
      </c>
      <c r="U1519" s="1">
        <v>163.3838484707</v>
      </c>
      <c r="V1519" s="1">
        <v>0.44428014157239998</v>
      </c>
      <c r="W1519" s="1">
        <v>7.4536119675620002E-2</v>
      </c>
      <c r="X1519" s="1">
        <v>6.5907877535879997E-6</v>
      </c>
      <c r="Y1519" s="1">
        <v>1.6476969324490001E-3</v>
      </c>
      <c r="Z1519" s="1">
        <v>2.6363150863660003E-4</v>
      </c>
      <c r="AA1519" s="1">
        <v>1.73158724007E-2</v>
      </c>
      <c r="AB1519" s="1">
        <v>5.5990980128730001</v>
      </c>
      <c r="AC1519" s="1">
        <v>0.63272435318539999</v>
      </c>
      <c r="AD1519" s="1">
        <v>0.129055268276</v>
      </c>
      <c r="AE1519" s="1">
        <v>32.263816964439997</v>
      </c>
      <c r="AF1519" s="1">
        <v>5.1622107045509997</v>
      </c>
      <c r="AG1519" s="1">
        <v>132.37003521279999</v>
      </c>
    </row>
    <row r="1520" spans="1:33" x14ac:dyDescent="0.35">
      <c r="A1520">
        <v>5120</v>
      </c>
      <c r="B1520">
        <v>2012</v>
      </c>
      <c r="C1520">
        <v>10</v>
      </c>
      <c r="D1520">
        <v>6</v>
      </c>
      <c r="E1520">
        <v>0</v>
      </c>
      <c r="F1520">
        <v>0</v>
      </c>
      <c r="H1520" s="1">
        <v>0</v>
      </c>
      <c r="I1520" s="1">
        <v>0.27883111995519999</v>
      </c>
      <c r="J1520" s="1">
        <v>0</v>
      </c>
      <c r="K1520" s="1">
        <v>1.093503472096</v>
      </c>
      <c r="L1520" s="1">
        <v>1.3723345920509999</v>
      </c>
      <c r="M1520" s="1">
        <v>9.2456649173260005E-3</v>
      </c>
      <c r="N1520" s="1">
        <v>1.8559954285710001E-2</v>
      </c>
      <c r="O1520" s="1">
        <v>5.9259377191140002E-3</v>
      </c>
      <c r="P1520" s="1">
        <v>9.5508874382779999E-3</v>
      </c>
      <c r="Q1520" s="1">
        <v>4.8588496165259997E-3</v>
      </c>
      <c r="R1520" s="1">
        <v>0</v>
      </c>
      <c r="S1520" s="1">
        <v>129.55167083219999</v>
      </c>
      <c r="T1520" s="1">
        <v>37.184310640020001</v>
      </c>
      <c r="U1520" s="1">
        <v>166.7359814722</v>
      </c>
      <c r="V1520" s="1">
        <v>0.43838292815020002</v>
      </c>
      <c r="W1520" s="1">
        <v>7.4813630089840003E-2</v>
      </c>
      <c r="X1520" s="1">
        <v>6.3132727217040002E-6</v>
      </c>
      <c r="Y1520" s="1">
        <v>1.5783181649769999E-3</v>
      </c>
      <c r="Z1520" s="1">
        <v>2.5253090495439999E-4</v>
      </c>
      <c r="AA1520" s="1">
        <v>1.7440753062570001E-2</v>
      </c>
      <c r="AB1520" s="1">
        <v>5.7086498255310003</v>
      </c>
      <c r="AC1520" s="1">
        <v>0.63921703641939998</v>
      </c>
      <c r="AD1520" s="1">
        <v>0.13246343936970001</v>
      </c>
      <c r="AE1520" s="1">
        <v>33.115859586089996</v>
      </c>
      <c r="AF1520" s="1">
        <v>5.2985375098520002</v>
      </c>
      <c r="AG1520" s="1">
        <v>133.3115726321</v>
      </c>
    </row>
    <row r="1521" spans="1:33" x14ac:dyDescent="0.35">
      <c r="A1521">
        <v>5120</v>
      </c>
      <c r="B1521">
        <v>2012</v>
      </c>
      <c r="C1521">
        <v>10</v>
      </c>
      <c r="D1521">
        <v>7</v>
      </c>
      <c r="E1521">
        <v>0</v>
      </c>
      <c r="F1521">
        <v>0</v>
      </c>
      <c r="H1521" s="1">
        <v>0</v>
      </c>
      <c r="I1521" s="1">
        <v>0.3020178228084</v>
      </c>
      <c r="J1521" s="1">
        <v>0</v>
      </c>
      <c r="K1521" s="1">
        <v>1.118395995405</v>
      </c>
      <c r="L1521" s="1">
        <v>1.4204138182129999</v>
      </c>
      <c r="M1521" s="1">
        <v>9.3987836864060006E-3</v>
      </c>
      <c r="N1521" s="1">
        <v>1.8559954285710001E-2</v>
      </c>
      <c r="O1521" s="1">
        <v>6.0474102548839998E-3</v>
      </c>
      <c r="P1521" s="1">
        <v>9.7466658232310006E-3</v>
      </c>
      <c r="Q1521" s="1">
        <v>5.2564108954539996E-3</v>
      </c>
      <c r="R1521" s="1">
        <v>0</v>
      </c>
      <c r="S1521" s="1">
        <v>128.15355096650001</v>
      </c>
      <c r="T1521" s="1">
        <v>36.784816511030002</v>
      </c>
      <c r="U1521" s="1">
        <v>164.9383674776</v>
      </c>
      <c r="V1521" s="1">
        <v>0.46366653464919999</v>
      </c>
      <c r="W1521" s="1">
        <v>7.8047113601279999E-2</v>
      </c>
      <c r="X1521" s="1">
        <v>6.8395944385649998E-6</v>
      </c>
      <c r="Y1521" s="1">
        <v>1.7098985965109999E-3</v>
      </c>
      <c r="Z1521" s="1">
        <v>2.735837742163E-4</v>
      </c>
      <c r="AA1521" s="1">
        <v>1.8143859584380001E-2</v>
      </c>
      <c r="AB1521" s="1">
        <v>5.5581719344040001</v>
      </c>
      <c r="AC1521" s="1">
        <v>0.62187151572980004</v>
      </c>
      <c r="AD1521" s="1">
        <v>0.12904615187669999</v>
      </c>
      <c r="AE1521" s="1">
        <v>32.261537705960002</v>
      </c>
      <c r="AF1521" s="1">
        <v>5.1618460083890003</v>
      </c>
      <c r="AG1521" s="1">
        <v>129.65864999600001</v>
      </c>
    </row>
    <row r="1522" spans="1:33" x14ac:dyDescent="0.35">
      <c r="A1522">
        <v>5120</v>
      </c>
      <c r="B1522">
        <v>2012</v>
      </c>
      <c r="C1522">
        <v>10</v>
      </c>
      <c r="D1522">
        <v>8</v>
      </c>
      <c r="E1522">
        <v>0</v>
      </c>
      <c r="F1522">
        <v>0</v>
      </c>
      <c r="H1522" s="1">
        <v>0</v>
      </c>
      <c r="I1522" s="1">
        <v>0.2974461106886</v>
      </c>
      <c r="J1522" s="1">
        <v>0</v>
      </c>
      <c r="K1522" s="1">
        <v>1.1703280558260001</v>
      </c>
      <c r="L1522" s="1">
        <v>1.4677741665140001</v>
      </c>
      <c r="M1522" s="1">
        <v>9.9667821820910007E-3</v>
      </c>
      <c r="N1522" s="1">
        <v>1.8559954285710001E-2</v>
      </c>
      <c r="O1522" s="1">
        <v>6.3947975874290002E-3</v>
      </c>
      <c r="P1522" s="1">
        <v>1.0306553130169999E-2</v>
      </c>
      <c r="Q1522" s="1">
        <v>5.1833469901870002E-3</v>
      </c>
      <c r="R1522" s="1">
        <v>0</v>
      </c>
      <c r="S1522" s="1">
        <v>126.8913177757</v>
      </c>
      <c r="T1522" s="1">
        <v>36.419852180989999</v>
      </c>
      <c r="U1522" s="1">
        <v>163.31116995670001</v>
      </c>
      <c r="V1522" s="1">
        <v>0.4682823420094</v>
      </c>
      <c r="W1522" s="1">
        <v>7.9979757887640002E-2</v>
      </c>
      <c r="X1522" s="1">
        <v>6.734330126839E-6</v>
      </c>
      <c r="Y1522" s="1">
        <v>1.683582513369E-3</v>
      </c>
      <c r="Z1522" s="1">
        <v>2.6937320042720001E-4</v>
      </c>
      <c r="AA1522" s="1">
        <v>1.8648073546810001E-2</v>
      </c>
      <c r="AB1522" s="1">
        <v>5.5140814742390001</v>
      </c>
      <c r="AC1522" s="1">
        <v>0.61670870401389999</v>
      </c>
      <c r="AD1522" s="1">
        <v>0.1280569556491</v>
      </c>
      <c r="AE1522" s="1">
        <v>32.014238589409999</v>
      </c>
      <c r="AF1522" s="1">
        <v>5.12227814417</v>
      </c>
      <c r="AG1522" s="1">
        <v>128.56578663869999</v>
      </c>
    </row>
    <row r="1523" spans="1:33" x14ac:dyDescent="0.35">
      <c r="A1523">
        <v>5120</v>
      </c>
      <c r="B1523">
        <v>2012</v>
      </c>
      <c r="C1523">
        <v>10</v>
      </c>
      <c r="D1523">
        <v>9</v>
      </c>
      <c r="E1523">
        <v>0</v>
      </c>
      <c r="F1523">
        <v>0</v>
      </c>
      <c r="H1523" s="1">
        <v>0</v>
      </c>
      <c r="I1523" s="1">
        <v>0.306306608082</v>
      </c>
      <c r="J1523" s="1">
        <v>0</v>
      </c>
      <c r="K1523" s="1">
        <v>1.2180510509860001</v>
      </c>
      <c r="L1523" s="1">
        <v>1.5243576590679999</v>
      </c>
      <c r="M1523" s="1">
        <v>1.0239922956750001E-2</v>
      </c>
      <c r="N1523" s="1">
        <v>1.8559954285710001E-2</v>
      </c>
      <c r="O1523" s="1">
        <v>6.577029184981E-3</v>
      </c>
      <c r="P1523" s="1">
        <v>1.0600257444729999E-2</v>
      </c>
      <c r="Q1523" s="1">
        <v>5.3394735341409996E-3</v>
      </c>
      <c r="R1523" s="1">
        <v>0</v>
      </c>
      <c r="S1523" s="1">
        <v>124.6259832268</v>
      </c>
      <c r="T1523" s="1">
        <v>35.774683245360002</v>
      </c>
      <c r="U1523" s="1">
        <v>160.40066647219999</v>
      </c>
      <c r="V1523" s="1">
        <v>0.48443171810469998</v>
      </c>
      <c r="W1523" s="1">
        <v>8.2946530133839999E-2</v>
      </c>
      <c r="X1523" s="1">
        <v>6.9352893337859996E-6</v>
      </c>
      <c r="Y1523" s="1">
        <v>1.733822315096E-3</v>
      </c>
      <c r="Z1523" s="1">
        <v>2.774115687028E-4</v>
      </c>
      <c r="AA1523" s="1">
        <v>1.9349574767020001E-2</v>
      </c>
      <c r="AB1523" s="1">
        <v>5.3699614335980002</v>
      </c>
      <c r="AC1523" s="1">
        <v>0.60182963909050002</v>
      </c>
      <c r="AD1523" s="1">
        <v>0.1245240138129</v>
      </c>
      <c r="AE1523" s="1">
        <v>31.131003123149998</v>
      </c>
      <c r="AF1523" s="1">
        <v>4.9809604688969999</v>
      </c>
      <c r="AG1523" s="1">
        <v>125.5526088145</v>
      </c>
    </row>
    <row r="1524" spans="1:33" x14ac:dyDescent="0.35">
      <c r="A1524">
        <v>5120</v>
      </c>
      <c r="B1524">
        <v>2012</v>
      </c>
      <c r="C1524">
        <v>10</v>
      </c>
      <c r="D1524">
        <v>10</v>
      </c>
      <c r="E1524">
        <v>0</v>
      </c>
      <c r="F1524">
        <v>0</v>
      </c>
      <c r="H1524" s="1">
        <v>0</v>
      </c>
      <c r="I1524" s="1">
        <v>0.32869982122899999</v>
      </c>
      <c r="J1524" s="1">
        <v>0</v>
      </c>
      <c r="K1524" s="1">
        <v>1.269696037726</v>
      </c>
      <c r="L1524" s="1">
        <v>1.598395858955</v>
      </c>
      <c r="M1524" s="1">
        <v>1.0824120788909999E-2</v>
      </c>
      <c r="N1524" s="1">
        <v>1.8559954285710001E-2</v>
      </c>
      <c r="O1524" s="1">
        <v>6.9665825439890004E-3</v>
      </c>
      <c r="P1524" s="1">
        <v>1.1228104118019999E-2</v>
      </c>
      <c r="Q1524" s="1">
        <v>5.7257118367190002E-3</v>
      </c>
      <c r="R1524" s="1">
        <v>0</v>
      </c>
      <c r="S1524" s="1">
        <v>120.7711702085</v>
      </c>
      <c r="T1524" s="1">
        <v>34.670552463969997</v>
      </c>
      <c r="U1524" s="1">
        <v>155.44172267249999</v>
      </c>
      <c r="V1524" s="1">
        <v>0.51349661864459994</v>
      </c>
      <c r="W1524" s="1">
        <v>8.7315951875929998E-2</v>
      </c>
      <c r="X1524" s="1">
        <v>7.4424720932719998E-6</v>
      </c>
      <c r="Y1524" s="1">
        <v>1.8606180050809999E-3</v>
      </c>
      <c r="Z1524" s="1">
        <v>2.9769887911069998E-4</v>
      </c>
      <c r="AA1524" s="1">
        <v>2.034049365003E-2</v>
      </c>
      <c r="AB1524" s="1">
        <v>5.1411911886619999</v>
      </c>
      <c r="AC1524" s="1">
        <v>0.57609077514579998</v>
      </c>
      <c r="AD1524" s="1">
        <v>0.11923403347430001</v>
      </c>
      <c r="AE1524" s="1">
        <v>29.808508057299999</v>
      </c>
      <c r="AF1524" s="1">
        <v>4.7693612601149997</v>
      </c>
      <c r="AG1524" s="1">
        <v>120.1758887932</v>
      </c>
    </row>
    <row r="1525" spans="1:33" x14ac:dyDescent="0.35">
      <c r="A1525">
        <v>5120</v>
      </c>
      <c r="B1525">
        <v>2012</v>
      </c>
      <c r="C1525">
        <v>10</v>
      </c>
      <c r="D1525">
        <v>11</v>
      </c>
      <c r="E1525">
        <v>0</v>
      </c>
      <c r="F1525">
        <v>0</v>
      </c>
      <c r="H1525" s="1">
        <v>125.03355756000001</v>
      </c>
      <c r="I1525" s="1">
        <v>42.224131231400001</v>
      </c>
      <c r="J1525" s="1">
        <v>0</v>
      </c>
      <c r="K1525" s="1">
        <v>1.427628437836</v>
      </c>
      <c r="L1525" s="1">
        <v>43.651759669240001</v>
      </c>
      <c r="M1525" s="1">
        <v>0.1433266022435</v>
      </c>
      <c r="N1525" s="1">
        <v>0.12739856157160001</v>
      </c>
      <c r="O1525" s="1">
        <v>7.7751078909810006E-2</v>
      </c>
      <c r="P1525" s="1">
        <v>1.5408140538820001</v>
      </c>
      <c r="Q1525" s="1">
        <v>0.67762762092289996</v>
      </c>
      <c r="R1525" s="1">
        <v>0.43227705100230002</v>
      </c>
      <c r="S1525" s="1">
        <v>91.968168532500002</v>
      </c>
      <c r="T1525" s="1">
        <v>31.072227299550001</v>
      </c>
      <c r="U1525" s="1">
        <v>123.4726728831</v>
      </c>
      <c r="V1525" s="1">
        <v>115.8819598079</v>
      </c>
      <c r="W1525" s="1">
        <v>3.087212549532</v>
      </c>
      <c r="X1525" s="1">
        <v>5.4579474439429999E-3</v>
      </c>
      <c r="Y1525" s="1">
        <v>0.54888178167510004</v>
      </c>
      <c r="Z1525" s="1">
        <v>0.1690640795317</v>
      </c>
      <c r="AA1525" s="1">
        <v>2.9275669225569998</v>
      </c>
      <c r="AB1525" s="1">
        <v>6.6047574391569999</v>
      </c>
      <c r="AC1525" s="1">
        <v>0.44607189251739998</v>
      </c>
      <c r="AD1525" s="1">
        <v>0.20720292938000001</v>
      </c>
      <c r="AE1525" s="1">
        <v>32.611883983970003</v>
      </c>
      <c r="AF1525" s="1">
        <v>7.1068866360190004</v>
      </c>
      <c r="AG1525" s="1">
        <v>149.6214723722</v>
      </c>
    </row>
    <row r="1526" spans="1:33" x14ac:dyDescent="0.35">
      <c r="A1526">
        <v>5120</v>
      </c>
      <c r="B1526">
        <v>2012</v>
      </c>
      <c r="C1526">
        <v>10</v>
      </c>
      <c r="D1526">
        <v>12</v>
      </c>
      <c r="E1526">
        <v>0</v>
      </c>
      <c r="F1526">
        <v>0</v>
      </c>
      <c r="H1526" s="1">
        <v>0</v>
      </c>
      <c r="I1526" s="1">
        <v>0.3956148655101</v>
      </c>
      <c r="J1526" s="1">
        <v>0</v>
      </c>
      <c r="K1526" s="1">
        <v>1.849295447739</v>
      </c>
      <c r="L1526" s="1">
        <v>2.244910313249</v>
      </c>
      <c r="M1526" s="1">
        <v>7.7452564996449993E-2</v>
      </c>
      <c r="N1526" s="1">
        <v>6.8360587950670001E-2</v>
      </c>
      <c r="O1526" s="1">
        <v>4.3929294431029997E-2</v>
      </c>
      <c r="P1526" s="1">
        <v>0.24317526300850001</v>
      </c>
      <c r="Q1526" s="1">
        <v>6.9181899294299999E-3</v>
      </c>
      <c r="R1526" s="1">
        <v>8.6792114730720002E-2</v>
      </c>
      <c r="S1526" s="1">
        <v>10.210048706689999</v>
      </c>
      <c r="T1526" s="1">
        <v>11.87764871946</v>
      </c>
      <c r="U1526" s="1">
        <v>22.17448954088</v>
      </c>
      <c r="V1526" s="1">
        <v>0.67210179856289998</v>
      </c>
      <c r="W1526" s="1">
        <v>0.1195946046607</v>
      </c>
      <c r="X1526" s="1">
        <v>8.9448818952500007E-6</v>
      </c>
      <c r="Y1526" s="1">
        <v>2.2362203815719998E-3</v>
      </c>
      <c r="Z1526" s="1">
        <v>3.5779525244239999E-4</v>
      </c>
      <c r="AA1526" s="1">
        <v>2.8109675290360001E-2</v>
      </c>
      <c r="AB1526" s="1">
        <v>3.5227359191050001</v>
      </c>
      <c r="AC1526" s="1">
        <v>0.1225828673696</v>
      </c>
      <c r="AD1526" s="1">
        <v>0.1184698304204</v>
      </c>
      <c r="AE1526" s="1">
        <v>13.79383298602</v>
      </c>
      <c r="AF1526" s="1">
        <v>3.7914428831140001</v>
      </c>
      <c r="AG1526" s="1">
        <v>68.801000243749996</v>
      </c>
    </row>
    <row r="1527" spans="1:33" x14ac:dyDescent="0.35">
      <c r="A1527">
        <v>5120</v>
      </c>
      <c r="B1527">
        <v>2012</v>
      </c>
      <c r="C1527">
        <v>10</v>
      </c>
      <c r="D1527">
        <v>13</v>
      </c>
      <c r="E1527">
        <v>0</v>
      </c>
      <c r="F1527">
        <v>0</v>
      </c>
      <c r="H1527" s="1">
        <v>0</v>
      </c>
      <c r="I1527" s="1">
        <v>0.30161803184710001</v>
      </c>
      <c r="J1527" s="1">
        <v>0</v>
      </c>
      <c r="K1527" s="1">
        <v>1.9951993961479999</v>
      </c>
      <c r="L1527" s="1">
        <v>2.2968174279950002</v>
      </c>
      <c r="M1527" s="1">
        <v>1.789415434026E-2</v>
      </c>
      <c r="N1527" s="1">
        <v>2.1057987691460001E-2</v>
      </c>
      <c r="O1527" s="1">
        <v>1.126023375618E-2</v>
      </c>
      <c r="P1527" s="1">
        <v>2.1311850969340001E-2</v>
      </c>
      <c r="Q1527" s="1">
        <v>5.341404399704E-3</v>
      </c>
      <c r="R1527" s="1">
        <v>0</v>
      </c>
      <c r="S1527" s="1">
        <v>58.206366695130001</v>
      </c>
      <c r="T1527" s="1">
        <v>19.16500750726</v>
      </c>
      <c r="U1527" s="1">
        <v>77.371374202390001</v>
      </c>
      <c r="V1527" s="1">
        <v>0.61192262070079995</v>
      </c>
      <c r="W1527" s="1">
        <v>0.1177096631865</v>
      </c>
      <c r="X1527" s="1">
        <v>6.8204558603540002E-6</v>
      </c>
      <c r="Y1527" s="1">
        <v>1.7051138928770001E-3</v>
      </c>
      <c r="Z1527" s="1">
        <v>2.7281821612069998E-4</v>
      </c>
      <c r="AA1527" s="1">
        <v>2.8063325019299999E-2</v>
      </c>
      <c r="AB1527" s="1">
        <v>4.0820742709209998</v>
      </c>
      <c r="AC1527" s="1">
        <v>0.35480195597570002</v>
      </c>
      <c r="AD1527" s="1">
        <v>0.1083180375663</v>
      </c>
      <c r="AE1527" s="1">
        <v>20.266725039200001</v>
      </c>
      <c r="AF1527" s="1">
        <v>3.924844312461</v>
      </c>
      <c r="AG1527" s="1">
        <v>93.665775018049999</v>
      </c>
    </row>
    <row r="1528" spans="1:33" x14ac:dyDescent="0.35">
      <c r="A1528">
        <v>5120</v>
      </c>
      <c r="B1528">
        <v>2012</v>
      </c>
      <c r="C1528">
        <v>10</v>
      </c>
      <c r="D1528">
        <v>14</v>
      </c>
      <c r="E1528">
        <v>0</v>
      </c>
      <c r="F1528">
        <v>0</v>
      </c>
      <c r="H1528" s="1">
        <v>0</v>
      </c>
      <c r="I1528" s="1">
        <v>0.240591582666</v>
      </c>
      <c r="J1528" s="1">
        <v>0</v>
      </c>
      <c r="K1528" s="1">
        <v>1.9828740534889999</v>
      </c>
      <c r="L1528" s="1">
        <v>2.2234656361549998</v>
      </c>
      <c r="M1528" s="1">
        <v>1.157944474553E-2</v>
      </c>
      <c r="N1528" s="1">
        <v>1.8559954285710001E-2</v>
      </c>
      <c r="O1528" s="1">
        <v>7.373597468805E-3</v>
      </c>
      <c r="P1528" s="1">
        <v>1.1884093754909999E-2</v>
      </c>
      <c r="Q1528" s="1">
        <v>4.3065046508320003E-3</v>
      </c>
      <c r="R1528" s="1">
        <v>0</v>
      </c>
      <c r="S1528" s="1">
        <v>99.573956480920003</v>
      </c>
      <c r="T1528" s="1">
        <v>29.534951430709999</v>
      </c>
      <c r="U1528" s="1">
        <v>129.1089079116</v>
      </c>
      <c r="V1528" s="1">
        <v>0.55470756390620002</v>
      </c>
      <c r="W1528" s="1">
        <v>0.11163902123699999</v>
      </c>
      <c r="X1528" s="1">
        <v>5.4424496917569998E-6</v>
      </c>
      <c r="Y1528" s="1">
        <v>1.360612377506E-3</v>
      </c>
      <c r="Z1528" s="1">
        <v>2.1769797616060001E-4</v>
      </c>
      <c r="AA1528" s="1">
        <v>2.682126561927E-2</v>
      </c>
      <c r="AB1528" s="1">
        <v>5.1167821875069999</v>
      </c>
      <c r="AC1528" s="1">
        <v>0.5685329545808</v>
      </c>
      <c r="AD1528" s="1">
        <v>0.1187386020041</v>
      </c>
      <c r="AE1528" s="1">
        <v>27.135687612480002</v>
      </c>
      <c r="AF1528" s="1">
        <v>4.5969391316039996</v>
      </c>
      <c r="AG1528" s="1">
        <v>128.34856186920001</v>
      </c>
    </row>
    <row r="1529" spans="1:33" x14ac:dyDescent="0.35">
      <c r="A1529">
        <v>5120</v>
      </c>
      <c r="B1529">
        <v>2012</v>
      </c>
      <c r="C1529">
        <v>10</v>
      </c>
      <c r="D1529">
        <v>15</v>
      </c>
      <c r="E1529">
        <v>0</v>
      </c>
      <c r="F1529">
        <v>0</v>
      </c>
      <c r="H1529" s="1">
        <v>0</v>
      </c>
      <c r="I1529" s="1">
        <v>0.2339546034669</v>
      </c>
      <c r="J1529" s="1">
        <v>0</v>
      </c>
      <c r="K1529" s="1">
        <v>1.8868668760430001</v>
      </c>
      <c r="L1529" s="1">
        <v>2.12082147951</v>
      </c>
      <c r="M1529" s="1">
        <v>9.5776624596839999E-3</v>
      </c>
      <c r="N1529" s="1">
        <v>1.8559954285710001E-2</v>
      </c>
      <c r="O1529" s="1">
        <v>6.1333731211700004E-3</v>
      </c>
      <c r="P1529" s="1">
        <v>9.8852129525950003E-3</v>
      </c>
      <c r="Q1529" s="1">
        <v>4.1879697768710004E-3</v>
      </c>
      <c r="R1529" s="1">
        <v>0</v>
      </c>
      <c r="S1529" s="1">
        <v>109.93436738210001</v>
      </c>
      <c r="T1529" s="1">
        <v>31.95778256485</v>
      </c>
      <c r="U1529" s="1">
        <v>141.89214994700001</v>
      </c>
      <c r="V1529" s="1">
        <v>0.53264847718819996</v>
      </c>
      <c r="W1529" s="1">
        <v>0.1067135466279</v>
      </c>
      <c r="X1529" s="1">
        <v>5.2989071798230002E-6</v>
      </c>
      <c r="Y1529" s="1">
        <v>1.324726782718E-3</v>
      </c>
      <c r="Z1529" s="1">
        <v>2.1195628409270001E-4</v>
      </c>
      <c r="AA1529" s="1">
        <v>2.5618605287919999E-2</v>
      </c>
      <c r="AB1529" s="1">
        <v>5.2687203479729998</v>
      </c>
      <c r="AC1529" s="1">
        <v>0.63039174433400003</v>
      </c>
      <c r="AD1529" s="1">
        <v>0.11599235415759999</v>
      </c>
      <c r="AE1529" s="1">
        <v>28.22606953663</v>
      </c>
      <c r="AF1529" s="1">
        <v>4.5934737859250001</v>
      </c>
      <c r="AG1529" s="1">
        <v>137.41702975129999</v>
      </c>
    </row>
    <row r="1530" spans="1:33" x14ac:dyDescent="0.35">
      <c r="A1530">
        <v>5120</v>
      </c>
      <c r="B1530">
        <v>2012</v>
      </c>
      <c r="C1530">
        <v>10</v>
      </c>
      <c r="D1530">
        <v>16</v>
      </c>
      <c r="E1530">
        <v>0</v>
      </c>
      <c r="F1530">
        <v>0</v>
      </c>
      <c r="H1530" s="1">
        <v>0</v>
      </c>
      <c r="I1530" s="1">
        <v>0.25971115010759999</v>
      </c>
      <c r="J1530" s="1">
        <v>0</v>
      </c>
      <c r="K1530" s="1">
        <v>1.77673746444</v>
      </c>
      <c r="L1530" s="1">
        <v>2.0364486145480001</v>
      </c>
      <c r="M1530" s="1">
        <v>9.5739464311330007E-3</v>
      </c>
      <c r="N1530" s="1">
        <v>1.8559954285710001E-2</v>
      </c>
      <c r="O1530" s="1">
        <v>6.1511343655660002E-3</v>
      </c>
      <c r="P1530" s="1">
        <v>9.9138389108870007E-3</v>
      </c>
      <c r="Q1530" s="1">
        <v>4.6132948109010004E-3</v>
      </c>
      <c r="R1530" s="1">
        <v>0</v>
      </c>
      <c r="S1530" s="1">
        <v>109.5797727528</v>
      </c>
      <c r="T1530" s="1">
        <v>31.652112500080001</v>
      </c>
      <c r="U1530" s="1">
        <v>141.23188525290001</v>
      </c>
      <c r="V1530" s="1">
        <v>0.53728041088330003</v>
      </c>
      <c r="W1530" s="1">
        <v>0.1040571379561</v>
      </c>
      <c r="X1530" s="1">
        <v>5.882645828301E-6</v>
      </c>
      <c r="Y1530" s="1">
        <v>1.4706614448519999E-3</v>
      </c>
      <c r="Z1530" s="1">
        <v>2.353058300354E-4</v>
      </c>
      <c r="AA1530" s="1">
        <v>2.4837755390179999E-2</v>
      </c>
      <c r="AB1530" s="1">
        <v>5.0964843546249998</v>
      </c>
      <c r="AC1530" s="1">
        <v>0.61527926365249996</v>
      </c>
      <c r="AD1530" s="1">
        <v>0.1115178194417</v>
      </c>
      <c r="AE1530" s="1">
        <v>27.685504949399999</v>
      </c>
      <c r="AF1530" s="1">
        <v>4.4491010601580001</v>
      </c>
      <c r="AG1530" s="1">
        <v>132.2743377569</v>
      </c>
    </row>
    <row r="1531" spans="1:33" x14ac:dyDescent="0.35">
      <c r="A1531">
        <v>5120</v>
      </c>
      <c r="B1531">
        <v>2012</v>
      </c>
      <c r="C1531">
        <v>10</v>
      </c>
      <c r="D1531">
        <v>17</v>
      </c>
      <c r="E1531">
        <v>0</v>
      </c>
      <c r="F1531">
        <v>0</v>
      </c>
      <c r="H1531" s="1">
        <v>0</v>
      </c>
      <c r="I1531" s="1">
        <v>0.25684749644229998</v>
      </c>
      <c r="J1531" s="1">
        <v>0</v>
      </c>
      <c r="K1531" s="1">
        <v>1.698161314894</v>
      </c>
      <c r="L1531" s="1">
        <v>1.955008811336</v>
      </c>
      <c r="M1531" s="1">
        <v>9.6052242431359999E-3</v>
      </c>
      <c r="N1531" s="1">
        <v>1.8559954285710001E-2</v>
      </c>
      <c r="O1531" s="1">
        <v>6.1617932618899997E-3</v>
      </c>
      <c r="P1531" s="1">
        <v>9.9310179505300005E-3</v>
      </c>
      <c r="Q1531" s="1">
        <v>4.5541518884840001E-3</v>
      </c>
      <c r="R1531" s="1">
        <v>0</v>
      </c>
      <c r="S1531" s="1">
        <v>112.9227283554</v>
      </c>
      <c r="T1531" s="1">
        <v>32.544996900409998</v>
      </c>
      <c r="U1531" s="1">
        <v>145.46772525579999</v>
      </c>
      <c r="V1531" s="1">
        <v>0.52124613996290003</v>
      </c>
      <c r="W1531" s="1">
        <v>0.1002279084196</v>
      </c>
      <c r="X1531" s="1">
        <v>5.8156594935779996E-6</v>
      </c>
      <c r="Y1531" s="1">
        <v>1.453914851035E-3</v>
      </c>
      <c r="Z1531" s="1">
        <v>2.3262637407879999E-4</v>
      </c>
      <c r="AA1531" s="1">
        <v>2.389384532842E-2</v>
      </c>
      <c r="AB1531" s="1">
        <v>5.1904198916439999</v>
      </c>
      <c r="AC1531" s="1">
        <v>0.6224886115746</v>
      </c>
      <c r="AD1531" s="1">
        <v>0.1142310390521</v>
      </c>
      <c r="AE1531" s="1">
        <v>28.509073218529998</v>
      </c>
      <c r="AF1531" s="1">
        <v>4.566326651322</v>
      </c>
      <c r="AG1531" s="1">
        <v>132.96624511190001</v>
      </c>
    </row>
    <row r="1532" spans="1:33" x14ac:dyDescent="0.35">
      <c r="A1532">
        <v>5120</v>
      </c>
      <c r="B1532">
        <v>2012</v>
      </c>
      <c r="C1532">
        <v>10</v>
      </c>
      <c r="D1532">
        <v>18</v>
      </c>
      <c r="E1532">
        <v>0</v>
      </c>
      <c r="F1532">
        <v>0</v>
      </c>
      <c r="H1532" s="1">
        <v>0</v>
      </c>
      <c r="I1532" s="1">
        <v>0.2826053137374</v>
      </c>
      <c r="J1532" s="1">
        <v>0</v>
      </c>
      <c r="K1532" s="1">
        <v>1.630491447831</v>
      </c>
      <c r="L1532" s="1">
        <v>1.9130967615679999</v>
      </c>
      <c r="M1532" s="1">
        <v>9.7159454192570008E-3</v>
      </c>
      <c r="N1532" s="1">
        <v>1.8559954285710001E-2</v>
      </c>
      <c r="O1532" s="1">
        <v>6.255794855486E-3</v>
      </c>
      <c r="P1532" s="1">
        <v>1.008252116943E-2</v>
      </c>
      <c r="Q1532" s="1">
        <v>4.9842878719019998E-3</v>
      </c>
      <c r="R1532" s="1">
        <v>0</v>
      </c>
      <c r="S1532" s="1">
        <v>112.4413693834</v>
      </c>
      <c r="T1532" s="1">
        <v>32.38030852795</v>
      </c>
      <c r="U1532" s="1">
        <v>144.8216779114</v>
      </c>
      <c r="V1532" s="1">
        <v>0.5330945045762</v>
      </c>
      <c r="W1532" s="1">
        <v>9.9495881329179997E-2</v>
      </c>
      <c r="X1532" s="1">
        <v>6.3993981500469997E-6</v>
      </c>
      <c r="Y1532" s="1">
        <v>1.5998495139680001E-3</v>
      </c>
      <c r="Z1532" s="1">
        <v>2.5597592003749999E-4</v>
      </c>
      <c r="AA1532" s="1">
        <v>2.3594090830990001E-2</v>
      </c>
      <c r="AB1532" s="1">
        <v>5.0651071846529998</v>
      </c>
      <c r="AC1532" s="1">
        <v>0.60189132653639998</v>
      </c>
      <c r="AD1532" s="1">
        <v>0.11231751457439999</v>
      </c>
      <c r="AE1532" s="1">
        <v>28.067362707859999</v>
      </c>
      <c r="AF1532" s="1">
        <v>4.4919811105039997</v>
      </c>
      <c r="AG1532" s="1">
        <v>128.05629568099999</v>
      </c>
    </row>
    <row r="1533" spans="1:33" x14ac:dyDescent="0.35">
      <c r="A1533">
        <v>5120</v>
      </c>
      <c r="B1533">
        <v>2012</v>
      </c>
      <c r="C1533">
        <v>10</v>
      </c>
      <c r="D1533">
        <v>19</v>
      </c>
      <c r="E1533">
        <v>0</v>
      </c>
      <c r="F1533">
        <v>0</v>
      </c>
      <c r="H1533" s="1">
        <v>0</v>
      </c>
      <c r="I1533" s="1">
        <v>0.31621120624679999</v>
      </c>
      <c r="J1533" s="1">
        <v>0</v>
      </c>
      <c r="K1533" s="1">
        <v>1.6237110844930001</v>
      </c>
      <c r="L1533" s="1">
        <v>1.93992229074</v>
      </c>
      <c r="M1533" s="1">
        <v>1.131644179793E-2</v>
      </c>
      <c r="N1533" s="1">
        <v>1.8559954285710001E-2</v>
      </c>
      <c r="O1533" s="1">
        <v>7.2764136250679998E-3</v>
      </c>
      <c r="P1533" s="1">
        <v>1.172746167467E-2</v>
      </c>
      <c r="Q1533" s="1">
        <v>5.5505109771659998E-3</v>
      </c>
      <c r="R1533" s="1">
        <v>0</v>
      </c>
      <c r="S1533" s="1">
        <v>109.92879098980001</v>
      </c>
      <c r="T1533" s="1">
        <v>31.618208663450002</v>
      </c>
      <c r="U1533" s="1">
        <v>141.54699965329999</v>
      </c>
      <c r="V1533" s="1">
        <v>0.56218168884219999</v>
      </c>
      <c r="W1533" s="1">
        <v>0.10221253457020001</v>
      </c>
      <c r="X1533" s="1">
        <v>7.1553877616200003E-6</v>
      </c>
      <c r="Y1533" s="1">
        <v>1.788846884725E-3</v>
      </c>
      <c r="Z1533" s="1">
        <v>2.862154963593E-4</v>
      </c>
      <c r="AA1533" s="1">
        <v>2.4122056394619999E-2</v>
      </c>
      <c r="AB1533" s="1">
        <v>4.8533969231320002</v>
      </c>
      <c r="AC1533" s="1">
        <v>0.56487434148540006</v>
      </c>
      <c r="AD1533" s="1">
        <v>0.10940406799339999</v>
      </c>
      <c r="AE1533" s="1">
        <v>27.34842732577</v>
      </c>
      <c r="AF1533" s="1">
        <v>4.376007533318</v>
      </c>
      <c r="AG1533" s="1">
        <v>119.3478950982</v>
      </c>
    </row>
    <row r="1534" spans="1:33" x14ac:dyDescent="0.35">
      <c r="A1534">
        <v>5120</v>
      </c>
      <c r="B1534">
        <v>2012</v>
      </c>
      <c r="C1534">
        <v>10</v>
      </c>
      <c r="D1534">
        <v>20</v>
      </c>
      <c r="E1534">
        <v>0</v>
      </c>
      <c r="F1534">
        <v>0</v>
      </c>
      <c r="H1534" s="1">
        <v>0</v>
      </c>
      <c r="I1534" s="1">
        <v>0.35354113974630003</v>
      </c>
      <c r="J1534" s="1">
        <v>0</v>
      </c>
      <c r="K1534" s="1">
        <v>1.668911708897</v>
      </c>
      <c r="L1534" s="1">
        <v>2.0224528486429998</v>
      </c>
      <c r="M1534" s="1">
        <v>1.28439383623E-2</v>
      </c>
      <c r="N1534" s="1">
        <v>1.8559954285710001E-2</v>
      </c>
      <c r="O1534" s="1">
        <v>8.2679769911200001E-3</v>
      </c>
      <c r="P1534" s="1">
        <v>1.332557332315E-2</v>
      </c>
      <c r="Q1534" s="1">
        <v>6.1872178058239996E-3</v>
      </c>
      <c r="R1534" s="1">
        <v>0</v>
      </c>
      <c r="S1534" s="1">
        <v>106.3924764285</v>
      </c>
      <c r="T1534" s="1">
        <v>30.58306892213</v>
      </c>
      <c r="U1534" s="1">
        <v>136.97554535059999</v>
      </c>
      <c r="V1534" s="1">
        <v>0.60354858499730002</v>
      </c>
      <c r="W1534" s="1">
        <v>0.1076296084556</v>
      </c>
      <c r="X1534" s="1">
        <v>7.9975026718370008E-6</v>
      </c>
      <c r="Y1534" s="1">
        <v>1.9993755915040001E-3</v>
      </c>
      <c r="Z1534" s="1">
        <v>3.1990008750479998E-4</v>
      </c>
      <c r="AA1534" s="1">
        <v>2.5307901997479999E-2</v>
      </c>
      <c r="AB1534" s="1">
        <v>4.5584133073090003</v>
      </c>
      <c r="AC1534" s="1">
        <v>0.52368953427450005</v>
      </c>
      <c r="AD1534" s="1">
        <v>0.1037829630585</v>
      </c>
      <c r="AE1534" s="1">
        <v>25.945170925199999</v>
      </c>
      <c r="AF1534" s="1">
        <v>4.1512842258639999</v>
      </c>
      <c r="AG1534" s="1">
        <v>110.1680197224</v>
      </c>
    </row>
    <row r="1535" spans="1:33" x14ac:dyDescent="0.35">
      <c r="A1535">
        <v>5120</v>
      </c>
      <c r="B1535">
        <v>2012</v>
      </c>
      <c r="C1535">
        <v>10</v>
      </c>
      <c r="D1535">
        <v>21</v>
      </c>
      <c r="E1535">
        <v>0</v>
      </c>
      <c r="F1535">
        <v>0</v>
      </c>
      <c r="H1535" s="1">
        <v>0</v>
      </c>
      <c r="I1535" s="1">
        <v>0.3926377298398</v>
      </c>
      <c r="J1535" s="1">
        <v>0</v>
      </c>
      <c r="K1535" s="1">
        <v>1.7692379486150001</v>
      </c>
      <c r="L1535" s="1">
        <v>2.1618756784549999</v>
      </c>
      <c r="M1535" s="1">
        <v>1.494314668186E-2</v>
      </c>
      <c r="N1535" s="1">
        <v>1.8559954285710001E-2</v>
      </c>
      <c r="O1535" s="1">
        <v>9.6245390335539995E-3</v>
      </c>
      <c r="P1535" s="1">
        <v>1.551195664077E-2</v>
      </c>
      <c r="Q1535" s="1">
        <v>6.8588791310410001E-3</v>
      </c>
      <c r="R1535" s="1">
        <v>0</v>
      </c>
      <c r="S1535" s="1">
        <v>101.6957532599</v>
      </c>
      <c r="T1535" s="1">
        <v>29.220573612759999</v>
      </c>
      <c r="U1535" s="1">
        <v>130.91632687270001</v>
      </c>
      <c r="V1535" s="1">
        <v>0.65581575723350005</v>
      </c>
      <c r="W1535" s="1">
        <v>0.11569823629000001</v>
      </c>
      <c r="X1535" s="1">
        <v>8.8778954142929995E-6</v>
      </c>
      <c r="Y1535" s="1">
        <v>2.2194737731319998E-3</v>
      </c>
      <c r="Z1535" s="1">
        <v>3.5511579619330001E-4</v>
      </c>
      <c r="AA1535" s="1">
        <v>2.7148980429389999E-2</v>
      </c>
      <c r="AB1535" s="1">
        <v>4.2554608342279998</v>
      </c>
      <c r="AC1535" s="1">
        <v>0.48396061328500001</v>
      </c>
      <c r="AD1535" s="1">
        <v>9.7624315655579996E-2</v>
      </c>
      <c r="AE1535" s="1">
        <v>24.40595504417</v>
      </c>
      <c r="AF1535" s="1">
        <v>3.9049650516969998</v>
      </c>
      <c r="AG1535" s="1">
        <v>101.465775632</v>
      </c>
    </row>
    <row r="1536" spans="1:33" x14ac:dyDescent="0.35">
      <c r="A1536">
        <v>5120</v>
      </c>
      <c r="B1536">
        <v>2012</v>
      </c>
      <c r="C1536">
        <v>10</v>
      </c>
      <c r="D1536">
        <v>22</v>
      </c>
      <c r="E1536">
        <v>0</v>
      </c>
      <c r="F1536">
        <v>0</v>
      </c>
      <c r="H1536" s="1">
        <v>0</v>
      </c>
      <c r="I1536" s="1">
        <v>0.32437366471500001</v>
      </c>
      <c r="J1536" s="1">
        <v>0</v>
      </c>
      <c r="K1536" s="1">
        <v>1.9173026302989999</v>
      </c>
      <c r="L1536" s="1">
        <v>2.2416762950139999</v>
      </c>
      <c r="M1536" s="1">
        <v>1.4519567746369999E-2</v>
      </c>
      <c r="N1536" s="1">
        <v>1.8601007738880002E-2</v>
      </c>
      <c r="O1536" s="1">
        <v>9.2801027403549997E-3</v>
      </c>
      <c r="P1536" s="1">
        <v>1.5008519087619999E-2</v>
      </c>
      <c r="Q1536" s="1">
        <v>5.7201418541269998E-3</v>
      </c>
      <c r="R1536" s="1">
        <v>0</v>
      </c>
      <c r="S1536" s="1">
        <v>105.25009075129999</v>
      </c>
      <c r="T1536" s="1">
        <v>30.253788968639999</v>
      </c>
      <c r="U1536" s="1">
        <v>135.50387971999999</v>
      </c>
      <c r="V1536" s="1">
        <v>0.61935336388420004</v>
      </c>
      <c r="W1536" s="1">
        <v>0.1162461796977</v>
      </c>
      <c r="X1536" s="1">
        <v>7.3372080337950002E-6</v>
      </c>
      <c r="Y1536" s="1">
        <v>1.8343019471629999E-3</v>
      </c>
      <c r="Z1536" s="1">
        <v>2.9348830582610002E-4</v>
      </c>
      <c r="AA1536" s="1">
        <v>2.75941036527E-2</v>
      </c>
      <c r="AB1536" s="1">
        <v>4.512220110596</v>
      </c>
      <c r="AC1536" s="1">
        <v>0.51999411198940004</v>
      </c>
      <c r="AD1536" s="1">
        <v>0.1024896861498</v>
      </c>
      <c r="AE1536" s="1">
        <v>25.62238891166</v>
      </c>
      <c r="AF1536" s="1">
        <v>4.0995853109590001</v>
      </c>
      <c r="AG1536" s="1">
        <v>109.5007197544</v>
      </c>
    </row>
    <row r="1537" spans="1:33" x14ac:dyDescent="0.35">
      <c r="A1537">
        <v>5120</v>
      </c>
      <c r="B1537">
        <v>2012</v>
      </c>
      <c r="C1537">
        <v>10</v>
      </c>
      <c r="D1537">
        <v>23</v>
      </c>
      <c r="E1537">
        <v>0</v>
      </c>
      <c r="F1537">
        <v>0</v>
      </c>
      <c r="H1537" s="1">
        <v>31.258389390000001</v>
      </c>
      <c r="I1537" s="1">
        <v>1.7174360416700001</v>
      </c>
      <c r="J1537" s="1">
        <v>0</v>
      </c>
      <c r="K1537" s="1">
        <v>2.051510090501</v>
      </c>
      <c r="L1537" s="1">
        <v>3.7689461321710001</v>
      </c>
      <c r="M1537" s="1">
        <v>3.4411211501909997E-2</v>
      </c>
      <c r="N1537" s="1">
        <v>3.4320520916240001E-2</v>
      </c>
      <c r="O1537" s="1">
        <v>2.1813528013570001E-2</v>
      </c>
      <c r="P1537" s="1">
        <v>6.4463204131310001E-2</v>
      </c>
      <c r="Q1537" s="1">
        <v>1.4262208019019999E-2</v>
      </c>
      <c r="R1537" s="1">
        <v>0</v>
      </c>
      <c r="S1537" s="1">
        <v>56.336786500850003</v>
      </c>
      <c r="T1537" s="1">
        <v>16.149764975589999</v>
      </c>
      <c r="U1537" s="1">
        <v>72.486551476439999</v>
      </c>
      <c r="V1537" s="1">
        <v>3.6142779948879999</v>
      </c>
      <c r="W1537" s="1">
        <v>0.14121079531290001</v>
      </c>
      <c r="X1537" s="1">
        <v>3.371113398048E-5</v>
      </c>
      <c r="Y1537" s="1">
        <v>4.9352938492340003E-3</v>
      </c>
      <c r="Z1537" s="1">
        <v>9.7591167808729995E-4</v>
      </c>
      <c r="AA1537" s="1">
        <v>6.5115147484289995E-2</v>
      </c>
      <c r="AB1537" s="1">
        <v>7.7743136858210002</v>
      </c>
      <c r="AC1537" s="1">
        <v>0.23924274654639999</v>
      </c>
      <c r="AD1537" s="1">
        <v>9.2058236571909993E-2</v>
      </c>
      <c r="AE1537" s="1">
        <v>15.88790201494</v>
      </c>
      <c r="AF1537" s="1">
        <v>2.9221494667510002</v>
      </c>
      <c r="AG1537" s="1">
        <v>115.9912454617</v>
      </c>
    </row>
    <row r="1538" spans="1:33" x14ac:dyDescent="0.35">
      <c r="A1538">
        <v>5120</v>
      </c>
      <c r="B1538">
        <v>2012</v>
      </c>
      <c r="C1538">
        <v>10</v>
      </c>
      <c r="D1538">
        <v>24</v>
      </c>
      <c r="E1538">
        <v>0</v>
      </c>
      <c r="F1538">
        <v>0</v>
      </c>
      <c r="H1538" s="1">
        <v>0</v>
      </c>
      <c r="I1538" s="1">
        <v>0.2711438439096</v>
      </c>
      <c r="J1538" s="1">
        <v>0</v>
      </c>
      <c r="K1538" s="1">
        <v>2.0767114093710002</v>
      </c>
      <c r="L1538" s="1">
        <v>2.3478552532800001</v>
      </c>
      <c r="M1538" s="1">
        <v>1.555305890141E-2</v>
      </c>
      <c r="N1538" s="1">
        <v>1.9625927744890002E-2</v>
      </c>
      <c r="O1538" s="1">
        <v>9.8254048856810001E-3</v>
      </c>
      <c r="P1538" s="1">
        <v>1.7181163237719999E-2</v>
      </c>
      <c r="Q1538" s="1">
        <v>4.8338886571050003E-3</v>
      </c>
      <c r="R1538" s="1">
        <v>0</v>
      </c>
      <c r="S1538" s="1">
        <v>85.286345996479994</v>
      </c>
      <c r="T1538" s="1">
        <v>24.525770383369998</v>
      </c>
      <c r="U1538" s="1">
        <v>109.8121163799</v>
      </c>
      <c r="V1538" s="1">
        <v>0.59821629558360001</v>
      </c>
      <c r="W1538" s="1">
        <v>0.1186479964378</v>
      </c>
      <c r="X1538" s="1">
        <v>6.1314528211960004E-6</v>
      </c>
      <c r="Y1538" s="1">
        <v>1.532863139706E-3</v>
      </c>
      <c r="Z1538" s="1">
        <v>2.4525809623089997E-4</v>
      </c>
      <c r="AA1538" s="1">
        <v>2.8435708903790002E-2</v>
      </c>
      <c r="AB1538" s="1">
        <v>7.1366560621969999</v>
      </c>
      <c r="AC1538" s="1">
        <v>0.42463855346000001</v>
      </c>
      <c r="AD1538" s="1">
        <v>0.10668874258579999</v>
      </c>
      <c r="AE1538" s="1">
        <v>22.190033557869999</v>
      </c>
      <c r="AF1538" s="1">
        <v>3.7894516743189999</v>
      </c>
      <c r="AG1538" s="1">
        <v>131.7350129472</v>
      </c>
    </row>
    <row r="1539" spans="1:33" x14ac:dyDescent="0.35">
      <c r="A1539">
        <v>5120</v>
      </c>
      <c r="B1539">
        <v>2012</v>
      </c>
      <c r="C1539">
        <v>10</v>
      </c>
      <c r="D1539">
        <v>25</v>
      </c>
      <c r="E1539">
        <v>0</v>
      </c>
      <c r="F1539">
        <v>0</v>
      </c>
      <c r="H1539" s="1">
        <v>0</v>
      </c>
      <c r="I1539" s="1">
        <v>0.22383812776199999</v>
      </c>
      <c r="J1539" s="1">
        <v>0</v>
      </c>
      <c r="K1539" s="1">
        <v>1.987245446268</v>
      </c>
      <c r="L1539" s="1">
        <v>2.2110835740289998</v>
      </c>
      <c r="M1539" s="1">
        <v>9.9688467049519995E-3</v>
      </c>
      <c r="N1539" s="1">
        <v>1.8559954285710001E-2</v>
      </c>
      <c r="O1539" s="1">
        <v>6.370157526178E-3</v>
      </c>
      <c r="P1539" s="1">
        <v>1.0266840520510001E-2</v>
      </c>
      <c r="Q1539" s="1">
        <v>4.0270928009929997E-3</v>
      </c>
      <c r="R1539" s="1">
        <v>0</v>
      </c>
      <c r="S1539" s="1">
        <v>108.42170903429999</v>
      </c>
      <c r="T1539" s="1">
        <v>31.260652180129998</v>
      </c>
      <c r="U1539" s="1">
        <v>139.6823612144</v>
      </c>
      <c r="V1539" s="1">
        <v>0.54052212828979995</v>
      </c>
      <c r="W1539" s="1">
        <v>0.1103443046789</v>
      </c>
      <c r="X1539" s="1">
        <v>5.0692394909779999E-6</v>
      </c>
      <c r="Y1539" s="1">
        <v>1.267309864081E-3</v>
      </c>
      <c r="Z1539" s="1">
        <v>2.0276957744450001E-4</v>
      </c>
      <c r="AA1539" s="1">
        <v>2.6572228318879999E-2</v>
      </c>
      <c r="AB1539" s="1">
        <v>6.2047389174259999</v>
      </c>
      <c r="AC1539" s="1">
        <v>0.59687773392410004</v>
      </c>
      <c r="AD1539" s="1">
        <v>0.1149685549866</v>
      </c>
      <c r="AE1539" s="1">
        <v>27.04054524891</v>
      </c>
      <c r="AF1539" s="1">
        <v>4.4172381799430003</v>
      </c>
      <c r="AG1539" s="1">
        <v>144.03570739040001</v>
      </c>
    </row>
    <row r="1540" spans="1:33" x14ac:dyDescent="0.35">
      <c r="A1540">
        <v>5120</v>
      </c>
      <c r="B1540">
        <v>2012</v>
      </c>
      <c r="C1540">
        <v>10</v>
      </c>
      <c r="D1540">
        <v>26</v>
      </c>
      <c r="E1540">
        <v>0</v>
      </c>
      <c r="F1540">
        <v>0</v>
      </c>
      <c r="H1540" s="1">
        <v>0</v>
      </c>
      <c r="I1540" s="1">
        <v>0.24450973357530001</v>
      </c>
      <c r="J1540" s="1">
        <v>0</v>
      </c>
      <c r="K1540" s="1">
        <v>1.8708547028610001</v>
      </c>
      <c r="L1540" s="1">
        <v>2.1153644364359998</v>
      </c>
      <c r="M1540" s="1">
        <v>9.4979021691430007E-3</v>
      </c>
      <c r="N1540" s="1">
        <v>1.8559954285710001E-2</v>
      </c>
      <c r="O1540" s="1">
        <v>6.0967533257430002E-3</v>
      </c>
      <c r="P1540" s="1">
        <v>9.8261924969779996E-3</v>
      </c>
      <c r="Q1540" s="1">
        <v>4.3655831245899999E-3</v>
      </c>
      <c r="R1540" s="1">
        <v>0</v>
      </c>
      <c r="S1540" s="1">
        <v>107.97526734509999</v>
      </c>
      <c r="T1540" s="1">
        <v>31.143584302600001</v>
      </c>
      <c r="U1540" s="1">
        <v>139.11885164770001</v>
      </c>
      <c r="V1540" s="1">
        <v>0.53949653173900003</v>
      </c>
      <c r="W1540" s="1">
        <v>0.1069447801665</v>
      </c>
      <c r="X1540" s="1">
        <v>5.538144327627E-6</v>
      </c>
      <c r="Y1540" s="1">
        <v>1.384536070157E-3</v>
      </c>
      <c r="Z1540" s="1">
        <v>2.2152577012839999E-4</v>
      </c>
      <c r="AA1540" s="1">
        <v>2.5628566240319998E-2</v>
      </c>
      <c r="AB1540" s="1">
        <v>5.3100135460419997</v>
      </c>
      <c r="AC1540" s="1">
        <v>0.60888309772839999</v>
      </c>
      <c r="AD1540" s="1">
        <v>0.1095175702407</v>
      </c>
      <c r="AE1540" s="1">
        <v>26.92952820927</v>
      </c>
      <c r="AF1540" s="1">
        <v>4.332717064533</v>
      </c>
      <c r="AG1540" s="1">
        <v>135.02583256259999</v>
      </c>
    </row>
    <row r="1541" spans="1:33" x14ac:dyDescent="0.35">
      <c r="A1541">
        <v>5120</v>
      </c>
      <c r="B1541">
        <v>2012</v>
      </c>
      <c r="C1541">
        <v>10</v>
      </c>
      <c r="D1541">
        <v>27</v>
      </c>
      <c r="E1541">
        <v>0</v>
      </c>
      <c r="F1541">
        <v>0</v>
      </c>
      <c r="H1541" s="1">
        <v>0</v>
      </c>
      <c r="I1541" s="1">
        <v>0.25596618641879998</v>
      </c>
      <c r="J1541" s="1">
        <v>0</v>
      </c>
      <c r="K1541" s="1">
        <v>1.771682297468</v>
      </c>
      <c r="L1541" s="1">
        <v>2.0276484838869999</v>
      </c>
      <c r="M1541" s="1">
        <v>9.6912019806740003E-3</v>
      </c>
      <c r="N1541" s="1">
        <v>1.8559954285710001E-2</v>
      </c>
      <c r="O1541" s="1">
        <v>6.2210802513919996E-3</v>
      </c>
      <c r="P1541" s="1">
        <v>1.0026571327930001E-2</v>
      </c>
      <c r="Q1541" s="1">
        <v>4.5481280847440003E-3</v>
      </c>
      <c r="R1541" s="1">
        <v>0</v>
      </c>
      <c r="S1541" s="1">
        <v>109.2805100483</v>
      </c>
      <c r="T1541" s="1">
        <v>31.497852728150001</v>
      </c>
      <c r="U1541" s="1">
        <v>140.7783627764</v>
      </c>
      <c r="V1541" s="1">
        <v>0.53297621892839997</v>
      </c>
      <c r="W1541" s="1">
        <v>0.1034835226091</v>
      </c>
      <c r="X1541" s="1">
        <v>5.7965204834090002E-6</v>
      </c>
      <c r="Y1541" s="1">
        <v>1.449130104206E-3</v>
      </c>
      <c r="Z1541" s="1">
        <v>2.3186081511919999E-4</v>
      </c>
      <c r="AA1541" s="1">
        <v>2.4711576646589999E-2</v>
      </c>
      <c r="AB1541" s="1">
        <v>5.0861328022050003</v>
      </c>
      <c r="AC1541" s="1">
        <v>0.60612538490839996</v>
      </c>
      <c r="AD1541" s="1">
        <v>0.1096745686722</v>
      </c>
      <c r="AE1541" s="1">
        <v>27.30756584697</v>
      </c>
      <c r="AF1541" s="1">
        <v>4.3751345169629996</v>
      </c>
      <c r="AG1541" s="1">
        <v>130.75902810759999</v>
      </c>
    </row>
    <row r="1542" spans="1:33" x14ac:dyDescent="0.35">
      <c r="A1542">
        <v>5120</v>
      </c>
      <c r="B1542">
        <v>2012</v>
      </c>
      <c r="C1542">
        <v>10</v>
      </c>
      <c r="D1542">
        <v>28</v>
      </c>
      <c r="E1542">
        <v>0</v>
      </c>
      <c r="F1542">
        <v>0</v>
      </c>
      <c r="H1542" s="1">
        <v>0</v>
      </c>
      <c r="I1542" s="1">
        <v>0.27342305767899999</v>
      </c>
      <c r="J1542" s="1">
        <v>0</v>
      </c>
      <c r="K1542" s="1">
        <v>1.708586954983</v>
      </c>
      <c r="L1542" s="1">
        <v>1.982010012663</v>
      </c>
      <c r="M1542" s="1">
        <v>1.0252325824880001E-2</v>
      </c>
      <c r="N1542" s="1">
        <v>1.8559954285710001E-2</v>
      </c>
      <c r="O1542" s="1">
        <v>6.5793961071199999E-3</v>
      </c>
      <c r="P1542" s="1">
        <v>1.060407223455E-2</v>
      </c>
      <c r="Q1542" s="1">
        <v>4.8352403149139996E-3</v>
      </c>
      <c r="R1542" s="1">
        <v>0</v>
      </c>
      <c r="S1542" s="1">
        <v>110.4661147512</v>
      </c>
      <c r="T1542" s="1">
        <v>31.810259142669999</v>
      </c>
      <c r="U1542" s="1">
        <v>142.27637389380001</v>
      </c>
      <c r="V1542" s="1">
        <v>0.53794648163040004</v>
      </c>
      <c r="W1542" s="1">
        <v>0.10219326654080001</v>
      </c>
      <c r="X1542" s="1">
        <v>6.1888695678669996E-6</v>
      </c>
      <c r="Y1542" s="1">
        <v>1.5472173518110001E-3</v>
      </c>
      <c r="Z1542" s="1">
        <v>2.4755477254190001E-4</v>
      </c>
      <c r="AA1542" s="1">
        <v>2.431054294114E-2</v>
      </c>
      <c r="AB1542" s="1">
        <v>5.0160130330110002</v>
      </c>
      <c r="AC1542" s="1">
        <v>0.59562099273549995</v>
      </c>
      <c r="AD1542" s="1">
        <v>0.11061834842569999</v>
      </c>
      <c r="AE1542" s="1">
        <v>27.628140011879999</v>
      </c>
      <c r="AF1542" s="1">
        <v>4.4219128147279996</v>
      </c>
      <c r="AG1542" s="1">
        <v>127.0583880083</v>
      </c>
    </row>
    <row r="1543" spans="1:33" x14ac:dyDescent="0.35">
      <c r="A1543">
        <v>5120</v>
      </c>
      <c r="B1543">
        <v>2012</v>
      </c>
      <c r="C1543">
        <v>10</v>
      </c>
      <c r="D1543">
        <v>29</v>
      </c>
      <c r="E1543">
        <v>0</v>
      </c>
      <c r="F1543">
        <v>0</v>
      </c>
      <c r="H1543" s="1">
        <v>0</v>
      </c>
      <c r="I1543" s="1">
        <v>0.28910800603730002</v>
      </c>
      <c r="J1543" s="1">
        <v>0</v>
      </c>
      <c r="K1543" s="1">
        <v>1.6720864087730001</v>
      </c>
      <c r="L1543" s="1">
        <v>1.96119441481</v>
      </c>
      <c r="M1543" s="1">
        <v>1.059126488609E-2</v>
      </c>
      <c r="N1543" s="1">
        <v>1.8559954285710001E-2</v>
      </c>
      <c r="O1543" s="1">
        <v>6.80297220661E-3</v>
      </c>
      <c r="P1543" s="1">
        <v>1.096441185696E-2</v>
      </c>
      <c r="Q1543" s="1">
        <v>5.0966574677569999E-3</v>
      </c>
      <c r="R1543" s="1">
        <v>0</v>
      </c>
      <c r="S1543" s="1">
        <v>111.49330149150001</v>
      </c>
      <c r="T1543" s="1">
        <v>32.088133078749998</v>
      </c>
      <c r="U1543" s="1">
        <v>143.5814345702</v>
      </c>
      <c r="V1543" s="1">
        <v>0.54590568235479997</v>
      </c>
      <c r="W1543" s="1">
        <v>0.10195524686100001</v>
      </c>
      <c r="X1543" s="1">
        <v>6.5429405951390003E-6</v>
      </c>
      <c r="Y1543" s="1">
        <v>1.6357351020720001E-3</v>
      </c>
      <c r="Z1543" s="1">
        <v>2.617176119717E-4</v>
      </c>
      <c r="AA1543" s="1">
        <v>2.4180223851590001E-2</v>
      </c>
      <c r="AB1543" s="1">
        <v>4.979796738688</v>
      </c>
      <c r="AC1543" s="1">
        <v>0.58662511048319999</v>
      </c>
      <c r="AD1543" s="1">
        <v>0.1110330699578</v>
      </c>
      <c r="AE1543" s="1">
        <v>27.751838880280001</v>
      </c>
      <c r="AF1543" s="1">
        <v>4.4406369651809996</v>
      </c>
      <c r="AG1543" s="1">
        <v>124.51694581389999</v>
      </c>
    </row>
    <row r="1544" spans="1:33" x14ac:dyDescent="0.35">
      <c r="A1544">
        <v>5120</v>
      </c>
      <c r="B1544">
        <v>2012</v>
      </c>
      <c r="C1544">
        <v>10</v>
      </c>
      <c r="D1544">
        <v>30</v>
      </c>
      <c r="E1544">
        <v>0</v>
      </c>
      <c r="F1544">
        <v>0</v>
      </c>
      <c r="H1544" s="1">
        <v>0</v>
      </c>
      <c r="I1544" s="1">
        <v>0.31670943280000002</v>
      </c>
      <c r="J1544" s="1">
        <v>0</v>
      </c>
      <c r="K1544" s="1">
        <v>1.670954047328</v>
      </c>
      <c r="L1544" s="1">
        <v>1.987663480128</v>
      </c>
      <c r="M1544" s="1">
        <v>1.1468032895150001E-2</v>
      </c>
      <c r="N1544" s="1">
        <v>1.8559954285710001E-2</v>
      </c>
      <c r="O1544" s="1">
        <v>7.3743831774199997E-3</v>
      </c>
      <c r="P1544" s="1">
        <v>1.18853600886E-2</v>
      </c>
      <c r="Q1544" s="1">
        <v>5.5630410471480003E-3</v>
      </c>
      <c r="R1544" s="1">
        <v>0</v>
      </c>
      <c r="S1544" s="1">
        <v>109.7832858653</v>
      </c>
      <c r="T1544" s="1">
        <v>31.578155267740001</v>
      </c>
      <c r="U1544" s="1">
        <v>141.361441133</v>
      </c>
      <c r="V1544" s="1">
        <v>0.57059388973379999</v>
      </c>
      <c r="W1544" s="1">
        <v>0.1043919916154</v>
      </c>
      <c r="X1544" s="1">
        <v>7.1649573669120001E-6</v>
      </c>
      <c r="Y1544" s="1">
        <v>1.7912392681609999E-3</v>
      </c>
      <c r="Z1544" s="1">
        <v>2.8659827603950001E-4</v>
      </c>
      <c r="AA1544" s="1">
        <v>2.4665006832639998E-2</v>
      </c>
      <c r="AB1544" s="1">
        <v>4.8186451022380004</v>
      </c>
      <c r="AC1544" s="1">
        <v>0.56142950461560004</v>
      </c>
      <c r="AD1544" s="1">
        <v>0.1084931336994</v>
      </c>
      <c r="AE1544" s="1">
        <v>27.121792567549999</v>
      </c>
      <c r="AF1544" s="1">
        <v>4.3395661708219997</v>
      </c>
      <c r="AG1544" s="1">
        <v>118.6743485235</v>
      </c>
    </row>
    <row r="1545" spans="1:33" x14ac:dyDescent="0.35">
      <c r="A1545">
        <v>5120</v>
      </c>
      <c r="B1545">
        <v>2012</v>
      </c>
      <c r="C1545">
        <v>10</v>
      </c>
      <c r="D1545">
        <v>31</v>
      </c>
      <c r="E1545">
        <v>0</v>
      </c>
      <c r="F1545">
        <v>0</v>
      </c>
      <c r="H1545" s="1">
        <v>0</v>
      </c>
      <c r="I1545" s="1">
        <v>0.32825544356120001</v>
      </c>
      <c r="J1545" s="1">
        <v>0</v>
      </c>
      <c r="K1545" s="1">
        <v>1.715346737315</v>
      </c>
      <c r="L1545" s="1">
        <v>2.0436021808759999</v>
      </c>
      <c r="M1545" s="1">
        <v>1.233194404728E-2</v>
      </c>
      <c r="N1545" s="1">
        <v>1.8559954285710001E-2</v>
      </c>
      <c r="O1545" s="1">
        <v>7.9234076603500007E-3</v>
      </c>
      <c r="P1545" s="1">
        <v>1.277022781517E-2</v>
      </c>
      <c r="Q1545" s="1">
        <v>5.7618529059169999E-3</v>
      </c>
      <c r="R1545" s="1">
        <v>0</v>
      </c>
      <c r="S1545" s="1">
        <v>108.854249565</v>
      </c>
      <c r="T1545" s="1">
        <v>31.299647199340001</v>
      </c>
      <c r="U1545" s="1">
        <v>140.1538967644</v>
      </c>
      <c r="V1545" s="1">
        <v>0.58847392328430004</v>
      </c>
      <c r="W1545" s="1">
        <v>0.1074374931314</v>
      </c>
      <c r="X1545" s="1">
        <v>7.4233336319659998E-6</v>
      </c>
      <c r="Y1545" s="1">
        <v>1.8558333131369999E-3</v>
      </c>
      <c r="Z1545" s="1">
        <v>2.9693332124890002E-4</v>
      </c>
      <c r="AA1545" s="1">
        <v>2.537470707499E-2</v>
      </c>
      <c r="AB1545" s="1">
        <v>4.7377730158759999</v>
      </c>
      <c r="AC1545" s="1">
        <v>0.5484558258319</v>
      </c>
      <c r="AD1545" s="1">
        <v>0.1072336228632</v>
      </c>
      <c r="AE1545" s="1">
        <v>26.80805650296</v>
      </c>
      <c r="AF1545" s="1">
        <v>4.2893074753849998</v>
      </c>
      <c r="AG1545" s="1">
        <v>115.6708805096</v>
      </c>
    </row>
    <row r="1546" spans="1:33" x14ac:dyDescent="0.35">
      <c r="A1546">
        <v>5120</v>
      </c>
      <c r="B1546">
        <v>2012</v>
      </c>
      <c r="C1546">
        <v>11</v>
      </c>
      <c r="D1546">
        <v>1</v>
      </c>
      <c r="E1546">
        <v>0</v>
      </c>
      <c r="F1546">
        <v>0</v>
      </c>
      <c r="H1546" s="1">
        <v>0</v>
      </c>
      <c r="I1546" s="1">
        <v>0.1979159292497</v>
      </c>
      <c r="J1546" s="1">
        <v>0</v>
      </c>
      <c r="K1546" s="1">
        <v>1.7275828928670001</v>
      </c>
      <c r="L1546" s="1">
        <v>1.925498822117</v>
      </c>
      <c r="M1546" s="1">
        <v>1.1612362455899999E-2</v>
      </c>
      <c r="N1546" s="1">
        <v>1.8559954285710001E-2</v>
      </c>
      <c r="O1546" s="1">
        <v>7.4148437874660003E-3</v>
      </c>
      <c r="P1546" s="1">
        <v>1.195057081988E-2</v>
      </c>
      <c r="Q1546" s="1">
        <v>3.553437009433E-3</v>
      </c>
      <c r="R1546" s="1">
        <v>0</v>
      </c>
      <c r="S1546" s="1">
        <v>100.9676673174</v>
      </c>
      <c r="T1546" s="1">
        <v>29.063431484110001</v>
      </c>
      <c r="U1546" s="1">
        <v>130.03109880150001</v>
      </c>
      <c r="V1546" s="1">
        <v>0.47269731192589998</v>
      </c>
      <c r="W1546" s="1">
        <v>9.6206441631389999E-2</v>
      </c>
      <c r="X1546" s="1">
        <v>4.4769264072169997E-6</v>
      </c>
      <c r="Y1546" s="1">
        <v>1.119231577056E-3</v>
      </c>
      <c r="Z1546" s="1">
        <v>1.7907705001899999E-4</v>
      </c>
      <c r="AA1546" s="1">
        <v>2.3156225261700001E-2</v>
      </c>
      <c r="AB1546" s="1">
        <v>4.3211112067300004</v>
      </c>
      <c r="AC1546" s="1">
        <v>0.51333615826930001</v>
      </c>
      <c r="AD1546" s="1">
        <v>9.5841667228889996E-2</v>
      </c>
      <c r="AE1546" s="1">
        <v>23.960324072519999</v>
      </c>
      <c r="AF1546" s="1">
        <v>3.8336566911890002</v>
      </c>
      <c r="AG1546" s="1">
        <v>109.16667312200001</v>
      </c>
    </row>
    <row r="1547" spans="1:33" x14ac:dyDescent="0.35">
      <c r="A1547">
        <v>5120</v>
      </c>
      <c r="B1547">
        <v>2012</v>
      </c>
      <c r="C1547">
        <v>11</v>
      </c>
      <c r="D1547">
        <v>2</v>
      </c>
      <c r="E1547">
        <v>0</v>
      </c>
      <c r="F1547">
        <v>0</v>
      </c>
      <c r="H1547" s="1">
        <v>0</v>
      </c>
      <c r="I1547" s="1">
        <v>0.19665359614280001</v>
      </c>
      <c r="J1547" s="1">
        <v>0</v>
      </c>
      <c r="K1547" s="1">
        <v>1.677226995941</v>
      </c>
      <c r="L1547" s="1">
        <v>1.873880592084</v>
      </c>
      <c r="M1547" s="1">
        <v>1.015889692359E-2</v>
      </c>
      <c r="N1547" s="1">
        <v>1.8559954285710001E-2</v>
      </c>
      <c r="O1547" s="1">
        <v>6.5158037574680003E-3</v>
      </c>
      <c r="P1547" s="1">
        <v>1.0501579869250001E-2</v>
      </c>
      <c r="Q1547" s="1">
        <v>3.5285590381839999E-3</v>
      </c>
      <c r="R1547" s="1">
        <v>0</v>
      </c>
      <c r="S1547" s="1">
        <v>89.255957063970001</v>
      </c>
      <c r="T1547" s="1">
        <v>25.74497502342</v>
      </c>
      <c r="U1547" s="1">
        <v>115.0009320874</v>
      </c>
      <c r="V1547" s="1">
        <v>0.46311629160919998</v>
      </c>
      <c r="W1547" s="1">
        <v>9.3821923538560004E-2</v>
      </c>
      <c r="X1547" s="1">
        <v>4.451363244114E-6</v>
      </c>
      <c r="Y1547" s="1">
        <v>1.1128407953869999E-3</v>
      </c>
      <c r="Z1547" s="1">
        <v>1.7805452580209999E-4</v>
      </c>
      <c r="AA1547" s="1">
        <v>2.2565208321320002E-2</v>
      </c>
      <c r="AB1547" s="1">
        <v>3.9551429286449999</v>
      </c>
      <c r="AC1547" s="1">
        <v>0.48510389361560002</v>
      </c>
      <c r="AD1547" s="1">
        <v>8.5439455116469998E-2</v>
      </c>
      <c r="AE1547" s="1">
        <v>21.35983683457</v>
      </c>
      <c r="AF1547" s="1">
        <v>3.417575268617</v>
      </c>
      <c r="AG1547" s="1">
        <v>104.18836228799999</v>
      </c>
    </row>
    <row r="1548" spans="1:33" x14ac:dyDescent="0.35">
      <c r="A1548">
        <v>5120</v>
      </c>
      <c r="B1548">
        <v>2012</v>
      </c>
      <c r="C1548">
        <v>11</v>
      </c>
      <c r="D1548">
        <v>3</v>
      </c>
      <c r="E1548">
        <v>0</v>
      </c>
      <c r="F1548">
        <v>0</v>
      </c>
      <c r="H1548" s="1">
        <v>0</v>
      </c>
      <c r="I1548" s="1">
        <v>0.18079961062370001</v>
      </c>
      <c r="J1548" s="1">
        <v>0</v>
      </c>
      <c r="K1548" s="1">
        <v>1.6352135767560001</v>
      </c>
      <c r="L1548" s="1">
        <v>1.8160131873800001</v>
      </c>
      <c r="M1548" s="1">
        <v>9.8144233309940005E-3</v>
      </c>
      <c r="N1548" s="1">
        <v>1.8559954285710001E-2</v>
      </c>
      <c r="O1548" s="1">
        <v>6.2814530332289996E-3</v>
      </c>
      <c r="P1548" s="1">
        <v>1.012387468665E-2</v>
      </c>
      <c r="Q1548" s="1">
        <v>3.253821410711E-3</v>
      </c>
      <c r="R1548" s="1">
        <v>0</v>
      </c>
      <c r="S1548" s="1">
        <v>86.987242666910007</v>
      </c>
      <c r="T1548" s="1">
        <v>25.099952979929999</v>
      </c>
      <c r="U1548" s="1">
        <v>112.0871956468</v>
      </c>
      <c r="V1548" s="1">
        <v>0.44157688016500002</v>
      </c>
      <c r="W1548" s="1">
        <v>9.0477881167870006E-2</v>
      </c>
      <c r="X1548" s="1">
        <v>4.0913931529319997E-6</v>
      </c>
      <c r="Y1548" s="1">
        <v>1.0228482710369999E-3</v>
      </c>
      <c r="Z1548" s="1">
        <v>1.6365572176109999E-4</v>
      </c>
      <c r="AA1548" s="1">
        <v>2.1801191755379999E-2</v>
      </c>
      <c r="AB1548" s="1">
        <v>3.9002914983460002</v>
      </c>
      <c r="AC1548" s="1">
        <v>0.48207593249190001</v>
      </c>
      <c r="AD1548" s="1">
        <v>8.3700094455430002E-2</v>
      </c>
      <c r="AE1548" s="1">
        <v>20.925016325609999</v>
      </c>
      <c r="AF1548" s="1">
        <v>3.3480029491760002</v>
      </c>
      <c r="AG1548" s="1">
        <v>103.7790387555</v>
      </c>
    </row>
    <row r="1549" spans="1:33" x14ac:dyDescent="0.35">
      <c r="A1549">
        <v>5120</v>
      </c>
      <c r="B1549">
        <v>2012</v>
      </c>
      <c r="C1549">
        <v>11</v>
      </c>
      <c r="D1549">
        <v>4</v>
      </c>
      <c r="E1549">
        <v>0</v>
      </c>
      <c r="F1549">
        <v>0</v>
      </c>
      <c r="H1549" s="1">
        <v>0</v>
      </c>
      <c r="I1549" s="1">
        <v>0.12924760300419999</v>
      </c>
      <c r="J1549" s="1">
        <v>0</v>
      </c>
      <c r="K1549" s="1">
        <v>1.567213668997</v>
      </c>
      <c r="L1549" s="1">
        <v>1.6964612720009999</v>
      </c>
      <c r="M1549" s="1">
        <v>8.1472873235859996E-3</v>
      </c>
      <c r="N1549" s="1">
        <v>1.8559954285710001E-2</v>
      </c>
      <c r="O1549" s="1">
        <v>5.1914491027159997E-3</v>
      </c>
      <c r="P1549" s="1">
        <v>8.3671054897619997E-3</v>
      </c>
      <c r="Q1549" s="1">
        <v>2.372085840159E-3</v>
      </c>
      <c r="R1549" s="1">
        <v>0</v>
      </c>
      <c r="S1549" s="1">
        <v>90.611764370550006</v>
      </c>
      <c r="T1549" s="1">
        <v>26.178290161010001</v>
      </c>
      <c r="U1549" s="1">
        <v>116.79005453160001</v>
      </c>
      <c r="V1549" s="1">
        <v>0.38340457388269999</v>
      </c>
      <c r="W1549" s="1">
        <v>8.2734437995239996E-2</v>
      </c>
      <c r="X1549" s="1">
        <v>2.9260173033479999E-6</v>
      </c>
      <c r="Y1549" s="1">
        <v>7.3150431914009999E-4</v>
      </c>
      <c r="Z1549" s="1">
        <v>1.1704069043740001E-4</v>
      </c>
      <c r="AA1549" s="1">
        <v>2.0098406074750001E-2</v>
      </c>
      <c r="AB1549" s="1">
        <v>4.1773701687339999</v>
      </c>
      <c r="AC1549" s="1">
        <v>0.53005779682919996</v>
      </c>
      <c r="AD1549" s="1">
        <v>8.7586084144869999E-2</v>
      </c>
      <c r="AE1549" s="1">
        <v>21.896518650899999</v>
      </c>
      <c r="AF1549" s="1">
        <v>3.5034430747899998</v>
      </c>
      <c r="AG1549" s="1">
        <v>114.9972560978</v>
      </c>
    </row>
    <row r="1550" spans="1:33" x14ac:dyDescent="0.35">
      <c r="A1550">
        <v>5120</v>
      </c>
      <c r="B1550">
        <v>2012</v>
      </c>
      <c r="C1550">
        <v>11</v>
      </c>
      <c r="D1550">
        <v>5</v>
      </c>
      <c r="E1550">
        <v>0</v>
      </c>
      <c r="F1550">
        <v>0</v>
      </c>
      <c r="H1550" s="1">
        <v>0</v>
      </c>
      <c r="I1550" s="1">
        <v>0.1133117907533</v>
      </c>
      <c r="J1550" s="1">
        <v>0</v>
      </c>
      <c r="K1550" s="1">
        <v>1.458512326565</v>
      </c>
      <c r="L1550" s="1">
        <v>1.571824117319</v>
      </c>
      <c r="M1550" s="1">
        <v>6.3515240483849999E-3</v>
      </c>
      <c r="N1550" s="1">
        <v>1.8559954285710001E-2</v>
      </c>
      <c r="O1550" s="1">
        <v>4.0648801821099997E-3</v>
      </c>
      <c r="P1550" s="1">
        <v>6.5514041675110001E-3</v>
      </c>
      <c r="Q1550" s="1">
        <v>2.0911056397319998E-3</v>
      </c>
      <c r="R1550" s="1">
        <v>0</v>
      </c>
      <c r="S1550" s="1">
        <v>87.074285103579996</v>
      </c>
      <c r="T1550" s="1">
        <v>25.22946472324</v>
      </c>
      <c r="U1550" s="1">
        <v>112.3037498268</v>
      </c>
      <c r="V1550" s="1">
        <v>0.35060093235000001</v>
      </c>
      <c r="W1550" s="1">
        <v>7.6374924259889995E-2</v>
      </c>
      <c r="X1550" s="1">
        <v>2.5677986550170001E-6</v>
      </c>
      <c r="Y1550" s="1">
        <v>6.4194966375429995E-4</v>
      </c>
      <c r="Z1550" s="1">
        <v>1.027119462007E-4</v>
      </c>
      <c r="AA1550" s="1">
        <v>1.858017133397E-2</v>
      </c>
      <c r="AB1550" s="1">
        <v>4.1571652425560002</v>
      </c>
      <c r="AC1550" s="1">
        <v>0.54883000698020001</v>
      </c>
      <c r="AD1550" s="1">
        <v>8.3962091580939993E-2</v>
      </c>
      <c r="AE1550" s="1">
        <v>20.990522103499998</v>
      </c>
      <c r="AF1550" s="1">
        <v>3.3584835642090001</v>
      </c>
      <c r="AG1550" s="1">
        <v>120.4150912188</v>
      </c>
    </row>
    <row r="1551" spans="1:33" x14ac:dyDescent="0.35">
      <c r="A1551">
        <v>5120</v>
      </c>
      <c r="B1551">
        <v>2012</v>
      </c>
      <c r="C1551">
        <v>11</v>
      </c>
      <c r="D1551">
        <v>6</v>
      </c>
      <c r="E1551">
        <v>0</v>
      </c>
      <c r="F1551">
        <v>0</v>
      </c>
      <c r="H1551" s="1">
        <v>0</v>
      </c>
      <c r="I1551" s="1">
        <v>0.11842514742260001</v>
      </c>
      <c r="J1551" s="1">
        <v>0</v>
      </c>
      <c r="K1551" s="1">
        <v>1.34183134044</v>
      </c>
      <c r="L1551" s="1">
        <v>1.460256487863</v>
      </c>
      <c r="M1551" s="1">
        <v>6.0710598101350001E-3</v>
      </c>
      <c r="N1551" s="1">
        <v>1.8559954285710001E-2</v>
      </c>
      <c r="O1551" s="1">
        <v>3.8936023718460001E-3</v>
      </c>
      <c r="P1551" s="1">
        <v>6.2753541710309996E-3</v>
      </c>
      <c r="Q1551" s="1">
        <v>2.1647914905010002E-3</v>
      </c>
      <c r="R1551" s="1">
        <v>0</v>
      </c>
      <c r="S1551" s="1">
        <v>83.990268943619995</v>
      </c>
      <c r="T1551" s="1">
        <v>24.33770161056</v>
      </c>
      <c r="U1551" s="1">
        <v>108.32797055419999</v>
      </c>
      <c r="V1551" s="1">
        <v>0.33540483697700002</v>
      </c>
      <c r="W1551" s="1">
        <v>7.1550128240600003E-2</v>
      </c>
      <c r="X1551" s="1">
        <v>2.6836742429909999E-6</v>
      </c>
      <c r="Y1551" s="1">
        <v>6.7091856074780003E-4</v>
      </c>
      <c r="Z1551" s="1">
        <v>1.073469697197E-4</v>
      </c>
      <c r="AA1551" s="1">
        <v>1.7350797211550001E-2</v>
      </c>
      <c r="AB1551" s="1">
        <v>4.020303387447</v>
      </c>
      <c r="AC1551" s="1">
        <v>0.5301367762086</v>
      </c>
      <c r="AD1551" s="1">
        <v>8.1291614502659995E-2</v>
      </c>
      <c r="AE1551" s="1">
        <v>20.322903414030002</v>
      </c>
      <c r="AF1551" s="1">
        <v>3.251664553636</v>
      </c>
      <c r="AG1551" s="1">
        <v>116.2758732339</v>
      </c>
    </row>
    <row r="1552" spans="1:33" x14ac:dyDescent="0.35">
      <c r="A1552">
        <v>5120</v>
      </c>
      <c r="B1552">
        <v>2012</v>
      </c>
      <c r="C1552">
        <v>11</v>
      </c>
      <c r="D1552">
        <v>7</v>
      </c>
      <c r="E1552">
        <v>0</v>
      </c>
      <c r="F1552">
        <v>0</v>
      </c>
      <c r="H1552" s="1">
        <v>0</v>
      </c>
      <c r="I1552" s="1">
        <v>0.1555605812393</v>
      </c>
      <c r="J1552" s="1">
        <v>0</v>
      </c>
      <c r="K1552" s="1">
        <v>1.234484833205</v>
      </c>
      <c r="L1552" s="1">
        <v>1.390045414444</v>
      </c>
      <c r="M1552" s="1">
        <v>6.5027187919889998E-3</v>
      </c>
      <c r="N1552" s="1">
        <v>1.8559954285710001E-2</v>
      </c>
      <c r="O1552" s="1">
        <v>4.1888782430770004E-3</v>
      </c>
      <c r="P1552" s="1">
        <v>6.7512529642750002E-3</v>
      </c>
      <c r="Q1552" s="1">
        <v>2.7837820338549998E-3</v>
      </c>
      <c r="R1552" s="1">
        <v>0</v>
      </c>
      <c r="S1552" s="1">
        <v>85.487989355530004</v>
      </c>
      <c r="T1552" s="1">
        <v>24.717066710219999</v>
      </c>
      <c r="U1552" s="1">
        <v>110.20505606570001</v>
      </c>
      <c r="V1552" s="1">
        <v>0.3508217767497</v>
      </c>
      <c r="W1552" s="1">
        <v>7.0051050654440006E-2</v>
      </c>
      <c r="X1552" s="1">
        <v>3.5252134718230001E-6</v>
      </c>
      <c r="Y1552" s="1">
        <v>8.813033679558E-4</v>
      </c>
      <c r="Z1552" s="1">
        <v>1.410085388729E-4</v>
      </c>
      <c r="AA1552" s="1">
        <v>1.6807719969249998E-2</v>
      </c>
      <c r="AB1552" s="1">
        <v>3.9815802807440002</v>
      </c>
      <c r="AC1552" s="1">
        <v>0.50671185104229999</v>
      </c>
      <c r="AD1552" s="1">
        <v>8.3256432499390007E-2</v>
      </c>
      <c r="AE1552" s="1">
        <v>20.81410807504</v>
      </c>
      <c r="AF1552" s="1">
        <v>3.330257293746</v>
      </c>
      <c r="AG1552" s="1">
        <v>110.02667675070001</v>
      </c>
    </row>
    <row r="1553" spans="1:33" x14ac:dyDescent="0.35">
      <c r="A1553">
        <v>5120</v>
      </c>
      <c r="B1553">
        <v>2012</v>
      </c>
      <c r="C1553">
        <v>11</v>
      </c>
      <c r="D1553">
        <v>8</v>
      </c>
      <c r="E1553">
        <v>0</v>
      </c>
      <c r="F1553">
        <v>0</v>
      </c>
      <c r="H1553" s="1">
        <v>177.13087321</v>
      </c>
      <c r="I1553" s="1">
        <v>59.805993489869998</v>
      </c>
      <c r="J1553" s="1">
        <v>1.982004215326E-3</v>
      </c>
      <c r="K1553" s="1">
        <v>1.3478245240419999</v>
      </c>
      <c r="L1553" s="1">
        <v>61.155800018130002</v>
      </c>
      <c r="M1553" s="1">
        <v>0.23304075371829999</v>
      </c>
      <c r="N1553" s="1">
        <v>0.20186976381470001</v>
      </c>
      <c r="O1553" s="1">
        <v>0.12559795688100001</v>
      </c>
      <c r="P1553" s="1">
        <v>2.3252333195769999</v>
      </c>
      <c r="Q1553" s="1">
        <v>0.82556618673180004</v>
      </c>
      <c r="R1553" s="1">
        <v>0.40504140207709999</v>
      </c>
      <c r="S1553" s="1">
        <v>71.781094651890001</v>
      </c>
      <c r="T1553" s="1">
        <v>25.58251012198</v>
      </c>
      <c r="U1553" s="1">
        <v>97.768646175940006</v>
      </c>
      <c r="V1553" s="1">
        <v>143.1363599698</v>
      </c>
      <c r="W1553" s="1">
        <v>3.7911853367189998</v>
      </c>
      <c r="X1553" s="1">
        <v>6.7177381416550002E-3</v>
      </c>
      <c r="Y1553" s="1">
        <v>0.67539707241510005</v>
      </c>
      <c r="Z1553" s="1">
        <v>0.20844448726369999</v>
      </c>
      <c r="AA1553" s="1">
        <v>3.550214819647</v>
      </c>
      <c r="AB1553" s="1">
        <v>7.3885930483979996</v>
      </c>
      <c r="AC1553" s="1">
        <v>0.27290412154260002</v>
      </c>
      <c r="AD1553" s="1">
        <v>0.2496523931845</v>
      </c>
      <c r="AE1553" s="1">
        <v>29.360320707850001</v>
      </c>
      <c r="AF1553" s="1">
        <v>7.9256851901149998</v>
      </c>
      <c r="AG1553" s="1">
        <v>158.9150034459</v>
      </c>
    </row>
    <row r="1554" spans="1:33" x14ac:dyDescent="0.35">
      <c r="A1554">
        <v>5120</v>
      </c>
      <c r="B1554">
        <v>2012</v>
      </c>
      <c r="C1554">
        <v>11</v>
      </c>
      <c r="D1554">
        <v>9</v>
      </c>
      <c r="E1554">
        <v>0</v>
      </c>
      <c r="F1554">
        <v>0</v>
      </c>
      <c r="H1554" s="1">
        <v>0</v>
      </c>
      <c r="I1554" s="1">
        <v>0.13138033293279999</v>
      </c>
      <c r="J1554" s="1">
        <v>3.1868957028299998E-3</v>
      </c>
      <c r="K1554" s="1">
        <v>1.6886577372839999</v>
      </c>
      <c r="L1554" s="1">
        <v>1.8232249659190001</v>
      </c>
      <c r="M1554" s="1">
        <v>6.5956396268180006E-2</v>
      </c>
      <c r="N1554" s="1">
        <v>5.8598399765880001E-2</v>
      </c>
      <c r="O1554" s="1">
        <v>3.7667951946459999E-2</v>
      </c>
      <c r="P1554" s="1">
        <v>0.18895234857939999</v>
      </c>
      <c r="Q1554" s="1">
        <v>2.4189136970120002E-3</v>
      </c>
      <c r="R1554" s="1">
        <v>4.3691265441260001E-2</v>
      </c>
      <c r="S1554" s="1">
        <v>6.6244388245049999</v>
      </c>
      <c r="T1554" s="1">
        <v>10.006438448540001</v>
      </c>
      <c r="U1554" s="1">
        <v>16.67456853849</v>
      </c>
      <c r="V1554" s="1">
        <v>0.40723395389310002</v>
      </c>
      <c r="W1554" s="1">
        <v>8.8701923630480004E-2</v>
      </c>
      <c r="X1554" s="1">
        <v>2.969625888276E-6</v>
      </c>
      <c r="Y1554" s="1">
        <v>7.4240645059440004E-4</v>
      </c>
      <c r="Z1554" s="1">
        <v>1.187850300908E-4</v>
      </c>
      <c r="AA1554" s="1">
        <v>2.1509336474199999E-2</v>
      </c>
      <c r="AB1554" s="1">
        <v>2.3487211594109998</v>
      </c>
      <c r="AC1554" s="1">
        <v>0.1012043567012</v>
      </c>
      <c r="AD1554" s="1">
        <v>0.1191469108277</v>
      </c>
      <c r="AE1554" s="1">
        <v>12.70960736558</v>
      </c>
      <c r="AF1554" s="1">
        <v>3.7559485800960002</v>
      </c>
      <c r="AG1554" s="1">
        <v>66.308833518040004</v>
      </c>
    </row>
    <row r="1555" spans="1:33" x14ac:dyDescent="0.35">
      <c r="A1555">
        <v>5120</v>
      </c>
      <c r="B1555">
        <v>2012</v>
      </c>
      <c r="C1555">
        <v>11</v>
      </c>
      <c r="D1555">
        <v>10</v>
      </c>
      <c r="E1555">
        <v>0</v>
      </c>
      <c r="F1555">
        <v>0</v>
      </c>
      <c r="H1555" s="1">
        <v>0</v>
      </c>
      <c r="I1555" s="1">
        <v>0.115392553777</v>
      </c>
      <c r="J1555" s="1">
        <v>0</v>
      </c>
      <c r="K1555" s="1">
        <v>1.5731542233410001</v>
      </c>
      <c r="L1555" s="1">
        <v>1.6885467771180001</v>
      </c>
      <c r="M1555" s="1">
        <v>1.225646997801E-2</v>
      </c>
      <c r="N1555" s="1">
        <v>1.8559954285710001E-2</v>
      </c>
      <c r="O1555" s="1">
        <v>7.7013227133109997E-3</v>
      </c>
      <c r="P1555" s="1">
        <v>1.241229149666E-2</v>
      </c>
      <c r="Q1555" s="1">
        <v>2.13945996248E-3</v>
      </c>
      <c r="R1555" s="1">
        <v>0</v>
      </c>
      <c r="S1555" s="1">
        <v>37.099733452259997</v>
      </c>
      <c r="T1555" s="1">
        <v>14.64736899359</v>
      </c>
      <c r="U1555" s="1">
        <v>51.747102445849997</v>
      </c>
      <c r="V1555" s="1">
        <v>0.37197160363019999</v>
      </c>
      <c r="W1555" s="1">
        <v>8.1759417211729996E-2</v>
      </c>
      <c r="X1555" s="1">
        <v>2.6149515634499999E-6</v>
      </c>
      <c r="Y1555" s="1">
        <v>6.5373789086239995E-4</v>
      </c>
      <c r="Z1555" s="1">
        <v>1.04598062538E-4</v>
      </c>
      <c r="AA1555" s="1">
        <v>1.9916863990240001E-2</v>
      </c>
      <c r="AB1555" s="1">
        <v>3.4928945478190001</v>
      </c>
      <c r="AC1555" s="1">
        <v>0.3128379803968</v>
      </c>
      <c r="AD1555" s="1">
        <v>0.1222149464528</v>
      </c>
      <c r="AE1555" s="1">
        <v>18.098903004210001</v>
      </c>
      <c r="AF1555" s="1">
        <v>4.1520285108110002</v>
      </c>
      <c r="AG1555" s="1">
        <v>100.93160447050001</v>
      </c>
    </row>
    <row r="1556" spans="1:33" x14ac:dyDescent="0.35">
      <c r="A1556">
        <v>5120</v>
      </c>
      <c r="B1556">
        <v>2012</v>
      </c>
      <c r="C1556">
        <v>11</v>
      </c>
      <c r="D1556">
        <v>11</v>
      </c>
      <c r="E1556">
        <v>0</v>
      </c>
      <c r="F1556">
        <v>0</v>
      </c>
      <c r="H1556" s="1">
        <v>0</v>
      </c>
      <c r="I1556" s="1">
        <v>0.15408292945560001</v>
      </c>
      <c r="J1556" s="1">
        <v>0</v>
      </c>
      <c r="K1556" s="1">
        <v>1.447301885473</v>
      </c>
      <c r="L1556" s="1">
        <v>1.601384814929</v>
      </c>
      <c r="M1556" s="1">
        <v>7.208666358099E-3</v>
      </c>
      <c r="N1556" s="1">
        <v>1.8559954285710001E-2</v>
      </c>
      <c r="O1556" s="1">
        <v>4.6404259269799998E-3</v>
      </c>
      <c r="P1556" s="1">
        <v>7.4790164519099997E-3</v>
      </c>
      <c r="Q1556" s="1">
        <v>2.7827814552889999E-3</v>
      </c>
      <c r="R1556" s="1">
        <v>0</v>
      </c>
      <c r="S1556" s="1">
        <v>66.342304656050004</v>
      </c>
      <c r="T1556" s="1">
        <v>20.871888913260001</v>
      </c>
      <c r="U1556" s="1">
        <v>87.214193569299994</v>
      </c>
      <c r="V1556" s="1">
        <v>0.38565277304419998</v>
      </c>
      <c r="W1556" s="1">
        <v>7.9562553605229999E-2</v>
      </c>
      <c r="X1556" s="1">
        <v>3.4917278809819999E-6</v>
      </c>
      <c r="Y1556" s="1">
        <v>8.7293197024540005E-4</v>
      </c>
      <c r="Z1556" s="1">
        <v>1.3966911523929999E-4</v>
      </c>
      <c r="AA1556" s="1">
        <v>1.9192292825110001E-2</v>
      </c>
      <c r="AB1556" s="1">
        <v>3.826271977372</v>
      </c>
      <c r="AC1556" s="1">
        <v>0.4451101784723</v>
      </c>
      <c r="AD1556" s="1">
        <v>9.8326107141410005E-2</v>
      </c>
      <c r="AE1556" s="1">
        <v>19.484542654999998</v>
      </c>
      <c r="AF1556" s="1">
        <v>3.6316125369910002</v>
      </c>
      <c r="AG1556" s="1">
        <v>110.9140470773</v>
      </c>
    </row>
    <row r="1557" spans="1:33" x14ac:dyDescent="0.35">
      <c r="A1557">
        <v>5120</v>
      </c>
      <c r="B1557">
        <v>2012</v>
      </c>
      <c r="C1557">
        <v>11</v>
      </c>
      <c r="D1557">
        <v>12</v>
      </c>
      <c r="E1557">
        <v>0</v>
      </c>
      <c r="F1557">
        <v>0</v>
      </c>
      <c r="H1557" s="1">
        <v>0</v>
      </c>
      <c r="I1557" s="1">
        <v>0.13326008983269999</v>
      </c>
      <c r="J1557" s="1">
        <v>0</v>
      </c>
      <c r="K1557" s="1">
        <v>1.331517734635</v>
      </c>
      <c r="L1557" s="1">
        <v>1.4647778244680001</v>
      </c>
      <c r="M1557" s="1">
        <v>7.2518106173429997E-3</v>
      </c>
      <c r="N1557" s="1">
        <v>1.8559954285710001E-2</v>
      </c>
      <c r="O1557" s="1">
        <v>4.6337665397189996E-3</v>
      </c>
      <c r="P1557" s="1">
        <v>7.4682834572089999E-3</v>
      </c>
      <c r="Q1557" s="1">
        <v>2.4157574842849998E-3</v>
      </c>
      <c r="R1557" s="1">
        <v>0</v>
      </c>
      <c r="S1557" s="1">
        <v>84.890853256699998</v>
      </c>
      <c r="T1557" s="1">
        <v>24.945063803029999</v>
      </c>
      <c r="U1557" s="1">
        <v>109.83591705969999</v>
      </c>
      <c r="V1557" s="1">
        <v>0.3470991304355</v>
      </c>
      <c r="W1557" s="1">
        <v>7.2427407240300001E-2</v>
      </c>
      <c r="X1557" s="1">
        <v>3.019854131374E-6</v>
      </c>
      <c r="Y1557" s="1">
        <v>7.5496353284359996E-4</v>
      </c>
      <c r="Z1557" s="1">
        <v>1.20794165255E-4</v>
      </c>
      <c r="AA1557" s="1">
        <v>1.7502880983800002E-2</v>
      </c>
      <c r="AB1557" s="1">
        <v>4.0681476092509996</v>
      </c>
      <c r="AC1557" s="1">
        <v>0.50162093620299997</v>
      </c>
      <c r="AD1557" s="1">
        <v>9.0478868089119993E-2</v>
      </c>
      <c r="AE1557" s="1">
        <v>21.351538460720001</v>
      </c>
      <c r="AF1557" s="1">
        <v>3.544155612001</v>
      </c>
      <c r="AG1557" s="1">
        <v>112.1119145527</v>
      </c>
    </row>
    <row r="1558" spans="1:33" x14ac:dyDescent="0.35">
      <c r="A1558">
        <v>5120</v>
      </c>
      <c r="B1558">
        <v>2012</v>
      </c>
      <c r="C1558">
        <v>11</v>
      </c>
      <c r="D1558">
        <v>13</v>
      </c>
      <c r="E1558">
        <v>0</v>
      </c>
      <c r="F1558">
        <v>0</v>
      </c>
      <c r="H1558" s="1">
        <v>0</v>
      </c>
      <c r="I1558" s="1">
        <v>0.14951425945290001</v>
      </c>
      <c r="J1558" s="1">
        <v>0</v>
      </c>
      <c r="K1558" s="1">
        <v>1.2249963158649999</v>
      </c>
      <c r="L1558" s="1">
        <v>1.374510575318</v>
      </c>
      <c r="M1558" s="1">
        <v>6.8427194627169998E-3</v>
      </c>
      <c r="N1558" s="1">
        <v>1.8559954285710001E-2</v>
      </c>
      <c r="O1558" s="1">
        <v>4.3904820110749997E-3</v>
      </c>
      <c r="P1558" s="1">
        <v>7.0761795812180001E-3</v>
      </c>
      <c r="Q1558" s="1">
        <v>2.6799436725490002E-3</v>
      </c>
      <c r="R1558" s="1">
        <v>0</v>
      </c>
      <c r="S1558" s="1">
        <v>90.055343422069996</v>
      </c>
      <c r="T1558" s="1">
        <v>26.114577875609999</v>
      </c>
      <c r="U1558" s="1">
        <v>116.1699212977</v>
      </c>
      <c r="V1558" s="1">
        <v>0.34372839319120002</v>
      </c>
      <c r="W1558" s="1">
        <v>6.9072933980129994E-2</v>
      </c>
      <c r="X1558" s="1">
        <v>3.388195630628E-6</v>
      </c>
      <c r="Y1558" s="1">
        <v>8.4704890765709996E-4</v>
      </c>
      <c r="Z1558" s="1">
        <v>1.3552782522510001E-4</v>
      </c>
      <c r="AA1558" s="1">
        <v>1.659059436891E-2</v>
      </c>
      <c r="AB1558" s="1">
        <v>4.1634564762470001</v>
      </c>
      <c r="AC1558" s="1">
        <v>0.51667145845490003</v>
      </c>
      <c r="AD1558" s="1">
        <v>8.9841540071939993E-2</v>
      </c>
      <c r="AE1558" s="1">
        <v>22.120071315040001</v>
      </c>
      <c r="AF1558" s="1">
        <v>3.5735357103990002</v>
      </c>
      <c r="AG1558" s="1">
        <v>112.4882875354</v>
      </c>
    </row>
    <row r="1559" spans="1:33" x14ac:dyDescent="0.35">
      <c r="A1559">
        <v>5120</v>
      </c>
      <c r="B1559">
        <v>2012</v>
      </c>
      <c r="C1559">
        <v>11</v>
      </c>
      <c r="D1559">
        <v>14</v>
      </c>
      <c r="E1559">
        <v>0</v>
      </c>
      <c r="F1559">
        <v>0</v>
      </c>
      <c r="H1559" s="1">
        <v>0</v>
      </c>
      <c r="I1559" s="1">
        <v>0.16392136434349999</v>
      </c>
      <c r="J1559" s="1">
        <v>0</v>
      </c>
      <c r="K1559" s="1">
        <v>1.126996610595</v>
      </c>
      <c r="L1559" s="1">
        <v>1.2909179749390001</v>
      </c>
      <c r="M1559" s="1">
        <v>7.0719518667670001E-3</v>
      </c>
      <c r="N1559" s="1">
        <v>1.8559954285710001E-2</v>
      </c>
      <c r="O1559" s="1">
        <v>4.5393127152680004E-3</v>
      </c>
      <c r="P1559" s="1">
        <v>7.316051373747E-3</v>
      </c>
      <c r="Q1559" s="1">
        <v>2.9137027261829998E-3</v>
      </c>
      <c r="R1559" s="1">
        <v>0</v>
      </c>
      <c r="S1559" s="1">
        <v>93.811597832339999</v>
      </c>
      <c r="T1559" s="1">
        <v>27.075738066930001</v>
      </c>
      <c r="U1559" s="1">
        <v>120.8873358993</v>
      </c>
      <c r="V1559" s="1">
        <v>0.34013172818199999</v>
      </c>
      <c r="W1559" s="1">
        <v>6.5937259906329995E-2</v>
      </c>
      <c r="X1559" s="1">
        <v>3.7146801413310002E-6</v>
      </c>
      <c r="Y1559" s="1">
        <v>9.2867003533270002E-4</v>
      </c>
      <c r="Z1559" s="1">
        <v>1.485872056532E-4</v>
      </c>
      <c r="AA1559" s="1">
        <v>1.5741378948319999E-2</v>
      </c>
      <c r="AB1559" s="1">
        <v>4.217722439638</v>
      </c>
      <c r="AC1559" s="1">
        <v>0.51277511378399998</v>
      </c>
      <c r="AD1559" s="1">
        <v>9.1988722667809997E-2</v>
      </c>
      <c r="AE1559" s="1">
        <v>22.914179593490001</v>
      </c>
      <c r="AF1559" s="1">
        <v>3.6746402866199999</v>
      </c>
      <c r="AG1559" s="1">
        <v>110.1103499396</v>
      </c>
    </row>
    <row r="1560" spans="1:33" x14ac:dyDescent="0.35">
      <c r="A1560">
        <v>5120</v>
      </c>
      <c r="B1560">
        <v>2012</v>
      </c>
      <c r="C1560">
        <v>11</v>
      </c>
      <c r="D1560">
        <v>15</v>
      </c>
      <c r="E1560">
        <v>0</v>
      </c>
      <c r="F1560">
        <v>0</v>
      </c>
      <c r="H1560" s="1">
        <v>0</v>
      </c>
      <c r="I1560" s="1">
        <v>0.20271071490430001</v>
      </c>
      <c r="J1560" s="1">
        <v>0</v>
      </c>
      <c r="K1560" s="1">
        <v>1.0383453493170001</v>
      </c>
      <c r="L1560" s="1">
        <v>1.241056064221</v>
      </c>
      <c r="M1560" s="1">
        <v>7.7510771238199997E-3</v>
      </c>
      <c r="N1560" s="1">
        <v>1.8559954285710001E-2</v>
      </c>
      <c r="O1560" s="1">
        <v>4.9934493477100002E-3</v>
      </c>
      <c r="P1560" s="1">
        <v>8.0479874931680007E-3</v>
      </c>
      <c r="Q1560" s="1">
        <v>3.5629046769220002E-3</v>
      </c>
      <c r="R1560" s="1">
        <v>0</v>
      </c>
      <c r="S1560" s="1">
        <v>94.745487642209994</v>
      </c>
      <c r="T1560" s="1">
        <v>27.282087390539999</v>
      </c>
      <c r="U1560" s="1">
        <v>122.0275750327</v>
      </c>
      <c r="V1560" s="1">
        <v>0.36022441615020001</v>
      </c>
      <c r="W1560" s="1">
        <v>6.5435331633950003E-2</v>
      </c>
      <c r="X1560" s="1">
        <v>4.59367690092E-6</v>
      </c>
      <c r="Y1560" s="1">
        <v>1.1484192252290001E-3</v>
      </c>
      <c r="Z1560" s="1">
        <v>1.837470760366E-4</v>
      </c>
      <c r="AA1560" s="1">
        <v>1.544009752831E-2</v>
      </c>
      <c r="AB1560" s="1">
        <v>4.1286677181220002</v>
      </c>
      <c r="AC1560" s="1">
        <v>0.487231215597</v>
      </c>
      <c r="AD1560" s="1">
        <v>9.2107100622890001E-2</v>
      </c>
      <c r="AE1560" s="1">
        <v>23.00769631907</v>
      </c>
      <c r="AF1560" s="1">
        <v>3.683155717085</v>
      </c>
      <c r="AG1560" s="1">
        <v>103.45863325160001</v>
      </c>
    </row>
    <row r="1561" spans="1:33" x14ac:dyDescent="0.35">
      <c r="A1561">
        <v>5120</v>
      </c>
      <c r="B1561">
        <v>2012</v>
      </c>
      <c r="C1561">
        <v>11</v>
      </c>
      <c r="D1561">
        <v>16</v>
      </c>
      <c r="E1561">
        <v>0</v>
      </c>
      <c r="F1561">
        <v>0</v>
      </c>
      <c r="H1561" s="1">
        <v>93.775168170000001</v>
      </c>
      <c r="I1561" s="1">
        <v>28.437715273199998</v>
      </c>
      <c r="J1561" s="1">
        <v>3.1960948451689999E-3</v>
      </c>
      <c r="K1561" s="1">
        <v>1.309915961897</v>
      </c>
      <c r="L1561" s="1">
        <v>29.750827329940002</v>
      </c>
      <c r="M1561" s="1">
        <v>0.1721137813543</v>
      </c>
      <c r="N1561" s="1">
        <v>0.15300015499690001</v>
      </c>
      <c r="O1561" s="1">
        <v>9.7041840019290004E-2</v>
      </c>
      <c r="P1561" s="1">
        <v>1.174268536175</v>
      </c>
      <c r="Q1561" s="1">
        <v>0.29393127427670002</v>
      </c>
      <c r="R1561" s="1">
        <v>0.23965473881999999</v>
      </c>
      <c r="S1561" s="1">
        <v>39.996498746939999</v>
      </c>
      <c r="T1561" s="1">
        <v>18.446857277180001</v>
      </c>
      <c r="U1561" s="1">
        <v>58.68301076294</v>
      </c>
      <c r="V1561" s="1">
        <v>58.295632253619999</v>
      </c>
      <c r="W1561" s="1">
        <v>1.3275278382019999</v>
      </c>
      <c r="X1561" s="1">
        <v>2.268686328558E-3</v>
      </c>
      <c r="Y1561" s="1">
        <v>0.22924448863040001</v>
      </c>
      <c r="Z1561" s="1">
        <v>6.9975881328379994E-2</v>
      </c>
      <c r="AA1561" s="1">
        <v>1.274596575238</v>
      </c>
      <c r="AB1561" s="1">
        <v>5.5823912492390004</v>
      </c>
      <c r="AC1561" s="1">
        <v>0.14835186843629999</v>
      </c>
      <c r="AD1561" s="1">
        <v>0.21026761978799999</v>
      </c>
      <c r="AE1561" s="1">
        <v>22.237674552369999</v>
      </c>
      <c r="AF1561" s="1">
        <v>6.537135376488</v>
      </c>
      <c r="AG1561" s="1">
        <v>121.6395714266</v>
      </c>
    </row>
    <row r="1562" spans="1:33" x14ac:dyDescent="0.35">
      <c r="A1562">
        <v>5120</v>
      </c>
      <c r="B1562">
        <v>2012</v>
      </c>
      <c r="C1562">
        <v>11</v>
      </c>
      <c r="D1562">
        <v>17</v>
      </c>
      <c r="E1562">
        <v>0</v>
      </c>
      <c r="F1562">
        <v>0</v>
      </c>
      <c r="H1562" s="1">
        <v>218.80872572999999</v>
      </c>
      <c r="I1562" s="1">
        <v>88.877889816440003</v>
      </c>
      <c r="J1562" s="1">
        <v>3.522023823412E-3</v>
      </c>
      <c r="K1562" s="1">
        <v>1.653514914666</v>
      </c>
      <c r="L1562" s="1">
        <v>90.534926754929998</v>
      </c>
      <c r="M1562" s="1">
        <v>0.2441791866859</v>
      </c>
      <c r="N1562" s="1">
        <v>0.17897016230089999</v>
      </c>
      <c r="O1562" s="1">
        <v>0.13163394341359999</v>
      </c>
      <c r="P1562" s="1">
        <v>3.5120686325969999</v>
      </c>
      <c r="Q1562" s="1">
        <v>2.6408728918220001</v>
      </c>
      <c r="R1562" s="1">
        <v>0.85125682208700004</v>
      </c>
      <c r="S1562" s="1">
        <v>178.90917474170001</v>
      </c>
      <c r="T1562" s="1">
        <v>54.771748282750004</v>
      </c>
      <c r="U1562" s="1">
        <v>234.5321798466</v>
      </c>
      <c r="V1562" s="1">
        <v>131.7435242327</v>
      </c>
      <c r="W1562" s="1">
        <v>14.716650909449999</v>
      </c>
      <c r="X1562" s="1">
        <v>2.5350163101489999E-2</v>
      </c>
      <c r="Y1562" s="1">
        <v>2.5393109866030001</v>
      </c>
      <c r="Z1562" s="1">
        <v>0.80685284563229998</v>
      </c>
      <c r="AA1562" s="1">
        <v>10.61816320352</v>
      </c>
      <c r="AB1562" s="1">
        <v>6.1797004937739999</v>
      </c>
      <c r="AC1562" s="1">
        <v>0.2152968825539</v>
      </c>
      <c r="AD1562" s="1">
        <v>0.33462788391269999</v>
      </c>
      <c r="AE1562" s="1">
        <v>34.393662612</v>
      </c>
      <c r="AF1562" s="1">
        <v>10.64257971104</v>
      </c>
      <c r="AG1562" s="1">
        <v>150.4294580742</v>
      </c>
    </row>
    <row r="1563" spans="1:33" x14ac:dyDescent="0.35">
      <c r="A1563">
        <v>5120</v>
      </c>
      <c r="B1563">
        <v>2012</v>
      </c>
      <c r="C1563">
        <v>11</v>
      </c>
      <c r="D1563">
        <v>18</v>
      </c>
      <c r="E1563">
        <v>0</v>
      </c>
      <c r="F1563">
        <v>0</v>
      </c>
      <c r="H1563" s="1">
        <v>10.41946313</v>
      </c>
      <c r="I1563" s="1">
        <v>4.8784403277779997</v>
      </c>
      <c r="J1563" s="1">
        <v>4.51849898347E-3</v>
      </c>
      <c r="K1563" s="1">
        <v>1.97406105043</v>
      </c>
      <c r="L1563" s="1">
        <v>6.857019877191</v>
      </c>
      <c r="M1563" s="1">
        <v>0.1120757879911</v>
      </c>
      <c r="N1563" s="1">
        <v>9.8949199617910003E-2</v>
      </c>
      <c r="O1563" s="1">
        <v>6.3419670425780006E-2</v>
      </c>
      <c r="P1563" s="1">
        <v>0.45141145220590001</v>
      </c>
      <c r="Q1563" s="1">
        <v>2.496937372975E-2</v>
      </c>
      <c r="R1563" s="1">
        <v>8.5512347265060004E-2</v>
      </c>
      <c r="S1563" s="1">
        <v>12.162901178909999</v>
      </c>
      <c r="T1563" s="1">
        <v>11.967813287809999</v>
      </c>
      <c r="U1563" s="1">
        <v>24.216226813990001</v>
      </c>
      <c r="V1563" s="1">
        <v>5.6045849926560001</v>
      </c>
      <c r="W1563" s="1">
        <v>0.20841928270910001</v>
      </c>
      <c r="X1563" s="1">
        <v>1.7569102295359999E-4</v>
      </c>
      <c r="Y1563" s="1">
        <v>1.8535569049149998E-2</v>
      </c>
      <c r="Z1563" s="1">
        <v>5.5277707487420003E-3</v>
      </c>
      <c r="AA1563" s="1">
        <v>0.11328489889899999</v>
      </c>
      <c r="AB1563" s="1">
        <v>2.5037778648039999</v>
      </c>
      <c r="AC1563" s="1">
        <v>0.1079490687723</v>
      </c>
      <c r="AD1563" s="1">
        <v>0.15023005561319999</v>
      </c>
      <c r="AE1563" s="1">
        <v>15.65902490385</v>
      </c>
      <c r="AF1563" s="1">
        <v>4.770968801724</v>
      </c>
      <c r="AG1563" s="1">
        <v>72.238693981750004</v>
      </c>
    </row>
    <row r="1564" spans="1:33" x14ac:dyDescent="0.35">
      <c r="A1564">
        <v>5120</v>
      </c>
      <c r="B1564">
        <v>2012</v>
      </c>
      <c r="C1564">
        <v>11</v>
      </c>
      <c r="D1564">
        <v>19</v>
      </c>
      <c r="E1564">
        <v>0</v>
      </c>
      <c r="F1564">
        <v>0</v>
      </c>
      <c r="H1564" s="1">
        <v>0</v>
      </c>
      <c r="I1564" s="1">
        <v>0.22372850079420001</v>
      </c>
      <c r="J1564" s="1">
        <v>5.940905647098E-4</v>
      </c>
      <c r="K1564" s="1">
        <v>1.988863731243</v>
      </c>
      <c r="L1564" s="1">
        <v>2.2131863226020001</v>
      </c>
      <c r="M1564" s="1">
        <v>2.0155391428560002E-2</v>
      </c>
      <c r="N1564" s="1">
        <v>2.1955768263019999E-2</v>
      </c>
      <c r="O1564" s="1">
        <v>1.264828662351E-2</v>
      </c>
      <c r="P1564" s="1">
        <v>2.4696062907019999E-2</v>
      </c>
      <c r="Q1564" s="1">
        <v>3.9971568359049997E-3</v>
      </c>
      <c r="R1564" s="1">
        <v>0</v>
      </c>
      <c r="S1564" s="1">
        <v>33.901046187459997</v>
      </c>
      <c r="T1564" s="1">
        <v>12.333937020340001</v>
      </c>
      <c r="U1564" s="1">
        <v>46.234983207790002</v>
      </c>
      <c r="V1564" s="1">
        <v>0.53945619613700002</v>
      </c>
      <c r="W1564" s="1">
        <v>0.1103105033358</v>
      </c>
      <c r="X1564" s="1">
        <v>5.0289931796290003E-6</v>
      </c>
      <c r="Y1564" s="1">
        <v>1.2572477552409999E-3</v>
      </c>
      <c r="Z1564" s="1">
        <v>2.0115959046959999E-4</v>
      </c>
      <c r="AA1564" s="1">
        <v>2.6558367251330001E-2</v>
      </c>
      <c r="AB1564" s="1">
        <v>2.8325896995169999</v>
      </c>
      <c r="AC1564" s="1">
        <v>0.23535986884320001</v>
      </c>
      <c r="AD1564" s="1">
        <v>9.5082389017780003E-2</v>
      </c>
      <c r="AE1564" s="1">
        <v>14.65583745885</v>
      </c>
      <c r="AF1564" s="1">
        <v>3.2807474850160001</v>
      </c>
      <c r="AG1564" s="1">
        <v>71.974819506269995</v>
      </c>
    </row>
    <row r="1565" spans="1:33" x14ac:dyDescent="0.35">
      <c r="A1565">
        <v>5120</v>
      </c>
      <c r="B1565">
        <v>2012</v>
      </c>
      <c r="C1565">
        <v>11</v>
      </c>
      <c r="D1565">
        <v>20</v>
      </c>
      <c r="E1565">
        <v>0</v>
      </c>
      <c r="F1565">
        <v>0</v>
      </c>
      <c r="H1565" s="1">
        <v>0</v>
      </c>
      <c r="I1565" s="1">
        <v>0.214492545033</v>
      </c>
      <c r="J1565" s="1">
        <v>0</v>
      </c>
      <c r="K1565" s="1">
        <v>1.964241190893</v>
      </c>
      <c r="L1565" s="1">
        <v>2.1787337359259999</v>
      </c>
      <c r="M1565" s="1">
        <v>1.3147686850019999E-2</v>
      </c>
      <c r="N1565" s="1">
        <v>1.8559954285710001E-2</v>
      </c>
      <c r="O1565" s="1">
        <v>8.4034886455929998E-3</v>
      </c>
      <c r="P1565" s="1">
        <v>1.354397868274E-2</v>
      </c>
      <c r="Q1565" s="1">
        <v>3.843614479761E-3</v>
      </c>
      <c r="R1565" s="1">
        <v>0</v>
      </c>
      <c r="S1565" s="1">
        <v>65.258712682690003</v>
      </c>
      <c r="T1565" s="1">
        <v>19.7014844232</v>
      </c>
      <c r="U1565" s="1">
        <v>84.960197105890003</v>
      </c>
      <c r="V1565" s="1">
        <v>0.52696578554399998</v>
      </c>
      <c r="W1565" s="1">
        <v>0.1083370369813</v>
      </c>
      <c r="X1565" s="1">
        <v>4.828078740769E-6</v>
      </c>
      <c r="Y1565" s="1">
        <v>1.207019279597E-3</v>
      </c>
      <c r="Z1565" s="1">
        <v>1.931230468801E-4</v>
      </c>
      <c r="AA1565" s="1">
        <v>2.6118645714420002E-2</v>
      </c>
      <c r="AB1565" s="1">
        <v>3.3894867006379998</v>
      </c>
      <c r="AC1565" s="1">
        <v>0.38112190589599998</v>
      </c>
      <c r="AD1565" s="1">
        <v>8.454762133582E-2</v>
      </c>
      <c r="AE1565" s="1">
        <v>17.862210727539999</v>
      </c>
      <c r="AF1565" s="1">
        <v>3.1941661874160001</v>
      </c>
      <c r="AG1565" s="1">
        <v>89.917184480499998</v>
      </c>
    </row>
    <row r="1566" spans="1:33" x14ac:dyDescent="0.35">
      <c r="A1566">
        <v>5120</v>
      </c>
      <c r="B1566">
        <v>2012</v>
      </c>
      <c r="C1566">
        <v>11</v>
      </c>
      <c r="D1566">
        <v>21</v>
      </c>
      <c r="E1566">
        <v>0</v>
      </c>
      <c r="F1566">
        <v>0</v>
      </c>
      <c r="H1566" s="1">
        <v>0</v>
      </c>
      <c r="I1566" s="1">
        <v>0.22636657811120001</v>
      </c>
      <c r="J1566" s="1">
        <v>0</v>
      </c>
      <c r="K1566" s="1">
        <v>1.939515795605</v>
      </c>
      <c r="L1566" s="1">
        <v>2.1658823737169999</v>
      </c>
      <c r="M1566" s="1">
        <v>1.2294369376680001E-2</v>
      </c>
      <c r="N1566" s="1">
        <v>1.8559954285710001E-2</v>
      </c>
      <c r="O1566" s="1">
        <v>7.8887446926559999E-3</v>
      </c>
      <c r="P1566" s="1">
        <v>1.271436119652E-2</v>
      </c>
      <c r="Q1566" s="1">
        <v>4.0417262514600002E-3</v>
      </c>
      <c r="R1566" s="1">
        <v>0</v>
      </c>
      <c r="S1566" s="1">
        <v>74.793943606080006</v>
      </c>
      <c r="T1566" s="1">
        <v>21.824908456669998</v>
      </c>
      <c r="U1566" s="1">
        <v>96.618852062749994</v>
      </c>
      <c r="V1566" s="1">
        <v>0.53347884251199995</v>
      </c>
      <c r="W1566" s="1">
        <v>0.1082879540643</v>
      </c>
      <c r="X1566" s="1">
        <v>5.0959636418739996E-6</v>
      </c>
      <c r="Y1566" s="1">
        <v>1.2739904787179999E-3</v>
      </c>
      <c r="Z1566" s="1">
        <v>2.03838436298E-4</v>
      </c>
      <c r="AA1566" s="1">
        <v>2.6052798147939999E-2</v>
      </c>
      <c r="AB1566" s="1">
        <v>3.4767172854799999</v>
      </c>
      <c r="AC1566" s="1">
        <v>0.42093460637859997</v>
      </c>
      <c r="AD1566" s="1">
        <v>7.7587576587160006E-2</v>
      </c>
      <c r="AE1566" s="1">
        <v>18.511545448140001</v>
      </c>
      <c r="AF1566" s="1">
        <v>3.052744995216</v>
      </c>
      <c r="AG1566" s="1">
        <v>92.837792657509993</v>
      </c>
    </row>
    <row r="1567" spans="1:33" x14ac:dyDescent="0.35">
      <c r="A1567">
        <v>5120</v>
      </c>
      <c r="B1567">
        <v>2012</v>
      </c>
      <c r="C1567">
        <v>11</v>
      </c>
      <c r="D1567">
        <v>22</v>
      </c>
      <c r="E1567">
        <v>0</v>
      </c>
      <c r="F1567">
        <v>0</v>
      </c>
      <c r="H1567" s="1">
        <v>0</v>
      </c>
      <c r="I1567" s="1">
        <v>0.2216561841163</v>
      </c>
      <c r="J1567" s="1">
        <v>0</v>
      </c>
      <c r="K1567" s="1">
        <v>1.925957791656</v>
      </c>
      <c r="L1567" s="1">
        <v>2.1476139757719999</v>
      </c>
      <c r="M1567" s="1">
        <v>1.2194441996700001E-2</v>
      </c>
      <c r="N1567" s="1">
        <v>1.8559954285710001E-2</v>
      </c>
      <c r="O1567" s="1">
        <v>7.8200892151149993E-3</v>
      </c>
      <c r="P1567" s="1">
        <v>1.2603708542189999E-2</v>
      </c>
      <c r="Q1567" s="1">
        <v>3.9585690639620001E-3</v>
      </c>
      <c r="R1567" s="1">
        <v>0</v>
      </c>
      <c r="S1567" s="1">
        <v>77.539634663059999</v>
      </c>
      <c r="T1567" s="1">
        <v>22.441676900840001</v>
      </c>
      <c r="U1567" s="1">
        <v>99.981311563899993</v>
      </c>
      <c r="V1567" s="1">
        <v>0.52682139520289994</v>
      </c>
      <c r="W1567" s="1">
        <v>0.1072381560117</v>
      </c>
      <c r="X1567" s="1">
        <v>4.9871357088520004E-6</v>
      </c>
      <c r="Y1567" s="1">
        <v>1.24678345988E-3</v>
      </c>
      <c r="Z1567" s="1">
        <v>1.9948530996310001E-4</v>
      </c>
      <c r="AA1567" s="1">
        <v>2.5812114415899999E-2</v>
      </c>
      <c r="AB1567" s="1">
        <v>3.5004358566959999</v>
      </c>
      <c r="AC1567" s="1">
        <v>0.43123182188140002</v>
      </c>
      <c r="AD1567" s="1">
        <v>7.5753748380380001E-2</v>
      </c>
      <c r="AE1567" s="1">
        <v>18.71374251116</v>
      </c>
      <c r="AF1567" s="1">
        <v>3.017266921119</v>
      </c>
      <c r="AG1567" s="1">
        <v>93.449467828270002</v>
      </c>
    </row>
    <row r="1568" spans="1:33" x14ac:dyDescent="0.35">
      <c r="A1568">
        <v>5120</v>
      </c>
      <c r="B1568">
        <v>2012</v>
      </c>
      <c r="C1568">
        <v>11</v>
      </c>
      <c r="D1568">
        <v>23</v>
      </c>
      <c r="E1568">
        <v>0</v>
      </c>
      <c r="F1568">
        <v>0</v>
      </c>
      <c r="H1568" s="1">
        <v>0</v>
      </c>
      <c r="I1568" s="1">
        <v>0.19115388239139999</v>
      </c>
      <c r="J1568" s="1">
        <v>0</v>
      </c>
      <c r="K1568" s="1">
        <v>1.897204378211</v>
      </c>
      <c r="L1568" s="1">
        <v>2.0883582606019999</v>
      </c>
      <c r="M1568" s="1">
        <v>1.1256754967399999E-2</v>
      </c>
      <c r="N1568" s="1">
        <v>1.8559954285710001E-2</v>
      </c>
      <c r="O1568" s="1">
        <v>7.2012991854720002E-3</v>
      </c>
      <c r="P1568" s="1">
        <v>1.160639905275E-2</v>
      </c>
      <c r="Q1568" s="1">
        <v>3.4404707111440002E-3</v>
      </c>
      <c r="R1568" s="1">
        <v>0</v>
      </c>
      <c r="S1568" s="1">
        <v>80.166584489970006</v>
      </c>
      <c r="T1568" s="1">
        <v>23.167946319830001</v>
      </c>
      <c r="U1568" s="1">
        <v>103.3345308098</v>
      </c>
      <c r="V1568" s="1">
        <v>0.49447627600740002</v>
      </c>
      <c r="W1568" s="1">
        <v>0.1031891547743</v>
      </c>
      <c r="X1568" s="1">
        <v>4.3006805961830003E-6</v>
      </c>
      <c r="Y1568" s="1">
        <v>1.0751697567760001E-3</v>
      </c>
      <c r="Z1568" s="1">
        <v>1.720271244724E-4</v>
      </c>
      <c r="AA1568" s="1">
        <v>2.4937154718759999E-2</v>
      </c>
      <c r="AB1568" s="1">
        <v>3.6281165980910002</v>
      </c>
      <c r="AC1568" s="1">
        <v>0.45381906582269999</v>
      </c>
      <c r="AD1568" s="1">
        <v>7.7166825294130006E-2</v>
      </c>
      <c r="AE1568" s="1">
        <v>19.230343846819999</v>
      </c>
      <c r="AF1568" s="1">
        <v>3.0831537981529999</v>
      </c>
      <c r="AG1568" s="1">
        <v>98.237771923140002</v>
      </c>
    </row>
    <row r="1569" spans="1:33" x14ac:dyDescent="0.35">
      <c r="A1569">
        <v>5120</v>
      </c>
      <c r="B1569">
        <v>2012</v>
      </c>
      <c r="C1569">
        <v>11</v>
      </c>
      <c r="D1569">
        <v>24</v>
      </c>
      <c r="E1569">
        <v>0</v>
      </c>
      <c r="F1569">
        <v>0</v>
      </c>
      <c r="H1569" s="1">
        <v>10.41946313</v>
      </c>
      <c r="I1569" s="1">
        <v>0.23078985353029999</v>
      </c>
      <c r="J1569" s="1">
        <v>0</v>
      </c>
      <c r="K1569" s="1">
        <v>1.8615085072669999</v>
      </c>
      <c r="L1569" s="1">
        <v>2.0922983607969998</v>
      </c>
      <c r="M1569" s="1">
        <v>1.149576085148E-2</v>
      </c>
      <c r="N1569" s="1">
        <v>1.8559954285710001E-2</v>
      </c>
      <c r="O1569" s="1">
        <v>7.372172918159E-3</v>
      </c>
      <c r="P1569" s="1">
        <v>1.1881797793749999E-2</v>
      </c>
      <c r="Q1569" s="1">
        <v>4.0638210558230003E-3</v>
      </c>
      <c r="R1569" s="1">
        <v>0</v>
      </c>
      <c r="S1569" s="1">
        <v>83.240628617740001</v>
      </c>
      <c r="T1569" s="1">
        <v>24.02477250594</v>
      </c>
      <c r="U1569" s="1">
        <v>107.2654011237</v>
      </c>
      <c r="V1569" s="1">
        <v>0.52563542057629997</v>
      </c>
      <c r="W1569" s="1">
        <v>0.1049173518282</v>
      </c>
      <c r="X1569" s="1">
        <v>5.1372961398399996E-6</v>
      </c>
      <c r="Y1569" s="1">
        <v>1.2843056613509999E-3</v>
      </c>
      <c r="Z1569" s="1">
        <v>2.05487190946E-4</v>
      </c>
      <c r="AA1569" s="1">
        <v>2.520197917148E-2</v>
      </c>
      <c r="AB1569" s="1">
        <v>3.7944085287629998</v>
      </c>
      <c r="AC1569" s="1">
        <v>0.46439779296009998</v>
      </c>
      <c r="AD1569" s="1">
        <v>8.0557233476779996E-2</v>
      </c>
      <c r="AE1569" s="1">
        <v>20.123700175610001</v>
      </c>
      <c r="AF1569" s="1">
        <v>3.221356103353</v>
      </c>
      <c r="AG1569" s="1">
        <v>100.0434147948</v>
      </c>
    </row>
    <row r="1570" spans="1:33" x14ac:dyDescent="0.35">
      <c r="A1570">
        <v>5120</v>
      </c>
      <c r="B1570">
        <v>2012</v>
      </c>
      <c r="C1570">
        <v>11</v>
      </c>
      <c r="D1570">
        <v>25</v>
      </c>
      <c r="E1570">
        <v>0</v>
      </c>
      <c r="F1570">
        <v>0</v>
      </c>
      <c r="H1570" s="1">
        <v>0</v>
      </c>
      <c r="I1570" s="1">
        <v>0.21467564185419999</v>
      </c>
      <c r="J1570" s="1">
        <v>0</v>
      </c>
      <c r="K1570" s="1">
        <v>1.8004530340430001</v>
      </c>
      <c r="L1570" s="1">
        <v>2.015128675898</v>
      </c>
      <c r="M1570" s="1">
        <v>1.0820356582679999E-2</v>
      </c>
      <c r="N1570" s="1">
        <v>1.8559954285710001E-2</v>
      </c>
      <c r="O1570" s="1">
        <v>6.9537596371040001E-3</v>
      </c>
      <c r="P1570" s="1">
        <v>1.120743732297E-2</v>
      </c>
      <c r="Q1570" s="1">
        <v>3.83761308129E-3</v>
      </c>
      <c r="R1570" s="1">
        <v>0</v>
      </c>
      <c r="S1570" s="1">
        <v>81.278581216489997</v>
      </c>
      <c r="T1570" s="1">
        <v>23.469740238069999</v>
      </c>
      <c r="U1570" s="1">
        <v>104.7483214546</v>
      </c>
      <c r="V1570" s="1">
        <v>0.49979803626769997</v>
      </c>
      <c r="W1570" s="1">
        <v>0.1009806848142</v>
      </c>
      <c r="X1570" s="1">
        <v>4.8448205595900003E-6</v>
      </c>
      <c r="Y1570" s="1">
        <v>1.211204880793E-3</v>
      </c>
      <c r="Z1570" s="1">
        <v>1.9379275674369999E-4</v>
      </c>
      <c r="AA1570" s="1">
        <v>2.4276208508060001E-2</v>
      </c>
      <c r="AB1570" s="1">
        <v>3.671325910173</v>
      </c>
      <c r="AC1570" s="1">
        <v>0.45494183330850002</v>
      </c>
      <c r="AD1570" s="1">
        <v>7.8034226640209994E-2</v>
      </c>
      <c r="AE1570" s="1">
        <v>19.50441332494</v>
      </c>
      <c r="AF1570" s="1">
        <v>3.1211168476659998</v>
      </c>
      <c r="AG1570" s="1">
        <v>98.143367324780002</v>
      </c>
    </row>
    <row r="1571" spans="1:33" x14ac:dyDescent="0.35">
      <c r="A1571">
        <v>5120</v>
      </c>
      <c r="B1571">
        <v>2012</v>
      </c>
      <c r="C1571">
        <v>11</v>
      </c>
      <c r="D1571">
        <v>26</v>
      </c>
      <c r="E1571">
        <v>0</v>
      </c>
      <c r="F1571">
        <v>0</v>
      </c>
      <c r="H1571" s="1">
        <v>0</v>
      </c>
      <c r="I1571" s="1">
        <v>0.2423606344898</v>
      </c>
      <c r="J1571" s="1">
        <v>0</v>
      </c>
      <c r="K1571" s="1">
        <v>1.781142954673</v>
      </c>
      <c r="L1571" s="1">
        <v>2.023503589163</v>
      </c>
      <c r="M1571" s="1">
        <v>1.180363068169E-2</v>
      </c>
      <c r="N1571" s="1">
        <v>1.8559954285710001E-2</v>
      </c>
      <c r="O1571" s="1">
        <v>7.5950663153220004E-3</v>
      </c>
      <c r="P1571" s="1">
        <v>1.224103709864E-2</v>
      </c>
      <c r="Q1571" s="1">
        <v>4.2937588424819999E-3</v>
      </c>
      <c r="R1571" s="1">
        <v>0</v>
      </c>
      <c r="S1571" s="1">
        <v>79.101196052139997</v>
      </c>
      <c r="T1571" s="1">
        <v>22.820919605139999</v>
      </c>
      <c r="U1571" s="1">
        <v>101.9221156573</v>
      </c>
      <c r="V1571" s="1">
        <v>0.5209605734321</v>
      </c>
      <c r="W1571" s="1">
        <v>0.1025499484049</v>
      </c>
      <c r="X1571" s="1">
        <v>5.455934007294E-6</v>
      </c>
      <c r="Y1571" s="1">
        <v>1.363983030491E-3</v>
      </c>
      <c r="Z1571" s="1">
        <v>2.182372408875E-4</v>
      </c>
      <c r="AA1571" s="1">
        <v>2.4546302876390001E-2</v>
      </c>
      <c r="AB1571" s="1">
        <v>3.5153533546200002</v>
      </c>
      <c r="AC1571" s="1">
        <v>0.4302216013215</v>
      </c>
      <c r="AD1571" s="1">
        <v>7.5947408354839999E-2</v>
      </c>
      <c r="AE1571" s="1">
        <v>18.985889188080002</v>
      </c>
      <c r="AF1571" s="1">
        <v>3.037836757455</v>
      </c>
      <c r="AG1571" s="1">
        <v>92.369357052210006</v>
      </c>
    </row>
    <row r="1572" spans="1:33" x14ac:dyDescent="0.35">
      <c r="A1572">
        <v>5120</v>
      </c>
      <c r="B1572">
        <v>2012</v>
      </c>
      <c r="C1572">
        <v>11</v>
      </c>
      <c r="D1572">
        <v>27</v>
      </c>
      <c r="E1572">
        <v>0</v>
      </c>
      <c r="F1572">
        <v>0</v>
      </c>
      <c r="H1572" s="1">
        <v>0</v>
      </c>
      <c r="I1572" s="1">
        <v>0.2404972939268</v>
      </c>
      <c r="J1572" s="1">
        <v>0</v>
      </c>
      <c r="K1572" s="1">
        <v>1.814014210237</v>
      </c>
      <c r="L1572" s="1">
        <v>2.054511504163</v>
      </c>
      <c r="M1572" s="1">
        <v>1.268727064801E-2</v>
      </c>
      <c r="N1572" s="1">
        <v>1.8559954285710001E-2</v>
      </c>
      <c r="O1572" s="1">
        <v>8.1421413564560004E-3</v>
      </c>
      <c r="P1572" s="1">
        <v>1.312276289223E-2</v>
      </c>
      <c r="Q1572" s="1">
        <v>4.2598122937800003E-3</v>
      </c>
      <c r="R1572" s="1">
        <v>0</v>
      </c>
      <c r="S1572" s="1">
        <v>79.39659690757</v>
      </c>
      <c r="T1572" s="1">
        <v>22.89032062815</v>
      </c>
      <c r="U1572" s="1">
        <v>102.2869175357</v>
      </c>
      <c r="V1572" s="1">
        <v>0.52453824178609998</v>
      </c>
      <c r="W1572" s="1">
        <v>0.10383884953109999</v>
      </c>
      <c r="X1572" s="1">
        <v>5.4057064294789998E-6</v>
      </c>
      <c r="Y1572" s="1">
        <v>1.3514260147700001E-3</v>
      </c>
      <c r="Z1572" s="1">
        <v>2.16228107054E-4</v>
      </c>
      <c r="AA1572" s="1">
        <v>2.4878574336429999E-2</v>
      </c>
      <c r="AB1572" s="1">
        <v>3.4850315808530001</v>
      </c>
      <c r="AC1572" s="1">
        <v>0.42259905890639998</v>
      </c>
      <c r="AD1572" s="1">
        <v>7.5980331408049995E-2</v>
      </c>
      <c r="AE1572" s="1">
        <v>18.994851975669999</v>
      </c>
      <c r="AF1572" s="1">
        <v>3.0391977453119998</v>
      </c>
      <c r="AG1572" s="1">
        <v>90.45453501579</v>
      </c>
    </row>
    <row r="1573" spans="1:33" x14ac:dyDescent="0.35">
      <c r="A1573">
        <v>5120</v>
      </c>
      <c r="B1573">
        <v>2012</v>
      </c>
      <c r="C1573">
        <v>11</v>
      </c>
      <c r="D1573">
        <v>28</v>
      </c>
      <c r="E1573">
        <v>0</v>
      </c>
      <c r="F1573">
        <v>0</v>
      </c>
      <c r="H1573" s="1">
        <v>0</v>
      </c>
      <c r="I1573" s="1">
        <v>0.2552533599506</v>
      </c>
      <c r="J1573" s="1">
        <v>0</v>
      </c>
      <c r="K1573" s="1">
        <v>1.841944927221</v>
      </c>
      <c r="L1573" s="1">
        <v>2.097198287171</v>
      </c>
      <c r="M1573" s="1">
        <v>1.320018706211E-2</v>
      </c>
      <c r="N1573" s="1">
        <v>1.8559954285710001E-2</v>
      </c>
      <c r="O1573" s="1">
        <v>8.4810398641370008E-3</v>
      </c>
      <c r="P1573" s="1">
        <v>1.366896868333E-2</v>
      </c>
      <c r="Q1573" s="1">
        <v>4.5078402318709998E-3</v>
      </c>
      <c r="R1573" s="1">
        <v>0</v>
      </c>
      <c r="S1573" s="1">
        <v>78.515869625609994</v>
      </c>
      <c r="T1573" s="1">
        <v>22.6329253802</v>
      </c>
      <c r="U1573" s="1">
        <v>101.1487950058</v>
      </c>
      <c r="V1573" s="1">
        <v>0.54234473129899996</v>
      </c>
      <c r="W1573" s="1">
        <v>0.1064106835959</v>
      </c>
      <c r="X1573" s="1">
        <v>5.7321916053449998E-6</v>
      </c>
      <c r="Y1573" s="1">
        <v>1.4330472089620001E-3</v>
      </c>
      <c r="Z1573" s="1">
        <v>2.2928748881240001E-4</v>
      </c>
      <c r="AA1573" s="1">
        <v>2.5456236362889999E-2</v>
      </c>
      <c r="AB1573" s="1">
        <v>3.4294526579769999</v>
      </c>
      <c r="AC1573" s="1">
        <v>0.41425996670249998</v>
      </c>
      <c r="AD1573" s="1">
        <v>7.5031615647929997E-2</v>
      </c>
      <c r="AE1573" s="1">
        <v>18.757841748890002</v>
      </c>
      <c r="AF1573" s="1">
        <v>3.0012593054129999</v>
      </c>
      <c r="AG1573" s="1">
        <v>88.558905120869994</v>
      </c>
    </row>
    <row r="1574" spans="1:33" x14ac:dyDescent="0.35">
      <c r="A1574">
        <v>5120</v>
      </c>
      <c r="B1574">
        <v>2012</v>
      </c>
      <c r="C1574">
        <v>11</v>
      </c>
      <c r="D1574">
        <v>29</v>
      </c>
      <c r="E1574">
        <v>0</v>
      </c>
      <c r="F1574">
        <v>0</v>
      </c>
      <c r="H1574" s="1">
        <v>208.3892626</v>
      </c>
      <c r="I1574" s="1">
        <v>80.578735511290006</v>
      </c>
      <c r="J1574" s="1">
        <v>2.6846639774359998E-2</v>
      </c>
      <c r="K1574" s="1">
        <v>2.2929262035510001</v>
      </c>
      <c r="L1574" s="1">
        <v>82.898508354620006</v>
      </c>
      <c r="M1574" s="1">
        <v>0.29706676993409997</v>
      </c>
      <c r="N1574" s="1">
        <v>0.234065424212</v>
      </c>
      <c r="O1574" s="1">
        <v>0.1575306079522</v>
      </c>
      <c r="P1574" s="1">
        <v>3.336602544267</v>
      </c>
      <c r="Q1574" s="1">
        <v>1.2026634188659999</v>
      </c>
      <c r="R1574" s="1">
        <v>0.56994120067510001</v>
      </c>
      <c r="S1574" s="1">
        <v>81.057972335770003</v>
      </c>
      <c r="T1574" s="1">
        <v>26.67974415007</v>
      </c>
      <c r="U1574" s="1">
        <v>108.30765768649999</v>
      </c>
      <c r="V1574" s="1">
        <v>118.4929896666</v>
      </c>
      <c r="W1574" s="1">
        <v>6.1213057582920003</v>
      </c>
      <c r="X1574" s="1">
        <v>1.059125292219E-2</v>
      </c>
      <c r="Y1574" s="1">
        <v>1.0634087639009999</v>
      </c>
      <c r="Z1574" s="1">
        <v>0.33300283953190002</v>
      </c>
      <c r="AA1574" s="1">
        <v>5.0143860207069997</v>
      </c>
      <c r="AB1574" s="1">
        <v>4.0318561542499998</v>
      </c>
      <c r="AC1574" s="1">
        <v>0.1777962566846</v>
      </c>
      <c r="AD1574" s="1">
        <v>0.2197443848091</v>
      </c>
      <c r="AE1574" s="1">
        <v>23.697037085350001</v>
      </c>
      <c r="AF1574" s="1">
        <v>6.9989285649289998</v>
      </c>
      <c r="AG1574" s="1">
        <v>111.4010107738</v>
      </c>
    </row>
    <row r="1575" spans="1:33" x14ac:dyDescent="0.35">
      <c r="A1575">
        <v>5120</v>
      </c>
      <c r="B1575">
        <v>2012</v>
      </c>
      <c r="C1575">
        <v>11</v>
      </c>
      <c r="D1575">
        <v>30</v>
      </c>
      <c r="E1575">
        <v>0</v>
      </c>
      <c r="F1575">
        <v>0</v>
      </c>
      <c r="H1575" s="1">
        <v>333.42282016000001</v>
      </c>
      <c r="I1575" s="1">
        <v>159.59743956649999</v>
      </c>
      <c r="J1575" s="1">
        <v>8.6135659103939999E-2</v>
      </c>
      <c r="K1575" s="1">
        <v>3.2927728601880002</v>
      </c>
      <c r="L1575" s="1">
        <v>162.9763480858</v>
      </c>
      <c r="M1575" s="1">
        <v>0.48589143522490003</v>
      </c>
      <c r="N1575" s="1">
        <v>0.35588025781530003</v>
      </c>
      <c r="O1575" s="1">
        <v>0.24338838939470001</v>
      </c>
      <c r="P1575" s="1">
        <v>6.7533255994679999</v>
      </c>
      <c r="Q1575" s="1">
        <v>1.5960966025500001</v>
      </c>
      <c r="R1575" s="1">
        <v>0.66431703259300001</v>
      </c>
      <c r="S1575" s="1">
        <v>54.496402328949998</v>
      </c>
      <c r="T1575" s="1">
        <v>17.543760134279999</v>
      </c>
      <c r="U1575" s="1">
        <v>72.704479495819996</v>
      </c>
      <c r="V1575" s="1">
        <v>116.6759078803</v>
      </c>
      <c r="W1575" s="1">
        <v>9.5213587715219994</v>
      </c>
      <c r="X1575" s="1">
        <v>1.585140297933E-2</v>
      </c>
      <c r="Y1575" s="1">
        <v>1.5913953300999999</v>
      </c>
      <c r="Z1575" s="1">
        <v>0.50811326952489999</v>
      </c>
      <c r="AA1575" s="1">
        <v>6.2302289190810001</v>
      </c>
      <c r="AB1575" s="1">
        <v>2.4988289844630001</v>
      </c>
      <c r="AC1575" s="1">
        <v>0.14939372185380001</v>
      </c>
      <c r="AD1575" s="1">
        <v>0.24415536054949999</v>
      </c>
      <c r="AE1575" s="1">
        <v>24.655612864630001</v>
      </c>
      <c r="AF1575" s="1">
        <v>7.8209325525060001</v>
      </c>
      <c r="AG1575" s="1">
        <v>97.897822262429997</v>
      </c>
    </row>
    <row r="1576" spans="1:33" x14ac:dyDescent="0.35">
      <c r="A1576">
        <v>5120</v>
      </c>
      <c r="B1576">
        <v>2012</v>
      </c>
      <c r="C1576">
        <v>12</v>
      </c>
      <c r="D1576">
        <v>1</v>
      </c>
      <c r="E1576">
        <v>0</v>
      </c>
      <c r="F1576">
        <v>0</v>
      </c>
      <c r="H1576" s="1">
        <v>31.258389390000001</v>
      </c>
      <c r="I1576" s="1">
        <v>5.2749499387730001</v>
      </c>
      <c r="J1576" s="1">
        <v>5.2664232551240003E-2</v>
      </c>
      <c r="K1576" s="1">
        <v>3.6073230047870002</v>
      </c>
      <c r="L1576" s="1">
        <v>8.9349371761109992</v>
      </c>
      <c r="M1576" s="1">
        <v>5.6037453501479997E-2</v>
      </c>
      <c r="N1576" s="1">
        <v>5.4870582389830003E-2</v>
      </c>
      <c r="O1576" s="1">
        <v>3.5293979551939997E-2</v>
      </c>
      <c r="P1576" s="1">
        <v>0.1740875368641</v>
      </c>
      <c r="Q1576" s="1">
        <v>2.6368720531369998E-2</v>
      </c>
      <c r="R1576" s="1">
        <v>0</v>
      </c>
      <c r="S1576" s="1">
        <v>7.8763178419219999</v>
      </c>
      <c r="T1576" s="1">
        <v>4.4288740962719997</v>
      </c>
      <c r="U1576" s="1">
        <v>12.305191938189999</v>
      </c>
      <c r="V1576" s="1">
        <v>3.7706271982690001</v>
      </c>
      <c r="W1576" s="1">
        <v>0.29002341924969999</v>
      </c>
      <c r="X1576" s="1">
        <v>2.116225036796E-4</v>
      </c>
      <c r="Y1576" s="1">
        <v>2.1412649691020001E-2</v>
      </c>
      <c r="Z1576" s="1">
        <v>6.6043054504430002E-3</v>
      </c>
      <c r="AA1576" s="1">
        <v>0.14859837498879999</v>
      </c>
      <c r="AB1576" s="1">
        <v>0.79722855608830001</v>
      </c>
      <c r="AC1576" s="1">
        <v>8.3068530918519998E-2</v>
      </c>
      <c r="AD1576" s="1">
        <v>4.7843104033179998E-2</v>
      </c>
      <c r="AE1576" s="1">
        <v>5.1576950202290002</v>
      </c>
      <c r="AF1576" s="1">
        <v>1.539251384033</v>
      </c>
      <c r="AG1576" s="1">
        <v>30.23807698812</v>
      </c>
    </row>
    <row r="1577" spans="1:33" x14ac:dyDescent="0.35">
      <c r="A1577">
        <v>5120</v>
      </c>
      <c r="B1577">
        <v>2012</v>
      </c>
      <c r="C1577">
        <v>12</v>
      </c>
      <c r="D1577">
        <v>2</v>
      </c>
      <c r="E1577">
        <v>0</v>
      </c>
      <c r="F1577">
        <v>0</v>
      </c>
      <c r="H1577" s="1">
        <v>72.936241910000007</v>
      </c>
      <c r="I1577" s="1">
        <v>29.942935063179998</v>
      </c>
      <c r="J1577" s="1">
        <v>2.1175426166529999E-2</v>
      </c>
      <c r="K1577" s="1">
        <v>3.3824786020489999</v>
      </c>
      <c r="L1577" s="1">
        <v>33.346589091399998</v>
      </c>
      <c r="M1577" s="1">
        <v>0.17770576409159999</v>
      </c>
      <c r="N1577" s="1">
        <v>0.15734619982340001</v>
      </c>
      <c r="O1577" s="1">
        <v>0.1000500614706</v>
      </c>
      <c r="P1577" s="1">
        <v>1.2319627863939999</v>
      </c>
      <c r="Q1577" s="1">
        <v>0.21897887123990001</v>
      </c>
      <c r="R1577" s="1">
        <v>0.24278334833990001</v>
      </c>
      <c r="S1577" s="1">
        <v>30.258065113200001</v>
      </c>
      <c r="T1577" s="1">
        <v>13.365558229439999</v>
      </c>
      <c r="U1577" s="1">
        <v>43.86640669098</v>
      </c>
      <c r="V1577" s="1">
        <v>19.073805481019999</v>
      </c>
      <c r="W1577" s="1">
        <v>1.2411165330909999</v>
      </c>
      <c r="X1577" s="1">
        <v>1.908711238988E-3</v>
      </c>
      <c r="Y1577" s="1">
        <v>0.19181715007710001</v>
      </c>
      <c r="Z1577" s="1">
        <v>5.9966732706480001E-2</v>
      </c>
      <c r="AA1577" s="1">
        <v>0.94496967506719998</v>
      </c>
      <c r="AB1577" s="1">
        <v>2.2297566613669999</v>
      </c>
      <c r="AC1577" s="1">
        <v>0.1138446515689</v>
      </c>
      <c r="AD1577" s="1">
        <v>0.1743062751417</v>
      </c>
      <c r="AE1577" s="1">
        <v>17.564229928869999</v>
      </c>
      <c r="AF1577" s="1">
        <v>5.4614825337869997</v>
      </c>
      <c r="AG1577" s="1">
        <v>88.284129180350007</v>
      </c>
    </row>
    <row r="1578" spans="1:33" x14ac:dyDescent="0.35">
      <c r="A1578">
        <v>5120</v>
      </c>
      <c r="B1578">
        <v>2012</v>
      </c>
      <c r="C1578">
        <v>12</v>
      </c>
      <c r="D1578">
        <v>3</v>
      </c>
      <c r="E1578">
        <v>0</v>
      </c>
      <c r="F1578">
        <v>0</v>
      </c>
      <c r="H1578" s="1">
        <v>687.68456658000002</v>
      </c>
      <c r="I1578" s="1">
        <v>338.99931872190001</v>
      </c>
      <c r="J1578" s="1">
        <v>0.59930807438459999</v>
      </c>
      <c r="K1578" s="1">
        <v>4.65346619495</v>
      </c>
      <c r="L1578" s="1">
        <v>344.2520929913</v>
      </c>
      <c r="M1578" s="1">
        <v>0.61016146042020003</v>
      </c>
      <c r="N1578" s="1">
        <v>0.29684999269579998</v>
      </c>
      <c r="O1578" s="1">
        <v>0.29198800574529998</v>
      </c>
      <c r="P1578" s="1">
        <v>14.56479605586</v>
      </c>
      <c r="Q1578" s="1">
        <v>6.1848155820419999</v>
      </c>
      <c r="R1578" s="1">
        <v>1.2917763598730001</v>
      </c>
      <c r="S1578" s="1">
        <v>105.36991469199999</v>
      </c>
      <c r="T1578" s="1">
        <v>31.558952543</v>
      </c>
      <c r="U1578" s="1">
        <v>138.2206435949</v>
      </c>
      <c r="V1578" s="1">
        <v>84.016254181449995</v>
      </c>
      <c r="W1578" s="1">
        <v>37.082709221569999</v>
      </c>
      <c r="X1578" s="1">
        <v>6.2669858518699995E-2</v>
      </c>
      <c r="Y1578" s="1">
        <v>6.2776864329370001</v>
      </c>
      <c r="Z1578" s="1">
        <v>2.0111094502500002</v>
      </c>
      <c r="AA1578" s="1">
        <v>24.098983039989999</v>
      </c>
      <c r="AB1578" s="1">
        <v>0.60402961814519995</v>
      </c>
      <c r="AC1578" s="1">
        <v>0.2699030133275</v>
      </c>
      <c r="AD1578" s="1">
        <v>0.44467876683969998</v>
      </c>
      <c r="AE1578" s="1">
        <v>44.552693081610002</v>
      </c>
      <c r="AF1578" s="1">
        <v>14.270228587209999</v>
      </c>
      <c r="AG1578" s="1">
        <v>171.2492688376</v>
      </c>
    </row>
    <row r="1579" spans="1:33" x14ac:dyDescent="0.35">
      <c r="A1579">
        <v>5120</v>
      </c>
      <c r="B1579">
        <v>2012</v>
      </c>
      <c r="C1579">
        <v>12</v>
      </c>
      <c r="D1579">
        <v>4</v>
      </c>
      <c r="E1579">
        <v>0</v>
      </c>
      <c r="F1579">
        <v>0</v>
      </c>
      <c r="H1579" s="1">
        <v>0</v>
      </c>
      <c r="I1579" s="1">
        <v>0</v>
      </c>
      <c r="J1579" s="1">
        <v>0.2963214443062</v>
      </c>
      <c r="K1579" s="1">
        <v>4.7244142544379999</v>
      </c>
      <c r="L1579" s="1">
        <v>5.0207356987439997</v>
      </c>
      <c r="M1579" s="1">
        <v>4.1638836221549999E-2</v>
      </c>
      <c r="N1579" s="1">
        <v>3.9447069060840001E-2</v>
      </c>
      <c r="O1579" s="1">
        <v>2.5455193883279999E-2</v>
      </c>
      <c r="P1579" s="1">
        <v>7.6977159574059997E-2</v>
      </c>
      <c r="Q1579" s="1">
        <v>5.6888262875159998E-4</v>
      </c>
      <c r="R1579" s="1">
        <v>0</v>
      </c>
      <c r="S1579" s="1">
        <v>0.86716452665010002</v>
      </c>
      <c r="T1579" s="1">
        <v>1.969331176918</v>
      </c>
      <c r="U1579" s="1">
        <v>2.8364957035680001</v>
      </c>
      <c r="V1579" s="1">
        <v>0.93711445801799997</v>
      </c>
      <c r="W1579" s="1">
        <v>0.24098343322980001</v>
      </c>
      <c r="X1579" s="1">
        <v>0</v>
      </c>
      <c r="Y1579" s="1">
        <v>0</v>
      </c>
      <c r="Z1579" s="1">
        <v>0</v>
      </c>
      <c r="AA1579" s="1">
        <v>5.3530813023260002E-2</v>
      </c>
      <c r="AB1579" s="1">
        <v>0.6116710241626</v>
      </c>
      <c r="AC1579" s="1">
        <v>0.1481087376437</v>
      </c>
      <c r="AD1579" s="1">
        <v>3.0919956067059998E-2</v>
      </c>
      <c r="AE1579" s="1">
        <v>3.100469100972</v>
      </c>
      <c r="AF1579" s="1">
        <v>0.99238414109829998</v>
      </c>
      <c r="AG1579" s="1">
        <v>25.157344377139999</v>
      </c>
    </row>
    <row r="1580" spans="1:33" x14ac:dyDescent="0.35">
      <c r="A1580">
        <v>5120</v>
      </c>
      <c r="B1580">
        <v>2012</v>
      </c>
      <c r="C1580">
        <v>12</v>
      </c>
      <c r="D1580">
        <v>5</v>
      </c>
      <c r="E1580">
        <v>0</v>
      </c>
      <c r="F1580">
        <v>0</v>
      </c>
      <c r="H1580" s="1">
        <v>0</v>
      </c>
      <c r="I1580" s="1">
        <v>0</v>
      </c>
      <c r="J1580" s="1">
        <v>8.8895593761239997E-2</v>
      </c>
      <c r="K1580" s="1">
        <v>4.3542897827919997</v>
      </c>
      <c r="L1580" s="1">
        <v>4.4431853765530001</v>
      </c>
      <c r="M1580" s="1">
        <v>1.9794908771450001E-2</v>
      </c>
      <c r="N1580" s="1">
        <v>2.0396740196300001E-2</v>
      </c>
      <c r="O1580" s="1">
        <v>1.2569114236950001E-2</v>
      </c>
      <c r="P1580" s="1">
        <v>2.2579763111569999E-2</v>
      </c>
      <c r="Q1580" s="1">
        <v>5.0344234962950004E-4</v>
      </c>
      <c r="R1580" s="1">
        <v>0</v>
      </c>
      <c r="S1580" s="1">
        <v>0.64795467916149996</v>
      </c>
      <c r="T1580" s="1">
        <v>0.92545072302940001</v>
      </c>
      <c r="U1580" s="1">
        <v>1.573405402191</v>
      </c>
      <c r="V1580" s="1">
        <v>0.78022488385550004</v>
      </c>
      <c r="W1580" s="1">
        <v>0.20540618664019999</v>
      </c>
      <c r="X1580" s="1">
        <v>0</v>
      </c>
      <c r="Y1580" s="1">
        <v>0</v>
      </c>
      <c r="Z1580" s="1">
        <v>0</v>
      </c>
      <c r="AA1580" s="1">
        <v>4.9337052099689999E-2</v>
      </c>
      <c r="AB1580" s="1">
        <v>1.055289672742</v>
      </c>
      <c r="AC1580" s="1">
        <v>0.2514442630907</v>
      </c>
      <c r="AD1580" s="1">
        <v>9.5713305235849994E-3</v>
      </c>
      <c r="AE1580" s="1">
        <v>0.95975603843699997</v>
      </c>
      <c r="AF1580" s="1">
        <v>0.30719437635079999</v>
      </c>
      <c r="AG1580" s="1">
        <v>40.121395976549998</v>
      </c>
    </row>
    <row r="1581" spans="1:33" x14ac:dyDescent="0.35">
      <c r="A1581">
        <v>5120</v>
      </c>
      <c r="B1581">
        <v>2012</v>
      </c>
      <c r="C1581">
        <v>12</v>
      </c>
      <c r="D1581">
        <v>6</v>
      </c>
      <c r="E1581">
        <v>0</v>
      </c>
      <c r="F1581">
        <v>0</v>
      </c>
      <c r="H1581" s="1">
        <v>0</v>
      </c>
      <c r="I1581" s="1">
        <v>0</v>
      </c>
      <c r="J1581" s="1">
        <v>2.6668406339E-2</v>
      </c>
      <c r="K1581" s="1">
        <v>4.0107368708750002</v>
      </c>
      <c r="L1581" s="1">
        <v>4.0374052772139999</v>
      </c>
      <c r="M1581" s="1">
        <v>1.5484070833629999E-2</v>
      </c>
      <c r="N1581" s="1">
        <v>1.8559954285710001E-2</v>
      </c>
      <c r="O1581" s="1">
        <v>9.8979322178849999E-3</v>
      </c>
      <c r="P1581" s="1">
        <v>1.5952586909549999E-2</v>
      </c>
      <c r="Q1581" s="1">
        <v>4.5746477513470001E-4</v>
      </c>
      <c r="R1581" s="1">
        <v>0</v>
      </c>
      <c r="S1581" s="1">
        <v>0.65212451860730003</v>
      </c>
      <c r="T1581" s="1">
        <v>0.73257268237249995</v>
      </c>
      <c r="U1581" s="1">
        <v>1.38469720098</v>
      </c>
      <c r="V1581" s="1">
        <v>0.69369652503229995</v>
      </c>
      <c r="W1581" s="1">
        <v>0.18419482860770001</v>
      </c>
      <c r="X1581" s="1">
        <v>0</v>
      </c>
      <c r="Y1581" s="1">
        <v>0</v>
      </c>
      <c r="Z1581" s="1">
        <v>0</v>
      </c>
      <c r="AA1581" s="1">
        <v>4.5444364942929999E-2</v>
      </c>
      <c r="AB1581" s="1">
        <v>1.1106443628880001</v>
      </c>
      <c r="AC1581" s="1">
        <v>0.27572229909439999</v>
      </c>
      <c r="AD1581" s="1">
        <v>2.9743345171689998E-3</v>
      </c>
      <c r="AE1581" s="1">
        <v>0.29824855657740001</v>
      </c>
      <c r="AF1581" s="1">
        <v>9.5462050423280001E-2</v>
      </c>
      <c r="AG1581" s="1">
        <v>53.453053312880002</v>
      </c>
    </row>
    <row r="1582" spans="1:33" x14ac:dyDescent="0.35">
      <c r="A1582">
        <v>5120</v>
      </c>
      <c r="B1582">
        <v>2012</v>
      </c>
      <c r="C1582">
        <v>12</v>
      </c>
      <c r="D1582">
        <v>7</v>
      </c>
      <c r="E1582">
        <v>0</v>
      </c>
      <c r="F1582">
        <v>0</v>
      </c>
      <c r="H1582" s="1">
        <v>0</v>
      </c>
      <c r="I1582" s="1">
        <v>0</v>
      </c>
      <c r="J1582" s="1">
        <v>8.0005219017010003E-3</v>
      </c>
      <c r="K1582" s="1">
        <v>3.6923933885800002</v>
      </c>
      <c r="L1582" s="1">
        <v>3.7003939104820001</v>
      </c>
      <c r="M1582" s="1">
        <v>1.3045797220389999E-2</v>
      </c>
      <c r="N1582" s="1">
        <v>1.8559954285710001E-2</v>
      </c>
      <c r="O1582" s="1">
        <v>8.3418405483639997E-3</v>
      </c>
      <c r="P1582" s="1">
        <v>1.344461988666E-2</v>
      </c>
      <c r="Q1582" s="1">
        <v>4.1927915379769999E-4</v>
      </c>
      <c r="R1582" s="1">
        <v>0</v>
      </c>
      <c r="S1582" s="1">
        <v>0.65817451789299997</v>
      </c>
      <c r="T1582" s="1">
        <v>0.68138992665270004</v>
      </c>
      <c r="U1582" s="1">
        <v>1.339564444546</v>
      </c>
      <c r="V1582" s="1">
        <v>0.63118581870019996</v>
      </c>
      <c r="W1582" s="1">
        <v>0.1680744814364</v>
      </c>
      <c r="X1582" s="1">
        <v>0</v>
      </c>
      <c r="Y1582" s="1">
        <v>0</v>
      </c>
      <c r="Z1582" s="1">
        <v>0</v>
      </c>
      <c r="AA1582" s="1">
        <v>4.1837317696409998E-2</v>
      </c>
      <c r="AB1582" s="1">
        <v>1.066423498824</v>
      </c>
      <c r="AC1582" s="1">
        <v>0.27424009246309999</v>
      </c>
      <c r="AD1582" s="1">
        <v>8.89588276324E-4</v>
      </c>
      <c r="AE1582" s="1">
        <v>8.9202615855850001E-2</v>
      </c>
      <c r="AF1582" s="1">
        <v>2.8551570242089999E-2</v>
      </c>
      <c r="AG1582" s="1">
        <v>60.909326523670003</v>
      </c>
    </row>
    <row r="1583" spans="1:33" x14ac:dyDescent="0.35">
      <c r="A1583">
        <v>5120</v>
      </c>
      <c r="B1583">
        <v>2012</v>
      </c>
      <c r="C1583">
        <v>12</v>
      </c>
      <c r="D1583">
        <v>8</v>
      </c>
      <c r="E1583">
        <v>0</v>
      </c>
      <c r="F1583">
        <v>0</v>
      </c>
      <c r="H1583" s="1">
        <v>10.41946313</v>
      </c>
      <c r="I1583" s="1">
        <v>0</v>
      </c>
      <c r="J1583" s="1">
        <v>1.550766678997E-3</v>
      </c>
      <c r="K1583" s="1">
        <v>3.3987827566540001</v>
      </c>
      <c r="L1583" s="1">
        <v>3.4003335233329999</v>
      </c>
      <c r="M1583" s="1">
        <v>1.1609466330369999E-2</v>
      </c>
      <c r="N1583" s="1">
        <v>1.8559954285710001E-2</v>
      </c>
      <c r="O1583" s="1">
        <v>7.4334881538790001E-3</v>
      </c>
      <c r="P1583" s="1">
        <v>1.1980620113919999E-2</v>
      </c>
      <c r="Q1583" s="1">
        <v>3.852803233338E-4</v>
      </c>
      <c r="R1583" s="1">
        <v>0</v>
      </c>
      <c r="S1583" s="1">
        <v>0.65288194490530005</v>
      </c>
      <c r="T1583" s="1">
        <v>0.65858407483829995</v>
      </c>
      <c r="U1583" s="1">
        <v>1.311466019744</v>
      </c>
      <c r="V1583" s="1">
        <v>0.57836050538439998</v>
      </c>
      <c r="W1583" s="1">
        <v>0.1541826114713</v>
      </c>
      <c r="X1583" s="1">
        <v>0</v>
      </c>
      <c r="Y1583" s="1">
        <v>0</v>
      </c>
      <c r="Z1583" s="1">
        <v>0</v>
      </c>
      <c r="AA1583" s="1">
        <v>3.851051039443E-2</v>
      </c>
      <c r="AB1583" s="1">
        <v>1.014094205838</v>
      </c>
      <c r="AC1583" s="1">
        <v>0.26632920534459997</v>
      </c>
      <c r="AD1583" s="1">
        <v>2.528803133263E-4</v>
      </c>
      <c r="AE1583" s="1">
        <v>2.535733220358E-2</v>
      </c>
      <c r="AF1583" s="1">
        <v>8.1162603205750007E-3</v>
      </c>
      <c r="AG1583" s="1">
        <v>63.497269098179999</v>
      </c>
    </row>
    <row r="1584" spans="1:33" x14ac:dyDescent="0.35">
      <c r="A1584">
        <v>5120</v>
      </c>
      <c r="B1584">
        <v>2012</v>
      </c>
      <c r="C1584">
        <v>12</v>
      </c>
      <c r="D1584">
        <v>9</v>
      </c>
      <c r="E1584">
        <v>0</v>
      </c>
      <c r="F1584">
        <v>0</v>
      </c>
      <c r="H1584" s="1">
        <v>0</v>
      </c>
      <c r="I1584" s="1">
        <v>0</v>
      </c>
      <c r="J1584" s="1">
        <v>0</v>
      </c>
      <c r="K1584" s="1">
        <v>3.1277820841309998</v>
      </c>
      <c r="L1584" s="1">
        <v>3.1277820841309998</v>
      </c>
      <c r="M1584" s="1">
        <v>1.0419097252279999E-2</v>
      </c>
      <c r="N1584" s="1">
        <v>1.8559954285710001E-2</v>
      </c>
      <c r="O1584" s="1">
        <v>6.6702164928059996E-3</v>
      </c>
      <c r="P1584" s="1">
        <v>1.075044827188E-2</v>
      </c>
      <c r="Q1584" s="1">
        <v>3.5439843898329998E-4</v>
      </c>
      <c r="R1584" s="1">
        <v>0</v>
      </c>
      <c r="S1584" s="1">
        <v>0.65724652791880001</v>
      </c>
      <c r="T1584" s="1">
        <v>0.65796399408359996</v>
      </c>
      <c r="U1584" s="1">
        <v>1.3152105220020001</v>
      </c>
      <c r="V1584" s="1">
        <v>0.53159833866969997</v>
      </c>
      <c r="W1584" s="1">
        <v>0.14175955697859999</v>
      </c>
      <c r="X1584" s="1">
        <v>0</v>
      </c>
      <c r="Y1584" s="1">
        <v>0</v>
      </c>
      <c r="Z1584" s="1">
        <v>0</v>
      </c>
      <c r="AA1584" s="1">
        <v>3.5439889244649997E-2</v>
      </c>
      <c r="AB1584" s="1">
        <v>0.9975098408752</v>
      </c>
      <c r="AC1584" s="1">
        <v>0.26478755051870001</v>
      </c>
      <c r="AD1584" s="1">
        <v>7.0909423814269996E-5</v>
      </c>
      <c r="AE1584" s="1">
        <v>7.1103748345269996E-3</v>
      </c>
      <c r="AF1584" s="1">
        <v>2.2758566504780002E-3</v>
      </c>
      <c r="AG1584" s="1">
        <v>65.281910391159997</v>
      </c>
    </row>
    <row r="1585" spans="1:33" x14ac:dyDescent="0.35">
      <c r="A1585">
        <v>5120</v>
      </c>
      <c r="B1585">
        <v>2012</v>
      </c>
      <c r="C1585">
        <v>12</v>
      </c>
      <c r="D1585">
        <v>10</v>
      </c>
      <c r="E1585">
        <v>0</v>
      </c>
      <c r="F1585">
        <v>0</v>
      </c>
      <c r="H1585" s="1">
        <v>0</v>
      </c>
      <c r="I1585" s="1">
        <v>0</v>
      </c>
      <c r="J1585" s="1">
        <v>0</v>
      </c>
      <c r="K1585" s="1">
        <v>2.8778793383160002</v>
      </c>
      <c r="L1585" s="1">
        <v>2.8778793383160002</v>
      </c>
      <c r="M1585" s="1">
        <v>9.0593795248589994E-3</v>
      </c>
      <c r="N1585" s="1">
        <v>1.8559954285710001E-2</v>
      </c>
      <c r="O1585" s="1">
        <v>5.7954768806249999E-3</v>
      </c>
      <c r="P1585" s="1">
        <v>9.3406225245079993E-3</v>
      </c>
      <c r="Q1585" s="1">
        <v>3.2608280169390001E-4</v>
      </c>
      <c r="R1585" s="1">
        <v>0</v>
      </c>
      <c r="S1585" s="1">
        <v>0.69215384680869996</v>
      </c>
      <c r="T1585" s="1">
        <v>0.69142628962270003</v>
      </c>
      <c r="U1585" s="1">
        <v>1.3835801364310001</v>
      </c>
      <c r="V1585" s="1">
        <v>0.4891248283895</v>
      </c>
      <c r="W1585" s="1">
        <v>0.13043328757049999</v>
      </c>
      <c r="X1585" s="1">
        <v>0</v>
      </c>
      <c r="Y1585" s="1">
        <v>0</v>
      </c>
      <c r="Z1585" s="1">
        <v>0</v>
      </c>
      <c r="AA1585" s="1">
        <v>3.260832189263E-2</v>
      </c>
      <c r="AB1585" s="1">
        <v>1.047034272608</v>
      </c>
      <c r="AC1585" s="1">
        <v>0.27885793438689999</v>
      </c>
      <c r="AD1585" s="1">
        <v>2.049566386554E-5</v>
      </c>
      <c r="AE1585" s="1">
        <v>2.0551831438960001E-3</v>
      </c>
      <c r="AF1585" s="1">
        <v>6.5781373483630003E-4</v>
      </c>
      <c r="AG1585" s="1">
        <v>69.450018524010005</v>
      </c>
    </row>
    <row r="1586" spans="1:33" x14ac:dyDescent="0.35">
      <c r="A1586">
        <v>5120</v>
      </c>
      <c r="B1586">
        <v>2012</v>
      </c>
      <c r="C1586">
        <v>12</v>
      </c>
      <c r="D1586">
        <v>11</v>
      </c>
      <c r="E1586">
        <v>0</v>
      </c>
      <c r="F1586">
        <v>0</v>
      </c>
      <c r="H1586" s="1">
        <v>0</v>
      </c>
      <c r="I1586" s="1">
        <v>0</v>
      </c>
      <c r="J1586" s="1">
        <v>0</v>
      </c>
      <c r="K1586" s="1">
        <v>2.6476962722090001</v>
      </c>
      <c r="L1586" s="1">
        <v>2.6476962722090001</v>
      </c>
      <c r="M1586" s="1">
        <v>8.3380833862549998E-3</v>
      </c>
      <c r="N1586" s="1">
        <v>1.8559954285710001E-2</v>
      </c>
      <c r="O1586" s="1">
        <v>5.3438131348189999E-3</v>
      </c>
      <c r="P1586" s="1">
        <v>8.6126719788549994E-3</v>
      </c>
      <c r="Q1586" s="1">
        <v>3.0000153480430001E-4</v>
      </c>
      <c r="R1586" s="1">
        <v>0</v>
      </c>
      <c r="S1586" s="1">
        <v>0.68959464680299998</v>
      </c>
      <c r="T1586" s="1">
        <v>0.68846233046609995</v>
      </c>
      <c r="U1586" s="1">
        <v>1.3780569772689999</v>
      </c>
      <c r="V1586" s="1">
        <v>0.45000287799760003</v>
      </c>
      <c r="W1586" s="1">
        <v>0.120000767466</v>
      </c>
      <c r="X1586" s="1">
        <v>0</v>
      </c>
      <c r="Y1586" s="1">
        <v>0</v>
      </c>
      <c r="Z1586" s="1">
        <v>0</v>
      </c>
      <c r="AA1586" s="1">
        <v>3.0000191866499999E-2</v>
      </c>
      <c r="AB1586" s="1">
        <v>1.0369339243619999</v>
      </c>
      <c r="AC1586" s="1">
        <v>0.27641914496690001</v>
      </c>
      <c r="AD1586" s="1">
        <v>5.635538882713E-6</v>
      </c>
      <c r="AE1586" s="1">
        <v>5.6509828588640005E-4</v>
      </c>
      <c r="AF1586" s="1">
        <v>1.808741060827E-4</v>
      </c>
      <c r="AG1586" s="1">
        <v>69.03206826537</v>
      </c>
    </row>
    <row r="1587" spans="1:33" x14ac:dyDescent="0.35">
      <c r="A1587">
        <v>5120</v>
      </c>
      <c r="B1587">
        <v>2012</v>
      </c>
      <c r="C1587">
        <v>12</v>
      </c>
      <c r="D1587">
        <v>12</v>
      </c>
      <c r="E1587">
        <v>0</v>
      </c>
      <c r="F1587">
        <v>0</v>
      </c>
      <c r="H1587" s="1">
        <v>0</v>
      </c>
      <c r="I1587" s="1">
        <v>0</v>
      </c>
      <c r="J1587" s="1">
        <v>0</v>
      </c>
      <c r="K1587" s="1">
        <v>2.4358824666049999</v>
      </c>
      <c r="L1587" s="1">
        <v>2.4358824666049999</v>
      </c>
      <c r="M1587" s="1">
        <v>8.0228932059629998E-3</v>
      </c>
      <c r="N1587" s="1">
        <v>1.8559954285710001E-2</v>
      </c>
      <c r="O1587" s="1">
        <v>5.1426853342650004E-3</v>
      </c>
      <c r="P1587" s="1">
        <v>8.2885124829480007E-3</v>
      </c>
      <c r="Q1587" s="1">
        <v>2.7600162686900002E-4</v>
      </c>
      <c r="R1587" s="1">
        <v>0</v>
      </c>
      <c r="S1587" s="1">
        <v>0.65897729507710001</v>
      </c>
      <c r="T1587" s="1">
        <v>0.65778842697420004</v>
      </c>
      <c r="U1587" s="1">
        <v>1.3167657220510001</v>
      </c>
      <c r="V1587" s="1">
        <v>0.41400297003160003</v>
      </c>
      <c r="W1587" s="1">
        <v>0.1104007920084</v>
      </c>
      <c r="X1587" s="1">
        <v>0</v>
      </c>
      <c r="Y1587" s="1">
        <v>0</v>
      </c>
      <c r="Z1587" s="1">
        <v>0</v>
      </c>
      <c r="AA1587" s="1">
        <v>2.7600198002109999E-2</v>
      </c>
      <c r="AB1587" s="1">
        <v>0.98828733689829995</v>
      </c>
      <c r="AC1587" s="1">
        <v>0.26351795712920001</v>
      </c>
      <c r="AD1587" s="1">
        <v>1.4783694802300001E-6</v>
      </c>
      <c r="AE1587" s="1">
        <v>1.4824208945610001E-4</v>
      </c>
      <c r="AF1587" s="1">
        <v>4.7448658196069998E-5</v>
      </c>
      <c r="AG1587" s="1">
        <v>65.860413194070006</v>
      </c>
    </row>
    <row r="1588" spans="1:33" x14ac:dyDescent="0.35">
      <c r="A1588">
        <v>5120</v>
      </c>
      <c r="B1588">
        <v>2012</v>
      </c>
      <c r="C1588">
        <v>12</v>
      </c>
      <c r="D1588">
        <v>13</v>
      </c>
      <c r="E1588">
        <v>0</v>
      </c>
      <c r="F1588">
        <v>0</v>
      </c>
      <c r="H1588" s="1">
        <v>145.87248382000001</v>
      </c>
      <c r="I1588" s="1">
        <v>53.862168707750001</v>
      </c>
      <c r="J1588" s="1">
        <v>4.9966681593600001E-2</v>
      </c>
      <c r="K1588" s="1">
        <v>2.5732232249210001</v>
      </c>
      <c r="L1588" s="1">
        <v>56.485358614260001</v>
      </c>
      <c r="M1588" s="1">
        <v>0.25274062399250002</v>
      </c>
      <c r="N1588" s="1">
        <v>0.2150529869301</v>
      </c>
      <c r="O1588" s="1">
        <v>0.136009427219</v>
      </c>
      <c r="P1588" s="1">
        <v>2.252114387058</v>
      </c>
      <c r="Q1588" s="1">
        <v>0.57130085996000002</v>
      </c>
      <c r="R1588" s="1">
        <v>0.34956490962519998</v>
      </c>
      <c r="S1588" s="1">
        <v>48.226042748429997</v>
      </c>
      <c r="T1588" s="1">
        <v>18.742895817120001</v>
      </c>
      <c r="U1588" s="1">
        <v>67.318503475179995</v>
      </c>
      <c r="V1588" s="1">
        <v>56.130146625670001</v>
      </c>
      <c r="W1588" s="1">
        <v>2.5810011040799998</v>
      </c>
      <c r="X1588" s="1">
        <v>4.7974192385509999E-3</v>
      </c>
      <c r="Y1588" s="1">
        <v>0.4813628155595</v>
      </c>
      <c r="Z1588" s="1">
        <v>0.14466451252439999</v>
      </c>
      <c r="AA1588" s="1">
        <v>2.8034140875500002</v>
      </c>
      <c r="AB1588" s="1">
        <v>2.5398543469030002</v>
      </c>
      <c r="AC1588" s="1">
        <v>0.12159315356229999</v>
      </c>
      <c r="AD1588" s="1">
        <v>0.2215749226947</v>
      </c>
      <c r="AE1588" s="1">
        <v>22.2326459097</v>
      </c>
      <c r="AF1588" s="1">
        <v>6.6917091548179997</v>
      </c>
      <c r="AG1588" s="1">
        <v>128.08703441700001</v>
      </c>
    </row>
    <row r="1589" spans="1:33" x14ac:dyDescent="0.35">
      <c r="A1589">
        <v>5120</v>
      </c>
      <c r="B1589">
        <v>2012</v>
      </c>
      <c r="C1589">
        <v>12</v>
      </c>
      <c r="D1589">
        <v>14</v>
      </c>
      <c r="E1589">
        <v>0</v>
      </c>
      <c r="F1589">
        <v>0</v>
      </c>
      <c r="H1589" s="1">
        <v>31.258389390000001</v>
      </c>
      <c r="I1589" s="1">
        <v>0.9626001585085</v>
      </c>
      <c r="J1589" s="1">
        <v>1.973702052526E-2</v>
      </c>
      <c r="K1589" s="1">
        <v>2.4345543786469999</v>
      </c>
      <c r="L1589" s="1">
        <v>3.4168915576810002</v>
      </c>
      <c r="M1589" s="1">
        <v>2.3045997801430001E-2</v>
      </c>
      <c r="N1589" s="1">
        <v>2.4660686343300001E-2</v>
      </c>
      <c r="O1589" s="1">
        <v>1.4921982344970001E-2</v>
      </c>
      <c r="P1589" s="1">
        <v>3.2851436866750003E-2</v>
      </c>
      <c r="Q1589" s="1">
        <v>4.1377098727499997E-3</v>
      </c>
      <c r="R1589" s="1">
        <v>0</v>
      </c>
      <c r="S1589" s="1">
        <v>1.731011336246</v>
      </c>
      <c r="T1589" s="1">
        <v>3.6510097649189999</v>
      </c>
      <c r="U1589" s="1">
        <v>5.3820211011649999</v>
      </c>
      <c r="V1589" s="1">
        <v>0.94972512208750004</v>
      </c>
      <c r="W1589" s="1">
        <v>0.1161822734485</v>
      </c>
      <c r="X1589" s="1">
        <v>1.447358396932E-5</v>
      </c>
      <c r="Y1589" s="1">
        <v>1.447358396932E-3</v>
      </c>
      <c r="Z1589" s="1">
        <v>3.4736601526370002E-4</v>
      </c>
      <c r="AA1589" s="1">
        <v>4.842711078195E-2</v>
      </c>
      <c r="AB1589" s="1">
        <v>1.1525596242280001</v>
      </c>
      <c r="AC1589" s="1">
        <v>0.1175170420602</v>
      </c>
      <c r="AD1589" s="1">
        <v>7.6063527292270006E-2</v>
      </c>
      <c r="AE1589" s="1">
        <v>7.6309459377779998</v>
      </c>
      <c r="AF1589" s="1">
        <v>2.2967829815609999</v>
      </c>
      <c r="AG1589" s="1">
        <v>59.669182474160003</v>
      </c>
    </row>
    <row r="1590" spans="1:33" x14ac:dyDescent="0.35">
      <c r="A1590">
        <v>5120</v>
      </c>
      <c r="B1590">
        <v>2012</v>
      </c>
      <c r="C1590">
        <v>12</v>
      </c>
      <c r="D1590">
        <v>15</v>
      </c>
      <c r="E1590">
        <v>0</v>
      </c>
      <c r="F1590">
        <v>0</v>
      </c>
      <c r="H1590" s="1">
        <v>20.838926260000001</v>
      </c>
      <c r="I1590" s="1">
        <v>5.1837622865090003</v>
      </c>
      <c r="J1590" s="1">
        <v>5.9211061575779999E-3</v>
      </c>
      <c r="K1590" s="1">
        <v>2.2397900283559999</v>
      </c>
      <c r="L1590" s="1">
        <v>7.4294734210220001</v>
      </c>
      <c r="M1590" s="1">
        <v>7.4119697169619997E-2</v>
      </c>
      <c r="N1590" s="1">
        <v>6.9416025901590003E-2</v>
      </c>
      <c r="O1590" s="1">
        <v>4.4602652156350002E-2</v>
      </c>
      <c r="P1590" s="1">
        <v>0.25060127693340001</v>
      </c>
      <c r="Q1590" s="1">
        <v>2.3031406927370001E-2</v>
      </c>
      <c r="R1590" s="1">
        <v>3.0683848163689999E-2</v>
      </c>
      <c r="S1590" s="1">
        <v>11.40226639576</v>
      </c>
      <c r="T1590" s="1">
        <v>7.68723719772</v>
      </c>
      <c r="U1590" s="1">
        <v>19.120187441639999</v>
      </c>
      <c r="V1590" s="1">
        <v>5.0112521392209999</v>
      </c>
      <c r="W1590" s="1">
        <v>0.17657216974039999</v>
      </c>
      <c r="X1590" s="1">
        <v>1.5464833391699999E-4</v>
      </c>
      <c r="Y1590" s="1">
        <v>1.557843425662E-2</v>
      </c>
      <c r="Z1590" s="1">
        <v>4.4982614098199999E-3</v>
      </c>
      <c r="AA1590" s="1">
        <v>0.1386811372548</v>
      </c>
      <c r="AB1590" s="1">
        <v>3.0225206504550002</v>
      </c>
      <c r="AC1590" s="1">
        <v>6.6431788666209995E-2</v>
      </c>
      <c r="AD1590" s="1">
        <v>9.7804944044889999E-2</v>
      </c>
      <c r="AE1590" s="1">
        <v>9.8465199937140007</v>
      </c>
      <c r="AF1590" s="1">
        <v>2.8109251443169998</v>
      </c>
      <c r="AG1590" s="1">
        <v>81.199069294970002</v>
      </c>
    </row>
    <row r="1591" spans="1:33" x14ac:dyDescent="0.35">
      <c r="A1591">
        <v>5120</v>
      </c>
      <c r="B1591">
        <v>2012</v>
      </c>
      <c r="C1591">
        <v>12</v>
      </c>
      <c r="D1591">
        <v>16</v>
      </c>
      <c r="E1591">
        <v>0</v>
      </c>
      <c r="F1591">
        <v>0</v>
      </c>
      <c r="H1591" s="1">
        <v>41.677852520000002</v>
      </c>
      <c r="I1591" s="1">
        <v>3.409945102135</v>
      </c>
      <c r="J1591" s="1">
        <v>6.5957027433480005E-4</v>
      </c>
      <c r="K1591" s="1">
        <v>2.0606068260870001</v>
      </c>
      <c r="L1591" s="1">
        <v>5.4712114984960003</v>
      </c>
      <c r="M1591" s="1">
        <v>4.7642997129529997E-2</v>
      </c>
      <c r="N1591" s="1">
        <v>4.7301068606130002E-2</v>
      </c>
      <c r="O1591" s="1">
        <v>2.9844859772999999E-2</v>
      </c>
      <c r="P1591" s="1">
        <v>0.12949427909559999</v>
      </c>
      <c r="Q1591" s="1">
        <v>1.2859011344059999E-2</v>
      </c>
      <c r="R1591" s="1">
        <v>0</v>
      </c>
      <c r="S1591" s="1">
        <v>20.631874770610001</v>
      </c>
      <c r="T1591" s="1">
        <v>6.3310523000670003</v>
      </c>
      <c r="U1591" s="1">
        <v>26.962927070679999</v>
      </c>
      <c r="V1591" s="1">
        <v>3.2611624097390002</v>
      </c>
      <c r="W1591" s="1">
        <v>0.1183367276882</v>
      </c>
      <c r="X1591" s="1">
        <v>6.2260956478660004E-5</v>
      </c>
      <c r="Y1591" s="1">
        <v>6.2750334122160002E-3</v>
      </c>
      <c r="Z1591" s="1">
        <v>1.6695973463800001E-3</v>
      </c>
      <c r="AA1591" s="1">
        <v>8.8877055890930007E-2</v>
      </c>
      <c r="AB1591" s="1">
        <v>2.8679060801470002</v>
      </c>
      <c r="AC1591" s="1">
        <v>7.7959150468800004E-2</v>
      </c>
      <c r="AD1591" s="1">
        <v>7.1457893055249994E-2</v>
      </c>
      <c r="AE1591" s="1">
        <v>7.1974456750030003</v>
      </c>
      <c r="AF1591" s="1">
        <v>1.9907603151369999</v>
      </c>
      <c r="AG1591" s="1">
        <v>76.023410139099994</v>
      </c>
    </row>
    <row r="1592" spans="1:33" x14ac:dyDescent="0.35">
      <c r="A1592">
        <v>5120</v>
      </c>
      <c r="B1592">
        <v>2012</v>
      </c>
      <c r="C1592">
        <v>12</v>
      </c>
      <c r="D1592">
        <v>17</v>
      </c>
      <c r="E1592">
        <v>0</v>
      </c>
      <c r="F1592">
        <v>0</v>
      </c>
      <c r="H1592" s="1">
        <v>10.41946313</v>
      </c>
      <c r="I1592" s="1">
        <v>2.6030406120139999</v>
      </c>
      <c r="J1592" s="1">
        <v>0</v>
      </c>
      <c r="K1592" s="1">
        <v>1.8957582799999999</v>
      </c>
      <c r="L1592" s="1">
        <v>4.4987988920140003</v>
      </c>
      <c r="M1592" s="1">
        <v>5.3126519295830003E-2</v>
      </c>
      <c r="N1592" s="1">
        <v>5.103957832804E-2</v>
      </c>
      <c r="O1592" s="1">
        <v>3.2900119654310001E-2</v>
      </c>
      <c r="P1592" s="1">
        <v>0.12745512007109999</v>
      </c>
      <c r="Q1592" s="1">
        <v>8.1180464307769994E-3</v>
      </c>
      <c r="R1592" s="1">
        <v>0</v>
      </c>
      <c r="S1592" s="1">
        <v>18.575246949979999</v>
      </c>
      <c r="T1592" s="1">
        <v>5.3656034465860003</v>
      </c>
      <c r="U1592" s="1">
        <v>23.940850396559998</v>
      </c>
      <c r="V1592" s="1">
        <v>3.5404757812429999</v>
      </c>
      <c r="W1592" s="1">
        <v>0.1229316550303</v>
      </c>
      <c r="X1592" s="1">
        <v>6.8144092383920003E-5</v>
      </c>
      <c r="Y1592" s="1">
        <v>6.8966803191240003E-3</v>
      </c>
      <c r="Z1592" s="1">
        <v>2.0775715461849999E-3</v>
      </c>
      <c r="AA1592" s="1">
        <v>5.8329632473040002E-2</v>
      </c>
      <c r="AB1592" s="1">
        <v>3.9897374694000001</v>
      </c>
      <c r="AC1592" s="1">
        <v>6.0093395294230002E-2</v>
      </c>
      <c r="AD1592" s="1">
        <v>8.3442558592120006E-2</v>
      </c>
      <c r="AE1592" s="1">
        <v>8.4338144023890003</v>
      </c>
      <c r="AF1592" s="1">
        <v>2.4455817577690002</v>
      </c>
      <c r="AG1592" s="1">
        <v>63.480193066449999</v>
      </c>
    </row>
    <row r="1593" spans="1:33" x14ac:dyDescent="0.35">
      <c r="A1593">
        <v>5120</v>
      </c>
      <c r="B1593">
        <v>2012</v>
      </c>
      <c r="C1593">
        <v>12</v>
      </c>
      <c r="D1593">
        <v>18</v>
      </c>
      <c r="E1593">
        <v>0</v>
      </c>
      <c r="F1593">
        <v>0</v>
      </c>
      <c r="H1593" s="1">
        <v>72.936241910000007</v>
      </c>
      <c r="I1593" s="1">
        <v>30.19793205893</v>
      </c>
      <c r="J1593" s="1">
        <v>1.8157180546820001E-2</v>
      </c>
      <c r="K1593" s="1">
        <v>1.8374055220459999</v>
      </c>
      <c r="L1593" s="1">
        <v>32.05349476152</v>
      </c>
      <c r="M1593" s="1">
        <v>0.17192091091139999</v>
      </c>
      <c r="N1593" s="1">
        <v>0.1505080202221</v>
      </c>
      <c r="O1593" s="1">
        <v>9.5598223956080003E-2</v>
      </c>
      <c r="P1593" s="1">
        <v>1.2665841919230001</v>
      </c>
      <c r="Q1593" s="1">
        <v>0.29398435124880001</v>
      </c>
      <c r="R1593" s="1">
        <v>0.28530200389600002</v>
      </c>
      <c r="S1593" s="1">
        <v>40.371678666169998</v>
      </c>
      <c r="T1593" s="1">
        <v>17.1251102851</v>
      </c>
      <c r="U1593" s="1">
        <v>57.782090955169998</v>
      </c>
      <c r="V1593" s="1">
        <v>35.617101398579997</v>
      </c>
      <c r="W1593" s="1">
        <v>1.453444315744</v>
      </c>
      <c r="X1593" s="1">
        <v>2.6138853795750002E-3</v>
      </c>
      <c r="Y1593" s="1">
        <v>0.26234294303150002</v>
      </c>
      <c r="Z1593" s="1">
        <v>7.9551182410560001E-2</v>
      </c>
      <c r="AA1593" s="1">
        <v>1.430460958369</v>
      </c>
      <c r="AB1593" s="1">
        <v>3.2403102608890002</v>
      </c>
      <c r="AC1593" s="1">
        <v>0.112922777374</v>
      </c>
      <c r="AD1593" s="1">
        <v>0.1966036665459</v>
      </c>
      <c r="AE1593" s="1">
        <v>19.745444514519999</v>
      </c>
      <c r="AF1593" s="1">
        <v>5.9801426257830004</v>
      </c>
      <c r="AG1593" s="1">
        <v>108.91261033000001</v>
      </c>
    </row>
    <row r="1594" spans="1:33" x14ac:dyDescent="0.35">
      <c r="A1594">
        <v>5120</v>
      </c>
      <c r="B1594">
        <v>2012</v>
      </c>
      <c r="C1594">
        <v>12</v>
      </c>
      <c r="D1594">
        <v>19</v>
      </c>
      <c r="E1594">
        <v>0</v>
      </c>
      <c r="F1594">
        <v>0</v>
      </c>
      <c r="H1594" s="1">
        <v>0</v>
      </c>
      <c r="I1594" s="1">
        <v>0</v>
      </c>
      <c r="J1594" s="1">
        <v>9.8701934717909997E-3</v>
      </c>
      <c r="K1594" s="1">
        <v>1.7355037124949999</v>
      </c>
      <c r="L1594" s="1">
        <v>1.7453739059669999</v>
      </c>
      <c r="M1594" s="1">
        <v>2.096212226178E-2</v>
      </c>
      <c r="N1594" s="1">
        <v>2.3246601779949999E-2</v>
      </c>
      <c r="O1594" s="1">
        <v>1.290054114187E-2</v>
      </c>
      <c r="P1594" s="1">
        <v>2.6976976518709998E-2</v>
      </c>
      <c r="Q1594" s="1">
        <v>1.9776243071890001E-4</v>
      </c>
      <c r="R1594" s="1">
        <v>0</v>
      </c>
      <c r="S1594" s="1">
        <v>2.5939524780159999</v>
      </c>
      <c r="T1594" s="1">
        <v>6.4266453295739998</v>
      </c>
      <c r="U1594" s="1">
        <v>9.0205978075900006</v>
      </c>
      <c r="V1594" s="1">
        <v>0.29943992505349998</v>
      </c>
      <c r="W1594" s="1">
        <v>7.9552417410429996E-2</v>
      </c>
      <c r="X1594" s="1">
        <v>0</v>
      </c>
      <c r="Y1594" s="1">
        <v>0</v>
      </c>
      <c r="Z1594" s="1">
        <v>0</v>
      </c>
      <c r="AA1594" s="1">
        <v>1.9664432399730002E-2</v>
      </c>
      <c r="AB1594" s="1">
        <v>1.761842332049</v>
      </c>
      <c r="AC1594" s="1">
        <v>0.12946587146050001</v>
      </c>
      <c r="AD1594" s="1">
        <v>0.1224855015885</v>
      </c>
      <c r="AE1594" s="1">
        <v>12.290101063770001</v>
      </c>
      <c r="AF1594" s="1">
        <v>3.7274886979790001</v>
      </c>
      <c r="AG1594" s="1">
        <v>80.374056731869999</v>
      </c>
    </row>
    <row r="1595" spans="1:33" x14ac:dyDescent="0.35">
      <c r="A1595">
        <v>5120</v>
      </c>
      <c r="B1595">
        <v>2012</v>
      </c>
      <c r="C1595">
        <v>12</v>
      </c>
      <c r="D1595">
        <v>20</v>
      </c>
      <c r="E1595">
        <v>0</v>
      </c>
      <c r="F1595">
        <v>0</v>
      </c>
      <c r="H1595" s="1">
        <v>0</v>
      </c>
      <c r="I1595" s="1">
        <v>0</v>
      </c>
      <c r="J1595" s="1">
        <v>2.3344115504570001E-3</v>
      </c>
      <c r="K1595" s="1">
        <v>1.5966634154949999</v>
      </c>
      <c r="L1595" s="1">
        <v>1.5989978270459999</v>
      </c>
      <c r="M1595" s="1">
        <v>7.0740648874299998E-3</v>
      </c>
      <c r="N1595" s="1">
        <v>1.8559954285710001E-2</v>
      </c>
      <c r="O1595" s="1">
        <v>4.4790216482260004E-3</v>
      </c>
      <c r="P1595" s="1">
        <v>7.2188797154970003E-3</v>
      </c>
      <c r="Q1595" s="1">
        <v>1.8117705089419999E-4</v>
      </c>
      <c r="R1595" s="1">
        <v>0</v>
      </c>
      <c r="S1595" s="1">
        <v>2.0425727155420002</v>
      </c>
      <c r="T1595" s="1">
        <v>4.4934088484060002</v>
      </c>
      <c r="U1595" s="1">
        <v>6.5359815639469998</v>
      </c>
      <c r="V1595" s="1">
        <v>0.27242718566840002</v>
      </c>
      <c r="W1595" s="1">
        <v>7.2576714941439996E-2</v>
      </c>
      <c r="X1595" s="1">
        <v>0</v>
      </c>
      <c r="Y1595" s="1">
        <v>0</v>
      </c>
      <c r="Z1595" s="1">
        <v>0</v>
      </c>
      <c r="AA1595" s="1">
        <v>1.8091277807750002E-2</v>
      </c>
      <c r="AB1595" s="1">
        <v>1.732947534961</v>
      </c>
      <c r="AC1595" s="1">
        <v>0.2374289781568</v>
      </c>
      <c r="AD1595" s="1">
        <v>7.9970022000240004E-2</v>
      </c>
      <c r="AE1595" s="1">
        <v>8.0241305273570003</v>
      </c>
      <c r="AF1595" s="1">
        <v>2.4336541820640001</v>
      </c>
      <c r="AG1595" s="1">
        <v>88.846910351860004</v>
      </c>
    </row>
    <row r="1596" spans="1:33" x14ac:dyDescent="0.35">
      <c r="A1596">
        <v>5120</v>
      </c>
      <c r="B1596">
        <v>2012</v>
      </c>
      <c r="C1596">
        <v>12</v>
      </c>
      <c r="D1596">
        <v>21</v>
      </c>
      <c r="E1596">
        <v>0</v>
      </c>
      <c r="F1596">
        <v>0</v>
      </c>
      <c r="H1596" s="1">
        <v>0</v>
      </c>
      <c r="I1596" s="1">
        <v>0</v>
      </c>
      <c r="J1596" s="1">
        <v>0</v>
      </c>
      <c r="K1596" s="1">
        <v>1.4689303422560001</v>
      </c>
      <c r="L1596" s="1">
        <v>1.4689303422560001</v>
      </c>
      <c r="M1596" s="1">
        <v>5.0390425749750004E-3</v>
      </c>
      <c r="N1596" s="1">
        <v>1.8559954285710001E-2</v>
      </c>
      <c r="O1596" s="1">
        <v>3.2234045644360001E-3</v>
      </c>
      <c r="P1596" s="1">
        <v>5.1951903010489997E-3</v>
      </c>
      <c r="Q1596" s="1">
        <v>1.6643954286710001E-4</v>
      </c>
      <c r="R1596" s="1">
        <v>0</v>
      </c>
      <c r="S1596" s="1">
        <v>1.176783278357</v>
      </c>
      <c r="T1596" s="1">
        <v>2.0339852644129999</v>
      </c>
      <c r="U1596" s="1">
        <v>3.2107685427699999</v>
      </c>
      <c r="V1596" s="1">
        <v>0.24965963374700001</v>
      </c>
      <c r="W1596" s="1">
        <v>6.6575902332529996E-2</v>
      </c>
      <c r="X1596" s="1">
        <v>0</v>
      </c>
      <c r="Y1596" s="1">
        <v>0</v>
      </c>
      <c r="Z1596" s="1">
        <v>0</v>
      </c>
      <c r="AA1596" s="1">
        <v>1.6643975583130001E-2</v>
      </c>
      <c r="AB1596" s="1">
        <v>1.29705448395</v>
      </c>
      <c r="AC1596" s="1">
        <v>0.26598228723509998</v>
      </c>
      <c r="AD1596" s="1">
        <v>2.8344900807390001E-2</v>
      </c>
      <c r="AE1596" s="1">
        <v>2.844105555739</v>
      </c>
      <c r="AF1596" s="1">
        <v>0.86259431552840005</v>
      </c>
      <c r="AG1596" s="1">
        <v>76.753954892519999</v>
      </c>
    </row>
    <row r="1597" spans="1:33" x14ac:dyDescent="0.35">
      <c r="A1597">
        <v>5120</v>
      </c>
      <c r="B1597">
        <v>2012</v>
      </c>
      <c r="C1597">
        <v>12</v>
      </c>
      <c r="D1597">
        <v>22</v>
      </c>
      <c r="E1597">
        <v>0</v>
      </c>
      <c r="F1597">
        <v>0</v>
      </c>
      <c r="H1597" s="1">
        <v>0</v>
      </c>
      <c r="I1597" s="1">
        <v>0</v>
      </c>
      <c r="J1597" s="1">
        <v>0</v>
      </c>
      <c r="K1597" s="1">
        <v>1.351415914875</v>
      </c>
      <c r="L1597" s="1">
        <v>1.351415914875</v>
      </c>
      <c r="M1597" s="1">
        <v>4.6219794270580001E-3</v>
      </c>
      <c r="N1597" s="1">
        <v>1.8559954285710001E-2</v>
      </c>
      <c r="O1597" s="1">
        <v>2.96169265103E-3</v>
      </c>
      <c r="P1597" s="1">
        <v>4.7733868423089996E-3</v>
      </c>
      <c r="Q1597" s="1">
        <v>1.5312437943769999E-4</v>
      </c>
      <c r="R1597" s="1">
        <v>0</v>
      </c>
      <c r="S1597" s="1">
        <v>0.78357890388789997</v>
      </c>
      <c r="T1597" s="1">
        <v>1.0178098061930001</v>
      </c>
      <c r="U1597" s="1">
        <v>1.801388710081</v>
      </c>
      <c r="V1597" s="1">
        <v>0.22968686304720001</v>
      </c>
      <c r="W1597" s="1">
        <v>6.1249830145930002E-2</v>
      </c>
      <c r="X1597" s="1">
        <v>0</v>
      </c>
      <c r="Y1597" s="1">
        <v>0</v>
      </c>
      <c r="Z1597" s="1">
        <v>0</v>
      </c>
      <c r="AA1597" s="1">
        <v>1.5312457536480001E-2</v>
      </c>
      <c r="AB1597" s="1">
        <v>1.0463522694380001</v>
      </c>
      <c r="AC1597" s="1">
        <v>0.25697824099439998</v>
      </c>
      <c r="AD1597" s="1">
        <v>7.8221042609929996E-3</v>
      </c>
      <c r="AE1597" s="1">
        <v>0.78486392799310001</v>
      </c>
      <c r="AF1597" s="1">
        <v>0.23804290996999999</v>
      </c>
      <c r="AG1597" s="1">
        <v>67.075480087589995</v>
      </c>
    </row>
    <row r="1598" spans="1:33" x14ac:dyDescent="0.35">
      <c r="A1598">
        <v>5120</v>
      </c>
      <c r="B1598">
        <v>2012</v>
      </c>
      <c r="C1598">
        <v>12</v>
      </c>
      <c r="D1598">
        <v>23</v>
      </c>
      <c r="E1598">
        <v>0</v>
      </c>
      <c r="F1598">
        <v>0</v>
      </c>
      <c r="H1598" s="1">
        <v>10.41946313</v>
      </c>
      <c r="I1598" s="1">
        <v>0</v>
      </c>
      <c r="J1598" s="1">
        <v>0</v>
      </c>
      <c r="K1598" s="1">
        <v>1.2433026416849999</v>
      </c>
      <c r="L1598" s="1">
        <v>1.2433026416849999</v>
      </c>
      <c r="M1598" s="1">
        <v>4.418195461457E-3</v>
      </c>
      <c r="N1598" s="1">
        <v>1.8559954285710001E-2</v>
      </c>
      <c r="O1598" s="1">
        <v>2.831795631499E-3</v>
      </c>
      <c r="P1598" s="1">
        <v>4.5640306406549997E-3</v>
      </c>
      <c r="Q1598" s="1">
        <v>1.4087442908269999E-4</v>
      </c>
      <c r="R1598" s="1">
        <v>0</v>
      </c>
      <c r="S1598" s="1">
        <v>0.64994517147219999</v>
      </c>
      <c r="T1598" s="1">
        <v>0.71087029789650003</v>
      </c>
      <c r="U1598" s="1">
        <v>1.360815469369</v>
      </c>
      <c r="V1598" s="1">
        <v>0.2113119140035</v>
      </c>
      <c r="W1598" s="1">
        <v>5.6349843734259997E-2</v>
      </c>
      <c r="X1598" s="1">
        <v>0</v>
      </c>
      <c r="Y1598" s="1">
        <v>0</v>
      </c>
      <c r="Z1598" s="1">
        <v>0</v>
      </c>
      <c r="AA1598" s="1">
        <v>1.408746093356E-2</v>
      </c>
      <c r="AB1598" s="1">
        <v>0.93998609569390001</v>
      </c>
      <c r="AC1598" s="1">
        <v>0.2448392923928</v>
      </c>
      <c r="AD1598" s="1">
        <v>2.0660012914359999E-3</v>
      </c>
      <c r="AE1598" s="1">
        <v>0.20730098126169999</v>
      </c>
      <c r="AF1598" s="1">
        <v>6.2872718517420004E-2</v>
      </c>
      <c r="AG1598" s="1">
        <v>61.957535458979997</v>
      </c>
    </row>
    <row r="1599" spans="1:33" x14ac:dyDescent="0.35">
      <c r="A1599">
        <v>5120</v>
      </c>
      <c r="B1599">
        <v>2012</v>
      </c>
      <c r="C1599">
        <v>12</v>
      </c>
      <c r="D1599">
        <v>24</v>
      </c>
      <c r="E1599">
        <v>0</v>
      </c>
      <c r="F1599">
        <v>0</v>
      </c>
      <c r="H1599" s="1">
        <v>656.42617718999998</v>
      </c>
      <c r="I1599" s="1">
        <v>308.64782030359999</v>
      </c>
      <c r="J1599" s="1">
        <v>0.28048368092830001</v>
      </c>
      <c r="K1599" s="1">
        <v>1.935936098352</v>
      </c>
      <c r="L1599" s="1">
        <v>310.86424008289998</v>
      </c>
      <c r="M1599" s="1">
        <v>0.37799043232450003</v>
      </c>
      <c r="N1599" s="1">
        <v>0.2550565693954</v>
      </c>
      <c r="O1599" s="1">
        <v>0.18630976232390001</v>
      </c>
      <c r="P1599" s="1">
        <v>13.07258414492</v>
      </c>
      <c r="Q1599" s="1">
        <v>9.1177801808200005</v>
      </c>
      <c r="R1599" s="1">
        <v>2.2260867621629998</v>
      </c>
      <c r="S1599" s="1">
        <v>179.6601530097</v>
      </c>
      <c r="T1599" s="1">
        <v>51.720046046390003</v>
      </c>
      <c r="U1599" s="1">
        <v>233.60628581820001</v>
      </c>
      <c r="V1599" s="1">
        <v>196.79716193900001</v>
      </c>
      <c r="W1599" s="1">
        <v>50.490813571499999</v>
      </c>
      <c r="X1599" s="1">
        <v>0.1043293415008</v>
      </c>
      <c r="Y1599" s="1">
        <v>10.44255755703</v>
      </c>
      <c r="Z1599" s="1">
        <v>2.9306842341450001</v>
      </c>
      <c r="AA1599" s="1">
        <v>47.201840802699998</v>
      </c>
      <c r="AB1599" s="1">
        <v>1.227156451266</v>
      </c>
      <c r="AC1599" s="1">
        <v>0.23695280429410001</v>
      </c>
      <c r="AD1599" s="1">
        <v>0.38852280110990001</v>
      </c>
      <c r="AE1599" s="1">
        <v>38.893844612030001</v>
      </c>
      <c r="AF1599" s="1">
        <v>11.094071531719999</v>
      </c>
      <c r="AG1599" s="1">
        <v>190.46967420429999</v>
      </c>
    </row>
    <row r="1600" spans="1:33" x14ac:dyDescent="0.35">
      <c r="A1600">
        <v>5120</v>
      </c>
      <c r="B1600">
        <v>2012</v>
      </c>
      <c r="C1600">
        <v>12</v>
      </c>
      <c r="D1600">
        <v>25</v>
      </c>
      <c r="E1600">
        <v>0</v>
      </c>
      <c r="F1600">
        <v>0</v>
      </c>
      <c r="H1600" s="1">
        <v>0</v>
      </c>
      <c r="I1600" s="1">
        <v>0</v>
      </c>
      <c r="J1600" s="1">
        <v>0.14919575966920001</v>
      </c>
      <c r="K1600" s="1">
        <v>2.124360280451</v>
      </c>
      <c r="L1600" s="1">
        <v>2.2735560401199999</v>
      </c>
      <c r="M1600" s="1">
        <v>3.1327739311519998E-2</v>
      </c>
      <c r="N1600" s="1">
        <v>2.996237877733E-2</v>
      </c>
      <c r="O1600" s="1">
        <v>1.9266844232750002E-2</v>
      </c>
      <c r="P1600" s="1">
        <v>4.8354103991430003E-2</v>
      </c>
      <c r="Q1600" s="1">
        <v>2.5760896695699998E-4</v>
      </c>
      <c r="R1600" s="1">
        <v>0</v>
      </c>
      <c r="S1600" s="1">
        <v>0.3906008917255</v>
      </c>
      <c r="T1600" s="1">
        <v>0.9541781610326</v>
      </c>
      <c r="U1600" s="1">
        <v>1.3447790527579999</v>
      </c>
      <c r="V1600" s="1">
        <v>0.42851627324910002</v>
      </c>
      <c r="W1600" s="1">
        <v>0.1098056746184</v>
      </c>
      <c r="X1600" s="1">
        <v>0</v>
      </c>
      <c r="Y1600" s="1">
        <v>0</v>
      </c>
      <c r="Z1600" s="1">
        <v>0</v>
      </c>
      <c r="AA1600" s="1">
        <v>2.4070440660460001E-2</v>
      </c>
      <c r="AB1600" s="1">
        <v>0.48967602315199998</v>
      </c>
      <c r="AC1600" s="1">
        <v>0.10836994042670001</v>
      </c>
      <c r="AD1600" s="1">
        <v>1.9688518939830001E-2</v>
      </c>
      <c r="AE1600" s="1">
        <v>1.972127900766</v>
      </c>
      <c r="AF1600" s="1">
        <v>0.48400260350090002</v>
      </c>
      <c r="AG1600" s="1">
        <v>18.559146687990001</v>
      </c>
    </row>
    <row r="1601" spans="1:33" x14ac:dyDescent="0.35">
      <c r="A1601">
        <v>5120</v>
      </c>
      <c r="B1601">
        <v>2012</v>
      </c>
      <c r="C1601">
        <v>12</v>
      </c>
      <c r="D1601">
        <v>26</v>
      </c>
      <c r="E1601">
        <v>0</v>
      </c>
      <c r="F1601">
        <v>0</v>
      </c>
      <c r="H1601" s="1">
        <v>104.1946313</v>
      </c>
      <c r="I1601" s="1">
        <v>37.635343413569998</v>
      </c>
      <c r="J1601" s="1">
        <v>0.13262665584040001</v>
      </c>
      <c r="K1601" s="1">
        <v>2.189558784361</v>
      </c>
      <c r="L1601" s="1">
        <v>39.957528853779998</v>
      </c>
      <c r="M1601" s="1">
        <v>0.1853877648027</v>
      </c>
      <c r="N1601" s="1">
        <v>0.1599422002</v>
      </c>
      <c r="O1601" s="1">
        <v>0.1010487352822</v>
      </c>
      <c r="P1601" s="1">
        <v>1.5723835569289999</v>
      </c>
      <c r="Q1601" s="1">
        <v>0.4818294604169</v>
      </c>
      <c r="R1601" s="1">
        <v>0.35309026936100002</v>
      </c>
      <c r="S1601" s="1">
        <v>61.914086615270001</v>
      </c>
      <c r="T1601" s="1">
        <v>22.612758972889999</v>
      </c>
      <c r="U1601" s="1">
        <v>84.879935857519996</v>
      </c>
      <c r="V1601" s="1">
        <v>15.90104741889</v>
      </c>
      <c r="W1601" s="1">
        <v>2.6837114730449998</v>
      </c>
      <c r="X1601" s="1">
        <v>4.7850848641260001E-3</v>
      </c>
      <c r="Y1601" s="1">
        <v>0.47966088855349998</v>
      </c>
      <c r="Z1601" s="1">
        <v>0.147800245025</v>
      </c>
      <c r="AA1601" s="1">
        <v>2.2937470888139999</v>
      </c>
      <c r="AB1601" s="1">
        <v>0.93158991128729995</v>
      </c>
      <c r="AC1601" s="1">
        <v>0.15583340886710001</v>
      </c>
      <c r="AD1601" s="1">
        <v>0.2086639629175</v>
      </c>
      <c r="AE1601" s="1">
        <v>20.922666693299998</v>
      </c>
      <c r="AF1601" s="1">
        <v>6.4371478892780001</v>
      </c>
      <c r="AG1601" s="1">
        <v>102.8021265628</v>
      </c>
    </row>
    <row r="1602" spans="1:33" x14ac:dyDescent="0.35">
      <c r="A1602">
        <v>5120</v>
      </c>
      <c r="B1602">
        <v>2012</v>
      </c>
      <c r="C1602">
        <v>12</v>
      </c>
      <c r="D1602">
        <v>27</v>
      </c>
      <c r="E1602">
        <v>0</v>
      </c>
      <c r="F1602">
        <v>0</v>
      </c>
      <c r="H1602" s="1">
        <v>0</v>
      </c>
      <c r="I1602" s="1">
        <v>0</v>
      </c>
      <c r="J1602" s="1">
        <v>5.571050994757E-2</v>
      </c>
      <c r="K1602" s="1">
        <v>2.1249312153669999</v>
      </c>
      <c r="L1602" s="1">
        <v>2.180641725314</v>
      </c>
      <c r="M1602" s="1">
        <v>2.3837846525360001E-2</v>
      </c>
      <c r="N1602" s="1">
        <v>2.4755241790820001E-2</v>
      </c>
      <c r="O1602" s="1">
        <v>1.4729104245150001E-2</v>
      </c>
      <c r="P1602" s="1">
        <v>3.2051606717909999E-2</v>
      </c>
      <c r="Q1602" s="1">
        <v>2.4708115931549999E-4</v>
      </c>
      <c r="R1602" s="1">
        <v>0</v>
      </c>
      <c r="S1602" s="1">
        <v>1.5980284274559999</v>
      </c>
      <c r="T1602" s="1">
        <v>4.5841290217099999</v>
      </c>
      <c r="U1602" s="1">
        <v>6.1821574491659996</v>
      </c>
      <c r="V1602" s="1">
        <v>0.38640315835950001</v>
      </c>
      <c r="W1602" s="1">
        <v>0.1013575414116</v>
      </c>
      <c r="X1602" s="1">
        <v>0</v>
      </c>
      <c r="Y1602" s="1">
        <v>0</v>
      </c>
      <c r="Z1602" s="1">
        <v>0</v>
      </c>
      <c r="AA1602" s="1">
        <v>2.4076909739709999E-2</v>
      </c>
      <c r="AB1602" s="1">
        <v>0.76171333335479996</v>
      </c>
      <c r="AC1602" s="1">
        <v>0.1438477467716</v>
      </c>
      <c r="AD1602" s="1">
        <v>9.2428907553220002E-2</v>
      </c>
      <c r="AE1602" s="1">
        <v>9.2710551750590007</v>
      </c>
      <c r="AF1602" s="1">
        <v>2.8629418540109999</v>
      </c>
      <c r="AG1602" s="1">
        <v>56.872097358959998</v>
      </c>
    </row>
    <row r="1603" spans="1:33" x14ac:dyDescent="0.35">
      <c r="A1603">
        <v>5120</v>
      </c>
      <c r="B1603">
        <v>2012</v>
      </c>
      <c r="C1603">
        <v>12</v>
      </c>
      <c r="D1603">
        <v>28</v>
      </c>
      <c r="E1603">
        <v>0</v>
      </c>
      <c r="F1603">
        <v>0</v>
      </c>
      <c r="H1603" s="1">
        <v>0</v>
      </c>
      <c r="I1603" s="1">
        <v>0</v>
      </c>
      <c r="J1603" s="1">
        <v>1.6712670879209999E-2</v>
      </c>
      <c r="K1603" s="1">
        <v>1.980604355439</v>
      </c>
      <c r="L1603" s="1">
        <v>1.997317026318</v>
      </c>
      <c r="M1603" s="1">
        <v>9.4773032288270002E-3</v>
      </c>
      <c r="N1603" s="1">
        <v>1.8559954285710001E-2</v>
      </c>
      <c r="O1603" s="1">
        <v>6.0141436799659997E-3</v>
      </c>
      <c r="P1603" s="1">
        <v>9.6930497834479996E-3</v>
      </c>
      <c r="Q1603" s="1">
        <v>2.2630925596549999E-4</v>
      </c>
      <c r="R1603" s="1">
        <v>0</v>
      </c>
      <c r="S1603" s="1">
        <v>1.2150186729020001</v>
      </c>
      <c r="T1603" s="1">
        <v>2.7530137066820002</v>
      </c>
      <c r="U1603" s="1">
        <v>3.9680323795839998</v>
      </c>
      <c r="V1603" s="1">
        <v>0.34419846528730003</v>
      </c>
      <c r="W1603" s="1">
        <v>9.1281281731540001E-2</v>
      </c>
      <c r="X1603" s="1">
        <v>0</v>
      </c>
      <c r="Y1603" s="1">
        <v>0</v>
      </c>
      <c r="Z1603" s="1">
        <v>0</v>
      </c>
      <c r="AA1603" s="1">
        <v>2.2441588674079999E-2</v>
      </c>
      <c r="AB1603" s="1">
        <v>1.0869448895230001</v>
      </c>
      <c r="AC1603" s="1">
        <v>0.2459316771177</v>
      </c>
      <c r="AD1603" s="1">
        <v>5.1215686006249997E-2</v>
      </c>
      <c r="AE1603" s="1">
        <v>5.137174758005</v>
      </c>
      <c r="AF1603" s="1">
        <v>1.5863817384700001</v>
      </c>
      <c r="AG1603" s="1">
        <v>64.763149283350003</v>
      </c>
    </row>
    <row r="1604" spans="1:33" x14ac:dyDescent="0.35">
      <c r="A1604">
        <v>5120</v>
      </c>
      <c r="B1604">
        <v>2012</v>
      </c>
      <c r="C1604">
        <v>12</v>
      </c>
      <c r="D1604">
        <v>29</v>
      </c>
      <c r="E1604">
        <v>0</v>
      </c>
      <c r="F1604">
        <v>0</v>
      </c>
      <c r="H1604" s="1">
        <v>260.48657824999998</v>
      </c>
      <c r="I1604" s="1">
        <v>110.26512055160001</v>
      </c>
      <c r="J1604" s="1">
        <v>0.25902724247219999</v>
      </c>
      <c r="K1604" s="1">
        <v>2.1737752874680001</v>
      </c>
      <c r="L1604" s="1">
        <v>112.6979230816</v>
      </c>
      <c r="M1604" s="1">
        <v>0.26479758969900002</v>
      </c>
      <c r="N1604" s="1">
        <v>0.18851748041470001</v>
      </c>
      <c r="O1604" s="1">
        <v>0.1344065976994</v>
      </c>
      <c r="P1604" s="1">
        <v>4.6012916920669999</v>
      </c>
      <c r="Q1604" s="1">
        <v>2.1125416846829999</v>
      </c>
      <c r="R1604" s="1">
        <v>0.97502439559569998</v>
      </c>
      <c r="S1604" s="1">
        <v>111.4432062043</v>
      </c>
      <c r="T1604" s="1">
        <v>34.00192856188</v>
      </c>
      <c r="U1604" s="1">
        <v>146.4201591618</v>
      </c>
      <c r="V1604" s="1">
        <v>60.810858828640001</v>
      </c>
      <c r="W1604" s="1">
        <v>12.10027862746</v>
      </c>
      <c r="X1604" s="1">
        <v>2.2079314015720001E-2</v>
      </c>
      <c r="Y1604" s="1">
        <v>2.2113173870299998</v>
      </c>
      <c r="Z1604" s="1">
        <v>0.68581666694059995</v>
      </c>
      <c r="AA1604" s="1">
        <v>9.9003198240489994</v>
      </c>
      <c r="AB1604" s="1">
        <v>1.135374537398</v>
      </c>
      <c r="AC1604" s="1">
        <v>0.2301531706502</v>
      </c>
      <c r="AD1604" s="1">
        <v>0.23235854403360001</v>
      </c>
      <c r="AE1604" s="1">
        <v>23.277020202749998</v>
      </c>
      <c r="AF1604" s="1">
        <v>7.2092776201359996</v>
      </c>
      <c r="AG1604" s="1">
        <v>126.537365005</v>
      </c>
    </row>
    <row r="1605" spans="1:33" x14ac:dyDescent="0.35">
      <c r="A1605">
        <v>5120</v>
      </c>
      <c r="B1605">
        <v>2012</v>
      </c>
      <c r="C1605">
        <v>12</v>
      </c>
      <c r="D1605">
        <v>30</v>
      </c>
      <c r="E1605">
        <v>0</v>
      </c>
      <c r="F1605">
        <v>0</v>
      </c>
      <c r="H1605" s="1">
        <v>0</v>
      </c>
      <c r="I1605" s="1">
        <v>0</v>
      </c>
      <c r="J1605" s="1">
        <v>0.2154818396373</v>
      </c>
      <c r="K1605" s="1">
        <v>2.3726040810120002</v>
      </c>
      <c r="L1605" s="1">
        <v>2.5880859206490001</v>
      </c>
      <c r="M1605" s="1">
        <v>4.2460728435789998E-2</v>
      </c>
      <c r="N1605" s="1">
        <v>3.9711090183590002E-2</v>
      </c>
      <c r="O1605" s="1">
        <v>2.5622601978059999E-2</v>
      </c>
      <c r="P1605" s="1">
        <v>8.1722117601220001E-2</v>
      </c>
      <c r="Q1605" s="1">
        <v>2.9324728691500001E-4</v>
      </c>
      <c r="R1605" s="1">
        <v>0</v>
      </c>
      <c r="S1605" s="1">
        <v>0.92117962910579998</v>
      </c>
      <c r="T1605" s="1">
        <v>2.4471438810819999</v>
      </c>
      <c r="U1605" s="1">
        <v>3.368323510188</v>
      </c>
      <c r="V1605" s="1">
        <v>0.50091037255269999</v>
      </c>
      <c r="W1605" s="1">
        <v>0.12706528554980001</v>
      </c>
      <c r="X1605" s="1">
        <v>0</v>
      </c>
      <c r="Y1605" s="1">
        <v>0</v>
      </c>
      <c r="Z1605" s="1">
        <v>0</v>
      </c>
      <c r="AA1605" s="1">
        <v>2.6883211039240001E-2</v>
      </c>
      <c r="AB1605" s="1">
        <v>0.53719064574810005</v>
      </c>
      <c r="AC1605" s="1">
        <v>0.11012743274090001</v>
      </c>
      <c r="AD1605" s="1">
        <v>4.2300445001020003E-2</v>
      </c>
      <c r="AE1605" s="1">
        <v>4.2392294903919998</v>
      </c>
      <c r="AF1605" s="1">
        <v>1.3158988692639999</v>
      </c>
      <c r="AG1605" s="1">
        <v>25.832253091609999</v>
      </c>
    </row>
    <row r="1606" spans="1:33" x14ac:dyDescent="0.35">
      <c r="A1606">
        <v>5120</v>
      </c>
      <c r="B1606">
        <v>2012</v>
      </c>
      <c r="C1606">
        <v>12</v>
      </c>
      <c r="D1606">
        <v>31</v>
      </c>
      <c r="E1606">
        <v>0</v>
      </c>
      <c r="F1606">
        <v>0</v>
      </c>
      <c r="H1606" s="1">
        <v>0</v>
      </c>
      <c r="I1606" s="1">
        <v>0</v>
      </c>
      <c r="J1606" s="1">
        <v>6.4643877753860005E-2</v>
      </c>
      <c r="K1606" s="1">
        <v>2.2202760343889998</v>
      </c>
      <c r="L1606" s="1">
        <v>2.2849199121430002</v>
      </c>
      <c r="M1606" s="1">
        <v>1.458007424259E-2</v>
      </c>
      <c r="N1606" s="1">
        <v>1.8619519648770001E-2</v>
      </c>
      <c r="O1606" s="1">
        <v>9.2264369923549996E-3</v>
      </c>
      <c r="P1606" s="1">
        <v>1.494536016134E-2</v>
      </c>
      <c r="Q1606" s="1">
        <v>2.5889656896940002E-4</v>
      </c>
      <c r="R1606" s="1">
        <v>0</v>
      </c>
      <c r="S1606" s="1">
        <v>0.71310704409780001</v>
      </c>
      <c r="T1606" s="1">
        <v>1.292600205893</v>
      </c>
      <c r="U1606" s="1">
        <v>2.005707249991</v>
      </c>
      <c r="V1606" s="1">
        <v>0.40665682319759999</v>
      </c>
      <c r="W1606" s="1">
        <v>0.1064885957492</v>
      </c>
      <c r="X1606" s="1">
        <v>0</v>
      </c>
      <c r="Y1606" s="1">
        <v>0</v>
      </c>
      <c r="Z1606" s="1">
        <v>0</v>
      </c>
      <c r="AA1606" s="1">
        <v>2.515723110971E-2</v>
      </c>
      <c r="AB1606" s="1">
        <v>1.0424788249929999</v>
      </c>
      <c r="AC1606" s="1">
        <v>0.23427849129379999</v>
      </c>
      <c r="AD1606" s="1">
        <v>2.0593116354300001E-2</v>
      </c>
      <c r="AE1606" s="1">
        <v>2.0637831622360001</v>
      </c>
      <c r="AF1606" s="1">
        <v>0.64061875766520004</v>
      </c>
      <c r="AG1606" s="1">
        <v>37.049403320270002</v>
      </c>
    </row>
    <row r="1607" spans="1:33" x14ac:dyDescent="0.35">
      <c r="A1607">
        <v>5120</v>
      </c>
      <c r="B1607">
        <v>2013</v>
      </c>
      <c r="C1607">
        <v>1</v>
      </c>
      <c r="D1607">
        <v>1</v>
      </c>
      <c r="E1607">
        <v>0</v>
      </c>
      <c r="F1607">
        <v>0</v>
      </c>
      <c r="H1607" s="1">
        <v>0</v>
      </c>
      <c r="I1607" s="1">
        <v>0</v>
      </c>
      <c r="J1607" s="1">
        <v>1.939272476277E-2</v>
      </c>
      <c r="K1607" s="1">
        <v>2.0734204922470001</v>
      </c>
      <c r="L1607" s="1">
        <v>2.0928132170099998</v>
      </c>
      <c r="M1607" s="1">
        <v>9.3153752370170005E-3</v>
      </c>
      <c r="N1607" s="1">
        <v>1.8559954285710001E-2</v>
      </c>
      <c r="O1607" s="1">
        <v>5.9415582781479999E-3</v>
      </c>
      <c r="P1607" s="1">
        <v>9.5760632346040004E-3</v>
      </c>
      <c r="Q1607" s="1">
        <v>2.3712960725579999E-4</v>
      </c>
      <c r="R1607" s="1">
        <v>0</v>
      </c>
      <c r="S1607" s="1">
        <v>0.68323638904969997</v>
      </c>
      <c r="T1607" s="1">
        <v>0.90744826433850001</v>
      </c>
      <c r="U1607" s="1">
        <v>1.5906846533879999</v>
      </c>
      <c r="V1607" s="1">
        <v>0.36118818362810001</v>
      </c>
      <c r="W1607" s="1">
        <v>9.5730895087719994E-2</v>
      </c>
      <c r="X1607" s="1">
        <v>0</v>
      </c>
      <c r="Y1607" s="1">
        <v>0</v>
      </c>
      <c r="Z1607" s="1">
        <v>0</v>
      </c>
      <c r="AA1607" s="1">
        <v>2.349325836209E-2</v>
      </c>
      <c r="AB1607" s="1">
        <v>1.1290148509389999</v>
      </c>
      <c r="AC1607" s="1">
        <v>0.27061420814460002</v>
      </c>
      <c r="AD1607" s="1">
        <v>8.1093989746699995E-3</v>
      </c>
      <c r="AE1607" s="1">
        <v>0.81270074775680001</v>
      </c>
      <c r="AF1607" s="1">
        <v>0.25227037069989999</v>
      </c>
      <c r="AG1607" s="1">
        <v>49.247962226369999</v>
      </c>
    </row>
    <row r="1608" spans="1:33" x14ac:dyDescent="0.35">
      <c r="A1608">
        <v>5120</v>
      </c>
      <c r="B1608">
        <v>2013</v>
      </c>
      <c r="C1608">
        <v>1</v>
      </c>
      <c r="D1608">
        <v>2</v>
      </c>
      <c r="E1608">
        <v>0</v>
      </c>
      <c r="F1608">
        <v>0</v>
      </c>
      <c r="H1608" s="1">
        <v>0</v>
      </c>
      <c r="I1608" s="1">
        <v>0</v>
      </c>
      <c r="J1608" s="1">
        <v>5.8178174288309997E-3</v>
      </c>
      <c r="K1608" s="1">
        <v>1.931059103797</v>
      </c>
      <c r="L1608" s="1">
        <v>1.936876921226</v>
      </c>
      <c r="M1608" s="1">
        <v>6.8783151428639996E-3</v>
      </c>
      <c r="N1608" s="1">
        <v>1.8559954285710001E-2</v>
      </c>
      <c r="O1608" s="1">
        <v>4.3883374391490001E-3</v>
      </c>
      <c r="P1608" s="1">
        <v>7.0727231552400001E-3</v>
      </c>
      <c r="Q1608" s="1">
        <v>2.1946099150189999E-4</v>
      </c>
      <c r="R1608" s="1">
        <v>0</v>
      </c>
      <c r="S1608" s="1">
        <v>0.69785024836660003</v>
      </c>
      <c r="T1608" s="1">
        <v>0.77348015892620003</v>
      </c>
      <c r="U1608" s="1">
        <v>1.471330407293</v>
      </c>
      <c r="V1608" s="1">
        <v>0.33083990374979999</v>
      </c>
      <c r="W1608" s="1">
        <v>8.8048188169350006E-2</v>
      </c>
      <c r="X1608" s="1">
        <v>0</v>
      </c>
      <c r="Y1608" s="1">
        <v>0</v>
      </c>
      <c r="Z1608" s="1">
        <v>0</v>
      </c>
      <c r="AA1608" s="1">
        <v>2.1880207419390001E-2</v>
      </c>
      <c r="AB1608" s="1">
        <v>1.140118036299</v>
      </c>
      <c r="AC1608" s="1">
        <v>0.28807630339649998</v>
      </c>
      <c r="AD1608" s="1">
        <v>2.7643604423900001E-3</v>
      </c>
      <c r="AE1608" s="1">
        <v>0.27703628907849998</v>
      </c>
      <c r="AF1608" s="1">
        <v>8.5994811172570004E-2</v>
      </c>
      <c r="AG1608" s="1">
        <v>61.565102309159997</v>
      </c>
    </row>
    <row r="1609" spans="1:33" x14ac:dyDescent="0.35">
      <c r="A1609">
        <v>5120</v>
      </c>
      <c r="B1609">
        <v>2013</v>
      </c>
      <c r="C1609">
        <v>1</v>
      </c>
      <c r="D1609">
        <v>3</v>
      </c>
      <c r="E1609">
        <v>0</v>
      </c>
      <c r="F1609">
        <v>0</v>
      </c>
      <c r="H1609" s="1">
        <v>0</v>
      </c>
      <c r="I1609" s="1">
        <v>0</v>
      </c>
      <c r="J1609" s="1">
        <v>6.4806462431899999E-4</v>
      </c>
      <c r="K1609" s="1">
        <v>1.7919480490269999</v>
      </c>
      <c r="L1609" s="1">
        <v>1.792596113651</v>
      </c>
      <c r="M1609" s="1">
        <v>5.8252440492780003E-3</v>
      </c>
      <c r="N1609" s="1">
        <v>1.8559954285710001E-2</v>
      </c>
      <c r="O1609" s="1">
        <v>3.7290242333010001E-3</v>
      </c>
      <c r="P1609" s="1">
        <v>6.0101020960770003E-3</v>
      </c>
      <c r="Q1609" s="1">
        <v>2.0311301980679999E-4</v>
      </c>
      <c r="R1609" s="1">
        <v>0</v>
      </c>
      <c r="S1609" s="1">
        <v>0.69706328147700003</v>
      </c>
      <c r="T1609" s="1">
        <v>0.71856133678680001</v>
      </c>
      <c r="U1609" s="1">
        <v>1.415624618264</v>
      </c>
      <c r="V1609" s="1">
        <v>0.30485349482079999</v>
      </c>
      <c r="W1609" s="1">
        <v>8.1274683922660004E-2</v>
      </c>
      <c r="X1609" s="1">
        <v>0</v>
      </c>
      <c r="Y1609" s="1">
        <v>0</v>
      </c>
      <c r="Z1609" s="1">
        <v>0</v>
      </c>
      <c r="AA1609" s="1">
        <v>2.0303984958499999E-2</v>
      </c>
      <c r="AB1609" s="1">
        <v>1.0867971027659999</v>
      </c>
      <c r="AC1609" s="1">
        <v>0.28357185197250001</v>
      </c>
      <c r="AD1609" s="1">
        <v>8.2648723125819997E-4</v>
      </c>
      <c r="AE1609" s="1">
        <v>8.2828184055689993E-2</v>
      </c>
      <c r="AF1609" s="1">
        <v>2.5710689640440001E-2</v>
      </c>
      <c r="AG1609" s="1">
        <v>66.664609930810002</v>
      </c>
    </row>
    <row r="1610" spans="1:33" x14ac:dyDescent="0.35">
      <c r="A1610">
        <v>5120</v>
      </c>
      <c r="B1610">
        <v>2013</v>
      </c>
      <c r="C1610">
        <v>1</v>
      </c>
      <c r="D1610">
        <v>4</v>
      </c>
      <c r="E1610">
        <v>0</v>
      </c>
      <c r="F1610">
        <v>0</v>
      </c>
      <c r="H1610" s="1">
        <v>0</v>
      </c>
      <c r="I1610" s="1">
        <v>0</v>
      </c>
      <c r="J1610" s="1">
        <v>0</v>
      </c>
      <c r="K1610" s="1">
        <v>1.6583541657230001</v>
      </c>
      <c r="L1610" s="1">
        <v>1.6583541657230001</v>
      </c>
      <c r="M1610" s="1">
        <v>5.3174231224229996E-3</v>
      </c>
      <c r="N1610" s="1">
        <v>1.8559954285710001E-2</v>
      </c>
      <c r="O1610" s="1">
        <v>3.4059791739610001E-3</v>
      </c>
      <c r="P1610" s="1">
        <v>5.4894474511089997E-3</v>
      </c>
      <c r="Q1610" s="1">
        <v>1.8790251744059999E-4</v>
      </c>
      <c r="R1610" s="1">
        <v>0</v>
      </c>
      <c r="S1610" s="1">
        <v>0.68312291243779999</v>
      </c>
      <c r="T1610" s="1">
        <v>0.68812023008779999</v>
      </c>
      <c r="U1610" s="1">
        <v>1.3712431425260001</v>
      </c>
      <c r="V1610" s="1">
        <v>0.28185413680100002</v>
      </c>
      <c r="W1610" s="1">
        <v>7.5161103146939995E-2</v>
      </c>
      <c r="X1610" s="1">
        <v>0</v>
      </c>
      <c r="Y1610" s="1">
        <v>0</v>
      </c>
      <c r="Z1610" s="1">
        <v>0</v>
      </c>
      <c r="AA1610" s="1">
        <v>1.8790275786729999E-2</v>
      </c>
      <c r="AB1610" s="1">
        <v>1.0367614733670001</v>
      </c>
      <c r="AC1610" s="1">
        <v>0.27472093211859999</v>
      </c>
      <c r="AD1610" s="1">
        <v>2.2852624739989999E-4</v>
      </c>
      <c r="AE1610" s="1">
        <v>2.2902246236010001E-2</v>
      </c>
      <c r="AF1610" s="1">
        <v>7.1090843262609999E-3</v>
      </c>
      <c r="AG1610" s="1">
        <v>67.493666186680002</v>
      </c>
    </row>
    <row r="1611" spans="1:33" x14ac:dyDescent="0.35">
      <c r="A1611">
        <v>5120</v>
      </c>
      <c r="B1611">
        <v>2013</v>
      </c>
      <c r="C1611">
        <v>1</v>
      </c>
      <c r="D1611">
        <v>5</v>
      </c>
      <c r="E1611">
        <v>0</v>
      </c>
      <c r="F1611">
        <v>0</v>
      </c>
      <c r="H1611" s="1">
        <v>0</v>
      </c>
      <c r="I1611" s="1">
        <v>0</v>
      </c>
      <c r="J1611" s="1">
        <v>0</v>
      </c>
      <c r="K1611" s="1">
        <v>1.5317813920429999</v>
      </c>
      <c r="L1611" s="1">
        <v>1.5317813920429999</v>
      </c>
      <c r="M1611" s="1">
        <v>5.0177810382790004E-3</v>
      </c>
      <c r="N1611" s="1">
        <v>1.8559954285710001E-2</v>
      </c>
      <c r="O1611" s="1">
        <v>3.2160672470949998E-3</v>
      </c>
      <c r="P1611" s="1">
        <v>5.183364680304E-3</v>
      </c>
      <c r="Q1611" s="1">
        <v>1.7356098334279999E-4</v>
      </c>
      <c r="R1611" s="1">
        <v>0</v>
      </c>
      <c r="S1611" s="1">
        <v>0.66264396557539995</v>
      </c>
      <c r="T1611" s="1">
        <v>0.66306843846910002</v>
      </c>
      <c r="U1611" s="1">
        <v>1.325712404044</v>
      </c>
      <c r="V1611" s="1">
        <v>0.2603418081287</v>
      </c>
      <c r="W1611" s="1">
        <v>6.9424482167639995E-2</v>
      </c>
      <c r="X1611" s="1">
        <v>0</v>
      </c>
      <c r="Y1611" s="1">
        <v>0</v>
      </c>
      <c r="Z1611" s="1">
        <v>0</v>
      </c>
      <c r="AA1611" s="1">
        <v>1.7356120541909999E-2</v>
      </c>
      <c r="AB1611" s="1">
        <v>0.99647334568540002</v>
      </c>
      <c r="AC1611" s="1">
        <v>0.26525815490479998</v>
      </c>
      <c r="AD1611" s="1">
        <v>6.1165816799460006E-5</v>
      </c>
      <c r="AE1611" s="1">
        <v>6.1298630398309998E-3</v>
      </c>
      <c r="AF1611" s="1">
        <v>1.9027702701959999E-3</v>
      </c>
      <c r="AG1611" s="1">
        <v>65.996950129870001</v>
      </c>
    </row>
    <row r="1612" spans="1:33" x14ac:dyDescent="0.35">
      <c r="A1612">
        <v>5120</v>
      </c>
      <c r="B1612">
        <v>2013</v>
      </c>
      <c r="C1612">
        <v>1</v>
      </c>
      <c r="D1612">
        <v>6</v>
      </c>
      <c r="E1612">
        <v>0</v>
      </c>
      <c r="F1612">
        <v>0</v>
      </c>
      <c r="H1612" s="1">
        <v>83.355705040000004</v>
      </c>
      <c r="I1612" s="1">
        <v>23.183401705369999</v>
      </c>
      <c r="J1612" s="1">
        <v>1.0399139885950001E-2</v>
      </c>
      <c r="K1612" s="1">
        <v>1.513683189939</v>
      </c>
      <c r="L1612" s="1">
        <v>24.707484035189999</v>
      </c>
      <c r="M1612" s="1">
        <v>0.1431564474259</v>
      </c>
      <c r="N1612" s="1">
        <v>0.13039036558780001</v>
      </c>
      <c r="O1612" s="1">
        <v>8.1181741548750005E-2</v>
      </c>
      <c r="P1612" s="1">
        <v>0.94763153028559999</v>
      </c>
      <c r="Q1612" s="1">
        <v>0.28455434466020002</v>
      </c>
      <c r="R1612" s="1">
        <v>0.22454870565349999</v>
      </c>
      <c r="S1612" s="1">
        <v>47.85947007163</v>
      </c>
      <c r="T1612" s="1">
        <v>22.019679036229999</v>
      </c>
      <c r="U1612" s="1">
        <v>70.103697813509996</v>
      </c>
      <c r="V1612" s="1">
        <v>25.798045012549998</v>
      </c>
      <c r="W1612" s="1">
        <v>1.142334667219</v>
      </c>
      <c r="X1612" s="1">
        <v>2.1704167353490001E-3</v>
      </c>
      <c r="Y1612" s="1">
        <v>0.2177486926194</v>
      </c>
      <c r="Z1612" s="1">
        <v>6.4370177232190004E-2</v>
      </c>
      <c r="AA1612" s="1">
        <v>1.4235514672459999</v>
      </c>
      <c r="AB1612" s="1">
        <v>2.752330614341</v>
      </c>
      <c r="AC1612" s="1">
        <v>0.1500912690299</v>
      </c>
      <c r="AD1612" s="1">
        <v>0.18903870903270001</v>
      </c>
      <c r="AE1612" s="1">
        <v>18.97610550297</v>
      </c>
      <c r="AF1612" s="1">
        <v>5.6264313088520002</v>
      </c>
      <c r="AG1612" s="1">
        <v>133.5884716166</v>
      </c>
    </row>
    <row r="1613" spans="1:33" x14ac:dyDescent="0.35">
      <c r="A1613">
        <v>5120</v>
      </c>
      <c r="B1613">
        <v>2013</v>
      </c>
      <c r="C1613">
        <v>1</v>
      </c>
      <c r="D1613">
        <v>7</v>
      </c>
      <c r="E1613">
        <v>0</v>
      </c>
      <c r="F1613">
        <v>0</v>
      </c>
      <c r="H1613" s="1">
        <v>0</v>
      </c>
      <c r="I1613" s="1">
        <v>0</v>
      </c>
      <c r="J1613" s="1">
        <v>5.3089003255520004E-3</v>
      </c>
      <c r="K1613" s="1">
        <v>1.4394851480469999</v>
      </c>
      <c r="L1613" s="1">
        <v>1.4447940483720001</v>
      </c>
      <c r="M1613" s="1">
        <v>2.060212173569E-2</v>
      </c>
      <c r="N1613" s="1">
        <v>2.3058406170279998E-2</v>
      </c>
      <c r="O1613" s="1">
        <v>1.270225236964E-2</v>
      </c>
      <c r="P1613" s="1">
        <v>2.6300571011790001E-2</v>
      </c>
      <c r="Q1613" s="1">
        <v>1.6370474081090001E-4</v>
      </c>
      <c r="R1613" s="1">
        <v>0</v>
      </c>
      <c r="S1613" s="1">
        <v>2.7619968466009999</v>
      </c>
      <c r="T1613" s="1">
        <v>7.1210298883350003</v>
      </c>
      <c r="U1613" s="1">
        <v>9.8830267349359993</v>
      </c>
      <c r="V1613" s="1">
        <v>0.2470612613148</v>
      </c>
      <c r="W1613" s="1">
        <v>6.572259385451E-2</v>
      </c>
      <c r="X1613" s="1">
        <v>0</v>
      </c>
      <c r="Y1613" s="1">
        <v>0</v>
      </c>
      <c r="Z1613" s="1">
        <v>0</v>
      </c>
      <c r="AA1613" s="1">
        <v>1.631034159154E-2</v>
      </c>
      <c r="AB1613" s="1">
        <v>2.061558781389</v>
      </c>
      <c r="AC1613" s="1">
        <v>0.1152704935826</v>
      </c>
      <c r="AD1613" s="1">
        <v>0.1217558039356</v>
      </c>
      <c r="AE1613" s="1">
        <v>12.229235050350001</v>
      </c>
      <c r="AF1613" s="1">
        <v>3.6373700270290001</v>
      </c>
      <c r="AG1613" s="1">
        <v>87.659368548849997</v>
      </c>
    </row>
    <row r="1614" spans="1:33" x14ac:dyDescent="0.35">
      <c r="A1614">
        <v>5120</v>
      </c>
      <c r="B1614">
        <v>2013</v>
      </c>
      <c r="C1614">
        <v>1</v>
      </c>
      <c r="D1614">
        <v>8</v>
      </c>
      <c r="E1614">
        <v>0</v>
      </c>
      <c r="F1614">
        <v>0</v>
      </c>
      <c r="H1614" s="1">
        <v>0</v>
      </c>
      <c r="I1614" s="1">
        <v>0</v>
      </c>
      <c r="J1614" s="1">
        <v>4.1366460718469998E-4</v>
      </c>
      <c r="K1614" s="1">
        <v>1.3275804755059999</v>
      </c>
      <c r="L1614" s="1">
        <v>1.327994140113</v>
      </c>
      <c r="M1614" s="1">
        <v>6.8337841613349999E-3</v>
      </c>
      <c r="N1614" s="1">
        <v>1.8559954285710001E-2</v>
      </c>
      <c r="O1614" s="1">
        <v>4.3250646959989997E-3</v>
      </c>
      <c r="P1614" s="1">
        <v>6.9707459026289997E-3</v>
      </c>
      <c r="Q1614" s="1">
        <v>1.5047053713319999E-4</v>
      </c>
      <c r="R1614" s="1">
        <v>0</v>
      </c>
      <c r="S1614" s="1">
        <v>2.1308023802829998</v>
      </c>
      <c r="T1614" s="1">
        <v>4.9811854223949998</v>
      </c>
      <c r="U1614" s="1">
        <v>7.1119878026789998</v>
      </c>
      <c r="V1614" s="1">
        <v>0.22582327200069999</v>
      </c>
      <c r="W1614" s="1">
        <v>6.0207040266460003E-2</v>
      </c>
      <c r="X1614" s="1">
        <v>0</v>
      </c>
      <c r="Y1614" s="1">
        <v>0</v>
      </c>
      <c r="Z1614" s="1">
        <v>0</v>
      </c>
      <c r="AA1614" s="1">
        <v>1.504238586632E-2</v>
      </c>
      <c r="AB1614" s="1">
        <v>1.8552756881670001</v>
      </c>
      <c r="AC1614" s="1">
        <v>0.20517741916769999</v>
      </c>
      <c r="AD1614" s="1">
        <v>8.0885413116210003E-2</v>
      </c>
      <c r="AE1614" s="1">
        <v>8.1241854365029997</v>
      </c>
      <c r="AF1614" s="1">
        <v>2.4163955046319998</v>
      </c>
      <c r="AG1614" s="1">
        <v>89.688492576789997</v>
      </c>
    </row>
    <row r="1615" spans="1:33" x14ac:dyDescent="0.35">
      <c r="A1615">
        <v>5120</v>
      </c>
      <c r="B1615">
        <v>2013</v>
      </c>
      <c r="C1615">
        <v>1</v>
      </c>
      <c r="D1615">
        <v>9</v>
      </c>
      <c r="E1615">
        <v>0</v>
      </c>
      <c r="F1615">
        <v>0</v>
      </c>
      <c r="H1615" s="1">
        <v>0</v>
      </c>
      <c r="I1615" s="1">
        <v>0</v>
      </c>
      <c r="J1615" s="1">
        <v>0</v>
      </c>
      <c r="K1615" s="1">
        <v>1.2233634724760001</v>
      </c>
      <c r="L1615" s="1">
        <v>1.2233634724760001</v>
      </c>
      <c r="M1615" s="1">
        <v>4.4848542669069999E-3</v>
      </c>
      <c r="N1615" s="1">
        <v>1.8559954285710001E-2</v>
      </c>
      <c r="O1615" s="1">
        <v>2.8639354890059999E-3</v>
      </c>
      <c r="P1615" s="1">
        <v>4.6158307397929999E-3</v>
      </c>
      <c r="Q1615" s="1">
        <v>1.3861518906779999E-4</v>
      </c>
      <c r="R1615" s="1">
        <v>0</v>
      </c>
      <c r="S1615" s="1">
        <v>1.242031496281</v>
      </c>
      <c r="T1615" s="1">
        <v>2.3258017785859999</v>
      </c>
      <c r="U1615" s="1">
        <v>3.5678332748670001</v>
      </c>
      <c r="V1615" s="1">
        <v>0.207923049645</v>
      </c>
      <c r="W1615" s="1">
        <v>5.5446146572009997E-2</v>
      </c>
      <c r="X1615" s="1">
        <v>0</v>
      </c>
      <c r="Y1615" s="1">
        <v>0</v>
      </c>
      <c r="Z1615" s="1">
        <v>0</v>
      </c>
      <c r="AA1615" s="1">
        <v>1.3861536642999999E-2</v>
      </c>
      <c r="AB1615" s="1">
        <v>1.3518428412079999</v>
      </c>
      <c r="AC1615" s="1">
        <v>0.24952552524230001</v>
      </c>
      <c r="AD1615" s="1">
        <v>3.0994494400729999E-2</v>
      </c>
      <c r="AE1615" s="1">
        <v>3.1131079179930001</v>
      </c>
      <c r="AF1615" s="1">
        <v>0.92593898025429999</v>
      </c>
      <c r="AG1615" s="1">
        <v>77.087414322910007</v>
      </c>
    </row>
    <row r="1616" spans="1:33" x14ac:dyDescent="0.35">
      <c r="A1616">
        <v>5120</v>
      </c>
      <c r="B1616">
        <v>2013</v>
      </c>
      <c r="C1616">
        <v>1</v>
      </c>
      <c r="D1616">
        <v>10</v>
      </c>
      <c r="E1616">
        <v>0</v>
      </c>
      <c r="F1616">
        <v>0</v>
      </c>
      <c r="H1616" s="1">
        <v>0</v>
      </c>
      <c r="I1616" s="1">
        <v>0</v>
      </c>
      <c r="J1616" s="1">
        <v>0</v>
      </c>
      <c r="K1616" s="1">
        <v>1.12654481379</v>
      </c>
      <c r="L1616" s="1">
        <v>1.12654481379</v>
      </c>
      <c r="M1616" s="1">
        <v>3.8095048980879998E-3</v>
      </c>
      <c r="N1616" s="1">
        <v>1.8559954285710001E-2</v>
      </c>
      <c r="O1616" s="1">
        <v>2.4349884643839999E-3</v>
      </c>
      <c r="P1616" s="1">
        <v>3.9244929392060002E-3</v>
      </c>
      <c r="Q1616" s="1">
        <v>1.276449933892E-4</v>
      </c>
      <c r="R1616" s="1">
        <v>0</v>
      </c>
      <c r="S1616" s="1">
        <v>0.8352051798497</v>
      </c>
      <c r="T1616" s="1">
        <v>1.1555157889130001</v>
      </c>
      <c r="U1616" s="1">
        <v>1.9907209687630001</v>
      </c>
      <c r="V1616" s="1">
        <v>0.19146773507209999</v>
      </c>
      <c r="W1616" s="1">
        <v>5.105806268588E-2</v>
      </c>
      <c r="X1616" s="1">
        <v>0</v>
      </c>
      <c r="Y1616" s="1">
        <v>0</v>
      </c>
      <c r="Z1616" s="1">
        <v>0</v>
      </c>
      <c r="AA1616" s="1">
        <v>1.276451567147E-2</v>
      </c>
      <c r="AB1616" s="1">
        <v>1.1042241257009999</v>
      </c>
      <c r="AC1616" s="1">
        <v>0.2614797637147</v>
      </c>
      <c r="AD1616" s="1">
        <v>9.2118257149370001E-3</v>
      </c>
      <c r="AE1616" s="1">
        <v>0.9252419865789</v>
      </c>
      <c r="AF1616" s="1">
        <v>0.27519689137339998</v>
      </c>
      <c r="AG1616" s="1">
        <v>69.740698241779995</v>
      </c>
    </row>
    <row r="1617" spans="1:33" x14ac:dyDescent="0.35">
      <c r="A1617">
        <v>5120</v>
      </c>
      <c r="B1617">
        <v>2013</v>
      </c>
      <c r="C1617">
        <v>1</v>
      </c>
      <c r="D1617">
        <v>11</v>
      </c>
      <c r="E1617">
        <v>0</v>
      </c>
      <c r="F1617">
        <v>0</v>
      </c>
      <c r="H1617" s="1">
        <v>0</v>
      </c>
      <c r="I1617" s="1">
        <v>0</v>
      </c>
      <c r="J1617" s="1">
        <v>0</v>
      </c>
      <c r="K1617" s="1">
        <v>1.036846994272</v>
      </c>
      <c r="L1617" s="1">
        <v>1.036846994272</v>
      </c>
      <c r="M1617" s="1">
        <v>3.142385661209E-3</v>
      </c>
      <c r="N1617" s="1">
        <v>1.8559954285710001E-2</v>
      </c>
      <c r="O1617" s="1">
        <v>2.0106607516370001E-3</v>
      </c>
      <c r="P1617" s="1">
        <v>3.2406001253630001E-3</v>
      </c>
      <c r="Q1617" s="1">
        <v>1.1748163598060001E-4</v>
      </c>
      <c r="R1617" s="1">
        <v>0</v>
      </c>
      <c r="S1617" s="1">
        <v>0.77563898213070004</v>
      </c>
      <c r="T1617" s="1">
        <v>0.87242601606720005</v>
      </c>
      <c r="U1617" s="1">
        <v>1.648064998198</v>
      </c>
      <c r="V1617" s="1">
        <v>0.17622267945270001</v>
      </c>
      <c r="W1617" s="1">
        <v>4.6992714520729999E-2</v>
      </c>
      <c r="X1617" s="1">
        <v>0</v>
      </c>
      <c r="Y1617" s="1">
        <v>0</v>
      </c>
      <c r="Z1617" s="1">
        <v>0</v>
      </c>
      <c r="AA1617" s="1">
        <v>1.174817863018E-2</v>
      </c>
      <c r="AB1617" s="1">
        <v>1.118683152412</v>
      </c>
      <c r="AC1617" s="1">
        <v>0.28822229883930001</v>
      </c>
      <c r="AD1617" s="1">
        <v>2.8191894628769999E-3</v>
      </c>
      <c r="AE1617" s="1">
        <v>0.28316129070320001</v>
      </c>
      <c r="AF1617" s="1">
        <v>8.4221325976479994E-2</v>
      </c>
      <c r="AG1617" s="1">
        <v>73.393202379209995</v>
      </c>
    </row>
    <row r="1618" spans="1:33" x14ac:dyDescent="0.35">
      <c r="A1618">
        <v>5120</v>
      </c>
      <c r="B1618">
        <v>2013</v>
      </c>
      <c r="C1618">
        <v>1</v>
      </c>
      <c r="D1618">
        <v>12</v>
      </c>
      <c r="E1618">
        <v>0</v>
      </c>
      <c r="F1618">
        <v>0</v>
      </c>
      <c r="H1618" s="1">
        <v>0</v>
      </c>
      <c r="I1618" s="1">
        <v>0</v>
      </c>
      <c r="J1618" s="1">
        <v>0</v>
      </c>
      <c r="K1618" s="1">
        <v>0.95397037938310003</v>
      </c>
      <c r="L1618" s="1">
        <v>0.95397037938310003</v>
      </c>
      <c r="M1618" s="1">
        <v>2.8554720740609999E-3</v>
      </c>
      <c r="N1618" s="1">
        <v>1.8559954285710001E-2</v>
      </c>
      <c r="O1618" s="1">
        <v>1.830142510955E-3</v>
      </c>
      <c r="P1618" s="1">
        <v>2.9496572435719999E-3</v>
      </c>
      <c r="Q1618" s="1">
        <v>1.080911662628E-4</v>
      </c>
      <c r="R1618" s="1">
        <v>0</v>
      </c>
      <c r="S1618" s="1">
        <v>0.74119135568899996</v>
      </c>
      <c r="T1618" s="1">
        <v>0.76702457029390003</v>
      </c>
      <c r="U1618" s="1">
        <v>1.5082159259829999</v>
      </c>
      <c r="V1618" s="1">
        <v>0.1621369568529</v>
      </c>
      <c r="W1618" s="1">
        <v>4.3236521827449997E-2</v>
      </c>
      <c r="X1618" s="1">
        <v>0</v>
      </c>
      <c r="Y1618" s="1">
        <v>0</v>
      </c>
      <c r="Z1618" s="1">
        <v>0</v>
      </c>
      <c r="AA1618" s="1">
        <v>1.080913045686E-2</v>
      </c>
      <c r="AB1618" s="1">
        <v>1.098429560394</v>
      </c>
      <c r="AC1618" s="1">
        <v>0.29010440480580002</v>
      </c>
      <c r="AD1618" s="1">
        <v>7.8491692317370001E-4</v>
      </c>
      <c r="AE1618" s="1">
        <v>7.8837585053200002E-2</v>
      </c>
      <c r="AF1618" s="1">
        <v>2.3448847593100001E-2</v>
      </c>
      <c r="AG1618" s="1">
        <v>72.898522639749999</v>
      </c>
    </row>
    <row r="1619" spans="1:33" x14ac:dyDescent="0.35">
      <c r="A1619">
        <v>5120</v>
      </c>
      <c r="B1619">
        <v>2013</v>
      </c>
      <c r="C1619">
        <v>1</v>
      </c>
      <c r="D1619">
        <v>13</v>
      </c>
      <c r="E1619">
        <v>0</v>
      </c>
      <c r="F1619">
        <v>0</v>
      </c>
      <c r="H1619" s="1">
        <v>0</v>
      </c>
      <c r="I1619" s="1">
        <v>0</v>
      </c>
      <c r="J1619" s="1">
        <v>0</v>
      </c>
      <c r="K1619" s="1">
        <v>0.87765608232439996</v>
      </c>
      <c r="L1619" s="1">
        <v>0.87765608232439996</v>
      </c>
      <c r="M1619" s="1">
        <v>2.7291279849719998E-3</v>
      </c>
      <c r="N1619" s="1">
        <v>1.8559954285710001E-2</v>
      </c>
      <c r="O1619" s="1">
        <v>1.748656744051E-3</v>
      </c>
      <c r="P1619" s="1">
        <v>2.8183258957899999E-3</v>
      </c>
      <c r="Q1619" s="1">
        <v>9.9444250645860002E-5</v>
      </c>
      <c r="R1619" s="1">
        <v>0</v>
      </c>
      <c r="S1619" s="1">
        <v>0.70240069560499996</v>
      </c>
      <c r="T1619" s="1">
        <v>0.70829042987000002</v>
      </c>
      <c r="U1619" s="1">
        <v>1.4106911254750001</v>
      </c>
      <c r="V1619" s="1">
        <v>0.14916656683150001</v>
      </c>
      <c r="W1619" s="1">
        <v>3.9777751155069999E-2</v>
      </c>
      <c r="X1619" s="1">
        <v>0</v>
      </c>
      <c r="Y1619" s="1">
        <v>0</v>
      </c>
      <c r="Z1619" s="1">
        <v>0</v>
      </c>
      <c r="AA1619" s="1">
        <v>9.9444377887679992E-3</v>
      </c>
      <c r="AB1619" s="1">
        <v>1.050429259688</v>
      </c>
      <c r="AC1619" s="1">
        <v>0.27937476129459998</v>
      </c>
      <c r="AD1619" s="1">
        <v>2.0661188954039999E-4</v>
      </c>
      <c r="AE1619" s="1">
        <v>2.0752237509140001E-2</v>
      </c>
      <c r="AF1619" s="1">
        <v>6.1723866127959999E-3</v>
      </c>
      <c r="AG1619" s="1">
        <v>69.94172196852</v>
      </c>
    </row>
    <row r="1620" spans="1:33" x14ac:dyDescent="0.35">
      <c r="A1620">
        <v>5120</v>
      </c>
      <c r="B1620">
        <v>2013</v>
      </c>
      <c r="C1620">
        <v>1</v>
      </c>
      <c r="D1620">
        <v>14</v>
      </c>
      <c r="E1620">
        <v>0</v>
      </c>
      <c r="F1620">
        <v>0</v>
      </c>
      <c r="H1620" s="1">
        <v>0</v>
      </c>
      <c r="I1620" s="1">
        <v>0</v>
      </c>
      <c r="J1620" s="1">
        <v>0</v>
      </c>
      <c r="K1620" s="1">
        <v>0.80744359573839997</v>
      </c>
      <c r="L1620" s="1">
        <v>0.80744359573839997</v>
      </c>
      <c r="M1620" s="1">
        <v>2.4385917409370001E-3</v>
      </c>
      <c r="N1620" s="1">
        <v>1.8559954285710001E-2</v>
      </c>
      <c r="O1620" s="1">
        <v>1.559440313805E-3</v>
      </c>
      <c r="P1620" s="1">
        <v>2.5133640631789999E-3</v>
      </c>
      <c r="Q1620" s="1">
        <v>9.1488710594190005E-5</v>
      </c>
      <c r="R1620" s="1">
        <v>0</v>
      </c>
      <c r="S1620" s="1">
        <v>0.72143296868960005</v>
      </c>
      <c r="T1620" s="1">
        <v>0.72214546406260005</v>
      </c>
      <c r="U1620" s="1">
        <v>1.443578432752</v>
      </c>
      <c r="V1620" s="1">
        <v>0.13723324148499999</v>
      </c>
      <c r="W1620" s="1">
        <v>3.6595531062670002E-2</v>
      </c>
      <c r="X1620" s="1">
        <v>0</v>
      </c>
      <c r="Y1620" s="1">
        <v>0</v>
      </c>
      <c r="Z1620" s="1">
        <v>0</v>
      </c>
      <c r="AA1620" s="1">
        <v>9.1488827656670008E-3</v>
      </c>
      <c r="AB1620" s="1">
        <v>1.086808352701</v>
      </c>
      <c r="AC1620" s="1">
        <v>0.28960812299849997</v>
      </c>
      <c r="AD1620" s="1">
        <v>5.7940568779959998E-5</v>
      </c>
      <c r="AE1620" s="1">
        <v>5.8195897990729996E-3</v>
      </c>
      <c r="AF1620" s="1">
        <v>1.730934225861E-3</v>
      </c>
      <c r="AG1620" s="1">
        <v>72.429521951970003</v>
      </c>
    </row>
    <row r="1621" spans="1:33" x14ac:dyDescent="0.35">
      <c r="A1621">
        <v>5120</v>
      </c>
      <c r="B1621">
        <v>2013</v>
      </c>
      <c r="C1621">
        <v>1</v>
      </c>
      <c r="D1621">
        <v>15</v>
      </c>
      <c r="E1621">
        <v>0</v>
      </c>
      <c r="F1621">
        <v>0</v>
      </c>
      <c r="H1621" s="1">
        <v>0</v>
      </c>
      <c r="I1621" s="1">
        <v>0</v>
      </c>
      <c r="J1621" s="1">
        <v>0</v>
      </c>
      <c r="K1621" s="1">
        <v>0.74284810807930002</v>
      </c>
      <c r="L1621" s="1">
        <v>0.74284810807930002</v>
      </c>
      <c r="M1621" s="1">
        <v>2.2106622133460001E-3</v>
      </c>
      <c r="N1621" s="1">
        <v>1.8559954285710001E-2</v>
      </c>
      <c r="O1621" s="1">
        <v>1.417380461817E-3</v>
      </c>
      <c r="P1621" s="1">
        <v>2.2844049144090002E-3</v>
      </c>
      <c r="Q1621" s="1">
        <v>8.4169613746650006E-5</v>
      </c>
      <c r="R1621" s="1">
        <v>0</v>
      </c>
      <c r="S1621" s="1">
        <v>0.7293582017836</v>
      </c>
      <c r="T1621" s="1">
        <v>0.72859259684169997</v>
      </c>
      <c r="U1621" s="1">
        <v>1.457950798625</v>
      </c>
      <c r="V1621" s="1">
        <v>0.1262545821662</v>
      </c>
      <c r="W1621" s="1">
        <v>3.3667888577649997E-2</v>
      </c>
      <c r="X1621" s="1">
        <v>0</v>
      </c>
      <c r="Y1621" s="1">
        <v>0</v>
      </c>
      <c r="Z1621" s="1">
        <v>0</v>
      </c>
      <c r="AA1621" s="1">
        <v>8.4169721444130007E-3</v>
      </c>
      <c r="AB1621" s="1">
        <v>1.093676201476</v>
      </c>
      <c r="AC1621" s="1">
        <v>0.2915889279403</v>
      </c>
      <c r="AD1621" s="1">
        <v>1.6216811490280001E-5</v>
      </c>
      <c r="AE1621" s="1">
        <v>1.628827481496E-3</v>
      </c>
      <c r="AF1621" s="1">
        <v>4.844659732192E-4</v>
      </c>
      <c r="AG1621" s="1">
        <v>72.904926414990001</v>
      </c>
    </row>
    <row r="1622" spans="1:33" x14ac:dyDescent="0.35">
      <c r="A1622">
        <v>5120</v>
      </c>
      <c r="B1622">
        <v>2013</v>
      </c>
      <c r="C1622">
        <v>1</v>
      </c>
      <c r="D1622">
        <v>16</v>
      </c>
      <c r="E1622">
        <v>0</v>
      </c>
      <c r="F1622">
        <v>0</v>
      </c>
      <c r="H1622" s="1">
        <v>0</v>
      </c>
      <c r="I1622" s="1">
        <v>0</v>
      </c>
      <c r="J1622" s="1">
        <v>0</v>
      </c>
      <c r="K1622" s="1">
        <v>0.683420259433</v>
      </c>
      <c r="L1622" s="1">
        <v>0.683420259433</v>
      </c>
      <c r="M1622" s="1">
        <v>2.1120690919270001E-3</v>
      </c>
      <c r="N1622" s="1">
        <v>1.8559954285710001E-2</v>
      </c>
      <c r="O1622" s="1">
        <v>1.35326042063E-3</v>
      </c>
      <c r="P1622" s="1">
        <v>2.1810620638859999E-3</v>
      </c>
      <c r="Q1622" s="1">
        <v>7.743604464692E-5</v>
      </c>
      <c r="R1622" s="1">
        <v>0</v>
      </c>
      <c r="S1622" s="1">
        <v>0.7025703238105</v>
      </c>
      <c r="T1622" s="1">
        <v>0.70144024060940002</v>
      </c>
      <c r="U1622" s="1">
        <v>1.4040105644200001</v>
      </c>
      <c r="V1622" s="1">
        <v>0.1161542155929</v>
      </c>
      <c r="W1622" s="1">
        <v>3.097445749144E-2</v>
      </c>
      <c r="X1622" s="1">
        <v>0</v>
      </c>
      <c r="Y1622" s="1">
        <v>0</v>
      </c>
      <c r="Z1622" s="1">
        <v>0</v>
      </c>
      <c r="AA1622" s="1">
        <v>7.74361437286E-3</v>
      </c>
      <c r="AB1622" s="1">
        <v>1.055070920288</v>
      </c>
      <c r="AC1622" s="1">
        <v>0.28133696619870002</v>
      </c>
      <c r="AD1622" s="1">
        <v>4.2677204487980002E-6</v>
      </c>
      <c r="AE1622" s="1">
        <v>4.2865271971070001E-4</v>
      </c>
      <c r="AF1622" s="1">
        <v>1.274951825082E-4</v>
      </c>
      <c r="AG1622" s="1">
        <v>70.336266465359998</v>
      </c>
    </row>
    <row r="1623" spans="1:33" x14ac:dyDescent="0.35">
      <c r="A1623">
        <v>5120</v>
      </c>
      <c r="B1623">
        <v>2013</v>
      </c>
      <c r="C1623">
        <v>1</v>
      </c>
      <c r="D1623">
        <v>17</v>
      </c>
      <c r="E1623">
        <v>0</v>
      </c>
      <c r="F1623">
        <v>0</v>
      </c>
      <c r="H1623" s="1">
        <v>0</v>
      </c>
      <c r="I1623" s="1">
        <v>0</v>
      </c>
      <c r="J1623" s="1">
        <v>0</v>
      </c>
      <c r="K1623" s="1">
        <v>0.62874663867839997</v>
      </c>
      <c r="L1623" s="1">
        <v>0.62874663867839997</v>
      </c>
      <c r="M1623" s="1">
        <v>1.94451828132E-3</v>
      </c>
      <c r="N1623" s="1">
        <v>1.8559954285710001E-2</v>
      </c>
      <c r="O1623" s="1">
        <v>1.244916881234E-3</v>
      </c>
      <c r="P1623" s="1">
        <v>2.0064438011759998E-3</v>
      </c>
      <c r="Q1623" s="1">
        <v>7.1241161075169998E-5</v>
      </c>
      <c r="R1623" s="1">
        <v>0</v>
      </c>
      <c r="S1623" s="1">
        <v>0.70255320544849997</v>
      </c>
      <c r="T1623" s="1">
        <v>0.70131558949859996</v>
      </c>
      <c r="U1623" s="1">
        <v>1.4038687949469999</v>
      </c>
      <c r="V1623" s="1">
        <v>0.1068618783455</v>
      </c>
      <c r="W1623" s="1">
        <v>2.8496500892129999E-2</v>
      </c>
      <c r="X1623" s="1">
        <v>0</v>
      </c>
      <c r="Y1623" s="1">
        <v>0</v>
      </c>
      <c r="Z1623" s="1">
        <v>0</v>
      </c>
      <c r="AA1623" s="1">
        <v>7.1241252230310002E-3</v>
      </c>
      <c r="AB1623" s="1">
        <v>1.0582749502719999</v>
      </c>
      <c r="AC1623" s="1">
        <v>0.2822024823641</v>
      </c>
      <c r="AD1623" s="1">
        <v>1.16503659668E-6</v>
      </c>
      <c r="AE1623" s="1">
        <v>1.1701706138459999E-4</v>
      </c>
      <c r="AF1623" s="1">
        <v>3.4804658670719998E-5</v>
      </c>
      <c r="AG1623" s="1">
        <v>70.551173368760004</v>
      </c>
    </row>
    <row r="1624" spans="1:33" x14ac:dyDescent="0.35">
      <c r="A1624">
        <v>5120</v>
      </c>
      <c r="B1624">
        <v>2013</v>
      </c>
      <c r="C1624">
        <v>1</v>
      </c>
      <c r="D1624">
        <v>18</v>
      </c>
      <c r="E1624">
        <v>0</v>
      </c>
      <c r="F1624">
        <v>0</v>
      </c>
      <c r="H1624" s="1">
        <v>0</v>
      </c>
      <c r="I1624" s="1">
        <v>0</v>
      </c>
      <c r="J1624" s="1">
        <v>0</v>
      </c>
      <c r="K1624" s="1">
        <v>0.5784469075841</v>
      </c>
      <c r="L1624" s="1">
        <v>0.5784469075841</v>
      </c>
      <c r="M1624" s="1">
        <v>1.748765853521E-3</v>
      </c>
      <c r="N1624" s="1">
        <v>1.8559954285710001E-2</v>
      </c>
      <c r="O1624" s="1">
        <v>1.1197652608199999E-3</v>
      </c>
      <c r="P1624" s="1">
        <v>1.804735802216E-3</v>
      </c>
      <c r="Q1624" s="1">
        <v>6.5541868189149995E-5</v>
      </c>
      <c r="R1624" s="1">
        <v>0</v>
      </c>
      <c r="S1624" s="1">
        <v>0.71857087950440002</v>
      </c>
      <c r="T1624" s="1">
        <v>0.71727491511649999</v>
      </c>
      <c r="U1624" s="1">
        <v>1.4358457946209999</v>
      </c>
      <c r="V1624" s="1">
        <v>9.831292807783E-2</v>
      </c>
      <c r="W1624" s="1">
        <v>2.621678082076E-2</v>
      </c>
      <c r="X1624" s="1">
        <v>0</v>
      </c>
      <c r="Y1624" s="1">
        <v>0</v>
      </c>
      <c r="Z1624" s="1">
        <v>0</v>
      </c>
      <c r="AA1624" s="1">
        <v>6.554195205189E-3</v>
      </c>
      <c r="AB1624" s="1">
        <v>1.083126750288</v>
      </c>
      <c r="AC1624" s="1">
        <v>0.28883263158400002</v>
      </c>
      <c r="AD1624" s="1">
        <v>3.2637817544300002E-7</v>
      </c>
      <c r="AE1624" s="1">
        <v>3.2781644026679998E-5</v>
      </c>
      <c r="AF1624" s="1">
        <v>9.7503211712300002E-6</v>
      </c>
      <c r="AG1624" s="1">
        <v>72.208312753439998</v>
      </c>
    </row>
    <row r="1625" spans="1:33" x14ac:dyDescent="0.35">
      <c r="A1625">
        <v>5120</v>
      </c>
      <c r="B1625">
        <v>2013</v>
      </c>
      <c r="C1625">
        <v>1</v>
      </c>
      <c r="D1625">
        <v>19</v>
      </c>
      <c r="E1625">
        <v>0</v>
      </c>
      <c r="F1625">
        <v>0</v>
      </c>
      <c r="H1625" s="1">
        <v>0</v>
      </c>
      <c r="I1625" s="1">
        <v>0</v>
      </c>
      <c r="J1625" s="1">
        <v>0</v>
      </c>
      <c r="K1625" s="1">
        <v>0.53217115497739997</v>
      </c>
      <c r="L1625" s="1">
        <v>0.53217115497739997</v>
      </c>
      <c r="M1625" s="1">
        <v>1.6122193607420001E-3</v>
      </c>
      <c r="N1625" s="1">
        <v>1.8559954285710001E-2</v>
      </c>
      <c r="O1625" s="1">
        <v>1.032742305404E-3</v>
      </c>
      <c r="P1625" s="1">
        <v>1.664480117611E-3</v>
      </c>
      <c r="Q1625" s="1">
        <v>6.0298518734019997E-5</v>
      </c>
      <c r="R1625" s="1">
        <v>0</v>
      </c>
      <c r="S1625" s="1">
        <v>0.7167859845747</v>
      </c>
      <c r="T1625" s="1">
        <v>0.71548500759739997</v>
      </c>
      <c r="U1625" s="1">
        <v>1.432270992172</v>
      </c>
      <c r="V1625" s="1">
        <v>9.0447893831610005E-2</v>
      </c>
      <c r="W1625" s="1">
        <v>2.4119438355100001E-2</v>
      </c>
      <c r="X1625" s="1">
        <v>0</v>
      </c>
      <c r="Y1625" s="1">
        <v>0</v>
      </c>
      <c r="Z1625" s="1">
        <v>0</v>
      </c>
      <c r="AA1625" s="1">
        <v>6.0298595887740003E-3</v>
      </c>
      <c r="AB1625" s="1">
        <v>1.0791503889159999</v>
      </c>
      <c r="AC1625" s="1">
        <v>0.28777311736110001</v>
      </c>
      <c r="AD1625" s="1">
        <v>8.9292478254469996E-8</v>
      </c>
      <c r="AE1625" s="1">
        <v>8.9685967280900006E-6</v>
      </c>
      <c r="AF1625" s="1">
        <v>2.667550733055E-6</v>
      </c>
      <c r="AG1625" s="1">
        <v>71.943321707099997</v>
      </c>
    </row>
    <row r="1626" spans="1:33" x14ac:dyDescent="0.35">
      <c r="A1626">
        <v>5120</v>
      </c>
      <c r="B1626">
        <v>2013</v>
      </c>
      <c r="C1626">
        <v>1</v>
      </c>
      <c r="D1626">
        <v>20</v>
      </c>
      <c r="E1626">
        <v>0</v>
      </c>
      <c r="F1626">
        <v>0</v>
      </c>
      <c r="H1626" s="1">
        <v>0</v>
      </c>
      <c r="I1626" s="1">
        <v>0</v>
      </c>
      <c r="J1626" s="1">
        <v>0</v>
      </c>
      <c r="K1626" s="1">
        <v>0.4895974625792</v>
      </c>
      <c r="L1626" s="1">
        <v>0.4895974625792</v>
      </c>
      <c r="M1626" s="1">
        <v>1.4841754289740001E-3</v>
      </c>
      <c r="N1626" s="1">
        <v>1.8559954285710001E-2</v>
      </c>
      <c r="O1626" s="1">
        <v>9.5043916889109997E-4</v>
      </c>
      <c r="P1626" s="1">
        <v>1.5318314078340001E-3</v>
      </c>
      <c r="Q1626" s="1">
        <v>5.54746372353E-5</v>
      </c>
      <c r="R1626" s="1">
        <v>0</v>
      </c>
      <c r="S1626" s="1">
        <v>0.7165461456751</v>
      </c>
      <c r="T1626" s="1">
        <v>0.71524335039370002</v>
      </c>
      <c r="U1626" s="1">
        <v>1.4317894960690001</v>
      </c>
      <c r="V1626" s="1">
        <v>8.3212062325079994E-2</v>
      </c>
      <c r="W1626" s="1">
        <v>2.2189883286689999E-2</v>
      </c>
      <c r="X1626" s="1">
        <v>0</v>
      </c>
      <c r="Y1626" s="1">
        <v>0</v>
      </c>
      <c r="Z1626" s="1">
        <v>0</v>
      </c>
      <c r="AA1626" s="1">
        <v>5.5474708216720001E-3</v>
      </c>
      <c r="AB1626" s="1">
        <v>1.079358709024</v>
      </c>
      <c r="AC1626" s="1">
        <v>0.28782890164239999</v>
      </c>
      <c r="AD1626" s="1">
        <v>2.442073155636E-8</v>
      </c>
      <c r="AE1626" s="1">
        <v>2.4528347450469999E-6</v>
      </c>
      <c r="AF1626" s="1">
        <v>7.2955238378819998E-7</v>
      </c>
      <c r="AG1626" s="1">
        <v>71.957236997570007</v>
      </c>
    </row>
    <row r="1627" spans="1:33" x14ac:dyDescent="0.35">
      <c r="A1627">
        <v>5120</v>
      </c>
      <c r="B1627">
        <v>2013</v>
      </c>
      <c r="C1627">
        <v>1</v>
      </c>
      <c r="D1627">
        <v>21</v>
      </c>
      <c r="E1627">
        <v>0</v>
      </c>
      <c r="F1627">
        <v>0</v>
      </c>
      <c r="H1627" s="1">
        <v>0</v>
      </c>
      <c r="I1627" s="1">
        <v>0</v>
      </c>
      <c r="J1627" s="1">
        <v>0</v>
      </c>
      <c r="K1627" s="1">
        <v>0.45042966557280001</v>
      </c>
      <c r="L1627" s="1">
        <v>0.45042966557280001</v>
      </c>
      <c r="M1627" s="1">
        <v>1.356259181414E-3</v>
      </c>
      <c r="N1627" s="1">
        <v>1.8559954285710001E-2</v>
      </c>
      <c r="O1627" s="1">
        <v>8.686977988284E-4</v>
      </c>
      <c r="P1627" s="1">
        <v>1.400088102129E-3</v>
      </c>
      <c r="Q1627" s="1">
        <v>5.1036666256479997E-5</v>
      </c>
      <c r="R1627" s="1">
        <v>0</v>
      </c>
      <c r="S1627" s="1">
        <v>0.72125257152290001</v>
      </c>
      <c r="T1627" s="1">
        <v>0.71994059797340004</v>
      </c>
      <c r="U1627" s="1">
        <v>1.4411931694960001</v>
      </c>
      <c r="V1627" s="1">
        <v>7.6555097339069997E-2</v>
      </c>
      <c r="W1627" s="1">
        <v>2.0414692623750001E-2</v>
      </c>
      <c r="X1627" s="1">
        <v>0</v>
      </c>
      <c r="Y1627" s="1">
        <v>0</v>
      </c>
      <c r="Z1627" s="1">
        <v>0</v>
      </c>
      <c r="AA1627" s="1">
        <v>5.1036731559379999E-3</v>
      </c>
      <c r="AB1627" s="1">
        <v>1.086575924061</v>
      </c>
      <c r="AC1627" s="1">
        <v>0.2897535556386</v>
      </c>
      <c r="AD1627" s="1">
        <v>6.7345595561459997E-9</v>
      </c>
      <c r="AE1627" s="1">
        <v>6.7642370310569997E-7</v>
      </c>
      <c r="AF1627" s="1">
        <v>2.011902864831E-7</v>
      </c>
      <c r="AG1627" s="1">
        <v>72.43839210502</v>
      </c>
    </row>
    <row r="1628" spans="1:33" x14ac:dyDescent="0.35">
      <c r="A1628">
        <v>5120</v>
      </c>
      <c r="B1628">
        <v>2013</v>
      </c>
      <c r="C1628">
        <v>1</v>
      </c>
      <c r="D1628">
        <v>22</v>
      </c>
      <c r="E1628">
        <v>0</v>
      </c>
      <c r="F1628">
        <v>0</v>
      </c>
      <c r="H1628" s="1">
        <v>0</v>
      </c>
      <c r="I1628" s="1">
        <v>0</v>
      </c>
      <c r="J1628" s="1">
        <v>0</v>
      </c>
      <c r="K1628" s="1">
        <v>0.41439529232700001</v>
      </c>
      <c r="L1628" s="1">
        <v>0.41439529232700001</v>
      </c>
      <c r="M1628" s="1">
        <v>1.25934752267E-3</v>
      </c>
      <c r="N1628" s="1">
        <v>1.8559954285710001E-2</v>
      </c>
      <c r="O1628" s="1">
        <v>8.0648890087479995E-4</v>
      </c>
      <c r="P1628" s="1">
        <v>1.2998254584470001E-3</v>
      </c>
      <c r="Q1628" s="1">
        <v>4.695373295596E-5</v>
      </c>
      <c r="R1628" s="1">
        <v>0</v>
      </c>
      <c r="S1628" s="1">
        <v>0.71473568739790005</v>
      </c>
      <c r="T1628" s="1">
        <v>0.71343539960180002</v>
      </c>
      <c r="U1628" s="1">
        <v>1.428171087</v>
      </c>
      <c r="V1628" s="1">
        <v>7.0430689551950004E-2</v>
      </c>
      <c r="W1628" s="1">
        <v>1.8781517213850001E-2</v>
      </c>
      <c r="X1628" s="1">
        <v>0</v>
      </c>
      <c r="Y1628" s="1">
        <v>0</v>
      </c>
      <c r="Z1628" s="1">
        <v>0</v>
      </c>
      <c r="AA1628" s="1">
        <v>4.6953793034629999E-3</v>
      </c>
      <c r="AB1628" s="1">
        <v>1.077951059348</v>
      </c>
      <c r="AC1628" s="1">
        <v>0.28745360928789998</v>
      </c>
      <c r="AD1628" s="1">
        <v>1.826233776914E-9</v>
      </c>
      <c r="AE1628" s="1">
        <v>1.8342815202960001E-7</v>
      </c>
      <c r="AF1628" s="1">
        <v>5.4557464923890003E-8</v>
      </c>
      <c r="AG1628" s="1">
        <v>71.863403188459998</v>
      </c>
    </row>
    <row r="1629" spans="1:33" x14ac:dyDescent="0.35">
      <c r="A1629">
        <v>5120</v>
      </c>
      <c r="B1629">
        <v>2013</v>
      </c>
      <c r="C1629">
        <v>1</v>
      </c>
      <c r="D1629">
        <v>23</v>
      </c>
      <c r="E1629">
        <v>0</v>
      </c>
      <c r="F1629">
        <v>0</v>
      </c>
      <c r="H1629" s="1">
        <v>0</v>
      </c>
      <c r="I1629" s="1">
        <v>0</v>
      </c>
      <c r="J1629" s="1">
        <v>0</v>
      </c>
      <c r="K1629" s="1">
        <v>0.3812436689409</v>
      </c>
      <c r="L1629" s="1">
        <v>0.3812436689409</v>
      </c>
      <c r="M1629" s="1">
        <v>1.1385248040850001E-3</v>
      </c>
      <c r="N1629" s="1">
        <v>1.8559954285710001E-2</v>
      </c>
      <c r="O1629" s="1">
        <v>7.2857811155000005E-4</v>
      </c>
      <c r="P1629" s="1">
        <v>1.174255934375E-3</v>
      </c>
      <c r="Q1629" s="1">
        <v>4.3197434319479998E-5</v>
      </c>
      <c r="R1629" s="1">
        <v>0</v>
      </c>
      <c r="S1629" s="1">
        <v>0.72787290519320003</v>
      </c>
      <c r="T1629" s="1">
        <v>0.72654867040310001</v>
      </c>
      <c r="U1629" s="1">
        <v>1.4544215755959999</v>
      </c>
      <c r="V1629" s="1">
        <v>6.4796234387790003E-2</v>
      </c>
      <c r="W1629" s="1">
        <v>1.7278995836739999E-2</v>
      </c>
      <c r="X1629" s="1">
        <v>0</v>
      </c>
      <c r="Y1629" s="1">
        <v>0</v>
      </c>
      <c r="Z1629" s="1">
        <v>0</v>
      </c>
      <c r="AA1629" s="1">
        <v>4.3197489591859997E-3</v>
      </c>
      <c r="AB1629" s="1">
        <v>1.099756380231</v>
      </c>
      <c r="AC1629" s="1">
        <v>0.2932683662428</v>
      </c>
      <c r="AD1629" s="1">
        <v>5.0804558385629996E-10</v>
      </c>
      <c r="AE1629" s="1">
        <v>5.1028441030709997E-8</v>
      </c>
      <c r="AF1629" s="1">
        <v>1.51775087458E-8</v>
      </c>
      <c r="AG1629" s="1">
        <v>73.31709180176</v>
      </c>
    </row>
    <row r="1630" spans="1:33" x14ac:dyDescent="0.35">
      <c r="A1630">
        <v>5120</v>
      </c>
      <c r="B1630">
        <v>2013</v>
      </c>
      <c r="C1630">
        <v>1</v>
      </c>
      <c r="D1630">
        <v>24</v>
      </c>
      <c r="E1630">
        <v>0</v>
      </c>
      <c r="F1630">
        <v>0</v>
      </c>
      <c r="H1630" s="1">
        <v>771.04027162</v>
      </c>
      <c r="I1630" s="1">
        <v>357.4305331146</v>
      </c>
      <c r="J1630" s="1">
        <v>0.3791902681605</v>
      </c>
      <c r="K1630" s="1">
        <v>1.762592030979</v>
      </c>
      <c r="L1630" s="1">
        <v>359.57231541380003</v>
      </c>
      <c r="M1630" s="1">
        <v>0.53604382976630005</v>
      </c>
      <c r="N1630" s="1">
        <v>0.29032190823229997</v>
      </c>
      <c r="O1630" s="1">
        <v>0.26398529103879997</v>
      </c>
      <c r="P1630" s="1">
        <v>14.731934647959999</v>
      </c>
      <c r="Q1630" s="1">
        <v>7.4948329498800002</v>
      </c>
      <c r="R1630" s="1">
        <v>1.5363336033099999</v>
      </c>
      <c r="S1630" s="1">
        <v>125.2834417577</v>
      </c>
      <c r="T1630" s="1">
        <v>37.086188979649997</v>
      </c>
      <c r="U1630" s="1">
        <v>163.90596434060001</v>
      </c>
      <c r="V1630" s="1">
        <v>289.93941546119999</v>
      </c>
      <c r="W1630" s="1">
        <v>42.441077246890003</v>
      </c>
      <c r="X1630" s="1">
        <v>7.7566039244929996E-2</v>
      </c>
      <c r="Y1630" s="1">
        <v>7.7679178813650003</v>
      </c>
      <c r="Z1630" s="1">
        <v>2.4155740901259999</v>
      </c>
      <c r="AA1630" s="1">
        <v>34.545861398889997</v>
      </c>
      <c r="AB1630" s="1">
        <v>2.2901689765020001</v>
      </c>
      <c r="AC1630" s="1">
        <v>0.27476182956930001</v>
      </c>
      <c r="AD1630" s="1">
        <v>0.47297729797869997</v>
      </c>
      <c r="AE1630" s="1">
        <v>47.373747077360001</v>
      </c>
      <c r="AF1630" s="1">
        <v>14.70958638371</v>
      </c>
      <c r="AG1630" s="1">
        <v>219.03087148239999</v>
      </c>
    </row>
    <row r="1631" spans="1:33" x14ac:dyDescent="0.35">
      <c r="A1631">
        <v>5120</v>
      </c>
      <c r="B1631">
        <v>2013</v>
      </c>
      <c r="C1631">
        <v>1</v>
      </c>
      <c r="D1631">
        <v>25</v>
      </c>
      <c r="E1631">
        <v>0</v>
      </c>
      <c r="F1631">
        <v>0</v>
      </c>
      <c r="H1631" s="1">
        <v>239.64765199000001</v>
      </c>
      <c r="I1631" s="1">
        <v>116.912633844</v>
      </c>
      <c r="J1631" s="1">
        <v>0.4633679971886</v>
      </c>
      <c r="K1631" s="1">
        <v>3.107497019882</v>
      </c>
      <c r="L1631" s="1">
        <v>120.4834988611</v>
      </c>
      <c r="M1631" s="1">
        <v>0.44322019794259998</v>
      </c>
      <c r="N1631" s="1">
        <v>0.34298869197490001</v>
      </c>
      <c r="O1631" s="1">
        <v>0.2257038425806</v>
      </c>
      <c r="P1631" s="1">
        <v>5.2158915919100002</v>
      </c>
      <c r="Q1631" s="1">
        <v>1.1701019169169999</v>
      </c>
      <c r="R1631" s="1">
        <v>0.56255152375539996</v>
      </c>
      <c r="S1631" s="1">
        <v>55.942258441809997</v>
      </c>
      <c r="T1631" s="1">
        <v>18.294080992449999</v>
      </c>
      <c r="U1631" s="1">
        <v>74.798890958019996</v>
      </c>
      <c r="V1631" s="1">
        <v>27.117981121810001</v>
      </c>
      <c r="W1631" s="1">
        <v>7.0075886853449996</v>
      </c>
      <c r="X1631" s="1">
        <v>1.2191439693099999E-2</v>
      </c>
      <c r="Y1631" s="1">
        <v>1.222939369636</v>
      </c>
      <c r="Z1631" s="1">
        <v>0.37018146731450002</v>
      </c>
      <c r="AA1631" s="1">
        <v>4.7446862441409996</v>
      </c>
      <c r="AB1631" s="1">
        <v>0.73944090246399996</v>
      </c>
      <c r="AC1631" s="1">
        <v>0.1176292330506</v>
      </c>
      <c r="AD1631" s="1">
        <v>0.2138444648101</v>
      </c>
      <c r="AE1631" s="1">
        <v>21.490405207790001</v>
      </c>
      <c r="AF1631" s="1">
        <v>6.0502243779149998</v>
      </c>
      <c r="AG1631" s="1">
        <v>83.615567569359996</v>
      </c>
    </row>
    <row r="1632" spans="1:33" x14ac:dyDescent="0.35">
      <c r="A1632">
        <v>5120</v>
      </c>
      <c r="B1632">
        <v>2013</v>
      </c>
      <c r="C1632">
        <v>1</v>
      </c>
      <c r="D1632">
        <v>26</v>
      </c>
      <c r="E1632">
        <v>0</v>
      </c>
      <c r="F1632">
        <v>0</v>
      </c>
      <c r="H1632" s="1">
        <v>114.61409442999999</v>
      </c>
      <c r="I1632" s="1">
        <v>56.637994043950002</v>
      </c>
      <c r="J1632" s="1">
        <v>0.4217958638364</v>
      </c>
      <c r="K1632" s="1">
        <v>3.6880146369000002</v>
      </c>
      <c r="L1632" s="1">
        <v>60.747804544689998</v>
      </c>
      <c r="M1632" s="1">
        <v>0.2887978867721</v>
      </c>
      <c r="N1632" s="1">
        <v>0.24063856058249999</v>
      </c>
      <c r="O1632" s="1">
        <v>0.15216067237690001</v>
      </c>
      <c r="P1632" s="1">
        <v>2.6124876180290002</v>
      </c>
      <c r="Q1632" s="1">
        <v>0.62615520334249997</v>
      </c>
      <c r="R1632" s="1">
        <v>0.3889684956858</v>
      </c>
      <c r="S1632" s="1">
        <v>50.959210351880003</v>
      </c>
      <c r="T1632" s="1">
        <v>18.024315982609998</v>
      </c>
      <c r="U1632" s="1">
        <v>69.372494830180003</v>
      </c>
      <c r="V1632" s="1">
        <v>14.81926564844</v>
      </c>
      <c r="W1632" s="1">
        <v>3.7281566111600002</v>
      </c>
      <c r="X1632" s="1">
        <v>6.3755404572710004E-3</v>
      </c>
      <c r="Y1632" s="1">
        <v>0.63939859916969999</v>
      </c>
      <c r="Z1632" s="1">
        <v>0.19202528369579999</v>
      </c>
      <c r="AA1632" s="1">
        <v>2.606289732874</v>
      </c>
      <c r="AB1632" s="1">
        <v>0.62504521252959999</v>
      </c>
      <c r="AC1632" s="1">
        <v>0.1181323847351</v>
      </c>
      <c r="AD1632" s="1">
        <v>0.20317251714939999</v>
      </c>
      <c r="AE1632" s="1">
        <v>20.398027864949999</v>
      </c>
      <c r="AF1632" s="1">
        <v>5.7632912902060003</v>
      </c>
      <c r="AG1632" s="1">
        <v>82.435879437910003</v>
      </c>
    </row>
    <row r="1633" spans="1:33" x14ac:dyDescent="0.35">
      <c r="A1633">
        <v>5120</v>
      </c>
      <c r="B1633">
        <v>2013</v>
      </c>
      <c r="C1633">
        <v>1</v>
      </c>
      <c r="D1633">
        <v>27</v>
      </c>
      <c r="E1633">
        <v>0</v>
      </c>
      <c r="F1633">
        <v>0</v>
      </c>
      <c r="H1633" s="1">
        <v>10.41946313</v>
      </c>
      <c r="I1633" s="1">
        <v>0.15070485748580001</v>
      </c>
      <c r="J1633" s="1">
        <v>0.17819289255320001</v>
      </c>
      <c r="K1633" s="1">
        <v>3.6037833793159999</v>
      </c>
      <c r="L1633" s="1">
        <v>3.9326811293550001</v>
      </c>
      <c r="M1633" s="1">
        <v>3.6521577813300003E-2</v>
      </c>
      <c r="N1633" s="1">
        <v>3.489486874317E-2</v>
      </c>
      <c r="O1633" s="1">
        <v>2.2532382776539999E-2</v>
      </c>
      <c r="P1633" s="1">
        <v>6.103398310179E-2</v>
      </c>
      <c r="Q1633" s="1">
        <v>9.7068152161519997E-4</v>
      </c>
      <c r="R1633" s="1">
        <v>0</v>
      </c>
      <c r="S1633" s="1">
        <v>2.3854704674540002</v>
      </c>
      <c r="T1633" s="1">
        <v>2.4090802035540002</v>
      </c>
      <c r="U1633" s="1">
        <v>4.7945506710080004</v>
      </c>
      <c r="V1633" s="1">
        <v>0.76412785983179998</v>
      </c>
      <c r="W1633" s="1">
        <v>0.1823624473822</v>
      </c>
      <c r="X1633" s="1">
        <v>8.786237592961E-7</v>
      </c>
      <c r="Y1633" s="1">
        <v>1.9194750687209999E-4</v>
      </c>
      <c r="Z1633" s="1">
        <v>3.3507945341399998E-5</v>
      </c>
      <c r="AA1633" s="1">
        <v>4.1482031543650003E-2</v>
      </c>
      <c r="AB1633" s="1">
        <v>0.79734528982639996</v>
      </c>
      <c r="AC1633" s="1">
        <v>0.1297034188159</v>
      </c>
      <c r="AD1633" s="1">
        <v>3.8667025498130003E-2</v>
      </c>
      <c r="AE1633" s="1">
        <v>4.1881385384650001</v>
      </c>
      <c r="AF1633" s="1">
        <v>1.038378541872</v>
      </c>
      <c r="AG1633" s="1">
        <v>28.06093982298</v>
      </c>
    </row>
    <row r="1634" spans="1:33" x14ac:dyDescent="0.35">
      <c r="A1634">
        <v>5120</v>
      </c>
      <c r="B1634">
        <v>2013</v>
      </c>
      <c r="C1634">
        <v>1</v>
      </c>
      <c r="D1634">
        <v>28</v>
      </c>
      <c r="E1634">
        <v>0</v>
      </c>
      <c r="F1634">
        <v>0</v>
      </c>
      <c r="H1634" s="1">
        <v>0</v>
      </c>
      <c r="I1634" s="1">
        <v>0</v>
      </c>
      <c r="J1634" s="1">
        <v>5.3456925476420003E-2</v>
      </c>
      <c r="K1634" s="1">
        <v>3.3328961465810001</v>
      </c>
      <c r="L1634" s="1">
        <v>3.3863530720580002</v>
      </c>
      <c r="M1634" s="1">
        <v>1.6244125598849999E-2</v>
      </c>
      <c r="N1634" s="1">
        <v>1.9055982781810001E-2</v>
      </c>
      <c r="O1634" s="1">
        <v>1.028616513387E-2</v>
      </c>
      <c r="P1634" s="1">
        <v>1.7203865986870001E-2</v>
      </c>
      <c r="Q1634" s="1">
        <v>3.8369624555129999E-4</v>
      </c>
      <c r="R1634" s="1">
        <v>0</v>
      </c>
      <c r="S1634" s="1">
        <v>2.4674962784850001</v>
      </c>
      <c r="T1634" s="1">
        <v>1.5405317398780001</v>
      </c>
      <c r="U1634" s="1">
        <v>4.0080280183630004</v>
      </c>
      <c r="V1634" s="1">
        <v>0.59066214357159996</v>
      </c>
      <c r="W1634" s="1">
        <v>0.15590150727409999</v>
      </c>
      <c r="X1634" s="1">
        <v>0</v>
      </c>
      <c r="Y1634" s="1">
        <v>0</v>
      </c>
      <c r="Z1634" s="1">
        <v>0</v>
      </c>
      <c r="AA1634" s="1">
        <v>3.7763970481839999E-2</v>
      </c>
      <c r="AB1634" s="1">
        <v>1.1851710240260001</v>
      </c>
      <c r="AC1634" s="1">
        <v>0.24480444350719999</v>
      </c>
      <c r="AD1634" s="1">
        <v>1.5709238226780001E-2</v>
      </c>
      <c r="AE1634" s="1">
        <v>1.800059186161</v>
      </c>
      <c r="AF1634" s="1">
        <v>0.43214753304140002</v>
      </c>
      <c r="AG1634" s="1">
        <v>44.188611129119998</v>
      </c>
    </row>
    <row r="1635" spans="1:33" x14ac:dyDescent="0.35">
      <c r="A1635">
        <v>5120</v>
      </c>
      <c r="B1635">
        <v>2013</v>
      </c>
      <c r="C1635">
        <v>1</v>
      </c>
      <c r="D1635">
        <v>29</v>
      </c>
      <c r="E1635">
        <v>0</v>
      </c>
      <c r="F1635">
        <v>0</v>
      </c>
      <c r="H1635" s="1">
        <v>0</v>
      </c>
      <c r="I1635" s="1">
        <v>0</v>
      </c>
      <c r="J1635" s="1">
        <v>1.6037077642930001E-2</v>
      </c>
      <c r="K1635" s="1">
        <v>3.0835471693579999</v>
      </c>
      <c r="L1635" s="1">
        <v>3.0995842470010002</v>
      </c>
      <c r="M1635" s="1">
        <v>1.1149748601100001E-2</v>
      </c>
      <c r="N1635" s="1">
        <v>1.8559954285710001E-2</v>
      </c>
      <c r="O1635" s="1">
        <v>7.1260863157520003E-3</v>
      </c>
      <c r="P1635" s="1">
        <v>1.148517779012E-2</v>
      </c>
      <c r="Q1635" s="1">
        <v>3.5120343716E-4</v>
      </c>
      <c r="R1635" s="1">
        <v>0</v>
      </c>
      <c r="S1635" s="1">
        <v>1.349569122213</v>
      </c>
      <c r="T1635" s="1">
        <v>1.021301943841</v>
      </c>
      <c r="U1635" s="1">
        <v>2.3708710660540002</v>
      </c>
      <c r="V1635" s="1">
        <v>0.53134454652670005</v>
      </c>
      <c r="W1635" s="1">
        <v>0.141208398416</v>
      </c>
      <c r="X1635" s="1">
        <v>0</v>
      </c>
      <c r="Y1635" s="1">
        <v>0</v>
      </c>
      <c r="Z1635" s="1">
        <v>0</v>
      </c>
      <c r="AA1635" s="1">
        <v>3.4938677703009999E-2</v>
      </c>
      <c r="AB1635" s="1">
        <v>1.217597813045</v>
      </c>
      <c r="AC1635" s="1">
        <v>0.28953435565789998</v>
      </c>
      <c r="AD1635" s="1">
        <v>5.730141790221E-3</v>
      </c>
      <c r="AE1635" s="1">
        <v>0.6565941784439</v>
      </c>
      <c r="AF1635" s="1">
        <v>0.15763123602010001</v>
      </c>
      <c r="AG1635" s="1">
        <v>59.297768198679996</v>
      </c>
    </row>
    <row r="1636" spans="1:33" x14ac:dyDescent="0.35">
      <c r="A1636">
        <v>5120</v>
      </c>
      <c r="B1636">
        <v>2013</v>
      </c>
      <c r="C1636">
        <v>1</v>
      </c>
      <c r="D1636">
        <v>30</v>
      </c>
      <c r="E1636">
        <v>0</v>
      </c>
      <c r="F1636">
        <v>0</v>
      </c>
      <c r="H1636" s="1">
        <v>0</v>
      </c>
      <c r="I1636" s="1">
        <v>0</v>
      </c>
      <c r="J1636" s="1">
        <v>4.8111232928780001E-3</v>
      </c>
      <c r="K1636" s="1">
        <v>2.84928370058</v>
      </c>
      <c r="L1636" s="1">
        <v>2.854094823873</v>
      </c>
      <c r="M1636" s="1">
        <v>9.622767457696E-3</v>
      </c>
      <c r="N1636" s="1">
        <v>1.8559954285710001E-2</v>
      </c>
      <c r="O1636" s="1">
        <v>6.1561061122389999E-3</v>
      </c>
      <c r="P1636" s="1">
        <v>9.9218519199830001E-3</v>
      </c>
      <c r="Q1636" s="1">
        <v>3.2338785857970002E-4</v>
      </c>
      <c r="R1636" s="1">
        <v>0</v>
      </c>
      <c r="S1636" s="1">
        <v>0.87382296116559999</v>
      </c>
      <c r="T1636" s="1">
        <v>0.77716010705490002</v>
      </c>
      <c r="U1636" s="1">
        <v>1.65098306822</v>
      </c>
      <c r="V1636" s="1">
        <v>0.48642556898310002</v>
      </c>
      <c r="W1636" s="1">
        <v>0.12957336208619999</v>
      </c>
      <c r="X1636" s="1">
        <v>0</v>
      </c>
      <c r="Y1636" s="1">
        <v>0</v>
      </c>
      <c r="Z1636" s="1">
        <v>0</v>
      </c>
      <c r="AA1636" s="1">
        <v>3.2284313951239998E-2</v>
      </c>
      <c r="AB1636" s="1">
        <v>1.107881415272</v>
      </c>
      <c r="AC1636" s="1">
        <v>0.28192000877020001</v>
      </c>
      <c r="AD1636" s="1">
        <v>1.6750065876109999E-3</v>
      </c>
      <c r="AE1636" s="1">
        <v>0.1919323490665</v>
      </c>
      <c r="AF1636" s="1">
        <v>4.6077979989539997E-2</v>
      </c>
      <c r="AG1636" s="1">
        <v>64.196295953390006</v>
      </c>
    </row>
    <row r="1637" spans="1:33" x14ac:dyDescent="0.35">
      <c r="A1637">
        <v>5120</v>
      </c>
      <c r="B1637">
        <v>2013</v>
      </c>
      <c r="C1637">
        <v>1</v>
      </c>
      <c r="D1637">
        <v>31</v>
      </c>
      <c r="E1637">
        <v>0</v>
      </c>
      <c r="F1637">
        <v>0</v>
      </c>
      <c r="H1637" s="1">
        <v>0</v>
      </c>
      <c r="I1637" s="1">
        <v>0</v>
      </c>
      <c r="J1637" s="1">
        <v>1.968342450299E-4</v>
      </c>
      <c r="K1637" s="1">
        <v>2.6287336450300001</v>
      </c>
      <c r="L1637" s="1">
        <v>2.6289304792750001</v>
      </c>
      <c r="M1637" s="1">
        <v>8.3527042789510002E-3</v>
      </c>
      <c r="N1637" s="1">
        <v>1.8559954285710001E-2</v>
      </c>
      <c r="O1637" s="1">
        <v>5.3445945135330002E-3</v>
      </c>
      <c r="P1637" s="1">
        <v>8.6139313339979994E-3</v>
      </c>
      <c r="Q1637" s="1">
        <v>2.9787524609779998E-4</v>
      </c>
      <c r="R1637" s="1">
        <v>0</v>
      </c>
      <c r="S1637" s="1">
        <v>0.75301829583979996</v>
      </c>
      <c r="T1637" s="1">
        <v>0.72398765815300004</v>
      </c>
      <c r="U1637" s="1">
        <v>1.4770059539930001</v>
      </c>
      <c r="V1637" s="1">
        <v>0.44686919748920001</v>
      </c>
      <c r="W1637" s="1">
        <v>0.11915917195630001</v>
      </c>
      <c r="X1637" s="1">
        <v>0</v>
      </c>
      <c r="Y1637" s="1">
        <v>0</v>
      </c>
      <c r="Z1637" s="1">
        <v>0</v>
      </c>
      <c r="AA1637" s="1">
        <v>2.9785332458490001E-2</v>
      </c>
      <c r="AB1637" s="1">
        <v>1.0817593205089999</v>
      </c>
      <c r="AC1637" s="1">
        <v>0.28384623183539998</v>
      </c>
      <c r="AD1637" s="1">
        <v>4.8609002752079999E-4</v>
      </c>
      <c r="AE1637" s="1">
        <v>5.5699124725770002E-2</v>
      </c>
      <c r="AF1637" s="1">
        <v>1.337191550581E-2</v>
      </c>
      <c r="AG1637" s="1">
        <v>68.609897097569998</v>
      </c>
    </row>
    <row r="1638" spans="1:33" x14ac:dyDescent="0.35">
      <c r="A1638">
        <v>5120</v>
      </c>
      <c r="B1638">
        <v>2013</v>
      </c>
      <c r="C1638">
        <v>2</v>
      </c>
      <c r="D1638">
        <v>1</v>
      </c>
      <c r="E1638">
        <v>0</v>
      </c>
      <c r="F1638">
        <v>0</v>
      </c>
      <c r="H1638" s="1">
        <v>0</v>
      </c>
      <c r="I1638" s="1">
        <v>0</v>
      </c>
      <c r="J1638" s="1">
        <v>0</v>
      </c>
      <c r="K1638" s="1">
        <v>2.4227129316239999</v>
      </c>
      <c r="L1638" s="1">
        <v>2.4227129316239999</v>
      </c>
      <c r="M1638" s="1">
        <v>7.2603221789980001E-3</v>
      </c>
      <c r="N1638" s="1">
        <v>1.8559954285710001E-2</v>
      </c>
      <c r="O1638" s="1">
        <v>4.6440402454910002E-3</v>
      </c>
      <c r="P1638" s="1">
        <v>7.4848416817559996E-3</v>
      </c>
      <c r="Q1638" s="1">
        <v>2.7450943127669999E-4</v>
      </c>
      <c r="R1638" s="1">
        <v>0</v>
      </c>
      <c r="S1638" s="1">
        <v>0.74498623467489999</v>
      </c>
      <c r="T1638" s="1">
        <v>0.73553280647459995</v>
      </c>
      <c r="U1638" s="1">
        <v>1.4805190411489999</v>
      </c>
      <c r="V1638" s="1">
        <v>0.41176467377929998</v>
      </c>
      <c r="W1638" s="1">
        <v>0.1098039130078</v>
      </c>
      <c r="X1638" s="1">
        <v>0</v>
      </c>
      <c r="Y1638" s="1">
        <v>0</v>
      </c>
      <c r="Z1638" s="1">
        <v>0</v>
      </c>
      <c r="AA1638" s="1">
        <v>2.745097825195E-2</v>
      </c>
      <c r="AB1638" s="1">
        <v>1.1141676432800001</v>
      </c>
      <c r="AC1638" s="1">
        <v>0.29577163331489997</v>
      </c>
      <c r="AD1638" s="1">
        <v>1.4076625025659999E-4</v>
      </c>
      <c r="AE1638" s="1">
        <v>1.612984526798E-2</v>
      </c>
      <c r="AF1638" s="1">
        <v>3.8723575838429999E-3</v>
      </c>
      <c r="AG1638" s="1">
        <v>73.26114952044</v>
      </c>
    </row>
    <row r="1639" spans="1:33" x14ac:dyDescent="0.35">
      <c r="A1639">
        <v>5120</v>
      </c>
      <c r="B1639">
        <v>2013</v>
      </c>
      <c r="C1639">
        <v>2</v>
      </c>
      <c r="D1639">
        <v>2</v>
      </c>
      <c r="E1639">
        <v>0</v>
      </c>
      <c r="F1639">
        <v>0</v>
      </c>
      <c r="H1639" s="1">
        <v>0</v>
      </c>
      <c r="I1639" s="1">
        <v>0</v>
      </c>
      <c r="J1639" s="1">
        <v>0</v>
      </c>
      <c r="K1639" s="1">
        <v>2.230913044142</v>
      </c>
      <c r="L1639" s="1">
        <v>2.230913044142</v>
      </c>
      <c r="M1639" s="1">
        <v>6.6079099338929997E-3</v>
      </c>
      <c r="N1639" s="1">
        <v>1.8559954285710001E-2</v>
      </c>
      <c r="O1639" s="1">
        <v>4.2324723663329997E-3</v>
      </c>
      <c r="P1639" s="1">
        <v>6.8215140071559996E-3</v>
      </c>
      <c r="Q1639" s="1">
        <v>2.527772329034E-4</v>
      </c>
      <c r="R1639" s="1">
        <v>0</v>
      </c>
      <c r="S1639" s="1">
        <v>0.73822040583040005</v>
      </c>
      <c r="T1639" s="1">
        <v>0.73456147764180002</v>
      </c>
      <c r="U1639" s="1">
        <v>1.4727818834719999</v>
      </c>
      <c r="V1639" s="1">
        <v>0.37916633450890003</v>
      </c>
      <c r="W1639" s="1">
        <v>0.10111102253569999</v>
      </c>
      <c r="X1639" s="1">
        <v>0</v>
      </c>
      <c r="Y1639" s="1">
        <v>0</v>
      </c>
      <c r="Z1639" s="1">
        <v>0</v>
      </c>
      <c r="AA1639" s="1">
        <v>2.5277755633930001E-2</v>
      </c>
      <c r="AB1639" s="1">
        <v>1.1058326038170001</v>
      </c>
      <c r="AC1639" s="1">
        <v>0.29451659988220003</v>
      </c>
      <c r="AD1639" s="1">
        <v>3.9095953311460003E-5</v>
      </c>
      <c r="AE1639" s="1">
        <v>4.4798499382389997E-3</v>
      </c>
      <c r="AF1639" s="1">
        <v>1.075495802632E-3</v>
      </c>
      <c r="AG1639" s="1">
        <v>73.439800531399996</v>
      </c>
    </row>
    <row r="1640" spans="1:33" x14ac:dyDescent="0.35">
      <c r="A1640">
        <v>5120</v>
      </c>
      <c r="B1640">
        <v>2013</v>
      </c>
      <c r="C1640">
        <v>2</v>
      </c>
      <c r="D1640">
        <v>3</v>
      </c>
      <c r="E1640">
        <v>0</v>
      </c>
      <c r="F1640">
        <v>0</v>
      </c>
      <c r="H1640" s="1">
        <v>0</v>
      </c>
      <c r="I1640" s="1">
        <v>0</v>
      </c>
      <c r="J1640" s="1">
        <v>0</v>
      </c>
      <c r="K1640" s="1">
        <v>2.0532937586640001</v>
      </c>
      <c r="L1640" s="1">
        <v>2.0532937586640001</v>
      </c>
      <c r="M1640" s="1">
        <v>5.7562484787949996E-3</v>
      </c>
      <c r="N1640" s="1">
        <v>1.8559954285710001E-2</v>
      </c>
      <c r="O1640" s="1">
        <v>3.6831923265430002E-3</v>
      </c>
      <c r="P1640" s="1">
        <v>5.93623439728E-3</v>
      </c>
      <c r="Q1640" s="1">
        <v>2.3265179071669999E-4</v>
      </c>
      <c r="R1640" s="1">
        <v>0</v>
      </c>
      <c r="S1640" s="1">
        <v>0.77678311408699996</v>
      </c>
      <c r="T1640" s="1">
        <v>0.77461845231259996</v>
      </c>
      <c r="U1640" s="1">
        <v>1.5514015664</v>
      </c>
      <c r="V1640" s="1">
        <v>0.34897813260220001</v>
      </c>
      <c r="W1640" s="1">
        <v>9.3060835360580005E-2</v>
      </c>
      <c r="X1640" s="1">
        <v>0</v>
      </c>
      <c r="Y1640" s="1">
        <v>0</v>
      </c>
      <c r="Z1640" s="1">
        <v>0</v>
      </c>
      <c r="AA1640" s="1">
        <v>2.3265208840140002E-2</v>
      </c>
      <c r="AB1640" s="1">
        <v>1.174666401514</v>
      </c>
      <c r="AC1640" s="1">
        <v>0.3131370667151</v>
      </c>
      <c r="AD1640" s="1">
        <v>1.1274745183590001E-5</v>
      </c>
      <c r="AE1640" s="1">
        <v>1.291928249249E-3</v>
      </c>
      <c r="AF1640" s="1">
        <v>3.1015847149450001E-4</v>
      </c>
      <c r="AG1640" s="1">
        <v>78.229660856530003</v>
      </c>
    </row>
    <row r="1641" spans="1:33" x14ac:dyDescent="0.35">
      <c r="A1641">
        <v>5120</v>
      </c>
      <c r="B1641">
        <v>2013</v>
      </c>
      <c r="C1641">
        <v>2</v>
      </c>
      <c r="D1641">
        <v>4</v>
      </c>
      <c r="E1641">
        <v>0</v>
      </c>
      <c r="F1641">
        <v>0</v>
      </c>
      <c r="H1641" s="1">
        <v>0</v>
      </c>
      <c r="I1641" s="1">
        <v>0</v>
      </c>
      <c r="J1641" s="1">
        <v>0</v>
      </c>
      <c r="K1641" s="1">
        <v>1.8892310683419999</v>
      </c>
      <c r="L1641" s="1">
        <v>1.8892310683419999</v>
      </c>
      <c r="M1641" s="1">
        <v>5.4092742638220002E-3</v>
      </c>
      <c r="N1641" s="1">
        <v>1.8559954285710001E-2</v>
      </c>
      <c r="O1641" s="1">
        <v>3.4663808655790002E-3</v>
      </c>
      <c r="P1641" s="1">
        <v>5.5867974039890004E-3</v>
      </c>
      <c r="Q1641" s="1">
        <v>2.140624006052E-4</v>
      </c>
      <c r="R1641" s="1">
        <v>0</v>
      </c>
      <c r="S1641" s="1">
        <v>0.75847760127380004</v>
      </c>
      <c r="T1641" s="1">
        <v>0.75681761438990003</v>
      </c>
      <c r="U1641" s="1">
        <v>1.5152952156640001</v>
      </c>
      <c r="V1641" s="1">
        <v>0.32109401175640001</v>
      </c>
      <c r="W1641" s="1">
        <v>8.5625069801719994E-2</v>
      </c>
      <c r="X1641" s="1">
        <v>0</v>
      </c>
      <c r="Y1641" s="1">
        <v>0</v>
      </c>
      <c r="Z1641" s="1">
        <v>0</v>
      </c>
      <c r="AA1641" s="1">
        <v>2.1406267450429999E-2</v>
      </c>
      <c r="AB1641" s="1">
        <v>1.1457736065070001</v>
      </c>
      <c r="AC1641" s="1">
        <v>0.30551078178610003</v>
      </c>
      <c r="AD1641" s="1">
        <v>3.030912944519E-6</v>
      </c>
      <c r="AE1641" s="1">
        <v>3.4730027067349998E-4</v>
      </c>
      <c r="AF1641" s="1">
        <v>8.3377789102730002E-5</v>
      </c>
      <c r="AG1641" s="1">
        <v>76.363016135289996</v>
      </c>
    </row>
    <row r="1642" spans="1:33" x14ac:dyDescent="0.35">
      <c r="A1642">
        <v>5120</v>
      </c>
      <c r="B1642">
        <v>2013</v>
      </c>
      <c r="C1642">
        <v>2</v>
      </c>
      <c r="D1642">
        <v>5</v>
      </c>
      <c r="E1642">
        <v>0</v>
      </c>
      <c r="F1642">
        <v>0</v>
      </c>
      <c r="H1642" s="1">
        <v>0</v>
      </c>
      <c r="I1642" s="1">
        <v>0</v>
      </c>
      <c r="J1642" s="1">
        <v>0</v>
      </c>
      <c r="K1642" s="1">
        <v>1.738115810976</v>
      </c>
      <c r="L1642" s="1">
        <v>1.738115810976</v>
      </c>
      <c r="M1642" s="1">
        <v>5.1078706443290003E-3</v>
      </c>
      <c r="N1642" s="1">
        <v>1.8559954285710001E-2</v>
      </c>
      <c r="O1642" s="1">
        <v>3.2732631946E-3</v>
      </c>
      <c r="P1642" s="1">
        <v>5.2755479063929999E-3</v>
      </c>
      <c r="Q1642" s="1">
        <v>1.9694004045460001E-4</v>
      </c>
      <c r="R1642" s="1">
        <v>0</v>
      </c>
      <c r="S1642" s="1">
        <v>0.73875967478089999</v>
      </c>
      <c r="T1642" s="1">
        <v>0.73726407089479995</v>
      </c>
      <c r="U1642" s="1">
        <v>1.4760237456759999</v>
      </c>
      <c r="V1642" s="1">
        <v>0.29541043866779998</v>
      </c>
      <c r="W1642" s="1">
        <v>7.8776116978069993E-2</v>
      </c>
      <c r="X1642" s="1">
        <v>0</v>
      </c>
      <c r="Y1642" s="1">
        <v>0</v>
      </c>
      <c r="Z1642" s="1">
        <v>0</v>
      </c>
      <c r="AA1642" s="1">
        <v>1.969402924452E-2</v>
      </c>
      <c r="AB1642" s="1">
        <v>1.11497979733</v>
      </c>
      <c r="AC1642" s="1">
        <v>0.2973202456199</v>
      </c>
      <c r="AD1642" s="1">
        <v>8.0907390116920001E-7</v>
      </c>
      <c r="AE1642" s="1">
        <v>9.2708563398069999E-5</v>
      </c>
      <c r="AF1642" s="1">
        <v>2.2256922034730001E-5</v>
      </c>
      <c r="AG1642" s="1">
        <v>74.32614289995</v>
      </c>
    </row>
    <row r="1643" spans="1:33" x14ac:dyDescent="0.35">
      <c r="A1643">
        <v>5120</v>
      </c>
      <c r="B1643">
        <v>2013</v>
      </c>
      <c r="C1643">
        <v>2</v>
      </c>
      <c r="D1643">
        <v>6</v>
      </c>
      <c r="E1643">
        <v>0</v>
      </c>
      <c r="F1643">
        <v>0</v>
      </c>
      <c r="H1643" s="1">
        <v>0</v>
      </c>
      <c r="I1643" s="1">
        <v>0</v>
      </c>
      <c r="J1643" s="1">
        <v>0</v>
      </c>
      <c r="K1643" s="1">
        <v>1.599067261801</v>
      </c>
      <c r="L1643" s="1">
        <v>1.599067261801</v>
      </c>
      <c r="M1643" s="1">
        <v>4.7849753676010003E-3</v>
      </c>
      <c r="N1643" s="1">
        <v>1.8559954285710001E-2</v>
      </c>
      <c r="O1643" s="1">
        <v>3.065739887644E-3</v>
      </c>
      <c r="P1643" s="1">
        <v>4.941080714952E-3</v>
      </c>
      <c r="Q1643" s="1">
        <v>1.811849183122E-4</v>
      </c>
      <c r="R1643" s="1">
        <v>0</v>
      </c>
      <c r="S1643" s="1">
        <v>0.72561107406650005</v>
      </c>
      <c r="T1643" s="1">
        <v>0.72417471301309999</v>
      </c>
      <c r="U1643" s="1">
        <v>1.4497857870799999</v>
      </c>
      <c r="V1643" s="1">
        <v>0.2717777252154</v>
      </c>
      <c r="W1643" s="1">
        <v>7.2474060057429998E-2</v>
      </c>
      <c r="X1643" s="1">
        <v>0</v>
      </c>
      <c r="Y1643" s="1">
        <v>0</v>
      </c>
      <c r="Z1643" s="1">
        <v>0</v>
      </c>
      <c r="AA1643" s="1">
        <v>1.8118515014360001E-2</v>
      </c>
      <c r="AB1643" s="1">
        <v>1.0956321266560001</v>
      </c>
      <c r="AC1643" s="1">
        <v>0.29216649674400003</v>
      </c>
      <c r="AD1643" s="1">
        <v>2.1753311389510001E-7</v>
      </c>
      <c r="AE1643" s="1">
        <v>2.492625513144E-5</v>
      </c>
      <c r="AF1643" s="1">
        <v>5.9841474912740004E-6</v>
      </c>
      <c r="AG1643" s="1">
        <v>73.040570630079998</v>
      </c>
    </row>
    <row r="1644" spans="1:33" x14ac:dyDescent="0.35">
      <c r="A1644">
        <v>5120</v>
      </c>
      <c r="B1644">
        <v>2013</v>
      </c>
      <c r="C1644">
        <v>2</v>
      </c>
      <c r="D1644">
        <v>7</v>
      </c>
      <c r="E1644">
        <v>0</v>
      </c>
      <c r="F1644">
        <v>0</v>
      </c>
      <c r="H1644" s="1">
        <v>0</v>
      </c>
      <c r="I1644" s="1">
        <v>0</v>
      </c>
      <c r="J1644" s="1">
        <v>0</v>
      </c>
      <c r="K1644" s="1">
        <v>1.471141880857</v>
      </c>
      <c r="L1644" s="1">
        <v>1.471141880857</v>
      </c>
      <c r="M1644" s="1">
        <v>4.4965785452960004E-3</v>
      </c>
      <c r="N1644" s="1">
        <v>1.8559954285710001E-2</v>
      </c>
      <c r="O1644" s="1">
        <v>2.8813893773700001E-3</v>
      </c>
      <c r="P1644" s="1">
        <v>4.6439613295870003E-3</v>
      </c>
      <c r="Q1644" s="1">
        <v>1.6669012484720001E-4</v>
      </c>
      <c r="R1644" s="1">
        <v>0</v>
      </c>
      <c r="S1644" s="1">
        <v>0.71025800476699996</v>
      </c>
      <c r="T1644" s="1">
        <v>0.70886078167019995</v>
      </c>
      <c r="U1644" s="1">
        <v>1.4191187864370001</v>
      </c>
      <c r="V1644" s="1">
        <v>0.25003550719810003</v>
      </c>
      <c r="W1644" s="1">
        <v>6.6676135252830004E-2</v>
      </c>
      <c r="X1644" s="1">
        <v>0</v>
      </c>
      <c r="Y1644" s="1">
        <v>0</v>
      </c>
      <c r="Z1644" s="1">
        <v>0</v>
      </c>
      <c r="AA1644" s="1">
        <v>1.6669033813209999E-2</v>
      </c>
      <c r="AB1644" s="1">
        <v>1.070134234083</v>
      </c>
      <c r="AC1644" s="1">
        <v>0.2853685736314</v>
      </c>
      <c r="AD1644" s="1">
        <v>5.8361890468480001E-8</v>
      </c>
      <c r="AE1644" s="1">
        <v>6.6874571219139999E-6</v>
      </c>
      <c r="AF1644" s="1">
        <v>1.6054850416989999E-6</v>
      </c>
      <c r="AG1644" s="1">
        <v>71.341860749670005</v>
      </c>
    </row>
    <row r="1645" spans="1:33" x14ac:dyDescent="0.35">
      <c r="A1645">
        <v>5120</v>
      </c>
      <c r="B1645">
        <v>2013</v>
      </c>
      <c r="C1645">
        <v>2</v>
      </c>
      <c r="D1645">
        <v>8</v>
      </c>
      <c r="E1645">
        <v>0</v>
      </c>
      <c r="F1645">
        <v>0</v>
      </c>
      <c r="H1645" s="1">
        <v>135.45302068999999</v>
      </c>
      <c r="I1645" s="1">
        <v>43.063123540360003</v>
      </c>
      <c r="J1645" s="1">
        <v>3.6932315565370001E-2</v>
      </c>
      <c r="K1645" s="1">
        <v>1.48200246363</v>
      </c>
      <c r="L1645" s="1">
        <v>44.582058319559998</v>
      </c>
      <c r="M1645" s="1">
        <v>0.16610396330489999</v>
      </c>
      <c r="N1645" s="1">
        <v>0.12983345429939999</v>
      </c>
      <c r="O1645" s="1">
        <v>8.8663526712219998E-2</v>
      </c>
      <c r="P1645" s="1">
        <v>1.7487947868310001</v>
      </c>
      <c r="Q1645" s="1">
        <v>0.97965160893150005</v>
      </c>
      <c r="R1645" s="1">
        <v>0.50862060349130001</v>
      </c>
      <c r="S1645" s="1">
        <v>121.63493725070001</v>
      </c>
      <c r="T1645" s="1">
        <v>41.229204262369997</v>
      </c>
      <c r="U1645" s="1">
        <v>163.3727621166</v>
      </c>
      <c r="V1645" s="1">
        <v>58.144499820519997</v>
      </c>
      <c r="W1645" s="1">
        <v>4.6836329816470004</v>
      </c>
      <c r="X1645" s="1">
        <v>8.3345297087739998E-3</v>
      </c>
      <c r="Y1645" s="1">
        <v>0.83485225683130004</v>
      </c>
      <c r="Z1645" s="1">
        <v>0.25993932805249997</v>
      </c>
      <c r="AA1645" s="1">
        <v>4.1989220457560004</v>
      </c>
      <c r="AB1645" s="1">
        <v>1.931156839047</v>
      </c>
      <c r="AC1645" s="1">
        <v>0.2384812462135</v>
      </c>
      <c r="AD1645" s="1">
        <v>0.21279812037260001</v>
      </c>
      <c r="AE1645" s="1">
        <v>21.315538891359999</v>
      </c>
      <c r="AF1645" s="1">
        <v>6.6367991548349998</v>
      </c>
      <c r="AG1645" s="1">
        <v>136.79899505</v>
      </c>
    </row>
    <row r="1646" spans="1:33" x14ac:dyDescent="0.35">
      <c r="A1646">
        <v>5120</v>
      </c>
      <c r="B1646">
        <v>2013</v>
      </c>
      <c r="C1646">
        <v>2</v>
      </c>
      <c r="D1646">
        <v>9</v>
      </c>
      <c r="E1646">
        <v>0</v>
      </c>
      <c r="F1646">
        <v>0</v>
      </c>
      <c r="H1646" s="1">
        <v>0</v>
      </c>
      <c r="I1646" s="1">
        <v>0</v>
      </c>
      <c r="J1646" s="1">
        <v>2.9681550104090001E-2</v>
      </c>
      <c r="K1646" s="1">
        <v>1.4885999774750001</v>
      </c>
      <c r="L1646" s="1">
        <v>1.518281527579</v>
      </c>
      <c r="M1646" s="1">
        <v>3.1804792140740001E-2</v>
      </c>
      <c r="N1646" s="1">
        <v>3.1435655202100003E-2</v>
      </c>
      <c r="O1646" s="1">
        <v>1.9232042084150001E-2</v>
      </c>
      <c r="P1646" s="1">
        <v>5.2989971217539997E-2</v>
      </c>
      <c r="Q1646" s="1">
        <v>1.720313592309E-4</v>
      </c>
      <c r="R1646" s="1">
        <v>0</v>
      </c>
      <c r="S1646" s="1">
        <v>3.8344076395590001</v>
      </c>
      <c r="T1646" s="1">
        <v>8.9849658179170007</v>
      </c>
      <c r="U1646" s="1">
        <v>12.819373457479999</v>
      </c>
      <c r="V1646" s="1">
        <v>0.26645517062390001</v>
      </c>
      <c r="W1646" s="1">
        <v>7.015787999584E-2</v>
      </c>
      <c r="X1646" s="1">
        <v>0</v>
      </c>
      <c r="Y1646" s="1">
        <v>0</v>
      </c>
      <c r="Z1646" s="1">
        <v>0</v>
      </c>
      <c r="AA1646" s="1">
        <v>1.686684587106E-2</v>
      </c>
      <c r="AB1646" s="1">
        <v>1.2625824965779999</v>
      </c>
      <c r="AC1646" s="1">
        <v>0.1308893516655</v>
      </c>
      <c r="AD1646" s="1">
        <v>0.15491751451649999</v>
      </c>
      <c r="AE1646" s="1">
        <v>15.51776058561</v>
      </c>
      <c r="AF1646" s="1">
        <v>4.8316048437379999</v>
      </c>
      <c r="AG1646" s="1">
        <v>85.532885452759999</v>
      </c>
    </row>
    <row r="1647" spans="1:33" x14ac:dyDescent="0.35">
      <c r="A1647">
        <v>5120</v>
      </c>
      <c r="B1647">
        <v>2013</v>
      </c>
      <c r="C1647">
        <v>2</v>
      </c>
      <c r="D1647">
        <v>10</v>
      </c>
      <c r="E1647">
        <v>0</v>
      </c>
      <c r="F1647">
        <v>0</v>
      </c>
      <c r="H1647" s="1">
        <v>0</v>
      </c>
      <c r="I1647" s="1">
        <v>0</v>
      </c>
      <c r="J1647" s="1">
        <v>8.9044650312270004E-3</v>
      </c>
      <c r="K1647" s="1">
        <v>1.3695119792770001</v>
      </c>
      <c r="L1647" s="1">
        <v>1.378416444308</v>
      </c>
      <c r="M1647" s="1">
        <v>8.3603135978540001E-3</v>
      </c>
      <c r="N1647" s="1">
        <v>1.8559954285710001E-2</v>
      </c>
      <c r="O1647" s="1">
        <v>5.2718832489949997E-3</v>
      </c>
      <c r="P1647" s="1">
        <v>8.4967419310680008E-3</v>
      </c>
      <c r="Q1647" s="1">
        <v>1.5618371836399999E-4</v>
      </c>
      <c r="R1647" s="1">
        <v>0</v>
      </c>
      <c r="S1647" s="1">
        <v>2.8794191447280002</v>
      </c>
      <c r="T1647" s="1">
        <v>6.3374320661699999</v>
      </c>
      <c r="U1647" s="1">
        <v>9.2168512108979996</v>
      </c>
      <c r="V1647" s="1">
        <v>0.236798217788</v>
      </c>
      <c r="W1647" s="1">
        <v>6.2877141758980001E-2</v>
      </c>
      <c r="X1647" s="1">
        <v>0</v>
      </c>
      <c r="Y1647" s="1">
        <v>0</v>
      </c>
      <c r="Z1647" s="1">
        <v>0</v>
      </c>
      <c r="AA1647" s="1">
        <v>1.5517498201380001E-2</v>
      </c>
      <c r="AB1647" s="1">
        <v>1.446336518134</v>
      </c>
      <c r="AC1647" s="1">
        <v>0.22742797037179999</v>
      </c>
      <c r="AD1647" s="1">
        <v>0.11399679626879999</v>
      </c>
      <c r="AE1647" s="1">
        <v>11.41881857289</v>
      </c>
      <c r="AF1647" s="1">
        <v>3.5553596037349999</v>
      </c>
      <c r="AG1647" s="1">
        <v>90.60037094738</v>
      </c>
    </row>
    <row r="1648" spans="1:33" x14ac:dyDescent="0.35">
      <c r="A1648">
        <v>5120</v>
      </c>
      <c r="B1648">
        <v>2013</v>
      </c>
      <c r="C1648">
        <v>2</v>
      </c>
      <c r="D1648">
        <v>11</v>
      </c>
      <c r="E1648">
        <v>0</v>
      </c>
      <c r="F1648">
        <v>0</v>
      </c>
      <c r="H1648" s="1">
        <v>0</v>
      </c>
      <c r="I1648" s="1">
        <v>0</v>
      </c>
      <c r="J1648" s="1">
        <v>1.925517488703E-3</v>
      </c>
      <c r="K1648" s="1">
        <v>1.259951020935</v>
      </c>
      <c r="L1648" s="1">
        <v>1.261876538424</v>
      </c>
      <c r="M1648" s="1">
        <v>4.6133912256829997E-3</v>
      </c>
      <c r="N1648" s="1">
        <v>1.8559954285710001E-2</v>
      </c>
      <c r="O1648" s="1">
        <v>2.9378315122480002E-3</v>
      </c>
      <c r="P1648" s="1">
        <v>4.7349296290449998E-3</v>
      </c>
      <c r="Q1648" s="1">
        <v>1.4297897467859999E-4</v>
      </c>
      <c r="R1648" s="1">
        <v>0</v>
      </c>
      <c r="S1648" s="1">
        <v>1.74967515225</v>
      </c>
      <c r="T1648" s="1">
        <v>3.3122672200230001</v>
      </c>
      <c r="U1648" s="1">
        <v>5.0619423722730001</v>
      </c>
      <c r="V1648" s="1">
        <v>0.21501417186569999</v>
      </c>
      <c r="W1648" s="1">
        <v>5.7278932718399997E-2</v>
      </c>
      <c r="X1648" s="1">
        <v>0</v>
      </c>
      <c r="Y1648" s="1">
        <v>0</v>
      </c>
      <c r="Z1648" s="1">
        <v>0</v>
      </c>
      <c r="AA1648" s="1">
        <v>1.4276098345269999E-2</v>
      </c>
      <c r="AB1648" s="1">
        <v>1.352289911145</v>
      </c>
      <c r="AC1648" s="1">
        <v>0.28615595300239999</v>
      </c>
      <c r="AD1648" s="1">
        <v>5.1203096808750001E-2</v>
      </c>
      <c r="AE1648" s="1">
        <v>5.1289061795229998</v>
      </c>
      <c r="AF1648" s="1">
        <v>1.596934544991</v>
      </c>
      <c r="AG1648" s="1">
        <v>84.168183860539997</v>
      </c>
    </row>
    <row r="1649" spans="1:33" x14ac:dyDescent="0.35">
      <c r="A1649">
        <v>5120</v>
      </c>
      <c r="B1649">
        <v>2013</v>
      </c>
      <c r="C1649">
        <v>2</v>
      </c>
      <c r="D1649">
        <v>12</v>
      </c>
      <c r="E1649">
        <v>0</v>
      </c>
      <c r="F1649">
        <v>0</v>
      </c>
      <c r="H1649" s="1">
        <v>0</v>
      </c>
      <c r="I1649" s="1">
        <v>0</v>
      </c>
      <c r="J1649" s="1">
        <v>0</v>
      </c>
      <c r="K1649" s="1">
        <v>1.15915493926</v>
      </c>
      <c r="L1649" s="1">
        <v>1.15915493926</v>
      </c>
      <c r="M1649" s="1">
        <v>3.484028293538E-3</v>
      </c>
      <c r="N1649" s="1">
        <v>1.8559954285710001E-2</v>
      </c>
      <c r="O1649" s="1">
        <v>2.2262122558190001E-3</v>
      </c>
      <c r="P1649" s="1">
        <v>3.5880064349080002E-3</v>
      </c>
      <c r="Q1649" s="1">
        <v>1.3133993672319999E-4</v>
      </c>
      <c r="R1649" s="1">
        <v>0</v>
      </c>
      <c r="S1649" s="1">
        <v>1.1091632134089999</v>
      </c>
      <c r="T1649" s="1">
        <v>1.6276647967440001</v>
      </c>
      <c r="U1649" s="1">
        <v>2.7368280101539999</v>
      </c>
      <c r="V1649" s="1">
        <v>0.19701015716469999</v>
      </c>
      <c r="W1649" s="1">
        <v>5.2536041910579999E-2</v>
      </c>
      <c r="X1649" s="1">
        <v>0</v>
      </c>
      <c r="Y1649" s="1">
        <v>0</v>
      </c>
      <c r="Z1649" s="1">
        <v>0</v>
      </c>
      <c r="AA1649" s="1">
        <v>1.313401047764E-2</v>
      </c>
      <c r="AB1649" s="1">
        <v>1.2530229057969999</v>
      </c>
      <c r="AC1649" s="1">
        <v>0.30897740147789998</v>
      </c>
      <c r="AD1649" s="1">
        <v>1.71161731584E-2</v>
      </c>
      <c r="AE1649" s="1">
        <v>1.7144909537369999</v>
      </c>
      <c r="AF1649" s="1">
        <v>0.53382334074030002</v>
      </c>
      <c r="AG1649" s="1">
        <v>81.261045766359999</v>
      </c>
    </row>
    <row r="1650" spans="1:33" x14ac:dyDescent="0.35">
      <c r="A1650">
        <v>5120</v>
      </c>
      <c r="B1650">
        <v>2013</v>
      </c>
      <c r="C1650">
        <v>2</v>
      </c>
      <c r="D1650">
        <v>13</v>
      </c>
      <c r="E1650">
        <v>0</v>
      </c>
      <c r="F1650">
        <v>0</v>
      </c>
      <c r="H1650" s="1">
        <v>0</v>
      </c>
      <c r="I1650" s="1">
        <v>0</v>
      </c>
      <c r="J1650" s="1">
        <v>0</v>
      </c>
      <c r="K1650" s="1">
        <v>1.0664225441190001</v>
      </c>
      <c r="L1650" s="1">
        <v>1.0664225441190001</v>
      </c>
      <c r="M1650" s="1">
        <v>3.0446284048849998E-3</v>
      </c>
      <c r="N1650" s="1">
        <v>1.8559954285710001E-2</v>
      </c>
      <c r="O1650" s="1">
        <v>1.9496780758909999E-3</v>
      </c>
      <c r="P1650" s="1">
        <v>3.142313795106E-3</v>
      </c>
      <c r="Q1650" s="1">
        <v>1.208327417853E-4</v>
      </c>
      <c r="R1650" s="1">
        <v>0</v>
      </c>
      <c r="S1650" s="1">
        <v>0.87161846184239999</v>
      </c>
      <c r="T1650" s="1">
        <v>1.0196866655500001</v>
      </c>
      <c r="U1650" s="1">
        <v>1.8913051273920001</v>
      </c>
      <c r="V1650" s="1">
        <v>0.18124934459149999</v>
      </c>
      <c r="W1650" s="1">
        <v>4.8333158557730002E-2</v>
      </c>
      <c r="X1650" s="1">
        <v>0</v>
      </c>
      <c r="Y1650" s="1">
        <v>0</v>
      </c>
      <c r="Z1650" s="1">
        <v>0</v>
      </c>
      <c r="AA1650" s="1">
        <v>1.2083289639430001E-2</v>
      </c>
      <c r="AB1650" s="1">
        <v>1.1956110800469999</v>
      </c>
      <c r="AC1650" s="1">
        <v>0.31155260525419998</v>
      </c>
      <c r="AD1650" s="1">
        <v>4.9501021048050002E-3</v>
      </c>
      <c r="AE1650" s="1">
        <v>0.4958412841598</v>
      </c>
      <c r="AF1650" s="1">
        <v>0.15438497952419999</v>
      </c>
      <c r="AG1650" s="1">
        <v>79.049804222440002</v>
      </c>
    </row>
    <row r="1651" spans="1:33" x14ac:dyDescent="0.35">
      <c r="A1651">
        <v>5120</v>
      </c>
      <c r="B1651">
        <v>2013</v>
      </c>
      <c r="C1651">
        <v>2</v>
      </c>
      <c r="D1651">
        <v>14</v>
      </c>
      <c r="E1651">
        <v>0</v>
      </c>
      <c r="F1651">
        <v>0</v>
      </c>
      <c r="H1651" s="1">
        <v>0</v>
      </c>
      <c r="I1651" s="1">
        <v>0</v>
      </c>
      <c r="J1651" s="1">
        <v>0</v>
      </c>
      <c r="K1651" s="1">
        <v>0.98110874058980002</v>
      </c>
      <c r="L1651" s="1">
        <v>0.98110874058980002</v>
      </c>
      <c r="M1651" s="1">
        <v>2.7967091131930002E-3</v>
      </c>
      <c r="N1651" s="1">
        <v>1.8559954285710001E-2</v>
      </c>
      <c r="O1651" s="1">
        <v>1.7908799213710001E-3</v>
      </c>
      <c r="P1651" s="1">
        <v>2.8863773727010001E-3</v>
      </c>
      <c r="Q1651" s="1">
        <v>1.111661224425E-4</v>
      </c>
      <c r="R1651" s="1">
        <v>0</v>
      </c>
      <c r="S1651" s="1">
        <v>0.79247521896020001</v>
      </c>
      <c r="T1651" s="1">
        <v>0.83198869895250005</v>
      </c>
      <c r="U1651" s="1">
        <v>1.624463917913</v>
      </c>
      <c r="V1651" s="1">
        <v>0.1667493970242</v>
      </c>
      <c r="W1651" s="1">
        <v>4.4466505873109997E-2</v>
      </c>
      <c r="X1651" s="1">
        <v>0</v>
      </c>
      <c r="Y1651" s="1">
        <v>0</v>
      </c>
      <c r="Z1651" s="1">
        <v>0</v>
      </c>
      <c r="AA1651" s="1">
        <v>1.1116626468280001E-2</v>
      </c>
      <c r="AB1651" s="1">
        <v>1.1669618544189999</v>
      </c>
      <c r="AC1651" s="1">
        <v>0.30919372294980002</v>
      </c>
      <c r="AD1651" s="1">
        <v>1.357826191261E-3</v>
      </c>
      <c r="AE1651" s="1">
        <v>0.1360105848498</v>
      </c>
      <c r="AF1651" s="1">
        <v>4.2348211066549998E-2</v>
      </c>
      <c r="AG1651" s="1">
        <v>77.617075224250001</v>
      </c>
    </row>
    <row r="1652" spans="1:33" x14ac:dyDescent="0.35">
      <c r="A1652">
        <v>5120</v>
      </c>
      <c r="B1652">
        <v>2013</v>
      </c>
      <c r="C1652">
        <v>2</v>
      </c>
      <c r="D1652">
        <v>15</v>
      </c>
      <c r="E1652">
        <v>0</v>
      </c>
      <c r="F1652">
        <v>0</v>
      </c>
      <c r="H1652" s="1">
        <v>0</v>
      </c>
      <c r="I1652" s="1">
        <v>0</v>
      </c>
      <c r="J1652" s="1">
        <v>0</v>
      </c>
      <c r="K1652" s="1">
        <v>0.90262004134270002</v>
      </c>
      <c r="L1652" s="1">
        <v>0.90262004134270002</v>
      </c>
      <c r="M1652" s="1">
        <v>2.4370471478910001E-3</v>
      </c>
      <c r="N1652" s="1">
        <v>1.8559954285710001E-2</v>
      </c>
      <c r="O1652" s="1">
        <v>1.559053068799E-3</v>
      </c>
      <c r="P1652" s="1">
        <v>2.5127399368999998E-3</v>
      </c>
      <c r="Q1652" s="1">
        <v>1.022728326471E-4</v>
      </c>
      <c r="R1652" s="1">
        <v>0</v>
      </c>
      <c r="S1652" s="1">
        <v>0.81418572315659998</v>
      </c>
      <c r="T1652" s="1">
        <v>0.82445839388310005</v>
      </c>
      <c r="U1652" s="1">
        <v>1.6386441170399999</v>
      </c>
      <c r="V1652" s="1">
        <v>0.15340944526219999</v>
      </c>
      <c r="W1652" s="1">
        <v>4.0909185403260002E-2</v>
      </c>
      <c r="X1652" s="1">
        <v>0</v>
      </c>
      <c r="Y1652" s="1">
        <v>0</v>
      </c>
      <c r="Z1652" s="1">
        <v>0</v>
      </c>
      <c r="AA1652" s="1">
        <v>1.022729635082E-2</v>
      </c>
      <c r="AB1652" s="1">
        <v>1.2317850171410001</v>
      </c>
      <c r="AC1652" s="1">
        <v>0.3278996179782</v>
      </c>
      <c r="AD1652" s="1">
        <v>3.9208000231830001E-4</v>
      </c>
      <c r="AE1652" s="1">
        <v>3.9273826625549998E-2</v>
      </c>
      <c r="AF1652" s="1">
        <v>1.222828577031E-2</v>
      </c>
      <c r="AG1652" s="1">
        <v>82.066914894660002</v>
      </c>
    </row>
    <row r="1653" spans="1:33" x14ac:dyDescent="0.35">
      <c r="A1653">
        <v>5120</v>
      </c>
      <c r="B1653">
        <v>2013</v>
      </c>
      <c r="C1653">
        <v>2</v>
      </c>
      <c r="D1653">
        <v>16</v>
      </c>
      <c r="E1653">
        <v>0</v>
      </c>
      <c r="F1653">
        <v>0</v>
      </c>
      <c r="H1653" s="1">
        <v>0</v>
      </c>
      <c r="I1653" s="1">
        <v>0</v>
      </c>
      <c r="J1653" s="1">
        <v>0</v>
      </c>
      <c r="K1653" s="1">
        <v>0.83041043803519998</v>
      </c>
      <c r="L1653" s="1">
        <v>0.83041043803519998</v>
      </c>
      <c r="M1653" s="1">
        <v>2.136195305482E-3</v>
      </c>
      <c r="N1653" s="1">
        <v>1.8559954285710001E-2</v>
      </c>
      <c r="O1653" s="1">
        <v>1.367725215485E-3</v>
      </c>
      <c r="P1653" s="1">
        <v>2.2043751046269999E-3</v>
      </c>
      <c r="Q1653" s="1">
        <v>9.4091006035319994E-5</v>
      </c>
      <c r="R1653" s="1">
        <v>0</v>
      </c>
      <c r="S1653" s="1">
        <v>0.847141180198</v>
      </c>
      <c r="T1653" s="1">
        <v>0.84887159638200005</v>
      </c>
      <c r="U1653" s="1">
        <v>1.6960127765799999</v>
      </c>
      <c r="V1653" s="1">
        <v>0.14113668964129999</v>
      </c>
      <c r="W1653" s="1">
        <v>3.7636450570999999E-2</v>
      </c>
      <c r="X1653" s="1">
        <v>0</v>
      </c>
      <c r="Y1653" s="1">
        <v>0</v>
      </c>
      <c r="Z1653" s="1">
        <v>0</v>
      </c>
      <c r="AA1653" s="1">
        <v>9.4091126427510007E-3</v>
      </c>
      <c r="AB1653" s="1">
        <v>1.2875211327089999</v>
      </c>
      <c r="AC1653" s="1">
        <v>0.34317319101880001</v>
      </c>
      <c r="AD1653" s="1">
        <v>1.127682760627E-4</v>
      </c>
      <c r="AE1653" s="1">
        <v>1.129576029576E-2</v>
      </c>
      <c r="AF1653" s="1">
        <v>3.5170442189510001E-3</v>
      </c>
      <c r="AG1653" s="1">
        <v>85.819761369610006</v>
      </c>
    </row>
    <row r="1654" spans="1:33" x14ac:dyDescent="0.35">
      <c r="A1654">
        <v>5120</v>
      </c>
      <c r="B1654">
        <v>2013</v>
      </c>
      <c r="C1654">
        <v>2</v>
      </c>
      <c r="D1654">
        <v>17</v>
      </c>
      <c r="E1654">
        <v>0</v>
      </c>
      <c r="F1654">
        <v>0</v>
      </c>
      <c r="H1654" s="1">
        <v>0</v>
      </c>
      <c r="I1654" s="1">
        <v>0</v>
      </c>
      <c r="J1654" s="1">
        <v>0</v>
      </c>
      <c r="K1654" s="1">
        <v>0.76397760299240003</v>
      </c>
      <c r="L1654" s="1">
        <v>0.76397760299240003</v>
      </c>
      <c r="M1654" s="1">
        <v>2.0500547077780002E-3</v>
      </c>
      <c r="N1654" s="1">
        <v>1.8559954285710001E-2</v>
      </c>
      <c r="O1654" s="1">
        <v>1.314264293939E-3</v>
      </c>
      <c r="P1654" s="1">
        <v>2.1182116536710002E-3</v>
      </c>
      <c r="Q1654" s="1">
        <v>8.6563725552490001E-5</v>
      </c>
      <c r="R1654" s="1">
        <v>0</v>
      </c>
      <c r="S1654" s="1">
        <v>0.80931784305900001</v>
      </c>
      <c r="T1654" s="1">
        <v>0.80860362422169996</v>
      </c>
      <c r="U1654" s="1">
        <v>1.6179214672810001</v>
      </c>
      <c r="V1654" s="1">
        <v>0.12984575446999999</v>
      </c>
      <c r="W1654" s="1">
        <v>3.4625534525320002E-2</v>
      </c>
      <c r="X1654" s="1">
        <v>0</v>
      </c>
      <c r="Y1654" s="1">
        <v>0</v>
      </c>
      <c r="Z1654" s="1">
        <v>0</v>
      </c>
      <c r="AA1654" s="1">
        <v>8.6563836313309998E-3</v>
      </c>
      <c r="AB1654" s="1">
        <v>1.227002815656</v>
      </c>
      <c r="AC1654" s="1">
        <v>0.32715712641770001</v>
      </c>
      <c r="AD1654" s="1">
        <v>2.967498633323E-5</v>
      </c>
      <c r="AE1654" s="1">
        <v>2.972480772995E-3</v>
      </c>
      <c r="AF1654" s="1">
        <v>9.2551063805129999E-4</v>
      </c>
      <c r="AG1654" s="1">
        <v>81.796245508080005</v>
      </c>
    </row>
    <row r="1655" spans="1:33" x14ac:dyDescent="0.35">
      <c r="A1655">
        <v>5120</v>
      </c>
      <c r="B1655">
        <v>2013</v>
      </c>
      <c r="C1655">
        <v>2</v>
      </c>
      <c r="D1655">
        <v>18</v>
      </c>
      <c r="E1655">
        <v>0</v>
      </c>
      <c r="F1655">
        <v>0</v>
      </c>
      <c r="H1655" s="1">
        <v>0</v>
      </c>
      <c r="I1655" s="1">
        <v>0</v>
      </c>
      <c r="J1655" s="1">
        <v>0</v>
      </c>
      <c r="K1655" s="1">
        <v>0.70285939475299997</v>
      </c>
      <c r="L1655" s="1">
        <v>0.70285939475299997</v>
      </c>
      <c r="M1655" s="1">
        <v>2.022340290876E-3</v>
      </c>
      <c r="N1655" s="1">
        <v>1.8559954285710001E-2</v>
      </c>
      <c r="O1655" s="1">
        <v>1.2972292401719999E-3</v>
      </c>
      <c r="P1655" s="1">
        <v>2.0907561033859999E-3</v>
      </c>
      <c r="Q1655" s="1">
        <v>7.9638627508289998E-5</v>
      </c>
      <c r="R1655" s="1">
        <v>0</v>
      </c>
      <c r="S1655" s="1">
        <v>0.75390210940379998</v>
      </c>
      <c r="T1655" s="1">
        <v>0.75263118440959997</v>
      </c>
      <c r="U1655" s="1">
        <v>1.5065332938130001</v>
      </c>
      <c r="V1655" s="1">
        <v>0.11945809411240001</v>
      </c>
      <c r="W1655" s="1">
        <v>3.1855491763299999E-2</v>
      </c>
      <c r="X1655" s="1">
        <v>0</v>
      </c>
      <c r="Y1655" s="1">
        <v>0</v>
      </c>
      <c r="Z1655" s="1">
        <v>0</v>
      </c>
      <c r="AA1655" s="1">
        <v>7.9638729408240006E-3</v>
      </c>
      <c r="AB1655" s="1">
        <v>1.135786508796</v>
      </c>
      <c r="AC1655" s="1">
        <v>0.30286523667010001</v>
      </c>
      <c r="AD1655" s="1">
        <v>7.595315506847E-6</v>
      </c>
      <c r="AE1655" s="1">
        <v>7.6080672979610001E-4</v>
      </c>
      <c r="AF1655" s="1">
        <v>2.368845337283E-4</v>
      </c>
      <c r="AG1655" s="1">
        <v>75.718091579320003</v>
      </c>
    </row>
    <row r="1656" spans="1:33" x14ac:dyDescent="0.35">
      <c r="A1656">
        <v>5120</v>
      </c>
      <c r="B1656">
        <v>2013</v>
      </c>
      <c r="C1656">
        <v>2</v>
      </c>
      <c r="D1656">
        <v>19</v>
      </c>
      <c r="E1656">
        <v>0</v>
      </c>
      <c r="F1656">
        <v>0</v>
      </c>
      <c r="H1656" s="1">
        <v>83.355705040000004</v>
      </c>
      <c r="I1656" s="1">
        <v>22.59715715315</v>
      </c>
      <c r="J1656" s="1">
        <v>0</v>
      </c>
      <c r="K1656" s="1">
        <v>0.64959740004779998</v>
      </c>
      <c r="L1656" s="1">
        <v>23.246754553199999</v>
      </c>
      <c r="M1656" s="1">
        <v>3.4539169944909999E-2</v>
      </c>
      <c r="N1656" s="1">
        <v>5.2505617825369999E-2</v>
      </c>
      <c r="O1656" s="1">
        <v>2.3523933885290001E-2</v>
      </c>
      <c r="P1656" s="1">
        <v>0.45233008495010002</v>
      </c>
      <c r="Q1656" s="1">
        <v>0.26258916052640002</v>
      </c>
      <c r="R1656" s="1">
        <v>0.18727317948479999</v>
      </c>
      <c r="S1656" s="1">
        <v>52.04111611634</v>
      </c>
      <c r="T1656" s="1">
        <v>17.513397733350001</v>
      </c>
      <c r="U1656" s="1">
        <v>69.741787029180003</v>
      </c>
      <c r="V1656" s="1">
        <v>39.911183701509998</v>
      </c>
      <c r="W1656" s="1">
        <v>1.005700564271</v>
      </c>
      <c r="X1656" s="1">
        <v>1.8795726292849999E-3</v>
      </c>
      <c r="Y1656" s="1">
        <v>0.18862660608160001</v>
      </c>
      <c r="Z1656" s="1">
        <v>5.6718974647409999E-2</v>
      </c>
      <c r="AA1656" s="1">
        <v>1.2025633105919999</v>
      </c>
      <c r="AB1656" s="1">
        <v>1.804925238811</v>
      </c>
      <c r="AC1656" s="1">
        <v>0.27351487307799999</v>
      </c>
      <c r="AD1656" s="1">
        <v>4.2397598981339997E-2</v>
      </c>
      <c r="AE1656" s="1">
        <v>4.2540639818769996</v>
      </c>
      <c r="AF1656" s="1">
        <v>1.2779098127149999</v>
      </c>
      <c r="AG1656" s="1">
        <v>90.040345204869993</v>
      </c>
    </row>
    <row r="1657" spans="1:33" x14ac:dyDescent="0.35">
      <c r="A1657">
        <v>5120</v>
      </c>
      <c r="B1657">
        <v>2013</v>
      </c>
      <c r="C1657">
        <v>2</v>
      </c>
      <c r="D1657">
        <v>20</v>
      </c>
      <c r="E1657">
        <v>0</v>
      </c>
      <c r="F1657">
        <v>0</v>
      </c>
      <c r="H1657" s="1">
        <v>0</v>
      </c>
      <c r="I1657" s="1">
        <v>4.1372454816249998E-3</v>
      </c>
      <c r="J1657" s="1">
        <v>0</v>
      </c>
      <c r="K1657" s="1">
        <v>0.72857492386760003</v>
      </c>
      <c r="L1657" s="1">
        <v>0.73271216934920003</v>
      </c>
      <c r="M1657" s="1">
        <v>0.1086338761209</v>
      </c>
      <c r="N1657" s="1">
        <v>9.0319046502510006E-2</v>
      </c>
      <c r="O1657" s="1">
        <v>5.777624691647E-2</v>
      </c>
      <c r="P1657" s="1">
        <v>0.47767978025300001</v>
      </c>
      <c r="Q1657" s="1">
        <v>1.5286896717760001E-4</v>
      </c>
      <c r="R1657" s="1">
        <v>0.29852759550870001</v>
      </c>
      <c r="S1657" s="1">
        <v>44.192442604059998</v>
      </c>
      <c r="T1657" s="1">
        <v>23.9221763378</v>
      </c>
      <c r="U1657" s="1">
        <v>68.413146537369997</v>
      </c>
      <c r="V1657" s="1">
        <v>0.12757893297</v>
      </c>
      <c r="W1657" s="1">
        <v>3.3396011549619999E-2</v>
      </c>
      <c r="X1657" s="1">
        <v>9.3755586356610006E-8</v>
      </c>
      <c r="Y1657" s="1">
        <v>2.3438896589150001E-5</v>
      </c>
      <c r="Z1657" s="1">
        <v>3.750223454265E-6</v>
      </c>
      <c r="AA1657" s="1">
        <v>8.3302517701340003E-3</v>
      </c>
      <c r="AB1657" s="1">
        <v>3.8331998299730001</v>
      </c>
      <c r="AC1657" s="1">
        <v>9.2232278876399995E-2</v>
      </c>
      <c r="AD1657" s="1">
        <v>0.16593908846220001</v>
      </c>
      <c r="AE1657" s="1">
        <v>16.669635321480001</v>
      </c>
      <c r="AF1657" s="1">
        <v>5.0205313268699996</v>
      </c>
      <c r="AG1657" s="1">
        <v>105.273306229</v>
      </c>
    </row>
    <row r="1658" spans="1:33" x14ac:dyDescent="0.35">
      <c r="A1658">
        <v>5120</v>
      </c>
      <c r="B1658">
        <v>2013</v>
      </c>
      <c r="C1658">
        <v>2</v>
      </c>
      <c r="D1658">
        <v>21</v>
      </c>
      <c r="E1658">
        <v>0</v>
      </c>
      <c r="F1658">
        <v>0</v>
      </c>
      <c r="H1658" s="1">
        <v>0</v>
      </c>
      <c r="I1658" s="1">
        <v>0</v>
      </c>
      <c r="J1658" s="1">
        <v>0</v>
      </c>
      <c r="K1658" s="1">
        <v>0.6702889299582</v>
      </c>
      <c r="L1658" s="1">
        <v>0.6702889299582</v>
      </c>
      <c r="M1658" s="1">
        <v>1.071749756122E-2</v>
      </c>
      <c r="N1658" s="1">
        <v>1.859698160734E-2</v>
      </c>
      <c r="O1658" s="1">
        <v>6.6568321545160004E-3</v>
      </c>
      <c r="P1658" s="1">
        <v>1.0775524737840001E-2</v>
      </c>
      <c r="Q1658" s="1">
        <v>7.5948177991739998E-5</v>
      </c>
      <c r="R1658" s="1">
        <v>0</v>
      </c>
      <c r="S1658" s="1">
        <v>4.0829186350739999</v>
      </c>
      <c r="T1658" s="1">
        <v>8.9913837758490001</v>
      </c>
      <c r="U1658" s="1">
        <v>13.07430241092</v>
      </c>
      <c r="V1658" s="1">
        <v>0.1139224127545</v>
      </c>
      <c r="W1658" s="1">
        <v>3.0379310067859999E-2</v>
      </c>
      <c r="X1658" s="1">
        <v>0</v>
      </c>
      <c r="Y1658" s="1">
        <v>0</v>
      </c>
      <c r="Z1658" s="1">
        <v>0</v>
      </c>
      <c r="AA1658" s="1">
        <v>7.5948275169649996E-3</v>
      </c>
      <c r="AB1658" s="1">
        <v>3.8380303011499999</v>
      </c>
      <c r="AC1658" s="1">
        <v>0.14004925213139999</v>
      </c>
      <c r="AD1658" s="1">
        <v>0.15763293032840001</v>
      </c>
      <c r="AE1658" s="1">
        <v>15.83810716604</v>
      </c>
      <c r="AF1658" s="1">
        <v>4.7694138511700004</v>
      </c>
      <c r="AG1658" s="1">
        <v>113.0988426843</v>
      </c>
    </row>
    <row r="1659" spans="1:33" x14ac:dyDescent="0.35">
      <c r="A1659">
        <v>5120</v>
      </c>
      <c r="B1659">
        <v>2013</v>
      </c>
      <c r="C1659">
        <v>2</v>
      </c>
      <c r="D1659">
        <v>22</v>
      </c>
      <c r="E1659">
        <v>0</v>
      </c>
      <c r="F1659">
        <v>0</v>
      </c>
      <c r="H1659" s="1">
        <v>0</v>
      </c>
      <c r="I1659" s="1">
        <v>0</v>
      </c>
      <c r="J1659" s="1">
        <v>0</v>
      </c>
      <c r="K1659" s="1">
        <v>0.61666581556150002</v>
      </c>
      <c r="L1659" s="1">
        <v>0.61666581556150002</v>
      </c>
      <c r="M1659" s="1">
        <v>2.8506167522859998E-3</v>
      </c>
      <c r="N1659" s="1">
        <v>1.8559954285710001E-2</v>
      </c>
      <c r="O1659" s="1">
        <v>1.7969692044550001E-3</v>
      </c>
      <c r="P1659" s="1">
        <v>2.8961915253420002E-3</v>
      </c>
      <c r="Q1659" s="1">
        <v>6.9872323752399995E-5</v>
      </c>
      <c r="R1659" s="1">
        <v>0</v>
      </c>
      <c r="S1659" s="1">
        <v>4.1263276023969997</v>
      </c>
      <c r="T1659" s="1">
        <v>8.6687972827599999</v>
      </c>
      <c r="U1659" s="1">
        <v>12.79512488516</v>
      </c>
      <c r="V1659" s="1">
        <v>0.10480861973409999</v>
      </c>
      <c r="W1659" s="1">
        <v>2.7948965262430001E-2</v>
      </c>
      <c r="X1659" s="1">
        <v>0</v>
      </c>
      <c r="Y1659" s="1">
        <v>0</v>
      </c>
      <c r="Z1659" s="1">
        <v>0</v>
      </c>
      <c r="AA1659" s="1">
        <v>6.9872413156079997E-3</v>
      </c>
      <c r="AB1659" s="1">
        <v>3.822434903605</v>
      </c>
      <c r="AC1659" s="1">
        <v>0.2666977478784</v>
      </c>
      <c r="AD1659" s="1">
        <v>0.13429249794270001</v>
      </c>
      <c r="AE1659" s="1">
        <v>13.49298632957</v>
      </c>
      <c r="AF1659" s="1">
        <v>4.0632150811479999</v>
      </c>
      <c r="AG1659" s="1">
        <v>133.19883070329999</v>
      </c>
    </row>
    <row r="1660" spans="1:33" x14ac:dyDescent="0.35">
      <c r="A1660">
        <v>5120</v>
      </c>
      <c r="B1660">
        <v>2013</v>
      </c>
      <c r="C1660">
        <v>2</v>
      </c>
      <c r="D1660">
        <v>23</v>
      </c>
      <c r="E1660">
        <v>0</v>
      </c>
      <c r="F1660">
        <v>0</v>
      </c>
      <c r="H1660" s="1">
        <v>0</v>
      </c>
      <c r="I1660" s="1">
        <v>0</v>
      </c>
      <c r="J1660" s="1">
        <v>0</v>
      </c>
      <c r="K1660" s="1">
        <v>0.56733255031660001</v>
      </c>
      <c r="L1660" s="1">
        <v>0.56733255031660001</v>
      </c>
      <c r="M1660" s="1">
        <v>1.6988912373540001E-3</v>
      </c>
      <c r="N1660" s="1">
        <v>1.8559954285710001E-2</v>
      </c>
      <c r="O1660" s="1">
        <v>1.084962785809E-3</v>
      </c>
      <c r="P1660" s="1">
        <v>1.7486443383560001E-3</v>
      </c>
      <c r="Q1660" s="1">
        <v>6.428253785221E-5</v>
      </c>
      <c r="R1660" s="1">
        <v>0</v>
      </c>
      <c r="S1660" s="1">
        <v>2.2500854787520002</v>
      </c>
      <c r="T1660" s="1">
        <v>4.144655100264</v>
      </c>
      <c r="U1660" s="1">
        <v>6.3947405790160001</v>
      </c>
      <c r="V1660" s="1">
        <v>9.6423930155389997E-2</v>
      </c>
      <c r="W1660" s="1">
        <v>2.571304804144E-2</v>
      </c>
      <c r="X1660" s="1">
        <v>0</v>
      </c>
      <c r="Y1660" s="1">
        <v>0</v>
      </c>
      <c r="Z1660" s="1">
        <v>0</v>
      </c>
      <c r="AA1660" s="1">
        <v>6.4282620103589998E-3</v>
      </c>
      <c r="AB1660" s="1">
        <v>2.36913322309</v>
      </c>
      <c r="AC1660" s="1">
        <v>0.32081188097250002</v>
      </c>
      <c r="AD1660" s="1">
        <v>5.5485222031850003E-2</v>
      </c>
      <c r="AE1660" s="1">
        <v>5.5748560331960002</v>
      </c>
      <c r="AF1660" s="1">
        <v>1.6787861898059999</v>
      </c>
      <c r="AG1660" s="1">
        <v>107.688651226</v>
      </c>
    </row>
    <row r="1661" spans="1:33" x14ac:dyDescent="0.35">
      <c r="A1661">
        <v>5120</v>
      </c>
      <c r="B1661">
        <v>2013</v>
      </c>
      <c r="C1661">
        <v>2</v>
      </c>
      <c r="D1661">
        <v>24</v>
      </c>
      <c r="E1661">
        <v>0</v>
      </c>
      <c r="F1661">
        <v>0</v>
      </c>
      <c r="H1661" s="1">
        <v>0</v>
      </c>
      <c r="I1661" s="1">
        <v>0</v>
      </c>
      <c r="J1661" s="1">
        <v>0</v>
      </c>
      <c r="K1661" s="1">
        <v>0.52194594629129998</v>
      </c>
      <c r="L1661" s="1">
        <v>0.52194594629129998</v>
      </c>
      <c r="M1661" s="1">
        <v>1.43842433646E-3</v>
      </c>
      <c r="N1661" s="1">
        <v>1.8559954285710001E-2</v>
      </c>
      <c r="O1661" s="1">
        <v>9.2026246196170005E-4</v>
      </c>
      <c r="P1661" s="1">
        <v>1.483195336245E-3</v>
      </c>
      <c r="Q1661" s="1">
        <v>5.9139934824029998E-5</v>
      </c>
      <c r="R1661" s="1">
        <v>0</v>
      </c>
      <c r="S1661" s="1">
        <v>1.241270702277</v>
      </c>
      <c r="T1661" s="1">
        <v>1.8029702994529999</v>
      </c>
      <c r="U1661" s="1">
        <v>3.0442410017300001</v>
      </c>
      <c r="V1661" s="1">
        <v>8.8710015742960002E-2</v>
      </c>
      <c r="W1661" s="1">
        <v>2.3656004198120001E-2</v>
      </c>
      <c r="X1661" s="1">
        <v>0</v>
      </c>
      <c r="Y1661" s="1">
        <v>0</v>
      </c>
      <c r="Z1661" s="1">
        <v>0</v>
      </c>
      <c r="AA1661" s="1">
        <v>5.9140010495310003E-3</v>
      </c>
      <c r="AB1661" s="1">
        <v>1.5783200737009999</v>
      </c>
      <c r="AC1661" s="1">
        <v>0.32824595942410001</v>
      </c>
      <c r="AD1661" s="1">
        <v>1.652999506629E-2</v>
      </c>
      <c r="AE1661" s="1">
        <v>1.660844804246</v>
      </c>
      <c r="AF1661" s="1">
        <v>0.50013907160570004</v>
      </c>
      <c r="AG1661" s="1">
        <v>90.249943545199997</v>
      </c>
    </row>
    <row r="1662" spans="1:33" x14ac:dyDescent="0.35">
      <c r="A1662">
        <v>5120</v>
      </c>
      <c r="B1662">
        <v>2013</v>
      </c>
      <c r="C1662">
        <v>2</v>
      </c>
      <c r="D1662">
        <v>25</v>
      </c>
      <c r="E1662">
        <v>0</v>
      </c>
      <c r="F1662">
        <v>0</v>
      </c>
      <c r="H1662" s="1">
        <v>0</v>
      </c>
      <c r="I1662" s="1">
        <v>0</v>
      </c>
      <c r="J1662" s="1">
        <v>0</v>
      </c>
      <c r="K1662" s="1">
        <v>0.48019027058800001</v>
      </c>
      <c r="L1662" s="1">
        <v>0.48019027058800001</v>
      </c>
      <c r="M1662" s="1">
        <v>1.2648989198580001E-3</v>
      </c>
      <c r="N1662" s="1">
        <v>1.8559954285710001E-2</v>
      </c>
      <c r="O1662" s="1">
        <v>8.0945780669540001E-4</v>
      </c>
      <c r="P1662" s="1">
        <v>1.3046104708200001E-3</v>
      </c>
      <c r="Q1662" s="1">
        <v>5.440874003811E-5</v>
      </c>
      <c r="R1662" s="1">
        <v>0</v>
      </c>
      <c r="S1662" s="1">
        <v>0.95476246460580005</v>
      </c>
      <c r="T1662" s="1">
        <v>1.1145342567180001</v>
      </c>
      <c r="U1662" s="1">
        <v>2.0692967213240001</v>
      </c>
      <c r="V1662" s="1">
        <v>8.1613214483520005E-2</v>
      </c>
      <c r="W1662" s="1">
        <v>2.1763523862269998E-2</v>
      </c>
      <c r="X1662" s="1">
        <v>0</v>
      </c>
      <c r="Y1662" s="1">
        <v>0</v>
      </c>
      <c r="Z1662" s="1">
        <v>0</v>
      </c>
      <c r="AA1662" s="1">
        <v>5.4408809655680001E-3</v>
      </c>
      <c r="AB1662" s="1">
        <v>1.366370626148</v>
      </c>
      <c r="AC1662" s="1">
        <v>0.33781576077530001</v>
      </c>
      <c r="AD1662" s="1">
        <v>4.7373697794799996E-3</v>
      </c>
      <c r="AE1662" s="1">
        <v>0.47598538006140001</v>
      </c>
      <c r="AF1662" s="1">
        <v>0.14333602120630001</v>
      </c>
      <c r="AG1662" s="1">
        <v>86.800688205070003</v>
      </c>
    </row>
    <row r="1663" spans="1:33" x14ac:dyDescent="0.35">
      <c r="A1663">
        <v>5120</v>
      </c>
      <c r="B1663">
        <v>2013</v>
      </c>
      <c r="C1663">
        <v>2</v>
      </c>
      <c r="D1663">
        <v>26</v>
      </c>
      <c r="E1663">
        <v>0</v>
      </c>
      <c r="F1663">
        <v>0</v>
      </c>
      <c r="H1663" s="1">
        <v>0</v>
      </c>
      <c r="I1663" s="1">
        <v>0</v>
      </c>
      <c r="J1663" s="1">
        <v>0</v>
      </c>
      <c r="K1663" s="1">
        <v>0.44177504894089997</v>
      </c>
      <c r="L1663" s="1">
        <v>0.44177504894089997</v>
      </c>
      <c r="M1663" s="1">
        <v>1.170089561453E-3</v>
      </c>
      <c r="N1663" s="1">
        <v>1.8559954285710001E-2</v>
      </c>
      <c r="O1663" s="1">
        <v>7.4993592593250002E-4</v>
      </c>
      <c r="P1663" s="1">
        <v>1.2086785170559999E-3</v>
      </c>
      <c r="Q1663" s="1">
        <v>5.005604083506E-5</v>
      </c>
      <c r="R1663" s="1">
        <v>0</v>
      </c>
      <c r="S1663" s="1">
        <v>0.85467546315029996</v>
      </c>
      <c r="T1663" s="1">
        <v>0.8970106075109</v>
      </c>
      <c r="U1663" s="1">
        <v>1.751686070661</v>
      </c>
      <c r="V1663" s="1">
        <v>7.5084157324840001E-2</v>
      </c>
      <c r="W1663" s="1">
        <v>2.0022441953290001E-2</v>
      </c>
      <c r="X1663" s="1">
        <v>0</v>
      </c>
      <c r="Y1663" s="1">
        <v>0</v>
      </c>
      <c r="Z1663" s="1">
        <v>0</v>
      </c>
      <c r="AA1663" s="1">
        <v>5.0056104883229998E-3</v>
      </c>
      <c r="AB1663" s="1">
        <v>1.2730916207259999</v>
      </c>
      <c r="AC1663" s="1">
        <v>0.33224021147380001</v>
      </c>
      <c r="AD1663" s="1">
        <v>1.2938030800469999E-3</v>
      </c>
      <c r="AE1663" s="1">
        <v>0.12999435962299999</v>
      </c>
      <c r="AF1663" s="1">
        <v>3.9145896214750002E-2</v>
      </c>
      <c r="AG1663" s="1">
        <v>83.700963320100001</v>
      </c>
    </row>
    <row r="1664" spans="1:33" x14ac:dyDescent="0.35">
      <c r="A1664">
        <v>5120</v>
      </c>
      <c r="B1664">
        <v>2013</v>
      </c>
      <c r="C1664">
        <v>2</v>
      </c>
      <c r="D1664">
        <v>27</v>
      </c>
      <c r="E1664">
        <v>0</v>
      </c>
      <c r="F1664">
        <v>0</v>
      </c>
      <c r="H1664" s="1">
        <v>0</v>
      </c>
      <c r="I1664" s="1">
        <v>0</v>
      </c>
      <c r="J1664" s="1">
        <v>0</v>
      </c>
      <c r="K1664" s="1">
        <v>0.40643304502569999</v>
      </c>
      <c r="L1664" s="1">
        <v>0.40643304502569999</v>
      </c>
      <c r="M1664" s="1">
        <v>1.051979980963E-3</v>
      </c>
      <c r="N1664" s="1">
        <v>1.8559954285710001E-2</v>
      </c>
      <c r="O1664" s="1">
        <v>6.7317324776039998E-4</v>
      </c>
      <c r="P1664" s="1">
        <v>1.0849594141160001E-3</v>
      </c>
      <c r="Q1664" s="1">
        <v>4.6051557568259998E-5</v>
      </c>
      <c r="R1664" s="1">
        <v>0</v>
      </c>
      <c r="S1664" s="1">
        <v>0.84974207741219998</v>
      </c>
      <c r="T1664" s="1">
        <v>0.86048223667729995</v>
      </c>
      <c r="U1664" s="1">
        <v>1.71022431409</v>
      </c>
      <c r="V1664" s="1">
        <v>6.9077424738849993E-2</v>
      </c>
      <c r="W1664" s="1">
        <v>1.8420646597030001E-2</v>
      </c>
      <c r="X1664" s="1">
        <v>0</v>
      </c>
      <c r="Y1664" s="1">
        <v>0</v>
      </c>
      <c r="Z1664" s="1">
        <v>0</v>
      </c>
      <c r="AA1664" s="1">
        <v>4.6051616492569997E-3</v>
      </c>
      <c r="AB1664" s="1">
        <v>1.29273344874</v>
      </c>
      <c r="AC1664" s="1">
        <v>0.34270197324469998</v>
      </c>
      <c r="AD1664" s="1">
        <v>3.6167566541729998E-4</v>
      </c>
      <c r="AE1664" s="1">
        <v>3.633922135618E-2</v>
      </c>
      <c r="AF1664" s="1">
        <v>1.0943023927029999E-2</v>
      </c>
      <c r="AG1664" s="1">
        <v>85.854656367480004</v>
      </c>
    </row>
    <row r="1665" spans="1:33" x14ac:dyDescent="0.35">
      <c r="A1665">
        <v>5120</v>
      </c>
      <c r="B1665">
        <v>2013</v>
      </c>
      <c r="C1665">
        <v>2</v>
      </c>
      <c r="D1665">
        <v>28</v>
      </c>
      <c r="E1665">
        <v>0</v>
      </c>
      <c r="F1665">
        <v>0</v>
      </c>
      <c r="H1665" s="1">
        <v>0</v>
      </c>
      <c r="I1665" s="1">
        <v>0</v>
      </c>
      <c r="J1665" s="1">
        <v>0</v>
      </c>
      <c r="K1665" s="1">
        <v>0.3739184014236</v>
      </c>
      <c r="L1665" s="1">
        <v>0.3739184014236</v>
      </c>
      <c r="M1665" s="1">
        <v>9.4709968476930004E-4</v>
      </c>
      <c r="N1665" s="1">
        <v>1.8559954285710001E-2</v>
      </c>
      <c r="O1665" s="1">
        <v>6.06473845364E-4</v>
      </c>
      <c r="P1665" s="1">
        <v>9.7745938379479994E-4</v>
      </c>
      <c r="Q1665" s="1">
        <v>4.2367432962789999E-5</v>
      </c>
      <c r="R1665" s="1">
        <v>0</v>
      </c>
      <c r="S1665" s="1">
        <v>0.86040685738300005</v>
      </c>
      <c r="T1665" s="1">
        <v>0.86224366019809995</v>
      </c>
      <c r="U1665" s="1">
        <v>1.7226505175810001</v>
      </c>
      <c r="V1665" s="1">
        <v>6.3551230759749999E-2</v>
      </c>
      <c r="W1665" s="1">
        <v>1.694699486927E-2</v>
      </c>
      <c r="X1665" s="1">
        <v>0</v>
      </c>
      <c r="Y1665" s="1">
        <v>0</v>
      </c>
      <c r="Z1665" s="1">
        <v>0</v>
      </c>
      <c r="AA1665" s="1">
        <v>4.2367487173160003E-3</v>
      </c>
      <c r="AB1665" s="1">
        <v>1.31331594141</v>
      </c>
      <c r="AC1665" s="1">
        <v>0.34964978119840001</v>
      </c>
      <c r="AD1665" s="1">
        <v>1.0131525438409999E-4</v>
      </c>
      <c r="AE1665" s="1">
        <v>1.0179610650820001E-2</v>
      </c>
      <c r="AF1665" s="1">
        <v>3.0654405560299998E-3</v>
      </c>
      <c r="AG1665" s="1">
        <v>87.462633776070007</v>
      </c>
    </row>
    <row r="1666" spans="1:33" x14ac:dyDescent="0.35">
      <c r="A1666">
        <v>5120</v>
      </c>
      <c r="B1666">
        <v>2013</v>
      </c>
      <c r="C1666">
        <v>3</v>
      </c>
      <c r="D1666">
        <v>1</v>
      </c>
      <c r="E1666">
        <v>0</v>
      </c>
      <c r="F1666">
        <v>0</v>
      </c>
      <c r="H1666" s="1">
        <v>0</v>
      </c>
      <c r="I1666" s="1">
        <v>0</v>
      </c>
      <c r="J1666" s="1">
        <v>0</v>
      </c>
      <c r="K1666" s="1">
        <v>0.3440049293097</v>
      </c>
      <c r="L1666" s="1">
        <v>0.3440049293097</v>
      </c>
      <c r="M1666" s="1">
        <v>8.0165166271649996E-4</v>
      </c>
      <c r="N1666" s="1">
        <v>1.8559954285710001E-2</v>
      </c>
      <c r="O1666" s="1">
        <v>5.1222827485619996E-4</v>
      </c>
      <c r="P1666" s="1">
        <v>8.255629450972E-4</v>
      </c>
      <c r="Q1666" s="1">
        <v>3.8978038325769999E-5</v>
      </c>
      <c r="R1666" s="1">
        <v>0</v>
      </c>
      <c r="S1666" s="1">
        <v>0.93502951817809998</v>
      </c>
      <c r="T1666" s="1">
        <v>0.934306473538</v>
      </c>
      <c r="U1666" s="1">
        <v>1.869335991716</v>
      </c>
      <c r="V1666" s="1">
        <v>5.846713229897E-2</v>
      </c>
      <c r="W1666" s="1">
        <v>1.5591235279720001E-2</v>
      </c>
      <c r="X1666" s="1">
        <v>0</v>
      </c>
      <c r="Y1666" s="1">
        <v>0</v>
      </c>
      <c r="Z1666" s="1">
        <v>0</v>
      </c>
      <c r="AA1666" s="1">
        <v>3.8978088199309998E-3</v>
      </c>
      <c r="AB1666" s="1">
        <v>1.462267766161</v>
      </c>
      <c r="AC1666" s="1">
        <v>0.38976830263450002</v>
      </c>
      <c r="AD1666" s="1">
        <v>3.0292403119270001E-5</v>
      </c>
      <c r="AE1666" s="1">
        <v>3.0436173832479999E-3</v>
      </c>
      <c r="AF1666" s="1">
        <v>9.1654076798099995E-4</v>
      </c>
      <c r="AG1666" s="1">
        <v>97.457081588080001</v>
      </c>
    </row>
    <row r="1667" spans="1:33" x14ac:dyDescent="0.35">
      <c r="A1667">
        <v>5120</v>
      </c>
      <c r="B1667">
        <v>2013</v>
      </c>
      <c r="C1667">
        <v>3</v>
      </c>
      <c r="D1667">
        <v>2</v>
      </c>
      <c r="E1667">
        <v>0</v>
      </c>
      <c r="F1667">
        <v>0</v>
      </c>
      <c r="H1667" s="1">
        <v>0</v>
      </c>
      <c r="I1667" s="1">
        <v>0</v>
      </c>
      <c r="J1667" s="1">
        <v>0</v>
      </c>
      <c r="K1667" s="1">
        <v>0.31648453496489998</v>
      </c>
      <c r="L1667" s="1">
        <v>0.31648453496489998</v>
      </c>
      <c r="M1667" s="1">
        <v>7.043127086302E-4</v>
      </c>
      <c r="N1667" s="1">
        <v>1.8559954285710001E-2</v>
      </c>
      <c r="O1667" s="1">
        <v>4.5086762907419999E-4</v>
      </c>
      <c r="P1667" s="1">
        <v>7.2666743711490001E-4</v>
      </c>
      <c r="Q1667" s="1">
        <v>3.5859795259710003E-5</v>
      </c>
      <c r="R1667" s="1">
        <v>0</v>
      </c>
      <c r="S1667" s="1">
        <v>0.97667323212799995</v>
      </c>
      <c r="T1667" s="1">
        <v>0.97513782717550002</v>
      </c>
      <c r="U1667" s="1">
        <v>1.951811059303</v>
      </c>
      <c r="V1667" s="1">
        <v>5.3789761715049997E-2</v>
      </c>
      <c r="W1667" s="1">
        <v>1.434393645735E-2</v>
      </c>
      <c r="X1667" s="1">
        <v>0</v>
      </c>
      <c r="Y1667" s="1">
        <v>0</v>
      </c>
      <c r="Z1667" s="1">
        <v>0</v>
      </c>
      <c r="AA1667" s="1">
        <v>3.5859841143369999E-3</v>
      </c>
      <c r="AB1667" s="1">
        <v>1.52247523017</v>
      </c>
      <c r="AC1667" s="1">
        <v>0.40594467121950001</v>
      </c>
      <c r="AD1667" s="1">
        <v>8.6939158636590005E-6</v>
      </c>
      <c r="AE1667" s="1">
        <v>8.7351780401639999E-4</v>
      </c>
      <c r="AF1667" s="1">
        <v>2.6304708448069997E-4</v>
      </c>
      <c r="AG1667" s="1">
        <v>101.4904745047</v>
      </c>
    </row>
    <row r="1668" spans="1:33" x14ac:dyDescent="0.35">
      <c r="A1668">
        <v>5120</v>
      </c>
      <c r="B1668">
        <v>2013</v>
      </c>
      <c r="C1668">
        <v>3</v>
      </c>
      <c r="D1668">
        <v>3</v>
      </c>
      <c r="E1668">
        <v>0</v>
      </c>
      <c r="F1668">
        <v>0</v>
      </c>
      <c r="H1668" s="1">
        <v>0</v>
      </c>
      <c r="I1668" s="1">
        <v>0</v>
      </c>
      <c r="J1668" s="1">
        <v>0</v>
      </c>
      <c r="K1668" s="1">
        <v>0.29116577216770001</v>
      </c>
      <c r="L1668" s="1">
        <v>0.29116577216770001</v>
      </c>
      <c r="M1668" s="1">
        <v>6.8696813987490001E-4</v>
      </c>
      <c r="N1668" s="1">
        <v>1.8559954285710001E-2</v>
      </c>
      <c r="O1668" s="1">
        <v>4.4084955596369998E-4</v>
      </c>
      <c r="P1668" s="1">
        <v>7.1052121804159995E-4</v>
      </c>
      <c r="Q1668" s="1">
        <v>3.2991011638930003E-5</v>
      </c>
      <c r="R1668" s="1">
        <v>0</v>
      </c>
      <c r="S1668" s="1">
        <v>0.91879685062640004</v>
      </c>
      <c r="T1668" s="1">
        <v>0.9171512729811</v>
      </c>
      <c r="U1668" s="1">
        <v>1.8359481236070001</v>
      </c>
      <c r="V1668" s="1">
        <v>4.9486580777840003E-2</v>
      </c>
      <c r="W1668" s="1">
        <v>1.3196421540760001E-2</v>
      </c>
      <c r="X1668" s="1">
        <v>0</v>
      </c>
      <c r="Y1668" s="1">
        <v>0</v>
      </c>
      <c r="Z1668" s="1">
        <v>0</v>
      </c>
      <c r="AA1668" s="1">
        <v>3.2991053851900002E-3</v>
      </c>
      <c r="AB1668" s="1">
        <v>1.3992502604199999</v>
      </c>
      <c r="AC1668" s="1">
        <v>0.37312084827089997</v>
      </c>
      <c r="AD1668" s="1">
        <v>2.240148006292E-6</v>
      </c>
      <c r="AE1668" s="1">
        <v>2.2507799682170001E-4</v>
      </c>
      <c r="AF1668" s="1">
        <v>6.7778940019850006E-5</v>
      </c>
      <c r="AG1668" s="1">
        <v>93.281321768479998</v>
      </c>
    </row>
    <row r="1669" spans="1:33" x14ac:dyDescent="0.35">
      <c r="A1669">
        <v>5120</v>
      </c>
      <c r="B1669">
        <v>2013</v>
      </c>
      <c r="C1669">
        <v>3</v>
      </c>
      <c r="D1669">
        <v>4</v>
      </c>
      <c r="E1669">
        <v>0</v>
      </c>
      <c r="F1669">
        <v>0</v>
      </c>
      <c r="H1669" s="1">
        <v>0</v>
      </c>
      <c r="I1669" s="1">
        <v>0</v>
      </c>
      <c r="J1669" s="1">
        <v>0</v>
      </c>
      <c r="K1669" s="1">
        <v>0.26787251039429999</v>
      </c>
      <c r="L1669" s="1">
        <v>0.26787251039429999</v>
      </c>
      <c r="M1669" s="1">
        <v>6.7491286572580003E-4</v>
      </c>
      <c r="N1669" s="1">
        <v>1.8559954285710001E-2</v>
      </c>
      <c r="O1669" s="1">
        <v>4.3261561235699998E-4</v>
      </c>
      <c r="P1669" s="1">
        <v>6.9725049663220005E-4</v>
      </c>
      <c r="Q1669" s="1">
        <v>3.0351730707820001E-5</v>
      </c>
      <c r="R1669" s="1">
        <v>0</v>
      </c>
      <c r="S1669" s="1">
        <v>0.86134008117469996</v>
      </c>
      <c r="T1669" s="1">
        <v>0.85974575311720003</v>
      </c>
      <c r="U1669" s="1">
        <v>1.7210858342919999</v>
      </c>
      <c r="V1669" s="1">
        <v>4.5527654315620003E-2</v>
      </c>
      <c r="W1669" s="1">
        <v>1.2140707817500001E-2</v>
      </c>
      <c r="X1669" s="1">
        <v>0</v>
      </c>
      <c r="Y1669" s="1">
        <v>0</v>
      </c>
      <c r="Z1669" s="1">
        <v>0</v>
      </c>
      <c r="AA1669" s="1">
        <v>3.0351769543740001E-3</v>
      </c>
      <c r="AB1669" s="1">
        <v>1.317208714383</v>
      </c>
      <c r="AC1669" s="1">
        <v>0.3512524398006</v>
      </c>
      <c r="AD1669" s="1">
        <v>5.7408707228829999E-7</v>
      </c>
      <c r="AE1669" s="1">
        <v>5.7681174578159999E-5</v>
      </c>
      <c r="AF1669" s="1">
        <v>1.7369840354079999E-5</v>
      </c>
      <c r="AG1669" s="1">
        <v>87.813394335319998</v>
      </c>
    </row>
    <row r="1670" spans="1:33" x14ac:dyDescent="0.35">
      <c r="A1670">
        <v>5120</v>
      </c>
      <c r="B1670">
        <v>2013</v>
      </c>
      <c r="C1670">
        <v>3</v>
      </c>
      <c r="D1670">
        <v>5</v>
      </c>
      <c r="E1670">
        <v>0</v>
      </c>
      <c r="F1670">
        <v>0</v>
      </c>
      <c r="H1670" s="1">
        <v>0</v>
      </c>
      <c r="I1670" s="1">
        <v>0</v>
      </c>
      <c r="J1670" s="1">
        <v>0</v>
      </c>
      <c r="K1670" s="1">
        <v>0.24644270956280001</v>
      </c>
      <c r="L1670" s="1">
        <v>0.24644270956280001</v>
      </c>
      <c r="M1670" s="1">
        <v>6.3424851771629997E-4</v>
      </c>
      <c r="N1670" s="1">
        <v>1.8559954285710001E-2</v>
      </c>
      <c r="O1670" s="1">
        <v>4.0633674182100001E-4</v>
      </c>
      <c r="P1670" s="1">
        <v>6.5489660322480005E-4</v>
      </c>
      <c r="Q1670" s="1">
        <v>2.7923592251189999E-5</v>
      </c>
      <c r="R1670" s="1">
        <v>0</v>
      </c>
      <c r="S1670" s="1">
        <v>0.84367048922809995</v>
      </c>
      <c r="T1670" s="1">
        <v>0.84209501000130005</v>
      </c>
      <c r="U1670" s="1">
        <v>1.6857654992290001</v>
      </c>
      <c r="V1670" s="1">
        <v>4.1885441970370002E-2</v>
      </c>
      <c r="W1670" s="1">
        <v>1.1169451192099999E-2</v>
      </c>
      <c r="X1670" s="1">
        <v>0</v>
      </c>
      <c r="Y1670" s="1">
        <v>0</v>
      </c>
      <c r="Z1670" s="1">
        <v>0</v>
      </c>
      <c r="AA1670" s="1">
        <v>2.7923627980249999E-3</v>
      </c>
      <c r="AB1670" s="1">
        <v>1.2910611156759999</v>
      </c>
      <c r="AC1670" s="1">
        <v>0.3442821022507</v>
      </c>
      <c r="AD1670" s="1">
        <v>1.5379734073140001E-7</v>
      </c>
      <c r="AE1670" s="1">
        <v>1.5452727797929999E-5</v>
      </c>
      <c r="AF1670" s="1">
        <v>4.6533625025509999E-6</v>
      </c>
      <c r="AG1670" s="1">
        <v>86.070601749160005</v>
      </c>
    </row>
    <row r="1671" spans="1:33" x14ac:dyDescent="0.35">
      <c r="A1671">
        <v>5120</v>
      </c>
      <c r="B1671">
        <v>2013</v>
      </c>
      <c r="C1671">
        <v>3</v>
      </c>
      <c r="D1671">
        <v>6</v>
      </c>
      <c r="E1671">
        <v>0</v>
      </c>
      <c r="F1671">
        <v>0</v>
      </c>
      <c r="H1671" s="1">
        <v>0</v>
      </c>
      <c r="I1671" s="1">
        <v>0</v>
      </c>
      <c r="J1671" s="1">
        <v>0</v>
      </c>
      <c r="K1671" s="1">
        <v>0.22672729279779999</v>
      </c>
      <c r="L1671" s="1">
        <v>0.22672729279779999</v>
      </c>
      <c r="M1671" s="1">
        <v>5.99309101708E-4</v>
      </c>
      <c r="N1671" s="1">
        <v>1.8559954285710001E-2</v>
      </c>
      <c r="O1671" s="1">
        <v>3.8407434118249999E-4</v>
      </c>
      <c r="P1671" s="1">
        <v>6.1901609069110004E-4</v>
      </c>
      <c r="Q1671" s="1">
        <v>2.5689704871099999E-5</v>
      </c>
      <c r="R1671" s="1">
        <v>0</v>
      </c>
      <c r="S1671" s="1">
        <v>0.82116403209959998</v>
      </c>
      <c r="T1671" s="1">
        <v>0.81962688785100002</v>
      </c>
      <c r="U1671" s="1">
        <v>1.640790919951</v>
      </c>
      <c r="V1671" s="1">
        <v>3.8534606612739997E-2</v>
      </c>
      <c r="W1671" s="1">
        <v>1.0275895096729999E-2</v>
      </c>
      <c r="X1671" s="1">
        <v>0</v>
      </c>
      <c r="Y1671" s="1">
        <v>0</v>
      </c>
      <c r="Z1671" s="1">
        <v>0</v>
      </c>
      <c r="AA1671" s="1">
        <v>2.5689737741829998E-3</v>
      </c>
      <c r="AB1671" s="1">
        <v>1.2482698018709999</v>
      </c>
      <c r="AC1671" s="1">
        <v>0.33287171746380001</v>
      </c>
      <c r="AD1671" s="1">
        <v>4.0986536465769997E-8</v>
      </c>
      <c r="AE1671" s="1">
        <v>4.1181062583630003E-6</v>
      </c>
      <c r="AF1671" s="1">
        <v>1.2401073451090001E-6</v>
      </c>
      <c r="AG1671" s="1">
        <v>83.217949669419994</v>
      </c>
    </row>
    <row r="1672" spans="1:33" x14ac:dyDescent="0.35">
      <c r="A1672">
        <v>5120</v>
      </c>
      <c r="B1672">
        <v>2013</v>
      </c>
      <c r="C1672">
        <v>3</v>
      </c>
      <c r="D1672">
        <v>7</v>
      </c>
      <c r="E1672">
        <v>0</v>
      </c>
      <c r="F1672">
        <v>0</v>
      </c>
      <c r="H1672" s="1">
        <v>31.258389390000001</v>
      </c>
      <c r="I1672" s="1">
        <v>1.2598225148360001</v>
      </c>
      <c r="J1672" s="1">
        <v>0</v>
      </c>
      <c r="K1672" s="1">
        <v>0.20858910937389999</v>
      </c>
      <c r="L1672" s="1">
        <v>1.46841162421</v>
      </c>
      <c r="M1672" s="1">
        <v>2.117121028423E-2</v>
      </c>
      <c r="N1672" s="1">
        <v>2.6813636836090001E-2</v>
      </c>
      <c r="O1672" s="1">
        <v>1.360681891823E-2</v>
      </c>
      <c r="P1672" s="1">
        <v>3.5071376506409999E-2</v>
      </c>
      <c r="Q1672" s="1">
        <v>6.2883161331949997E-3</v>
      </c>
      <c r="R1672" s="1">
        <v>0</v>
      </c>
      <c r="S1672" s="1">
        <v>33.944270939159999</v>
      </c>
      <c r="T1672" s="1">
        <v>9.7090163947289998</v>
      </c>
      <c r="U1672" s="1">
        <v>43.653287333880002</v>
      </c>
      <c r="V1672" s="1">
        <v>2.0705908656640002</v>
      </c>
      <c r="W1672" s="1">
        <v>1.6031739173940001E-2</v>
      </c>
      <c r="X1672" s="1">
        <v>2.3492556017679999E-5</v>
      </c>
      <c r="Y1672" s="1">
        <v>2.3492556017680002E-3</v>
      </c>
      <c r="Z1672" s="1">
        <v>5.6382134442420004E-4</v>
      </c>
      <c r="AA1672" s="1">
        <v>3.6192736537699999E-2</v>
      </c>
      <c r="AB1672" s="1">
        <v>6.3152085132140003</v>
      </c>
      <c r="AC1672" s="1">
        <v>0.1062285976195</v>
      </c>
      <c r="AD1672" s="1">
        <v>6.9138977033230006E-2</v>
      </c>
      <c r="AE1672" s="1">
        <v>6.9138977054110002</v>
      </c>
      <c r="AF1672" s="1">
        <v>1.6593354763220001</v>
      </c>
      <c r="AG1672" s="1">
        <v>121.2775440926</v>
      </c>
    </row>
    <row r="1673" spans="1:33" x14ac:dyDescent="0.35">
      <c r="A1673">
        <v>5120</v>
      </c>
      <c r="B1673">
        <v>2013</v>
      </c>
      <c r="C1673">
        <v>3</v>
      </c>
      <c r="D1673">
        <v>8</v>
      </c>
      <c r="E1673">
        <v>0</v>
      </c>
      <c r="F1673">
        <v>0</v>
      </c>
      <c r="H1673" s="1">
        <v>760.62080848999994</v>
      </c>
      <c r="I1673" s="1">
        <v>358.00968076750002</v>
      </c>
      <c r="J1673" s="1">
        <v>4.5618205139510003E-2</v>
      </c>
      <c r="K1673" s="1">
        <v>0.82671707178190001</v>
      </c>
      <c r="L1673" s="1">
        <v>358.88201604440002</v>
      </c>
      <c r="M1673" s="1">
        <v>0.36683559063089999</v>
      </c>
      <c r="N1673" s="1">
        <v>0.24858556427760001</v>
      </c>
      <c r="O1673" s="1">
        <v>0.18134301526390001</v>
      </c>
      <c r="P1673" s="1">
        <v>15.107837305449999</v>
      </c>
      <c r="Q1673" s="1">
        <v>12.242392697550001</v>
      </c>
      <c r="R1673" s="1">
        <v>2.1580902994610001</v>
      </c>
      <c r="S1673" s="1">
        <v>209.31325632319999</v>
      </c>
      <c r="T1673" s="1">
        <v>60.09911416808</v>
      </c>
      <c r="U1673" s="1">
        <v>271.57046079079998</v>
      </c>
      <c r="V1673" s="1">
        <v>310.35584292589999</v>
      </c>
      <c r="W1673" s="1">
        <v>69.142763583030003</v>
      </c>
      <c r="X1673" s="1">
        <v>0.13759798003929999</v>
      </c>
      <c r="Y1673" s="1">
        <v>13.771365419609999</v>
      </c>
      <c r="Z1673" s="1">
        <v>3.960373623987</v>
      </c>
      <c r="AA1673" s="1">
        <v>54.489525773959997</v>
      </c>
      <c r="AB1673" s="1">
        <v>2.0644653477010002</v>
      </c>
      <c r="AC1673" s="1">
        <v>0.19090889798720001</v>
      </c>
      <c r="AD1673" s="1">
        <v>0.37556310689139999</v>
      </c>
      <c r="AE1673" s="1">
        <v>37.617515592629999</v>
      </c>
      <c r="AF1673" s="1">
        <v>10.79235269262</v>
      </c>
      <c r="AG1673" s="1">
        <v>161.6151496722</v>
      </c>
    </row>
    <row r="1674" spans="1:33" x14ac:dyDescent="0.35">
      <c r="A1674">
        <v>5120</v>
      </c>
      <c r="B1674">
        <v>2013</v>
      </c>
      <c r="C1674">
        <v>3</v>
      </c>
      <c r="D1674">
        <v>9</v>
      </c>
      <c r="E1674">
        <v>0</v>
      </c>
      <c r="F1674">
        <v>0</v>
      </c>
      <c r="H1674" s="1">
        <v>0</v>
      </c>
      <c r="I1674" s="1">
        <v>0</v>
      </c>
      <c r="J1674" s="1">
        <v>1.9333424342699999E-2</v>
      </c>
      <c r="K1674" s="1">
        <v>0.90990350335379999</v>
      </c>
      <c r="L1674" s="1">
        <v>0.92923692769650001</v>
      </c>
      <c r="M1674" s="1">
        <v>1.8996936413430001E-2</v>
      </c>
      <c r="N1674" s="1">
        <v>2.332776778423E-2</v>
      </c>
      <c r="O1674" s="1">
        <v>1.1583779443189999E-2</v>
      </c>
      <c r="P1674" s="1">
        <v>2.4972445239859999E-2</v>
      </c>
      <c r="Q1674" s="1">
        <v>1.052887022699E-4</v>
      </c>
      <c r="R1674" s="1">
        <v>0</v>
      </c>
      <c r="S1674" s="1">
        <v>0.62953229738000005</v>
      </c>
      <c r="T1674" s="1">
        <v>1.413000021132</v>
      </c>
      <c r="U1674" s="1">
        <v>2.0425323185119999</v>
      </c>
      <c r="V1674" s="1">
        <v>0.16340977525979999</v>
      </c>
      <c r="W1674" s="1">
        <v>4.2991777959960002E-2</v>
      </c>
      <c r="X1674" s="1">
        <v>0</v>
      </c>
      <c r="Y1674" s="1">
        <v>0</v>
      </c>
      <c r="Z1674" s="1">
        <v>0</v>
      </c>
      <c r="AA1674" s="1">
        <v>1.0309822907990001E-2</v>
      </c>
      <c r="AB1674" s="1">
        <v>0.38745587014229999</v>
      </c>
      <c r="AC1674" s="1">
        <v>8.5520787699919998E-2</v>
      </c>
      <c r="AD1674" s="1">
        <v>3.8552787417250003E-2</v>
      </c>
      <c r="AE1674" s="1">
        <v>3.8641975922960001</v>
      </c>
      <c r="AF1674" s="1">
        <v>1.1094157368049999</v>
      </c>
      <c r="AG1674" s="1">
        <v>26.21527581969</v>
      </c>
    </row>
    <row r="1675" spans="1:33" x14ac:dyDescent="0.35">
      <c r="A1675">
        <v>5120</v>
      </c>
      <c r="B1675">
        <v>2013</v>
      </c>
      <c r="C1675">
        <v>3</v>
      </c>
      <c r="D1675">
        <v>10</v>
      </c>
      <c r="E1675">
        <v>0</v>
      </c>
      <c r="F1675">
        <v>0</v>
      </c>
      <c r="H1675" s="1">
        <v>0</v>
      </c>
      <c r="I1675" s="1">
        <v>0</v>
      </c>
      <c r="J1675" s="1">
        <v>5.7993143173740002E-3</v>
      </c>
      <c r="K1675" s="1">
        <v>0.83714708378890001</v>
      </c>
      <c r="L1675" s="1">
        <v>0.84294639810630001</v>
      </c>
      <c r="M1675" s="1">
        <v>3.6373913917819999E-3</v>
      </c>
      <c r="N1675" s="1">
        <v>1.8559954285710001E-2</v>
      </c>
      <c r="O1675" s="1">
        <v>2.2848875190360001E-3</v>
      </c>
      <c r="P1675" s="1">
        <v>3.6825738875129999E-3</v>
      </c>
      <c r="Q1675" s="1">
        <v>9.551141339134E-5</v>
      </c>
      <c r="R1675" s="1">
        <v>0</v>
      </c>
      <c r="S1675" s="1">
        <v>1.1572732804620001</v>
      </c>
      <c r="T1675" s="1">
        <v>2.0633210845260002</v>
      </c>
      <c r="U1675" s="1">
        <v>3.220594364988</v>
      </c>
      <c r="V1675" s="1">
        <v>0.1449100573688</v>
      </c>
      <c r="W1675" s="1">
        <v>3.8467454875159998E-2</v>
      </c>
      <c r="X1675" s="1">
        <v>0</v>
      </c>
      <c r="Y1675" s="1">
        <v>0</v>
      </c>
      <c r="Z1675" s="1">
        <v>0</v>
      </c>
      <c r="AA1675" s="1">
        <v>9.4854434014060001E-3</v>
      </c>
      <c r="AB1675" s="1">
        <v>1.2049907201359999</v>
      </c>
      <c r="AC1675" s="1">
        <v>0.29186748431330001</v>
      </c>
      <c r="AD1675" s="1">
        <v>4.061465042489E-2</v>
      </c>
      <c r="AE1675" s="1">
        <v>4.0708608870539997</v>
      </c>
      <c r="AF1675" s="1">
        <v>1.1687490151760001</v>
      </c>
      <c r="AG1675" s="1">
        <v>70.027599918619998</v>
      </c>
    </row>
    <row r="1676" spans="1:33" x14ac:dyDescent="0.35">
      <c r="A1676">
        <v>5120</v>
      </c>
      <c r="B1676">
        <v>2013</v>
      </c>
      <c r="C1676">
        <v>3</v>
      </c>
      <c r="D1676">
        <v>11</v>
      </c>
      <c r="E1676">
        <v>0</v>
      </c>
      <c r="F1676">
        <v>0</v>
      </c>
      <c r="H1676" s="1">
        <v>0</v>
      </c>
      <c r="I1676" s="1">
        <v>0</v>
      </c>
      <c r="J1676" s="1">
        <v>6.4585850224999997E-4</v>
      </c>
      <c r="K1676" s="1">
        <v>0.77017839196769999</v>
      </c>
      <c r="L1676" s="1">
        <v>0.77082425047000003</v>
      </c>
      <c r="M1676" s="1">
        <v>1.940535542985E-3</v>
      </c>
      <c r="N1676" s="1">
        <v>1.8559954285710001E-2</v>
      </c>
      <c r="O1676" s="1">
        <v>1.2381734226099999E-3</v>
      </c>
      <c r="P1676" s="1">
        <v>1.995575307899E-3</v>
      </c>
      <c r="Q1676" s="1">
        <v>8.7339496086699997E-5</v>
      </c>
      <c r="R1676" s="1">
        <v>0</v>
      </c>
      <c r="S1676" s="1">
        <v>1.185891154603</v>
      </c>
      <c r="T1676" s="1">
        <v>1.605099511328</v>
      </c>
      <c r="U1676" s="1">
        <v>2.790990665931</v>
      </c>
      <c r="V1676" s="1">
        <v>0.13119236211589999</v>
      </c>
      <c r="W1676" s="1">
        <v>3.496511519296E-2</v>
      </c>
      <c r="X1676" s="1">
        <v>0</v>
      </c>
      <c r="Y1676" s="1">
        <v>0</v>
      </c>
      <c r="Z1676" s="1">
        <v>0</v>
      </c>
      <c r="AA1676" s="1">
        <v>8.7266427697880004E-3</v>
      </c>
      <c r="AB1676" s="1">
        <v>1.558326208148</v>
      </c>
      <c r="AC1676" s="1">
        <v>0.3984689271113</v>
      </c>
      <c r="AD1676" s="1">
        <v>1.8048032291450002E-2</v>
      </c>
      <c r="AE1676" s="1">
        <v>1.8089784837480001</v>
      </c>
      <c r="AF1676" s="1">
        <v>0.51935987989120003</v>
      </c>
      <c r="AG1676" s="1">
        <v>95.317088524230002</v>
      </c>
    </row>
    <row r="1677" spans="1:33" x14ac:dyDescent="0.35">
      <c r="A1677">
        <v>5120</v>
      </c>
      <c r="B1677">
        <v>2013</v>
      </c>
      <c r="C1677">
        <v>3</v>
      </c>
      <c r="D1677">
        <v>12</v>
      </c>
      <c r="E1677">
        <v>0</v>
      </c>
      <c r="F1677">
        <v>0</v>
      </c>
      <c r="H1677" s="1">
        <v>0</v>
      </c>
      <c r="I1677" s="1">
        <v>0</v>
      </c>
      <c r="J1677" s="1">
        <v>0</v>
      </c>
      <c r="K1677" s="1">
        <v>0.70856412061030005</v>
      </c>
      <c r="L1677" s="1">
        <v>0.70856412061030005</v>
      </c>
      <c r="M1677" s="1">
        <v>1.620626989634E-3</v>
      </c>
      <c r="N1677" s="1">
        <v>1.8559954285710001E-2</v>
      </c>
      <c r="O1677" s="1">
        <v>1.0372955226579999E-3</v>
      </c>
      <c r="P1677" s="1">
        <v>1.6718185790540001E-3</v>
      </c>
      <c r="Q1677" s="1">
        <v>8.0285010755029999E-5</v>
      </c>
      <c r="R1677" s="1">
        <v>0</v>
      </c>
      <c r="S1677" s="1">
        <v>1.047558618701</v>
      </c>
      <c r="T1677" s="1">
        <v>1.1713784569900001</v>
      </c>
      <c r="U1677" s="1">
        <v>2.2189370756910001</v>
      </c>
      <c r="V1677" s="1">
        <v>0.1204276702231</v>
      </c>
      <c r="W1677" s="1">
        <v>3.211404539282E-2</v>
      </c>
      <c r="X1677" s="1">
        <v>0</v>
      </c>
      <c r="Y1677" s="1">
        <v>0</v>
      </c>
      <c r="Z1677" s="1">
        <v>0</v>
      </c>
      <c r="AA1677" s="1">
        <v>8.0285113482049999E-3</v>
      </c>
      <c r="AB1677" s="1">
        <v>1.538629890153</v>
      </c>
      <c r="AC1677" s="1">
        <v>0.4050867189815</v>
      </c>
      <c r="AD1677" s="1">
        <v>5.4367216966930004E-3</v>
      </c>
      <c r="AE1677" s="1">
        <v>0.54492990773850003</v>
      </c>
      <c r="AF1677" s="1">
        <v>0.15645002634079999</v>
      </c>
      <c r="AG1677" s="1">
        <v>99.925286619229993</v>
      </c>
    </row>
    <row r="1678" spans="1:33" x14ac:dyDescent="0.35">
      <c r="A1678">
        <v>5120</v>
      </c>
      <c r="B1678">
        <v>2013</v>
      </c>
      <c r="C1678">
        <v>3</v>
      </c>
      <c r="D1678">
        <v>13</v>
      </c>
      <c r="E1678">
        <v>0</v>
      </c>
      <c r="F1678">
        <v>0</v>
      </c>
      <c r="H1678" s="1">
        <v>0</v>
      </c>
      <c r="I1678" s="1">
        <v>0</v>
      </c>
      <c r="J1678" s="1">
        <v>0</v>
      </c>
      <c r="K1678" s="1">
        <v>0.65187899096150004</v>
      </c>
      <c r="L1678" s="1">
        <v>0.65187899096150004</v>
      </c>
      <c r="M1678" s="1">
        <v>1.4334969449480001E-3</v>
      </c>
      <c r="N1678" s="1">
        <v>1.8559954285710001E-2</v>
      </c>
      <c r="O1678" s="1">
        <v>9.1751259701270001E-4</v>
      </c>
      <c r="P1678" s="1">
        <v>1.4787633540269999E-3</v>
      </c>
      <c r="Q1678" s="1">
        <v>7.3862209894630002E-5</v>
      </c>
      <c r="R1678" s="1">
        <v>0</v>
      </c>
      <c r="S1678" s="1">
        <v>1.016546971765</v>
      </c>
      <c r="T1678" s="1">
        <v>1.0494710997779999</v>
      </c>
      <c r="U1678" s="1">
        <v>2.0660180715430001</v>
      </c>
      <c r="V1678" s="1">
        <v>0.1107934566052</v>
      </c>
      <c r="W1678" s="1">
        <v>2.9544921761390001E-2</v>
      </c>
      <c r="X1678" s="1">
        <v>0</v>
      </c>
      <c r="Y1678" s="1">
        <v>0</v>
      </c>
      <c r="Z1678" s="1">
        <v>0</v>
      </c>
      <c r="AA1678" s="1">
        <v>7.386230440349E-3</v>
      </c>
      <c r="AB1678" s="1">
        <v>1.56493138535</v>
      </c>
      <c r="AC1678" s="1">
        <v>0.41582620404609999</v>
      </c>
      <c r="AD1678" s="1">
        <v>1.552254954449E-3</v>
      </c>
      <c r="AE1678" s="1">
        <v>0.15558459606799999</v>
      </c>
      <c r="AF1678" s="1">
        <v>4.4668523065799999E-2</v>
      </c>
      <c r="AG1678" s="1">
        <v>103.57213821329999</v>
      </c>
    </row>
    <row r="1679" spans="1:33" x14ac:dyDescent="0.35">
      <c r="A1679">
        <v>5120</v>
      </c>
      <c r="B1679">
        <v>2013</v>
      </c>
      <c r="C1679">
        <v>3</v>
      </c>
      <c r="D1679">
        <v>14</v>
      </c>
      <c r="E1679">
        <v>0</v>
      </c>
      <c r="F1679">
        <v>0</v>
      </c>
      <c r="H1679" s="1">
        <v>0</v>
      </c>
      <c r="I1679" s="1">
        <v>0</v>
      </c>
      <c r="J1679" s="1">
        <v>0</v>
      </c>
      <c r="K1679" s="1">
        <v>0.59972867168459998</v>
      </c>
      <c r="L1679" s="1">
        <v>0.59972867168459998</v>
      </c>
      <c r="M1679" s="1">
        <v>1.3113725604850001E-3</v>
      </c>
      <c r="N1679" s="1">
        <v>1.8559954285710001E-2</v>
      </c>
      <c r="O1679" s="1">
        <v>8.3977730999180002E-4</v>
      </c>
      <c r="P1679" s="1">
        <v>1.3534766886060001E-3</v>
      </c>
      <c r="Q1679" s="1">
        <v>6.7953233103059998E-5</v>
      </c>
      <c r="R1679" s="1">
        <v>0</v>
      </c>
      <c r="S1679" s="1">
        <v>1.001691123758</v>
      </c>
      <c r="T1679" s="1">
        <v>1.008396774251</v>
      </c>
      <c r="U1679" s="1">
        <v>2.010087898009</v>
      </c>
      <c r="V1679" s="1">
        <v>0.1019299800768</v>
      </c>
      <c r="W1679" s="1">
        <v>2.7181328020480001E-2</v>
      </c>
      <c r="X1679" s="1">
        <v>0</v>
      </c>
      <c r="Y1679" s="1">
        <v>0</v>
      </c>
      <c r="Z1679" s="1">
        <v>0</v>
      </c>
      <c r="AA1679" s="1">
        <v>6.7953320051210003E-3</v>
      </c>
      <c r="AB1679" s="1">
        <v>1.5588321582689999</v>
      </c>
      <c r="AC1679" s="1">
        <v>0.41527841303579999</v>
      </c>
      <c r="AD1679" s="1">
        <v>4.2763505676980001E-4</v>
      </c>
      <c r="AE1679" s="1">
        <v>4.2862435311539999E-2</v>
      </c>
      <c r="AF1679" s="1">
        <v>1.2305856291410001E-2</v>
      </c>
      <c r="AG1679" s="1">
        <v>103.7137003025</v>
      </c>
    </row>
    <row r="1680" spans="1:33" x14ac:dyDescent="0.35">
      <c r="A1680">
        <v>5120</v>
      </c>
      <c r="B1680">
        <v>2013</v>
      </c>
      <c r="C1680">
        <v>3</v>
      </c>
      <c r="D1680">
        <v>15</v>
      </c>
      <c r="E1680">
        <v>0</v>
      </c>
      <c r="F1680">
        <v>0</v>
      </c>
      <c r="H1680" s="1">
        <v>0</v>
      </c>
      <c r="I1680" s="1">
        <v>0</v>
      </c>
      <c r="J1680" s="1">
        <v>0</v>
      </c>
      <c r="K1680" s="1">
        <v>0.55175037794979997</v>
      </c>
      <c r="L1680" s="1">
        <v>0.55175037794979997</v>
      </c>
      <c r="M1680" s="1">
        <v>1.21717894612E-3</v>
      </c>
      <c r="N1680" s="1">
        <v>1.8559954285710001E-2</v>
      </c>
      <c r="O1680" s="1">
        <v>7.7998852643179997E-4</v>
      </c>
      <c r="P1680" s="1">
        <v>1.2571145651889999E-3</v>
      </c>
      <c r="Q1680" s="1">
        <v>6.2516974454819999E-5</v>
      </c>
      <c r="R1680" s="1">
        <v>0</v>
      </c>
      <c r="S1680" s="1">
        <v>0.98674311574079998</v>
      </c>
      <c r="T1680" s="1">
        <v>0.98622692545190005</v>
      </c>
      <c r="U1680" s="1">
        <v>1.972970041193</v>
      </c>
      <c r="V1680" s="1">
        <v>9.3775581670670002E-2</v>
      </c>
      <c r="W1680" s="1">
        <v>2.5006821778840001E-2</v>
      </c>
      <c r="X1680" s="1">
        <v>0</v>
      </c>
      <c r="Y1680" s="1">
        <v>0</v>
      </c>
      <c r="Z1680" s="1">
        <v>0</v>
      </c>
      <c r="AA1680" s="1">
        <v>6.2517054447110004E-3</v>
      </c>
      <c r="AB1680" s="1">
        <v>1.5319435359469999</v>
      </c>
      <c r="AC1680" s="1">
        <v>0.40840705251229997</v>
      </c>
      <c r="AD1680" s="1">
        <v>1.159617715945E-4</v>
      </c>
      <c r="AE1680" s="1">
        <v>1.162300390227E-2</v>
      </c>
      <c r="AF1680" s="1">
        <v>3.336978280775E-3</v>
      </c>
      <c r="AG1680" s="1">
        <v>102.07304542999999</v>
      </c>
    </row>
    <row r="1681" spans="1:33" x14ac:dyDescent="0.35">
      <c r="A1681">
        <v>5120</v>
      </c>
      <c r="B1681">
        <v>2013</v>
      </c>
      <c r="C1681">
        <v>3</v>
      </c>
      <c r="D1681">
        <v>16</v>
      </c>
      <c r="E1681">
        <v>0</v>
      </c>
      <c r="F1681">
        <v>0</v>
      </c>
      <c r="H1681" s="1">
        <v>0</v>
      </c>
      <c r="I1681" s="1">
        <v>0</v>
      </c>
      <c r="J1681" s="1">
        <v>0</v>
      </c>
      <c r="K1681" s="1">
        <v>0.50761034771379998</v>
      </c>
      <c r="L1681" s="1">
        <v>0.50761034771379998</v>
      </c>
      <c r="M1681" s="1">
        <v>1.155216609757E-3</v>
      </c>
      <c r="N1681" s="1">
        <v>1.8559954285710001E-2</v>
      </c>
      <c r="O1681" s="1">
        <v>7.4036438316350003E-4</v>
      </c>
      <c r="P1681" s="1">
        <v>1.193251974974E-3</v>
      </c>
      <c r="Q1681" s="1">
        <v>5.7515616498429998E-5</v>
      </c>
      <c r="R1681" s="1">
        <v>0</v>
      </c>
      <c r="S1681" s="1">
        <v>0.95494166221330001</v>
      </c>
      <c r="T1681" s="1">
        <v>0.9525412754525</v>
      </c>
      <c r="U1681" s="1">
        <v>1.9074829376660001</v>
      </c>
      <c r="V1681" s="1">
        <v>8.6273535137009999E-2</v>
      </c>
      <c r="W1681" s="1">
        <v>2.3006276036539999E-2</v>
      </c>
      <c r="X1681" s="1">
        <v>0</v>
      </c>
      <c r="Y1681" s="1">
        <v>0</v>
      </c>
      <c r="Z1681" s="1">
        <v>0</v>
      </c>
      <c r="AA1681" s="1">
        <v>5.7515690091339998E-3</v>
      </c>
      <c r="AB1681" s="1">
        <v>1.4803043931969999</v>
      </c>
      <c r="AC1681" s="1">
        <v>0.39471832452299999</v>
      </c>
      <c r="AD1681" s="1">
        <v>3.0770918323600003E-5</v>
      </c>
      <c r="AE1681" s="1">
        <v>3.0842104154990002E-3</v>
      </c>
      <c r="AF1681" s="1">
        <v>8.8548048821129996E-4</v>
      </c>
      <c r="AG1681" s="1">
        <v>98.671960775100004</v>
      </c>
    </row>
    <row r="1682" spans="1:33" x14ac:dyDescent="0.35">
      <c r="A1682">
        <v>5120</v>
      </c>
      <c r="B1682">
        <v>2013</v>
      </c>
      <c r="C1682">
        <v>3</v>
      </c>
      <c r="D1682">
        <v>17</v>
      </c>
      <c r="E1682">
        <v>0</v>
      </c>
      <c r="F1682">
        <v>0</v>
      </c>
      <c r="H1682" s="1">
        <v>0</v>
      </c>
      <c r="I1682" s="1">
        <v>0</v>
      </c>
      <c r="J1682" s="1">
        <v>0</v>
      </c>
      <c r="K1682" s="1">
        <v>0.46700151989670002</v>
      </c>
      <c r="L1682" s="1">
        <v>0.46700151989670002</v>
      </c>
      <c r="M1682" s="1">
        <v>1.086137703831E-3</v>
      </c>
      <c r="N1682" s="1">
        <v>1.8559954285710001E-2</v>
      </c>
      <c r="O1682" s="1">
        <v>6.9585501778260004E-4</v>
      </c>
      <c r="P1682" s="1">
        <v>1.12151582808E-3</v>
      </c>
      <c r="Q1682" s="1">
        <v>5.2914367178559999E-5</v>
      </c>
      <c r="R1682" s="1">
        <v>0</v>
      </c>
      <c r="S1682" s="1">
        <v>0.93435326214610004</v>
      </c>
      <c r="T1682" s="1">
        <v>0.93149430107139997</v>
      </c>
      <c r="U1682" s="1">
        <v>1.865847563217</v>
      </c>
      <c r="V1682" s="1">
        <v>7.9371652326049993E-2</v>
      </c>
      <c r="W1682" s="1">
        <v>2.1165773953609999E-2</v>
      </c>
      <c r="X1682" s="1">
        <v>0</v>
      </c>
      <c r="Y1682" s="1">
        <v>0</v>
      </c>
      <c r="Z1682" s="1">
        <v>0</v>
      </c>
      <c r="AA1682" s="1">
        <v>5.2914434884030002E-3</v>
      </c>
      <c r="AB1682" s="1">
        <v>1.447719755706</v>
      </c>
      <c r="AC1682" s="1">
        <v>0.38605069847899998</v>
      </c>
      <c r="AD1682" s="1">
        <v>8.2397051826130007E-6</v>
      </c>
      <c r="AE1682" s="1">
        <v>8.2587670207309998E-4</v>
      </c>
      <c r="AF1682" s="1">
        <v>2.3711018602329999E-4</v>
      </c>
      <c r="AG1682" s="1">
        <v>96.510634073440002</v>
      </c>
    </row>
    <row r="1683" spans="1:33" x14ac:dyDescent="0.35">
      <c r="A1683">
        <v>5120</v>
      </c>
      <c r="B1683">
        <v>2013</v>
      </c>
      <c r="C1683">
        <v>3</v>
      </c>
      <c r="D1683">
        <v>18</v>
      </c>
      <c r="E1683">
        <v>0</v>
      </c>
      <c r="F1683">
        <v>0</v>
      </c>
      <c r="H1683" s="1">
        <v>0</v>
      </c>
      <c r="I1683" s="1">
        <v>0</v>
      </c>
      <c r="J1683" s="1">
        <v>0</v>
      </c>
      <c r="K1683" s="1">
        <v>0.42964139830499998</v>
      </c>
      <c r="L1683" s="1">
        <v>0.42964139830499998</v>
      </c>
      <c r="M1683" s="1">
        <v>1.016360957581E-3</v>
      </c>
      <c r="N1683" s="1">
        <v>1.8559954285710001E-2</v>
      </c>
      <c r="O1683" s="1">
        <v>6.5123968167470005E-4</v>
      </c>
      <c r="P1683" s="1">
        <v>1.049608887207E-3</v>
      </c>
      <c r="Q1683" s="1">
        <v>4.8681217804269998E-5</v>
      </c>
      <c r="R1683" s="1">
        <v>0</v>
      </c>
      <c r="S1683" s="1">
        <v>0.91839063492090001</v>
      </c>
      <c r="T1683" s="1">
        <v>0.91544307278089998</v>
      </c>
      <c r="U1683" s="1">
        <v>1.8338337077019999</v>
      </c>
      <c r="V1683" s="1">
        <v>7.3021920139969998E-2</v>
      </c>
      <c r="W1683" s="1">
        <v>1.9472512037319999E-2</v>
      </c>
      <c r="X1683" s="1">
        <v>0</v>
      </c>
      <c r="Y1683" s="1">
        <v>0</v>
      </c>
      <c r="Z1683" s="1">
        <v>0</v>
      </c>
      <c r="AA1683" s="1">
        <v>4.8681280093309997E-3</v>
      </c>
      <c r="AB1683" s="1">
        <v>1.417290394486</v>
      </c>
      <c r="AC1683" s="1">
        <v>0.37794197975720001</v>
      </c>
      <c r="AD1683" s="1">
        <v>2.2159808933959998E-6</v>
      </c>
      <c r="AE1683" s="1">
        <v>2.221107371604E-4</v>
      </c>
      <c r="AF1683" s="1">
        <v>6.3768257505859995E-5</v>
      </c>
      <c r="AG1683" s="1">
        <v>94.484946156120003</v>
      </c>
    </row>
    <row r="1684" spans="1:33" x14ac:dyDescent="0.35">
      <c r="A1684">
        <v>5120</v>
      </c>
      <c r="B1684">
        <v>2013</v>
      </c>
      <c r="C1684">
        <v>3</v>
      </c>
      <c r="D1684">
        <v>19</v>
      </c>
      <c r="E1684">
        <v>0</v>
      </c>
      <c r="F1684">
        <v>0</v>
      </c>
      <c r="H1684" s="1">
        <v>0</v>
      </c>
      <c r="I1684" s="1">
        <v>0</v>
      </c>
      <c r="J1684" s="1">
        <v>0</v>
      </c>
      <c r="K1684" s="1">
        <v>0.39527008644060002</v>
      </c>
      <c r="L1684" s="1">
        <v>0.39527008644060002</v>
      </c>
      <c r="M1684" s="1">
        <v>9.3320775652029999E-4</v>
      </c>
      <c r="N1684" s="1">
        <v>1.8559954285710001E-2</v>
      </c>
      <c r="O1684" s="1">
        <v>5.9749103443779996E-4</v>
      </c>
      <c r="P1684" s="1">
        <v>9.6298170615069999E-4</v>
      </c>
      <c r="Q1684" s="1">
        <v>4.4786720379929999E-5</v>
      </c>
      <c r="R1684" s="1">
        <v>0</v>
      </c>
      <c r="S1684" s="1">
        <v>0.92089731732629998</v>
      </c>
      <c r="T1684" s="1">
        <v>0.91790396114210004</v>
      </c>
      <c r="U1684" s="1">
        <v>1.8388012784679999</v>
      </c>
      <c r="V1684" s="1">
        <v>6.718016652877E-2</v>
      </c>
      <c r="W1684" s="1">
        <v>1.7914711074339999E-2</v>
      </c>
      <c r="X1684" s="1">
        <v>0</v>
      </c>
      <c r="Y1684" s="1">
        <v>0</v>
      </c>
      <c r="Z1684" s="1">
        <v>0</v>
      </c>
      <c r="AA1684" s="1">
        <v>4.4786777685849998E-3</v>
      </c>
      <c r="AB1684" s="1">
        <v>1.4276033755649999</v>
      </c>
      <c r="AC1684" s="1">
        <v>0.3806936501223</v>
      </c>
      <c r="AD1684" s="1">
        <v>6.0821237097519998E-7</v>
      </c>
      <c r="AE1684" s="1">
        <v>6.0961941716190001E-5</v>
      </c>
      <c r="AF1684" s="1">
        <v>1.7502246163850002E-5</v>
      </c>
      <c r="AG1684" s="1">
        <v>95.173261908010005</v>
      </c>
    </row>
    <row r="1685" spans="1:33" x14ac:dyDescent="0.35">
      <c r="A1685">
        <v>5120</v>
      </c>
      <c r="B1685">
        <v>2013</v>
      </c>
      <c r="C1685">
        <v>3</v>
      </c>
      <c r="D1685">
        <v>20</v>
      </c>
      <c r="E1685">
        <v>0</v>
      </c>
      <c r="F1685">
        <v>0</v>
      </c>
      <c r="H1685" s="1">
        <v>0</v>
      </c>
      <c r="I1685" s="1">
        <v>0</v>
      </c>
      <c r="J1685" s="1">
        <v>0</v>
      </c>
      <c r="K1685" s="1">
        <v>0.36364847952529999</v>
      </c>
      <c r="L1685" s="1">
        <v>0.36364847952529999</v>
      </c>
      <c r="M1685" s="1">
        <v>8.3176976858380001E-4</v>
      </c>
      <c r="N1685" s="1">
        <v>1.8559954285710001E-2</v>
      </c>
      <c r="O1685" s="1">
        <v>5.3221215541110001E-4</v>
      </c>
      <c r="P1685" s="1">
        <v>8.5777114619670005E-4</v>
      </c>
      <c r="Q1685" s="1">
        <v>4.1203782749540001E-5</v>
      </c>
      <c r="R1685" s="1">
        <v>0</v>
      </c>
      <c r="S1685" s="1">
        <v>0.95113449750260004</v>
      </c>
      <c r="T1685" s="1">
        <v>0.94803217819060004</v>
      </c>
      <c r="U1685" s="1">
        <v>1.8991666756929999</v>
      </c>
      <c r="V1685" s="1">
        <v>6.1805753206469999E-2</v>
      </c>
      <c r="W1685" s="1">
        <v>1.6481534188390001E-2</v>
      </c>
      <c r="X1685" s="1">
        <v>0</v>
      </c>
      <c r="Y1685" s="1">
        <v>0</v>
      </c>
      <c r="Z1685" s="1">
        <v>0</v>
      </c>
      <c r="AA1685" s="1">
        <v>4.1203835470979997E-3</v>
      </c>
      <c r="AB1685" s="1">
        <v>1.481758613739</v>
      </c>
      <c r="AC1685" s="1">
        <v>0.3951354653327</v>
      </c>
      <c r="AD1685" s="1">
        <v>1.7202644403580001E-7</v>
      </c>
      <c r="AE1685" s="1">
        <v>1.7242441218580001E-5</v>
      </c>
      <c r="AF1685" s="1">
        <v>4.9503254354690003E-6</v>
      </c>
      <c r="AG1685" s="1">
        <v>98.783823731159998</v>
      </c>
    </row>
    <row r="1686" spans="1:33" x14ac:dyDescent="0.35">
      <c r="A1686">
        <v>5120</v>
      </c>
      <c r="B1686">
        <v>2013</v>
      </c>
      <c r="C1686">
        <v>3</v>
      </c>
      <c r="D1686">
        <v>21</v>
      </c>
      <c r="E1686">
        <v>0</v>
      </c>
      <c r="F1686">
        <v>0</v>
      </c>
      <c r="H1686" s="1">
        <v>0</v>
      </c>
      <c r="I1686" s="1">
        <v>0</v>
      </c>
      <c r="J1686" s="1">
        <v>0</v>
      </c>
      <c r="K1686" s="1">
        <v>0.33455660116329999</v>
      </c>
      <c r="L1686" s="1">
        <v>0.33455660116329999</v>
      </c>
      <c r="M1686" s="1">
        <v>7.5044889932350002E-4</v>
      </c>
      <c r="N1686" s="1">
        <v>1.8559954285710001E-2</v>
      </c>
      <c r="O1686" s="1">
        <v>4.8095656060860001E-4</v>
      </c>
      <c r="P1686" s="1">
        <v>7.7516204030590003E-4</v>
      </c>
      <c r="Q1686" s="1">
        <v>3.7907480129570001E-5</v>
      </c>
      <c r="R1686" s="1">
        <v>0</v>
      </c>
      <c r="S1686" s="1">
        <v>0.96829498505739997</v>
      </c>
      <c r="T1686" s="1">
        <v>0.96513371626389999</v>
      </c>
      <c r="U1686" s="1">
        <v>1.9334287013210001</v>
      </c>
      <c r="V1686" s="1">
        <v>5.6861292949950001E-2</v>
      </c>
      <c r="W1686" s="1">
        <v>1.516301145332E-2</v>
      </c>
      <c r="X1686" s="1">
        <v>0</v>
      </c>
      <c r="Y1686" s="1">
        <v>0</v>
      </c>
      <c r="Z1686" s="1">
        <v>0</v>
      </c>
      <c r="AA1686" s="1">
        <v>3.79075286333E-3</v>
      </c>
      <c r="AB1686" s="1">
        <v>1.498677062309</v>
      </c>
      <c r="AC1686" s="1">
        <v>0.39964717053389998</v>
      </c>
      <c r="AD1686" s="1">
        <v>4.8044827418020003E-8</v>
      </c>
      <c r="AE1686" s="1">
        <v>4.8155974929050004E-6</v>
      </c>
      <c r="AF1686" s="1">
        <v>1.382563782814E-6</v>
      </c>
      <c r="AG1686" s="1">
        <v>99.911780735280004</v>
      </c>
    </row>
    <row r="1687" spans="1:33" x14ac:dyDescent="0.35">
      <c r="A1687">
        <v>5120</v>
      </c>
      <c r="B1687">
        <v>2013</v>
      </c>
      <c r="C1687">
        <v>3</v>
      </c>
      <c r="D1687">
        <v>22</v>
      </c>
      <c r="E1687">
        <v>0</v>
      </c>
      <c r="F1687">
        <v>0</v>
      </c>
      <c r="H1687" s="1">
        <v>0</v>
      </c>
      <c r="I1687" s="1">
        <v>0</v>
      </c>
      <c r="J1687" s="1">
        <v>0</v>
      </c>
      <c r="K1687" s="1">
        <v>0.30779207307020001</v>
      </c>
      <c r="L1687" s="1">
        <v>0.30779207307020001</v>
      </c>
      <c r="M1687" s="1">
        <v>7.1001645567630002E-4</v>
      </c>
      <c r="N1687" s="1">
        <v>1.8559954285710001E-2</v>
      </c>
      <c r="O1687" s="1">
        <v>4.5479605675739998E-4</v>
      </c>
      <c r="P1687" s="1">
        <v>7.3299891955529997E-4</v>
      </c>
      <c r="Q1687" s="1">
        <v>3.4874881719209999E-5</v>
      </c>
      <c r="R1687" s="1">
        <v>0</v>
      </c>
      <c r="S1687" s="1">
        <v>0.94207264797040002</v>
      </c>
      <c r="T1687" s="1">
        <v>0.93899619607960005</v>
      </c>
      <c r="U1687" s="1">
        <v>1.8810688440500001</v>
      </c>
      <c r="V1687" s="1">
        <v>5.231238951396E-2</v>
      </c>
      <c r="W1687" s="1">
        <v>1.3949970537050001E-2</v>
      </c>
      <c r="X1687" s="1">
        <v>0</v>
      </c>
      <c r="Y1687" s="1">
        <v>0</v>
      </c>
      <c r="Z1687" s="1">
        <v>0</v>
      </c>
      <c r="AA1687" s="1">
        <v>3.4874926342639999E-3</v>
      </c>
      <c r="AB1687" s="1">
        <v>1.462484818316</v>
      </c>
      <c r="AC1687" s="1">
        <v>0.38999593927640003</v>
      </c>
      <c r="AD1687" s="1">
        <v>1.2797372875340001E-8</v>
      </c>
      <c r="AE1687" s="1">
        <v>1.2826978479499999E-6</v>
      </c>
      <c r="AF1687" s="1">
        <v>3.6826408176400003E-7</v>
      </c>
      <c r="AG1687" s="1">
        <v>97.498981649849995</v>
      </c>
    </row>
    <row r="1688" spans="1:33" x14ac:dyDescent="0.35">
      <c r="A1688">
        <v>5120</v>
      </c>
      <c r="B1688">
        <v>2013</v>
      </c>
      <c r="C1688">
        <v>3</v>
      </c>
      <c r="D1688">
        <v>23</v>
      </c>
      <c r="E1688">
        <v>0</v>
      </c>
      <c r="F1688">
        <v>0</v>
      </c>
      <c r="H1688" s="1">
        <v>0</v>
      </c>
      <c r="I1688" s="1">
        <v>0</v>
      </c>
      <c r="J1688" s="1">
        <v>0</v>
      </c>
      <c r="K1688" s="1">
        <v>0.28316870722460002</v>
      </c>
      <c r="L1688" s="1">
        <v>0.28316870722460002</v>
      </c>
      <c r="M1688" s="1">
        <v>6.4283639780579995E-4</v>
      </c>
      <c r="N1688" s="1">
        <v>1.8559954285710001E-2</v>
      </c>
      <c r="O1688" s="1">
        <v>4.1146300709830002E-4</v>
      </c>
      <c r="P1688" s="1">
        <v>6.6315865135330003E-4</v>
      </c>
      <c r="Q1688" s="1">
        <v>3.2084891181669997E-5</v>
      </c>
      <c r="R1688" s="1">
        <v>0</v>
      </c>
      <c r="S1688" s="1">
        <v>0.95798352602250003</v>
      </c>
      <c r="T1688" s="1">
        <v>0.95485489433689996</v>
      </c>
      <c r="U1688" s="1">
        <v>1.9128384203590001</v>
      </c>
      <c r="V1688" s="1">
        <v>4.8127398352840002E-2</v>
      </c>
      <c r="W1688" s="1">
        <v>1.2833972894090001E-2</v>
      </c>
      <c r="X1688" s="1">
        <v>0</v>
      </c>
      <c r="Y1688" s="1">
        <v>0</v>
      </c>
      <c r="Z1688" s="1">
        <v>0</v>
      </c>
      <c r="AA1688" s="1">
        <v>3.2084932235229998E-3</v>
      </c>
      <c r="AB1688" s="1">
        <v>1.4993117286190001</v>
      </c>
      <c r="AC1688" s="1">
        <v>0.39981645754239997</v>
      </c>
      <c r="AD1688" s="1">
        <v>3.5684622021999999E-9</v>
      </c>
      <c r="AE1688" s="1">
        <v>3.5767175277629998E-7</v>
      </c>
      <c r="AF1688" s="1">
        <v>1.026879867457E-7</v>
      </c>
      <c r="AG1688" s="1">
        <v>99.954113501890006</v>
      </c>
    </row>
    <row r="1689" spans="1:33" x14ac:dyDescent="0.35">
      <c r="A1689">
        <v>5120</v>
      </c>
      <c r="B1689">
        <v>2013</v>
      </c>
      <c r="C1689">
        <v>3</v>
      </c>
      <c r="D1689">
        <v>24</v>
      </c>
      <c r="E1689">
        <v>0</v>
      </c>
      <c r="F1689">
        <v>0</v>
      </c>
      <c r="H1689" s="1">
        <v>0</v>
      </c>
      <c r="I1689" s="1">
        <v>0</v>
      </c>
      <c r="J1689" s="1">
        <v>0</v>
      </c>
      <c r="K1689" s="1">
        <v>0.26051521064659999</v>
      </c>
      <c r="L1689" s="1">
        <v>0.26051521064659999</v>
      </c>
      <c r="M1689" s="1">
        <v>5.7563651313490005E-4</v>
      </c>
      <c r="N1689" s="1">
        <v>1.8559954285710001E-2</v>
      </c>
      <c r="O1689" s="1">
        <v>3.6853988948720002E-4</v>
      </c>
      <c r="P1689" s="1">
        <v>5.9397907434190005E-4</v>
      </c>
      <c r="Q1689" s="1">
        <v>2.951809988714E-5</v>
      </c>
      <c r="R1689" s="1">
        <v>0</v>
      </c>
      <c r="S1689" s="1">
        <v>0.98399330091699999</v>
      </c>
      <c r="T1689" s="1">
        <v>0.98077966303639996</v>
      </c>
      <c r="U1689" s="1">
        <v>1.9647729639530001</v>
      </c>
      <c r="V1689" s="1">
        <v>4.4277206484609997E-2</v>
      </c>
      <c r="W1689" s="1">
        <v>1.180725506256E-2</v>
      </c>
      <c r="X1689" s="1">
        <v>0</v>
      </c>
      <c r="Y1689" s="1">
        <v>0</v>
      </c>
      <c r="Z1689" s="1">
        <v>0</v>
      </c>
      <c r="AA1689" s="1">
        <v>2.951813765641E-3</v>
      </c>
      <c r="AB1689" s="1">
        <v>1.544757766174</v>
      </c>
      <c r="AC1689" s="1">
        <v>0.41193540334849998</v>
      </c>
      <c r="AD1689" s="1">
        <v>1.005735756835E-9</v>
      </c>
      <c r="AE1689" s="1">
        <v>1.0080624386469999E-7</v>
      </c>
      <c r="AF1689" s="1">
        <v>2.8941592825020001E-8</v>
      </c>
      <c r="AG1689" s="1">
        <v>102.983850588</v>
      </c>
    </row>
    <row r="1690" spans="1:33" x14ac:dyDescent="0.35">
      <c r="A1690">
        <v>5120</v>
      </c>
      <c r="B1690">
        <v>2013</v>
      </c>
      <c r="C1690">
        <v>3</v>
      </c>
      <c r="D1690">
        <v>25</v>
      </c>
      <c r="E1690">
        <v>0</v>
      </c>
      <c r="F1690">
        <v>0</v>
      </c>
      <c r="H1690" s="1">
        <v>0</v>
      </c>
      <c r="I1690" s="1">
        <v>0</v>
      </c>
      <c r="J1690" s="1">
        <v>0</v>
      </c>
      <c r="K1690" s="1">
        <v>0.23967399379490001</v>
      </c>
      <c r="L1690" s="1">
        <v>0.23967399379490001</v>
      </c>
      <c r="M1690" s="1">
        <v>5.4250383488999997E-4</v>
      </c>
      <c r="N1690" s="1">
        <v>1.8559954285710001E-2</v>
      </c>
      <c r="O1690" s="1">
        <v>3.4782969567029998E-4</v>
      </c>
      <c r="P1690" s="1">
        <v>5.6060026758659998E-4</v>
      </c>
      <c r="Q1690" s="1">
        <v>2.7156651896169999E-5</v>
      </c>
      <c r="R1690" s="1">
        <v>0</v>
      </c>
      <c r="S1690" s="1">
        <v>0.95917490528939997</v>
      </c>
      <c r="T1690" s="1">
        <v>0.95604230557580006</v>
      </c>
      <c r="U1690" s="1">
        <v>1.9152172108650001</v>
      </c>
      <c r="V1690" s="1">
        <v>4.0735029965839997E-2</v>
      </c>
      <c r="W1690" s="1">
        <v>1.086267465756E-2</v>
      </c>
      <c r="X1690" s="1">
        <v>0</v>
      </c>
      <c r="Y1690" s="1">
        <v>0</v>
      </c>
      <c r="Z1690" s="1">
        <v>0</v>
      </c>
      <c r="AA1690" s="1">
        <v>2.7156686643900001E-3</v>
      </c>
      <c r="AB1690" s="1">
        <v>1.48185054624</v>
      </c>
      <c r="AC1690" s="1">
        <v>0.39516014540709998</v>
      </c>
      <c r="AD1690" s="1">
        <v>2.6785116328839998E-10</v>
      </c>
      <c r="AE1690" s="1">
        <v>2.684708135551E-8</v>
      </c>
      <c r="AF1690" s="1">
        <v>7.7078290723179992E-9</v>
      </c>
      <c r="AG1690" s="1">
        <v>98.790036285439996</v>
      </c>
    </row>
    <row r="1691" spans="1:33" x14ac:dyDescent="0.35">
      <c r="A1691">
        <v>5120</v>
      </c>
      <c r="B1691">
        <v>2013</v>
      </c>
      <c r="C1691">
        <v>3</v>
      </c>
      <c r="D1691">
        <v>26</v>
      </c>
      <c r="E1691">
        <v>0</v>
      </c>
      <c r="F1691">
        <v>0</v>
      </c>
      <c r="H1691" s="1">
        <v>0</v>
      </c>
      <c r="I1691" s="1">
        <v>0</v>
      </c>
      <c r="J1691" s="1">
        <v>0</v>
      </c>
      <c r="K1691" s="1">
        <v>0.2205000742913</v>
      </c>
      <c r="L1691" s="1">
        <v>0.2205000742913</v>
      </c>
      <c r="M1691" s="1">
        <v>5.0454857248020003E-4</v>
      </c>
      <c r="N1691" s="1">
        <v>1.8559954285710001E-2</v>
      </c>
      <c r="O1691" s="1">
        <v>3.2309382770389999E-4</v>
      </c>
      <c r="P1691" s="1">
        <v>5.2073324538139999E-4</v>
      </c>
      <c r="Q1691" s="1">
        <v>2.4984119744469999E-5</v>
      </c>
      <c r="R1691" s="1">
        <v>0</v>
      </c>
      <c r="S1691" s="1">
        <v>0.95000005182970004</v>
      </c>
      <c r="T1691" s="1">
        <v>0.94689741206129996</v>
      </c>
      <c r="U1691" s="1">
        <v>1.8968974638909999</v>
      </c>
      <c r="V1691" s="1">
        <v>3.7476227568580003E-2</v>
      </c>
      <c r="W1691" s="1">
        <v>9.9936606849539995E-3</v>
      </c>
      <c r="X1691" s="1">
        <v>0</v>
      </c>
      <c r="Y1691" s="1">
        <v>0</v>
      </c>
      <c r="Z1691" s="1">
        <v>0</v>
      </c>
      <c r="AA1691" s="1">
        <v>2.4984151712379998E-3</v>
      </c>
      <c r="AB1691" s="1">
        <v>1.4780218917770001</v>
      </c>
      <c r="AC1691" s="1">
        <v>0.39413917107099999</v>
      </c>
      <c r="AD1691" s="1">
        <v>7.2587200677979994E-11</v>
      </c>
      <c r="AE1691" s="1">
        <v>7.2755124825509999E-9</v>
      </c>
      <c r="AF1691" s="1">
        <v>2.0888083097910001E-9</v>
      </c>
      <c r="AG1691" s="1">
        <v>98.534792749770006</v>
      </c>
    </row>
    <row r="1692" spans="1:33" x14ac:dyDescent="0.35">
      <c r="A1692">
        <v>5120</v>
      </c>
      <c r="B1692">
        <v>2013</v>
      </c>
      <c r="C1692">
        <v>3</v>
      </c>
      <c r="D1692">
        <v>27</v>
      </c>
      <c r="E1692">
        <v>0</v>
      </c>
      <c r="F1692">
        <v>0</v>
      </c>
      <c r="H1692" s="1">
        <v>0</v>
      </c>
      <c r="I1692" s="1">
        <v>0</v>
      </c>
      <c r="J1692" s="1">
        <v>0</v>
      </c>
      <c r="K1692" s="1">
        <v>0.20286006834799999</v>
      </c>
      <c r="L1692" s="1">
        <v>0.20286006834799999</v>
      </c>
      <c r="M1692" s="1">
        <v>4.706942084036E-4</v>
      </c>
      <c r="N1692" s="1">
        <v>1.8559954285710001E-2</v>
      </c>
      <c r="O1692" s="1">
        <v>3.0163905095199997E-4</v>
      </c>
      <c r="P1692" s="1">
        <v>4.8615438757299999E-4</v>
      </c>
      <c r="Q1692" s="1">
        <v>2.2985390164910001E-5</v>
      </c>
      <c r="R1692" s="1">
        <v>0</v>
      </c>
      <c r="S1692" s="1">
        <v>0.93616532623939996</v>
      </c>
      <c r="T1692" s="1">
        <v>0.93310786859079997</v>
      </c>
      <c r="U1692" s="1">
        <v>1.8692731948300001</v>
      </c>
      <c r="V1692" s="1">
        <v>3.4478129363089999E-2</v>
      </c>
      <c r="W1692" s="1">
        <v>9.1941678301570001E-3</v>
      </c>
      <c r="X1692" s="1">
        <v>0</v>
      </c>
      <c r="Y1692" s="1">
        <v>0</v>
      </c>
      <c r="Z1692" s="1">
        <v>0</v>
      </c>
      <c r="AA1692" s="1">
        <v>2.2985419575390002E-3</v>
      </c>
      <c r="AB1692" s="1">
        <v>1.446011753776</v>
      </c>
      <c r="AC1692" s="1">
        <v>0.38560313432150001</v>
      </c>
      <c r="AD1692" s="1">
        <v>1.9579072777090002E-11</v>
      </c>
      <c r="AE1692" s="1">
        <v>1.9624367251530002E-9</v>
      </c>
      <c r="AF1692" s="1">
        <v>5.6341792399749997E-10</v>
      </c>
      <c r="AG1692" s="1">
        <v>96.400783575519995</v>
      </c>
    </row>
    <row r="1693" spans="1:33" x14ac:dyDescent="0.35">
      <c r="A1693">
        <v>5120</v>
      </c>
      <c r="B1693">
        <v>2013</v>
      </c>
      <c r="C1693">
        <v>3</v>
      </c>
      <c r="D1693">
        <v>28</v>
      </c>
      <c r="E1693">
        <v>0</v>
      </c>
      <c r="F1693">
        <v>0</v>
      </c>
      <c r="H1693" s="1">
        <v>0</v>
      </c>
      <c r="I1693" s="1">
        <v>0</v>
      </c>
      <c r="J1693" s="1">
        <v>0</v>
      </c>
      <c r="K1693" s="1">
        <v>0.18663126288019999</v>
      </c>
      <c r="L1693" s="1">
        <v>0.18663126288019999</v>
      </c>
      <c r="M1693" s="1">
        <v>4.3108962409800001E-4</v>
      </c>
      <c r="N1693" s="1">
        <v>1.8559954285710001E-2</v>
      </c>
      <c r="O1693" s="1">
        <v>2.7589713184599998E-4</v>
      </c>
      <c r="P1693" s="1">
        <v>4.4466590364349999E-4</v>
      </c>
      <c r="Q1693" s="1">
        <v>2.1146558951719999E-5</v>
      </c>
      <c r="R1693" s="1">
        <v>0</v>
      </c>
      <c r="S1693" s="1">
        <v>0.94163102417690003</v>
      </c>
      <c r="T1693" s="1">
        <v>0.9385557155648</v>
      </c>
      <c r="U1693" s="1">
        <v>1.880186739742</v>
      </c>
      <c r="V1693" s="1">
        <v>3.1719879014039998E-2</v>
      </c>
      <c r="W1693" s="1">
        <v>8.4586344037450006E-3</v>
      </c>
      <c r="X1693" s="1">
        <v>0</v>
      </c>
      <c r="Y1693" s="1">
        <v>0</v>
      </c>
      <c r="Z1693" s="1">
        <v>0</v>
      </c>
      <c r="AA1693" s="1">
        <v>2.1146586009359999E-3</v>
      </c>
      <c r="AB1693" s="1">
        <v>1.4660326921589999</v>
      </c>
      <c r="AC1693" s="1">
        <v>0.39094205123730003</v>
      </c>
      <c r="AD1693" s="1">
        <v>5.3889994734160003E-12</v>
      </c>
      <c r="AE1693" s="1">
        <v>5.401466452914E-10</v>
      </c>
      <c r="AF1693" s="1">
        <v>1.5507674598809999E-10</v>
      </c>
      <c r="AG1693" s="1">
        <v>97.735512807980001</v>
      </c>
    </row>
    <row r="1694" spans="1:33" x14ac:dyDescent="0.35">
      <c r="A1694">
        <v>5120</v>
      </c>
      <c r="B1694">
        <v>2013</v>
      </c>
      <c r="C1694">
        <v>3</v>
      </c>
      <c r="D1694">
        <v>29</v>
      </c>
      <c r="E1694">
        <v>0</v>
      </c>
      <c r="F1694">
        <v>0</v>
      </c>
      <c r="H1694" s="1">
        <v>0</v>
      </c>
      <c r="I1694" s="1">
        <v>0</v>
      </c>
      <c r="J1694" s="1">
        <v>0</v>
      </c>
      <c r="K1694" s="1">
        <v>0.17170076184979999</v>
      </c>
      <c r="L1694" s="1">
        <v>0.17170076184979999</v>
      </c>
      <c r="M1694" s="1">
        <v>3.7430278336500001E-4</v>
      </c>
      <c r="N1694" s="1">
        <v>1.8559954285710001E-2</v>
      </c>
      <c r="O1694" s="1">
        <v>2.3939696612720001E-4</v>
      </c>
      <c r="P1694" s="1">
        <v>3.8583825631030003E-4</v>
      </c>
      <c r="Q1694" s="1">
        <v>1.945483423558E-5</v>
      </c>
      <c r="R1694" s="1">
        <v>0</v>
      </c>
      <c r="S1694" s="1">
        <v>0.99838289001839997</v>
      </c>
      <c r="T1694" s="1">
        <v>0.99512223322990001</v>
      </c>
      <c r="U1694" s="1">
        <v>1.9935051232480001</v>
      </c>
      <c r="V1694" s="1">
        <v>2.918228869292E-2</v>
      </c>
      <c r="W1694" s="1">
        <v>7.7819436514449999E-3</v>
      </c>
      <c r="X1694" s="1">
        <v>0</v>
      </c>
      <c r="Y1694" s="1">
        <v>0</v>
      </c>
      <c r="Z1694" s="1">
        <v>0</v>
      </c>
      <c r="AA1694" s="1">
        <v>1.945485912861E-3</v>
      </c>
      <c r="AB1694" s="1">
        <v>1.5659742779150001</v>
      </c>
      <c r="AC1694" s="1">
        <v>0.41759314077589998</v>
      </c>
      <c r="AD1694" s="1">
        <v>1.5664348031290001E-12</v>
      </c>
      <c r="AE1694" s="1">
        <v>1.570058613202E-10</v>
      </c>
      <c r="AF1694" s="1">
        <v>4.5076570014550002E-11</v>
      </c>
      <c r="AG1694" s="1">
        <v>104.3982851936</v>
      </c>
    </row>
    <row r="1695" spans="1:33" x14ac:dyDescent="0.35">
      <c r="A1695">
        <v>5120</v>
      </c>
      <c r="B1695">
        <v>2013</v>
      </c>
      <c r="C1695">
        <v>3</v>
      </c>
      <c r="D1695">
        <v>30</v>
      </c>
      <c r="E1695">
        <v>0</v>
      </c>
      <c r="F1695">
        <v>0</v>
      </c>
      <c r="H1695" s="1">
        <v>0</v>
      </c>
      <c r="I1695" s="1">
        <v>0</v>
      </c>
      <c r="J1695" s="1">
        <v>0</v>
      </c>
      <c r="K1695" s="1">
        <v>0.15796470090180001</v>
      </c>
      <c r="L1695" s="1">
        <v>0.15796470090180001</v>
      </c>
      <c r="M1695" s="1">
        <v>3.265903963095E-4</v>
      </c>
      <c r="N1695" s="1">
        <v>1.8559954285710001E-2</v>
      </c>
      <c r="O1695" s="1">
        <v>2.091257457927E-4</v>
      </c>
      <c r="P1695" s="1">
        <v>3.370498566108E-4</v>
      </c>
      <c r="Q1695" s="1">
        <v>1.7898447496739998E-5</v>
      </c>
      <c r="R1695" s="1">
        <v>0</v>
      </c>
      <c r="S1695" s="1">
        <v>1.0514680881280001</v>
      </c>
      <c r="T1695" s="1">
        <v>1.048034058337</v>
      </c>
      <c r="U1695" s="1">
        <v>2.0995021464649999</v>
      </c>
      <c r="V1695" s="1">
        <v>2.6847705597490001E-2</v>
      </c>
      <c r="W1695" s="1">
        <v>7.1593881593299998E-3</v>
      </c>
      <c r="X1695" s="1">
        <v>0</v>
      </c>
      <c r="Y1695" s="1">
        <v>0</v>
      </c>
      <c r="Z1695" s="1">
        <v>0</v>
      </c>
      <c r="AA1695" s="1">
        <v>1.7898470398319999E-3</v>
      </c>
      <c r="AB1695" s="1">
        <v>1.654009263057</v>
      </c>
      <c r="AC1695" s="1">
        <v>0.4410691368147</v>
      </c>
      <c r="AD1695" s="1">
        <v>4.5371569267129998E-13</v>
      </c>
      <c r="AE1695" s="1">
        <v>4.5476532428960003E-11</v>
      </c>
      <c r="AF1695" s="1">
        <v>1.3056366691129999E-11</v>
      </c>
      <c r="AG1695" s="1">
        <v>110.2672842036</v>
      </c>
    </row>
    <row r="1696" spans="1:33" x14ac:dyDescent="0.35">
      <c r="A1696">
        <v>5120</v>
      </c>
      <c r="B1696">
        <v>2013</v>
      </c>
      <c r="C1696">
        <v>3</v>
      </c>
      <c r="D1696">
        <v>31</v>
      </c>
      <c r="E1696">
        <v>0</v>
      </c>
      <c r="F1696">
        <v>0</v>
      </c>
      <c r="H1696" s="1">
        <v>0</v>
      </c>
      <c r="I1696" s="1">
        <v>0</v>
      </c>
      <c r="J1696" s="1">
        <v>0</v>
      </c>
      <c r="K1696" s="1">
        <v>0.14532752482960001</v>
      </c>
      <c r="L1696" s="1">
        <v>0.14532752482960001</v>
      </c>
      <c r="M1696" s="1">
        <v>3.1555767524589999E-4</v>
      </c>
      <c r="N1696" s="1">
        <v>1.8559954285710001E-2</v>
      </c>
      <c r="O1696" s="1">
        <v>2.0244965069159999E-4</v>
      </c>
      <c r="P1696" s="1">
        <v>3.262899337327E-4</v>
      </c>
      <c r="Q1696" s="1">
        <v>1.6466571697E-5</v>
      </c>
      <c r="R1696" s="1">
        <v>0</v>
      </c>
      <c r="S1696" s="1">
        <v>0.99925054731530005</v>
      </c>
      <c r="T1696" s="1">
        <v>0.99598705677770005</v>
      </c>
      <c r="U1696" s="1">
        <v>1.995237604093</v>
      </c>
      <c r="V1696" s="1">
        <v>2.4699889149689999E-2</v>
      </c>
      <c r="W1696" s="1">
        <v>6.5866371065829996E-3</v>
      </c>
      <c r="X1696" s="1">
        <v>0</v>
      </c>
      <c r="Y1696" s="1">
        <v>0</v>
      </c>
      <c r="Z1696" s="1">
        <v>0</v>
      </c>
      <c r="AA1696" s="1">
        <v>1.6466592766459999E-3</v>
      </c>
      <c r="AB1696" s="1">
        <v>1.5447264760129999</v>
      </c>
      <c r="AC1696" s="1">
        <v>0.4119270602699</v>
      </c>
      <c r="AD1696" s="1">
        <v>1.1791241195990001E-13</v>
      </c>
      <c r="AE1696" s="1">
        <v>1.181851920241E-11</v>
      </c>
      <c r="AF1696" s="1">
        <v>3.3931109565980001E-12</v>
      </c>
      <c r="AG1696" s="1">
        <v>102.98176506750001</v>
      </c>
    </row>
    <row r="1697" spans="1:33" x14ac:dyDescent="0.35">
      <c r="A1697">
        <v>5120</v>
      </c>
      <c r="B1697">
        <v>2013</v>
      </c>
      <c r="C1697">
        <v>4</v>
      </c>
      <c r="D1697">
        <v>1</v>
      </c>
      <c r="E1697">
        <v>0</v>
      </c>
      <c r="F1697">
        <v>0</v>
      </c>
      <c r="H1697" s="1">
        <v>0</v>
      </c>
      <c r="I1697" s="1">
        <v>0</v>
      </c>
      <c r="J1697" s="1">
        <v>0</v>
      </c>
      <c r="K1697" s="1">
        <v>0.1337013228433</v>
      </c>
      <c r="L1697" s="1">
        <v>0.1337013228433</v>
      </c>
      <c r="M1697" s="1">
        <v>3.0980421766900002E-4</v>
      </c>
      <c r="N1697" s="1">
        <v>1.8559954285710001E-2</v>
      </c>
      <c r="O1697" s="1">
        <v>1.9855341594829999E-4</v>
      </c>
      <c r="P1697" s="1">
        <v>3.2001033694490001E-4</v>
      </c>
      <c r="Q1697" s="1">
        <v>1.5149245961240001E-5</v>
      </c>
      <c r="R1697" s="1">
        <v>0</v>
      </c>
      <c r="S1697" s="1">
        <v>0.93735023105769999</v>
      </c>
      <c r="T1697" s="1">
        <v>0.93428890312599999</v>
      </c>
      <c r="U1697" s="1">
        <v>1.871639134184</v>
      </c>
      <c r="V1697" s="1">
        <v>2.2723898017709999E-2</v>
      </c>
      <c r="W1697" s="1">
        <v>6.0597061380569996E-3</v>
      </c>
      <c r="X1697" s="1">
        <v>0</v>
      </c>
      <c r="Y1697" s="1">
        <v>0</v>
      </c>
      <c r="Z1697" s="1">
        <v>0</v>
      </c>
      <c r="AA1697" s="1">
        <v>1.5149265345140001E-3</v>
      </c>
      <c r="AB1697" s="1">
        <v>1.4429790306470001</v>
      </c>
      <c r="AC1697" s="1">
        <v>0.38479440817249999</v>
      </c>
      <c r="AD1697" s="1">
        <v>3.016220279743E-14</v>
      </c>
      <c r="AE1697" s="1">
        <v>3.023198041863E-12</v>
      </c>
      <c r="AF1697" s="1">
        <v>8.6796376298320002E-13</v>
      </c>
      <c r="AG1697" s="1">
        <v>96.198602043120005</v>
      </c>
    </row>
    <row r="1698" spans="1:33" x14ac:dyDescent="0.35">
      <c r="A1698">
        <v>5120</v>
      </c>
      <c r="B1698">
        <v>2013</v>
      </c>
      <c r="C1698">
        <v>4</v>
      </c>
      <c r="D1698">
        <v>2</v>
      </c>
      <c r="E1698">
        <v>0</v>
      </c>
      <c r="F1698">
        <v>0</v>
      </c>
      <c r="H1698" s="1">
        <v>0</v>
      </c>
      <c r="I1698" s="1">
        <v>0</v>
      </c>
      <c r="J1698" s="1">
        <v>0</v>
      </c>
      <c r="K1698" s="1">
        <v>0.1230052170158</v>
      </c>
      <c r="L1698" s="1">
        <v>0.1230052170158</v>
      </c>
      <c r="M1698" s="1">
        <v>2.811687271532E-4</v>
      </c>
      <c r="N1698" s="1">
        <v>1.8559954285710001E-2</v>
      </c>
      <c r="O1698" s="1">
        <v>1.799689779965E-4</v>
      </c>
      <c r="P1698" s="1">
        <v>2.9005763015069999E-4</v>
      </c>
      <c r="Q1698" s="1">
        <v>1.393730628434E-5</v>
      </c>
      <c r="R1698" s="1">
        <v>0</v>
      </c>
      <c r="S1698" s="1">
        <v>0.95141376584570003</v>
      </c>
      <c r="T1698" s="1">
        <v>0.9483065072779</v>
      </c>
      <c r="U1698" s="1">
        <v>1.8997202731239999</v>
      </c>
      <c r="V1698" s="1">
        <v>2.09059861763E-2</v>
      </c>
      <c r="W1698" s="1">
        <v>5.5749296470119997E-3</v>
      </c>
      <c r="X1698" s="1">
        <v>0</v>
      </c>
      <c r="Y1698" s="1">
        <v>0</v>
      </c>
      <c r="Z1698" s="1">
        <v>0</v>
      </c>
      <c r="AA1698" s="1">
        <v>1.3937324117529999E-3</v>
      </c>
      <c r="AB1698" s="1">
        <v>1.484816708958</v>
      </c>
      <c r="AC1698" s="1">
        <v>0.39595112238870001</v>
      </c>
      <c r="AD1698" s="1">
        <v>8.3973867896049995E-15</v>
      </c>
      <c r="AE1698" s="1">
        <v>8.4168134103459998E-13</v>
      </c>
      <c r="AF1698" s="1">
        <v>2.4164771671619999E-13</v>
      </c>
      <c r="AG1698" s="1">
        <v>98.987780597189996</v>
      </c>
    </row>
    <row r="1699" spans="1:33" x14ac:dyDescent="0.35">
      <c r="A1699">
        <v>5120</v>
      </c>
      <c r="B1699">
        <v>2013</v>
      </c>
      <c r="C1699">
        <v>4</v>
      </c>
      <c r="D1699">
        <v>3</v>
      </c>
      <c r="E1699">
        <v>0</v>
      </c>
      <c r="F1699">
        <v>0</v>
      </c>
      <c r="H1699" s="1">
        <v>0</v>
      </c>
      <c r="I1699" s="1">
        <v>0</v>
      </c>
      <c r="J1699" s="1">
        <v>0</v>
      </c>
      <c r="K1699" s="1">
        <v>0.11316479965450001</v>
      </c>
      <c r="L1699" s="1">
        <v>0.11316479965450001</v>
      </c>
      <c r="M1699" s="1">
        <v>2.4403389439270001E-4</v>
      </c>
      <c r="N1699" s="1">
        <v>1.8559954285710001E-2</v>
      </c>
      <c r="O1699" s="1">
        <v>1.560609556703E-4</v>
      </c>
      <c r="P1699" s="1">
        <v>2.5152485425380001E-4</v>
      </c>
      <c r="Q1699" s="1">
        <v>1.2822321781589999E-5</v>
      </c>
      <c r="R1699" s="1">
        <v>0</v>
      </c>
      <c r="S1699" s="1">
        <v>1.0093938318340001</v>
      </c>
      <c r="T1699" s="1">
        <v>1.0060972139540001</v>
      </c>
      <c r="U1699" s="1">
        <v>2.015491045788</v>
      </c>
      <c r="V1699" s="1">
        <v>1.9233507282190001E-2</v>
      </c>
      <c r="W1699" s="1">
        <v>5.1289352752510002E-3</v>
      </c>
      <c r="X1699" s="1">
        <v>0</v>
      </c>
      <c r="Y1699" s="1">
        <v>0</v>
      </c>
      <c r="Z1699" s="1">
        <v>0</v>
      </c>
      <c r="AA1699" s="1">
        <v>1.2822338188130001E-3</v>
      </c>
      <c r="AB1699" s="1">
        <v>1.605067615079</v>
      </c>
      <c r="AC1699" s="1">
        <v>0.4280180306877</v>
      </c>
      <c r="AD1699" s="1">
        <v>2.4548299668020002E-15</v>
      </c>
      <c r="AE1699" s="1">
        <v>2.460509001476E-13</v>
      </c>
      <c r="AF1699" s="1">
        <v>7.0641506848119994E-14</v>
      </c>
      <c r="AG1699" s="1">
        <v>107.0045076719</v>
      </c>
    </row>
    <row r="1700" spans="1:33" x14ac:dyDescent="0.35">
      <c r="A1700">
        <v>5120</v>
      </c>
      <c r="B1700">
        <v>2013</v>
      </c>
      <c r="C1700">
        <v>4</v>
      </c>
      <c r="D1700">
        <v>4</v>
      </c>
      <c r="E1700">
        <v>0</v>
      </c>
      <c r="F1700">
        <v>0</v>
      </c>
      <c r="H1700" s="1">
        <v>0</v>
      </c>
      <c r="I1700" s="1">
        <v>0</v>
      </c>
      <c r="J1700" s="1">
        <v>0</v>
      </c>
      <c r="K1700" s="1">
        <v>0.1041116156822</v>
      </c>
      <c r="L1700" s="1">
        <v>0.1041116156822</v>
      </c>
      <c r="M1700" s="1">
        <v>2.2072968733109999E-4</v>
      </c>
      <c r="N1700" s="1">
        <v>1.8559954285710001E-2</v>
      </c>
      <c r="O1700" s="1">
        <v>1.413856463382E-4</v>
      </c>
      <c r="P1700" s="1">
        <v>2.2787252542470001E-4</v>
      </c>
      <c r="Q1700" s="1">
        <v>1.1796536039059999E-5</v>
      </c>
      <c r="R1700" s="1">
        <v>0</v>
      </c>
      <c r="S1700" s="1">
        <v>1.025031978236</v>
      </c>
      <c r="T1700" s="1">
        <v>1.0216842871359999</v>
      </c>
      <c r="U1700" s="1">
        <v>2.0467162653719999</v>
      </c>
      <c r="V1700" s="1">
        <v>1.7694826699620001E-2</v>
      </c>
      <c r="W1700" s="1">
        <v>4.7186204532310002E-3</v>
      </c>
      <c r="X1700" s="1">
        <v>0</v>
      </c>
      <c r="Y1700" s="1">
        <v>0</v>
      </c>
      <c r="Z1700" s="1">
        <v>0</v>
      </c>
      <c r="AA1700" s="1">
        <v>1.1796551133080001E-3</v>
      </c>
      <c r="AB1700" s="1">
        <v>1.6080306671410001</v>
      </c>
      <c r="AC1700" s="1">
        <v>0.42880817790429998</v>
      </c>
      <c r="AD1700" s="1">
        <v>6.8090357229590002E-16</v>
      </c>
      <c r="AE1700" s="1">
        <v>6.8247878322649995E-14</v>
      </c>
      <c r="AF1700" s="1">
        <v>1.9594047252040001E-14</v>
      </c>
      <c r="AG1700" s="1">
        <v>107.2020444761</v>
      </c>
    </row>
    <row r="1701" spans="1:33" x14ac:dyDescent="0.35">
      <c r="A1701">
        <v>5120</v>
      </c>
      <c r="B1701">
        <v>2013</v>
      </c>
      <c r="C1701">
        <v>4</v>
      </c>
      <c r="D1701">
        <v>5</v>
      </c>
      <c r="E1701">
        <v>0</v>
      </c>
      <c r="F1701">
        <v>0</v>
      </c>
      <c r="H1701" s="1">
        <v>0</v>
      </c>
      <c r="I1701" s="1">
        <v>0</v>
      </c>
      <c r="J1701" s="1">
        <v>0</v>
      </c>
      <c r="K1701" s="1">
        <v>9.5782686427609995E-2</v>
      </c>
      <c r="L1701" s="1">
        <v>9.5782686427609995E-2</v>
      </c>
      <c r="M1701" s="1">
        <v>2.0340586342480001E-4</v>
      </c>
      <c r="N1701" s="1">
        <v>1.8559954285710001E-2</v>
      </c>
      <c r="O1701" s="1">
        <v>1.3033551659620001E-4</v>
      </c>
      <c r="P1701" s="1">
        <v>2.100629313409E-4</v>
      </c>
      <c r="Q1701" s="1">
        <v>1.085281315594E-5</v>
      </c>
      <c r="R1701" s="1">
        <v>0</v>
      </c>
      <c r="S1701" s="1">
        <v>1.0229815137230001</v>
      </c>
      <c r="T1701" s="1">
        <v>1.019640519313</v>
      </c>
      <c r="U1701" s="1">
        <v>2.0426220330349998</v>
      </c>
      <c r="V1701" s="1">
        <v>1.6279240563649999E-2</v>
      </c>
      <c r="W1701" s="1">
        <v>4.3411308169719999E-3</v>
      </c>
      <c r="X1701" s="1">
        <v>0</v>
      </c>
      <c r="Y1701" s="1">
        <v>0</v>
      </c>
      <c r="Z1701" s="1">
        <v>0</v>
      </c>
      <c r="AA1701" s="1">
        <v>1.085282704243E-3</v>
      </c>
      <c r="AB1701" s="1">
        <v>1.602575953006</v>
      </c>
      <c r="AC1701" s="1">
        <v>0.42735358746829999</v>
      </c>
      <c r="AD1701" s="1">
        <v>1.8621155721379999E-16</v>
      </c>
      <c r="AE1701" s="1">
        <v>1.8664234138389999E-14</v>
      </c>
      <c r="AF1701" s="1">
        <v>5.358523878236E-15</v>
      </c>
      <c r="AG1701" s="1">
        <v>106.8383968671</v>
      </c>
    </row>
    <row r="1702" spans="1:33" x14ac:dyDescent="0.35">
      <c r="A1702">
        <v>5120</v>
      </c>
      <c r="B1702">
        <v>2013</v>
      </c>
      <c r="C1702">
        <v>4</v>
      </c>
      <c r="D1702">
        <v>6</v>
      </c>
      <c r="E1702">
        <v>0</v>
      </c>
      <c r="F1702">
        <v>0</v>
      </c>
      <c r="H1702" s="1">
        <v>0</v>
      </c>
      <c r="I1702" s="1">
        <v>0</v>
      </c>
      <c r="J1702" s="1">
        <v>0</v>
      </c>
      <c r="K1702" s="1">
        <v>8.8120071513399997E-2</v>
      </c>
      <c r="L1702" s="1">
        <v>8.8120071513399997E-2</v>
      </c>
      <c r="M1702" s="1">
        <v>1.869436710228E-4</v>
      </c>
      <c r="N1702" s="1">
        <v>1.8559954285710001E-2</v>
      </c>
      <c r="O1702" s="1">
        <v>1.196892423612E-4</v>
      </c>
      <c r="P1702" s="1">
        <v>1.9290423483150001E-4</v>
      </c>
      <c r="Q1702" s="1">
        <v>9.9845881034649997E-6</v>
      </c>
      <c r="R1702" s="1">
        <v>0</v>
      </c>
      <c r="S1702" s="1">
        <v>1.0248570023070001</v>
      </c>
      <c r="T1702" s="1">
        <v>1.0215098826669999</v>
      </c>
      <c r="U1702" s="1">
        <v>2.0463668849740002</v>
      </c>
      <c r="V1702" s="1">
        <v>1.497690131856E-2</v>
      </c>
      <c r="W1702" s="1">
        <v>3.9938403516150004E-3</v>
      </c>
      <c r="X1702" s="1">
        <v>0</v>
      </c>
      <c r="Y1702" s="1">
        <v>0</v>
      </c>
      <c r="Z1702" s="1">
        <v>0</v>
      </c>
      <c r="AA1702" s="1">
        <v>9.984600879037E-4</v>
      </c>
      <c r="AB1702" s="1">
        <v>1.6170601859639999</v>
      </c>
      <c r="AC1702" s="1">
        <v>0.43121604959049997</v>
      </c>
      <c r="AD1702" s="1">
        <v>5.1140080486589998E-17</v>
      </c>
      <c r="AE1702" s="1">
        <v>5.1258388595180004E-15</v>
      </c>
      <c r="AF1702" s="1">
        <v>1.471634449132E-15</v>
      </c>
      <c r="AG1702" s="1">
        <v>107.8040123976</v>
      </c>
    </row>
    <row r="1703" spans="1:33" x14ac:dyDescent="0.35">
      <c r="A1703">
        <v>5120</v>
      </c>
      <c r="B1703">
        <v>2013</v>
      </c>
      <c r="C1703">
        <v>4</v>
      </c>
      <c r="D1703">
        <v>7</v>
      </c>
      <c r="E1703">
        <v>0</v>
      </c>
      <c r="F1703">
        <v>0</v>
      </c>
      <c r="H1703" s="1">
        <v>0</v>
      </c>
      <c r="I1703" s="1">
        <v>0</v>
      </c>
      <c r="J1703" s="1">
        <v>0</v>
      </c>
      <c r="K1703" s="1">
        <v>8.1070465792330001E-2</v>
      </c>
      <c r="L1703" s="1">
        <v>8.1070465792330001E-2</v>
      </c>
      <c r="M1703" s="1">
        <v>1.6663090243669999E-4</v>
      </c>
      <c r="N1703" s="1">
        <v>1.8559954285710001E-2</v>
      </c>
      <c r="O1703" s="1">
        <v>1.0664720319860001E-4</v>
      </c>
      <c r="P1703" s="1">
        <v>1.7188426231209999E-4</v>
      </c>
      <c r="Q1703" s="1">
        <v>9.1858210551870003E-6</v>
      </c>
      <c r="R1703" s="1">
        <v>0</v>
      </c>
      <c r="S1703" s="1">
        <v>1.0581731737840001</v>
      </c>
      <c r="T1703" s="1">
        <v>1.054717245587</v>
      </c>
      <c r="U1703" s="1">
        <v>2.1128904193709999</v>
      </c>
      <c r="V1703" s="1">
        <v>1.3778749213070001E-2</v>
      </c>
      <c r="W1703" s="1">
        <v>3.6743331234860002E-3</v>
      </c>
      <c r="X1703" s="1">
        <v>0</v>
      </c>
      <c r="Y1703" s="1">
        <v>0</v>
      </c>
      <c r="Z1703" s="1">
        <v>0</v>
      </c>
      <c r="AA1703" s="1">
        <v>9.1858328087139997E-4</v>
      </c>
      <c r="AB1703" s="1">
        <v>1.6829969021890001</v>
      </c>
      <c r="AC1703" s="1">
        <v>0.44879917391719998</v>
      </c>
      <c r="AD1703" s="1">
        <v>1.4501508133460001E-17</v>
      </c>
      <c r="AE1703" s="1">
        <v>1.4535056105669999E-15</v>
      </c>
      <c r="AF1703" s="1">
        <v>4.1730319409950001E-16</v>
      </c>
      <c r="AG1703" s="1">
        <v>112.1997934793</v>
      </c>
    </row>
    <row r="1704" spans="1:33" x14ac:dyDescent="0.35">
      <c r="A1704">
        <v>5120</v>
      </c>
      <c r="B1704">
        <v>2013</v>
      </c>
      <c r="C1704">
        <v>4</v>
      </c>
      <c r="D1704">
        <v>8</v>
      </c>
      <c r="E1704">
        <v>0</v>
      </c>
      <c r="F1704">
        <v>0</v>
      </c>
      <c r="H1704" s="1">
        <v>0</v>
      </c>
      <c r="I1704" s="1">
        <v>0</v>
      </c>
      <c r="J1704" s="1">
        <v>0</v>
      </c>
      <c r="K1704" s="1">
        <v>7.4584828528939995E-2</v>
      </c>
      <c r="L1704" s="1">
        <v>7.4584828528939995E-2</v>
      </c>
      <c r="M1704" s="1">
        <v>1.5222843198659999E-4</v>
      </c>
      <c r="N1704" s="1">
        <v>1.8559954285710001E-2</v>
      </c>
      <c r="O1704" s="1">
        <v>9.7462950650829998E-5</v>
      </c>
      <c r="P1704" s="1">
        <v>1.57081919384E-4</v>
      </c>
      <c r="Q1704" s="1">
        <v>8.4509553707720008E-6</v>
      </c>
      <c r="R1704" s="1">
        <v>0</v>
      </c>
      <c r="S1704" s="1">
        <v>1.065257228843</v>
      </c>
      <c r="T1704" s="1">
        <v>1.06177816456</v>
      </c>
      <c r="U1704" s="1">
        <v>2.1270353934030002</v>
      </c>
      <c r="V1704" s="1">
        <v>1.267644927603E-2</v>
      </c>
      <c r="W1704" s="1">
        <v>3.380386473607E-3</v>
      </c>
      <c r="X1704" s="1">
        <v>0</v>
      </c>
      <c r="Y1704" s="1">
        <v>0</v>
      </c>
      <c r="Z1704" s="1">
        <v>0</v>
      </c>
      <c r="AA1704" s="1">
        <v>8.4509661840170001E-4</v>
      </c>
      <c r="AB1704" s="1">
        <v>1.6763819562460001</v>
      </c>
      <c r="AC1704" s="1">
        <v>0.44703518833209999</v>
      </c>
      <c r="AD1704" s="1">
        <v>3.981259594379E-18</v>
      </c>
      <c r="AE1704" s="1">
        <v>3.9904698906469998E-16</v>
      </c>
      <c r="AF1704" s="1">
        <v>1.145668664241E-16</v>
      </c>
      <c r="AG1704" s="1">
        <v>111.758797083</v>
      </c>
    </row>
    <row r="1705" spans="1:33" x14ac:dyDescent="0.35">
      <c r="A1705">
        <v>5120</v>
      </c>
      <c r="B1705">
        <v>2013</v>
      </c>
      <c r="C1705">
        <v>4</v>
      </c>
      <c r="D1705">
        <v>9</v>
      </c>
      <c r="E1705">
        <v>0</v>
      </c>
      <c r="F1705">
        <v>0</v>
      </c>
      <c r="H1705" s="1">
        <v>0</v>
      </c>
      <c r="I1705" s="1">
        <v>0</v>
      </c>
      <c r="J1705" s="1">
        <v>0</v>
      </c>
      <c r="K1705" s="1">
        <v>6.8618042246620006E-2</v>
      </c>
      <c r="L1705" s="1">
        <v>6.8618042246620006E-2</v>
      </c>
      <c r="M1705" s="1">
        <v>1.294204607711E-4</v>
      </c>
      <c r="N1705" s="1">
        <v>1.8559954285710001E-2</v>
      </c>
      <c r="O1705" s="1">
        <v>8.2851779978179995E-5</v>
      </c>
      <c r="P1705" s="1">
        <v>1.3353296341269999E-4</v>
      </c>
      <c r="Q1705" s="1">
        <v>7.7748789411109999E-6</v>
      </c>
      <c r="R1705" s="1">
        <v>0</v>
      </c>
      <c r="S1705" s="1">
        <v>1.1528691807510001</v>
      </c>
      <c r="T1705" s="1">
        <v>1.149103981246</v>
      </c>
      <c r="U1705" s="1">
        <v>2.3019731619970001</v>
      </c>
      <c r="V1705" s="1">
        <v>1.1662333333939999E-2</v>
      </c>
      <c r="W1705" s="1">
        <v>3.109955555718E-3</v>
      </c>
      <c r="X1705" s="1">
        <v>0</v>
      </c>
      <c r="Y1705" s="1">
        <v>0</v>
      </c>
      <c r="Z1705" s="1">
        <v>0</v>
      </c>
      <c r="AA1705" s="1">
        <v>7.774888889295E-4</v>
      </c>
      <c r="AB1705" s="1">
        <v>1.828266594809</v>
      </c>
      <c r="AC1705" s="1">
        <v>0.48753775861580001</v>
      </c>
      <c r="AD1705" s="1">
        <v>1.1849128569230001E-18</v>
      </c>
      <c r="AE1705" s="1">
        <v>1.1876540493029999E-16</v>
      </c>
      <c r="AF1705" s="1">
        <v>3.4097689383269997E-17</v>
      </c>
      <c r="AG1705" s="1">
        <v>121.884439654</v>
      </c>
    </row>
    <row r="1706" spans="1:33" x14ac:dyDescent="0.35">
      <c r="A1706">
        <v>5120</v>
      </c>
      <c r="B1706">
        <v>2013</v>
      </c>
      <c r="C1706">
        <v>4</v>
      </c>
      <c r="D1706">
        <v>10</v>
      </c>
      <c r="E1706">
        <v>0</v>
      </c>
      <c r="F1706">
        <v>0</v>
      </c>
      <c r="H1706" s="1">
        <v>0</v>
      </c>
      <c r="I1706" s="1">
        <v>0</v>
      </c>
      <c r="J1706" s="1">
        <v>0</v>
      </c>
      <c r="K1706" s="1">
        <v>6.3128598866889998E-2</v>
      </c>
      <c r="L1706" s="1">
        <v>6.3128598866889998E-2</v>
      </c>
      <c r="M1706" s="1">
        <v>1.189678203866E-4</v>
      </c>
      <c r="N1706" s="1">
        <v>1.8559954285710001E-2</v>
      </c>
      <c r="O1706" s="1">
        <v>7.6150814977459996E-5</v>
      </c>
      <c r="P1706" s="1">
        <v>1.227329574924E-4</v>
      </c>
      <c r="Q1706" s="1">
        <v>7.152888625822E-6</v>
      </c>
      <c r="R1706" s="1">
        <v>0</v>
      </c>
      <c r="S1706" s="1">
        <v>1.153971663161</v>
      </c>
      <c r="T1706" s="1">
        <v>1.150202863017</v>
      </c>
      <c r="U1706" s="1">
        <v>2.304174526178</v>
      </c>
      <c r="V1706" s="1">
        <v>1.0729346667229999E-2</v>
      </c>
      <c r="W1706" s="1">
        <v>2.8611591112609998E-3</v>
      </c>
      <c r="X1706" s="1">
        <v>0</v>
      </c>
      <c r="Y1706" s="1">
        <v>0</v>
      </c>
      <c r="Z1706" s="1">
        <v>0</v>
      </c>
      <c r="AA1706" s="1">
        <v>7.1528977781519997E-4</v>
      </c>
      <c r="AB1706" s="1">
        <v>1.8508835824350001</v>
      </c>
      <c r="AC1706" s="1">
        <v>0.4935689553159</v>
      </c>
      <c r="AD1706" s="1">
        <v>3.2626795111929998E-19</v>
      </c>
      <c r="AE1706" s="1">
        <v>3.2702274352139998E-17</v>
      </c>
      <c r="AF1706" s="1">
        <v>9.3888619639679995E-18</v>
      </c>
      <c r="AG1706" s="1">
        <v>123.39223882899999</v>
      </c>
    </row>
    <row r="1707" spans="1:33" x14ac:dyDescent="0.35">
      <c r="A1707">
        <v>5120</v>
      </c>
      <c r="B1707">
        <v>2013</v>
      </c>
      <c r="C1707">
        <v>4</v>
      </c>
      <c r="D1707">
        <v>11</v>
      </c>
      <c r="E1707">
        <v>0</v>
      </c>
      <c r="F1707">
        <v>0</v>
      </c>
      <c r="H1707" s="1">
        <v>0</v>
      </c>
      <c r="I1707" s="1">
        <v>0</v>
      </c>
      <c r="J1707" s="1">
        <v>0</v>
      </c>
      <c r="K1707" s="1">
        <v>5.807831095754E-2</v>
      </c>
      <c r="L1707" s="1">
        <v>5.807831095754E-2</v>
      </c>
      <c r="M1707" s="1">
        <v>1.125984502044E-4</v>
      </c>
      <c r="N1707" s="1">
        <v>1.8559954285710001E-2</v>
      </c>
      <c r="O1707" s="1">
        <v>7.2220592894070004E-5</v>
      </c>
      <c r="P1707" s="1">
        <v>1.1639858300099999E-4</v>
      </c>
      <c r="Q1707" s="1">
        <v>6.5806575357559999E-6</v>
      </c>
      <c r="R1707" s="1">
        <v>0</v>
      </c>
      <c r="S1707" s="1">
        <v>1.119428805027</v>
      </c>
      <c r="T1707" s="1">
        <v>1.1157728197229999</v>
      </c>
      <c r="U1707" s="1">
        <v>2.2352016247509998</v>
      </c>
      <c r="V1707" s="1">
        <v>9.8709989338490005E-3</v>
      </c>
      <c r="W1707" s="1">
        <v>2.6322663823599999E-3</v>
      </c>
      <c r="X1707" s="1">
        <v>0</v>
      </c>
      <c r="Y1707" s="1">
        <v>0</v>
      </c>
      <c r="Z1707" s="1">
        <v>0</v>
      </c>
      <c r="AA1707" s="1">
        <v>6.5806659558999996E-4</v>
      </c>
      <c r="AB1707" s="1">
        <v>1.762756679525</v>
      </c>
      <c r="AC1707" s="1">
        <v>0.47006844787340002</v>
      </c>
      <c r="AD1707" s="1">
        <v>8.6373493231270004E-20</v>
      </c>
      <c r="AE1707" s="1">
        <v>8.6573310762250004E-18</v>
      </c>
      <c r="AF1707" s="1">
        <v>2.4855300758530001E-18</v>
      </c>
      <c r="AG1707" s="1">
        <v>117.5171119683</v>
      </c>
    </row>
    <row r="1708" spans="1:33" x14ac:dyDescent="0.35">
      <c r="A1708">
        <v>5120</v>
      </c>
      <c r="B1708">
        <v>2013</v>
      </c>
      <c r="C1708">
        <v>4</v>
      </c>
      <c r="D1708">
        <v>12</v>
      </c>
      <c r="E1708">
        <v>0</v>
      </c>
      <c r="F1708">
        <v>0</v>
      </c>
      <c r="H1708" s="1">
        <v>0</v>
      </c>
      <c r="I1708" s="1">
        <v>0</v>
      </c>
      <c r="J1708" s="1">
        <v>0</v>
      </c>
      <c r="K1708" s="1">
        <v>5.3432046080940002E-2</v>
      </c>
      <c r="L1708" s="1">
        <v>5.3432046080940002E-2</v>
      </c>
      <c r="M1708" s="1">
        <v>1.105210063616E-4</v>
      </c>
      <c r="N1708" s="1">
        <v>1.8559954285710001E-2</v>
      </c>
      <c r="O1708" s="1">
        <v>7.0821201431199999E-5</v>
      </c>
      <c r="P1708" s="1">
        <v>1.141431711189E-4</v>
      </c>
      <c r="Q1708" s="1">
        <v>6.054204932896E-6</v>
      </c>
      <c r="R1708" s="1">
        <v>0</v>
      </c>
      <c r="S1708" s="1">
        <v>1.0502243048490001</v>
      </c>
      <c r="T1708" s="1">
        <v>1.046794337166</v>
      </c>
      <c r="U1708" s="1">
        <v>2.0970186420150001</v>
      </c>
      <c r="V1708" s="1">
        <v>9.0813190191419996E-3</v>
      </c>
      <c r="W1708" s="1">
        <v>2.421685071771E-3</v>
      </c>
      <c r="X1708" s="1">
        <v>0</v>
      </c>
      <c r="Y1708" s="1">
        <v>0</v>
      </c>
      <c r="Z1708" s="1">
        <v>0</v>
      </c>
      <c r="AA1708" s="1">
        <v>6.0542126794279998E-4</v>
      </c>
      <c r="AB1708" s="1">
        <v>1.653593563532</v>
      </c>
      <c r="AC1708" s="1">
        <v>0.4409582836084</v>
      </c>
      <c r="AD1708" s="1">
        <v>2.2139122635090001E-20</v>
      </c>
      <c r="AE1708" s="1">
        <v>2.2190339561230001E-18</v>
      </c>
      <c r="AF1708" s="1">
        <v>6.3708729500139996E-19</v>
      </c>
      <c r="AG1708" s="1">
        <v>110.2395709021</v>
      </c>
    </row>
    <row r="1709" spans="1:33" x14ac:dyDescent="0.35">
      <c r="A1709">
        <v>5120</v>
      </c>
      <c r="B1709">
        <v>2013</v>
      </c>
      <c r="C1709">
        <v>4</v>
      </c>
      <c r="D1709">
        <v>13</v>
      </c>
      <c r="E1709">
        <v>0</v>
      </c>
      <c r="F1709">
        <v>0</v>
      </c>
      <c r="H1709" s="1">
        <v>0</v>
      </c>
      <c r="I1709" s="1">
        <v>0</v>
      </c>
      <c r="J1709" s="1">
        <v>0</v>
      </c>
      <c r="K1709" s="1">
        <v>4.9157482394460002E-2</v>
      </c>
      <c r="L1709" s="1">
        <v>4.9157482394460002E-2</v>
      </c>
      <c r="M1709" s="1">
        <v>1.043734987804E-4</v>
      </c>
      <c r="N1709" s="1">
        <v>1.8559954285710001E-2</v>
      </c>
      <c r="O1709" s="1">
        <v>6.688767271157E-5</v>
      </c>
      <c r="P1709" s="1">
        <v>1.078034672919E-4</v>
      </c>
      <c r="Q1709" s="1">
        <v>5.5698685382639997E-6</v>
      </c>
      <c r="R1709" s="1">
        <v>0</v>
      </c>
      <c r="S1709" s="1">
        <v>1.023027001902</v>
      </c>
      <c r="T1709" s="1">
        <v>1.01968585893</v>
      </c>
      <c r="U1709" s="1">
        <v>2.0427128608310001</v>
      </c>
      <c r="V1709" s="1">
        <v>8.3548134976099992E-3</v>
      </c>
      <c r="W1709" s="1">
        <v>2.2279502660289999E-3</v>
      </c>
      <c r="X1709" s="1">
        <v>0</v>
      </c>
      <c r="Y1709" s="1">
        <v>0</v>
      </c>
      <c r="Z1709" s="1">
        <v>0</v>
      </c>
      <c r="AA1709" s="1">
        <v>5.5698756650730005E-4</v>
      </c>
      <c r="AB1709" s="1">
        <v>1.6002748544230001</v>
      </c>
      <c r="AC1709" s="1">
        <v>0.42673996117950003</v>
      </c>
      <c r="AD1709" s="1">
        <v>5.8900067069519998E-21</v>
      </c>
      <c r="AE1709" s="1">
        <v>5.9036327229170001E-19</v>
      </c>
      <c r="AF1709" s="1">
        <v>1.6949399948329999E-19</v>
      </c>
      <c r="AG1709" s="1">
        <v>106.6849902949</v>
      </c>
    </row>
    <row r="1710" spans="1:33" x14ac:dyDescent="0.35">
      <c r="A1710">
        <v>5120</v>
      </c>
      <c r="B1710">
        <v>2013</v>
      </c>
      <c r="C1710">
        <v>4</v>
      </c>
      <c r="D1710">
        <v>14</v>
      </c>
      <c r="E1710">
        <v>0</v>
      </c>
      <c r="F1710">
        <v>0</v>
      </c>
      <c r="H1710" s="1">
        <v>0</v>
      </c>
      <c r="I1710" s="1">
        <v>0</v>
      </c>
      <c r="J1710" s="1">
        <v>0</v>
      </c>
      <c r="K1710" s="1">
        <v>4.5224883802910003E-2</v>
      </c>
      <c r="L1710" s="1">
        <v>4.5224883802910003E-2</v>
      </c>
      <c r="M1710" s="1">
        <v>9.8794470148300001E-5</v>
      </c>
      <c r="N1710" s="1">
        <v>1.8559954285710001E-2</v>
      </c>
      <c r="O1710" s="1">
        <v>6.3321894108480002E-5</v>
      </c>
      <c r="P1710" s="1">
        <v>1.0205646965509999E-4</v>
      </c>
      <c r="Q1710" s="1">
        <v>5.1242790552030001E-6</v>
      </c>
      <c r="R1710" s="1">
        <v>0</v>
      </c>
      <c r="S1710" s="1">
        <v>0.99418478462089999</v>
      </c>
      <c r="T1710" s="1">
        <v>0.99093783854850004</v>
      </c>
      <c r="U1710" s="1">
        <v>1.985122623169</v>
      </c>
      <c r="V1710" s="1">
        <v>7.6864284178009999E-3</v>
      </c>
      <c r="W1710" s="1">
        <v>2.0497142447469998E-3</v>
      </c>
      <c r="X1710" s="1">
        <v>0</v>
      </c>
      <c r="Y1710" s="1">
        <v>0</v>
      </c>
      <c r="Z1710" s="1">
        <v>0</v>
      </c>
      <c r="AA1710" s="1">
        <v>5.1242856118680004E-4</v>
      </c>
      <c r="AB1710" s="1">
        <v>1.543959598744</v>
      </c>
      <c r="AC1710" s="1">
        <v>0.41172255966499999</v>
      </c>
      <c r="AD1710" s="1">
        <v>1.563484822324E-21</v>
      </c>
      <c r="AE1710" s="1">
        <v>1.5671018078739999E-19</v>
      </c>
      <c r="AF1710" s="1">
        <v>4.499167978098E-20</v>
      </c>
      <c r="AG1710" s="1">
        <v>102.93063991619999</v>
      </c>
    </row>
    <row r="1711" spans="1:33" x14ac:dyDescent="0.35">
      <c r="A1711">
        <v>5120</v>
      </c>
      <c r="B1711">
        <v>2013</v>
      </c>
      <c r="C1711">
        <v>4</v>
      </c>
      <c r="D1711">
        <v>15</v>
      </c>
      <c r="E1711">
        <v>0</v>
      </c>
      <c r="F1711">
        <v>0</v>
      </c>
      <c r="H1711" s="1">
        <v>20.838926260000001</v>
      </c>
      <c r="I1711" s="1">
        <v>8.7787231251610004E-2</v>
      </c>
      <c r="J1711" s="1">
        <v>0</v>
      </c>
      <c r="K1711" s="1">
        <v>4.1606893098670002E-2</v>
      </c>
      <c r="L1711" s="1">
        <v>0.12939412435030001</v>
      </c>
      <c r="M1711" s="1">
        <v>1.3375993362080001E-3</v>
      </c>
      <c r="N1711" s="1">
        <v>1.8559954285710001E-2</v>
      </c>
      <c r="O1711" s="1">
        <v>8.6764896245750003E-4</v>
      </c>
      <c r="P1711" s="1">
        <v>1.3983976830609999E-3</v>
      </c>
      <c r="Q1711" s="1">
        <v>1.4967456011250001E-3</v>
      </c>
      <c r="R1711" s="1">
        <v>0</v>
      </c>
      <c r="S1711" s="1">
        <v>159.9987518838</v>
      </c>
      <c r="T1711" s="1">
        <v>45.761391156690003</v>
      </c>
      <c r="U1711" s="1">
        <v>205.7601430405</v>
      </c>
      <c r="V1711" s="1">
        <v>8.6646616730600007E-2</v>
      </c>
      <c r="W1711" s="1">
        <v>9.8432473637899993E-3</v>
      </c>
      <c r="X1711" s="1">
        <v>1.9893775646559998E-6</v>
      </c>
      <c r="Y1711" s="1">
        <v>4.9734439116390003E-4</v>
      </c>
      <c r="Z1711" s="1">
        <v>7.9575102586229994E-5</v>
      </c>
      <c r="AA1711" s="1">
        <v>2.0629363280159998E-3</v>
      </c>
      <c r="AB1711" s="1">
        <v>5.7117639209710003</v>
      </c>
      <c r="AC1711" s="1">
        <v>0.65060415437039998</v>
      </c>
      <c r="AD1711" s="1">
        <v>0.1308799336833</v>
      </c>
      <c r="AE1711" s="1">
        <v>32.71998342082</v>
      </c>
      <c r="AF1711" s="1">
        <v>5.2351973473319999</v>
      </c>
      <c r="AG1711" s="1">
        <v>136.47505185590001</v>
      </c>
    </row>
    <row r="1712" spans="1:33" x14ac:dyDescent="0.35">
      <c r="A1712">
        <v>5120</v>
      </c>
      <c r="B1712">
        <v>2013</v>
      </c>
      <c r="C1712">
        <v>4</v>
      </c>
      <c r="D1712">
        <v>16</v>
      </c>
      <c r="E1712">
        <v>0</v>
      </c>
      <c r="F1712">
        <v>0</v>
      </c>
      <c r="H1712" s="1">
        <v>0</v>
      </c>
      <c r="I1712" s="1">
        <v>3.716356817027E-2</v>
      </c>
      <c r="J1712" s="1">
        <v>0</v>
      </c>
      <c r="K1712" s="1">
        <v>3.827834165078E-2</v>
      </c>
      <c r="L1712" s="1">
        <v>7.5441909821049993E-2</v>
      </c>
      <c r="M1712" s="1">
        <v>8.62185378667E-4</v>
      </c>
      <c r="N1712" s="1">
        <v>1.8559954285710001E-2</v>
      </c>
      <c r="O1712" s="1">
        <v>5.4654840064399996E-4</v>
      </c>
      <c r="P1712" s="1">
        <v>8.8087700234920001E-4</v>
      </c>
      <c r="Q1712" s="1">
        <v>6.3596897514350001E-4</v>
      </c>
      <c r="R1712" s="1">
        <v>0</v>
      </c>
      <c r="S1712" s="1">
        <v>251.00259023780001</v>
      </c>
      <c r="T1712" s="1">
        <v>71.784344371649993</v>
      </c>
      <c r="U1712" s="1">
        <v>322.78693460950001</v>
      </c>
      <c r="V1712" s="1">
        <v>4.0192864668430001E-2</v>
      </c>
      <c r="W1712" s="1">
        <v>5.1035853023140001E-3</v>
      </c>
      <c r="X1712" s="1">
        <v>8.4217679138999996E-7</v>
      </c>
      <c r="Y1712" s="1">
        <v>2.105441978475E-4</v>
      </c>
      <c r="Z1712" s="1">
        <v>3.3687071655600003E-5</v>
      </c>
      <c r="AA1712" s="1">
        <v>1.1074609673000001E-3</v>
      </c>
      <c r="AB1712" s="1">
        <v>12.076595487840001</v>
      </c>
      <c r="AC1712" s="1">
        <v>1.241643276784</v>
      </c>
      <c r="AD1712" s="1">
        <v>0.29681732799600002</v>
      </c>
      <c r="AE1712" s="1">
        <v>74.20433199899</v>
      </c>
      <c r="AF1712" s="1">
        <v>11.872693119839999</v>
      </c>
      <c r="AG1712" s="1">
        <v>251.0473535969</v>
      </c>
    </row>
    <row r="1713" spans="1:33" x14ac:dyDescent="0.35">
      <c r="A1713">
        <v>5120</v>
      </c>
      <c r="B1713">
        <v>2013</v>
      </c>
      <c r="C1713">
        <v>4</v>
      </c>
      <c r="D1713">
        <v>17</v>
      </c>
      <c r="E1713">
        <v>0</v>
      </c>
      <c r="F1713">
        <v>0</v>
      </c>
      <c r="H1713" s="1">
        <v>0</v>
      </c>
      <c r="I1713" s="1">
        <v>0</v>
      </c>
      <c r="J1713" s="1">
        <v>0</v>
      </c>
      <c r="K1713" s="1">
        <v>3.5216074318720002E-2</v>
      </c>
      <c r="L1713" s="1">
        <v>3.5216074318720002E-2</v>
      </c>
      <c r="M1713" s="1">
        <v>1.5588895476250001E-4</v>
      </c>
      <c r="N1713" s="1">
        <v>1.8559954285710001E-2</v>
      </c>
      <c r="O1713" s="1">
        <v>9.6867534899240006E-5</v>
      </c>
      <c r="P1713" s="1">
        <v>1.5612228243000001E-4</v>
      </c>
      <c r="Q1713" s="1">
        <v>3.990214608938E-6</v>
      </c>
      <c r="R1713" s="1">
        <v>0</v>
      </c>
      <c r="S1713" s="1">
        <v>511.02678079489999</v>
      </c>
      <c r="T1713" s="1">
        <v>146.3674738302</v>
      </c>
      <c r="U1713" s="1">
        <v>657.39425462509996</v>
      </c>
      <c r="V1713" s="1">
        <v>5.9853295718009999E-3</v>
      </c>
      <c r="W1713" s="1">
        <v>1.596087885814E-3</v>
      </c>
      <c r="X1713" s="1">
        <v>0</v>
      </c>
      <c r="Y1713" s="1">
        <v>0</v>
      </c>
      <c r="Z1713" s="1">
        <v>0</v>
      </c>
      <c r="AA1713" s="1">
        <v>3.9902197145339998E-4</v>
      </c>
      <c r="AB1713" s="1">
        <v>22.522613466989998</v>
      </c>
      <c r="AC1713" s="1">
        <v>2.4327764287920002</v>
      </c>
      <c r="AD1713" s="1">
        <v>0.53598807436079998</v>
      </c>
      <c r="AE1713" s="1">
        <v>133.99701859020001</v>
      </c>
      <c r="AF1713" s="1">
        <v>21.439522974430002</v>
      </c>
      <c r="AG1713" s="1">
        <v>500.99649232590002</v>
      </c>
    </row>
    <row r="1714" spans="1:33" x14ac:dyDescent="0.35">
      <c r="A1714">
        <v>5120</v>
      </c>
      <c r="B1714">
        <v>2013</v>
      </c>
      <c r="C1714">
        <v>4</v>
      </c>
      <c r="D1714">
        <v>18</v>
      </c>
      <c r="E1714">
        <v>0</v>
      </c>
      <c r="F1714">
        <v>0</v>
      </c>
      <c r="H1714" s="1">
        <v>0</v>
      </c>
      <c r="I1714" s="1">
        <v>0</v>
      </c>
      <c r="J1714" s="1">
        <v>0</v>
      </c>
      <c r="K1714" s="1">
        <v>3.2398788373220001E-2</v>
      </c>
      <c r="L1714" s="1">
        <v>3.2398788373220001E-2</v>
      </c>
      <c r="M1714" s="1">
        <v>6.2951179573400001E-5</v>
      </c>
      <c r="N1714" s="1">
        <v>1.8559954285710001E-2</v>
      </c>
      <c r="O1714" s="1">
        <v>4.0200906921490003E-5</v>
      </c>
      <c r="P1714" s="1">
        <v>6.4792165412979997E-5</v>
      </c>
      <c r="Q1714" s="1">
        <v>3.6709974402230002E-6</v>
      </c>
      <c r="R1714" s="1">
        <v>0</v>
      </c>
      <c r="S1714" s="1">
        <v>311.06018896379999</v>
      </c>
      <c r="T1714" s="1">
        <v>89.672000317569996</v>
      </c>
      <c r="U1714" s="1">
        <v>400.7321892814</v>
      </c>
      <c r="V1714" s="1">
        <v>5.5065032060569999E-3</v>
      </c>
      <c r="W1714" s="1">
        <v>1.468400854949E-3</v>
      </c>
      <c r="X1714" s="1">
        <v>0</v>
      </c>
      <c r="Y1714" s="1">
        <v>0</v>
      </c>
      <c r="Z1714" s="1">
        <v>0</v>
      </c>
      <c r="AA1714" s="1">
        <v>3.6710021373709999E-4</v>
      </c>
      <c r="AB1714" s="1">
        <v>12.86923403826</v>
      </c>
      <c r="AC1714" s="1">
        <v>1.588093220879</v>
      </c>
      <c r="AD1714" s="1">
        <v>0.2765553783984</v>
      </c>
      <c r="AE1714" s="1">
        <v>69.138844599600006</v>
      </c>
      <c r="AF1714" s="1">
        <v>11.062215135940001</v>
      </c>
      <c r="AG1714" s="1">
        <v>341.7122295401</v>
      </c>
    </row>
    <row r="1715" spans="1:33" x14ac:dyDescent="0.35">
      <c r="A1715">
        <v>5120</v>
      </c>
      <c r="B1715">
        <v>2013</v>
      </c>
      <c r="C1715">
        <v>4</v>
      </c>
      <c r="D1715">
        <v>19</v>
      </c>
      <c r="E1715">
        <v>0</v>
      </c>
      <c r="F1715">
        <v>0</v>
      </c>
      <c r="H1715" s="1">
        <v>0</v>
      </c>
      <c r="I1715" s="1">
        <v>0</v>
      </c>
      <c r="J1715" s="1">
        <v>0</v>
      </c>
      <c r="K1715" s="1">
        <v>2.9806885303359999E-2</v>
      </c>
      <c r="L1715" s="1">
        <v>2.9806885303359999E-2</v>
      </c>
      <c r="M1715" s="1">
        <v>5.4290401721559999E-5</v>
      </c>
      <c r="N1715" s="1">
        <v>1.8559954285710001E-2</v>
      </c>
      <c r="O1715" s="1">
        <v>3.4736779992079999E-5</v>
      </c>
      <c r="P1715" s="1">
        <v>5.5985582602819998E-5</v>
      </c>
      <c r="Q1715" s="1">
        <v>3.3773176450049998E-6</v>
      </c>
      <c r="R1715" s="1">
        <v>0</v>
      </c>
      <c r="S1715" s="1">
        <v>91.567960171639996</v>
      </c>
      <c r="T1715" s="1">
        <v>27.011557016769999</v>
      </c>
      <c r="U1715" s="1">
        <v>118.5795171884</v>
      </c>
      <c r="V1715" s="1">
        <v>5.0659829495720001E-3</v>
      </c>
      <c r="W1715" s="1">
        <v>1.350928786553E-3</v>
      </c>
      <c r="X1715" s="1">
        <v>0</v>
      </c>
      <c r="Y1715" s="1">
        <v>0</v>
      </c>
      <c r="Z1715" s="1">
        <v>0</v>
      </c>
      <c r="AA1715" s="1">
        <v>3.3773219663820001E-4</v>
      </c>
      <c r="AB1715" s="1">
        <v>5.1720805616560002</v>
      </c>
      <c r="AC1715" s="1">
        <v>0.83897566531419998</v>
      </c>
      <c r="AD1715" s="1">
        <v>8.1036872669099994E-2</v>
      </c>
      <c r="AE1715" s="1">
        <v>20.25921816728</v>
      </c>
      <c r="AF1715" s="1">
        <v>3.2414749067640001</v>
      </c>
      <c r="AG1715" s="1">
        <v>193.53654179470001</v>
      </c>
    </row>
    <row r="1716" spans="1:33" x14ac:dyDescent="0.35">
      <c r="A1716">
        <v>5120</v>
      </c>
      <c r="B1716">
        <v>2013</v>
      </c>
      <c r="C1716">
        <v>4</v>
      </c>
      <c r="D1716">
        <v>20</v>
      </c>
      <c r="E1716">
        <v>0</v>
      </c>
      <c r="F1716">
        <v>0</v>
      </c>
      <c r="H1716" s="1">
        <v>0</v>
      </c>
      <c r="I1716" s="1">
        <v>0</v>
      </c>
      <c r="J1716" s="1">
        <v>0</v>
      </c>
      <c r="K1716" s="1">
        <v>2.742233447909E-2</v>
      </c>
      <c r="L1716" s="1">
        <v>2.742233447909E-2</v>
      </c>
      <c r="M1716" s="1">
        <v>5.0245530174880002E-5</v>
      </c>
      <c r="N1716" s="1">
        <v>1.8559954285710001E-2</v>
      </c>
      <c r="O1716" s="1">
        <v>3.2204205969949997E-5</v>
      </c>
      <c r="P1716" s="1">
        <v>5.1903810137259998E-5</v>
      </c>
      <c r="Q1716" s="1">
        <v>3.1071322334050001E-6</v>
      </c>
      <c r="R1716" s="1">
        <v>0</v>
      </c>
      <c r="S1716" s="1">
        <v>25.745842172890001</v>
      </c>
      <c r="T1716" s="1">
        <v>8.1987404124960008</v>
      </c>
      <c r="U1716" s="1">
        <v>33.944582585390002</v>
      </c>
      <c r="V1716" s="1">
        <v>4.6607043136069996E-3</v>
      </c>
      <c r="W1716" s="1">
        <v>1.2428544836279999E-3</v>
      </c>
      <c r="X1716" s="1">
        <v>0</v>
      </c>
      <c r="Y1716" s="1">
        <v>0</v>
      </c>
      <c r="Z1716" s="1">
        <v>0</v>
      </c>
      <c r="AA1716" s="1">
        <v>3.1071362090709999E-4</v>
      </c>
      <c r="AB1716" s="1">
        <v>2.7879606196209998</v>
      </c>
      <c r="AC1716" s="1">
        <v>0.59638475811519998</v>
      </c>
      <c r="AD1716" s="1">
        <v>2.2060711067580001E-2</v>
      </c>
      <c r="AE1716" s="1">
        <v>5.5151777668940003</v>
      </c>
      <c r="AF1716" s="1">
        <v>0.88242844270309995</v>
      </c>
      <c r="AG1716" s="1">
        <v>144.68404731530001</v>
      </c>
    </row>
    <row r="1717" spans="1:33" x14ac:dyDescent="0.35">
      <c r="A1717">
        <v>5120</v>
      </c>
      <c r="B1717">
        <v>2013</v>
      </c>
      <c r="C1717">
        <v>4</v>
      </c>
      <c r="D1717">
        <v>21</v>
      </c>
      <c r="E1717">
        <v>0</v>
      </c>
      <c r="F1717">
        <v>0</v>
      </c>
      <c r="H1717" s="1">
        <v>0</v>
      </c>
      <c r="I1717" s="1">
        <v>0</v>
      </c>
      <c r="J1717" s="1">
        <v>0</v>
      </c>
      <c r="K1717" s="1">
        <v>2.522854772077E-2</v>
      </c>
      <c r="L1717" s="1">
        <v>2.522854772077E-2</v>
      </c>
      <c r="M1717" s="1">
        <v>4.9185039014519999E-5</v>
      </c>
      <c r="N1717" s="1">
        <v>1.8559954285710001E-2</v>
      </c>
      <c r="O1717" s="1">
        <v>3.15448831456E-5</v>
      </c>
      <c r="P1717" s="1">
        <v>5.0841173575860001E-5</v>
      </c>
      <c r="Q1717" s="1">
        <v>2.858561654732E-6</v>
      </c>
      <c r="R1717" s="1">
        <v>0</v>
      </c>
      <c r="S1717" s="1">
        <v>7.4307217157350003</v>
      </c>
      <c r="T1717" s="1">
        <v>2.9146319470919999</v>
      </c>
      <c r="U1717" s="1">
        <v>10.34535366283</v>
      </c>
      <c r="V1717" s="1">
        <v>4.2878479685180002E-3</v>
      </c>
      <c r="W1717" s="1">
        <v>1.143426124938E-3</v>
      </c>
      <c r="X1717" s="1">
        <v>0</v>
      </c>
      <c r="Y1717" s="1">
        <v>0</v>
      </c>
      <c r="Z1717" s="1">
        <v>0</v>
      </c>
      <c r="AA1717" s="1">
        <v>2.8585653123449999E-4</v>
      </c>
      <c r="AB1717" s="1">
        <v>1.983075701023</v>
      </c>
      <c r="AC1717" s="1">
        <v>0.49127273129729998</v>
      </c>
      <c r="AD1717" s="1">
        <v>5.6321183463130002E-3</v>
      </c>
      <c r="AE1717" s="1">
        <v>1.4080295865779999</v>
      </c>
      <c r="AF1717" s="1">
        <v>0.2252847338525</v>
      </c>
      <c r="AG1717" s="1">
        <v>121.6917591551</v>
      </c>
    </row>
    <row r="1718" spans="1:33" x14ac:dyDescent="0.35">
      <c r="A1718">
        <v>5120</v>
      </c>
      <c r="B1718">
        <v>2013</v>
      </c>
      <c r="C1718">
        <v>4</v>
      </c>
      <c r="D1718">
        <v>22</v>
      </c>
      <c r="E1718">
        <v>0</v>
      </c>
      <c r="F1718">
        <v>0</v>
      </c>
      <c r="H1718" s="1">
        <v>0</v>
      </c>
      <c r="I1718" s="1">
        <v>0</v>
      </c>
      <c r="J1718" s="1">
        <v>0</v>
      </c>
      <c r="K1718" s="1">
        <v>2.3210263903109998E-2</v>
      </c>
      <c r="L1718" s="1">
        <v>2.3210263903109998E-2</v>
      </c>
      <c r="M1718" s="1">
        <v>4.8124440612259998E-5</v>
      </c>
      <c r="N1718" s="1">
        <v>1.8559954285710001E-2</v>
      </c>
      <c r="O1718" s="1">
        <v>3.0850177901599998E-5</v>
      </c>
      <c r="P1718" s="1">
        <v>4.9721510848589999E-5</v>
      </c>
      <c r="Q1718" s="1">
        <v>2.6298767223540001E-6</v>
      </c>
      <c r="R1718" s="1">
        <v>0</v>
      </c>
      <c r="S1718" s="1">
        <v>2.6748272707459999</v>
      </c>
      <c r="T1718" s="1">
        <v>1.5088785474790001</v>
      </c>
      <c r="U1718" s="1">
        <v>4.1837058182259996</v>
      </c>
      <c r="V1718" s="1">
        <v>3.9448201310369998E-3</v>
      </c>
      <c r="W1718" s="1">
        <v>1.051952034943E-3</v>
      </c>
      <c r="X1718" s="1">
        <v>0</v>
      </c>
      <c r="Y1718" s="1">
        <v>0</v>
      </c>
      <c r="Z1718" s="1">
        <v>0</v>
      </c>
      <c r="AA1718" s="1">
        <v>2.6298800873579998E-4</v>
      </c>
      <c r="AB1718" s="1">
        <v>1.6949760716840001</v>
      </c>
      <c r="AC1718" s="1">
        <v>0.44237502742180002</v>
      </c>
      <c r="AD1718" s="1">
        <v>1.442788754099E-3</v>
      </c>
      <c r="AE1718" s="1">
        <v>0.36069718852470001</v>
      </c>
      <c r="AF1718" s="1">
        <v>5.7711550163959999E-2</v>
      </c>
      <c r="AG1718" s="1">
        <v>110.30519910460001</v>
      </c>
    </row>
    <row r="1719" spans="1:33" x14ac:dyDescent="0.35">
      <c r="A1719">
        <v>5120</v>
      </c>
      <c r="B1719">
        <v>2013</v>
      </c>
      <c r="C1719">
        <v>4</v>
      </c>
      <c r="D1719">
        <v>23</v>
      </c>
      <c r="E1719">
        <v>0</v>
      </c>
      <c r="F1719">
        <v>0</v>
      </c>
      <c r="H1719" s="1">
        <v>0</v>
      </c>
      <c r="I1719" s="1">
        <v>0</v>
      </c>
      <c r="J1719" s="1">
        <v>0</v>
      </c>
      <c r="K1719" s="1">
        <v>2.1353442790859999E-2</v>
      </c>
      <c r="L1719" s="1">
        <v>2.1353442790859999E-2</v>
      </c>
      <c r="M1719" s="1">
        <v>4.4666146028370001E-5</v>
      </c>
      <c r="N1719" s="1">
        <v>1.8559954285710001E-2</v>
      </c>
      <c r="O1719" s="1">
        <v>2.8596637724600001E-5</v>
      </c>
      <c r="P1719" s="1">
        <v>4.6089459755860002E-5</v>
      </c>
      <c r="Q1719" s="1">
        <v>2.4194865845650001E-6</v>
      </c>
      <c r="R1719" s="1">
        <v>0</v>
      </c>
      <c r="S1719" s="1">
        <v>1.4818112545090001</v>
      </c>
      <c r="T1719" s="1">
        <v>1.1624320311230001</v>
      </c>
      <c r="U1719" s="1">
        <v>2.6442432856320002</v>
      </c>
      <c r="V1719" s="1">
        <v>3.6292345205539999E-3</v>
      </c>
      <c r="W1719" s="1">
        <v>9.6779587214760004E-4</v>
      </c>
      <c r="X1719" s="1">
        <v>0</v>
      </c>
      <c r="Y1719" s="1">
        <v>0</v>
      </c>
      <c r="Z1719" s="1">
        <v>0</v>
      </c>
      <c r="AA1719" s="1">
        <v>2.4194896803690001E-4</v>
      </c>
      <c r="AB1719" s="1">
        <v>1.654585165758</v>
      </c>
      <c r="AC1719" s="1">
        <v>0.43860713575229998</v>
      </c>
      <c r="AD1719" s="1">
        <v>3.9233626746659999E-4</v>
      </c>
      <c r="AE1719" s="1">
        <v>9.8084066866660005E-2</v>
      </c>
      <c r="AF1719" s="1">
        <v>1.5693450698659999E-2</v>
      </c>
      <c r="AG1719" s="1">
        <v>109.5733166846</v>
      </c>
    </row>
    <row r="1720" spans="1:33" x14ac:dyDescent="0.35">
      <c r="A1720">
        <v>5120</v>
      </c>
      <c r="B1720">
        <v>2013</v>
      </c>
      <c r="C1720">
        <v>4</v>
      </c>
      <c r="D1720">
        <v>24</v>
      </c>
      <c r="E1720">
        <v>0</v>
      </c>
      <c r="F1720">
        <v>0</v>
      </c>
      <c r="H1720" s="1">
        <v>0</v>
      </c>
      <c r="I1720" s="1">
        <v>0</v>
      </c>
      <c r="J1720" s="1">
        <v>0</v>
      </c>
      <c r="K1720" s="1">
        <v>1.9645167367590002E-2</v>
      </c>
      <c r="L1720" s="1">
        <v>1.9645167367590002E-2</v>
      </c>
      <c r="M1720" s="1">
        <v>4.083038392181E-5</v>
      </c>
      <c r="N1720" s="1">
        <v>1.8559954285710001E-2</v>
      </c>
      <c r="O1720" s="1">
        <v>2.615470908951E-5</v>
      </c>
      <c r="P1720" s="1">
        <v>4.2153781280740001E-5</v>
      </c>
      <c r="Q1720" s="1">
        <v>2.2259276578000002E-6</v>
      </c>
      <c r="R1720" s="1">
        <v>0</v>
      </c>
      <c r="S1720" s="1">
        <v>1.1674258727060001</v>
      </c>
      <c r="T1720" s="1">
        <v>1.0769648206289999</v>
      </c>
      <c r="U1720" s="1">
        <v>2.2443906933350002</v>
      </c>
      <c r="V1720" s="1">
        <v>3.338895758909E-3</v>
      </c>
      <c r="W1720" s="1">
        <v>8.9037220237579999E-4</v>
      </c>
      <c r="X1720" s="1">
        <v>0</v>
      </c>
      <c r="Y1720" s="1">
        <v>0</v>
      </c>
      <c r="Z1720" s="1">
        <v>0</v>
      </c>
      <c r="AA1720" s="1">
        <v>2.2259305059400001E-4</v>
      </c>
      <c r="AB1720" s="1">
        <v>1.6484793602350001</v>
      </c>
      <c r="AC1720" s="1">
        <v>0.43887366883180001</v>
      </c>
      <c r="AD1720" s="1">
        <v>1.081240846459E-4</v>
      </c>
      <c r="AE1720" s="1">
        <v>2.7031021161490001E-2</v>
      </c>
      <c r="AF1720" s="1">
        <v>4.3249633858379998E-3</v>
      </c>
      <c r="AG1720" s="1">
        <v>109.696792391</v>
      </c>
    </row>
    <row r="1721" spans="1:33" x14ac:dyDescent="0.35">
      <c r="A1721">
        <v>5120</v>
      </c>
      <c r="B1721">
        <v>2013</v>
      </c>
      <c r="C1721">
        <v>4</v>
      </c>
      <c r="D1721">
        <v>25</v>
      </c>
      <c r="E1721">
        <v>0</v>
      </c>
      <c r="F1721">
        <v>0</v>
      </c>
      <c r="H1721" s="1">
        <v>0</v>
      </c>
      <c r="I1721" s="1">
        <v>0</v>
      </c>
      <c r="J1721" s="1">
        <v>0</v>
      </c>
      <c r="K1721" s="1">
        <v>1.8073553978180001E-2</v>
      </c>
      <c r="L1721" s="1">
        <v>1.8073553978180001E-2</v>
      </c>
      <c r="M1721" s="1">
        <v>3.853045707132E-5</v>
      </c>
      <c r="N1721" s="1">
        <v>1.8559954285710001E-2</v>
      </c>
      <c r="O1721" s="1">
        <v>2.469860208596E-5</v>
      </c>
      <c r="P1721" s="1">
        <v>3.9806960448639997E-5</v>
      </c>
      <c r="Q1721" s="1">
        <v>2.0478534451759998E-6</v>
      </c>
      <c r="R1721" s="1">
        <v>0</v>
      </c>
      <c r="S1721" s="1">
        <v>1.0511403319779999</v>
      </c>
      <c r="T1721" s="1">
        <v>1.024589005693</v>
      </c>
      <c r="U1721" s="1">
        <v>2.0757293376699999</v>
      </c>
      <c r="V1721" s="1">
        <v>3.0717840981970002E-3</v>
      </c>
      <c r="W1721" s="1">
        <v>8.191424261858E-4</v>
      </c>
      <c r="X1721" s="1">
        <v>0</v>
      </c>
      <c r="Y1721" s="1">
        <v>0</v>
      </c>
      <c r="Z1721" s="1">
        <v>0</v>
      </c>
      <c r="AA1721" s="1">
        <v>2.0478560654639999E-4</v>
      </c>
      <c r="AB1721" s="1">
        <v>1.5820315389690001</v>
      </c>
      <c r="AC1721" s="1">
        <v>0.42168351469050003</v>
      </c>
      <c r="AD1721" s="1">
        <v>2.8734355171000002E-5</v>
      </c>
      <c r="AE1721" s="1">
        <v>7.1835887927499996E-3</v>
      </c>
      <c r="AF1721" s="1">
        <v>1.1493742068400001E-3</v>
      </c>
      <c r="AG1721" s="1">
        <v>105.4151318016</v>
      </c>
    </row>
    <row r="1722" spans="1:33" x14ac:dyDescent="0.35">
      <c r="A1722">
        <v>5120</v>
      </c>
      <c r="B1722">
        <v>2013</v>
      </c>
      <c r="C1722">
        <v>4</v>
      </c>
      <c r="D1722">
        <v>26</v>
      </c>
      <c r="E1722">
        <v>0</v>
      </c>
      <c r="F1722">
        <v>0</v>
      </c>
      <c r="H1722" s="1">
        <v>0</v>
      </c>
      <c r="I1722" s="1">
        <v>0</v>
      </c>
      <c r="J1722" s="1">
        <v>0</v>
      </c>
      <c r="K1722" s="1">
        <v>1.6627669659930001E-2</v>
      </c>
      <c r="L1722" s="1">
        <v>1.6627669659930001E-2</v>
      </c>
      <c r="M1722" s="1">
        <v>3.4980251657240003E-5</v>
      </c>
      <c r="N1722" s="1">
        <v>1.8559954285710001E-2</v>
      </c>
      <c r="O1722" s="1">
        <v>2.2381528456580001E-5</v>
      </c>
      <c r="P1722" s="1">
        <v>3.6072511915870001E-5</v>
      </c>
      <c r="Q1722" s="1">
        <v>1.884025169562E-6</v>
      </c>
      <c r="R1722" s="1">
        <v>0</v>
      </c>
      <c r="S1722" s="1">
        <v>1.043194143579</v>
      </c>
      <c r="T1722" s="1">
        <v>1.033359381004</v>
      </c>
      <c r="U1722" s="1">
        <v>2.0765535245829998</v>
      </c>
      <c r="V1722" s="1">
        <v>2.8260413703410001E-3</v>
      </c>
      <c r="W1722" s="1">
        <v>7.5361103209089998E-4</v>
      </c>
      <c r="X1722" s="1">
        <v>0</v>
      </c>
      <c r="Y1722" s="1">
        <v>0</v>
      </c>
      <c r="Z1722" s="1">
        <v>0</v>
      </c>
      <c r="AA1722" s="1">
        <v>1.8840275802270001E-4</v>
      </c>
      <c r="AB1722" s="1">
        <v>1.638945221325</v>
      </c>
      <c r="AC1722" s="1">
        <v>0.43699855659890002</v>
      </c>
      <c r="AD1722" s="1">
        <v>8.0253631496169995E-6</v>
      </c>
      <c r="AE1722" s="1">
        <v>2.0063407874040002E-3</v>
      </c>
      <c r="AF1722" s="1">
        <v>3.2101452598470002E-4</v>
      </c>
      <c r="AG1722" s="1">
        <v>109.2480340771</v>
      </c>
    </row>
    <row r="1723" spans="1:33" x14ac:dyDescent="0.35">
      <c r="A1723">
        <v>5120</v>
      </c>
      <c r="B1723">
        <v>2013</v>
      </c>
      <c r="C1723">
        <v>4</v>
      </c>
      <c r="D1723">
        <v>27</v>
      </c>
      <c r="E1723">
        <v>0</v>
      </c>
      <c r="F1723">
        <v>0</v>
      </c>
      <c r="H1723" s="1">
        <v>0</v>
      </c>
      <c r="I1723" s="1">
        <v>0</v>
      </c>
      <c r="J1723" s="1">
        <v>0</v>
      </c>
      <c r="K1723" s="1">
        <v>1.529745608713E-2</v>
      </c>
      <c r="L1723" s="1">
        <v>1.529745608713E-2</v>
      </c>
      <c r="M1723" s="1">
        <v>3.056840554552E-5</v>
      </c>
      <c r="N1723" s="1">
        <v>1.8559954285710001E-2</v>
      </c>
      <c r="O1723" s="1">
        <v>1.9558243769050001E-5</v>
      </c>
      <c r="P1723" s="1">
        <v>3.1522198440599999E-5</v>
      </c>
      <c r="Q1723" s="1">
        <v>1.733303155997E-6</v>
      </c>
      <c r="R1723" s="1">
        <v>0</v>
      </c>
      <c r="S1723" s="1">
        <v>1.091368384196</v>
      </c>
      <c r="T1723" s="1">
        <v>1.0859507723549999</v>
      </c>
      <c r="U1723" s="1">
        <v>2.1773191565509999</v>
      </c>
      <c r="V1723" s="1">
        <v>2.5999580607140001E-3</v>
      </c>
      <c r="W1723" s="1">
        <v>6.933221495236E-4</v>
      </c>
      <c r="X1723" s="1">
        <v>0</v>
      </c>
      <c r="Y1723" s="1">
        <v>0</v>
      </c>
      <c r="Z1723" s="1">
        <v>0</v>
      </c>
      <c r="AA1723" s="1">
        <v>1.733305373809E-4</v>
      </c>
      <c r="AB1723" s="1">
        <v>1.7498067965599999</v>
      </c>
      <c r="AC1723" s="1">
        <v>0.46659960657290001</v>
      </c>
      <c r="AD1723" s="1">
        <v>2.3308764708230001E-6</v>
      </c>
      <c r="AE1723" s="1">
        <v>5.8271911770579996E-4</v>
      </c>
      <c r="AF1723" s="1">
        <v>9.3235058832920006E-5</v>
      </c>
      <c r="AG1723" s="1">
        <v>116.64943546790001</v>
      </c>
    </row>
    <row r="1724" spans="1:33" x14ac:dyDescent="0.35">
      <c r="A1724">
        <v>5120</v>
      </c>
      <c r="B1724">
        <v>2013</v>
      </c>
      <c r="C1724">
        <v>4</v>
      </c>
      <c r="D1724">
        <v>28</v>
      </c>
      <c r="E1724">
        <v>0</v>
      </c>
      <c r="F1724">
        <v>0</v>
      </c>
      <c r="H1724" s="1">
        <v>0</v>
      </c>
      <c r="I1724" s="1">
        <v>0</v>
      </c>
      <c r="J1724" s="1">
        <v>0</v>
      </c>
      <c r="K1724" s="1">
        <v>1.407365960016E-2</v>
      </c>
      <c r="L1724" s="1">
        <v>1.407365960016E-2</v>
      </c>
      <c r="M1724" s="1">
        <v>2.746039252431E-5</v>
      </c>
      <c r="N1724" s="1">
        <v>1.8559954285710001E-2</v>
      </c>
      <c r="O1724" s="1">
        <v>1.758693782937E-5</v>
      </c>
      <c r="P1724" s="1">
        <v>2.8345026821750001E-5</v>
      </c>
      <c r="Q1724" s="1">
        <v>1.594638903517E-6</v>
      </c>
      <c r="R1724" s="1">
        <v>0</v>
      </c>
      <c r="S1724" s="1">
        <v>1.114666643834</v>
      </c>
      <c r="T1724" s="1">
        <v>1.1105069358940001</v>
      </c>
      <c r="U1724" s="1">
        <v>2.2251735797280001</v>
      </c>
      <c r="V1724" s="1">
        <v>2.3919614158570001E-3</v>
      </c>
      <c r="W1724" s="1">
        <v>6.3785637756170002E-4</v>
      </c>
      <c r="X1724" s="1">
        <v>0</v>
      </c>
      <c r="Y1724" s="1">
        <v>0</v>
      </c>
      <c r="Z1724" s="1">
        <v>0</v>
      </c>
      <c r="AA1724" s="1">
        <v>1.5946409439040001E-4</v>
      </c>
      <c r="AB1724" s="1">
        <v>1.7843571349139999</v>
      </c>
      <c r="AC1724" s="1">
        <v>0.47582421200590003</v>
      </c>
      <c r="AD1724" s="1">
        <v>6.5359566493249997E-7</v>
      </c>
      <c r="AE1724" s="1">
        <v>1.6339891623310001E-4</v>
      </c>
      <c r="AF1724" s="1">
        <v>2.6143826597300001E-5</v>
      </c>
      <c r="AG1724" s="1">
        <v>118.9559222824</v>
      </c>
    </row>
    <row r="1725" spans="1:33" x14ac:dyDescent="0.35">
      <c r="A1725">
        <v>5120</v>
      </c>
      <c r="B1725">
        <v>2013</v>
      </c>
      <c r="C1725">
        <v>4</v>
      </c>
      <c r="D1725">
        <v>29</v>
      </c>
      <c r="E1725">
        <v>0</v>
      </c>
      <c r="F1725">
        <v>0</v>
      </c>
      <c r="H1725" s="1">
        <v>0</v>
      </c>
      <c r="I1725" s="1">
        <v>0</v>
      </c>
      <c r="J1725" s="1">
        <v>0</v>
      </c>
      <c r="K1725" s="1">
        <v>1.2947766832149999E-2</v>
      </c>
      <c r="L1725" s="1">
        <v>1.2947766832149999E-2</v>
      </c>
      <c r="M1725" s="1">
        <v>2.6259001644410001E-5</v>
      </c>
      <c r="N1725" s="1">
        <v>1.8559954285710001E-2</v>
      </c>
      <c r="O1725" s="1">
        <v>1.6835158457350001E-5</v>
      </c>
      <c r="P1725" s="1">
        <v>2.7133377205959999E-5</v>
      </c>
      <c r="Q1725" s="1">
        <v>1.467067791236E-6</v>
      </c>
      <c r="R1725" s="1">
        <v>0</v>
      </c>
      <c r="S1725" s="1">
        <v>1.070777364947</v>
      </c>
      <c r="T1725" s="1">
        <v>1.0671435968159999</v>
      </c>
      <c r="U1725" s="1">
        <v>2.1379209617620001</v>
      </c>
      <c r="V1725" s="1">
        <v>2.200604502588E-3</v>
      </c>
      <c r="W1725" s="1">
        <v>5.8682786735680004E-4</v>
      </c>
      <c r="X1725" s="1">
        <v>0</v>
      </c>
      <c r="Y1725" s="1">
        <v>0</v>
      </c>
      <c r="Z1725" s="1">
        <v>0</v>
      </c>
      <c r="AA1725" s="1">
        <v>1.4670696683920001E-4</v>
      </c>
      <c r="AB1725" s="1">
        <v>1.6801355081160001</v>
      </c>
      <c r="AC1725" s="1">
        <v>0.4480349974617</v>
      </c>
      <c r="AD1725" s="1">
        <v>1.707053718628E-7</v>
      </c>
      <c r="AE1725" s="1">
        <v>4.267634296571E-5</v>
      </c>
      <c r="AF1725" s="1">
        <v>6.8282148745130001E-6</v>
      </c>
      <c r="AG1725" s="1">
        <v>112.0087152243</v>
      </c>
    </row>
    <row r="1726" spans="1:33" x14ac:dyDescent="0.35">
      <c r="A1726">
        <v>5120</v>
      </c>
      <c r="B1726">
        <v>2013</v>
      </c>
      <c r="C1726">
        <v>4</v>
      </c>
      <c r="D1726">
        <v>30</v>
      </c>
      <c r="E1726">
        <v>0</v>
      </c>
      <c r="F1726">
        <v>0</v>
      </c>
      <c r="H1726" s="1">
        <v>0</v>
      </c>
      <c r="I1726" s="1">
        <v>0</v>
      </c>
      <c r="J1726" s="1">
        <v>0</v>
      </c>
      <c r="K1726" s="1">
        <v>1.191194548558E-2</v>
      </c>
      <c r="L1726" s="1">
        <v>1.191194548558E-2</v>
      </c>
      <c r="M1726" s="1">
        <v>2.4628949581749999E-5</v>
      </c>
      <c r="N1726" s="1">
        <v>1.8559954285710001E-2</v>
      </c>
      <c r="O1726" s="1">
        <v>1.5779404700340001E-5</v>
      </c>
      <c r="P1726" s="1">
        <v>2.5431809323589998E-5</v>
      </c>
      <c r="Q1726" s="1">
        <v>1.3497023679369999E-6</v>
      </c>
      <c r="R1726" s="1">
        <v>0</v>
      </c>
      <c r="S1726" s="1">
        <v>1.050889340281</v>
      </c>
      <c r="T1726" s="1">
        <v>1.0474204608540001</v>
      </c>
      <c r="U1726" s="1">
        <v>2.0983098011350001</v>
      </c>
      <c r="V1726" s="1">
        <v>2.0245561423810001E-3</v>
      </c>
      <c r="W1726" s="1">
        <v>5.3988163796830002E-4</v>
      </c>
      <c r="X1726" s="1">
        <v>0</v>
      </c>
      <c r="Y1726" s="1">
        <v>0</v>
      </c>
      <c r="Z1726" s="1">
        <v>0</v>
      </c>
      <c r="AA1726" s="1">
        <v>1.349704094921E-4</v>
      </c>
      <c r="AB1726" s="1">
        <v>1.6527526326619999</v>
      </c>
      <c r="AC1726" s="1">
        <v>0.44073372961439999</v>
      </c>
      <c r="AD1726" s="1">
        <v>4.586431752944E-8</v>
      </c>
      <c r="AE1726" s="1">
        <v>1.1466079382359999E-5</v>
      </c>
      <c r="AF1726" s="1">
        <v>1.834572701177E-6</v>
      </c>
      <c r="AG1726" s="1">
        <v>110.1834232307</v>
      </c>
    </row>
    <row r="1727" spans="1:33" x14ac:dyDescent="0.35">
      <c r="A1727">
        <v>5120</v>
      </c>
      <c r="B1727">
        <v>2013</v>
      </c>
      <c r="C1727">
        <v>5</v>
      </c>
      <c r="D1727">
        <v>1</v>
      </c>
      <c r="E1727">
        <v>0</v>
      </c>
      <c r="F1727">
        <v>0</v>
      </c>
      <c r="H1727" s="1">
        <v>0</v>
      </c>
      <c r="I1727" s="1">
        <v>0</v>
      </c>
      <c r="J1727" s="1">
        <v>0</v>
      </c>
      <c r="K1727" s="1">
        <v>1.0958989846729999E-2</v>
      </c>
      <c r="L1727" s="1">
        <v>1.0958989846729999E-2</v>
      </c>
      <c r="M1727" s="1">
        <v>2.275324905055E-5</v>
      </c>
      <c r="N1727" s="1">
        <v>1.8559954285710001E-2</v>
      </c>
      <c r="O1727" s="1">
        <v>1.456892199494E-5</v>
      </c>
      <c r="P1727" s="1">
        <v>2.3480863395159999E-5</v>
      </c>
      <c r="Q1727" s="1">
        <v>1.241726178502E-6</v>
      </c>
      <c r="R1727" s="1">
        <v>0</v>
      </c>
      <c r="S1727" s="1">
        <v>1.0471104760750001</v>
      </c>
      <c r="T1727" s="1">
        <v>1.0436806521590001</v>
      </c>
      <c r="U1727" s="1">
        <v>2.0907911282340002</v>
      </c>
      <c r="V1727" s="1">
        <v>1.8625916509910001E-3</v>
      </c>
      <c r="W1727" s="1">
        <v>4.9669110693079999E-4</v>
      </c>
      <c r="X1727" s="1">
        <v>0</v>
      </c>
      <c r="Y1727" s="1">
        <v>0</v>
      </c>
      <c r="Z1727" s="1">
        <v>0</v>
      </c>
      <c r="AA1727" s="1">
        <v>1.241727767327E-4</v>
      </c>
      <c r="AB1727" s="1">
        <v>1.651941146854</v>
      </c>
      <c r="AC1727" s="1">
        <v>0.44051755574910001</v>
      </c>
      <c r="AD1727" s="1">
        <v>1.251178532714E-8</v>
      </c>
      <c r="AE1727" s="1">
        <v>3.1279463317860002E-6</v>
      </c>
      <c r="AF1727" s="1">
        <v>5.0047141308570001E-7</v>
      </c>
      <c r="AG1727" s="1">
        <v>110.1293864349</v>
      </c>
    </row>
    <row r="1728" spans="1:33" x14ac:dyDescent="0.35">
      <c r="A1728">
        <v>5120</v>
      </c>
      <c r="B1728">
        <v>2013</v>
      </c>
      <c r="C1728">
        <v>5</v>
      </c>
      <c r="D1728">
        <v>2</v>
      </c>
      <c r="E1728">
        <v>0</v>
      </c>
      <c r="F1728">
        <v>0</v>
      </c>
      <c r="H1728" s="1">
        <v>0</v>
      </c>
      <c r="I1728" s="1">
        <v>0</v>
      </c>
      <c r="J1728" s="1">
        <v>0</v>
      </c>
      <c r="K1728" s="1">
        <v>1.0082270658990001E-2</v>
      </c>
      <c r="L1728" s="1">
        <v>1.0082270658990001E-2</v>
      </c>
      <c r="M1728" s="1">
        <v>1.991889638304E-5</v>
      </c>
      <c r="N1728" s="1">
        <v>1.8559954285710001E-2</v>
      </c>
      <c r="O1728" s="1">
        <v>1.2741144153679999E-5</v>
      </c>
      <c r="P1728" s="1">
        <v>2.053501731113E-5</v>
      </c>
      <c r="Q1728" s="1">
        <v>1.142388084222E-6</v>
      </c>
      <c r="R1728" s="1">
        <v>0</v>
      </c>
      <c r="S1728" s="1">
        <v>1.1015268151590001</v>
      </c>
      <c r="T1728" s="1">
        <v>1.097926408245</v>
      </c>
      <c r="U1728" s="1">
        <v>2.1994532234039998</v>
      </c>
      <c r="V1728" s="1">
        <v>1.713584318911E-3</v>
      </c>
      <c r="W1728" s="1">
        <v>4.5695581837629999E-4</v>
      </c>
      <c r="X1728" s="1">
        <v>0</v>
      </c>
      <c r="Y1728" s="1">
        <v>0</v>
      </c>
      <c r="Z1728" s="1">
        <v>0</v>
      </c>
      <c r="AA1728" s="1">
        <v>1.142389545941E-4</v>
      </c>
      <c r="AB1728" s="1">
        <v>1.7662525628150001</v>
      </c>
      <c r="AC1728" s="1">
        <v>0.47100065924020001</v>
      </c>
      <c r="AD1728" s="1">
        <v>3.6265568779939998E-9</v>
      </c>
      <c r="AE1728" s="1">
        <v>9.0663921949849996E-7</v>
      </c>
      <c r="AF1728" s="1">
        <v>1.450622751198E-7</v>
      </c>
      <c r="AG1728" s="1">
        <v>117.7501640847</v>
      </c>
    </row>
    <row r="1729" spans="1:33" x14ac:dyDescent="0.35">
      <c r="A1729">
        <v>5120</v>
      </c>
      <c r="B1729">
        <v>2013</v>
      </c>
      <c r="C1729">
        <v>5</v>
      </c>
      <c r="D1729">
        <v>3</v>
      </c>
      <c r="E1729">
        <v>0</v>
      </c>
      <c r="F1729">
        <v>0</v>
      </c>
      <c r="H1729" s="1">
        <v>0</v>
      </c>
      <c r="I1729" s="1">
        <v>0</v>
      </c>
      <c r="J1729" s="1">
        <v>0</v>
      </c>
      <c r="K1729" s="1">
        <v>9.2756890062729996E-3</v>
      </c>
      <c r="L1729" s="1">
        <v>9.2756890062729996E-3</v>
      </c>
      <c r="M1729" s="1">
        <v>1.7080039479989999E-5</v>
      </c>
      <c r="N1729" s="1">
        <v>1.8559954285710001E-2</v>
      </c>
      <c r="O1729" s="1">
        <v>1.0927931535620001E-5</v>
      </c>
      <c r="P1729" s="1">
        <v>1.7612646129119999E-5</v>
      </c>
      <c r="Q1729" s="1">
        <v>1.0509970374840001E-6</v>
      </c>
      <c r="R1729" s="1">
        <v>0</v>
      </c>
      <c r="S1729" s="1">
        <v>1.1815502656079999</v>
      </c>
      <c r="T1729" s="1">
        <v>1.1776905469600001</v>
      </c>
      <c r="U1729" s="1">
        <v>2.3592408125679998</v>
      </c>
      <c r="V1729" s="1">
        <v>1.5764975733979999E-3</v>
      </c>
      <c r="W1729" s="1">
        <v>4.2039935290619999E-4</v>
      </c>
      <c r="X1729" s="1">
        <v>0</v>
      </c>
      <c r="Y1729" s="1">
        <v>0</v>
      </c>
      <c r="Z1729" s="1">
        <v>0</v>
      </c>
      <c r="AA1729" s="1">
        <v>1.0509983822660001E-4</v>
      </c>
      <c r="AB1729" s="1">
        <v>1.901248989478</v>
      </c>
      <c r="AC1729" s="1">
        <v>0.50699972341279997</v>
      </c>
      <c r="AD1729" s="1">
        <v>1.0671978661120001E-9</v>
      </c>
      <c r="AE1729" s="1">
        <v>2.66799466528E-7</v>
      </c>
      <c r="AF1729" s="1">
        <v>4.2687914644490003E-8</v>
      </c>
      <c r="AG1729" s="1">
        <v>126.7499306398</v>
      </c>
    </row>
    <row r="1730" spans="1:33" x14ac:dyDescent="0.35">
      <c r="A1730">
        <v>5120</v>
      </c>
      <c r="B1730">
        <v>2013</v>
      </c>
      <c r="C1730">
        <v>5</v>
      </c>
      <c r="D1730">
        <v>4</v>
      </c>
      <c r="E1730">
        <v>0</v>
      </c>
      <c r="F1730">
        <v>0</v>
      </c>
      <c r="H1730" s="1">
        <v>0</v>
      </c>
      <c r="I1730" s="1">
        <v>0</v>
      </c>
      <c r="J1730" s="1">
        <v>0</v>
      </c>
      <c r="K1730" s="1">
        <v>8.5336338857710005E-3</v>
      </c>
      <c r="L1730" s="1">
        <v>8.5336338857710005E-3</v>
      </c>
      <c r="M1730" s="1">
        <v>1.684640537563E-5</v>
      </c>
      <c r="N1730" s="1">
        <v>1.8559954285710001E-2</v>
      </c>
      <c r="O1730" s="1">
        <v>1.081772397016E-5</v>
      </c>
      <c r="P1730" s="1">
        <v>1.743502359873E-5</v>
      </c>
      <c r="Q1730" s="1">
        <v>9.6691727448540006E-7</v>
      </c>
      <c r="R1730" s="1">
        <v>0</v>
      </c>
      <c r="S1730" s="1">
        <v>1.098099720115</v>
      </c>
      <c r="T1730" s="1">
        <v>1.0945131783269999</v>
      </c>
      <c r="U1730" s="1">
        <v>2.1926128984419999</v>
      </c>
      <c r="V1730" s="1">
        <v>1.4503777675269999E-3</v>
      </c>
      <c r="W1730" s="1">
        <v>3.8676740467369998E-4</v>
      </c>
      <c r="X1730" s="1">
        <v>0</v>
      </c>
      <c r="Y1730" s="1">
        <v>0</v>
      </c>
      <c r="Z1730" s="1">
        <v>0</v>
      </c>
      <c r="AA1730" s="1">
        <v>9.6691851168429995E-5</v>
      </c>
      <c r="AB1730" s="1">
        <v>1.7070569615319999</v>
      </c>
      <c r="AC1730" s="1">
        <v>0.45521518794229998</v>
      </c>
      <c r="AD1730" s="1">
        <v>2.6992665455520002E-10</v>
      </c>
      <c r="AE1730" s="1">
        <v>6.7481663638799999E-8</v>
      </c>
      <c r="AF1730" s="1">
        <v>1.0797066182210001E-8</v>
      </c>
      <c r="AG1730" s="1">
        <v>113.8037969316</v>
      </c>
    </row>
    <row r="1731" spans="1:33" x14ac:dyDescent="0.35">
      <c r="A1731">
        <v>5120</v>
      </c>
      <c r="B1731">
        <v>2013</v>
      </c>
      <c r="C1731">
        <v>5</v>
      </c>
      <c r="D1731">
        <v>5</v>
      </c>
      <c r="E1731">
        <v>0</v>
      </c>
      <c r="F1731">
        <v>0</v>
      </c>
      <c r="H1731" s="1">
        <v>10.41946313</v>
      </c>
      <c r="I1731" s="1">
        <v>9.3854434794070005E-4</v>
      </c>
      <c r="J1731" s="1">
        <v>0</v>
      </c>
      <c r="K1731" s="1">
        <v>7.8509431749100005E-3</v>
      </c>
      <c r="L1731" s="1">
        <v>8.7894875228499997E-3</v>
      </c>
      <c r="M1731" s="1">
        <v>1.9114668555930001E-5</v>
      </c>
      <c r="N1731" s="1">
        <v>1.8559954285710001E-2</v>
      </c>
      <c r="O1731" s="1">
        <v>1.2931082922670001E-5</v>
      </c>
      <c r="P1731" s="1">
        <v>2.0841143343630002E-5</v>
      </c>
      <c r="Q1731" s="1">
        <v>1.684105809257E-5</v>
      </c>
      <c r="R1731" s="1">
        <v>0</v>
      </c>
      <c r="S1731" s="1">
        <v>0.84514362495219997</v>
      </c>
      <c r="T1731" s="1">
        <v>0.84238339257880002</v>
      </c>
      <c r="U1731" s="1">
        <v>1.687527017531</v>
      </c>
      <c r="V1731" s="1">
        <v>2.1850949920149999E-3</v>
      </c>
      <c r="W1731" s="1">
        <v>4.4090075688890001E-4</v>
      </c>
      <c r="X1731" s="1">
        <v>2.1268686147259999E-8</v>
      </c>
      <c r="Y1731" s="1">
        <v>5.3171715368149996E-6</v>
      </c>
      <c r="Z1731" s="1">
        <v>8.5074744589050005E-7</v>
      </c>
      <c r="AA1731" s="1">
        <v>1.0597145199280001E-4</v>
      </c>
      <c r="AB1731" s="1">
        <v>1.5108182753149999</v>
      </c>
      <c r="AC1731" s="1">
        <v>0.38172444157559998</v>
      </c>
      <c r="AD1731" s="1">
        <v>3.1740647762650001E-3</v>
      </c>
      <c r="AE1731" s="1">
        <v>0.79351619406630003</v>
      </c>
      <c r="AF1731" s="1">
        <v>0.12696259105060001</v>
      </c>
      <c r="AG1731" s="1">
        <v>94.796297438650001</v>
      </c>
    </row>
    <row r="1732" spans="1:33" x14ac:dyDescent="0.35">
      <c r="A1732">
        <v>5120</v>
      </c>
      <c r="B1732">
        <v>2013</v>
      </c>
      <c r="C1732">
        <v>5</v>
      </c>
      <c r="D1732">
        <v>6</v>
      </c>
      <c r="E1732">
        <v>0</v>
      </c>
      <c r="F1732">
        <v>0</v>
      </c>
      <c r="H1732" s="1">
        <v>718.94295596999996</v>
      </c>
      <c r="I1732" s="1">
        <v>334.89582181819998</v>
      </c>
      <c r="J1732" s="1">
        <v>7.6905820946419996E-3</v>
      </c>
      <c r="K1732" s="1">
        <v>1.120077667321</v>
      </c>
      <c r="L1732" s="1">
        <v>336.02359006760003</v>
      </c>
      <c r="M1732" s="1">
        <v>0.49267059081949999</v>
      </c>
      <c r="N1732" s="1">
        <v>0.32469231690169997</v>
      </c>
      <c r="O1732" s="1">
        <v>0.24298655384699999</v>
      </c>
      <c r="P1732" s="1">
        <v>14.18239929159</v>
      </c>
      <c r="Q1732" s="1">
        <v>10.975147195730001</v>
      </c>
      <c r="R1732" s="1">
        <v>1.820855413241</v>
      </c>
      <c r="S1732" s="1">
        <v>197.89363388269999</v>
      </c>
      <c r="T1732" s="1">
        <v>57.384045716960003</v>
      </c>
      <c r="U1732" s="1">
        <v>257.09853501290002</v>
      </c>
      <c r="V1732" s="1">
        <v>368.5465558345</v>
      </c>
      <c r="W1732" s="1">
        <v>62.599773036750001</v>
      </c>
      <c r="X1732" s="1">
        <v>0.1097969701403</v>
      </c>
      <c r="Y1732" s="1">
        <v>10.991357299020001</v>
      </c>
      <c r="Z1732" s="1">
        <v>3.4387413562010001</v>
      </c>
      <c r="AA1732" s="1">
        <v>44.12815551461</v>
      </c>
      <c r="AB1732" s="1">
        <v>3.5978076422780001</v>
      </c>
      <c r="AC1732" s="1">
        <v>0.25099771366739998</v>
      </c>
      <c r="AD1732" s="1">
        <v>0.45492205865559998</v>
      </c>
      <c r="AE1732" s="1">
        <v>45.62969195182</v>
      </c>
      <c r="AF1732" s="1">
        <v>13.72377845896</v>
      </c>
      <c r="AG1732" s="1">
        <v>196.42234563740001</v>
      </c>
    </row>
    <row r="1733" spans="1:33" x14ac:dyDescent="0.35">
      <c r="A1733">
        <v>5120</v>
      </c>
      <c r="B1733">
        <v>2013</v>
      </c>
      <c r="C1733">
        <v>5</v>
      </c>
      <c r="D1733">
        <v>7</v>
      </c>
      <c r="E1733">
        <v>0</v>
      </c>
      <c r="F1733">
        <v>0</v>
      </c>
      <c r="H1733" s="1">
        <v>10.41946313</v>
      </c>
      <c r="I1733" s="1">
        <v>0.16368885948469999</v>
      </c>
      <c r="J1733" s="1">
        <v>4.2271373244580001E-3</v>
      </c>
      <c r="K1733" s="1">
        <v>1.38057427957</v>
      </c>
      <c r="L1733" s="1">
        <v>1.5484902763790001</v>
      </c>
      <c r="M1733" s="1">
        <v>2.839374036888E-2</v>
      </c>
      <c r="N1733" s="1">
        <v>2.9512327215140001E-2</v>
      </c>
      <c r="O1733" s="1">
        <v>1.7253177258990001E-2</v>
      </c>
      <c r="P1733" s="1">
        <v>4.4860175378689998E-2</v>
      </c>
      <c r="Q1733" s="1">
        <v>2.9118341460329998E-3</v>
      </c>
      <c r="R1733" s="1">
        <v>0</v>
      </c>
      <c r="S1733" s="1">
        <v>12.19000594139</v>
      </c>
      <c r="T1733" s="1">
        <v>4.4546938804140002</v>
      </c>
      <c r="U1733" s="1">
        <v>16.6446998218</v>
      </c>
      <c r="V1733" s="1">
        <v>0.38524854751330001</v>
      </c>
      <c r="W1733" s="1">
        <v>7.7647481765580006E-2</v>
      </c>
      <c r="X1733" s="1">
        <v>3.6732601430690001E-6</v>
      </c>
      <c r="Y1733" s="1">
        <v>9.183110500383E-4</v>
      </c>
      <c r="Z1733" s="1">
        <v>1.4692939600480001E-4</v>
      </c>
      <c r="AA1733" s="1">
        <v>1.8581447544159999E-2</v>
      </c>
      <c r="AB1733" s="1">
        <v>1.2470821882930001</v>
      </c>
      <c r="AC1733" s="1">
        <v>0.127304105424</v>
      </c>
      <c r="AD1733" s="1">
        <v>4.853690637764E-2</v>
      </c>
      <c r="AE1733" s="1">
        <v>7.7710133278090003</v>
      </c>
      <c r="AF1733" s="1">
        <v>1.3740584031009999</v>
      </c>
      <c r="AG1733" s="1">
        <v>36.183295126680001</v>
      </c>
    </row>
    <row r="1734" spans="1:33" x14ac:dyDescent="0.35">
      <c r="A1734">
        <v>5120</v>
      </c>
      <c r="B1734">
        <v>2013</v>
      </c>
      <c r="C1734">
        <v>5</v>
      </c>
      <c r="D1734">
        <v>8</v>
      </c>
      <c r="E1734">
        <v>0</v>
      </c>
      <c r="F1734">
        <v>0</v>
      </c>
      <c r="H1734" s="1">
        <v>0</v>
      </c>
      <c r="I1734" s="1">
        <v>9.1396656374330004E-2</v>
      </c>
      <c r="J1734" s="1">
        <v>0</v>
      </c>
      <c r="K1734" s="1">
        <v>1.2844378279499999</v>
      </c>
      <c r="L1734" s="1">
        <v>1.375834484324</v>
      </c>
      <c r="M1734" s="1">
        <v>7.1333463120949996E-3</v>
      </c>
      <c r="N1734" s="1">
        <v>1.8559954285710001E-2</v>
      </c>
      <c r="O1734" s="1">
        <v>4.4997603563030003E-3</v>
      </c>
      <c r="P1734" s="1">
        <v>7.2523044789440001E-3</v>
      </c>
      <c r="Q1734" s="1">
        <v>1.698912350787E-3</v>
      </c>
      <c r="R1734" s="1">
        <v>0</v>
      </c>
      <c r="S1734" s="1">
        <v>57.942880901709998</v>
      </c>
      <c r="T1734" s="1">
        <v>17.494442700090001</v>
      </c>
      <c r="U1734" s="1">
        <v>75.437323601800003</v>
      </c>
      <c r="V1734" s="1">
        <v>0.30115013785029998</v>
      </c>
      <c r="W1734" s="1">
        <v>6.6498889914960002E-2</v>
      </c>
      <c r="X1734" s="1">
        <v>2.0711720267669999E-6</v>
      </c>
      <c r="Y1734" s="1">
        <v>5.1779300669170004E-4</v>
      </c>
      <c r="Z1734" s="1">
        <v>8.2846881070669994E-5</v>
      </c>
      <c r="AA1734" s="1">
        <v>1.6210488073390001E-2</v>
      </c>
      <c r="AB1734" s="1">
        <v>3.4257772194910001</v>
      </c>
      <c r="AC1734" s="1">
        <v>0.43147046507010001</v>
      </c>
      <c r="AD1734" s="1">
        <v>8.6508155556609997E-2</v>
      </c>
      <c r="AE1734" s="1">
        <v>18.078139843980001</v>
      </c>
      <c r="AF1734" s="1">
        <v>2.9988054738000001</v>
      </c>
      <c r="AG1734" s="1">
        <v>101.5954501331</v>
      </c>
    </row>
    <row r="1735" spans="1:33" x14ac:dyDescent="0.35">
      <c r="A1735">
        <v>5120</v>
      </c>
      <c r="B1735">
        <v>2013</v>
      </c>
      <c r="C1735">
        <v>5</v>
      </c>
      <c r="D1735">
        <v>9</v>
      </c>
      <c r="E1735">
        <v>0</v>
      </c>
      <c r="F1735">
        <v>0</v>
      </c>
      <c r="H1735" s="1">
        <v>10.41946313</v>
      </c>
      <c r="I1735" s="1">
        <v>2.1109421239780001E-2</v>
      </c>
      <c r="J1735" s="1">
        <v>0</v>
      </c>
      <c r="K1735" s="1">
        <v>1.181682801714</v>
      </c>
      <c r="L1735" s="1">
        <v>1.202792222954</v>
      </c>
      <c r="M1735" s="1">
        <v>3.3309798026800001E-3</v>
      </c>
      <c r="N1735" s="1">
        <v>1.8559954285710001E-2</v>
      </c>
      <c r="O1735" s="1">
        <v>2.1245323356649999E-3</v>
      </c>
      <c r="P1735" s="1">
        <v>3.4241279876210001E-3</v>
      </c>
      <c r="Q1735" s="1">
        <v>4.9266809168129996E-4</v>
      </c>
      <c r="R1735" s="1">
        <v>0</v>
      </c>
      <c r="S1735" s="1">
        <v>60.064214650910003</v>
      </c>
      <c r="T1735" s="1">
        <v>18.06249667338</v>
      </c>
      <c r="U1735" s="1">
        <v>78.12671132429</v>
      </c>
      <c r="V1735" s="1">
        <v>0.2199737193256</v>
      </c>
      <c r="W1735" s="1">
        <v>5.5470537972089999E-2</v>
      </c>
      <c r="X1735" s="1">
        <v>4.7836807720849999E-7</v>
      </c>
      <c r="Y1735" s="1">
        <v>1.195920193021E-4</v>
      </c>
      <c r="Z1735" s="1">
        <v>1.9134723088340001E-5</v>
      </c>
      <c r="AA1735" s="1">
        <v>1.377196087758E-2</v>
      </c>
      <c r="AB1735" s="1">
        <v>3.5600041648170002</v>
      </c>
      <c r="AC1735" s="1">
        <v>0.54456805860190005</v>
      </c>
      <c r="AD1735" s="1">
        <v>6.7856336658239993E-2</v>
      </c>
      <c r="AE1735" s="1">
        <v>15.1789960243</v>
      </c>
      <c r="AF1735" s="1">
        <v>2.482109580555</v>
      </c>
      <c r="AG1735" s="1">
        <v>128.11854309239999</v>
      </c>
    </row>
    <row r="1736" spans="1:33" x14ac:dyDescent="0.35">
      <c r="A1736">
        <v>5120</v>
      </c>
      <c r="B1736">
        <v>2013</v>
      </c>
      <c r="C1736">
        <v>5</v>
      </c>
      <c r="D1736">
        <v>10</v>
      </c>
      <c r="E1736">
        <v>0</v>
      </c>
      <c r="F1736">
        <v>0</v>
      </c>
      <c r="H1736" s="1">
        <v>0</v>
      </c>
      <c r="I1736" s="1">
        <v>5.9581894544130001E-2</v>
      </c>
      <c r="J1736" s="1">
        <v>0</v>
      </c>
      <c r="K1736" s="1">
        <v>1.087148177577</v>
      </c>
      <c r="L1736" s="1">
        <v>1.1467300721210001</v>
      </c>
      <c r="M1736" s="1">
        <v>3.2918658094189999E-3</v>
      </c>
      <c r="N1736" s="1">
        <v>1.8559954285710001E-2</v>
      </c>
      <c r="O1736" s="1">
        <v>2.108170588545E-3</v>
      </c>
      <c r="P1736" s="1">
        <v>3.3977576117510001E-3</v>
      </c>
      <c r="Q1736" s="1">
        <v>1.1358346215409999E-3</v>
      </c>
      <c r="R1736" s="1">
        <v>0</v>
      </c>
      <c r="S1736" s="1">
        <v>68.02183882333</v>
      </c>
      <c r="T1736" s="1">
        <v>20.034540387869999</v>
      </c>
      <c r="U1736" s="1">
        <v>88.056379211199996</v>
      </c>
      <c r="V1736" s="1">
        <v>0.2387801338102</v>
      </c>
      <c r="W1736" s="1">
        <v>5.4673326137400002E-2</v>
      </c>
      <c r="X1736" s="1">
        <v>1.350206431799E-6</v>
      </c>
      <c r="Y1736" s="1">
        <v>3.3755160794979999E-4</v>
      </c>
      <c r="Z1736" s="1">
        <v>5.4008257271969999E-5</v>
      </c>
      <c r="AA1736" s="1">
        <v>1.339829024799E-2</v>
      </c>
      <c r="AB1736" s="1">
        <v>3.946430080282</v>
      </c>
      <c r="AC1736" s="1">
        <v>0.5888856430635</v>
      </c>
      <c r="AD1736" s="1">
        <v>7.1442310336970002E-2</v>
      </c>
      <c r="AE1736" s="1">
        <v>17.381158095699998</v>
      </c>
      <c r="AF1736" s="1">
        <v>2.7953457424789998</v>
      </c>
      <c r="AG1736" s="1">
        <v>134.42291513340001</v>
      </c>
    </row>
    <row r="1737" spans="1:33" x14ac:dyDescent="0.35">
      <c r="A1737">
        <v>5120</v>
      </c>
      <c r="B1737">
        <v>2013</v>
      </c>
      <c r="C1737">
        <v>5</v>
      </c>
      <c r="D1737">
        <v>11</v>
      </c>
      <c r="E1737">
        <v>0</v>
      </c>
      <c r="F1737">
        <v>0</v>
      </c>
      <c r="H1737" s="1">
        <v>0</v>
      </c>
      <c r="I1737" s="1">
        <v>0</v>
      </c>
      <c r="J1737" s="1">
        <v>0</v>
      </c>
      <c r="K1737" s="1">
        <v>1.0001763233709999</v>
      </c>
      <c r="L1737" s="1">
        <v>1.0001763233709999</v>
      </c>
      <c r="M1737" s="1">
        <v>2.1664079027810001E-3</v>
      </c>
      <c r="N1737" s="1">
        <v>1.8559954285710001E-2</v>
      </c>
      <c r="O1737" s="1">
        <v>1.3825791233679999E-3</v>
      </c>
      <c r="P1737" s="1">
        <v>2.2283152823580001E-3</v>
      </c>
      <c r="Q1737" s="1">
        <v>1.133266059388E-4</v>
      </c>
      <c r="R1737" s="1">
        <v>0</v>
      </c>
      <c r="S1737" s="1">
        <v>42.23785466799</v>
      </c>
      <c r="T1737" s="1">
        <v>12.81864755424</v>
      </c>
      <c r="U1737" s="1">
        <v>55.056502222230002</v>
      </c>
      <c r="V1737" s="1">
        <v>0.1699901264152</v>
      </c>
      <c r="W1737" s="1">
        <v>4.5330700377379997E-2</v>
      </c>
      <c r="X1737" s="1">
        <v>0</v>
      </c>
      <c r="Y1737" s="1">
        <v>0</v>
      </c>
      <c r="Z1737" s="1">
        <v>0</v>
      </c>
      <c r="AA1737" s="1">
        <v>1.133267509435E-2</v>
      </c>
      <c r="AB1737" s="1">
        <v>3.09805650242</v>
      </c>
      <c r="AC1737" s="1">
        <v>0.57852096177720003</v>
      </c>
      <c r="AD1737" s="1">
        <v>3.784344863433E-2</v>
      </c>
      <c r="AE1737" s="1">
        <v>9.2860540830169995</v>
      </c>
      <c r="AF1737" s="1">
        <v>1.4910048236789999</v>
      </c>
      <c r="AG1737" s="1">
        <v>137.60482893490001</v>
      </c>
    </row>
    <row r="1738" spans="1:33" x14ac:dyDescent="0.35">
      <c r="A1738">
        <v>5120</v>
      </c>
      <c r="B1738">
        <v>2013</v>
      </c>
      <c r="C1738">
        <v>5</v>
      </c>
      <c r="D1738">
        <v>12</v>
      </c>
      <c r="E1738">
        <v>0</v>
      </c>
      <c r="F1738">
        <v>0</v>
      </c>
      <c r="H1738" s="1">
        <v>0</v>
      </c>
      <c r="I1738" s="1">
        <v>0</v>
      </c>
      <c r="J1738" s="1">
        <v>0</v>
      </c>
      <c r="K1738" s="1">
        <v>0.92016221750100002</v>
      </c>
      <c r="L1738" s="1">
        <v>0.92016221750100002</v>
      </c>
      <c r="M1738" s="1">
        <v>1.759324376556E-3</v>
      </c>
      <c r="N1738" s="1">
        <v>1.8559954285710001E-2</v>
      </c>
      <c r="O1738" s="1">
        <v>1.125035894445E-3</v>
      </c>
      <c r="P1738" s="1">
        <v>1.8132305301170001E-3</v>
      </c>
      <c r="Q1738" s="1">
        <v>1.042604774637E-4</v>
      </c>
      <c r="R1738" s="1">
        <v>0</v>
      </c>
      <c r="S1738" s="1">
        <v>13.904508108250001</v>
      </c>
      <c r="T1738" s="1">
        <v>4.7933898453059998</v>
      </c>
      <c r="U1738" s="1">
        <v>18.697897953559998</v>
      </c>
      <c r="V1738" s="1">
        <v>0.156390916302</v>
      </c>
      <c r="W1738" s="1">
        <v>4.170424434719E-2</v>
      </c>
      <c r="X1738" s="1">
        <v>0</v>
      </c>
      <c r="Y1738" s="1">
        <v>0</v>
      </c>
      <c r="Z1738" s="1">
        <v>0</v>
      </c>
      <c r="AA1738" s="1">
        <v>1.04260610868E-2</v>
      </c>
      <c r="AB1738" s="1">
        <v>2.3009983819189999</v>
      </c>
      <c r="AC1738" s="1">
        <v>0.53642645884950002</v>
      </c>
      <c r="AD1738" s="1">
        <v>1.179391356952E-2</v>
      </c>
      <c r="AE1738" s="1">
        <v>2.893999442683</v>
      </c>
      <c r="AF1738" s="1">
        <v>0.4646717637212</v>
      </c>
      <c r="AG1738" s="1">
        <v>131.91714469519999</v>
      </c>
    </row>
    <row r="1739" spans="1:33" x14ac:dyDescent="0.35">
      <c r="A1739">
        <v>5120</v>
      </c>
      <c r="B1739">
        <v>2013</v>
      </c>
      <c r="C1739">
        <v>5</v>
      </c>
      <c r="D1739">
        <v>13</v>
      </c>
      <c r="E1739">
        <v>0</v>
      </c>
      <c r="F1739">
        <v>0</v>
      </c>
      <c r="H1739" s="1">
        <v>0</v>
      </c>
      <c r="I1739" s="1">
        <v>0</v>
      </c>
      <c r="J1739" s="1">
        <v>0</v>
      </c>
      <c r="K1739" s="1">
        <v>0.84654924010090005</v>
      </c>
      <c r="L1739" s="1">
        <v>0.84654924010090005</v>
      </c>
      <c r="M1739" s="1">
        <v>1.524876808836E-3</v>
      </c>
      <c r="N1739" s="1">
        <v>1.8559954285710001E-2</v>
      </c>
      <c r="O1739" s="1">
        <v>9.7564141787229999E-4</v>
      </c>
      <c r="P1739" s="1">
        <v>1.572450100541E-3</v>
      </c>
      <c r="Q1739" s="1">
        <v>9.5919639266560004E-5</v>
      </c>
      <c r="R1739" s="1">
        <v>0</v>
      </c>
      <c r="S1739" s="1">
        <v>4.9164247003470001</v>
      </c>
      <c r="T1739" s="1">
        <v>2.2671714759179999</v>
      </c>
      <c r="U1739" s="1">
        <v>7.1835961762649996</v>
      </c>
      <c r="V1739" s="1">
        <v>0.14387964299780001</v>
      </c>
      <c r="W1739" s="1">
        <v>3.8367904799419997E-2</v>
      </c>
      <c r="X1739" s="1">
        <v>0</v>
      </c>
      <c r="Y1739" s="1">
        <v>0</v>
      </c>
      <c r="Z1739" s="1">
        <v>0</v>
      </c>
      <c r="AA1739" s="1">
        <v>9.591976199854E-3</v>
      </c>
      <c r="AB1739" s="1">
        <v>2.095487999745</v>
      </c>
      <c r="AC1739" s="1">
        <v>0.53629773097019995</v>
      </c>
      <c r="AD1739" s="1">
        <v>3.438400705769E-3</v>
      </c>
      <c r="AE1739" s="1">
        <v>0.8437173689263</v>
      </c>
      <c r="AF1739" s="1">
        <v>0.1354705298553</v>
      </c>
      <c r="AG1739" s="1">
        <v>133.43611407009999</v>
      </c>
    </row>
    <row r="1740" spans="1:33" x14ac:dyDescent="0.35">
      <c r="A1740">
        <v>5120</v>
      </c>
      <c r="B1740">
        <v>2013</v>
      </c>
      <c r="C1740">
        <v>5</v>
      </c>
      <c r="D1740">
        <v>14</v>
      </c>
      <c r="E1740">
        <v>0</v>
      </c>
      <c r="F1740">
        <v>0</v>
      </c>
      <c r="H1740" s="1">
        <v>0</v>
      </c>
      <c r="I1740" s="1">
        <v>0</v>
      </c>
      <c r="J1740" s="1">
        <v>0</v>
      </c>
      <c r="K1740" s="1">
        <v>0.77882530089290003</v>
      </c>
      <c r="L1740" s="1">
        <v>0.77882530089290003</v>
      </c>
      <c r="M1740" s="1">
        <v>1.44183152062E-3</v>
      </c>
      <c r="N1740" s="1">
        <v>1.8559954285710001E-2</v>
      </c>
      <c r="O1740" s="1">
        <v>9.2540744712229996E-4</v>
      </c>
      <c r="P1740" s="1">
        <v>1.4914875553790001E-3</v>
      </c>
      <c r="Q1740" s="1">
        <v>8.8246068125239996E-5</v>
      </c>
      <c r="R1740" s="1">
        <v>0</v>
      </c>
      <c r="S1740" s="1">
        <v>2.156299769356</v>
      </c>
      <c r="T1740" s="1">
        <v>1.4504730615629999</v>
      </c>
      <c r="U1740" s="1">
        <v>3.6067728309180001</v>
      </c>
      <c r="V1740" s="1">
        <v>0.13236927155799999</v>
      </c>
      <c r="W1740" s="1">
        <v>3.5298472415459997E-2</v>
      </c>
      <c r="X1740" s="1">
        <v>0</v>
      </c>
      <c r="Y1740" s="1">
        <v>0</v>
      </c>
      <c r="Z1740" s="1">
        <v>0</v>
      </c>
      <c r="AA1740" s="1">
        <v>8.8246181038660002E-3</v>
      </c>
      <c r="AB1740" s="1">
        <v>1.872073800736</v>
      </c>
      <c r="AC1740" s="1">
        <v>0.49330136505319999</v>
      </c>
      <c r="AD1740" s="1">
        <v>9.0446138012050003E-4</v>
      </c>
      <c r="AE1740" s="1">
        <v>0.22193741836149999</v>
      </c>
      <c r="AF1740" s="1">
        <v>3.5635131819570003E-2</v>
      </c>
      <c r="AG1740" s="1">
        <v>123.1574333791</v>
      </c>
    </row>
    <row r="1741" spans="1:33" x14ac:dyDescent="0.35">
      <c r="A1741">
        <v>5120</v>
      </c>
      <c r="B1741">
        <v>2013</v>
      </c>
      <c r="C1741">
        <v>5</v>
      </c>
      <c r="D1741">
        <v>15</v>
      </c>
      <c r="E1741">
        <v>0</v>
      </c>
      <c r="F1741">
        <v>0</v>
      </c>
      <c r="H1741" s="1">
        <v>0</v>
      </c>
      <c r="I1741" s="1">
        <v>0</v>
      </c>
      <c r="J1741" s="1">
        <v>0</v>
      </c>
      <c r="K1741" s="1">
        <v>0.71651927682140004</v>
      </c>
      <c r="L1741" s="1">
        <v>0.71651927682140004</v>
      </c>
      <c r="M1741" s="1">
        <v>1.4865297600739999E-3</v>
      </c>
      <c r="N1741" s="1">
        <v>1.8559954285710001E-2</v>
      </c>
      <c r="O1741" s="1">
        <v>9.5381617829780004E-4</v>
      </c>
      <c r="P1741" s="1">
        <v>1.5372741644489999E-3</v>
      </c>
      <c r="Q1741" s="1">
        <v>8.1186382675219995E-5</v>
      </c>
      <c r="R1741" s="1">
        <v>0</v>
      </c>
      <c r="S1741" s="1">
        <v>1.2861267423130001</v>
      </c>
      <c r="T1741" s="1">
        <v>1.1117083349029999</v>
      </c>
      <c r="U1741" s="1">
        <v>2.397835077216</v>
      </c>
      <c r="V1741" s="1">
        <v>0.12177972983340001</v>
      </c>
      <c r="W1741" s="1">
        <v>3.2474594622229999E-2</v>
      </c>
      <c r="X1741" s="1">
        <v>0</v>
      </c>
      <c r="Y1741" s="1">
        <v>0</v>
      </c>
      <c r="Z1741" s="1">
        <v>0</v>
      </c>
      <c r="AA1741" s="1">
        <v>8.1186486555570002E-3</v>
      </c>
      <c r="AB1741" s="1">
        <v>1.6273114493600001</v>
      </c>
      <c r="AC1741" s="1">
        <v>0.432511066459</v>
      </c>
      <c r="AD1741" s="1">
        <v>2.198609539195E-4</v>
      </c>
      <c r="AE1741" s="1">
        <v>5.3949647363479999E-2</v>
      </c>
      <c r="AF1741" s="1">
        <v>8.6623644161049999E-3</v>
      </c>
      <c r="AG1741" s="1">
        <v>108.0869507343</v>
      </c>
    </row>
    <row r="1742" spans="1:33" x14ac:dyDescent="0.35">
      <c r="A1742">
        <v>5120</v>
      </c>
      <c r="B1742">
        <v>2013</v>
      </c>
      <c r="C1742">
        <v>5</v>
      </c>
      <c r="D1742">
        <v>16</v>
      </c>
      <c r="E1742">
        <v>0</v>
      </c>
      <c r="F1742">
        <v>0</v>
      </c>
      <c r="H1742" s="1">
        <v>0</v>
      </c>
      <c r="I1742" s="1">
        <v>0</v>
      </c>
      <c r="J1742" s="1">
        <v>0</v>
      </c>
      <c r="K1742" s="1">
        <v>0.65919773467569998</v>
      </c>
      <c r="L1742" s="1">
        <v>0.65919773467569998</v>
      </c>
      <c r="M1742" s="1">
        <v>1.437556217054E-3</v>
      </c>
      <c r="N1742" s="1">
        <v>1.8559954285710001E-2</v>
      </c>
      <c r="O1742" s="1">
        <v>9.2112308719939997E-4</v>
      </c>
      <c r="P1742" s="1">
        <v>1.4845824137270001E-3</v>
      </c>
      <c r="Q1742" s="1">
        <v>7.4691472061200006E-5</v>
      </c>
      <c r="R1742" s="1">
        <v>0</v>
      </c>
      <c r="S1742" s="1">
        <v>1.058629351694</v>
      </c>
      <c r="T1742" s="1">
        <v>1.011333442248</v>
      </c>
      <c r="U1742" s="1">
        <v>2.069962793942</v>
      </c>
      <c r="V1742" s="1">
        <v>0.1120373514467</v>
      </c>
      <c r="W1742" s="1">
        <v>2.9876627052449999E-2</v>
      </c>
      <c r="X1742" s="1">
        <v>0</v>
      </c>
      <c r="Y1742" s="1">
        <v>0</v>
      </c>
      <c r="Z1742" s="1">
        <v>0</v>
      </c>
      <c r="AA1742" s="1">
        <v>7.469156763112E-3</v>
      </c>
      <c r="AB1742" s="1">
        <v>1.546239983138</v>
      </c>
      <c r="AC1742" s="1">
        <v>0.41195645943640002</v>
      </c>
      <c r="AD1742" s="1">
        <v>5.7187208310860003E-5</v>
      </c>
      <c r="AE1742" s="1">
        <v>1.40326404806E-2</v>
      </c>
      <c r="AF1742" s="1">
        <v>2.2531351269850001E-3</v>
      </c>
      <c r="AG1742" s="1">
        <v>102.9784983935</v>
      </c>
    </row>
    <row r="1743" spans="1:33" x14ac:dyDescent="0.35">
      <c r="A1743">
        <v>5120</v>
      </c>
      <c r="B1743">
        <v>2013</v>
      </c>
      <c r="C1743">
        <v>5</v>
      </c>
      <c r="D1743">
        <v>17</v>
      </c>
      <c r="E1743">
        <v>0</v>
      </c>
      <c r="F1743">
        <v>0</v>
      </c>
      <c r="H1743" s="1">
        <v>0</v>
      </c>
      <c r="I1743" s="1">
        <v>0</v>
      </c>
      <c r="J1743" s="1">
        <v>0</v>
      </c>
      <c r="K1743" s="1">
        <v>0.60646191590169996</v>
      </c>
      <c r="L1743" s="1">
        <v>0.60646191590169996</v>
      </c>
      <c r="M1743" s="1">
        <v>1.318876817318E-3</v>
      </c>
      <c r="N1743" s="1">
        <v>1.8559954285710001E-2</v>
      </c>
      <c r="O1743" s="1">
        <v>8.4451469621260003E-4</v>
      </c>
      <c r="P1743" s="1">
        <v>1.3611119768409999E-3</v>
      </c>
      <c r="Q1743" s="1">
        <v>6.8716154296310006E-5</v>
      </c>
      <c r="R1743" s="1">
        <v>0</v>
      </c>
      <c r="S1743" s="1">
        <v>1.01650382723</v>
      </c>
      <c r="T1743" s="1">
        <v>1.0017093889869999</v>
      </c>
      <c r="U1743" s="1">
        <v>2.0182132162180002</v>
      </c>
      <c r="V1743" s="1">
        <v>0.1030743633309</v>
      </c>
      <c r="W1743" s="1">
        <v>2.748649688825E-2</v>
      </c>
      <c r="X1743" s="1">
        <v>0</v>
      </c>
      <c r="Y1743" s="1">
        <v>0</v>
      </c>
      <c r="Z1743" s="1">
        <v>0</v>
      </c>
      <c r="AA1743" s="1">
        <v>6.8716242220629997E-3</v>
      </c>
      <c r="AB1743" s="1">
        <v>1.55626786916</v>
      </c>
      <c r="AC1743" s="1">
        <v>0.41490196792200001</v>
      </c>
      <c r="AD1743" s="1">
        <v>1.5709891015949999E-5</v>
      </c>
      <c r="AE1743" s="1">
        <v>3.8549049538799999E-3</v>
      </c>
      <c r="AF1743" s="1">
        <v>6.189584757613E-4</v>
      </c>
      <c r="AG1743" s="1">
        <v>103.7225755325</v>
      </c>
    </row>
    <row r="1744" spans="1:33" x14ac:dyDescent="0.35">
      <c r="A1744">
        <v>5120</v>
      </c>
      <c r="B1744">
        <v>2013</v>
      </c>
      <c r="C1744">
        <v>5</v>
      </c>
      <c r="D1744">
        <v>18</v>
      </c>
      <c r="E1744">
        <v>0</v>
      </c>
      <c r="F1744">
        <v>0</v>
      </c>
      <c r="H1744" s="1">
        <v>0</v>
      </c>
      <c r="I1744" s="1">
        <v>0</v>
      </c>
      <c r="J1744" s="1">
        <v>0</v>
      </c>
      <c r="K1744" s="1">
        <v>0.5579449626295</v>
      </c>
      <c r="L1744" s="1">
        <v>0.5579449626295</v>
      </c>
      <c r="M1744" s="1">
        <v>1.204922504874E-3</v>
      </c>
      <c r="N1744" s="1">
        <v>1.8559954285710001E-2</v>
      </c>
      <c r="O1744" s="1">
        <v>7.714971693911E-4</v>
      </c>
      <c r="P1744" s="1">
        <v>1.2434289682179999E-3</v>
      </c>
      <c r="Q1744" s="1">
        <v>6.3218861952599997E-5</v>
      </c>
      <c r="R1744" s="1">
        <v>0</v>
      </c>
      <c r="S1744" s="1">
        <v>1.011065788374</v>
      </c>
      <c r="T1744" s="1">
        <v>1.005175664137</v>
      </c>
      <c r="U1744" s="1">
        <v>2.0162414525110002</v>
      </c>
      <c r="V1744" s="1">
        <v>9.4828414264470001E-2</v>
      </c>
      <c r="W1744" s="1">
        <v>2.5287577137190001E-2</v>
      </c>
      <c r="X1744" s="1">
        <v>0</v>
      </c>
      <c r="Y1744" s="1">
        <v>0</v>
      </c>
      <c r="Z1744" s="1">
        <v>0</v>
      </c>
      <c r="AA1744" s="1">
        <v>6.3218942842979998E-3</v>
      </c>
      <c r="AB1744" s="1">
        <v>1.574344173232</v>
      </c>
      <c r="AC1744" s="1">
        <v>0.41979670636060001</v>
      </c>
      <c r="AD1744" s="1">
        <v>4.341198925768E-6</v>
      </c>
      <c r="AE1744" s="1">
        <v>1.065246679798E-3</v>
      </c>
      <c r="AF1744" s="1">
        <v>1.7104013435499999E-4</v>
      </c>
      <c r="AG1744" s="1">
        <v>104.9483706724</v>
      </c>
    </row>
    <row r="1745" spans="1:33" x14ac:dyDescent="0.35">
      <c r="A1745">
        <v>5120</v>
      </c>
      <c r="B1745">
        <v>2013</v>
      </c>
      <c r="C1745">
        <v>5</v>
      </c>
      <c r="D1745">
        <v>19</v>
      </c>
      <c r="E1745">
        <v>0</v>
      </c>
      <c r="F1745">
        <v>0</v>
      </c>
      <c r="H1745" s="1">
        <v>0</v>
      </c>
      <c r="I1745" s="1">
        <v>0</v>
      </c>
      <c r="J1745" s="1">
        <v>0</v>
      </c>
      <c r="K1745" s="1">
        <v>0.51330936561920004</v>
      </c>
      <c r="L1745" s="1">
        <v>0.51330936561920004</v>
      </c>
      <c r="M1745" s="1">
        <v>1.097266736162E-3</v>
      </c>
      <c r="N1745" s="1">
        <v>1.8559954285710001E-2</v>
      </c>
      <c r="O1745" s="1">
        <v>7.0271536873700005E-4</v>
      </c>
      <c r="P1745" s="1">
        <v>1.1325727177840001E-3</v>
      </c>
      <c r="Q1745" s="1">
        <v>5.816135299639E-5</v>
      </c>
      <c r="R1745" s="1">
        <v>0</v>
      </c>
      <c r="S1745" s="1">
        <v>1.0177337653280001</v>
      </c>
      <c r="T1745" s="1">
        <v>1.0142764497329999</v>
      </c>
      <c r="U1745" s="1">
        <v>2.0320102150600001</v>
      </c>
      <c r="V1745" s="1">
        <v>8.7242141123320002E-2</v>
      </c>
      <c r="W1745" s="1">
        <v>2.3264570966220002E-2</v>
      </c>
      <c r="X1745" s="1">
        <v>0</v>
      </c>
      <c r="Y1745" s="1">
        <v>0</v>
      </c>
      <c r="Z1745" s="1">
        <v>0</v>
      </c>
      <c r="AA1745" s="1">
        <v>5.8161427415540003E-3</v>
      </c>
      <c r="AB1745" s="1">
        <v>1.5913796914880001</v>
      </c>
      <c r="AC1745" s="1">
        <v>0.42436005302309998</v>
      </c>
      <c r="AD1745" s="1">
        <v>1.2019170191010001E-6</v>
      </c>
      <c r="AE1745" s="1">
        <v>2.9492730830419999E-4</v>
      </c>
      <c r="AF1745" s="1">
        <v>4.7354671358270003E-5</v>
      </c>
      <c r="AG1745" s="1">
        <v>106.089790127</v>
      </c>
    </row>
    <row r="1746" spans="1:33" x14ac:dyDescent="0.35">
      <c r="A1746">
        <v>5120</v>
      </c>
      <c r="B1746">
        <v>2013</v>
      </c>
      <c r="C1746">
        <v>5</v>
      </c>
      <c r="D1746">
        <v>20</v>
      </c>
      <c r="E1746">
        <v>0</v>
      </c>
      <c r="F1746">
        <v>0</v>
      </c>
      <c r="H1746" s="1">
        <v>0</v>
      </c>
      <c r="I1746" s="1">
        <v>0</v>
      </c>
      <c r="J1746" s="1">
        <v>0</v>
      </c>
      <c r="K1746" s="1">
        <v>0.47224461636960002</v>
      </c>
      <c r="L1746" s="1">
        <v>0.47224461636960002</v>
      </c>
      <c r="M1746" s="1">
        <v>9.8518309312020007E-4</v>
      </c>
      <c r="N1746" s="1">
        <v>1.8559954285710001E-2</v>
      </c>
      <c r="O1746" s="1">
        <v>6.3058013560789996E-4</v>
      </c>
      <c r="P1746" s="1">
        <v>1.0163117098879999E-3</v>
      </c>
      <c r="Q1746" s="1">
        <v>5.3508444756680002E-5</v>
      </c>
      <c r="R1746" s="1">
        <v>0</v>
      </c>
      <c r="S1746" s="1">
        <v>1.0424441459160001</v>
      </c>
      <c r="T1746" s="1">
        <v>1.039599248159</v>
      </c>
      <c r="U1746" s="1">
        <v>2.0820433940749998</v>
      </c>
      <c r="V1746" s="1">
        <v>8.0262769833450001E-2</v>
      </c>
      <c r="W1746" s="1">
        <v>2.1403405288919999E-2</v>
      </c>
      <c r="X1746" s="1">
        <v>0</v>
      </c>
      <c r="Y1746" s="1">
        <v>0</v>
      </c>
      <c r="Z1746" s="1">
        <v>0</v>
      </c>
      <c r="AA1746" s="1">
        <v>5.3508513222299998E-3</v>
      </c>
      <c r="AB1746" s="1">
        <v>1.646167724363</v>
      </c>
      <c r="AC1746" s="1">
        <v>0.4389758460489</v>
      </c>
      <c r="AD1746" s="1">
        <v>3.3831918544949999E-7</v>
      </c>
      <c r="AE1746" s="1">
        <v>8.3017017919360001E-5</v>
      </c>
      <c r="AF1746" s="1">
        <v>1.3329534058130001E-5</v>
      </c>
      <c r="AG1746" s="1">
        <v>109.7438987053</v>
      </c>
    </row>
    <row r="1747" spans="1:33" x14ac:dyDescent="0.35">
      <c r="A1747">
        <v>5120</v>
      </c>
      <c r="B1747">
        <v>2013</v>
      </c>
      <c r="C1747">
        <v>5</v>
      </c>
      <c r="D1747">
        <v>21</v>
      </c>
      <c r="E1747">
        <v>0</v>
      </c>
      <c r="F1747">
        <v>0</v>
      </c>
      <c r="H1747" s="1">
        <v>0</v>
      </c>
      <c r="I1747" s="1">
        <v>0</v>
      </c>
      <c r="J1747" s="1">
        <v>0</v>
      </c>
      <c r="K1747" s="1">
        <v>0.43446504706009997</v>
      </c>
      <c r="L1747" s="1">
        <v>0.43446504706009997</v>
      </c>
      <c r="M1747" s="1">
        <v>9.0908144879069998E-4</v>
      </c>
      <c r="N1747" s="1">
        <v>1.8559954285710001E-2</v>
      </c>
      <c r="O1747" s="1">
        <v>5.824364352268E-4</v>
      </c>
      <c r="P1747" s="1">
        <v>9.3871807239220004E-4</v>
      </c>
      <c r="Q1747" s="1">
        <v>4.922776917615E-5</v>
      </c>
      <c r="R1747" s="1">
        <v>0</v>
      </c>
      <c r="S1747" s="1">
        <v>1.0380552404300001</v>
      </c>
      <c r="T1747" s="1">
        <v>1.0354124517379999</v>
      </c>
      <c r="U1747" s="1">
        <v>2.0734676921680002</v>
      </c>
      <c r="V1747" s="1">
        <v>7.3841748246770006E-2</v>
      </c>
      <c r="W1747" s="1">
        <v>1.969113286581E-2</v>
      </c>
      <c r="X1747" s="1">
        <v>0</v>
      </c>
      <c r="Y1747" s="1">
        <v>0</v>
      </c>
      <c r="Z1747" s="1">
        <v>0</v>
      </c>
      <c r="AA1747" s="1">
        <v>4.9227832164519996E-3</v>
      </c>
      <c r="AB1747" s="1">
        <v>1.6241005726940001</v>
      </c>
      <c r="AC1747" s="1">
        <v>0.43309288329559997</v>
      </c>
      <c r="AD1747" s="1">
        <v>9.2115697124439994E-8</v>
      </c>
      <c r="AE1747" s="1">
        <v>2.2603419515430001E-5</v>
      </c>
      <c r="AF1747" s="1">
        <v>3.6292926174950001E-6</v>
      </c>
      <c r="AG1747" s="1">
        <v>108.2732037232</v>
      </c>
    </row>
    <row r="1748" spans="1:33" x14ac:dyDescent="0.35">
      <c r="A1748">
        <v>5120</v>
      </c>
      <c r="B1748">
        <v>2013</v>
      </c>
      <c r="C1748">
        <v>5</v>
      </c>
      <c r="D1748">
        <v>22</v>
      </c>
      <c r="E1748">
        <v>0</v>
      </c>
      <c r="F1748">
        <v>0</v>
      </c>
      <c r="H1748" s="1">
        <v>0</v>
      </c>
      <c r="I1748" s="1">
        <v>0</v>
      </c>
      <c r="J1748" s="1">
        <v>0</v>
      </c>
      <c r="K1748" s="1">
        <v>0.39970784329530001</v>
      </c>
      <c r="L1748" s="1">
        <v>0.39970784329530001</v>
      </c>
      <c r="M1748" s="1">
        <v>8.4389291679599996E-4</v>
      </c>
      <c r="N1748" s="1">
        <v>1.8559954285710001E-2</v>
      </c>
      <c r="O1748" s="1">
        <v>5.4063714422980004E-4</v>
      </c>
      <c r="P1748" s="1">
        <v>8.7134977690289997E-4</v>
      </c>
      <c r="Q1748" s="1">
        <v>4.5289547642060003E-5</v>
      </c>
      <c r="R1748" s="1">
        <v>0</v>
      </c>
      <c r="S1748" s="1">
        <v>1.028774746764</v>
      </c>
      <c r="T1748" s="1">
        <v>1.026207206512</v>
      </c>
      <c r="U1748" s="1">
        <v>2.0549819532760001</v>
      </c>
      <c r="V1748" s="1">
        <v>6.7934408387029993E-2</v>
      </c>
      <c r="W1748" s="1">
        <v>1.8115842236539999E-2</v>
      </c>
      <c r="X1748" s="1">
        <v>0</v>
      </c>
      <c r="Y1748" s="1">
        <v>0</v>
      </c>
      <c r="Z1748" s="1">
        <v>0</v>
      </c>
      <c r="AA1748" s="1">
        <v>4.5289605591359999E-3</v>
      </c>
      <c r="AB1748" s="1">
        <v>1.6054821590099999</v>
      </c>
      <c r="AC1748" s="1">
        <v>0.42812841234170002</v>
      </c>
      <c r="AD1748" s="1">
        <v>2.4970569056509999E-8</v>
      </c>
      <c r="AE1748" s="1">
        <v>6.1272971441649999E-6</v>
      </c>
      <c r="AF1748" s="1">
        <v>9.8382257053359998E-7</v>
      </c>
      <c r="AG1748" s="1">
        <v>107.0320984498</v>
      </c>
    </row>
    <row r="1749" spans="1:33" x14ac:dyDescent="0.35">
      <c r="A1749">
        <v>5120</v>
      </c>
      <c r="B1749">
        <v>2013</v>
      </c>
      <c r="C1749">
        <v>5</v>
      </c>
      <c r="D1749">
        <v>23</v>
      </c>
      <c r="E1749">
        <v>0</v>
      </c>
      <c r="F1749">
        <v>0</v>
      </c>
      <c r="H1749" s="1">
        <v>0</v>
      </c>
      <c r="I1749" s="1">
        <v>0</v>
      </c>
      <c r="J1749" s="1">
        <v>0</v>
      </c>
      <c r="K1749" s="1">
        <v>0.36773121583160001</v>
      </c>
      <c r="L1749" s="1">
        <v>0.36773121583160001</v>
      </c>
      <c r="M1749" s="1">
        <v>7.8886432674769998E-4</v>
      </c>
      <c r="N1749" s="1">
        <v>1.8559954285710001E-2</v>
      </c>
      <c r="O1749" s="1">
        <v>5.053854852818E-4</v>
      </c>
      <c r="P1749" s="1">
        <v>8.1453435922839996E-4</v>
      </c>
      <c r="Q1749" s="1">
        <v>4.166638383069E-5</v>
      </c>
      <c r="R1749" s="1">
        <v>0</v>
      </c>
      <c r="S1749" s="1">
        <v>1.012471584164</v>
      </c>
      <c r="T1749" s="1">
        <v>1.0099586464450001</v>
      </c>
      <c r="U1749" s="1">
        <v>2.0224302306089998</v>
      </c>
      <c r="V1749" s="1">
        <v>6.2499655716070003E-2</v>
      </c>
      <c r="W1749" s="1">
        <v>1.6666574857619999E-2</v>
      </c>
      <c r="X1749" s="1">
        <v>0</v>
      </c>
      <c r="Y1749" s="1">
        <v>0</v>
      </c>
      <c r="Z1749" s="1">
        <v>0</v>
      </c>
      <c r="AA1749" s="1">
        <v>4.1666437144049998E-3</v>
      </c>
      <c r="AB1749" s="1">
        <v>1.5770999376670001</v>
      </c>
      <c r="AC1749" s="1">
        <v>0.42055993936620001</v>
      </c>
      <c r="AD1749" s="1">
        <v>6.7260412820890004E-9</v>
      </c>
      <c r="AE1749" s="1">
        <v>1.6504411031250001E-6</v>
      </c>
      <c r="AF1749" s="1">
        <v>2.6500121838170002E-7</v>
      </c>
      <c r="AG1749" s="1">
        <v>105.13998359289999</v>
      </c>
    </row>
    <row r="1750" spans="1:33" x14ac:dyDescent="0.35">
      <c r="A1750">
        <v>5120</v>
      </c>
      <c r="B1750">
        <v>2013</v>
      </c>
      <c r="C1750">
        <v>5</v>
      </c>
      <c r="D1750">
        <v>24</v>
      </c>
      <c r="E1750">
        <v>0</v>
      </c>
      <c r="F1750">
        <v>0</v>
      </c>
      <c r="H1750" s="1">
        <v>0</v>
      </c>
      <c r="I1750" s="1">
        <v>0</v>
      </c>
      <c r="J1750" s="1">
        <v>0</v>
      </c>
      <c r="K1750" s="1">
        <v>0.33831271856509998</v>
      </c>
      <c r="L1750" s="1">
        <v>0.33831271856509998</v>
      </c>
      <c r="M1750" s="1">
        <v>7.3268093077429996E-4</v>
      </c>
      <c r="N1750" s="1">
        <v>1.8559954285710001E-2</v>
      </c>
      <c r="O1750" s="1">
        <v>4.6932609476820001E-4</v>
      </c>
      <c r="P1750" s="1">
        <v>7.5641711328149996E-4</v>
      </c>
      <c r="Q1750" s="1">
        <v>3.8333073124240001E-5</v>
      </c>
      <c r="R1750" s="1">
        <v>0</v>
      </c>
      <c r="S1750" s="1">
        <v>1.003035801027</v>
      </c>
      <c r="T1750" s="1">
        <v>1.0005500579419999</v>
      </c>
      <c r="U1750" s="1">
        <v>2.0035858589690001</v>
      </c>
      <c r="V1750" s="1">
        <v>5.749968325878E-2</v>
      </c>
      <c r="W1750" s="1">
        <v>1.533324886901E-2</v>
      </c>
      <c r="X1750" s="1">
        <v>0</v>
      </c>
      <c r="Y1750" s="1">
        <v>0</v>
      </c>
      <c r="Z1750" s="1">
        <v>0</v>
      </c>
      <c r="AA1750" s="1">
        <v>3.833312217252E-3</v>
      </c>
      <c r="AB1750" s="1">
        <v>1.559566186609</v>
      </c>
      <c r="AC1750" s="1">
        <v>0.4158843045035</v>
      </c>
      <c r="AD1750" s="1">
        <v>1.8225080915560001E-9</v>
      </c>
      <c r="AE1750" s="1">
        <v>4.4720841560860002E-7</v>
      </c>
      <c r="AF1750" s="1">
        <v>7.180551598143E-8</v>
      </c>
      <c r="AG1750" s="1">
        <v>103.9710757875</v>
      </c>
    </row>
    <row r="1751" spans="1:33" x14ac:dyDescent="0.35">
      <c r="A1751">
        <v>5120</v>
      </c>
      <c r="B1751">
        <v>2013</v>
      </c>
      <c r="C1751">
        <v>5</v>
      </c>
      <c r="D1751">
        <v>25</v>
      </c>
      <c r="E1751">
        <v>0</v>
      </c>
      <c r="F1751">
        <v>0</v>
      </c>
      <c r="H1751" s="1">
        <v>0</v>
      </c>
      <c r="I1751" s="1">
        <v>0</v>
      </c>
      <c r="J1751" s="1">
        <v>0</v>
      </c>
      <c r="K1751" s="1">
        <v>0.31124770107990002</v>
      </c>
      <c r="L1751" s="1">
        <v>0.31124770107990002</v>
      </c>
      <c r="M1751" s="1">
        <v>6.8049122684119999E-4</v>
      </c>
      <c r="N1751" s="1">
        <v>1.8559954285710001E-2</v>
      </c>
      <c r="O1751" s="1">
        <v>4.35948825705E-4</v>
      </c>
      <c r="P1751" s="1">
        <v>7.0262266674310004E-4</v>
      </c>
      <c r="Q1751" s="1">
        <v>3.5266427274299998E-5</v>
      </c>
      <c r="R1751" s="1">
        <v>0</v>
      </c>
      <c r="S1751" s="1">
        <v>0.99344269776289995</v>
      </c>
      <c r="T1751" s="1">
        <v>0.99098175249200005</v>
      </c>
      <c r="U1751" s="1">
        <v>1.9844244502549999</v>
      </c>
      <c r="V1751" s="1">
        <v>5.2899708598079999E-2</v>
      </c>
      <c r="W1751" s="1">
        <v>1.4106588959489999E-2</v>
      </c>
      <c r="X1751" s="1">
        <v>0</v>
      </c>
      <c r="Y1751" s="1">
        <v>0</v>
      </c>
      <c r="Z1751" s="1">
        <v>0</v>
      </c>
      <c r="AA1751" s="1">
        <v>3.5266472398719998E-3</v>
      </c>
      <c r="AB1751" s="1">
        <v>1.539191016657</v>
      </c>
      <c r="AC1751" s="1">
        <v>0.41045093454339998</v>
      </c>
      <c r="AD1751" s="1">
        <v>4.9389135548300004E-10</v>
      </c>
      <c r="AE1751" s="1">
        <v>1.211914348099E-7</v>
      </c>
      <c r="AF1751" s="1">
        <v>1.9458966346180001E-8</v>
      </c>
      <c r="AG1751" s="1">
        <v>102.6127335442</v>
      </c>
    </row>
    <row r="1752" spans="1:33" x14ac:dyDescent="0.35">
      <c r="A1752">
        <v>5120</v>
      </c>
      <c r="B1752">
        <v>2013</v>
      </c>
      <c r="C1752">
        <v>5</v>
      </c>
      <c r="D1752">
        <v>26</v>
      </c>
      <c r="E1752">
        <v>0</v>
      </c>
      <c r="F1752">
        <v>0</v>
      </c>
      <c r="H1752" s="1">
        <v>0</v>
      </c>
      <c r="I1752" s="1">
        <v>0</v>
      </c>
      <c r="J1752" s="1">
        <v>0</v>
      </c>
      <c r="K1752" s="1">
        <v>0.2863478849935</v>
      </c>
      <c r="L1752" s="1">
        <v>0.2863478849935</v>
      </c>
      <c r="M1752" s="1">
        <v>6.2613409157339999E-4</v>
      </c>
      <c r="N1752" s="1">
        <v>1.8559954285710001E-2</v>
      </c>
      <c r="O1752" s="1">
        <v>4.0089732382509998E-4</v>
      </c>
      <c r="P1752" s="1">
        <v>6.4612984402620001E-4</v>
      </c>
      <c r="Q1752" s="1">
        <v>3.2445113092349997E-5</v>
      </c>
      <c r="R1752" s="1">
        <v>0</v>
      </c>
      <c r="S1752" s="1">
        <v>0.99387743798619999</v>
      </c>
      <c r="T1752" s="1">
        <v>0.99141569633850002</v>
      </c>
      <c r="U1752" s="1">
        <v>1.985293134325</v>
      </c>
      <c r="V1752" s="1">
        <v>4.866773191024E-2</v>
      </c>
      <c r="W1752" s="1">
        <v>1.2978061842729999E-2</v>
      </c>
      <c r="X1752" s="1">
        <v>0</v>
      </c>
      <c r="Y1752" s="1">
        <v>0</v>
      </c>
      <c r="Z1752" s="1">
        <v>0</v>
      </c>
      <c r="AA1752" s="1">
        <v>3.2445154606819998E-3</v>
      </c>
      <c r="AB1752" s="1">
        <v>1.5453406150390001</v>
      </c>
      <c r="AC1752" s="1">
        <v>0.41209082979169998</v>
      </c>
      <c r="AD1752" s="1">
        <v>1.3528577774600001E-10</v>
      </c>
      <c r="AE1752" s="1">
        <v>3.3196526589099997E-8</v>
      </c>
      <c r="AF1752" s="1">
        <v>5.3301629337130001E-9</v>
      </c>
      <c r="AG1752" s="1">
        <v>103.0227074228</v>
      </c>
    </row>
    <row r="1753" spans="1:33" x14ac:dyDescent="0.35">
      <c r="A1753">
        <v>5120</v>
      </c>
      <c r="B1753">
        <v>2013</v>
      </c>
      <c r="C1753">
        <v>5</v>
      </c>
      <c r="D1753">
        <v>27</v>
      </c>
      <c r="E1753">
        <v>0</v>
      </c>
      <c r="F1753">
        <v>0</v>
      </c>
      <c r="H1753" s="1">
        <v>0</v>
      </c>
      <c r="I1753" s="1">
        <v>0</v>
      </c>
      <c r="J1753" s="1">
        <v>0</v>
      </c>
      <c r="K1753" s="1">
        <v>0.26344005419400002</v>
      </c>
      <c r="L1753" s="1">
        <v>0.26344005419400002</v>
      </c>
      <c r="M1753" s="1">
        <v>5.6344313326940002E-4</v>
      </c>
      <c r="N1753" s="1">
        <v>1.8559954285710001E-2</v>
      </c>
      <c r="O1753" s="1">
        <v>3.6069036603490003E-4</v>
      </c>
      <c r="P1753" s="1">
        <v>5.8132792637340005E-4</v>
      </c>
      <c r="Q1753" s="1">
        <v>2.9849504044969999E-5</v>
      </c>
      <c r="R1753" s="1">
        <v>0</v>
      </c>
      <c r="S1753" s="1">
        <v>1.016293683867</v>
      </c>
      <c r="T1753" s="1">
        <v>1.0137764978370001</v>
      </c>
      <c r="U1753" s="1">
        <v>2.0300701817040001</v>
      </c>
      <c r="V1753" s="1">
        <v>4.4774313357419999E-2</v>
      </c>
      <c r="W1753" s="1">
        <v>1.193981689531E-2</v>
      </c>
      <c r="X1753" s="1">
        <v>0</v>
      </c>
      <c r="Y1753" s="1">
        <v>0</v>
      </c>
      <c r="Z1753" s="1">
        <v>0</v>
      </c>
      <c r="AA1753" s="1">
        <v>2.9849542238280001E-3</v>
      </c>
      <c r="AB1753" s="1">
        <v>1.590448651147</v>
      </c>
      <c r="AC1753" s="1">
        <v>0.42411964005750002</v>
      </c>
      <c r="AD1753" s="1">
        <v>3.796669994114E-11</v>
      </c>
      <c r="AE1753" s="1">
        <v>9.3162975820150001E-9</v>
      </c>
      <c r="AF1753" s="1">
        <v>1.495860837061E-9</v>
      </c>
      <c r="AG1753" s="1">
        <v>106.0299100073</v>
      </c>
    </row>
    <row r="1754" spans="1:33" x14ac:dyDescent="0.35">
      <c r="A1754">
        <v>5120</v>
      </c>
      <c r="B1754">
        <v>2013</v>
      </c>
      <c r="C1754">
        <v>5</v>
      </c>
      <c r="D1754">
        <v>28</v>
      </c>
      <c r="E1754">
        <v>0</v>
      </c>
      <c r="F1754">
        <v>0</v>
      </c>
      <c r="H1754" s="1">
        <v>0</v>
      </c>
      <c r="I1754" s="1">
        <v>0</v>
      </c>
      <c r="J1754" s="1">
        <v>0</v>
      </c>
      <c r="K1754" s="1">
        <v>0.24236484985849999</v>
      </c>
      <c r="L1754" s="1">
        <v>0.24236484985849999</v>
      </c>
      <c r="M1754" s="1">
        <v>5.0294582336780002E-4</v>
      </c>
      <c r="N1754" s="1">
        <v>1.8559954285710001E-2</v>
      </c>
      <c r="O1754" s="1">
        <v>3.2195380102750001E-4</v>
      </c>
      <c r="P1754" s="1">
        <v>5.1889585407240005E-4</v>
      </c>
      <c r="Q1754" s="1">
        <v>2.7461543721370001E-5</v>
      </c>
      <c r="R1754" s="1">
        <v>0</v>
      </c>
      <c r="S1754" s="1">
        <v>1.047485516392</v>
      </c>
      <c r="T1754" s="1">
        <v>1.044891095693</v>
      </c>
      <c r="U1754" s="1">
        <v>2.0923766120849998</v>
      </c>
      <c r="V1754" s="1">
        <v>4.1192368288820003E-2</v>
      </c>
      <c r="W1754" s="1">
        <v>1.0984631543689999E-2</v>
      </c>
      <c r="X1754" s="1">
        <v>0</v>
      </c>
      <c r="Y1754" s="1">
        <v>0</v>
      </c>
      <c r="Z1754" s="1">
        <v>0</v>
      </c>
      <c r="AA1754" s="1">
        <v>2.7461578859220002E-3</v>
      </c>
      <c r="AB1754" s="1">
        <v>1.6478368984489999</v>
      </c>
      <c r="AC1754" s="1">
        <v>0.43942317284940002</v>
      </c>
      <c r="AD1754" s="1">
        <v>1.073842128456E-11</v>
      </c>
      <c r="AE1754" s="1">
        <v>2.635001946524E-9</v>
      </c>
      <c r="AF1754" s="1">
        <v>4.2308612221600003E-10</v>
      </c>
      <c r="AG1754" s="1">
        <v>109.85579321039999</v>
      </c>
    </row>
    <row r="1755" spans="1:33" x14ac:dyDescent="0.35">
      <c r="A1755">
        <v>5120</v>
      </c>
      <c r="B1755">
        <v>2013</v>
      </c>
      <c r="C1755">
        <v>5</v>
      </c>
      <c r="D1755">
        <v>29</v>
      </c>
      <c r="E1755">
        <v>0</v>
      </c>
      <c r="F1755">
        <v>0</v>
      </c>
      <c r="H1755" s="1">
        <v>0</v>
      </c>
      <c r="I1755" s="1">
        <v>0</v>
      </c>
      <c r="J1755" s="1">
        <v>0</v>
      </c>
      <c r="K1755" s="1">
        <v>0.2229756618698</v>
      </c>
      <c r="L1755" s="1">
        <v>0.2229756618698</v>
      </c>
      <c r="M1755" s="1">
        <v>4.3764586533389998E-4</v>
      </c>
      <c r="N1755" s="1">
        <v>1.8559954285710001E-2</v>
      </c>
      <c r="O1755" s="1">
        <v>2.7990278433029999E-4</v>
      </c>
      <c r="P1755" s="1">
        <v>4.5112184999460001E-4</v>
      </c>
      <c r="Q1755" s="1">
        <v>2.5264620223659998E-5</v>
      </c>
      <c r="R1755" s="1">
        <v>0</v>
      </c>
      <c r="S1755" s="1">
        <v>1.1084655204630001</v>
      </c>
      <c r="T1755" s="1">
        <v>1.105720070417</v>
      </c>
      <c r="U1755" s="1">
        <v>2.2141855908800001</v>
      </c>
      <c r="V1755" s="1">
        <v>3.7896978825719997E-2</v>
      </c>
      <c r="W1755" s="1">
        <v>1.010586102019E-2</v>
      </c>
      <c r="X1755" s="1">
        <v>0</v>
      </c>
      <c r="Y1755" s="1">
        <v>0</v>
      </c>
      <c r="Z1755" s="1">
        <v>0</v>
      </c>
      <c r="AA1755" s="1">
        <v>2.526465255048E-3</v>
      </c>
      <c r="AB1755" s="1">
        <v>1.7776957339120001</v>
      </c>
      <c r="AC1755" s="1">
        <v>0.47405219568939999</v>
      </c>
      <c r="AD1755" s="1">
        <v>3.1345249168340002E-12</v>
      </c>
      <c r="AE1755" s="1">
        <v>7.6915209772620005E-10</v>
      </c>
      <c r="AF1755" s="1">
        <v>1.2349804099790001E-10</v>
      </c>
      <c r="AG1755" s="1">
        <v>118.51304892180001</v>
      </c>
    </row>
    <row r="1756" spans="1:33" x14ac:dyDescent="0.35">
      <c r="A1756">
        <v>5120</v>
      </c>
      <c r="B1756">
        <v>2013</v>
      </c>
      <c r="C1756">
        <v>5</v>
      </c>
      <c r="D1756">
        <v>30</v>
      </c>
      <c r="E1756">
        <v>0</v>
      </c>
      <c r="F1756">
        <v>0</v>
      </c>
      <c r="H1756" s="1">
        <v>0</v>
      </c>
      <c r="I1756" s="1">
        <v>0</v>
      </c>
      <c r="J1756" s="1">
        <v>0</v>
      </c>
      <c r="K1756" s="1">
        <v>0.2051376089202</v>
      </c>
      <c r="L1756" s="1">
        <v>0.2051376089202</v>
      </c>
      <c r="M1756" s="1">
        <v>4.0572874574790001E-4</v>
      </c>
      <c r="N1756" s="1">
        <v>1.8559954285710001E-2</v>
      </c>
      <c r="O1756" s="1">
        <v>2.6014274693290002E-4</v>
      </c>
      <c r="P1756" s="1">
        <v>4.1927441893739999E-4</v>
      </c>
      <c r="Q1756" s="1">
        <v>2.324345060577E-5</v>
      </c>
      <c r="R1756" s="1">
        <v>0</v>
      </c>
      <c r="S1756" s="1">
        <v>1.0972498038039999</v>
      </c>
      <c r="T1756" s="1">
        <v>1.0945321346150001</v>
      </c>
      <c r="U1756" s="1">
        <v>2.191781938419</v>
      </c>
      <c r="V1756" s="1">
        <v>3.4865220519659998E-2</v>
      </c>
      <c r="W1756" s="1">
        <v>9.2973921385759994E-3</v>
      </c>
      <c r="X1756" s="1">
        <v>0</v>
      </c>
      <c r="Y1756" s="1">
        <v>0</v>
      </c>
      <c r="Z1756" s="1">
        <v>0</v>
      </c>
      <c r="AA1756" s="1">
        <v>2.3243480346439999E-3</v>
      </c>
      <c r="AB1756" s="1">
        <v>1.719371765</v>
      </c>
      <c r="AC1756" s="1">
        <v>0.45849913732769998</v>
      </c>
      <c r="AD1756" s="1">
        <v>8.4567787182970002E-13</v>
      </c>
      <c r="AE1756" s="1">
        <v>2.0751307658300001E-10</v>
      </c>
      <c r="AF1756" s="1">
        <v>3.3319103614490001E-11</v>
      </c>
      <c r="AG1756" s="1">
        <v>114.6247843318</v>
      </c>
    </row>
    <row r="1757" spans="1:33" x14ac:dyDescent="0.35">
      <c r="A1757">
        <v>5120</v>
      </c>
      <c r="B1757">
        <v>2013</v>
      </c>
      <c r="C1757">
        <v>5</v>
      </c>
      <c r="D1757">
        <v>31</v>
      </c>
      <c r="E1757">
        <v>0</v>
      </c>
      <c r="F1757">
        <v>0</v>
      </c>
      <c r="H1757" s="1">
        <v>0</v>
      </c>
      <c r="I1757" s="1">
        <v>0</v>
      </c>
      <c r="J1757" s="1">
        <v>0</v>
      </c>
      <c r="K1757" s="1">
        <v>0.18872660020660001</v>
      </c>
      <c r="L1757" s="1">
        <v>0.18872660020660001</v>
      </c>
      <c r="M1757" s="1">
        <v>3.860914237361E-4</v>
      </c>
      <c r="N1757" s="1">
        <v>1.8559954285710001E-2</v>
      </c>
      <c r="O1757" s="1">
        <v>2.473574600275E-4</v>
      </c>
      <c r="P1757" s="1">
        <v>3.9866825635379998E-4</v>
      </c>
      <c r="Q1757" s="1">
        <v>2.1383974557300001E-5</v>
      </c>
      <c r="R1757" s="1">
        <v>0</v>
      </c>
      <c r="S1757" s="1">
        <v>1.0616467827610001</v>
      </c>
      <c r="T1757" s="1">
        <v>1.059017295624</v>
      </c>
      <c r="U1757" s="1">
        <v>2.1206640783849999</v>
      </c>
      <c r="V1757" s="1">
        <v>3.2076002878090003E-2</v>
      </c>
      <c r="W1757" s="1">
        <v>8.5536007674900001E-3</v>
      </c>
      <c r="X1757" s="1">
        <v>0</v>
      </c>
      <c r="Y1757" s="1">
        <v>0</v>
      </c>
      <c r="Z1757" s="1">
        <v>0</v>
      </c>
      <c r="AA1757" s="1">
        <v>2.1384001918730001E-3</v>
      </c>
      <c r="AB1757" s="1">
        <v>1.6650811909409999</v>
      </c>
      <c r="AC1757" s="1">
        <v>0.44402165091599999</v>
      </c>
      <c r="AD1757" s="1">
        <v>2.2371771002339999E-13</v>
      </c>
      <c r="AE1757" s="1">
        <v>5.48960210968E-11</v>
      </c>
      <c r="AF1757" s="1">
        <v>8.8143178495840004E-12</v>
      </c>
      <c r="AG1757" s="1">
        <v>111.005412729</v>
      </c>
    </row>
    <row r="1758" spans="1:33" x14ac:dyDescent="0.35">
      <c r="A1758">
        <v>5120</v>
      </c>
      <c r="B1758">
        <v>2013</v>
      </c>
      <c r="C1758">
        <v>6</v>
      </c>
      <c r="D1758">
        <v>1</v>
      </c>
      <c r="E1758">
        <v>0</v>
      </c>
      <c r="F1758">
        <v>0</v>
      </c>
      <c r="H1758" s="1">
        <v>0</v>
      </c>
      <c r="I1758" s="1">
        <v>8.8049536057369995E-2</v>
      </c>
      <c r="J1758" s="1">
        <v>0</v>
      </c>
      <c r="K1758" s="1">
        <v>0.1736284721901</v>
      </c>
      <c r="L1758" s="1">
        <v>0.26167800824749998</v>
      </c>
      <c r="M1758" s="1">
        <v>1.46815289627E-3</v>
      </c>
      <c r="N1758" s="1">
        <v>1.8559954285710001E-2</v>
      </c>
      <c r="O1758" s="1">
        <v>9.4654944086930003E-4</v>
      </c>
      <c r="P1758" s="1">
        <v>1.525562297988E-3</v>
      </c>
      <c r="Q1758" s="1">
        <v>1.516162651918E-3</v>
      </c>
      <c r="R1758" s="1">
        <v>0</v>
      </c>
      <c r="S1758" s="1">
        <v>153.9124007268</v>
      </c>
      <c r="T1758" s="1">
        <v>44.156654098529998</v>
      </c>
      <c r="U1758" s="1">
        <v>198.0690548254</v>
      </c>
      <c r="V1758" s="1">
        <v>0.10932279252130001</v>
      </c>
      <c r="W1758" s="1">
        <v>1.585059969344E-2</v>
      </c>
      <c r="X1758" s="1">
        <v>1.995321746836E-6</v>
      </c>
      <c r="Y1758" s="1">
        <v>4.9883043670900004E-4</v>
      </c>
      <c r="Z1758" s="1">
        <v>7.9812869873440004E-5</v>
      </c>
      <c r="AA1758" s="1">
        <v>3.563585573992E-3</v>
      </c>
      <c r="AB1758" s="1">
        <v>7.2347323761810003</v>
      </c>
      <c r="AC1758" s="1">
        <v>0.83197966537650003</v>
      </c>
      <c r="AD1758" s="1">
        <v>0.16459234524079999</v>
      </c>
      <c r="AE1758" s="1">
        <v>41.148086310190003</v>
      </c>
      <c r="AF1758" s="1">
        <v>6.5836938096309998</v>
      </c>
      <c r="AG1758" s="1">
        <v>175.076447296</v>
      </c>
    </row>
    <row r="1759" spans="1:33" x14ac:dyDescent="0.35">
      <c r="A1759">
        <v>5120</v>
      </c>
      <c r="B1759">
        <v>2013</v>
      </c>
      <c r="C1759">
        <v>6</v>
      </c>
      <c r="D1759">
        <v>2</v>
      </c>
      <c r="E1759">
        <v>0</v>
      </c>
      <c r="F1759">
        <v>0</v>
      </c>
      <c r="H1759" s="1">
        <v>0</v>
      </c>
      <c r="I1759" s="1">
        <v>0.23752392050490001</v>
      </c>
      <c r="J1759" s="1">
        <v>0</v>
      </c>
      <c r="K1759" s="1">
        <v>0.18155998217460001</v>
      </c>
      <c r="L1759" s="1">
        <v>0.41908390267950002</v>
      </c>
      <c r="M1759" s="1">
        <v>4.2791973475110002E-3</v>
      </c>
      <c r="N1759" s="1">
        <v>1.8559954285710001E-2</v>
      </c>
      <c r="O1759" s="1">
        <v>2.7535603039469999E-3</v>
      </c>
      <c r="P1759" s="1">
        <v>4.4379380553870003E-3</v>
      </c>
      <c r="Q1759" s="1">
        <v>4.0562693851209997E-3</v>
      </c>
      <c r="R1759" s="1">
        <v>0</v>
      </c>
      <c r="S1759" s="1">
        <v>180.62429222310001</v>
      </c>
      <c r="T1759" s="1">
        <v>51.666755387119998</v>
      </c>
      <c r="U1759" s="1">
        <v>232.2910476102</v>
      </c>
      <c r="V1759" s="1">
        <v>0.24609543496790001</v>
      </c>
      <c r="W1759" s="1">
        <v>2.975253740044E-2</v>
      </c>
      <c r="X1759" s="1">
        <v>5.3809368240719997E-6</v>
      </c>
      <c r="Y1759" s="1">
        <v>1.345234201005E-3</v>
      </c>
      <c r="Z1759" s="1">
        <v>2.1523747169299999E-4</v>
      </c>
      <c r="AA1759" s="1">
        <v>6.3619470126970003E-3</v>
      </c>
      <c r="AB1759" s="1">
        <v>9.9260379409760002</v>
      </c>
      <c r="AC1759" s="1">
        <v>1.026853921414</v>
      </c>
      <c r="AD1759" s="1">
        <v>0.24301343089899999</v>
      </c>
      <c r="AE1759" s="1">
        <v>60.753357516439998</v>
      </c>
      <c r="AF1759" s="1">
        <v>9.7205371831890002</v>
      </c>
      <c r="AG1759" s="1">
        <v>208.1107953124</v>
      </c>
    </row>
    <row r="1760" spans="1:33" x14ac:dyDescent="0.35">
      <c r="A1760">
        <v>5120</v>
      </c>
      <c r="B1760">
        <v>2013</v>
      </c>
      <c r="C1760">
        <v>6</v>
      </c>
      <c r="D1760">
        <v>3</v>
      </c>
      <c r="E1760">
        <v>0</v>
      </c>
      <c r="F1760">
        <v>0</v>
      </c>
      <c r="H1760" s="1">
        <v>0</v>
      </c>
      <c r="I1760" s="1">
        <v>0.28519715090449999</v>
      </c>
      <c r="J1760" s="1">
        <v>0</v>
      </c>
      <c r="K1760" s="1">
        <v>0.20829901776439999</v>
      </c>
      <c r="L1760" s="1">
        <v>0.4934961686689</v>
      </c>
      <c r="M1760" s="1">
        <v>5.0592467032300002E-3</v>
      </c>
      <c r="N1760" s="1">
        <v>1.8559954285710001E-2</v>
      </c>
      <c r="O1760" s="1">
        <v>3.271139583439E-3</v>
      </c>
      <c r="P1760" s="1">
        <v>5.2721252630689996E-3</v>
      </c>
      <c r="Q1760" s="1">
        <v>4.8689249030399997E-3</v>
      </c>
      <c r="R1760" s="1">
        <v>0</v>
      </c>
      <c r="S1760" s="1">
        <v>196.50745860730001</v>
      </c>
      <c r="T1760" s="1">
        <v>56.199396361760002</v>
      </c>
      <c r="U1760" s="1">
        <v>252.70685496900001</v>
      </c>
      <c r="V1760" s="1">
        <v>0.29382010372110001</v>
      </c>
      <c r="W1760" s="1">
        <v>3.5282432741929999E-2</v>
      </c>
      <c r="X1760" s="1">
        <v>6.4604393042990004E-6</v>
      </c>
      <c r="Y1760" s="1">
        <v>1.6151098166299999E-3</v>
      </c>
      <c r="Z1760" s="1">
        <v>2.5841756977930001E-4</v>
      </c>
      <c r="AA1760" s="1">
        <v>7.5285203762549997E-3</v>
      </c>
      <c r="AB1760" s="1">
        <v>9.7955723898590001</v>
      </c>
      <c r="AC1760" s="1">
        <v>1.0075412642599999</v>
      </c>
      <c r="AD1760" s="1">
        <v>0.2406917084829</v>
      </c>
      <c r="AE1760" s="1">
        <v>60.172926763040003</v>
      </c>
      <c r="AF1760" s="1">
        <v>9.6276682487029994</v>
      </c>
      <c r="AG1760" s="1">
        <v>203.7469763238</v>
      </c>
    </row>
    <row r="1761" spans="1:33" x14ac:dyDescent="0.35">
      <c r="A1761">
        <v>5120</v>
      </c>
      <c r="B1761">
        <v>2013</v>
      </c>
      <c r="C1761">
        <v>6</v>
      </c>
      <c r="D1761">
        <v>4</v>
      </c>
      <c r="E1761">
        <v>0</v>
      </c>
      <c r="F1761">
        <v>0</v>
      </c>
      <c r="H1761" s="1">
        <v>0</v>
      </c>
      <c r="I1761" s="1">
        <v>0.26804429424370002</v>
      </c>
      <c r="J1761" s="1">
        <v>0</v>
      </c>
      <c r="K1761" s="1">
        <v>0.23512416812529999</v>
      </c>
      <c r="L1761" s="1">
        <v>0.50316846236900004</v>
      </c>
      <c r="M1761" s="1">
        <v>5.7092350058520003E-3</v>
      </c>
      <c r="N1761" s="1">
        <v>1.8559954285710001E-2</v>
      </c>
      <c r="O1761" s="1">
        <v>3.655076802504E-3</v>
      </c>
      <c r="P1761" s="1">
        <v>5.8909203528030004E-3</v>
      </c>
      <c r="Q1761" s="1">
        <v>4.5805600464559997E-3</v>
      </c>
      <c r="R1761" s="1">
        <v>0</v>
      </c>
      <c r="S1761" s="1">
        <v>201.9951773709</v>
      </c>
      <c r="T1761" s="1">
        <v>57.767880478549998</v>
      </c>
      <c r="U1761" s="1">
        <v>259.76305784940001</v>
      </c>
      <c r="V1761" s="1">
        <v>0.2828377267826</v>
      </c>
      <c r="W1761" s="1">
        <v>3.4944062846030001E-2</v>
      </c>
      <c r="X1761" s="1">
        <v>6.0718997029589999E-6</v>
      </c>
      <c r="Y1761" s="1">
        <v>1.5179749174529999E-3</v>
      </c>
      <c r="Z1761" s="1">
        <v>2.4287598601899999E-4</v>
      </c>
      <c r="AA1761" s="1">
        <v>7.5216358162169998E-3</v>
      </c>
      <c r="AB1761" s="1">
        <v>10.319887479009999</v>
      </c>
      <c r="AC1761" s="1">
        <v>1.061874682929</v>
      </c>
      <c r="AD1761" s="1">
        <v>0.25351429936390002</v>
      </c>
      <c r="AE1761" s="1">
        <v>63.378574467</v>
      </c>
      <c r="AF1761" s="1">
        <v>10.14057187982</v>
      </c>
      <c r="AG1761" s="1">
        <v>214.7658129038</v>
      </c>
    </row>
    <row r="1762" spans="1:33" x14ac:dyDescent="0.35">
      <c r="A1762">
        <v>5120</v>
      </c>
      <c r="B1762">
        <v>2013</v>
      </c>
      <c r="C1762">
        <v>6</v>
      </c>
      <c r="D1762">
        <v>5</v>
      </c>
      <c r="E1762">
        <v>0</v>
      </c>
      <c r="F1762">
        <v>0</v>
      </c>
      <c r="H1762" s="1">
        <v>0</v>
      </c>
      <c r="I1762" s="1">
        <v>0.25340564795690002</v>
      </c>
      <c r="J1762" s="1">
        <v>0</v>
      </c>
      <c r="K1762" s="1">
        <v>0.2563119925372</v>
      </c>
      <c r="L1762" s="1">
        <v>0.50971764049409996</v>
      </c>
      <c r="M1762" s="1">
        <v>5.4737376096219998E-3</v>
      </c>
      <c r="N1762" s="1">
        <v>1.8559954285710001E-2</v>
      </c>
      <c r="O1762" s="1">
        <v>3.4986646652489998E-3</v>
      </c>
      <c r="P1762" s="1">
        <v>5.6388294960130004E-3</v>
      </c>
      <c r="Q1762" s="1">
        <v>4.3343287654590001E-3</v>
      </c>
      <c r="R1762" s="1">
        <v>0</v>
      </c>
      <c r="S1762" s="1">
        <v>211.2213976017</v>
      </c>
      <c r="T1762" s="1">
        <v>60.412760119429997</v>
      </c>
      <c r="U1762" s="1">
        <v>271.63415772119998</v>
      </c>
      <c r="V1762" s="1">
        <v>0.2731784224678</v>
      </c>
      <c r="W1762" s="1">
        <v>3.4578313410149997E-2</v>
      </c>
      <c r="X1762" s="1">
        <v>5.7403899364549999E-6</v>
      </c>
      <c r="Y1762" s="1">
        <v>1.4350974771419999E-3</v>
      </c>
      <c r="Z1762" s="1">
        <v>2.2961559569209999E-4</v>
      </c>
      <c r="AA1762" s="1">
        <v>7.4965004033570003E-3</v>
      </c>
      <c r="AB1762" s="1">
        <v>11.00488095827</v>
      </c>
      <c r="AC1762" s="1">
        <v>1.136060541527</v>
      </c>
      <c r="AD1762" s="1">
        <v>0.26978615963870001</v>
      </c>
      <c r="AE1762" s="1">
        <v>67.44653955071</v>
      </c>
      <c r="AF1762" s="1">
        <v>10.791446294609999</v>
      </c>
      <c r="AG1762" s="1">
        <v>230.0579054163</v>
      </c>
    </row>
    <row r="1763" spans="1:33" x14ac:dyDescent="0.35">
      <c r="A1763">
        <v>5120</v>
      </c>
      <c r="B1763">
        <v>2013</v>
      </c>
      <c r="C1763">
        <v>6</v>
      </c>
      <c r="D1763">
        <v>6</v>
      </c>
      <c r="E1763">
        <v>0</v>
      </c>
      <c r="F1763">
        <v>0</v>
      </c>
      <c r="H1763" s="1">
        <v>0</v>
      </c>
      <c r="I1763" s="1">
        <v>0.24635324977029999</v>
      </c>
      <c r="J1763" s="1">
        <v>0</v>
      </c>
      <c r="K1763" s="1">
        <v>0.2705774194151</v>
      </c>
      <c r="L1763" s="1">
        <v>0.51693066918539998</v>
      </c>
      <c r="M1763" s="1">
        <v>4.9446298088849996E-3</v>
      </c>
      <c r="N1763" s="1">
        <v>1.8559954285710001E-2</v>
      </c>
      <c r="O1763" s="1">
        <v>3.171532081872E-3</v>
      </c>
      <c r="P1763" s="1">
        <v>5.1115869515710004E-3</v>
      </c>
      <c r="Q1763" s="1">
        <v>4.2164874596689996E-3</v>
      </c>
      <c r="R1763" s="1">
        <v>0</v>
      </c>
      <c r="S1763" s="1">
        <v>218.34664123549999</v>
      </c>
      <c r="T1763" s="1">
        <v>62.460682996259997</v>
      </c>
      <c r="U1763" s="1">
        <v>280.80732423180001</v>
      </c>
      <c r="V1763" s="1">
        <v>0.26923189278600002</v>
      </c>
      <c r="W1763" s="1">
        <v>3.4587752804719998E-2</v>
      </c>
      <c r="X1763" s="1">
        <v>5.5811128239840001E-6</v>
      </c>
      <c r="Y1763" s="1">
        <v>1.3952782012900001E-3</v>
      </c>
      <c r="Z1763" s="1">
        <v>2.232445117673E-4</v>
      </c>
      <c r="AA1763" s="1">
        <v>7.5307156621059997E-3</v>
      </c>
      <c r="AB1763" s="1">
        <v>11.28989924799</v>
      </c>
      <c r="AC1763" s="1">
        <v>1.170338564438</v>
      </c>
      <c r="AD1763" s="1">
        <v>0.27604518733939998</v>
      </c>
      <c r="AE1763" s="1">
        <v>69.011296539710003</v>
      </c>
      <c r="AF1763" s="1">
        <v>11.04180741881</v>
      </c>
      <c r="AG1763" s="1">
        <v>237.3756052551</v>
      </c>
    </row>
    <row r="1764" spans="1:33" x14ac:dyDescent="0.35">
      <c r="A1764">
        <v>5120</v>
      </c>
      <c r="B1764">
        <v>2013</v>
      </c>
      <c r="C1764">
        <v>6</v>
      </c>
      <c r="D1764">
        <v>7</v>
      </c>
      <c r="E1764">
        <v>0</v>
      </c>
      <c r="F1764">
        <v>0</v>
      </c>
      <c r="H1764" s="1">
        <v>0</v>
      </c>
      <c r="I1764" s="1">
        <v>0.2440976180487</v>
      </c>
      <c r="J1764" s="1">
        <v>0</v>
      </c>
      <c r="K1764" s="1">
        <v>0.28225452543439999</v>
      </c>
      <c r="L1764" s="1">
        <v>0.5263521434831</v>
      </c>
      <c r="M1764" s="1">
        <v>4.8815341859719998E-3</v>
      </c>
      <c r="N1764" s="1">
        <v>1.8559954285710001E-2</v>
      </c>
      <c r="O1764" s="1">
        <v>3.131442554512E-3</v>
      </c>
      <c r="P1764" s="1">
        <v>5.0469742976059998E-3</v>
      </c>
      <c r="Q1764" s="1">
        <v>4.1794678788379998E-3</v>
      </c>
      <c r="R1764" s="1">
        <v>0</v>
      </c>
      <c r="S1764" s="1">
        <v>215.92312932600001</v>
      </c>
      <c r="T1764" s="1">
        <v>61.773315116219997</v>
      </c>
      <c r="U1764" s="1">
        <v>277.69644444229999</v>
      </c>
      <c r="V1764" s="1">
        <v>0.26917159034580002</v>
      </c>
      <c r="W1764" s="1">
        <v>3.4912496358269998E-2</v>
      </c>
      <c r="X1764" s="1">
        <v>5.5299891915570002E-6</v>
      </c>
      <c r="Y1764" s="1">
        <v>1.3824972934370001E-3</v>
      </c>
      <c r="Z1764" s="1">
        <v>2.2119956653429999E-4</v>
      </c>
      <c r="AA1764" s="1">
        <v>7.6221262755980001E-3</v>
      </c>
      <c r="AB1764" s="1">
        <v>11.263124510760001</v>
      </c>
      <c r="AC1764" s="1">
        <v>1.170693020446</v>
      </c>
      <c r="AD1764" s="1">
        <v>0.27492102918880001</v>
      </c>
      <c r="AE1764" s="1">
        <v>68.730257038879998</v>
      </c>
      <c r="AF1764" s="1">
        <v>10.99684110211</v>
      </c>
      <c r="AG1764" s="1">
        <v>237.68905068590001</v>
      </c>
    </row>
    <row r="1765" spans="1:33" x14ac:dyDescent="0.35">
      <c r="A1765">
        <v>5120</v>
      </c>
      <c r="B1765">
        <v>2013</v>
      </c>
      <c r="C1765">
        <v>6</v>
      </c>
      <c r="D1765">
        <v>8</v>
      </c>
      <c r="E1765">
        <v>0</v>
      </c>
      <c r="F1765">
        <v>0</v>
      </c>
      <c r="H1765" s="1">
        <v>0</v>
      </c>
      <c r="I1765" s="1">
        <v>0.25284837186230003</v>
      </c>
      <c r="J1765" s="1">
        <v>0</v>
      </c>
      <c r="K1765" s="1">
        <v>0.29049516247809998</v>
      </c>
      <c r="L1765" s="1">
        <v>0.54334353434039995</v>
      </c>
      <c r="M1765" s="1">
        <v>4.7954859011440001E-3</v>
      </c>
      <c r="N1765" s="1">
        <v>1.8559954285710001E-2</v>
      </c>
      <c r="O1765" s="1">
        <v>3.0889207943900002E-3</v>
      </c>
      <c r="P1765" s="1">
        <v>4.9784415920909996E-3</v>
      </c>
      <c r="Q1765" s="1">
        <v>4.3293426443279997E-3</v>
      </c>
      <c r="R1765" s="1">
        <v>0</v>
      </c>
      <c r="S1765" s="1">
        <v>212.7051276727</v>
      </c>
      <c r="T1765" s="1">
        <v>60.858327524800004</v>
      </c>
      <c r="U1765" s="1">
        <v>273.56345519749999</v>
      </c>
      <c r="V1765" s="1">
        <v>0.27851570303610002</v>
      </c>
      <c r="W1765" s="1">
        <v>3.6080337621430002E-2</v>
      </c>
      <c r="X1765" s="1">
        <v>5.728577503948E-6</v>
      </c>
      <c r="Y1765" s="1">
        <v>1.432144372347E-3</v>
      </c>
      <c r="Z1765" s="1">
        <v>2.291430992359E-4</v>
      </c>
      <c r="AA1765" s="1">
        <v>7.8743689244650007E-3</v>
      </c>
      <c r="AB1765" s="1">
        <v>10.734277126229999</v>
      </c>
      <c r="AC1765" s="1">
        <v>1.117639799782</v>
      </c>
      <c r="AD1765" s="1">
        <v>0.26172511657190001</v>
      </c>
      <c r="AE1765" s="1">
        <v>65.431278932119994</v>
      </c>
      <c r="AF1765" s="1">
        <v>10.469004609460001</v>
      </c>
      <c r="AG1765" s="1">
        <v>227.0649277839</v>
      </c>
    </row>
    <row r="1766" spans="1:33" x14ac:dyDescent="0.35">
      <c r="A1766">
        <v>5120</v>
      </c>
      <c r="B1766">
        <v>2013</v>
      </c>
      <c r="C1766">
        <v>6</v>
      </c>
      <c r="D1766">
        <v>9</v>
      </c>
      <c r="E1766">
        <v>0</v>
      </c>
      <c r="F1766">
        <v>0</v>
      </c>
      <c r="H1766" s="1">
        <v>0</v>
      </c>
      <c r="I1766" s="1">
        <v>0.24799286616800001</v>
      </c>
      <c r="J1766" s="1">
        <v>0</v>
      </c>
      <c r="K1766" s="1">
        <v>0.30390601669079997</v>
      </c>
      <c r="L1766" s="1">
        <v>0.55189888285879996</v>
      </c>
      <c r="M1766" s="1">
        <v>5.3344661116600002E-3</v>
      </c>
      <c r="N1766" s="1">
        <v>1.8559954285710001E-2</v>
      </c>
      <c r="O1766" s="1">
        <v>3.411881463876E-3</v>
      </c>
      <c r="P1766" s="1">
        <v>5.4989602251670003E-3</v>
      </c>
      <c r="Q1766" s="1">
        <v>4.2476990664170001E-3</v>
      </c>
      <c r="R1766" s="1">
        <v>0</v>
      </c>
      <c r="S1766" s="1">
        <v>206.47719550580001</v>
      </c>
      <c r="T1766" s="1">
        <v>59.073586713540003</v>
      </c>
      <c r="U1766" s="1">
        <v>265.55078221939999</v>
      </c>
      <c r="V1766" s="1">
        <v>0.2763596418041</v>
      </c>
      <c r="W1766" s="1">
        <v>3.6244616658689999E-2</v>
      </c>
      <c r="X1766" s="1">
        <v>5.6176932236089999E-6</v>
      </c>
      <c r="Y1766" s="1">
        <v>1.404423298792E-3</v>
      </c>
      <c r="Z1766" s="1">
        <v>2.2470772714299999E-4</v>
      </c>
      <c r="AA1766" s="1">
        <v>7.9376155588210002E-3</v>
      </c>
      <c r="AB1766" s="1">
        <v>10.850791989119999</v>
      </c>
      <c r="AC1766" s="1">
        <v>1.1294140816560001</v>
      </c>
      <c r="AD1766" s="1">
        <v>0.2646195694706</v>
      </c>
      <c r="AE1766" s="1">
        <v>66.154892062789997</v>
      </c>
      <c r="AF1766" s="1">
        <v>10.584782701589999</v>
      </c>
      <c r="AG1766" s="1">
        <v>229.42960818649999</v>
      </c>
    </row>
    <row r="1767" spans="1:33" x14ac:dyDescent="0.35">
      <c r="A1767">
        <v>5120</v>
      </c>
      <c r="B1767">
        <v>2013</v>
      </c>
      <c r="C1767">
        <v>6</v>
      </c>
      <c r="D1767">
        <v>10</v>
      </c>
      <c r="E1767">
        <v>0</v>
      </c>
      <c r="F1767">
        <v>0</v>
      </c>
      <c r="H1767" s="1">
        <v>0</v>
      </c>
      <c r="I1767" s="1">
        <v>0.25964342824730002</v>
      </c>
      <c r="J1767" s="1">
        <v>0</v>
      </c>
      <c r="K1767" s="1">
        <v>0.31837445020790001</v>
      </c>
      <c r="L1767" s="1">
        <v>0.57801787845520003</v>
      </c>
      <c r="M1767" s="1">
        <v>4.98243920972E-3</v>
      </c>
      <c r="N1767" s="1">
        <v>1.8559954285710001E-2</v>
      </c>
      <c r="O1767" s="1">
        <v>3.2102907681260001E-3</v>
      </c>
      <c r="P1767" s="1">
        <v>5.1740546768860004E-3</v>
      </c>
      <c r="Q1767" s="1">
        <v>4.447529577085E-3</v>
      </c>
      <c r="R1767" s="1">
        <v>0</v>
      </c>
      <c r="S1767" s="1">
        <v>209.5214872448</v>
      </c>
      <c r="T1767" s="1">
        <v>59.95248465897</v>
      </c>
      <c r="U1767" s="1">
        <v>269.47397190369998</v>
      </c>
      <c r="V1767" s="1">
        <v>0.2893889068853</v>
      </c>
      <c r="W1767" s="1">
        <v>3.7957386038530001E-2</v>
      </c>
      <c r="X1767" s="1">
        <v>5.881948409717E-6</v>
      </c>
      <c r="Y1767" s="1">
        <v>1.4704870967569999E-3</v>
      </c>
      <c r="Z1767" s="1">
        <v>2.3527793495170001E-4</v>
      </c>
      <c r="AA1767" s="1">
        <v>8.3129568586970005E-3</v>
      </c>
      <c r="AB1767" s="1">
        <v>10.494779059360001</v>
      </c>
      <c r="AC1767" s="1">
        <v>1.0952860939769999</v>
      </c>
      <c r="AD1767" s="1">
        <v>0.2554982503489</v>
      </c>
      <c r="AE1767" s="1">
        <v>63.874562294180002</v>
      </c>
      <c r="AF1767" s="1">
        <v>10.21992993972</v>
      </c>
      <c r="AG1767" s="1">
        <v>222.7218750264</v>
      </c>
    </row>
    <row r="1768" spans="1:33" x14ac:dyDescent="0.35">
      <c r="A1768">
        <v>5120</v>
      </c>
      <c r="B1768">
        <v>2013</v>
      </c>
      <c r="C1768">
        <v>6</v>
      </c>
      <c r="D1768">
        <v>11</v>
      </c>
      <c r="E1768">
        <v>0</v>
      </c>
      <c r="F1768">
        <v>0</v>
      </c>
      <c r="H1768" s="1">
        <v>0</v>
      </c>
      <c r="I1768" s="1">
        <v>0.2448263249282</v>
      </c>
      <c r="J1768" s="1">
        <v>0</v>
      </c>
      <c r="K1768" s="1">
        <v>0.33200603204969997</v>
      </c>
      <c r="L1768" s="1">
        <v>0.57683235697790003</v>
      </c>
      <c r="M1768" s="1">
        <v>5.4037267664449997E-3</v>
      </c>
      <c r="N1768" s="1">
        <v>1.8559954285710001E-2</v>
      </c>
      <c r="O1768" s="1">
        <v>3.4535287324900001E-3</v>
      </c>
      <c r="P1768" s="1">
        <v>5.5660835048060003E-3</v>
      </c>
      <c r="Q1768" s="1">
        <v>4.1972032392299996E-3</v>
      </c>
      <c r="R1768" s="1">
        <v>0</v>
      </c>
      <c r="S1768" s="1">
        <v>205.2838232048</v>
      </c>
      <c r="T1768" s="1">
        <v>58.739140887109997</v>
      </c>
      <c r="U1768" s="1">
        <v>264.022964092</v>
      </c>
      <c r="V1768" s="1">
        <v>0.27827260154599998</v>
      </c>
      <c r="W1768" s="1">
        <v>3.7231893140300003E-2</v>
      </c>
      <c r="X1768" s="1">
        <v>5.546120132757E-6</v>
      </c>
      <c r="Y1768" s="1">
        <v>1.386530027251E-3</v>
      </c>
      <c r="Z1768" s="1">
        <v>2.218448038059E-4</v>
      </c>
      <c r="AA1768" s="1">
        <v>8.1987492909870001E-3</v>
      </c>
      <c r="AB1768" s="1">
        <v>10.782798829340001</v>
      </c>
      <c r="AC1768" s="1">
        <v>1.126216683954</v>
      </c>
      <c r="AD1768" s="1">
        <v>0.2623794526521</v>
      </c>
      <c r="AE1768" s="1">
        <v>65.594862869850004</v>
      </c>
      <c r="AF1768" s="1">
        <v>10.495178031809999</v>
      </c>
      <c r="AG1768" s="1">
        <v>229.0782820606</v>
      </c>
    </row>
    <row r="1769" spans="1:33" x14ac:dyDescent="0.35">
      <c r="A1769">
        <v>5120</v>
      </c>
      <c r="B1769">
        <v>2013</v>
      </c>
      <c r="C1769">
        <v>6</v>
      </c>
      <c r="D1769">
        <v>12</v>
      </c>
      <c r="E1769">
        <v>0</v>
      </c>
      <c r="F1769">
        <v>0</v>
      </c>
      <c r="H1769" s="1">
        <v>0</v>
      </c>
      <c r="I1769" s="1">
        <v>0.2418443102351</v>
      </c>
      <c r="J1769" s="1">
        <v>0</v>
      </c>
      <c r="K1769" s="1">
        <v>0.3421836382963</v>
      </c>
      <c r="L1769" s="1">
        <v>0.58402794853140005</v>
      </c>
      <c r="M1769" s="1">
        <v>4.9510028186889998E-3</v>
      </c>
      <c r="N1769" s="1">
        <v>1.8559954285710001E-2</v>
      </c>
      <c r="O1769" s="1">
        <v>3.1763687648569999E-3</v>
      </c>
      <c r="P1769" s="1">
        <v>5.1193822772990002E-3</v>
      </c>
      <c r="Q1769" s="1">
        <v>4.147915570577E-3</v>
      </c>
      <c r="R1769" s="1">
        <v>0</v>
      </c>
      <c r="S1769" s="1">
        <v>211.39412402190001</v>
      </c>
      <c r="T1769" s="1">
        <v>60.496166581419999</v>
      </c>
      <c r="U1769" s="1">
        <v>271.8902906033</v>
      </c>
      <c r="V1769" s="1">
        <v>0.27731220663509998</v>
      </c>
      <c r="W1769" s="1">
        <v>3.7424151573820001E-2</v>
      </c>
      <c r="X1769" s="1">
        <v>5.478865561198E-6</v>
      </c>
      <c r="Y1769" s="1">
        <v>1.36971638579E-3</v>
      </c>
      <c r="Z1769" s="1">
        <v>2.1915462130549999E-4</v>
      </c>
      <c r="AA1769" s="1">
        <v>8.2602648058669997E-3</v>
      </c>
      <c r="AB1769" s="1">
        <v>10.84939138807</v>
      </c>
      <c r="AC1769" s="1">
        <v>1.136917068657</v>
      </c>
      <c r="AD1769" s="1">
        <v>0.26343809704530002</v>
      </c>
      <c r="AE1769" s="1">
        <v>65.859524003610005</v>
      </c>
      <c r="AF1769" s="1">
        <v>10.537523816529999</v>
      </c>
      <c r="AG1769" s="1">
        <v>231.54164916389999</v>
      </c>
    </row>
    <row r="1770" spans="1:33" x14ac:dyDescent="0.35">
      <c r="A1770">
        <v>5120</v>
      </c>
      <c r="B1770">
        <v>2013</v>
      </c>
      <c r="C1770">
        <v>6</v>
      </c>
      <c r="D1770">
        <v>13</v>
      </c>
      <c r="E1770">
        <v>0</v>
      </c>
      <c r="F1770">
        <v>0</v>
      </c>
      <c r="H1770" s="1">
        <v>0</v>
      </c>
      <c r="I1770" s="1">
        <v>0.23551819289430001</v>
      </c>
      <c r="J1770" s="1">
        <v>0</v>
      </c>
      <c r="K1770" s="1">
        <v>0.34852488467390003</v>
      </c>
      <c r="L1770" s="1">
        <v>0.58404307756819995</v>
      </c>
      <c r="M1770" s="1">
        <v>4.7537432899000002E-3</v>
      </c>
      <c r="N1770" s="1">
        <v>1.8559954285710001E-2</v>
      </c>
      <c r="O1770" s="1">
        <v>3.0478784495599999E-3</v>
      </c>
      <c r="P1770" s="1">
        <v>4.9122932735880002E-3</v>
      </c>
      <c r="Q1770" s="1">
        <v>4.0412745877200004E-3</v>
      </c>
      <c r="R1770" s="1">
        <v>0</v>
      </c>
      <c r="S1770" s="1">
        <v>215.23311279230001</v>
      </c>
      <c r="T1770" s="1">
        <v>61.599880935279998</v>
      </c>
      <c r="U1770" s="1">
        <v>276.83299372760001</v>
      </c>
      <c r="V1770" s="1">
        <v>0.27266411923150002</v>
      </c>
      <c r="W1770" s="1">
        <v>3.7138969371499998E-2</v>
      </c>
      <c r="X1770" s="1">
        <v>5.3357193905559999E-6</v>
      </c>
      <c r="Y1770" s="1">
        <v>1.3339298438150001E-3</v>
      </c>
      <c r="Z1770" s="1">
        <v>2.134287746535E-4</v>
      </c>
      <c r="AA1770" s="1">
        <v>8.2175984856669992E-3</v>
      </c>
      <c r="AB1770" s="1">
        <v>11.603890427370001</v>
      </c>
      <c r="AC1770" s="1">
        <v>1.2192322706400001</v>
      </c>
      <c r="AD1770" s="1">
        <v>0.2812707782005</v>
      </c>
      <c r="AE1770" s="1">
        <v>70.317694309329994</v>
      </c>
      <c r="AF1770" s="1">
        <v>11.25083106702</v>
      </c>
      <c r="AG1770" s="1">
        <v>248.5539133362</v>
      </c>
    </row>
    <row r="1771" spans="1:33" x14ac:dyDescent="0.35">
      <c r="A1771">
        <v>5120</v>
      </c>
      <c r="B1771">
        <v>2013</v>
      </c>
      <c r="C1771">
        <v>6</v>
      </c>
      <c r="D1771">
        <v>14</v>
      </c>
      <c r="E1771">
        <v>0</v>
      </c>
      <c r="F1771">
        <v>0</v>
      </c>
      <c r="H1771" s="1">
        <v>0</v>
      </c>
      <c r="I1771" s="1">
        <v>0.21885154454710001</v>
      </c>
      <c r="J1771" s="1">
        <v>0</v>
      </c>
      <c r="K1771" s="1">
        <v>0.35881655706060001</v>
      </c>
      <c r="L1771" s="1">
        <v>0.57766810160769999</v>
      </c>
      <c r="M1771" s="1">
        <v>4.3790885279490002E-3</v>
      </c>
      <c r="N1771" s="1">
        <v>1.8559954285710001E-2</v>
      </c>
      <c r="O1771" s="1">
        <v>2.8102309937839999E-3</v>
      </c>
      <c r="P1771" s="1">
        <v>4.5292747189390001E-3</v>
      </c>
      <c r="Q1771" s="1">
        <v>3.7587049184349998E-3</v>
      </c>
      <c r="R1771" s="1">
        <v>0</v>
      </c>
      <c r="S1771" s="1">
        <v>217.93328430209999</v>
      </c>
      <c r="T1771" s="1">
        <v>62.38283966398</v>
      </c>
      <c r="U1771" s="1">
        <v>280.31612396610001</v>
      </c>
      <c r="V1771" s="1">
        <v>0.25928069880229998</v>
      </c>
      <c r="W1771" s="1">
        <v>3.60921563807E-2</v>
      </c>
      <c r="X1771" s="1">
        <v>4.9574045410040001E-6</v>
      </c>
      <c r="Y1771" s="1">
        <v>1.239351128739E-3</v>
      </c>
      <c r="Z1771" s="1">
        <v>1.9829617999040001E-4</v>
      </c>
      <c r="AA1771" s="1">
        <v>8.0315582225740003E-3</v>
      </c>
      <c r="AB1771" s="1">
        <v>11.439652772840001</v>
      </c>
      <c r="AC1771" s="1">
        <v>1.2073178888280001</v>
      </c>
      <c r="AD1771" s="1">
        <v>0.27648842995340001</v>
      </c>
      <c r="AE1771" s="1">
        <v>69.122107153840005</v>
      </c>
      <c r="AF1771" s="1">
        <v>11.05953711339</v>
      </c>
      <c r="AG1771" s="1">
        <v>246.5317880449</v>
      </c>
    </row>
    <row r="1772" spans="1:33" x14ac:dyDescent="0.35">
      <c r="A1772">
        <v>5120</v>
      </c>
      <c r="B1772">
        <v>2013</v>
      </c>
      <c r="C1772">
        <v>6</v>
      </c>
      <c r="D1772">
        <v>15</v>
      </c>
      <c r="E1772">
        <v>0</v>
      </c>
      <c r="F1772">
        <v>0</v>
      </c>
      <c r="H1772" s="1">
        <v>0</v>
      </c>
      <c r="I1772" s="1">
        <v>0.23825658104860001</v>
      </c>
      <c r="J1772" s="1">
        <v>0</v>
      </c>
      <c r="K1772" s="1">
        <v>0.3727287789339</v>
      </c>
      <c r="L1772" s="1">
        <v>0.61098535998250003</v>
      </c>
      <c r="M1772" s="1">
        <v>4.862434520456E-3</v>
      </c>
      <c r="N1772" s="1">
        <v>1.8559954285710001E-2</v>
      </c>
      <c r="O1772" s="1">
        <v>3.1222839793609999E-3</v>
      </c>
      <c r="P1772" s="1">
        <v>5.03221333917E-3</v>
      </c>
      <c r="Q1772" s="1">
        <v>4.0900282623650003E-3</v>
      </c>
      <c r="R1772" s="1">
        <v>0</v>
      </c>
      <c r="S1772" s="1">
        <v>204.32713963590001</v>
      </c>
      <c r="T1772" s="1">
        <v>58.487254193609999</v>
      </c>
      <c r="U1772" s="1">
        <v>262.81439382949998</v>
      </c>
      <c r="V1772" s="1">
        <v>0.27923175121089999</v>
      </c>
      <c r="W1772" s="1">
        <v>3.8481348861880003E-2</v>
      </c>
      <c r="X1772" s="1">
        <v>5.3970677685730004E-6</v>
      </c>
      <c r="Y1772" s="1">
        <v>1.34926693515E-3</v>
      </c>
      <c r="Z1772" s="1">
        <v>2.1588270897129999E-4</v>
      </c>
      <c r="AA1772" s="1">
        <v>8.5409236999869995E-3</v>
      </c>
      <c r="AB1772" s="1">
        <v>10.389440000600001</v>
      </c>
      <c r="AC1772" s="1">
        <v>1.0952805439890001</v>
      </c>
      <c r="AD1772" s="1">
        <v>0.2512855208127</v>
      </c>
      <c r="AE1772" s="1">
        <v>62.821379865369998</v>
      </c>
      <c r="AF1772" s="1">
        <v>10.051420746930001</v>
      </c>
      <c r="AG1772" s="1">
        <v>223.56303368139999</v>
      </c>
    </row>
    <row r="1773" spans="1:33" x14ac:dyDescent="0.35">
      <c r="A1773">
        <v>5120</v>
      </c>
      <c r="B1773">
        <v>2013</v>
      </c>
      <c r="C1773">
        <v>6</v>
      </c>
      <c r="D1773">
        <v>16</v>
      </c>
      <c r="E1773">
        <v>0</v>
      </c>
      <c r="F1773">
        <v>0</v>
      </c>
      <c r="H1773" s="1">
        <v>0</v>
      </c>
      <c r="I1773" s="1">
        <v>0.24906549300879999</v>
      </c>
      <c r="J1773" s="1">
        <v>0</v>
      </c>
      <c r="K1773" s="1">
        <v>0.38228923096630002</v>
      </c>
      <c r="L1773" s="1">
        <v>0.63135472397509995</v>
      </c>
      <c r="M1773" s="1">
        <v>5.1238874845600003E-3</v>
      </c>
      <c r="N1773" s="1">
        <v>1.8559954285710001E-2</v>
      </c>
      <c r="O1773" s="1">
        <v>3.2867024741200001E-3</v>
      </c>
      <c r="P1773" s="1">
        <v>5.2972081147899999E-3</v>
      </c>
      <c r="Q1773" s="1">
        <v>4.2751563568230004E-3</v>
      </c>
      <c r="R1773" s="1">
        <v>0</v>
      </c>
      <c r="S1773" s="1">
        <v>204.3428301228</v>
      </c>
      <c r="T1773" s="1">
        <v>58.489752760969999</v>
      </c>
      <c r="U1773" s="1">
        <v>262.8325828838</v>
      </c>
      <c r="V1773" s="1">
        <v>0.29067238425530001</v>
      </c>
      <c r="W1773" s="1">
        <v>3.9896228150160001E-2</v>
      </c>
      <c r="X1773" s="1">
        <v>5.6424611796759997E-6</v>
      </c>
      <c r="Y1773" s="1">
        <v>1.4106152903930001E-3</v>
      </c>
      <c r="Z1773" s="1">
        <v>2.2569844604039999E-4</v>
      </c>
      <c r="AA1773" s="1">
        <v>8.8455648263480006E-3</v>
      </c>
      <c r="AB1773" s="1">
        <v>10.69367563972</v>
      </c>
      <c r="AC1773" s="1">
        <v>1.1264507017459999</v>
      </c>
      <c r="AD1773" s="1">
        <v>0.25877942221569999</v>
      </c>
      <c r="AE1773" s="1">
        <v>64.694855286619998</v>
      </c>
      <c r="AF1773" s="1">
        <v>10.35117682091</v>
      </c>
      <c r="AG1773" s="1">
        <v>229.85679245450001</v>
      </c>
    </row>
    <row r="1774" spans="1:33" x14ac:dyDescent="0.35">
      <c r="A1774">
        <v>5120</v>
      </c>
      <c r="B1774">
        <v>2013</v>
      </c>
      <c r="C1774">
        <v>6</v>
      </c>
      <c r="D1774">
        <v>17</v>
      </c>
      <c r="E1774">
        <v>0</v>
      </c>
      <c r="F1774">
        <v>0</v>
      </c>
      <c r="H1774" s="1">
        <v>0</v>
      </c>
      <c r="I1774" s="1">
        <v>0.22468831233889999</v>
      </c>
      <c r="J1774" s="1">
        <v>0</v>
      </c>
      <c r="K1774" s="1">
        <v>0.38697772661320001</v>
      </c>
      <c r="L1774" s="1">
        <v>0.61166603895210003</v>
      </c>
      <c r="M1774" s="1">
        <v>4.6110728294109999E-3</v>
      </c>
      <c r="N1774" s="1">
        <v>1.8559954285710001E-2</v>
      </c>
      <c r="O1774" s="1">
        <v>2.9570511406479998E-3</v>
      </c>
      <c r="P1774" s="1">
        <v>4.7659060780319996E-3</v>
      </c>
      <c r="Q1774" s="1">
        <v>3.8615867138380002E-3</v>
      </c>
      <c r="R1774" s="1">
        <v>0</v>
      </c>
      <c r="S1774" s="1">
        <v>214.25261660589999</v>
      </c>
      <c r="T1774" s="1">
        <v>61.335407263210001</v>
      </c>
      <c r="U1774" s="1">
        <v>275.58802386910003</v>
      </c>
      <c r="V1774" s="1">
        <v>0.269383833239</v>
      </c>
      <c r="W1774" s="1">
        <v>3.7900182622750002E-2</v>
      </c>
      <c r="X1774" s="1">
        <v>5.0903259602980001E-6</v>
      </c>
      <c r="Y1774" s="1">
        <v>1.2725814866569999E-3</v>
      </c>
      <c r="Z1774" s="1">
        <v>2.0361303754609999E-4</v>
      </c>
      <c r="AA1774" s="1">
        <v>8.4569804823120005E-3</v>
      </c>
      <c r="AB1774" s="1">
        <v>11.223657484109999</v>
      </c>
      <c r="AC1774" s="1">
        <v>1.187362966579</v>
      </c>
      <c r="AD1774" s="1">
        <v>0.2708418559802</v>
      </c>
      <c r="AE1774" s="1">
        <v>67.710463768279993</v>
      </c>
      <c r="AF1774" s="1">
        <v>10.833674181759999</v>
      </c>
      <c r="AG1774" s="1">
        <v>242.67237168840001</v>
      </c>
    </row>
    <row r="1775" spans="1:33" x14ac:dyDescent="0.35">
      <c r="A1775">
        <v>5120</v>
      </c>
      <c r="B1775">
        <v>2013</v>
      </c>
      <c r="C1775">
        <v>6</v>
      </c>
      <c r="D1775">
        <v>18</v>
      </c>
      <c r="E1775">
        <v>0</v>
      </c>
      <c r="F1775">
        <v>0</v>
      </c>
      <c r="H1775" s="1">
        <v>0</v>
      </c>
      <c r="I1775" s="1">
        <v>0.2311499543602</v>
      </c>
      <c r="J1775" s="1">
        <v>0</v>
      </c>
      <c r="K1775" s="1">
        <v>0.3937551291509</v>
      </c>
      <c r="L1775" s="1">
        <v>0.62490508351109997</v>
      </c>
      <c r="M1775" s="1">
        <v>4.7621266756509998E-3</v>
      </c>
      <c r="N1775" s="1">
        <v>1.8559954285710001E-2</v>
      </c>
      <c r="O1775" s="1">
        <v>3.0575626737510001E-3</v>
      </c>
      <c r="P1775" s="1">
        <v>4.9279014253370002E-3</v>
      </c>
      <c r="Q1775" s="1">
        <v>3.9718847834750003E-3</v>
      </c>
      <c r="R1775" s="1">
        <v>0</v>
      </c>
      <c r="S1775" s="1">
        <v>205.9239656668</v>
      </c>
      <c r="T1775" s="1">
        <v>58.953580579910003</v>
      </c>
      <c r="U1775" s="1">
        <v>264.87754624669998</v>
      </c>
      <c r="V1775" s="1">
        <v>0.27637733674600001</v>
      </c>
      <c r="W1775" s="1">
        <v>3.8791514379160001E-2</v>
      </c>
      <c r="X1775" s="1">
        <v>5.2363663481299999E-6</v>
      </c>
      <c r="Y1775" s="1">
        <v>1.3090915820569999E-3</v>
      </c>
      <c r="Z1775" s="1">
        <v>2.0945465266459999E-4</v>
      </c>
      <c r="AA1775" s="1">
        <v>8.6506053523659997E-3</v>
      </c>
      <c r="AB1775" s="1">
        <v>10.439307310709999</v>
      </c>
      <c r="AC1775" s="1">
        <v>1.1051517322840001</v>
      </c>
      <c r="AD1775" s="1">
        <v>0.25179953427140001</v>
      </c>
      <c r="AE1775" s="1">
        <v>62.949883329350001</v>
      </c>
      <c r="AF1775" s="1">
        <v>10.07198131044</v>
      </c>
      <c r="AG1775" s="1">
        <v>225.92802752040001</v>
      </c>
    </row>
    <row r="1776" spans="1:33" x14ac:dyDescent="0.35">
      <c r="A1776">
        <v>5120</v>
      </c>
      <c r="B1776">
        <v>2013</v>
      </c>
      <c r="C1776">
        <v>6</v>
      </c>
      <c r="D1776">
        <v>19</v>
      </c>
      <c r="E1776">
        <v>0</v>
      </c>
      <c r="F1776">
        <v>0</v>
      </c>
      <c r="H1776" s="1">
        <v>0</v>
      </c>
      <c r="I1776" s="1">
        <v>0.24939276671880001</v>
      </c>
      <c r="J1776" s="1">
        <v>0</v>
      </c>
      <c r="K1776" s="1">
        <v>0.40169137891579998</v>
      </c>
      <c r="L1776" s="1">
        <v>0.65108414563469996</v>
      </c>
      <c r="M1776" s="1">
        <v>5.1392551992079996E-3</v>
      </c>
      <c r="N1776" s="1">
        <v>1.8559954285710001E-2</v>
      </c>
      <c r="O1776" s="1">
        <v>3.2961916683470001E-3</v>
      </c>
      <c r="P1776" s="1">
        <v>5.3125019349819997E-3</v>
      </c>
      <c r="Q1776" s="1">
        <v>4.282852628302E-3</v>
      </c>
      <c r="R1776" s="1">
        <v>0</v>
      </c>
      <c r="S1776" s="1">
        <v>203.26179430100001</v>
      </c>
      <c r="T1776" s="1">
        <v>58.186508099580003</v>
      </c>
      <c r="U1776" s="1">
        <v>261.44830240060003</v>
      </c>
      <c r="V1776" s="1">
        <v>0.2942631969865</v>
      </c>
      <c r="W1776" s="1">
        <v>4.0804908114259998E-2</v>
      </c>
      <c r="X1776" s="1">
        <v>5.649791696874E-6</v>
      </c>
      <c r="Y1776" s="1">
        <v>1.4124479193289999E-3</v>
      </c>
      <c r="Z1776" s="1">
        <v>2.259916666362E-4</v>
      </c>
      <c r="AA1776" s="1">
        <v>9.0712687159200008E-3</v>
      </c>
      <c r="AB1776" s="1">
        <v>10.80075422366</v>
      </c>
      <c r="AC1776" s="1">
        <v>1.1410890512</v>
      </c>
      <c r="AD1776" s="1">
        <v>0.26086681302370002</v>
      </c>
      <c r="AE1776" s="1">
        <v>65.21670300724</v>
      </c>
      <c r="AF1776" s="1">
        <v>10.434672457950001</v>
      </c>
      <c r="AG1776" s="1">
        <v>233.09890155470001</v>
      </c>
    </row>
    <row r="1777" spans="1:33" x14ac:dyDescent="0.35">
      <c r="A1777">
        <v>5120</v>
      </c>
      <c r="B1777">
        <v>2013</v>
      </c>
      <c r="C1777">
        <v>6</v>
      </c>
      <c r="D1777">
        <v>20</v>
      </c>
      <c r="E1777">
        <v>0</v>
      </c>
      <c r="F1777">
        <v>0</v>
      </c>
      <c r="H1777" s="1">
        <v>0</v>
      </c>
      <c r="I1777" s="1">
        <v>0.22019898723959999</v>
      </c>
      <c r="J1777" s="1">
        <v>0</v>
      </c>
      <c r="K1777" s="1">
        <v>0.41029691779439997</v>
      </c>
      <c r="L1777" s="1">
        <v>0.63049590503399999</v>
      </c>
      <c r="M1777" s="1">
        <v>4.5194152038430004E-3</v>
      </c>
      <c r="N1777" s="1">
        <v>1.8559954285710001E-2</v>
      </c>
      <c r="O1777" s="1">
        <v>2.8985944138150001E-3</v>
      </c>
      <c r="P1777" s="1">
        <v>4.671690842494E-3</v>
      </c>
      <c r="Q1777" s="1">
        <v>3.7875435877529999E-3</v>
      </c>
      <c r="R1777" s="1">
        <v>0</v>
      </c>
      <c r="S1777" s="1">
        <v>214.71046404200001</v>
      </c>
      <c r="T1777" s="1">
        <v>61.475433843559998</v>
      </c>
      <c r="U1777" s="1">
        <v>276.18589788550003</v>
      </c>
      <c r="V1777" s="1">
        <v>0.26925727620829998</v>
      </c>
      <c r="W1777" s="1">
        <v>3.8548082497089999E-2</v>
      </c>
      <c r="X1777" s="1">
        <v>4.9880787138099997E-6</v>
      </c>
      <c r="Y1777" s="1">
        <v>1.2470196727859999E-3</v>
      </c>
      <c r="Z1777" s="1">
        <v>1.995231471169E-4</v>
      </c>
      <c r="AA1777" s="1">
        <v>8.6394049124870007E-3</v>
      </c>
      <c r="AB1777" s="1">
        <v>11.27607399875</v>
      </c>
      <c r="AC1777" s="1">
        <v>1.197729321245</v>
      </c>
      <c r="AD1777" s="1">
        <v>0.27138356393829999</v>
      </c>
      <c r="AE1777" s="1">
        <v>67.845890676820005</v>
      </c>
      <c r="AF1777" s="1">
        <v>10.85534247957</v>
      </c>
      <c r="AG1777" s="1">
        <v>245.1556192059</v>
      </c>
    </row>
    <row r="1778" spans="1:33" x14ac:dyDescent="0.35">
      <c r="A1778">
        <v>5120</v>
      </c>
      <c r="B1778">
        <v>2013</v>
      </c>
      <c r="C1778">
        <v>6</v>
      </c>
      <c r="D1778">
        <v>21</v>
      </c>
      <c r="E1778">
        <v>0</v>
      </c>
      <c r="F1778">
        <v>0</v>
      </c>
      <c r="H1778" s="1">
        <v>0</v>
      </c>
      <c r="I1778" s="1">
        <v>0.22507917465089999</v>
      </c>
      <c r="J1778" s="1">
        <v>0</v>
      </c>
      <c r="K1778" s="1">
        <v>0.41798704028029998</v>
      </c>
      <c r="L1778" s="1">
        <v>0.64306621493119998</v>
      </c>
      <c r="M1778" s="1">
        <v>4.6672462443279996E-3</v>
      </c>
      <c r="N1778" s="1">
        <v>1.8559954285710001E-2</v>
      </c>
      <c r="O1778" s="1">
        <v>2.9970245771430001E-3</v>
      </c>
      <c r="P1778" s="1">
        <v>4.8303316273000003E-3</v>
      </c>
      <c r="Q1778" s="1">
        <v>3.8714778195559998E-3</v>
      </c>
      <c r="R1778" s="1">
        <v>0</v>
      </c>
      <c r="S1778" s="1">
        <v>205.20304046039999</v>
      </c>
      <c r="T1778" s="1">
        <v>58.757345110279999</v>
      </c>
      <c r="U1778" s="1">
        <v>263.9603855707</v>
      </c>
      <c r="V1778" s="1">
        <v>0.27499431717189998</v>
      </c>
      <c r="W1778" s="1">
        <v>3.9339622330560001E-2</v>
      </c>
      <c r="X1778" s="1">
        <v>5.0988293712659998E-6</v>
      </c>
      <c r="Y1778" s="1">
        <v>1.2747073380090001E-3</v>
      </c>
      <c r="Z1778" s="1">
        <v>2.039531736328E-4</v>
      </c>
      <c r="AA1778" s="1">
        <v>8.8151397346659995E-3</v>
      </c>
      <c r="AB1778" s="1">
        <v>10.40344953846</v>
      </c>
      <c r="AC1778" s="1">
        <v>1.1065930824220001</v>
      </c>
      <c r="AD1778" s="1">
        <v>0.25014902106260001</v>
      </c>
      <c r="AE1778" s="1">
        <v>62.537254998530003</v>
      </c>
      <c r="AF1778" s="1">
        <v>10.005960774829999</v>
      </c>
      <c r="AG1778" s="1">
        <v>226.61846785329999</v>
      </c>
    </row>
    <row r="1779" spans="1:33" x14ac:dyDescent="0.35">
      <c r="A1779">
        <v>5120</v>
      </c>
      <c r="B1779">
        <v>2013</v>
      </c>
      <c r="C1779">
        <v>6</v>
      </c>
      <c r="D1779">
        <v>22</v>
      </c>
      <c r="E1779">
        <v>0</v>
      </c>
      <c r="F1779">
        <v>0</v>
      </c>
      <c r="H1779" s="1">
        <v>0</v>
      </c>
      <c r="I1779" s="1">
        <v>0.25651863406660003</v>
      </c>
      <c r="J1779" s="1">
        <v>0</v>
      </c>
      <c r="K1779" s="1">
        <v>0.42597604411430001</v>
      </c>
      <c r="L1779" s="1">
        <v>0.68249467818090004</v>
      </c>
      <c r="M1779" s="1">
        <v>5.3875229525929998E-3</v>
      </c>
      <c r="N1779" s="1">
        <v>1.8559954285710001E-2</v>
      </c>
      <c r="O1779" s="1">
        <v>3.4599308545269999E-3</v>
      </c>
      <c r="P1779" s="1">
        <v>5.5764018628180001E-3</v>
      </c>
      <c r="Q1779" s="1">
        <v>4.4066242877269998E-3</v>
      </c>
      <c r="R1779" s="1">
        <v>0</v>
      </c>
      <c r="S1779" s="1">
        <v>194.74101017890001</v>
      </c>
      <c r="T1779" s="1">
        <v>55.753156881039999</v>
      </c>
      <c r="U1779" s="1">
        <v>250.49416705990001</v>
      </c>
      <c r="V1779" s="1">
        <v>0.30484503319299999</v>
      </c>
      <c r="W1779" s="1">
        <v>4.2550995994229998E-2</v>
      </c>
      <c r="X1779" s="1">
        <v>5.811151967746E-6</v>
      </c>
      <c r="Y1779" s="1">
        <v>1.4527879863950001E-3</v>
      </c>
      <c r="Z1779" s="1">
        <v>2.3244607730600001E-4</v>
      </c>
      <c r="AA1779" s="1">
        <v>9.4755186353009998E-3</v>
      </c>
      <c r="AB1779" s="1">
        <v>9.8134377032820002</v>
      </c>
      <c r="AC1779" s="1">
        <v>1.038891701991</v>
      </c>
      <c r="AD1779" s="1">
        <v>0.2367037545638</v>
      </c>
      <c r="AE1779" s="1">
        <v>59.17593839597</v>
      </c>
      <c r="AF1779" s="1">
        <v>9.468150120492</v>
      </c>
      <c r="AG1779" s="1">
        <v>212.38217592410001</v>
      </c>
    </row>
    <row r="1780" spans="1:33" x14ac:dyDescent="0.35">
      <c r="A1780">
        <v>5120</v>
      </c>
      <c r="B1780">
        <v>2013</v>
      </c>
      <c r="C1780">
        <v>6</v>
      </c>
      <c r="D1780">
        <v>23</v>
      </c>
      <c r="E1780">
        <v>0</v>
      </c>
      <c r="F1780">
        <v>0</v>
      </c>
      <c r="H1780" s="1">
        <v>0</v>
      </c>
      <c r="I1780" s="1">
        <v>0.27888531380879999</v>
      </c>
      <c r="J1780" s="1">
        <v>0</v>
      </c>
      <c r="K1780" s="1">
        <v>0.43217887157790003</v>
      </c>
      <c r="L1780" s="1">
        <v>0.71106418538670002</v>
      </c>
      <c r="M1780" s="1">
        <v>5.586483101526E-3</v>
      </c>
      <c r="N1780" s="1">
        <v>1.8559954285710001E-2</v>
      </c>
      <c r="O1780" s="1">
        <v>3.6017864866420002E-3</v>
      </c>
      <c r="P1780" s="1">
        <v>5.8050318685710003E-3</v>
      </c>
      <c r="Q1780" s="1">
        <v>4.7876409912310002E-3</v>
      </c>
      <c r="R1780" s="1">
        <v>0</v>
      </c>
      <c r="S1780" s="1">
        <v>192.8723379834</v>
      </c>
      <c r="T1780" s="1">
        <v>55.216737627550003</v>
      </c>
      <c r="U1780" s="1">
        <v>248.08907561090001</v>
      </c>
      <c r="V1780" s="1">
        <v>0.32618269981039999</v>
      </c>
      <c r="W1780" s="1">
        <v>4.4860468242620001E-2</v>
      </c>
      <c r="X1780" s="1">
        <v>6.3182377869180003E-6</v>
      </c>
      <c r="Y1780" s="1">
        <v>1.5795594423569999E-3</v>
      </c>
      <c r="Z1780" s="1">
        <v>2.5272951036909999E-4</v>
      </c>
      <c r="AA1780" s="1">
        <v>9.9514695271719997E-3</v>
      </c>
      <c r="AB1780" s="1">
        <v>9.4425543326329997</v>
      </c>
      <c r="AC1780" s="1">
        <v>0.99812417970129996</v>
      </c>
      <c r="AD1780" s="1">
        <v>0.2279835477727</v>
      </c>
      <c r="AE1780" s="1">
        <v>56.995886741870002</v>
      </c>
      <c r="AF1780" s="1">
        <v>9.1193418599099996</v>
      </c>
      <c r="AG1780" s="1">
        <v>203.9343364712</v>
      </c>
    </row>
    <row r="1781" spans="1:33" x14ac:dyDescent="0.35">
      <c r="A1781">
        <v>5120</v>
      </c>
      <c r="B1781">
        <v>2013</v>
      </c>
      <c r="C1781">
        <v>6</v>
      </c>
      <c r="D1781">
        <v>24</v>
      </c>
      <c r="E1781">
        <v>0</v>
      </c>
      <c r="F1781">
        <v>0</v>
      </c>
      <c r="H1781" s="1">
        <v>0</v>
      </c>
      <c r="I1781" s="1">
        <v>0.29959580092429999</v>
      </c>
      <c r="J1781" s="1">
        <v>0</v>
      </c>
      <c r="K1781" s="1">
        <v>0.43664895067460002</v>
      </c>
      <c r="L1781" s="1">
        <v>0.73624475159890002</v>
      </c>
      <c r="M1781" s="1">
        <v>6.3077151717499998E-3</v>
      </c>
      <c r="N1781" s="1">
        <v>1.8559954285710001E-2</v>
      </c>
      <c r="O1781" s="1">
        <v>4.0635816765120002E-3</v>
      </c>
      <c r="P1781" s="1">
        <v>6.5493113542909997E-3</v>
      </c>
      <c r="Q1781" s="1">
        <v>5.1401915700879999E-3</v>
      </c>
      <c r="R1781" s="1">
        <v>0</v>
      </c>
      <c r="S1781" s="1">
        <v>184.12037227740001</v>
      </c>
      <c r="T1781" s="1">
        <v>52.704917643969999</v>
      </c>
      <c r="U1781" s="1">
        <v>236.82528992140001</v>
      </c>
      <c r="V1781" s="1">
        <v>0.34571814397380002</v>
      </c>
      <c r="W1781" s="1">
        <v>4.6940635216569999E-2</v>
      </c>
      <c r="X1781" s="1">
        <v>6.7876305047129999E-6</v>
      </c>
      <c r="Y1781" s="1">
        <v>1.696907622181E-3</v>
      </c>
      <c r="Z1781" s="1">
        <v>2.71505219176E-4</v>
      </c>
      <c r="AA1781" s="1">
        <v>1.037763272505E-2</v>
      </c>
      <c r="AB1781" s="1">
        <v>8.6574984538630009</v>
      </c>
      <c r="AC1781" s="1">
        <v>0.91149072263200004</v>
      </c>
      <c r="AD1781" s="1">
        <v>0.209576330837</v>
      </c>
      <c r="AE1781" s="1">
        <v>52.394082556809998</v>
      </c>
      <c r="AF1781" s="1">
        <v>8.3830531948610005</v>
      </c>
      <c r="AG1781" s="1">
        <v>185.95741532400001</v>
      </c>
    </row>
    <row r="1782" spans="1:33" x14ac:dyDescent="0.35">
      <c r="A1782">
        <v>5120</v>
      </c>
      <c r="B1782">
        <v>2013</v>
      </c>
      <c r="C1782">
        <v>6</v>
      </c>
      <c r="D1782">
        <v>25</v>
      </c>
      <c r="E1782">
        <v>0</v>
      </c>
      <c r="F1782">
        <v>0</v>
      </c>
      <c r="H1782" s="1">
        <v>0</v>
      </c>
      <c r="I1782" s="1">
        <v>0.2448253519976</v>
      </c>
      <c r="J1782" s="1">
        <v>0</v>
      </c>
      <c r="K1782" s="1">
        <v>0.44873551830179997</v>
      </c>
      <c r="L1782" s="1">
        <v>0.69356087029930003</v>
      </c>
      <c r="M1782" s="1">
        <v>6.347509078701E-3</v>
      </c>
      <c r="N1782" s="1">
        <v>1.8559954285710001E-2</v>
      </c>
      <c r="O1782" s="1">
        <v>4.0375850782420003E-3</v>
      </c>
      <c r="P1782" s="1">
        <v>6.5074124016490003E-3</v>
      </c>
      <c r="Q1782" s="1">
        <v>4.2104294620259998E-3</v>
      </c>
      <c r="R1782" s="1">
        <v>0</v>
      </c>
      <c r="S1782" s="1">
        <v>194.59292097790001</v>
      </c>
      <c r="T1782" s="1">
        <v>55.699385490339999</v>
      </c>
      <c r="U1782" s="1">
        <v>250.29230646830001</v>
      </c>
      <c r="V1782" s="1">
        <v>0.29811196352719999</v>
      </c>
      <c r="W1782" s="1">
        <v>4.2522389665419998E-2</v>
      </c>
      <c r="X1782" s="1">
        <v>5.5461201247530003E-6</v>
      </c>
      <c r="Y1782" s="1">
        <v>1.386530026451E-3</v>
      </c>
      <c r="Z1782" s="1">
        <v>2.2184480378989999E-4</v>
      </c>
      <c r="AA1782" s="1">
        <v>9.5213734173030008E-3</v>
      </c>
      <c r="AB1782" s="1">
        <v>10.05931684834</v>
      </c>
      <c r="AC1782" s="1">
        <v>1.0610344066290001</v>
      </c>
      <c r="AD1782" s="1">
        <v>0.243217514296</v>
      </c>
      <c r="AE1782" s="1">
        <v>60.80437838201</v>
      </c>
      <c r="AF1782" s="1">
        <v>9.7287005232030008</v>
      </c>
      <c r="AG1782" s="1">
        <v>216.61509984759999</v>
      </c>
    </row>
    <row r="1783" spans="1:33" x14ac:dyDescent="0.35">
      <c r="A1783">
        <v>5120</v>
      </c>
      <c r="B1783">
        <v>2013</v>
      </c>
      <c r="C1783">
        <v>6</v>
      </c>
      <c r="D1783">
        <v>26</v>
      </c>
      <c r="E1783">
        <v>0</v>
      </c>
      <c r="F1783">
        <v>0</v>
      </c>
      <c r="H1783" s="1">
        <v>0</v>
      </c>
      <c r="I1783" s="1">
        <v>0.23867098275189999</v>
      </c>
      <c r="J1783" s="1">
        <v>0</v>
      </c>
      <c r="K1783" s="1">
        <v>0.45229461555310002</v>
      </c>
      <c r="L1783" s="1">
        <v>0.69096559830500004</v>
      </c>
      <c r="M1783" s="1">
        <v>5.0587806872749996E-3</v>
      </c>
      <c r="N1783" s="1">
        <v>1.8559954285710001E-2</v>
      </c>
      <c r="O1783" s="1">
        <v>3.2402171009519999E-3</v>
      </c>
      <c r="P1783" s="1">
        <v>5.222287218268E-3</v>
      </c>
      <c r="Q1783" s="1">
        <v>4.1067121282760003E-3</v>
      </c>
      <c r="R1783" s="1">
        <v>0</v>
      </c>
      <c r="S1783" s="1">
        <v>212.96348396019999</v>
      </c>
      <c r="T1783" s="1">
        <v>60.975672192259999</v>
      </c>
      <c r="U1783" s="1">
        <v>273.93915615240002</v>
      </c>
      <c r="V1783" s="1">
        <v>0.29316376245719999</v>
      </c>
      <c r="W1783" s="1">
        <v>4.2128387008939998E-2</v>
      </c>
      <c r="X1783" s="1">
        <v>5.4072924672889998E-6</v>
      </c>
      <c r="Y1783" s="1">
        <v>1.3518231139439999E-3</v>
      </c>
      <c r="Z1783" s="1">
        <v>2.1629169796230001E-4</v>
      </c>
      <c r="AA1783" s="1">
        <v>9.4506382745129999E-3</v>
      </c>
      <c r="AB1783" s="1">
        <v>11.497818603180001</v>
      </c>
      <c r="AC1783" s="1">
        <v>1.2219868987439999</v>
      </c>
      <c r="AD1783" s="1">
        <v>0.27661471063330001</v>
      </c>
      <c r="AE1783" s="1">
        <v>69.153677471850003</v>
      </c>
      <c r="AF1783" s="1">
        <v>11.064588378090001</v>
      </c>
      <c r="AG1783" s="1">
        <v>250.17378357870001</v>
      </c>
    </row>
    <row r="1784" spans="1:33" x14ac:dyDescent="0.35">
      <c r="A1784">
        <v>5120</v>
      </c>
      <c r="B1784">
        <v>2013</v>
      </c>
      <c r="C1784">
        <v>6</v>
      </c>
      <c r="D1784">
        <v>27</v>
      </c>
      <c r="E1784">
        <v>0</v>
      </c>
      <c r="F1784">
        <v>0</v>
      </c>
      <c r="H1784" s="1">
        <v>0</v>
      </c>
      <c r="I1784" s="1">
        <v>0.1908197213642</v>
      </c>
      <c r="J1784" s="1">
        <v>0</v>
      </c>
      <c r="K1784" s="1">
        <v>0.4404328662657</v>
      </c>
      <c r="L1784" s="1">
        <v>0.6312525876299</v>
      </c>
      <c r="M1784" s="1">
        <v>3.9158119776820004E-3</v>
      </c>
      <c r="N1784" s="1">
        <v>1.8559954285710001E-2</v>
      </c>
      <c r="O1784" s="1">
        <v>2.5105907602529999E-3</v>
      </c>
      <c r="P1784" s="1">
        <v>4.0463418434880001E-3</v>
      </c>
      <c r="Q1784" s="1">
        <v>3.2925034233140002E-3</v>
      </c>
      <c r="R1784" s="1">
        <v>0</v>
      </c>
      <c r="S1784" s="1">
        <v>226.14666959510001</v>
      </c>
      <c r="T1784" s="1">
        <v>64.779088702569993</v>
      </c>
      <c r="U1784" s="1">
        <v>290.92575829769999</v>
      </c>
      <c r="V1784" s="1">
        <v>0.24779489880149999</v>
      </c>
      <c r="W1784" s="1">
        <v>3.7255496508969997E-2</v>
      </c>
      <c r="X1784" s="1">
        <v>4.323471488203E-6</v>
      </c>
      <c r="Y1784" s="1">
        <v>1.0808678702830001E-3</v>
      </c>
      <c r="Z1784" s="1">
        <v>1.729388590804E-4</v>
      </c>
      <c r="AA1784" s="1">
        <v>8.4491798392639997E-3</v>
      </c>
      <c r="AB1784" s="1">
        <v>11.966616208730001</v>
      </c>
      <c r="AC1784" s="1">
        <v>1.285808891199</v>
      </c>
      <c r="AD1784" s="1">
        <v>0.28579331576849998</v>
      </c>
      <c r="AE1784" s="1">
        <v>71.448328786559998</v>
      </c>
      <c r="AF1784" s="1">
        <v>11.43173259133</v>
      </c>
      <c r="AG1784" s="1">
        <v>264.29356049649999</v>
      </c>
    </row>
    <row r="1785" spans="1:33" x14ac:dyDescent="0.35">
      <c r="A1785">
        <v>5120</v>
      </c>
      <c r="B1785">
        <v>2013</v>
      </c>
      <c r="C1785">
        <v>6</v>
      </c>
      <c r="D1785">
        <v>28</v>
      </c>
      <c r="E1785">
        <v>0</v>
      </c>
      <c r="F1785">
        <v>0</v>
      </c>
      <c r="H1785" s="1">
        <v>0</v>
      </c>
      <c r="I1785" s="1">
        <v>0.19416812735469999</v>
      </c>
      <c r="J1785" s="1">
        <v>0</v>
      </c>
      <c r="K1785" s="1">
        <v>0.432759275951</v>
      </c>
      <c r="L1785" s="1">
        <v>0.62692740330560004</v>
      </c>
      <c r="M1785" s="1">
        <v>3.8809231819489998E-3</v>
      </c>
      <c r="N1785" s="1">
        <v>1.8559954285710001E-2</v>
      </c>
      <c r="O1785" s="1">
        <v>2.4883984377529998E-3</v>
      </c>
      <c r="P1785" s="1">
        <v>4.0105742765250002E-3</v>
      </c>
      <c r="Q1785" s="1">
        <v>3.348338244228E-3</v>
      </c>
      <c r="R1785" s="1">
        <v>0</v>
      </c>
      <c r="S1785" s="1">
        <v>218.24829618570001</v>
      </c>
      <c r="T1785" s="1">
        <v>62.520268992859997</v>
      </c>
      <c r="U1785" s="1">
        <v>280.7685651786</v>
      </c>
      <c r="V1785" s="1">
        <v>0.24951492680990001</v>
      </c>
      <c r="W1785" s="1">
        <v>3.7210131872590001E-2</v>
      </c>
      <c r="X1785" s="1">
        <v>4.399077305127E-6</v>
      </c>
      <c r="Y1785" s="1">
        <v>1.0997693243549999E-3</v>
      </c>
      <c r="Z1785" s="1">
        <v>1.7596309171690001E-4</v>
      </c>
      <c r="AA1785" s="1">
        <v>8.4227175176579995E-3</v>
      </c>
      <c r="AB1785" s="1">
        <v>12.02882828792</v>
      </c>
      <c r="AC1785" s="1">
        <v>1.295148154641</v>
      </c>
      <c r="AD1785" s="1">
        <v>0.28688090932720001</v>
      </c>
      <c r="AE1785" s="1">
        <v>71.720227189400006</v>
      </c>
      <c r="AF1785" s="1">
        <v>11.475236337009999</v>
      </c>
      <c r="AG1785" s="1">
        <v>266.41085757320002</v>
      </c>
    </row>
    <row r="1786" spans="1:33" x14ac:dyDescent="0.35">
      <c r="A1786">
        <v>5120</v>
      </c>
      <c r="B1786">
        <v>2013</v>
      </c>
      <c r="C1786">
        <v>6</v>
      </c>
      <c r="D1786">
        <v>29</v>
      </c>
      <c r="E1786">
        <v>0</v>
      </c>
      <c r="F1786">
        <v>0</v>
      </c>
      <c r="H1786" s="1">
        <v>0</v>
      </c>
      <c r="I1786" s="1">
        <v>0.1655480632071</v>
      </c>
      <c r="J1786" s="1">
        <v>0</v>
      </c>
      <c r="K1786" s="1">
        <v>0.42382445233060001</v>
      </c>
      <c r="L1786" s="1">
        <v>0.58937251553769998</v>
      </c>
      <c r="M1786" s="1">
        <v>3.24129062189E-3</v>
      </c>
      <c r="N1786" s="1">
        <v>1.8559954285710001E-2</v>
      </c>
      <c r="O1786" s="1">
        <v>2.0772798313659999E-3</v>
      </c>
      <c r="P1786" s="1">
        <v>3.3479706989140001E-3</v>
      </c>
      <c r="Q1786" s="1">
        <v>2.8611836303870002E-3</v>
      </c>
      <c r="R1786" s="1">
        <v>0</v>
      </c>
      <c r="S1786" s="1">
        <v>231.14682201170001</v>
      </c>
      <c r="T1786" s="1">
        <v>66.234779927329996</v>
      </c>
      <c r="U1786" s="1">
        <v>297.38160193909999</v>
      </c>
      <c r="V1786" s="1">
        <v>0.2220687435658</v>
      </c>
      <c r="W1786" s="1">
        <v>3.421241953971E-2</v>
      </c>
      <c r="X1786" s="1">
        <v>3.7508868198010002E-6</v>
      </c>
      <c r="Y1786" s="1">
        <v>9.3772170380060002E-4</v>
      </c>
      <c r="Z1786" s="1">
        <v>1.5003547250080001E-4</v>
      </c>
      <c r="AA1786" s="1">
        <v>7.8029275272520002E-3</v>
      </c>
      <c r="AB1786" s="1">
        <v>12.927499657889999</v>
      </c>
      <c r="AC1786" s="1">
        <v>1.4022285057770001</v>
      </c>
      <c r="AD1786" s="1">
        <v>0.30676571132649999</v>
      </c>
      <c r="AE1786" s="1">
        <v>76.691427707450003</v>
      </c>
      <c r="AF1786" s="1">
        <v>12.2706284216</v>
      </c>
      <c r="AG1786" s="1">
        <v>289.20398485779998</v>
      </c>
    </row>
    <row r="1787" spans="1:33" x14ac:dyDescent="0.35">
      <c r="A1787">
        <v>5120</v>
      </c>
      <c r="B1787">
        <v>2013</v>
      </c>
      <c r="C1787">
        <v>6</v>
      </c>
      <c r="D1787">
        <v>30</v>
      </c>
      <c r="E1787">
        <v>0</v>
      </c>
      <c r="F1787">
        <v>0</v>
      </c>
      <c r="H1787" s="1">
        <v>0</v>
      </c>
      <c r="I1787" s="1">
        <v>0.13796597739989999</v>
      </c>
      <c r="J1787" s="1">
        <v>0</v>
      </c>
      <c r="K1787" s="1">
        <v>0.40774586209410002</v>
      </c>
      <c r="L1787" s="1">
        <v>0.54571183949409996</v>
      </c>
      <c r="M1787" s="1">
        <v>2.8167428075989999E-3</v>
      </c>
      <c r="N1787" s="1">
        <v>1.8559954285710001E-2</v>
      </c>
      <c r="O1787" s="1">
        <v>1.8080834525E-3</v>
      </c>
      <c r="P1787" s="1">
        <v>2.914104459476E-3</v>
      </c>
      <c r="Q1787" s="1">
        <v>2.3907529611880002E-3</v>
      </c>
      <c r="R1787" s="1">
        <v>0</v>
      </c>
      <c r="S1787" s="1">
        <v>225.9331299351</v>
      </c>
      <c r="T1787" s="1">
        <v>64.767821130650006</v>
      </c>
      <c r="U1787" s="1">
        <v>290.7009510657</v>
      </c>
      <c r="V1787" s="1">
        <v>0.19434351943969999</v>
      </c>
      <c r="W1787" s="1">
        <v>3.0984443834719998E-2</v>
      </c>
      <c r="X1787" s="1">
        <v>3.1260742062069999E-6</v>
      </c>
      <c r="Y1787" s="1">
        <v>7.8151855101019996E-4</v>
      </c>
      <c r="Z1787" s="1">
        <v>1.2504296811110001E-4</v>
      </c>
      <c r="AA1787" s="1">
        <v>7.1208961203999997E-3</v>
      </c>
      <c r="AB1787" s="1">
        <v>11.60027447601</v>
      </c>
      <c r="AC1787" s="1">
        <v>1.2706702331719999</v>
      </c>
      <c r="AD1787" s="1">
        <v>0.27341044460120001</v>
      </c>
      <c r="AE1787" s="1">
        <v>68.352611074359999</v>
      </c>
      <c r="AF1787" s="1">
        <v>10.936417764810001</v>
      </c>
      <c r="AG1787" s="1">
        <v>262.98546978799999</v>
      </c>
    </row>
    <row r="1788" spans="1:33" x14ac:dyDescent="0.35">
      <c r="A1788">
        <v>5120</v>
      </c>
      <c r="B1788">
        <v>2013</v>
      </c>
      <c r="C1788">
        <v>7</v>
      </c>
      <c r="D1788">
        <v>1</v>
      </c>
      <c r="E1788">
        <v>0</v>
      </c>
      <c r="F1788">
        <v>0</v>
      </c>
      <c r="H1788" s="1">
        <v>0</v>
      </c>
      <c r="I1788" s="1">
        <v>0.2564707088116</v>
      </c>
      <c r="J1788" s="1">
        <v>0</v>
      </c>
      <c r="K1788" s="1">
        <v>0.40446398112949999</v>
      </c>
      <c r="L1788" s="1">
        <v>0.66093468994110005</v>
      </c>
      <c r="M1788" s="1">
        <v>4.4169452111539999E-3</v>
      </c>
      <c r="N1788" s="1">
        <v>1.8559954285710001E-2</v>
      </c>
      <c r="O1788" s="1">
        <v>2.8617690972059999E-3</v>
      </c>
      <c r="P1788" s="1">
        <v>4.6123391465279998E-3</v>
      </c>
      <c r="Q1788" s="1">
        <v>4.4039142819329996E-3</v>
      </c>
      <c r="R1788" s="1">
        <v>0</v>
      </c>
      <c r="S1788" s="1">
        <v>190.8862837497</v>
      </c>
      <c r="T1788" s="1">
        <v>54.671332232090002</v>
      </c>
      <c r="U1788" s="1">
        <v>245.55761598180001</v>
      </c>
      <c r="V1788" s="1">
        <v>0.30117430396549999</v>
      </c>
      <c r="W1788" s="1">
        <v>4.1574557456910001E-2</v>
      </c>
      <c r="X1788" s="1">
        <v>5.8107885556179999E-6</v>
      </c>
      <c r="Y1788" s="1">
        <v>1.452697136706E-3</v>
      </c>
      <c r="Z1788" s="1">
        <v>2.3243154166769999E-4</v>
      </c>
      <c r="AA1788" s="1">
        <v>9.2314816651240007E-3</v>
      </c>
      <c r="AB1788" s="1">
        <v>9.8945723360930007</v>
      </c>
      <c r="AC1788" s="1">
        <v>1.058585692868</v>
      </c>
      <c r="AD1788" s="1">
        <v>0.23699504017850001</v>
      </c>
      <c r="AE1788" s="1">
        <v>59.248759950519997</v>
      </c>
      <c r="AF1788" s="1">
        <v>9.4798015833000004</v>
      </c>
      <c r="AG1788" s="1">
        <v>217.2474156957</v>
      </c>
    </row>
    <row r="1789" spans="1:33" x14ac:dyDescent="0.35">
      <c r="A1789">
        <v>5120</v>
      </c>
      <c r="B1789">
        <v>2013</v>
      </c>
      <c r="C1789">
        <v>7</v>
      </c>
      <c r="D1789">
        <v>2</v>
      </c>
      <c r="E1789">
        <v>0</v>
      </c>
      <c r="F1789">
        <v>0</v>
      </c>
      <c r="H1789" s="1">
        <v>0</v>
      </c>
      <c r="I1789" s="1">
        <v>0.25700641674309999</v>
      </c>
      <c r="J1789" s="1">
        <v>0</v>
      </c>
      <c r="K1789" s="1">
        <v>0.41969596551400001</v>
      </c>
      <c r="L1789" s="1">
        <v>0.67670238225720003</v>
      </c>
      <c r="M1789" s="1">
        <v>5.6353267986790001E-3</v>
      </c>
      <c r="N1789" s="1">
        <v>1.8559954285710001E-2</v>
      </c>
      <c r="O1789" s="1">
        <v>3.590244879532E-3</v>
      </c>
      <c r="P1789" s="1">
        <v>5.7864301559680002E-3</v>
      </c>
      <c r="Q1789" s="1">
        <v>4.4143223342370001E-3</v>
      </c>
      <c r="R1789" s="1">
        <v>0</v>
      </c>
      <c r="S1789" s="1">
        <v>203.23799736609999</v>
      </c>
      <c r="T1789" s="1">
        <v>58.174408415320002</v>
      </c>
      <c r="U1789" s="1">
        <v>261.41240578150001</v>
      </c>
      <c r="V1789" s="1">
        <v>0.30422618385990002</v>
      </c>
      <c r="W1789" s="1">
        <v>4.2311217197199998E-2</v>
      </c>
      <c r="X1789" s="1">
        <v>5.8223648015349996E-6</v>
      </c>
      <c r="Y1789" s="1">
        <v>1.4555911966029999E-3</v>
      </c>
      <c r="Z1789" s="1">
        <v>2.3289459110350001E-4</v>
      </c>
      <c r="AA1789" s="1">
        <v>9.4133313596640004E-3</v>
      </c>
      <c r="AB1789" s="1">
        <v>12.35195314145</v>
      </c>
      <c r="AC1789" s="1">
        <v>1.3041700271650001</v>
      </c>
      <c r="AD1789" s="1">
        <v>0.2984526228469</v>
      </c>
      <c r="AE1789" s="1">
        <v>74.61315553288</v>
      </c>
      <c r="AF1789" s="1">
        <v>11.938104868570001</v>
      </c>
      <c r="AG1789" s="1">
        <v>266.3519831996</v>
      </c>
    </row>
    <row r="1790" spans="1:33" x14ac:dyDescent="0.35">
      <c r="A1790">
        <v>5120</v>
      </c>
      <c r="B1790">
        <v>2013</v>
      </c>
      <c r="C1790">
        <v>7</v>
      </c>
      <c r="D1790">
        <v>3</v>
      </c>
      <c r="E1790">
        <v>0</v>
      </c>
      <c r="F1790">
        <v>0</v>
      </c>
      <c r="H1790" s="1">
        <v>0</v>
      </c>
      <c r="I1790" s="1">
        <v>0.2004979111936</v>
      </c>
      <c r="J1790" s="1">
        <v>0</v>
      </c>
      <c r="K1790" s="1">
        <v>0.4394537392233</v>
      </c>
      <c r="L1790" s="1">
        <v>0.63995165041690005</v>
      </c>
      <c r="M1790" s="1">
        <v>3.9501876710500003E-3</v>
      </c>
      <c r="N1790" s="1">
        <v>1.8559954285710001E-2</v>
      </c>
      <c r="O1790" s="1">
        <v>2.5349213222789998E-3</v>
      </c>
      <c r="P1790" s="1">
        <v>4.0855556304430002E-3</v>
      </c>
      <c r="Q1790" s="1">
        <v>3.4561106734280001E-3</v>
      </c>
      <c r="R1790" s="1">
        <v>0</v>
      </c>
      <c r="S1790" s="1">
        <v>235.9928661241</v>
      </c>
      <c r="T1790" s="1">
        <v>67.582876274550003</v>
      </c>
      <c r="U1790" s="1">
        <v>303.57574239860003</v>
      </c>
      <c r="V1790" s="1">
        <v>0.2563601341174</v>
      </c>
      <c r="W1790" s="1">
        <v>3.8084284615339997E-2</v>
      </c>
      <c r="X1790" s="1">
        <v>4.5417627007559999E-6</v>
      </c>
      <c r="Y1790" s="1">
        <v>1.1354406711750001E-3</v>
      </c>
      <c r="Z1790" s="1">
        <v>1.8167050701349999E-4</v>
      </c>
      <c r="AA1790" s="1">
        <v>8.6127186356230005E-3</v>
      </c>
      <c r="AB1790" s="1">
        <v>12.496120891209999</v>
      </c>
      <c r="AC1790" s="1">
        <v>1.335642809953</v>
      </c>
      <c r="AD1790" s="1">
        <v>0.29949841588479997</v>
      </c>
      <c r="AE1790" s="1">
        <v>74.874603726480004</v>
      </c>
      <c r="AF1790" s="1">
        <v>11.9799365734</v>
      </c>
      <c r="AG1790" s="1">
        <v>274.01102064920002</v>
      </c>
    </row>
    <row r="1791" spans="1:33" x14ac:dyDescent="0.35">
      <c r="A1791">
        <v>5120</v>
      </c>
      <c r="B1791">
        <v>2013</v>
      </c>
      <c r="C1791">
        <v>7</v>
      </c>
      <c r="D1791">
        <v>4</v>
      </c>
      <c r="E1791">
        <v>0</v>
      </c>
      <c r="F1791">
        <v>0</v>
      </c>
      <c r="H1791" s="1">
        <v>0</v>
      </c>
      <c r="I1791" s="1">
        <v>0.25980715777730001</v>
      </c>
      <c r="J1791" s="1">
        <v>0</v>
      </c>
      <c r="K1791" s="1">
        <v>0.45377198628600002</v>
      </c>
      <c r="L1791" s="1">
        <v>0.71357914406330003</v>
      </c>
      <c r="M1791" s="1">
        <v>5.0413355938149999E-3</v>
      </c>
      <c r="N1791" s="1">
        <v>1.8559954285710001E-2</v>
      </c>
      <c r="O1791" s="1">
        <v>3.2355172865259998E-3</v>
      </c>
      <c r="P1791" s="1">
        <v>5.2147124848350001E-3</v>
      </c>
      <c r="Q1791" s="1">
        <v>4.4658690369919997E-3</v>
      </c>
      <c r="R1791" s="1">
        <v>0</v>
      </c>
      <c r="S1791" s="1">
        <v>208.72925623360001</v>
      </c>
      <c r="T1791" s="1">
        <v>59.764239036600003</v>
      </c>
      <c r="U1791" s="1">
        <v>268.49349527020001</v>
      </c>
      <c r="V1791" s="1">
        <v>0.31256098839419999</v>
      </c>
      <c r="W1791" s="1">
        <v>4.4109958632770001E-2</v>
      </c>
      <c r="X1791" s="1">
        <v>5.8859457686809999E-6</v>
      </c>
      <c r="Y1791" s="1">
        <v>1.4714864382320001E-3</v>
      </c>
      <c r="Z1791" s="1">
        <v>2.354378297495E-4</v>
      </c>
      <c r="AA1791" s="1">
        <v>9.8503005259860006E-3</v>
      </c>
      <c r="AB1791" s="1">
        <v>11.69965906272</v>
      </c>
      <c r="AC1791" s="1">
        <v>1.24353424022</v>
      </c>
      <c r="AD1791" s="1">
        <v>0.28145622799749997</v>
      </c>
      <c r="AE1791" s="1">
        <v>70.364056784019994</v>
      </c>
      <c r="AF1791" s="1">
        <v>11.258249065339999</v>
      </c>
      <c r="AG1791" s="1">
        <v>254.59231563290001</v>
      </c>
    </row>
    <row r="1792" spans="1:33" x14ac:dyDescent="0.35">
      <c r="A1792">
        <v>5120</v>
      </c>
      <c r="B1792">
        <v>2013</v>
      </c>
      <c r="C1792">
        <v>7</v>
      </c>
      <c r="D1792">
        <v>5</v>
      </c>
      <c r="E1792">
        <v>0</v>
      </c>
      <c r="F1792">
        <v>0</v>
      </c>
      <c r="H1792" s="1">
        <v>0</v>
      </c>
      <c r="I1792" s="1">
        <v>0.39612259398600003</v>
      </c>
      <c r="J1792" s="1">
        <v>0</v>
      </c>
      <c r="K1792" s="1">
        <v>0.46904119070860001</v>
      </c>
      <c r="L1792" s="1">
        <v>0.86516378469459998</v>
      </c>
      <c r="M1792" s="1">
        <v>6.5368513010849996E-3</v>
      </c>
      <c r="N1792" s="1">
        <v>1.8559954285710001E-2</v>
      </c>
      <c r="O1792" s="1">
        <v>4.292087224969E-3</v>
      </c>
      <c r="P1792" s="1">
        <v>6.9175958142000003E-3</v>
      </c>
      <c r="Q1792" s="1">
        <v>6.7843636051360002E-3</v>
      </c>
      <c r="R1792" s="1">
        <v>0</v>
      </c>
      <c r="S1792" s="1">
        <v>170.85606877960001</v>
      </c>
      <c r="T1792" s="1">
        <v>48.915142025439998</v>
      </c>
      <c r="U1792" s="1">
        <v>219.77121080500001</v>
      </c>
      <c r="V1792" s="1">
        <v>0.4387170744328</v>
      </c>
      <c r="W1792" s="1">
        <v>5.7158093303450001E-2</v>
      </c>
      <c r="X1792" s="1">
        <v>8.9749690085369993E-6</v>
      </c>
      <c r="Y1792" s="1">
        <v>2.2437422483499998E-3</v>
      </c>
      <c r="Z1792" s="1">
        <v>3.5899875938279999E-4</v>
      </c>
      <c r="AA1792" s="1">
        <v>1.249452954484E-2</v>
      </c>
      <c r="AB1792" s="1">
        <v>7.5523697551089999</v>
      </c>
      <c r="AC1792" s="1">
        <v>0.79727553674850005</v>
      </c>
      <c r="AD1792" s="1">
        <v>0.18250346050489999</v>
      </c>
      <c r="AE1792" s="1">
        <v>45.625865011199998</v>
      </c>
      <c r="AF1792" s="1">
        <v>7.3001383910569997</v>
      </c>
      <c r="AG1792" s="1">
        <v>162.81819271489999</v>
      </c>
    </row>
    <row r="1793" spans="1:33" x14ac:dyDescent="0.35">
      <c r="A1793">
        <v>5120</v>
      </c>
      <c r="B1793">
        <v>2013</v>
      </c>
      <c r="C1793">
        <v>7</v>
      </c>
      <c r="D1793">
        <v>6</v>
      </c>
      <c r="E1793">
        <v>0</v>
      </c>
      <c r="F1793">
        <v>0</v>
      </c>
      <c r="H1793" s="1">
        <v>0</v>
      </c>
      <c r="I1793" s="1">
        <v>0.26872873126730001</v>
      </c>
      <c r="J1793" s="1">
        <v>0</v>
      </c>
      <c r="K1793" s="1">
        <v>0.62211005989629997</v>
      </c>
      <c r="L1793" s="1">
        <v>0.89083879116359999</v>
      </c>
      <c r="M1793" s="1">
        <v>8.3744917878190005E-3</v>
      </c>
      <c r="N1793" s="1">
        <v>1.8559954285710001E-2</v>
      </c>
      <c r="O1793" s="1">
        <v>5.284317342705E-3</v>
      </c>
      <c r="P1793" s="1">
        <v>8.5167820724010006E-3</v>
      </c>
      <c r="Q1793" s="1">
        <v>4.631025711704E-3</v>
      </c>
      <c r="R1793" s="1">
        <v>0</v>
      </c>
      <c r="S1793" s="1">
        <v>185.7124151685</v>
      </c>
      <c r="T1793" s="1">
        <v>53.153484595720002</v>
      </c>
      <c r="U1793" s="1">
        <v>238.86589976420001</v>
      </c>
      <c r="V1793" s="1">
        <v>0.34896284784830001</v>
      </c>
      <c r="W1793" s="1">
        <v>5.251860559016E-2</v>
      </c>
      <c r="X1793" s="1">
        <v>6.0807232820900003E-6</v>
      </c>
      <c r="Y1793" s="1">
        <v>1.520180791275E-3</v>
      </c>
      <c r="Z1793" s="1">
        <v>2.4322892387429999E-4</v>
      </c>
      <c r="AA1793" s="1">
        <v>1.191350690101E-2</v>
      </c>
      <c r="AB1793" s="1">
        <v>10.459424419879999</v>
      </c>
      <c r="AC1793" s="1">
        <v>1.1056837740400001</v>
      </c>
      <c r="AD1793" s="1">
        <v>0.25252441574989998</v>
      </c>
      <c r="AE1793" s="1">
        <v>63.131103221369997</v>
      </c>
      <c r="AF1793" s="1">
        <v>10.100976448580001</v>
      </c>
      <c r="AG1793" s="1">
        <v>225.91606427459999</v>
      </c>
    </row>
    <row r="1794" spans="1:33" x14ac:dyDescent="0.35">
      <c r="A1794">
        <v>5120</v>
      </c>
      <c r="B1794">
        <v>2013</v>
      </c>
      <c r="C1794">
        <v>7</v>
      </c>
      <c r="D1794">
        <v>7</v>
      </c>
      <c r="E1794">
        <v>0</v>
      </c>
      <c r="F1794">
        <v>0</v>
      </c>
      <c r="H1794" s="1">
        <v>0</v>
      </c>
      <c r="I1794" s="1">
        <v>0.23733642570060001</v>
      </c>
      <c r="J1794" s="1">
        <v>0</v>
      </c>
      <c r="K1794" s="1">
        <v>0.65063304281430001</v>
      </c>
      <c r="L1794" s="1">
        <v>0.8879694685149</v>
      </c>
      <c r="M1794" s="1">
        <v>5.0634285418170001E-3</v>
      </c>
      <c r="N1794" s="1">
        <v>1.8559954285710001E-2</v>
      </c>
      <c r="O1794" s="1">
        <v>3.2420271354970001E-3</v>
      </c>
      <c r="P1794" s="1">
        <v>5.2252044673200002E-3</v>
      </c>
      <c r="Q1794" s="1">
        <v>4.1062650858949999E-3</v>
      </c>
      <c r="R1794" s="1">
        <v>0</v>
      </c>
      <c r="S1794" s="1">
        <v>227.55073931059999</v>
      </c>
      <c r="T1794" s="1">
        <v>65.191857738829995</v>
      </c>
      <c r="U1794" s="1">
        <v>292.74259704939999</v>
      </c>
      <c r="V1794" s="1">
        <v>0.32565098600890002</v>
      </c>
      <c r="W1794" s="1">
        <v>5.0995381120330002E-2</v>
      </c>
      <c r="X1794" s="1">
        <v>5.3767322970150004E-6</v>
      </c>
      <c r="Y1794" s="1">
        <v>1.344183070757E-3</v>
      </c>
      <c r="Z1794" s="1">
        <v>2.150692909948E-4</v>
      </c>
      <c r="AA1794" s="1">
        <v>1.1673498839790001E-2</v>
      </c>
      <c r="AB1794" s="1">
        <v>12.423935676179999</v>
      </c>
      <c r="AC1794" s="1">
        <v>1.3424963443169999</v>
      </c>
      <c r="AD1794" s="1">
        <v>0.29558297870819999</v>
      </c>
      <c r="AE1794" s="1">
        <v>73.895744208850004</v>
      </c>
      <c r="AF1794" s="1">
        <v>11.82331902972</v>
      </c>
      <c r="AG1794" s="1">
        <v>276.50749289710001</v>
      </c>
    </row>
    <row r="1795" spans="1:33" x14ac:dyDescent="0.35">
      <c r="A1795">
        <v>5120</v>
      </c>
      <c r="B1795">
        <v>2013</v>
      </c>
      <c r="C1795">
        <v>7</v>
      </c>
      <c r="D1795">
        <v>8</v>
      </c>
      <c r="E1795">
        <v>0</v>
      </c>
      <c r="F1795">
        <v>0</v>
      </c>
      <c r="H1795" s="1">
        <v>0</v>
      </c>
      <c r="I1795" s="1">
        <v>0.20197929151050001</v>
      </c>
      <c r="J1795" s="1">
        <v>0</v>
      </c>
      <c r="K1795" s="1">
        <v>0.65175097064020004</v>
      </c>
      <c r="L1795" s="1">
        <v>0.85373026215059999</v>
      </c>
      <c r="M1795" s="1">
        <v>4.1565262070900003E-3</v>
      </c>
      <c r="N1795" s="1">
        <v>1.8559954285710001E-2</v>
      </c>
      <c r="O1795" s="1">
        <v>2.664348576028E-3</v>
      </c>
      <c r="P1795" s="1">
        <v>4.2941547063349997E-3</v>
      </c>
      <c r="Q1795" s="1">
        <v>3.5054395062069999E-3</v>
      </c>
      <c r="R1795" s="1">
        <v>0</v>
      </c>
      <c r="S1795" s="1">
        <v>226.99751055740001</v>
      </c>
      <c r="T1795" s="1">
        <v>65.080804324550002</v>
      </c>
      <c r="U1795" s="1">
        <v>292.07831488189998</v>
      </c>
      <c r="V1795" s="1">
        <v>0.2937901616152</v>
      </c>
      <c r="W1795" s="1">
        <v>4.7840965879259997E-2</v>
      </c>
      <c r="X1795" s="1">
        <v>4.5754616071480002E-6</v>
      </c>
      <c r="Y1795" s="1">
        <v>1.14386539833E-3</v>
      </c>
      <c r="Z1795" s="1">
        <v>1.830184634101E-4</v>
      </c>
      <c r="AA1795" s="1">
        <v>1.104514916728E-2</v>
      </c>
      <c r="AB1795" s="1">
        <v>12.670731612679999</v>
      </c>
      <c r="AC1795" s="1">
        <v>1.393420188815</v>
      </c>
      <c r="AD1795" s="1">
        <v>0.29781623842069999</v>
      </c>
      <c r="AE1795" s="1">
        <v>74.454059288799996</v>
      </c>
      <c r="AF1795" s="1">
        <v>11.912649456680001</v>
      </c>
      <c r="AG1795" s="1">
        <v>288.791801249</v>
      </c>
    </row>
    <row r="1796" spans="1:33" x14ac:dyDescent="0.35">
      <c r="A1796">
        <v>5120</v>
      </c>
      <c r="B1796">
        <v>2013</v>
      </c>
      <c r="C1796">
        <v>7</v>
      </c>
      <c r="D1796">
        <v>9</v>
      </c>
      <c r="E1796">
        <v>0</v>
      </c>
      <c r="F1796">
        <v>0</v>
      </c>
      <c r="H1796" s="1">
        <v>0</v>
      </c>
      <c r="I1796" s="1">
        <v>0.17807777893080001</v>
      </c>
      <c r="J1796" s="1">
        <v>0</v>
      </c>
      <c r="K1796" s="1">
        <v>0.64885633229829998</v>
      </c>
      <c r="L1796" s="1">
        <v>0.82693411122909999</v>
      </c>
      <c r="M1796" s="1">
        <v>3.606602121924E-3</v>
      </c>
      <c r="N1796" s="1">
        <v>1.8559954285710001E-2</v>
      </c>
      <c r="O1796" s="1">
        <v>2.3125758968980002E-3</v>
      </c>
      <c r="P1796" s="1">
        <v>3.7271994966309998E-3</v>
      </c>
      <c r="Q1796" s="1">
        <v>3.0991360891479999E-3</v>
      </c>
      <c r="R1796" s="1">
        <v>0</v>
      </c>
      <c r="S1796" s="1">
        <v>225.5032265591</v>
      </c>
      <c r="T1796" s="1">
        <v>64.690361907690004</v>
      </c>
      <c r="U1796" s="1">
        <v>290.19358846680001</v>
      </c>
      <c r="V1796" s="1">
        <v>0.27164613757329997</v>
      </c>
      <c r="W1796" s="1">
        <v>4.5544567940470002E-2</v>
      </c>
      <c r="X1796" s="1">
        <v>4.0341603290829997E-6</v>
      </c>
      <c r="Y1796" s="1">
        <v>1.0085400798339999E-3</v>
      </c>
      <c r="Z1796" s="1">
        <v>1.613664125459E-4</v>
      </c>
      <c r="AA1796" s="1">
        <v>1.0579309932620001E-2</v>
      </c>
      <c r="AB1796" s="1">
        <v>12.42060790286</v>
      </c>
      <c r="AC1796" s="1">
        <v>1.383847902808</v>
      </c>
      <c r="AD1796" s="1">
        <v>0.2892471323163</v>
      </c>
      <c r="AE1796" s="1">
        <v>72.311782849379995</v>
      </c>
      <c r="AF1796" s="1">
        <v>11.569885234459999</v>
      </c>
      <c r="AG1796" s="1">
        <v>288.1125504945</v>
      </c>
    </row>
    <row r="1797" spans="1:33" x14ac:dyDescent="0.35">
      <c r="A1797">
        <v>5120</v>
      </c>
      <c r="B1797">
        <v>2013</v>
      </c>
      <c r="C1797">
        <v>7</v>
      </c>
      <c r="D1797">
        <v>10</v>
      </c>
      <c r="E1797">
        <v>0</v>
      </c>
      <c r="F1797">
        <v>0</v>
      </c>
      <c r="H1797" s="1">
        <v>0</v>
      </c>
      <c r="I1797" s="1">
        <v>0.43529596216920002</v>
      </c>
      <c r="J1797" s="1">
        <v>0</v>
      </c>
      <c r="K1797" s="1">
        <v>0.66173143706540005</v>
      </c>
      <c r="L1797" s="1">
        <v>1.0970273992349999</v>
      </c>
      <c r="M1797" s="1">
        <v>7.4158595358020003E-3</v>
      </c>
      <c r="N1797" s="1">
        <v>1.8559954285710001E-2</v>
      </c>
      <c r="O1797" s="1">
        <v>4.8978752203800002E-3</v>
      </c>
      <c r="P1797" s="1">
        <v>7.8939498074190005E-3</v>
      </c>
      <c r="Q1797" s="1">
        <v>7.4701602849510003E-3</v>
      </c>
      <c r="R1797" s="1">
        <v>0</v>
      </c>
      <c r="S1797" s="1">
        <v>139.57781949369999</v>
      </c>
      <c r="T1797" s="1">
        <v>40.002757501300003</v>
      </c>
      <c r="U1797" s="1">
        <v>179.580576995</v>
      </c>
      <c r="V1797" s="1">
        <v>0.50687817616060005</v>
      </c>
      <c r="W1797" s="1">
        <v>6.9432480954180004E-2</v>
      </c>
      <c r="X1797" s="1">
        <v>9.8602549573649995E-6</v>
      </c>
      <c r="Y1797" s="1">
        <v>2.4650637316899998E-3</v>
      </c>
      <c r="Z1797" s="1">
        <v>3.9441019635630002E-4</v>
      </c>
      <c r="AA1797" s="1">
        <v>1.53860692889E-2</v>
      </c>
      <c r="AB1797" s="1">
        <v>6.4693984961810003</v>
      </c>
      <c r="AC1797" s="1">
        <v>0.70794070110689999</v>
      </c>
      <c r="AD1797" s="1">
        <v>0.15258483531930001</v>
      </c>
      <c r="AE1797" s="1">
        <v>38.146208739530003</v>
      </c>
      <c r="AF1797" s="1">
        <v>6.1033933898969996</v>
      </c>
      <c r="AG1797" s="1">
        <v>146.46820870650001</v>
      </c>
    </row>
    <row r="1798" spans="1:33" x14ac:dyDescent="0.35">
      <c r="A1798">
        <v>5120</v>
      </c>
      <c r="B1798">
        <v>2013</v>
      </c>
      <c r="C1798">
        <v>7</v>
      </c>
      <c r="D1798">
        <v>11</v>
      </c>
      <c r="E1798">
        <v>0</v>
      </c>
      <c r="F1798">
        <v>0</v>
      </c>
      <c r="H1798" s="1">
        <v>0</v>
      </c>
      <c r="I1798" s="1">
        <v>0.56100507845869996</v>
      </c>
      <c r="J1798" s="1">
        <v>0</v>
      </c>
      <c r="K1798" s="1">
        <v>0.93601155231949995</v>
      </c>
      <c r="L1798" s="1">
        <v>1.497016630778</v>
      </c>
      <c r="M1798" s="1">
        <v>1.5611388599200001E-2</v>
      </c>
      <c r="N1798" s="1">
        <v>1.8559954285710001E-2</v>
      </c>
      <c r="O1798" s="1">
        <v>1.008530246412E-2</v>
      </c>
      <c r="P1798" s="1">
        <v>1.6254573230680001E-2</v>
      </c>
      <c r="Q1798" s="1">
        <v>9.6315157158360001E-3</v>
      </c>
      <c r="R1798" s="1">
        <v>0</v>
      </c>
      <c r="S1798" s="1">
        <v>125.1459019517</v>
      </c>
      <c r="T1798" s="1">
        <v>35.826748476890003</v>
      </c>
      <c r="U1798" s="1">
        <v>160.97265042859999</v>
      </c>
      <c r="V1798" s="1">
        <v>0.66710982119319995</v>
      </c>
      <c r="W1798" s="1">
        <v>9.3225094159039998E-2</v>
      </c>
      <c r="X1798" s="1">
        <v>1.270062893544E-5</v>
      </c>
      <c r="Y1798" s="1">
        <v>3.1751572039199999E-3</v>
      </c>
      <c r="Z1798" s="1">
        <v>5.0802514983300001E-4</v>
      </c>
      <c r="AA1798" s="1">
        <v>2.0766147916339999E-2</v>
      </c>
      <c r="AB1798" s="1">
        <v>4.9952615556569997</v>
      </c>
      <c r="AC1798" s="1">
        <v>0.52485918719169999</v>
      </c>
      <c r="AD1798" s="1">
        <v>0.12108158574940001</v>
      </c>
      <c r="AE1798" s="1">
        <v>30.27039621067</v>
      </c>
      <c r="AF1798" s="1">
        <v>4.8432633725500001</v>
      </c>
      <c r="AG1798" s="1">
        <v>106.9984808872</v>
      </c>
    </row>
    <row r="1799" spans="1:33" x14ac:dyDescent="0.35">
      <c r="A1799">
        <v>5120</v>
      </c>
      <c r="B1799">
        <v>2013</v>
      </c>
      <c r="C1799">
        <v>7</v>
      </c>
      <c r="D1799">
        <v>12</v>
      </c>
      <c r="E1799">
        <v>0</v>
      </c>
      <c r="F1799">
        <v>0</v>
      </c>
      <c r="H1799" s="1">
        <v>0</v>
      </c>
      <c r="I1799" s="1">
        <v>0.45975125453060001</v>
      </c>
      <c r="J1799" s="1">
        <v>0</v>
      </c>
      <c r="K1799" s="1">
        <v>1.2406749123480001</v>
      </c>
      <c r="L1799" s="1">
        <v>1.7004261668780001</v>
      </c>
      <c r="M1799" s="1">
        <v>1.5718074311949999E-2</v>
      </c>
      <c r="N1799" s="1">
        <v>1.921302232907E-2</v>
      </c>
      <c r="O1799" s="1">
        <v>1.001777343645E-2</v>
      </c>
      <c r="P1799" s="1">
        <v>1.6969570414449998E-2</v>
      </c>
      <c r="Q1799" s="1">
        <v>7.9473938763410003E-3</v>
      </c>
      <c r="R1799" s="1">
        <v>0</v>
      </c>
      <c r="S1799" s="1">
        <v>132.6517807848</v>
      </c>
      <c r="T1799" s="1">
        <v>37.993507433300003</v>
      </c>
      <c r="U1799" s="1">
        <v>170.64528821810001</v>
      </c>
      <c r="V1799" s="1">
        <v>0.6272294186656</v>
      </c>
      <c r="W1799" s="1">
        <v>9.7867159395570003E-2</v>
      </c>
      <c r="X1799" s="1">
        <v>1.040910304276E-5</v>
      </c>
      <c r="Y1799" s="1">
        <v>2.6022757316140001E-3</v>
      </c>
      <c r="Z1799" s="1">
        <v>4.1636411434440001E-4</v>
      </c>
      <c r="AA1799" s="1">
        <v>2.2384969399290001E-2</v>
      </c>
      <c r="AB1799" s="1">
        <v>5.558332058785</v>
      </c>
      <c r="AC1799" s="1">
        <v>0.59320826022319995</v>
      </c>
      <c r="AD1799" s="1">
        <v>0.1333520458761</v>
      </c>
      <c r="AE1799" s="1">
        <v>33.338011107020002</v>
      </c>
      <c r="AF1799" s="1">
        <v>5.3340817433350001</v>
      </c>
      <c r="AG1799" s="1">
        <v>121.6316578596</v>
      </c>
    </row>
    <row r="1800" spans="1:33" x14ac:dyDescent="0.35">
      <c r="A1800">
        <v>5120</v>
      </c>
      <c r="B1800">
        <v>2013</v>
      </c>
      <c r="C1800">
        <v>7</v>
      </c>
      <c r="D1800">
        <v>13</v>
      </c>
      <c r="E1800">
        <v>0</v>
      </c>
      <c r="F1800">
        <v>0</v>
      </c>
      <c r="H1800" s="1">
        <v>0</v>
      </c>
      <c r="I1800" s="1">
        <v>0.26376010011709999</v>
      </c>
      <c r="J1800" s="1">
        <v>0</v>
      </c>
      <c r="K1800" s="1">
        <v>1.3773189623069999</v>
      </c>
      <c r="L1800" s="1">
        <v>1.6410790624239999</v>
      </c>
      <c r="M1800" s="1">
        <v>1.047233324003E-2</v>
      </c>
      <c r="N1800" s="1">
        <v>1.858254328875E-2</v>
      </c>
      <c r="O1800" s="1">
        <v>6.5927257226970001E-3</v>
      </c>
      <c r="P1800" s="1">
        <v>1.065400034024E-2</v>
      </c>
      <c r="Q1800" s="1">
        <v>4.6323487141750001E-3</v>
      </c>
      <c r="R1800" s="1">
        <v>0</v>
      </c>
      <c r="S1800" s="1">
        <v>172.6770981905</v>
      </c>
      <c r="T1800" s="1">
        <v>49.51117949244</v>
      </c>
      <c r="U1800" s="1">
        <v>222.18827768290001</v>
      </c>
      <c r="V1800" s="1">
        <v>0.4728250845643</v>
      </c>
      <c r="W1800" s="1">
        <v>8.6297400042539996E-2</v>
      </c>
      <c r="X1800" s="1">
        <v>5.9683935630770003E-6</v>
      </c>
      <c r="Y1800" s="1">
        <v>1.492098364323E-3</v>
      </c>
      <c r="Z1800" s="1">
        <v>2.387357358234E-4</v>
      </c>
      <c r="AA1800" s="1">
        <v>2.0380671442589999E-2</v>
      </c>
      <c r="AB1800" s="1">
        <v>9.4575066800769996</v>
      </c>
      <c r="AC1800" s="1">
        <v>1.0489760078429999</v>
      </c>
      <c r="AD1800" s="1">
        <v>0.22095387077779999</v>
      </c>
      <c r="AE1800" s="1">
        <v>55.238467022099996</v>
      </c>
      <c r="AF1800" s="1">
        <v>8.8381546607849995</v>
      </c>
      <c r="AG1800" s="1">
        <v>218.05323148080001</v>
      </c>
    </row>
    <row r="1801" spans="1:33" x14ac:dyDescent="0.35">
      <c r="A1801">
        <v>5120</v>
      </c>
      <c r="B1801">
        <v>2013</v>
      </c>
      <c r="C1801">
        <v>7</v>
      </c>
      <c r="D1801">
        <v>14</v>
      </c>
      <c r="E1801">
        <v>0</v>
      </c>
      <c r="F1801">
        <v>0</v>
      </c>
      <c r="H1801" s="1">
        <v>0</v>
      </c>
      <c r="I1801" s="1">
        <v>0.20660137483570001</v>
      </c>
      <c r="J1801" s="1">
        <v>0</v>
      </c>
      <c r="K1801" s="1">
        <v>1.344401472313</v>
      </c>
      <c r="L1801" s="1">
        <v>1.551002847148</v>
      </c>
      <c r="M1801" s="1">
        <v>5.6129766988180004E-3</v>
      </c>
      <c r="N1801" s="1">
        <v>1.8559954285710001E-2</v>
      </c>
      <c r="O1801" s="1">
        <v>3.5911790492540001E-3</v>
      </c>
      <c r="P1801" s="1">
        <v>5.7879357657599998E-3</v>
      </c>
      <c r="Q1801" s="1">
        <v>3.6625412082500002E-3</v>
      </c>
      <c r="R1801" s="1">
        <v>0</v>
      </c>
      <c r="S1801" s="1">
        <v>199.53421980920001</v>
      </c>
      <c r="T1801" s="1">
        <v>57.355530188780001</v>
      </c>
      <c r="U1801" s="1">
        <v>256.88974999800001</v>
      </c>
      <c r="V1801" s="1">
        <v>0.41570621254169998</v>
      </c>
      <c r="W1801" s="1">
        <v>7.9653069142509997E-2</v>
      </c>
      <c r="X1801" s="1">
        <v>4.6802881534010002E-6</v>
      </c>
      <c r="Y1801" s="1">
        <v>1.17007203508E-3</v>
      </c>
      <c r="Z1801" s="1">
        <v>1.872115253076E-4</v>
      </c>
      <c r="AA1801" s="1">
        <v>1.8977209672829998E-2</v>
      </c>
      <c r="AB1801" s="1">
        <v>10.32014450344</v>
      </c>
      <c r="AC1801" s="1">
        <v>1.2010526276960001</v>
      </c>
      <c r="AD1801" s="1">
        <v>0.23264788896739999</v>
      </c>
      <c r="AE1801" s="1">
        <v>58.16197181954</v>
      </c>
      <c r="AF1801" s="1">
        <v>9.3059154517099998</v>
      </c>
      <c r="AG1801" s="1">
        <v>253.73358143909999</v>
      </c>
    </row>
    <row r="1802" spans="1:33" x14ac:dyDescent="0.35">
      <c r="A1802">
        <v>5120</v>
      </c>
      <c r="B1802">
        <v>2013</v>
      </c>
      <c r="C1802">
        <v>7</v>
      </c>
      <c r="D1802">
        <v>15</v>
      </c>
      <c r="E1802">
        <v>0</v>
      </c>
      <c r="F1802">
        <v>0</v>
      </c>
      <c r="H1802" s="1">
        <v>0</v>
      </c>
      <c r="I1802" s="1">
        <v>0.17476135594549999</v>
      </c>
      <c r="J1802" s="1">
        <v>0</v>
      </c>
      <c r="K1802" s="1">
        <v>1.278012814657</v>
      </c>
      <c r="L1802" s="1">
        <v>1.4527741706020001</v>
      </c>
      <c r="M1802" s="1">
        <v>4.7629441439140004E-3</v>
      </c>
      <c r="N1802" s="1">
        <v>1.8559954285710001E-2</v>
      </c>
      <c r="O1802" s="1">
        <v>3.0556967330810001E-3</v>
      </c>
      <c r="P1802" s="1">
        <v>4.9248940718759999E-3</v>
      </c>
      <c r="Q1802" s="1">
        <v>3.1142480297540001E-3</v>
      </c>
      <c r="R1802" s="1">
        <v>0</v>
      </c>
      <c r="S1802" s="1">
        <v>177.778533068</v>
      </c>
      <c r="T1802" s="1">
        <v>51.19362511125</v>
      </c>
      <c r="U1802" s="1">
        <v>228.97215817919999</v>
      </c>
      <c r="V1802" s="1">
        <v>0.37558163409380002</v>
      </c>
      <c r="W1802" s="1">
        <v>7.3760040165089996E-2</v>
      </c>
      <c r="X1802" s="1">
        <v>3.9592593531970002E-6</v>
      </c>
      <c r="Y1802" s="1">
        <v>9.898148362883E-4</v>
      </c>
      <c r="Z1802" s="1">
        <v>1.5837037361850001E-4</v>
      </c>
      <c r="AA1802" s="1">
        <v>1.764815818163E-2</v>
      </c>
      <c r="AB1802" s="1">
        <v>9.0365098899340008</v>
      </c>
      <c r="AC1802" s="1">
        <v>1.0863344032510001</v>
      </c>
      <c r="AD1802" s="1">
        <v>0.1985102365184</v>
      </c>
      <c r="AE1802" s="1">
        <v>49.627558930260001</v>
      </c>
      <c r="AF1802" s="1">
        <v>7.9404094102359997</v>
      </c>
      <c r="AG1802" s="1">
        <v>231.88155459879999</v>
      </c>
    </row>
    <row r="1803" spans="1:33" x14ac:dyDescent="0.35">
      <c r="A1803">
        <v>5120</v>
      </c>
      <c r="B1803">
        <v>2013</v>
      </c>
      <c r="C1803">
        <v>7</v>
      </c>
      <c r="D1803">
        <v>16</v>
      </c>
      <c r="E1803">
        <v>0</v>
      </c>
      <c r="F1803">
        <v>0</v>
      </c>
      <c r="H1803" s="1">
        <v>0</v>
      </c>
      <c r="I1803" s="1">
        <v>0.21502955791600001</v>
      </c>
      <c r="J1803" s="1">
        <v>0</v>
      </c>
      <c r="K1803" s="1">
        <v>1.2249009356689999</v>
      </c>
      <c r="L1803" s="1">
        <v>1.4399304935849999</v>
      </c>
      <c r="M1803" s="1">
        <v>5.4227583287709998E-3</v>
      </c>
      <c r="N1803" s="1">
        <v>1.8559954285710001E-2</v>
      </c>
      <c r="O1803" s="1">
        <v>3.4799465016549999E-3</v>
      </c>
      <c r="P1803" s="1">
        <v>5.6086612623909996E-3</v>
      </c>
      <c r="Q1803" s="1">
        <v>3.792221190271E-3</v>
      </c>
      <c r="R1803" s="1">
        <v>0</v>
      </c>
      <c r="S1803" s="1">
        <v>163.77493957230001</v>
      </c>
      <c r="T1803" s="1">
        <v>47.130067884890003</v>
      </c>
      <c r="U1803" s="1">
        <v>210.90500745720001</v>
      </c>
      <c r="V1803" s="1">
        <v>0.40303430201989998</v>
      </c>
      <c r="W1803" s="1">
        <v>7.5000823066420003E-2</v>
      </c>
      <c r="X1803" s="1">
        <v>4.8712486445470002E-6</v>
      </c>
      <c r="Y1803" s="1">
        <v>1.217812157781E-3</v>
      </c>
      <c r="Z1803" s="1">
        <v>1.9484994493179999E-4</v>
      </c>
      <c r="AA1803" s="1">
        <v>1.7775956056040002E-2</v>
      </c>
      <c r="AB1803" s="1">
        <v>8.5861689662940002</v>
      </c>
      <c r="AC1803" s="1">
        <v>1.0193623255119999</v>
      </c>
      <c r="AD1803" s="1">
        <v>0.19054241086400001</v>
      </c>
      <c r="AE1803" s="1">
        <v>47.635602568960003</v>
      </c>
      <c r="AF1803" s="1">
        <v>7.62169639731</v>
      </c>
      <c r="AG1803" s="1">
        <v>216.73210000910001</v>
      </c>
    </row>
    <row r="1804" spans="1:33" x14ac:dyDescent="0.35">
      <c r="A1804">
        <v>5120</v>
      </c>
      <c r="B1804">
        <v>2013</v>
      </c>
      <c r="C1804">
        <v>7</v>
      </c>
      <c r="D1804">
        <v>17</v>
      </c>
      <c r="E1804">
        <v>0</v>
      </c>
      <c r="F1804">
        <v>0</v>
      </c>
      <c r="H1804" s="1">
        <v>0</v>
      </c>
      <c r="I1804" s="1">
        <v>0.21206921077730001</v>
      </c>
      <c r="J1804" s="1">
        <v>0</v>
      </c>
      <c r="K1804" s="1">
        <v>1.1876486600739999</v>
      </c>
      <c r="L1804" s="1">
        <v>1.3997178708510001</v>
      </c>
      <c r="M1804" s="1">
        <v>5.3006305744640004E-3</v>
      </c>
      <c r="N1804" s="1">
        <v>1.8559954285710001E-2</v>
      </c>
      <c r="O1804" s="1">
        <v>3.3982657788680002E-3</v>
      </c>
      <c r="P1804" s="1">
        <v>5.4770157024479999E-3</v>
      </c>
      <c r="Q1804" s="1">
        <v>3.7374519607529999E-3</v>
      </c>
      <c r="R1804" s="1">
        <v>0</v>
      </c>
      <c r="S1804" s="1">
        <v>171.22922930120001</v>
      </c>
      <c r="T1804" s="1">
        <v>49.255670046079999</v>
      </c>
      <c r="U1804" s="1">
        <v>220.4848993473</v>
      </c>
      <c r="V1804" s="1">
        <v>0.3940069865484</v>
      </c>
      <c r="W1804" s="1">
        <v>7.3042857743360001E-2</v>
      </c>
      <c r="X1804" s="1">
        <v>4.80385082767E-6</v>
      </c>
      <c r="Y1804" s="1">
        <v>1.200962703063E-3</v>
      </c>
      <c r="Z1804" s="1">
        <v>1.9215403213030001E-4</v>
      </c>
      <c r="AA1804" s="1">
        <v>1.7299944291380001E-2</v>
      </c>
      <c r="AB1804" s="1">
        <v>9.1689949073830004</v>
      </c>
      <c r="AC1804" s="1">
        <v>1.0811078247270001</v>
      </c>
      <c r="AD1804" s="1">
        <v>0.20459362377279999</v>
      </c>
      <c r="AE1804" s="1">
        <v>51.148405775290001</v>
      </c>
      <c r="AF1804" s="1">
        <v>8.1837449083740008</v>
      </c>
      <c r="AG1804" s="1">
        <v>229.35823234520001</v>
      </c>
    </row>
    <row r="1805" spans="1:33" x14ac:dyDescent="0.35">
      <c r="A1805">
        <v>5120</v>
      </c>
      <c r="B1805">
        <v>2013</v>
      </c>
      <c r="C1805">
        <v>7</v>
      </c>
      <c r="D1805">
        <v>18</v>
      </c>
      <c r="E1805">
        <v>0</v>
      </c>
      <c r="F1805">
        <v>0</v>
      </c>
      <c r="H1805" s="1">
        <v>0</v>
      </c>
      <c r="I1805" s="1">
        <v>0.2050408583592</v>
      </c>
      <c r="J1805" s="1">
        <v>0</v>
      </c>
      <c r="K1805" s="1">
        <v>1.157730629759</v>
      </c>
      <c r="L1805" s="1">
        <v>1.362771488118</v>
      </c>
      <c r="M1805" s="1">
        <v>5.1490985717110001E-3</v>
      </c>
      <c r="N1805" s="1">
        <v>1.8559954285710001E-2</v>
      </c>
      <c r="O1805" s="1">
        <v>3.3049630640280001E-3</v>
      </c>
      <c r="P1805" s="1">
        <v>5.3266388727619997E-3</v>
      </c>
      <c r="Q1805" s="1">
        <v>3.6145269856449999E-3</v>
      </c>
      <c r="R1805" s="1">
        <v>0</v>
      </c>
      <c r="S1805" s="1">
        <v>170.35775303459999</v>
      </c>
      <c r="T1805" s="1">
        <v>49.006086520220002</v>
      </c>
      <c r="U1805" s="1">
        <v>219.36383955479999</v>
      </c>
      <c r="V1805" s="1">
        <v>0.38254690177060002</v>
      </c>
      <c r="W1805" s="1">
        <v>7.1049370404620005E-2</v>
      </c>
      <c r="X1805" s="1">
        <v>4.6444705407449998E-6</v>
      </c>
      <c r="Y1805" s="1">
        <v>1.161117630854E-3</v>
      </c>
      <c r="Z1805" s="1">
        <v>1.8577882053230001E-4</v>
      </c>
      <c r="AA1805" s="1">
        <v>1.6833448516690001E-2</v>
      </c>
      <c r="AB1805" s="1">
        <v>8.7437370874120006</v>
      </c>
      <c r="AC1805" s="1">
        <v>1.030556935895</v>
      </c>
      <c r="AD1805" s="1">
        <v>0.19516594438080001</v>
      </c>
      <c r="AE1805" s="1">
        <v>48.791485915700001</v>
      </c>
      <c r="AF1805" s="1">
        <v>7.8066377297580001</v>
      </c>
      <c r="AG1805" s="1">
        <v>218.60604607869999</v>
      </c>
    </row>
    <row r="1806" spans="1:33" x14ac:dyDescent="0.35">
      <c r="A1806">
        <v>5120</v>
      </c>
      <c r="B1806">
        <v>2013</v>
      </c>
      <c r="C1806">
        <v>7</v>
      </c>
      <c r="D1806">
        <v>19</v>
      </c>
      <c r="E1806">
        <v>0</v>
      </c>
      <c r="F1806">
        <v>0</v>
      </c>
      <c r="H1806" s="1">
        <v>0</v>
      </c>
      <c r="I1806" s="1">
        <v>0.31334679818860001</v>
      </c>
      <c r="J1806" s="1">
        <v>0</v>
      </c>
      <c r="K1806" s="1">
        <v>1.1286129353450001</v>
      </c>
      <c r="L1806" s="1">
        <v>1.441959733534</v>
      </c>
      <c r="M1806" s="1">
        <v>6.3367011727539996E-3</v>
      </c>
      <c r="N1806" s="1">
        <v>1.8559954285710001E-2</v>
      </c>
      <c r="O1806" s="1">
        <v>4.1326576481240003E-3</v>
      </c>
      <c r="P1806" s="1">
        <v>6.6606417227200003E-3</v>
      </c>
      <c r="Q1806" s="1">
        <v>5.4521697582020001E-3</v>
      </c>
      <c r="R1806" s="1">
        <v>0</v>
      </c>
      <c r="S1806" s="1">
        <v>150.13747079929999</v>
      </c>
      <c r="T1806" s="1">
        <v>43.155421946030003</v>
      </c>
      <c r="U1806" s="1">
        <v>193.2928927454</v>
      </c>
      <c r="V1806" s="1">
        <v>0.47578175284480001</v>
      </c>
      <c r="W1806" s="1">
        <v>7.9548047517289999E-2</v>
      </c>
      <c r="X1806" s="1">
        <v>7.0990630115980003E-6</v>
      </c>
      <c r="Y1806" s="1">
        <v>1.774765749305E-3</v>
      </c>
      <c r="Z1806" s="1">
        <v>2.8396251955339999E-4</v>
      </c>
      <c r="AA1806" s="1">
        <v>1.846719929665E-2</v>
      </c>
      <c r="AB1806" s="1">
        <v>7.0617052878099997</v>
      </c>
      <c r="AC1806" s="1">
        <v>0.81491883587629999</v>
      </c>
      <c r="AD1806" s="1">
        <v>0.16023038699229999</v>
      </c>
      <c r="AE1806" s="1">
        <v>40.057596626189998</v>
      </c>
      <c r="AF1806" s="1">
        <v>6.4092154488139998</v>
      </c>
      <c r="AG1806" s="1">
        <v>171.6836322369</v>
      </c>
    </row>
    <row r="1807" spans="1:33" x14ac:dyDescent="0.35">
      <c r="A1807">
        <v>5120</v>
      </c>
      <c r="B1807">
        <v>2013</v>
      </c>
      <c r="C1807">
        <v>7</v>
      </c>
      <c r="D1807">
        <v>20</v>
      </c>
      <c r="E1807">
        <v>0</v>
      </c>
      <c r="F1807">
        <v>0</v>
      </c>
      <c r="H1807" s="1">
        <v>0</v>
      </c>
      <c r="I1807" s="1">
        <v>0.40247288873249998</v>
      </c>
      <c r="J1807" s="1">
        <v>0</v>
      </c>
      <c r="K1807" s="1">
        <v>1.1330166682680001</v>
      </c>
      <c r="L1807" s="1">
        <v>1.5354895570010001</v>
      </c>
      <c r="M1807" s="1">
        <v>1.013103091199E-2</v>
      </c>
      <c r="N1807" s="1">
        <v>1.8559954285710001E-2</v>
      </c>
      <c r="O1807" s="1">
        <v>6.5329771326520002E-3</v>
      </c>
      <c r="P1807" s="1">
        <v>1.0529258353410001E-2</v>
      </c>
      <c r="Q1807" s="1">
        <v>6.9663530296400003E-3</v>
      </c>
      <c r="R1807" s="1">
        <v>0</v>
      </c>
      <c r="S1807" s="1">
        <v>140.83704665720001</v>
      </c>
      <c r="T1807" s="1">
        <v>40.400515613030002</v>
      </c>
      <c r="U1807" s="1">
        <v>181.23756227019999</v>
      </c>
      <c r="V1807" s="1">
        <v>0.55726014428540005</v>
      </c>
      <c r="W1807" s="1">
        <v>8.7820629863430005E-2</v>
      </c>
      <c r="X1807" s="1">
        <v>9.1173113468930008E-6</v>
      </c>
      <c r="Y1807" s="1">
        <v>2.2793278289409999E-3</v>
      </c>
      <c r="Z1807" s="1">
        <v>3.6469245190430002E-4</v>
      </c>
      <c r="AA1807" s="1">
        <v>2.013169523902E-2</v>
      </c>
      <c r="AB1807" s="1">
        <v>6.2005506192319997</v>
      </c>
      <c r="AC1807" s="1">
        <v>0.68347115874020004</v>
      </c>
      <c r="AD1807" s="1">
        <v>0.145501351843</v>
      </c>
      <c r="AE1807" s="1">
        <v>36.375337835549999</v>
      </c>
      <c r="AF1807" s="1">
        <v>5.8200540420019999</v>
      </c>
      <c r="AG1807" s="1">
        <v>141.76752000089999</v>
      </c>
    </row>
    <row r="1808" spans="1:33" x14ac:dyDescent="0.35">
      <c r="A1808">
        <v>5120</v>
      </c>
      <c r="B1808">
        <v>2013</v>
      </c>
      <c r="C1808">
        <v>7</v>
      </c>
      <c r="D1808">
        <v>21</v>
      </c>
      <c r="E1808">
        <v>0</v>
      </c>
      <c r="F1808">
        <v>0</v>
      </c>
      <c r="H1808" s="1">
        <v>0</v>
      </c>
      <c r="I1808" s="1">
        <v>0.28955027445730003</v>
      </c>
      <c r="J1808" s="1">
        <v>0</v>
      </c>
      <c r="K1808" s="1">
        <v>1.196145172214</v>
      </c>
      <c r="L1808" s="1">
        <v>1.485695446672</v>
      </c>
      <c r="M1808" s="1">
        <v>9.7000427759929998E-3</v>
      </c>
      <c r="N1808" s="1">
        <v>1.8559954285710001E-2</v>
      </c>
      <c r="O1808" s="1">
        <v>6.1502615177359997E-3</v>
      </c>
      <c r="P1808" s="1">
        <v>9.9124321341409992E-3</v>
      </c>
      <c r="Q1808" s="1">
        <v>5.0526704971279998E-3</v>
      </c>
      <c r="R1808" s="1">
        <v>0</v>
      </c>
      <c r="S1808" s="1">
        <v>163.5459156423</v>
      </c>
      <c r="T1808" s="1">
        <v>46.902625849529997</v>
      </c>
      <c r="U1808" s="1">
        <v>210.4485414918</v>
      </c>
      <c r="V1808" s="1">
        <v>0.46554478811010003</v>
      </c>
      <c r="W1808" s="1">
        <v>8.0437316016970004E-2</v>
      </c>
      <c r="X1808" s="1">
        <v>6.5561942174470001E-6</v>
      </c>
      <c r="Y1808" s="1">
        <v>1.639048540835E-3</v>
      </c>
      <c r="Z1808" s="1">
        <v>2.6224776527119999E-4</v>
      </c>
      <c r="AA1808" s="1">
        <v>1.8798090234699999E-2</v>
      </c>
      <c r="AB1808" s="1">
        <v>8.2529997010909995</v>
      </c>
      <c r="AC1808" s="1">
        <v>0.91429995644210005</v>
      </c>
      <c r="AD1808" s="1">
        <v>0.1929749965915</v>
      </c>
      <c r="AE1808" s="1">
        <v>48.243748862860002</v>
      </c>
      <c r="AF1808" s="1">
        <v>7.7189997914550004</v>
      </c>
      <c r="AG1808" s="1">
        <v>189.97999135040001</v>
      </c>
    </row>
    <row r="1809" spans="1:33" x14ac:dyDescent="0.35">
      <c r="A1809">
        <v>5120</v>
      </c>
      <c r="B1809">
        <v>2013</v>
      </c>
      <c r="C1809">
        <v>7</v>
      </c>
      <c r="D1809">
        <v>22</v>
      </c>
      <c r="E1809">
        <v>0</v>
      </c>
      <c r="F1809">
        <v>0</v>
      </c>
      <c r="H1809" s="1">
        <v>0</v>
      </c>
      <c r="I1809" s="1">
        <v>0.32651933214410001</v>
      </c>
      <c r="J1809" s="1">
        <v>0</v>
      </c>
      <c r="K1809" s="1">
        <v>1.159800377479</v>
      </c>
      <c r="L1809" s="1">
        <v>1.4863197096230001</v>
      </c>
      <c r="M1809" s="1">
        <v>7.8463046641859997E-3</v>
      </c>
      <c r="N1809" s="1">
        <v>1.8559954285710001E-2</v>
      </c>
      <c r="O1809" s="1">
        <v>5.0594761399099996E-3</v>
      </c>
      <c r="P1809" s="1">
        <v>8.1544034715499997E-3</v>
      </c>
      <c r="Q1809" s="1">
        <v>5.6804061302710004E-3</v>
      </c>
      <c r="R1809" s="1">
        <v>0</v>
      </c>
      <c r="S1809" s="1">
        <v>166.48280595270001</v>
      </c>
      <c r="T1809" s="1">
        <v>47.7830736003</v>
      </c>
      <c r="U1809" s="1">
        <v>214.26587955299999</v>
      </c>
      <c r="V1809" s="1">
        <v>0.49306653113929999</v>
      </c>
      <c r="W1809" s="1">
        <v>8.2159962441090001E-2</v>
      </c>
      <c r="X1809" s="1">
        <v>7.3986668865959998E-6</v>
      </c>
      <c r="Y1809" s="1">
        <v>1.8496667206320001E-3</v>
      </c>
      <c r="Z1809" s="1">
        <v>2.959466752063E-4</v>
      </c>
      <c r="AA1809" s="1">
        <v>1.9060257238510001E-2</v>
      </c>
      <c r="AB1809" s="1">
        <v>7.5775017505070004</v>
      </c>
      <c r="AC1809" s="1">
        <v>0.84784153240439997</v>
      </c>
      <c r="AD1809" s="1">
        <v>0.17592384097130001</v>
      </c>
      <c r="AE1809" s="1">
        <v>43.98096012797</v>
      </c>
      <c r="AF1809" s="1">
        <v>7.0369536097549998</v>
      </c>
      <c r="AG1809" s="1">
        <v>176.77561553480001</v>
      </c>
    </row>
    <row r="1810" spans="1:33" x14ac:dyDescent="0.35">
      <c r="A1810">
        <v>5120</v>
      </c>
      <c r="B1810">
        <v>2013</v>
      </c>
      <c r="C1810">
        <v>7</v>
      </c>
      <c r="D1810">
        <v>23</v>
      </c>
      <c r="E1810">
        <v>0</v>
      </c>
      <c r="F1810">
        <v>0</v>
      </c>
      <c r="H1810" s="1">
        <v>0</v>
      </c>
      <c r="I1810" s="1">
        <v>0.26050363027849999</v>
      </c>
      <c r="J1810" s="1">
        <v>0</v>
      </c>
      <c r="K1810" s="1">
        <v>1.1341161698310001</v>
      </c>
      <c r="L1810" s="1">
        <v>1.3946198001100001</v>
      </c>
      <c r="M1810" s="1">
        <v>7.8254424482750006E-3</v>
      </c>
      <c r="N1810" s="1">
        <v>1.8559954285710001E-2</v>
      </c>
      <c r="O1810" s="1">
        <v>4.9714233509329997E-3</v>
      </c>
      <c r="P1810" s="1">
        <v>8.0124879948759997E-3</v>
      </c>
      <c r="Q1810" s="1">
        <v>4.5542438963379998E-3</v>
      </c>
      <c r="R1810" s="1">
        <v>0</v>
      </c>
      <c r="S1810" s="1">
        <v>175.56821592329999</v>
      </c>
      <c r="T1810" s="1">
        <v>50.377339288590001</v>
      </c>
      <c r="U1810" s="1">
        <v>225.9455552119</v>
      </c>
      <c r="V1810" s="1">
        <v>0.42879438660719998</v>
      </c>
      <c r="W1810" s="1">
        <v>7.5005199330309996E-2</v>
      </c>
      <c r="X1810" s="1">
        <v>5.9009955969309998E-6</v>
      </c>
      <c r="Y1810" s="1">
        <v>1.4752488946780001E-3</v>
      </c>
      <c r="Z1810" s="1">
        <v>2.360398227233E-4</v>
      </c>
      <c r="AA1810" s="1">
        <v>1.7571100738090002E-2</v>
      </c>
      <c r="AB1810" s="1">
        <v>9.2206796299009994</v>
      </c>
      <c r="AC1810" s="1">
        <v>1.0338085253489999</v>
      </c>
      <c r="AD1810" s="1">
        <v>0.2137559073741</v>
      </c>
      <c r="AE1810" s="1">
        <v>53.438976704790001</v>
      </c>
      <c r="AF1810" s="1">
        <v>8.550236259819</v>
      </c>
      <c r="AG1810" s="1">
        <v>215.70095062070001</v>
      </c>
    </row>
    <row r="1811" spans="1:33" x14ac:dyDescent="0.35">
      <c r="A1811">
        <v>5120</v>
      </c>
      <c r="B1811">
        <v>2013</v>
      </c>
      <c r="C1811">
        <v>7</v>
      </c>
      <c r="D1811">
        <v>24</v>
      </c>
      <c r="E1811">
        <v>0</v>
      </c>
      <c r="F1811">
        <v>0</v>
      </c>
      <c r="H1811" s="1">
        <v>0</v>
      </c>
      <c r="I1811" s="1">
        <v>0.2264025569841</v>
      </c>
      <c r="J1811" s="1">
        <v>0</v>
      </c>
      <c r="K1811" s="1">
        <v>1.0929854972690001</v>
      </c>
      <c r="L1811" s="1">
        <v>1.3193880542530001</v>
      </c>
      <c r="M1811" s="1">
        <v>5.6215072398869996E-3</v>
      </c>
      <c r="N1811" s="1">
        <v>1.8559954285710001E-2</v>
      </c>
      <c r="O1811" s="1">
        <v>3.6018897869469998E-3</v>
      </c>
      <c r="P1811" s="1">
        <v>5.8051983586080002E-3</v>
      </c>
      <c r="Q1811" s="1">
        <v>3.9710427796959998E-3</v>
      </c>
      <c r="R1811" s="1">
        <v>0</v>
      </c>
      <c r="S1811" s="1">
        <v>190.8510574636</v>
      </c>
      <c r="T1811" s="1">
        <v>54.818736267230001</v>
      </c>
      <c r="U1811" s="1">
        <v>245.66979373090001</v>
      </c>
      <c r="V1811" s="1">
        <v>0.39094826563649998</v>
      </c>
      <c r="W1811" s="1">
        <v>7.0055491287669996E-2</v>
      </c>
      <c r="X1811" s="1">
        <v>5.1296069437790004E-6</v>
      </c>
      <c r="Y1811" s="1">
        <v>1.282401734322E-3</v>
      </c>
      <c r="Z1811" s="1">
        <v>2.0518427733990001E-4</v>
      </c>
      <c r="AA1811" s="1">
        <v>1.648795144203E-2</v>
      </c>
      <c r="AB1811" s="1">
        <v>9.8482357077259994</v>
      </c>
      <c r="AC1811" s="1">
        <v>1.1268437759030001</v>
      </c>
      <c r="AD1811" s="1">
        <v>0.22490286268869999</v>
      </c>
      <c r="AE1811" s="1">
        <v>56.225715563910001</v>
      </c>
      <c r="AF1811" s="1">
        <v>8.9961144801219994</v>
      </c>
      <c r="AG1811" s="1">
        <v>236.73037202969999</v>
      </c>
    </row>
    <row r="1812" spans="1:33" x14ac:dyDescent="0.35">
      <c r="A1812">
        <v>5120</v>
      </c>
      <c r="B1812">
        <v>2013</v>
      </c>
      <c r="C1812">
        <v>7</v>
      </c>
      <c r="D1812">
        <v>25</v>
      </c>
      <c r="E1812">
        <v>0</v>
      </c>
      <c r="F1812">
        <v>0</v>
      </c>
      <c r="H1812" s="1">
        <v>0</v>
      </c>
      <c r="I1812" s="1">
        <v>0.22642468150719999</v>
      </c>
      <c r="J1812" s="1">
        <v>0</v>
      </c>
      <c r="K1812" s="1">
        <v>1.0548074113129999</v>
      </c>
      <c r="L1812" s="1">
        <v>1.2812320928200001</v>
      </c>
      <c r="M1812" s="1">
        <v>5.4920018881840001E-3</v>
      </c>
      <c r="N1812" s="1">
        <v>1.8559954285710001E-2</v>
      </c>
      <c r="O1812" s="1">
        <v>3.5240260054220001E-3</v>
      </c>
      <c r="P1812" s="1">
        <v>5.6797045974329996E-3</v>
      </c>
      <c r="Q1812" s="1">
        <v>3.9667169512849999E-3</v>
      </c>
      <c r="R1812" s="1">
        <v>0</v>
      </c>
      <c r="S1812" s="1">
        <v>179.91342596339999</v>
      </c>
      <c r="T1812" s="1">
        <v>51.689405093159998</v>
      </c>
      <c r="U1812" s="1">
        <v>231.6028310566</v>
      </c>
      <c r="V1812" s="1">
        <v>0.3844595120973</v>
      </c>
      <c r="W1812" s="1">
        <v>6.8325157014060001E-2</v>
      </c>
      <c r="X1812" s="1">
        <v>5.1296069525130002E-6</v>
      </c>
      <c r="Y1812" s="1">
        <v>1.282401735195E-3</v>
      </c>
      <c r="Z1812" s="1">
        <v>2.0518427735740001E-4</v>
      </c>
      <c r="AA1812" s="1">
        <v>1.605536787905E-2</v>
      </c>
      <c r="AB1812" s="1">
        <v>9.1879376150829994</v>
      </c>
      <c r="AC1812" s="1">
        <v>1.0558089500409999</v>
      </c>
      <c r="AD1812" s="1">
        <v>0.20914616290810001</v>
      </c>
      <c r="AE1812" s="1">
        <v>52.286540612259998</v>
      </c>
      <c r="AF1812" s="1">
        <v>8.365846487252</v>
      </c>
      <c r="AG1812" s="1">
        <v>222.1230055561</v>
      </c>
    </row>
    <row r="1813" spans="1:33" x14ac:dyDescent="0.35">
      <c r="A1813">
        <v>5120</v>
      </c>
      <c r="B1813">
        <v>2013</v>
      </c>
      <c r="C1813">
        <v>7</v>
      </c>
      <c r="D1813">
        <v>26</v>
      </c>
      <c r="E1813">
        <v>0</v>
      </c>
      <c r="F1813">
        <v>0</v>
      </c>
      <c r="H1813" s="1">
        <v>0</v>
      </c>
      <c r="I1813" s="1">
        <v>0.42934463954169999</v>
      </c>
      <c r="J1813" s="1">
        <v>0</v>
      </c>
      <c r="K1813" s="1">
        <v>1.02034003167</v>
      </c>
      <c r="L1813" s="1">
        <v>1.449684671212</v>
      </c>
      <c r="M1813" s="1">
        <v>8.5447936695059994E-3</v>
      </c>
      <c r="N1813" s="1">
        <v>1.8559954285710001E-2</v>
      </c>
      <c r="O1813" s="1">
        <v>5.5896306739E-3</v>
      </c>
      <c r="P1813" s="1">
        <v>9.0088583306859992E-3</v>
      </c>
      <c r="Q1813" s="1">
        <v>7.4112854385900004E-3</v>
      </c>
      <c r="R1813" s="1">
        <v>0</v>
      </c>
      <c r="S1813" s="1">
        <v>138.1623171496</v>
      </c>
      <c r="T1813" s="1">
        <v>39.64904127906</v>
      </c>
      <c r="U1813" s="1">
        <v>177.81135842859999</v>
      </c>
      <c r="V1813" s="1">
        <v>0.56252027249640002</v>
      </c>
      <c r="W1813" s="1">
        <v>8.5154886170229996E-2</v>
      </c>
      <c r="X1813" s="1">
        <v>9.7275779966359998E-6</v>
      </c>
      <c r="Y1813" s="1">
        <v>2.4318944960009998E-3</v>
      </c>
      <c r="Z1813" s="1">
        <v>3.8910311906539997E-4</v>
      </c>
      <c r="AA1813" s="1">
        <v>1.9343205960489999E-2</v>
      </c>
      <c r="AB1813" s="1">
        <v>5.9967824932580003</v>
      </c>
      <c r="AC1813" s="1">
        <v>0.66805726486049999</v>
      </c>
      <c r="AD1813" s="1">
        <v>0.13966271039930001</v>
      </c>
      <c r="AE1813" s="1">
        <v>34.915677543489998</v>
      </c>
      <c r="AF1813" s="1">
        <v>5.5865084017019999</v>
      </c>
      <c r="AG1813" s="1">
        <v>139.0817744432</v>
      </c>
    </row>
    <row r="1814" spans="1:33" x14ac:dyDescent="0.35">
      <c r="A1814">
        <v>5120</v>
      </c>
      <c r="B1814">
        <v>2013</v>
      </c>
      <c r="C1814">
        <v>7</v>
      </c>
      <c r="D1814">
        <v>27</v>
      </c>
      <c r="E1814">
        <v>0</v>
      </c>
      <c r="F1814">
        <v>0</v>
      </c>
      <c r="H1814" s="1">
        <v>0</v>
      </c>
      <c r="I1814" s="1">
        <v>0.26612305925200003</v>
      </c>
      <c r="J1814" s="1">
        <v>0</v>
      </c>
      <c r="K1814" s="1">
        <v>1.149501744802</v>
      </c>
      <c r="L1814" s="1">
        <v>1.415624804054</v>
      </c>
      <c r="M1814" s="1">
        <v>9.5597783657319999E-3</v>
      </c>
      <c r="N1814" s="1">
        <v>1.8559954285710001E-2</v>
      </c>
      <c r="O1814" s="1">
        <v>6.0367529865060004E-3</v>
      </c>
      <c r="P1814" s="1">
        <v>9.729489407361E-3</v>
      </c>
      <c r="Q1814" s="1">
        <v>4.6486590794619998E-3</v>
      </c>
      <c r="R1814" s="1">
        <v>0</v>
      </c>
      <c r="S1814" s="1">
        <v>165.8101907299</v>
      </c>
      <c r="T1814" s="1">
        <v>47.540438536750003</v>
      </c>
      <c r="U1814" s="1">
        <v>213.3506292667</v>
      </c>
      <c r="V1814" s="1">
        <v>0.43635182818230001</v>
      </c>
      <c r="W1814" s="1">
        <v>7.6196765970469996E-2</v>
      </c>
      <c r="X1814" s="1">
        <v>6.0245583238560001E-6</v>
      </c>
      <c r="Y1814" s="1">
        <v>1.5061395679259999E-3</v>
      </c>
      <c r="Z1814" s="1">
        <v>2.409823296514E-4</v>
      </c>
      <c r="AA1814" s="1">
        <v>1.7844279899119998E-2</v>
      </c>
      <c r="AB1814" s="1">
        <v>8.4775743012289997</v>
      </c>
      <c r="AC1814" s="1">
        <v>0.93517389383310001</v>
      </c>
      <c r="AD1814" s="1">
        <v>0.19882688982400001</v>
      </c>
      <c r="AE1814" s="1">
        <v>49.706722194229997</v>
      </c>
      <c r="AF1814" s="1">
        <v>7.9530755266459998</v>
      </c>
      <c r="AG1814" s="1">
        <v>194.02809692439999</v>
      </c>
    </row>
    <row r="1815" spans="1:33" x14ac:dyDescent="0.35">
      <c r="A1815">
        <v>5120</v>
      </c>
      <c r="B1815">
        <v>2013</v>
      </c>
      <c r="C1815">
        <v>7</v>
      </c>
      <c r="D1815">
        <v>28</v>
      </c>
      <c r="E1815">
        <v>0</v>
      </c>
      <c r="F1815">
        <v>0</v>
      </c>
      <c r="H1815" s="1">
        <v>0</v>
      </c>
      <c r="I1815" s="1">
        <v>0.26422760280169999</v>
      </c>
      <c r="J1815" s="1">
        <v>0</v>
      </c>
      <c r="K1815" s="1">
        <v>1.1189797404070001</v>
      </c>
      <c r="L1815" s="1">
        <v>1.383207343209</v>
      </c>
      <c r="M1815" s="1">
        <v>6.568169127734E-3</v>
      </c>
      <c r="N1815" s="1">
        <v>1.8559954285710001E-2</v>
      </c>
      <c r="O1815" s="1">
        <v>4.2159020817529999E-3</v>
      </c>
      <c r="P1815" s="1">
        <v>6.794807529574E-3</v>
      </c>
      <c r="Q1815" s="1">
        <v>4.6170312924350004E-3</v>
      </c>
      <c r="R1815" s="1">
        <v>0</v>
      </c>
      <c r="S1815" s="1">
        <v>184.76213559729999</v>
      </c>
      <c r="T1815" s="1">
        <v>53.037557282980003</v>
      </c>
      <c r="U1815" s="1">
        <v>237.7996928803</v>
      </c>
      <c r="V1815" s="1">
        <v>0.4296619321722</v>
      </c>
      <c r="W1815" s="1">
        <v>7.466318888746E-2</v>
      </c>
      <c r="X1815" s="1">
        <v>5.9869989627149998E-6</v>
      </c>
      <c r="Y1815" s="1">
        <v>1.4967497394129999E-3</v>
      </c>
      <c r="Z1815" s="1">
        <v>2.394799581879E-4</v>
      </c>
      <c r="AA1815" s="1">
        <v>1.7468397436239999E-2</v>
      </c>
      <c r="AB1815" s="1">
        <v>9.0171630704069994</v>
      </c>
      <c r="AC1815" s="1">
        <v>1.016787469294</v>
      </c>
      <c r="AD1815" s="1">
        <v>0.2081684033999</v>
      </c>
      <c r="AE1815" s="1">
        <v>52.042100711629999</v>
      </c>
      <c r="AF1815" s="1">
        <v>8.3267361009480005</v>
      </c>
      <c r="AG1815" s="1">
        <v>212.5631873998</v>
      </c>
    </row>
    <row r="1816" spans="1:33" x14ac:dyDescent="0.35">
      <c r="A1816">
        <v>5120</v>
      </c>
      <c r="B1816">
        <v>2013</v>
      </c>
      <c r="C1816">
        <v>7</v>
      </c>
      <c r="D1816">
        <v>29</v>
      </c>
      <c r="E1816">
        <v>0</v>
      </c>
      <c r="F1816">
        <v>0</v>
      </c>
      <c r="H1816" s="1">
        <v>0</v>
      </c>
      <c r="I1816" s="1">
        <v>0.27285718259679997</v>
      </c>
      <c r="J1816" s="1">
        <v>0</v>
      </c>
      <c r="K1816" s="1">
        <v>1.076178057226</v>
      </c>
      <c r="L1816" s="1">
        <v>1.3490352398230001</v>
      </c>
      <c r="M1816" s="1">
        <v>6.8826239507100003E-3</v>
      </c>
      <c r="N1816" s="1">
        <v>1.8559954285710001E-2</v>
      </c>
      <c r="O1816" s="1">
        <v>4.407435054393E-3</v>
      </c>
      <c r="P1816" s="1">
        <v>7.1035029545199998E-3</v>
      </c>
      <c r="Q1816" s="1">
        <v>4.7582970409329999E-3</v>
      </c>
      <c r="R1816" s="1">
        <v>0</v>
      </c>
      <c r="S1816" s="1">
        <v>174.92761309650001</v>
      </c>
      <c r="T1816" s="1">
        <v>50.211404216379997</v>
      </c>
      <c r="U1816" s="1">
        <v>225.13901731280001</v>
      </c>
      <c r="V1816" s="1">
        <v>0.4301801858416</v>
      </c>
      <c r="W1816" s="1">
        <v>7.3502584116650005E-2</v>
      </c>
      <c r="X1816" s="1">
        <v>6.1818198381940002E-6</v>
      </c>
      <c r="Y1816" s="1">
        <v>1.5454549564310001E-3</v>
      </c>
      <c r="Z1816" s="1">
        <v>2.4727279273809998E-4</v>
      </c>
      <c r="AA1816" s="1">
        <v>1.7139282078560001E-2</v>
      </c>
      <c r="AB1816" s="1">
        <v>8.8627285648140006</v>
      </c>
      <c r="AC1816" s="1">
        <v>0.99817123070010005</v>
      </c>
      <c r="AD1816" s="1">
        <v>0.20478345876250001</v>
      </c>
      <c r="AE1816" s="1">
        <v>51.195864580959999</v>
      </c>
      <c r="AF1816" s="1">
        <v>8.191338322719</v>
      </c>
      <c r="AG1816" s="1">
        <v>208.586116522</v>
      </c>
    </row>
    <row r="1817" spans="1:33" x14ac:dyDescent="0.35">
      <c r="A1817">
        <v>5120</v>
      </c>
      <c r="B1817">
        <v>2013</v>
      </c>
      <c r="C1817">
        <v>7</v>
      </c>
      <c r="D1817">
        <v>30</v>
      </c>
      <c r="E1817">
        <v>0</v>
      </c>
      <c r="F1817">
        <v>0</v>
      </c>
      <c r="H1817" s="1">
        <v>0</v>
      </c>
      <c r="I1817" s="1">
        <v>0.25912696066680002</v>
      </c>
      <c r="J1817" s="1">
        <v>0</v>
      </c>
      <c r="K1817" s="1">
        <v>1.0376059646719999</v>
      </c>
      <c r="L1817" s="1">
        <v>1.2967329253390001</v>
      </c>
      <c r="M1817" s="1">
        <v>6.2842795102100004E-3</v>
      </c>
      <c r="N1817" s="1">
        <v>1.8559954285710001E-2</v>
      </c>
      <c r="O1817" s="1">
        <v>4.030814822906E-3</v>
      </c>
      <c r="P1817" s="1">
        <v>6.4965007198669999E-3</v>
      </c>
      <c r="Q1817" s="1">
        <v>4.5207992175149998E-3</v>
      </c>
      <c r="R1817" s="1">
        <v>0</v>
      </c>
      <c r="S1817" s="1">
        <v>180.17024754409999</v>
      </c>
      <c r="T1817" s="1">
        <v>51.723066075890003</v>
      </c>
      <c r="U1817" s="1">
        <v>231.89331361999999</v>
      </c>
      <c r="V1817" s="1">
        <v>0.41119099239020002</v>
      </c>
      <c r="W1817" s="1">
        <v>7.0511044941700005E-2</v>
      </c>
      <c r="X1817" s="1">
        <v>5.8709829693100002E-6</v>
      </c>
      <c r="Y1817" s="1">
        <v>1.467745740211E-3</v>
      </c>
      <c r="Z1817" s="1">
        <v>2.3483931823620001E-4</v>
      </c>
      <c r="AA1817" s="1">
        <v>1.6453564653129998E-2</v>
      </c>
      <c r="AB1817" s="1">
        <v>9.0561421679679999</v>
      </c>
      <c r="AC1817" s="1">
        <v>1.0223514945059999</v>
      </c>
      <c r="AD1817" s="1">
        <v>0.20889296319440001</v>
      </c>
      <c r="AE1817" s="1">
        <v>52.223240706390001</v>
      </c>
      <c r="AF1817" s="1">
        <v>8.3557185044160001</v>
      </c>
      <c r="AG1817" s="1">
        <v>213.80928149170001</v>
      </c>
    </row>
    <row r="1818" spans="1:33" x14ac:dyDescent="0.35">
      <c r="A1818">
        <v>5120</v>
      </c>
      <c r="B1818">
        <v>2013</v>
      </c>
      <c r="C1818">
        <v>7</v>
      </c>
      <c r="D1818">
        <v>31</v>
      </c>
      <c r="E1818">
        <v>0</v>
      </c>
      <c r="F1818">
        <v>0</v>
      </c>
      <c r="H1818" s="1">
        <v>0</v>
      </c>
      <c r="I1818" s="1">
        <v>0.2551813732889</v>
      </c>
      <c r="J1818" s="1">
        <v>0</v>
      </c>
      <c r="K1818" s="1">
        <v>1.0108554490570001</v>
      </c>
      <c r="L1818" s="1">
        <v>1.2660368223459999</v>
      </c>
      <c r="M1818" s="1">
        <v>6.1209508106789996E-3</v>
      </c>
      <c r="N1818" s="1">
        <v>1.8559954285710001E-2</v>
      </c>
      <c r="O1818" s="1">
        <v>3.9245953110740002E-3</v>
      </c>
      <c r="P1818" s="1">
        <v>6.3253057716009999E-3</v>
      </c>
      <c r="Q1818" s="1">
        <v>4.4503704739980001E-3</v>
      </c>
      <c r="R1818" s="1">
        <v>0</v>
      </c>
      <c r="S1818" s="1">
        <v>181.5610187069</v>
      </c>
      <c r="T1818" s="1">
        <v>52.119005318020001</v>
      </c>
      <c r="U1818" s="1">
        <v>233.68002402490001</v>
      </c>
      <c r="V1818" s="1">
        <v>0.40304992010629997</v>
      </c>
      <c r="W1818" s="1">
        <v>6.8939184070110002E-2</v>
      </c>
      <c r="X1818" s="1">
        <v>5.7811192148049998E-6</v>
      </c>
      <c r="Y1818" s="1">
        <v>1.4452798007199999E-3</v>
      </c>
      <c r="Z1818" s="1">
        <v>2.312447678368E-4</v>
      </c>
      <c r="AA1818" s="1">
        <v>1.607857219087E-2</v>
      </c>
      <c r="AB1818" s="1">
        <v>9.3955622008610007</v>
      </c>
      <c r="AC1818" s="1">
        <v>1.060490074267</v>
      </c>
      <c r="AD1818" s="1">
        <v>0.2167489776781</v>
      </c>
      <c r="AE1818" s="1">
        <v>54.187244308639997</v>
      </c>
      <c r="AF1818" s="1">
        <v>8.6699590790310008</v>
      </c>
      <c r="AG1818" s="1">
        <v>221.7727236373</v>
      </c>
    </row>
    <row r="1819" spans="1:33" x14ac:dyDescent="0.35">
      <c r="A1819">
        <v>5120</v>
      </c>
      <c r="B1819">
        <v>2013</v>
      </c>
      <c r="C1819">
        <v>8</v>
      </c>
      <c r="D1819">
        <v>1</v>
      </c>
      <c r="E1819">
        <v>0</v>
      </c>
      <c r="F1819">
        <v>0</v>
      </c>
      <c r="H1819" s="1">
        <v>0</v>
      </c>
      <c r="I1819" s="1">
        <v>0.29699529409359998</v>
      </c>
      <c r="J1819" s="1">
        <v>0</v>
      </c>
      <c r="K1819" s="1">
        <v>1.0008044350759999</v>
      </c>
      <c r="L1819" s="1">
        <v>1.297799729169</v>
      </c>
      <c r="M1819" s="1">
        <v>6.3237073035769999E-3</v>
      </c>
      <c r="N1819" s="1">
        <v>1.8559954285710001E-2</v>
      </c>
      <c r="O1819" s="1">
        <v>4.0798797744860003E-3</v>
      </c>
      <c r="P1819" s="1">
        <v>6.5755791462560002E-3</v>
      </c>
      <c r="Q1819" s="1">
        <v>5.1594597328439998E-3</v>
      </c>
      <c r="R1819" s="1">
        <v>0</v>
      </c>
      <c r="S1819" s="1">
        <v>176.93288705570001</v>
      </c>
      <c r="T1819" s="1">
        <v>50.782605765569997</v>
      </c>
      <c r="U1819" s="1">
        <v>227.71549282129999</v>
      </c>
      <c r="V1819" s="1">
        <v>0.4392205287864</v>
      </c>
      <c r="W1819" s="1">
        <v>7.2271532955300005E-2</v>
      </c>
      <c r="X1819" s="1">
        <v>6.7280912434189998E-6</v>
      </c>
      <c r="Y1819" s="1">
        <v>1.682022805866E-3</v>
      </c>
      <c r="Z1819" s="1">
        <v>2.691236484728E-4</v>
      </c>
      <c r="AA1819" s="1">
        <v>1.6722265017410001E-2</v>
      </c>
      <c r="AB1819" s="1">
        <v>8.8452867800519996</v>
      </c>
      <c r="AC1819" s="1">
        <v>0.9927789949825</v>
      </c>
      <c r="AD1819" s="1">
        <v>0.20489462302280001</v>
      </c>
      <c r="AE1819" s="1">
        <v>51.223655604560001</v>
      </c>
      <c r="AF1819" s="1">
        <v>8.1957848826220001</v>
      </c>
      <c r="AG1819" s="1">
        <v>207.21582496729999</v>
      </c>
    </row>
    <row r="1820" spans="1:33" x14ac:dyDescent="0.35">
      <c r="A1820">
        <v>5120</v>
      </c>
      <c r="B1820">
        <v>2013</v>
      </c>
      <c r="C1820">
        <v>8</v>
      </c>
      <c r="D1820">
        <v>2</v>
      </c>
      <c r="E1820">
        <v>0</v>
      </c>
      <c r="F1820">
        <v>0</v>
      </c>
      <c r="H1820" s="1">
        <v>0</v>
      </c>
      <c r="I1820" s="1">
        <v>0.37846769440229999</v>
      </c>
      <c r="J1820" s="1">
        <v>0</v>
      </c>
      <c r="K1820" s="1">
        <v>1.0074560130350001</v>
      </c>
      <c r="L1820" s="1">
        <v>1.3859237074370001</v>
      </c>
      <c r="M1820" s="1">
        <v>8.1771508860040004E-3</v>
      </c>
      <c r="N1820" s="1">
        <v>1.8559954285710001E-2</v>
      </c>
      <c r="O1820" s="1">
        <v>5.2845554000629999E-3</v>
      </c>
      <c r="P1820" s="1">
        <v>8.5171657515990002E-3</v>
      </c>
      <c r="Q1820" s="1">
        <v>6.5445085764369998E-3</v>
      </c>
      <c r="R1820" s="1">
        <v>0</v>
      </c>
      <c r="S1820" s="1">
        <v>163.6443895676</v>
      </c>
      <c r="T1820" s="1">
        <v>46.932422808650003</v>
      </c>
      <c r="U1820" s="1">
        <v>210.57681237630001</v>
      </c>
      <c r="V1820" s="1">
        <v>0.51418020241710005</v>
      </c>
      <c r="W1820" s="1">
        <v>7.9955917530160001E-2</v>
      </c>
      <c r="X1820" s="1">
        <v>8.5738205142040007E-6</v>
      </c>
      <c r="Y1820" s="1">
        <v>2.1434551218939999E-3</v>
      </c>
      <c r="Z1820" s="1">
        <v>3.4295281888170002E-4</v>
      </c>
      <c r="AA1820" s="1">
        <v>1.8274215316090001E-2</v>
      </c>
      <c r="AB1820" s="1">
        <v>7.7673948939240001</v>
      </c>
      <c r="AC1820" s="1">
        <v>0.85462052544519995</v>
      </c>
      <c r="AD1820" s="1">
        <v>0.1825027180364</v>
      </c>
      <c r="AE1820" s="1">
        <v>45.625679353979997</v>
      </c>
      <c r="AF1820" s="1">
        <v>7.300108682157</v>
      </c>
      <c r="AG1820" s="1">
        <v>177.15458860210001</v>
      </c>
    </row>
    <row r="1821" spans="1:33" x14ac:dyDescent="0.35">
      <c r="A1821">
        <v>5120</v>
      </c>
      <c r="B1821">
        <v>2013</v>
      </c>
      <c r="C1821">
        <v>8</v>
      </c>
      <c r="D1821">
        <v>3</v>
      </c>
      <c r="E1821">
        <v>0</v>
      </c>
      <c r="F1821">
        <v>0</v>
      </c>
      <c r="H1821" s="1">
        <v>0</v>
      </c>
      <c r="I1821" s="1">
        <v>0.3503637546483</v>
      </c>
      <c r="J1821" s="1">
        <v>0</v>
      </c>
      <c r="K1821" s="1">
        <v>1.0269447446569999</v>
      </c>
      <c r="L1821" s="1">
        <v>1.377308499305</v>
      </c>
      <c r="M1821" s="1">
        <v>9.0952285534739996E-3</v>
      </c>
      <c r="N1821" s="1">
        <v>1.8559954285710001E-2</v>
      </c>
      <c r="O1821" s="1">
        <v>5.8172404269790003E-3</v>
      </c>
      <c r="P1821" s="1">
        <v>9.3756990290790009E-3</v>
      </c>
      <c r="Q1821" s="1">
        <v>6.0685497998579996E-3</v>
      </c>
      <c r="R1821" s="1">
        <v>0</v>
      </c>
      <c r="S1821" s="1">
        <v>169.5237538623</v>
      </c>
      <c r="T1821" s="1">
        <v>48.597596440239997</v>
      </c>
      <c r="U1821" s="1">
        <v>218.12135030249999</v>
      </c>
      <c r="V1821" s="1">
        <v>0.49199023864359998</v>
      </c>
      <c r="W1821" s="1">
        <v>7.828897247852E-2</v>
      </c>
      <c r="X1821" s="1">
        <v>7.9362637384789998E-6</v>
      </c>
      <c r="Y1821" s="1">
        <v>1.9840659254909999E-3</v>
      </c>
      <c r="Z1821" s="1">
        <v>3.174505472265E-4</v>
      </c>
      <c r="AA1821" s="1">
        <v>1.798499042184E-2</v>
      </c>
      <c r="AB1821" s="1">
        <v>8.3145641025889994</v>
      </c>
      <c r="AC1821" s="1">
        <v>0.90855896553189996</v>
      </c>
      <c r="AD1821" s="1">
        <v>0.19629872073890001</v>
      </c>
      <c r="AE1821" s="1">
        <v>49.074679977389998</v>
      </c>
      <c r="AF1821" s="1">
        <v>7.8519487770319998</v>
      </c>
      <c r="AG1821" s="1">
        <v>187.87999836860001</v>
      </c>
    </row>
    <row r="1822" spans="1:33" x14ac:dyDescent="0.35">
      <c r="A1822">
        <v>5120</v>
      </c>
      <c r="B1822">
        <v>2013</v>
      </c>
      <c r="C1822">
        <v>8</v>
      </c>
      <c r="D1822">
        <v>4</v>
      </c>
      <c r="E1822">
        <v>0</v>
      </c>
      <c r="F1822">
        <v>0</v>
      </c>
      <c r="H1822" s="1">
        <v>0</v>
      </c>
      <c r="I1822" s="1">
        <v>0.3629932370542</v>
      </c>
      <c r="J1822" s="1">
        <v>0</v>
      </c>
      <c r="K1822" s="1">
        <v>1.0370693294490001</v>
      </c>
      <c r="L1822" s="1">
        <v>1.400062566503</v>
      </c>
      <c r="M1822" s="1">
        <v>8.8209667718679996E-3</v>
      </c>
      <c r="N1822" s="1">
        <v>1.8559954285710001E-2</v>
      </c>
      <c r="O1822" s="1">
        <v>5.6626951572719998E-3</v>
      </c>
      <c r="P1822" s="1">
        <v>9.126617019605E-3</v>
      </c>
      <c r="Q1822" s="1">
        <v>6.2848721212609999E-3</v>
      </c>
      <c r="R1822" s="1">
        <v>0</v>
      </c>
      <c r="S1822" s="1">
        <v>173.19805409259999</v>
      </c>
      <c r="T1822" s="1">
        <v>49.654199113049998</v>
      </c>
      <c r="U1822" s="1">
        <v>222.85225320559999</v>
      </c>
      <c r="V1822" s="1">
        <v>0.50518703693910005</v>
      </c>
      <c r="W1822" s="1">
        <v>7.9895448307629999E-2</v>
      </c>
      <c r="X1822" s="1">
        <v>8.2231642789749998E-6</v>
      </c>
      <c r="Y1822" s="1">
        <v>2.0557910630139998E-3</v>
      </c>
      <c r="Z1822" s="1">
        <v>3.289265694542E-4</v>
      </c>
      <c r="AA1822" s="1">
        <v>1.8329229257899999E-2</v>
      </c>
      <c r="AB1822" s="1">
        <v>8.2977277350279994</v>
      </c>
      <c r="AC1822" s="1">
        <v>0.90713651076820001</v>
      </c>
      <c r="AD1822" s="1">
        <v>0.19583863407470001</v>
      </c>
      <c r="AE1822" s="1">
        <v>48.959658336289998</v>
      </c>
      <c r="AF1822" s="1">
        <v>7.833545316785</v>
      </c>
      <c r="AG1822" s="1">
        <v>187.61640187410001</v>
      </c>
    </row>
    <row r="1823" spans="1:33" x14ac:dyDescent="0.35">
      <c r="A1823">
        <v>5120</v>
      </c>
      <c r="B1823">
        <v>2013</v>
      </c>
      <c r="C1823">
        <v>8</v>
      </c>
      <c r="D1823">
        <v>5</v>
      </c>
      <c r="E1823">
        <v>0</v>
      </c>
      <c r="F1823">
        <v>0</v>
      </c>
      <c r="H1823" s="1">
        <v>0</v>
      </c>
      <c r="I1823" s="1">
        <v>0.33391834583160002</v>
      </c>
      <c r="J1823" s="1">
        <v>0</v>
      </c>
      <c r="K1823" s="1">
        <v>1.0402142838940001</v>
      </c>
      <c r="L1823" s="1">
        <v>1.3741326297259999</v>
      </c>
      <c r="M1823" s="1">
        <v>8.6115108672320008E-3</v>
      </c>
      <c r="N1823" s="1">
        <v>1.8559954285710001E-2</v>
      </c>
      <c r="O1823" s="1">
        <v>5.5054864658549999E-3</v>
      </c>
      <c r="P1823" s="1">
        <v>8.8732423492630004E-3</v>
      </c>
      <c r="Q1823" s="1">
        <v>5.7911225838210003E-3</v>
      </c>
      <c r="R1823" s="1">
        <v>0</v>
      </c>
      <c r="S1823" s="1">
        <v>178.28511686600001</v>
      </c>
      <c r="T1823" s="1">
        <v>51.113732834769998</v>
      </c>
      <c r="U1823" s="1">
        <v>229.39884970080001</v>
      </c>
      <c r="V1823" s="1">
        <v>0.47936920648379999</v>
      </c>
      <c r="W1823" s="1">
        <v>7.7402751421630001E-2</v>
      </c>
      <c r="X1823" s="1">
        <v>7.5643555942699998E-6</v>
      </c>
      <c r="Y1823" s="1">
        <v>1.8910888917519999E-3</v>
      </c>
      <c r="Z1823" s="1">
        <v>3.0257422204419998E-4</v>
      </c>
      <c r="AA1823" s="1">
        <v>1.7837816773810002E-2</v>
      </c>
      <c r="AB1823" s="1">
        <v>8.8843797474249993</v>
      </c>
      <c r="AC1823" s="1">
        <v>0.97355612229239996</v>
      </c>
      <c r="AD1823" s="1">
        <v>0.20934177289690001</v>
      </c>
      <c r="AE1823" s="1">
        <v>52.335443034059999</v>
      </c>
      <c r="AF1823" s="1">
        <v>8.3736708677029998</v>
      </c>
      <c r="AG1823" s="1">
        <v>201.5206770332</v>
      </c>
    </row>
    <row r="1824" spans="1:33" x14ac:dyDescent="0.35">
      <c r="A1824">
        <v>5120</v>
      </c>
      <c r="B1824">
        <v>2013</v>
      </c>
      <c r="C1824">
        <v>8</v>
      </c>
      <c r="D1824">
        <v>6</v>
      </c>
      <c r="E1824">
        <v>0</v>
      </c>
      <c r="F1824">
        <v>0</v>
      </c>
      <c r="H1824" s="1">
        <v>0</v>
      </c>
      <c r="I1824" s="1">
        <v>0.35501480420089998</v>
      </c>
      <c r="J1824" s="1">
        <v>0</v>
      </c>
      <c r="K1824" s="1">
        <v>1.040980540247</v>
      </c>
      <c r="L1824" s="1">
        <v>1.3959953444469999</v>
      </c>
      <c r="M1824" s="1">
        <v>8.1207514538589997E-3</v>
      </c>
      <c r="N1824" s="1">
        <v>1.8559954285710001E-2</v>
      </c>
      <c r="O1824" s="1">
        <v>5.2276365366870003E-3</v>
      </c>
      <c r="P1824" s="1">
        <v>8.4254291045079994E-3</v>
      </c>
      <c r="Q1824" s="1">
        <v>6.1498346419020002E-3</v>
      </c>
      <c r="R1824" s="1">
        <v>0</v>
      </c>
      <c r="S1824" s="1">
        <v>177.73334538270001</v>
      </c>
      <c r="T1824" s="1">
        <v>50.965935820049999</v>
      </c>
      <c r="U1824" s="1">
        <v>228.69928120270001</v>
      </c>
      <c r="V1824" s="1">
        <v>0.49862614330100002</v>
      </c>
      <c r="W1824" s="1">
        <v>7.9350150610690007E-2</v>
      </c>
      <c r="X1824" s="1">
        <v>8.0425231854899995E-6</v>
      </c>
      <c r="Y1824" s="1">
        <v>2.0106307899969999E-3</v>
      </c>
      <c r="Z1824" s="1">
        <v>3.2170092580440001E-4</v>
      </c>
      <c r="AA1824" s="1">
        <v>1.8229033050429999E-2</v>
      </c>
      <c r="AB1824" s="1">
        <v>8.5449331797049997</v>
      </c>
      <c r="AC1824" s="1">
        <v>0.93886064660830004</v>
      </c>
      <c r="AD1824" s="1">
        <v>0.20096823146369999</v>
      </c>
      <c r="AE1824" s="1">
        <v>50.242057686670002</v>
      </c>
      <c r="AF1824" s="1">
        <v>8.0387292131369996</v>
      </c>
      <c r="AG1824" s="1">
        <v>194.52151633930001</v>
      </c>
    </row>
    <row r="1825" spans="1:33" x14ac:dyDescent="0.35">
      <c r="A1825">
        <v>5120</v>
      </c>
      <c r="B1825">
        <v>2013</v>
      </c>
      <c r="C1825">
        <v>8</v>
      </c>
      <c r="D1825">
        <v>7</v>
      </c>
      <c r="E1825">
        <v>0</v>
      </c>
      <c r="F1825">
        <v>0</v>
      </c>
      <c r="H1825" s="1">
        <v>0</v>
      </c>
      <c r="I1825" s="1">
        <v>0.31608920320770001</v>
      </c>
      <c r="J1825" s="1">
        <v>0</v>
      </c>
      <c r="K1825" s="1">
        <v>1.0382076339270001</v>
      </c>
      <c r="L1825" s="1">
        <v>1.3542968371340001</v>
      </c>
      <c r="M1825" s="1">
        <v>8.2106807388430004E-3</v>
      </c>
      <c r="N1825" s="1">
        <v>1.8559954285710001E-2</v>
      </c>
      <c r="O1825" s="1">
        <v>5.2443391414930002E-3</v>
      </c>
      <c r="P1825" s="1">
        <v>8.4523488437949993E-3</v>
      </c>
      <c r="Q1825" s="1">
        <v>5.488056126914E-3</v>
      </c>
      <c r="R1825" s="1">
        <v>0</v>
      </c>
      <c r="S1825" s="1">
        <v>180.14254565269999</v>
      </c>
      <c r="T1825" s="1">
        <v>51.653676078789999</v>
      </c>
      <c r="U1825" s="1">
        <v>231.7962217315</v>
      </c>
      <c r="V1825" s="1">
        <v>0.4628767172014</v>
      </c>
      <c r="W1825" s="1">
        <v>7.5696660732929993E-2</v>
      </c>
      <c r="X1825" s="1">
        <v>7.1605696190680003E-6</v>
      </c>
      <c r="Y1825" s="1">
        <v>1.790142398972E-3</v>
      </c>
      <c r="Z1825" s="1">
        <v>2.8642278329469998E-4</v>
      </c>
      <c r="AA1825" s="1">
        <v>1.74920512911E-2</v>
      </c>
      <c r="AB1825" s="1">
        <v>9.088513095023</v>
      </c>
      <c r="AC1825" s="1">
        <v>0.99970652469169996</v>
      </c>
      <c r="AD1825" s="1">
        <v>0.21358454635079999</v>
      </c>
      <c r="AE1825" s="1">
        <v>53.396136410300002</v>
      </c>
      <c r="AF1825" s="1">
        <v>8.5433818090910005</v>
      </c>
      <c r="AG1825" s="1">
        <v>207.20972287250001</v>
      </c>
    </row>
    <row r="1826" spans="1:33" x14ac:dyDescent="0.35">
      <c r="A1826">
        <v>5120</v>
      </c>
      <c r="B1826">
        <v>2013</v>
      </c>
      <c r="C1826">
        <v>8</v>
      </c>
      <c r="D1826">
        <v>8</v>
      </c>
      <c r="E1826">
        <v>0</v>
      </c>
      <c r="F1826">
        <v>0</v>
      </c>
      <c r="H1826" s="1">
        <v>0</v>
      </c>
      <c r="I1826" s="1">
        <v>0.33486077195719999</v>
      </c>
      <c r="J1826" s="1">
        <v>0</v>
      </c>
      <c r="K1826" s="1">
        <v>1.039838968373</v>
      </c>
      <c r="L1826" s="1">
        <v>1.3746997403300001</v>
      </c>
      <c r="M1826" s="1">
        <v>7.7299839687239996E-3</v>
      </c>
      <c r="N1826" s="1">
        <v>1.8559954285710001E-2</v>
      </c>
      <c r="O1826" s="1">
        <v>4.9692967961499999E-3</v>
      </c>
      <c r="P1826" s="1">
        <v>8.0090606072919998E-3</v>
      </c>
      <c r="Q1826" s="1">
        <v>5.8070189580839999E-3</v>
      </c>
      <c r="R1826" s="1">
        <v>0</v>
      </c>
      <c r="S1826" s="1">
        <v>180.2670221788</v>
      </c>
      <c r="T1826" s="1">
        <v>51.699267039310001</v>
      </c>
      <c r="U1826" s="1">
        <v>231.9662892181</v>
      </c>
      <c r="V1826" s="1">
        <v>0.48015549352120002</v>
      </c>
      <c r="W1826" s="1">
        <v>7.7470748678969997E-2</v>
      </c>
      <c r="X1826" s="1">
        <v>7.585607490285E-6</v>
      </c>
      <c r="Y1826" s="1">
        <v>1.896401865314E-3</v>
      </c>
      <c r="Z1826" s="1">
        <v>3.03424297773E-4</v>
      </c>
      <c r="AA1826" s="1">
        <v>1.7850565711360001E-2</v>
      </c>
      <c r="AB1826" s="1">
        <v>8.8780984991470007</v>
      </c>
      <c r="AC1826" s="1">
        <v>0.97946753463970004</v>
      </c>
      <c r="AD1826" s="1">
        <v>0.20820381119670001</v>
      </c>
      <c r="AE1826" s="1">
        <v>52.050952597269998</v>
      </c>
      <c r="AF1826" s="1">
        <v>8.3281523967190001</v>
      </c>
      <c r="AG1826" s="1">
        <v>203.2261225243</v>
      </c>
    </row>
    <row r="1827" spans="1:33" x14ac:dyDescent="0.35">
      <c r="A1827">
        <v>5120</v>
      </c>
      <c r="B1827">
        <v>2013</v>
      </c>
      <c r="C1827">
        <v>8</v>
      </c>
      <c r="D1827">
        <v>9</v>
      </c>
      <c r="E1827">
        <v>0</v>
      </c>
      <c r="F1827">
        <v>0</v>
      </c>
      <c r="H1827" s="1">
        <v>0</v>
      </c>
      <c r="I1827" s="1">
        <v>0.35314584468600002</v>
      </c>
      <c r="J1827" s="1">
        <v>0</v>
      </c>
      <c r="K1827" s="1">
        <v>1.0442537360790001</v>
      </c>
      <c r="L1827" s="1">
        <v>1.3973995807649999</v>
      </c>
      <c r="M1827" s="1">
        <v>8.2704928950020004E-3</v>
      </c>
      <c r="N1827" s="1">
        <v>1.8559954285710001E-2</v>
      </c>
      <c r="O1827" s="1">
        <v>5.3168093065319999E-3</v>
      </c>
      <c r="P1827" s="1">
        <v>8.5691496644800004E-3</v>
      </c>
      <c r="Q1827" s="1">
        <v>6.1183277182280003E-3</v>
      </c>
      <c r="R1827" s="1">
        <v>0</v>
      </c>
      <c r="S1827" s="1">
        <v>173.8114514239</v>
      </c>
      <c r="T1827" s="1">
        <v>49.84259042323</v>
      </c>
      <c r="U1827" s="1">
        <v>223.65404184709999</v>
      </c>
      <c r="V1827" s="1">
        <v>0.49748230473740002</v>
      </c>
      <c r="W1827" s="1">
        <v>7.9328485568799997E-2</v>
      </c>
      <c r="X1827" s="1">
        <v>8.0000194011820003E-6</v>
      </c>
      <c r="Y1827" s="1">
        <v>2.0000048436439998E-3</v>
      </c>
      <c r="Z1827" s="1">
        <v>3.2000077436219999E-4</v>
      </c>
      <c r="AA1827" s="1">
        <v>1.823211754832E-2</v>
      </c>
      <c r="AB1827" s="1">
        <v>8.4403551635569993</v>
      </c>
      <c r="AC1827" s="1">
        <v>0.92808971917759997</v>
      </c>
      <c r="AD1827" s="1">
        <v>0.1984007499622</v>
      </c>
      <c r="AE1827" s="1">
        <v>49.600187307079999</v>
      </c>
      <c r="AF1827" s="1">
        <v>7.936029952008</v>
      </c>
      <c r="AG1827" s="1">
        <v>192.34228080490001</v>
      </c>
    </row>
    <row r="1828" spans="1:33" x14ac:dyDescent="0.35">
      <c r="A1828">
        <v>5120</v>
      </c>
      <c r="B1828">
        <v>2013</v>
      </c>
      <c r="C1828">
        <v>8</v>
      </c>
      <c r="D1828">
        <v>10</v>
      </c>
      <c r="E1828">
        <v>0</v>
      </c>
      <c r="F1828">
        <v>0</v>
      </c>
      <c r="H1828" s="1">
        <v>0</v>
      </c>
      <c r="I1828" s="1">
        <v>0.37144382287529998</v>
      </c>
      <c r="J1828" s="1">
        <v>0</v>
      </c>
      <c r="K1828" s="1">
        <v>1.0506437933049999</v>
      </c>
      <c r="L1828" s="1">
        <v>1.42208761618</v>
      </c>
      <c r="M1828" s="1">
        <v>8.8249470186039999E-3</v>
      </c>
      <c r="N1828" s="1">
        <v>1.8559954285710001E-2</v>
      </c>
      <c r="O1828" s="1">
        <v>5.6746745493629997E-3</v>
      </c>
      <c r="P1828" s="1">
        <v>9.1459243142240007E-3</v>
      </c>
      <c r="Q1828" s="1">
        <v>6.4298602941850001E-3</v>
      </c>
      <c r="R1828" s="1">
        <v>0</v>
      </c>
      <c r="S1828" s="1">
        <v>169.89939092079999</v>
      </c>
      <c r="T1828" s="1">
        <v>48.714131895770002</v>
      </c>
      <c r="U1828" s="1">
        <v>218.61352281649999</v>
      </c>
      <c r="V1828" s="1">
        <v>0.51514483647359999</v>
      </c>
      <c r="W1828" s="1">
        <v>8.1275747935430007E-2</v>
      </c>
      <c r="X1828" s="1">
        <v>8.4144313241809999E-6</v>
      </c>
      <c r="Y1828" s="1">
        <v>2.1036078231840001E-3</v>
      </c>
      <c r="Z1828" s="1">
        <v>3.3657725097569998E-4</v>
      </c>
      <c r="AA1828" s="1">
        <v>1.8636050761999999E-2</v>
      </c>
      <c r="AB1828" s="1">
        <v>8.1150942121960004</v>
      </c>
      <c r="AC1828" s="1">
        <v>0.88910932962610001</v>
      </c>
      <c r="AD1828" s="1">
        <v>0.19123737036880001</v>
      </c>
      <c r="AE1828" s="1">
        <v>47.809342404719999</v>
      </c>
      <c r="AF1828" s="1">
        <v>7.6494947672569999</v>
      </c>
      <c r="AG1828" s="1">
        <v>184.02985935769999</v>
      </c>
    </row>
    <row r="1829" spans="1:33" x14ac:dyDescent="0.35">
      <c r="A1829">
        <v>5120</v>
      </c>
      <c r="B1829">
        <v>2013</v>
      </c>
      <c r="C1829">
        <v>8</v>
      </c>
      <c r="D1829">
        <v>11</v>
      </c>
      <c r="E1829">
        <v>0</v>
      </c>
      <c r="F1829">
        <v>0</v>
      </c>
      <c r="H1829" s="1">
        <v>0</v>
      </c>
      <c r="I1829" s="1">
        <v>0.36958323448629998</v>
      </c>
      <c r="J1829" s="1">
        <v>0</v>
      </c>
      <c r="K1829" s="1">
        <v>1.062555220293</v>
      </c>
      <c r="L1829" s="1">
        <v>1.4321384547789999</v>
      </c>
      <c r="M1829" s="1">
        <v>9.1377017153990003E-3</v>
      </c>
      <c r="N1829" s="1">
        <v>1.8559954285710001E-2</v>
      </c>
      <c r="O1829" s="1">
        <v>5.8648319855490001E-3</v>
      </c>
      <c r="P1829" s="1">
        <v>9.4524027746220006E-3</v>
      </c>
      <c r="Q1829" s="1">
        <v>6.3993321400910002E-3</v>
      </c>
      <c r="R1829" s="1">
        <v>0</v>
      </c>
      <c r="S1829" s="1">
        <v>170.22585423839999</v>
      </c>
      <c r="T1829" s="1">
        <v>48.803157528219998</v>
      </c>
      <c r="U1829" s="1">
        <v>219.02901176660001</v>
      </c>
      <c r="V1829" s="1">
        <v>0.5154691530462</v>
      </c>
      <c r="W1829" s="1">
        <v>8.1645590931319997E-2</v>
      </c>
      <c r="X1829" s="1">
        <v>8.3719275435750006E-6</v>
      </c>
      <c r="Y1829" s="1">
        <v>2.092981877201E-3</v>
      </c>
      <c r="Z1829" s="1">
        <v>3.3487709954090002E-4</v>
      </c>
      <c r="AA1829" s="1">
        <v>1.8737012271630001E-2</v>
      </c>
      <c r="AB1829" s="1">
        <v>8.1567700341689999</v>
      </c>
      <c r="AC1829" s="1">
        <v>0.89227463882510005</v>
      </c>
      <c r="AD1829" s="1">
        <v>0.19242960698969999</v>
      </c>
      <c r="AE1829" s="1">
        <v>48.107401542700003</v>
      </c>
      <c r="AF1829" s="1">
        <v>7.6971842277249998</v>
      </c>
      <c r="AG1829" s="1">
        <v>184.5827394275</v>
      </c>
    </row>
    <row r="1830" spans="1:33" x14ac:dyDescent="0.35">
      <c r="A1830">
        <v>5120</v>
      </c>
      <c r="B1830">
        <v>2013</v>
      </c>
      <c r="C1830">
        <v>8</v>
      </c>
      <c r="D1830">
        <v>12</v>
      </c>
      <c r="E1830">
        <v>0</v>
      </c>
      <c r="F1830">
        <v>0</v>
      </c>
      <c r="H1830" s="1">
        <v>0</v>
      </c>
      <c r="I1830" s="1">
        <v>0.35692517239630001</v>
      </c>
      <c r="J1830" s="1">
        <v>0</v>
      </c>
      <c r="K1830" s="1">
        <v>1.0745681700650001</v>
      </c>
      <c r="L1830" s="1">
        <v>1.4314933424609999</v>
      </c>
      <c r="M1830" s="1">
        <v>9.1257601621820006E-3</v>
      </c>
      <c r="N1830" s="1">
        <v>1.8559954285710001E-2</v>
      </c>
      <c r="O1830" s="1">
        <v>5.8446763029539996E-3</v>
      </c>
      <c r="P1830" s="1">
        <v>9.4199176786189994E-3</v>
      </c>
      <c r="Q1830" s="1">
        <v>6.1855181455650003E-3</v>
      </c>
      <c r="R1830" s="1">
        <v>0</v>
      </c>
      <c r="S1830" s="1">
        <v>172.639371823</v>
      </c>
      <c r="T1830" s="1">
        <v>49.495133938199999</v>
      </c>
      <c r="U1830" s="1">
        <v>222.13450576119999</v>
      </c>
      <c r="V1830" s="1">
        <v>0.50603485363330003</v>
      </c>
      <c r="W1830" s="1">
        <v>8.1042448132559994E-2</v>
      </c>
      <c r="X1830" s="1">
        <v>8.0850269905699993E-6</v>
      </c>
      <c r="Y1830" s="1">
        <v>2.021256738427E-3</v>
      </c>
      <c r="Z1830" s="1">
        <v>3.234010772882E-4</v>
      </c>
      <c r="AA1830" s="1">
        <v>1.8643606685400001E-2</v>
      </c>
      <c r="AB1830" s="1">
        <v>8.4040181365710005</v>
      </c>
      <c r="AC1830" s="1">
        <v>0.92005078699840004</v>
      </c>
      <c r="AD1830" s="1">
        <v>0.19815310900540001</v>
      </c>
      <c r="AE1830" s="1">
        <v>49.538277026019998</v>
      </c>
      <c r="AF1830" s="1">
        <v>7.9261243031330002</v>
      </c>
      <c r="AG1830" s="1">
        <v>190.3820761803</v>
      </c>
    </row>
    <row r="1831" spans="1:33" x14ac:dyDescent="0.35">
      <c r="A1831">
        <v>5120</v>
      </c>
      <c r="B1831">
        <v>2013</v>
      </c>
      <c r="C1831">
        <v>8</v>
      </c>
      <c r="D1831">
        <v>13</v>
      </c>
      <c r="E1831">
        <v>0</v>
      </c>
      <c r="F1831">
        <v>0</v>
      </c>
      <c r="H1831" s="1">
        <v>0</v>
      </c>
      <c r="I1831" s="1">
        <v>0.34378210709529999</v>
      </c>
      <c r="J1831" s="1">
        <v>0</v>
      </c>
      <c r="K1831" s="1">
        <v>1.0811808481880001</v>
      </c>
      <c r="L1831" s="1">
        <v>1.424962955284</v>
      </c>
      <c r="M1831" s="1">
        <v>8.6109127364170004E-3</v>
      </c>
      <c r="N1831" s="1">
        <v>1.8559954285710001E-2</v>
      </c>
      <c r="O1831" s="1">
        <v>5.5179505956649997E-3</v>
      </c>
      <c r="P1831" s="1">
        <v>8.8933309000510004E-3</v>
      </c>
      <c r="Q1831" s="1">
        <v>5.9631228125190004E-3</v>
      </c>
      <c r="R1831" s="1">
        <v>0</v>
      </c>
      <c r="S1831" s="1">
        <v>176.6960678808</v>
      </c>
      <c r="T1831" s="1">
        <v>50.665894821990001</v>
      </c>
      <c r="U1831" s="1">
        <v>227.36196270280001</v>
      </c>
      <c r="V1831" s="1">
        <v>0.49525768533390002</v>
      </c>
      <c r="W1831" s="1">
        <v>8.0152046603159999E-2</v>
      </c>
      <c r="X1831" s="1">
        <v>7.7875004797909993E-6</v>
      </c>
      <c r="Y1831" s="1">
        <v>1.946875111895E-3</v>
      </c>
      <c r="Z1831" s="1">
        <v>3.1150001715149998E-4</v>
      </c>
      <c r="AA1831" s="1">
        <v>1.8480511598860001E-2</v>
      </c>
      <c r="AB1831" s="1">
        <v>8.6652761655119992</v>
      </c>
      <c r="AC1831" s="1">
        <v>0.95228826888679996</v>
      </c>
      <c r="AD1831" s="1">
        <v>0.203767807877</v>
      </c>
      <c r="AE1831" s="1">
        <v>50.941951744320001</v>
      </c>
      <c r="AF1831" s="1">
        <v>8.1507122580970002</v>
      </c>
      <c r="AG1831" s="1">
        <v>197.3185068759</v>
      </c>
    </row>
    <row r="1832" spans="1:33" x14ac:dyDescent="0.35">
      <c r="A1832">
        <v>5120</v>
      </c>
      <c r="B1832">
        <v>2013</v>
      </c>
      <c r="C1832">
        <v>8</v>
      </c>
      <c r="D1832">
        <v>14</v>
      </c>
      <c r="E1832">
        <v>0</v>
      </c>
      <c r="F1832">
        <v>0</v>
      </c>
      <c r="H1832" s="1">
        <v>0</v>
      </c>
      <c r="I1832" s="1">
        <v>0.30672951549779998</v>
      </c>
      <c r="J1832" s="1">
        <v>0</v>
      </c>
      <c r="K1832" s="1">
        <v>1.0827343507560001</v>
      </c>
      <c r="L1832" s="1">
        <v>1.3894638662529999</v>
      </c>
      <c r="M1832" s="1">
        <v>7.8700218530670003E-3</v>
      </c>
      <c r="N1832" s="1">
        <v>1.8559954285710001E-2</v>
      </c>
      <c r="O1832" s="1">
        <v>5.0311294762510001E-3</v>
      </c>
      <c r="P1832" s="1">
        <v>8.1087168972580007E-3</v>
      </c>
      <c r="Q1832" s="1">
        <v>5.333712306782E-3</v>
      </c>
      <c r="R1832" s="1">
        <v>0</v>
      </c>
      <c r="S1832" s="1">
        <v>183.50146553830001</v>
      </c>
      <c r="T1832" s="1">
        <v>52.628769553719998</v>
      </c>
      <c r="U1832" s="1">
        <v>236.13023509199999</v>
      </c>
      <c r="V1832" s="1">
        <v>0.46194372782030002</v>
      </c>
      <c r="W1832" s="1">
        <v>7.6864656439920007E-2</v>
      </c>
      <c r="X1832" s="1">
        <v>6.9480506976650003E-6</v>
      </c>
      <c r="Y1832" s="1">
        <v>1.7370126672220001E-3</v>
      </c>
      <c r="Z1832" s="1">
        <v>2.7792202608390001E-4</v>
      </c>
      <c r="AA1832" s="1">
        <v>1.7826554009780001E-2</v>
      </c>
      <c r="AB1832" s="1">
        <v>9.3262661021860005</v>
      </c>
      <c r="AC1832" s="1">
        <v>1.0320307573600001</v>
      </c>
      <c r="AD1832" s="1">
        <v>0.21824603214380001</v>
      </c>
      <c r="AE1832" s="1">
        <v>54.561507800999998</v>
      </c>
      <c r="AF1832" s="1">
        <v>8.7298412262330007</v>
      </c>
      <c r="AG1832" s="1">
        <v>214.35848419550001</v>
      </c>
    </row>
    <row r="1833" spans="1:33" x14ac:dyDescent="0.35">
      <c r="A1833">
        <v>5120</v>
      </c>
      <c r="B1833">
        <v>2013</v>
      </c>
      <c r="C1833">
        <v>8</v>
      </c>
      <c r="D1833">
        <v>15</v>
      </c>
      <c r="E1833">
        <v>0</v>
      </c>
      <c r="F1833">
        <v>0</v>
      </c>
      <c r="H1833" s="1">
        <v>0</v>
      </c>
      <c r="I1833" s="1">
        <v>0.3559595313069</v>
      </c>
      <c r="J1833" s="1">
        <v>0</v>
      </c>
      <c r="K1833" s="1">
        <v>1.0797820391240001</v>
      </c>
      <c r="L1833" s="1">
        <v>1.4357415704309999</v>
      </c>
      <c r="M1833" s="1">
        <v>7.9752341756559996E-3</v>
      </c>
      <c r="N1833" s="1">
        <v>1.8559954285710001E-2</v>
      </c>
      <c r="O1833" s="1">
        <v>5.143602162154E-3</v>
      </c>
      <c r="P1833" s="1">
        <v>8.289990142752E-3</v>
      </c>
      <c r="Q1833" s="1">
        <v>6.1701700094430002E-3</v>
      </c>
      <c r="R1833" s="1">
        <v>0</v>
      </c>
      <c r="S1833" s="1">
        <v>172.54833769000001</v>
      </c>
      <c r="T1833" s="1">
        <v>49.495006791759998</v>
      </c>
      <c r="U1833" s="1">
        <v>222.04334448180001</v>
      </c>
      <c r="V1833" s="1">
        <v>0.50607092792200004</v>
      </c>
      <c r="W1833" s="1">
        <v>8.1193747224779997E-2</v>
      </c>
      <c r="X1833" s="1">
        <v>8.0637750843520002E-6</v>
      </c>
      <c r="Y1833" s="1">
        <v>2.0159437638439998E-3</v>
      </c>
      <c r="Z1833" s="1">
        <v>3.2255100153900002E-4</v>
      </c>
      <c r="AA1833" s="1">
        <v>1.8685681828920001E-2</v>
      </c>
      <c r="AB1833" s="1">
        <v>8.224681247146</v>
      </c>
      <c r="AC1833" s="1">
        <v>0.90972334376200004</v>
      </c>
      <c r="AD1833" s="1">
        <v>0.19252874972969999</v>
      </c>
      <c r="AE1833" s="1">
        <v>48.132187233149999</v>
      </c>
      <c r="AF1833" s="1">
        <v>7.7011499387070002</v>
      </c>
      <c r="AG1833" s="1">
        <v>188.9250870839</v>
      </c>
    </row>
    <row r="1834" spans="1:33" x14ac:dyDescent="0.35">
      <c r="A1834">
        <v>5120</v>
      </c>
      <c r="B1834">
        <v>2013</v>
      </c>
      <c r="C1834">
        <v>8</v>
      </c>
      <c r="D1834">
        <v>16</v>
      </c>
      <c r="E1834">
        <v>0</v>
      </c>
      <c r="F1834">
        <v>0</v>
      </c>
      <c r="H1834" s="1">
        <v>0</v>
      </c>
      <c r="I1834" s="1">
        <v>0.33391263242550001</v>
      </c>
      <c r="J1834" s="1">
        <v>0</v>
      </c>
      <c r="K1834" s="1">
        <v>1.0704264715309999</v>
      </c>
      <c r="L1834" s="1">
        <v>1.4043391039569999</v>
      </c>
      <c r="M1834" s="1">
        <v>8.3272864696099999E-3</v>
      </c>
      <c r="N1834" s="1">
        <v>1.8559954285710001E-2</v>
      </c>
      <c r="O1834" s="1">
        <v>5.3377765256249999E-3</v>
      </c>
      <c r="P1834" s="1">
        <v>8.6029427211979995E-3</v>
      </c>
      <c r="Q1834" s="1">
        <v>5.7945458246260002E-3</v>
      </c>
      <c r="R1834" s="1">
        <v>0</v>
      </c>
      <c r="S1834" s="1">
        <v>173.56726066979999</v>
      </c>
      <c r="T1834" s="1">
        <v>49.778196275980001</v>
      </c>
      <c r="U1834" s="1">
        <v>223.34545694580001</v>
      </c>
      <c r="V1834" s="1">
        <v>0.48450407468220003</v>
      </c>
      <c r="W1834" s="1">
        <v>7.8772049607310005E-2</v>
      </c>
      <c r="X1834" s="1">
        <v>7.5643555928639997E-6</v>
      </c>
      <c r="Y1834" s="1">
        <v>1.8910888916110001E-3</v>
      </c>
      <c r="Z1834" s="1">
        <v>3.0257422204130001E-4</v>
      </c>
      <c r="AA1834" s="1">
        <v>1.8180141319360001E-2</v>
      </c>
      <c r="AB1834" s="1">
        <v>8.4940716162029997</v>
      </c>
      <c r="AC1834" s="1">
        <v>0.93749532698820004</v>
      </c>
      <c r="AD1834" s="1">
        <v>0.19913856695269999</v>
      </c>
      <c r="AE1834" s="1">
        <v>49.784641546739998</v>
      </c>
      <c r="AF1834" s="1">
        <v>7.9655426296109999</v>
      </c>
      <c r="AG1834" s="1">
        <v>194.54611940300001</v>
      </c>
    </row>
    <row r="1835" spans="1:33" x14ac:dyDescent="0.35">
      <c r="A1835">
        <v>5120</v>
      </c>
      <c r="B1835">
        <v>2013</v>
      </c>
      <c r="C1835">
        <v>8</v>
      </c>
      <c r="D1835">
        <v>17</v>
      </c>
      <c r="E1835">
        <v>0</v>
      </c>
      <c r="F1835">
        <v>0</v>
      </c>
      <c r="H1835" s="1">
        <v>0</v>
      </c>
      <c r="I1835" s="1">
        <v>0.30723721529190001</v>
      </c>
      <c r="J1835" s="1">
        <v>0</v>
      </c>
      <c r="K1835" s="1">
        <v>1.061457614097</v>
      </c>
      <c r="L1835" s="1">
        <v>1.368694829389</v>
      </c>
      <c r="M1835" s="1">
        <v>8.2819677294289993E-3</v>
      </c>
      <c r="N1835" s="1">
        <v>1.8559954285710001E-2</v>
      </c>
      <c r="O1835" s="1">
        <v>5.2810893407009996E-3</v>
      </c>
      <c r="P1835" s="1">
        <v>8.5115794723649996E-3</v>
      </c>
      <c r="Q1835" s="1">
        <v>5.3399595635549996E-3</v>
      </c>
      <c r="R1835" s="1">
        <v>0</v>
      </c>
      <c r="S1835" s="1">
        <v>178.50528477570001</v>
      </c>
      <c r="T1835" s="1">
        <v>51.189533212119997</v>
      </c>
      <c r="U1835" s="1">
        <v>229.69481798780001</v>
      </c>
      <c r="V1835" s="1">
        <v>0.45878929359269999</v>
      </c>
      <c r="W1835" s="1">
        <v>7.5946513430400001E-2</v>
      </c>
      <c r="X1835" s="1">
        <v>6.9595947859500002E-6</v>
      </c>
      <c r="Y1835" s="1">
        <v>1.7398986884500001E-3</v>
      </c>
      <c r="Z1835" s="1">
        <v>2.7838378940169998E-4</v>
      </c>
      <c r="AA1835" s="1">
        <v>1.7594709444350001E-2</v>
      </c>
      <c r="AB1835" s="1">
        <v>9.1363630387619992</v>
      </c>
      <c r="AC1835" s="1">
        <v>1.007944372211</v>
      </c>
      <c r="AD1835" s="1">
        <v>0.2142628673168</v>
      </c>
      <c r="AE1835" s="1">
        <v>53.565716603079998</v>
      </c>
      <c r="AF1835" s="1">
        <v>8.5705146353859991</v>
      </c>
      <c r="AG1835" s="1">
        <v>209.13352082559999</v>
      </c>
    </row>
    <row r="1836" spans="1:33" x14ac:dyDescent="0.35">
      <c r="A1836">
        <v>5120</v>
      </c>
      <c r="B1836">
        <v>2013</v>
      </c>
      <c r="C1836">
        <v>8</v>
      </c>
      <c r="D1836">
        <v>18</v>
      </c>
      <c r="E1836">
        <v>0</v>
      </c>
      <c r="F1836">
        <v>0</v>
      </c>
      <c r="H1836" s="1">
        <v>0</v>
      </c>
      <c r="I1836" s="1">
        <v>0.3273194027147</v>
      </c>
      <c r="J1836" s="1">
        <v>0</v>
      </c>
      <c r="K1836" s="1">
        <v>1.056279820623</v>
      </c>
      <c r="L1836" s="1">
        <v>1.3835992233379999</v>
      </c>
      <c r="M1836" s="1">
        <v>7.3650303812699998E-3</v>
      </c>
      <c r="N1836" s="1">
        <v>1.8559954285710001E-2</v>
      </c>
      <c r="O1836" s="1">
        <v>4.7401740131359999E-3</v>
      </c>
      <c r="P1836" s="1">
        <v>7.6397813448640002E-3</v>
      </c>
      <c r="Q1836" s="1">
        <v>5.6806820200549996E-3</v>
      </c>
      <c r="R1836" s="1">
        <v>0</v>
      </c>
      <c r="S1836" s="1">
        <v>182.6431005135</v>
      </c>
      <c r="T1836" s="1">
        <v>52.391810982030002</v>
      </c>
      <c r="U1836" s="1">
        <v>235.03491149550001</v>
      </c>
      <c r="V1836" s="1">
        <v>0.47611245214629999</v>
      </c>
      <c r="W1836" s="1">
        <v>7.7532159519010005E-2</v>
      </c>
      <c r="X1836" s="1">
        <v>7.4146742143339997E-6</v>
      </c>
      <c r="Y1836" s="1">
        <v>1.853668545612E-3</v>
      </c>
      <c r="Z1836" s="1">
        <v>2.9658696655390001E-4</v>
      </c>
      <c r="AA1836" s="1">
        <v>1.7900105080459999E-2</v>
      </c>
      <c r="AB1836" s="1">
        <v>9.0224954301849998</v>
      </c>
      <c r="AC1836" s="1">
        <v>1.000244617963</v>
      </c>
      <c r="AD1836" s="1">
        <v>0.2108631262407</v>
      </c>
      <c r="AE1836" s="1">
        <v>52.71578131567</v>
      </c>
      <c r="AF1836" s="1">
        <v>8.4345249876880004</v>
      </c>
      <c r="AG1836" s="1">
        <v>207.88853057930001</v>
      </c>
    </row>
    <row r="1837" spans="1:33" x14ac:dyDescent="0.35">
      <c r="A1837">
        <v>5120</v>
      </c>
      <c r="B1837">
        <v>2013</v>
      </c>
      <c r="C1837">
        <v>8</v>
      </c>
      <c r="D1837">
        <v>19</v>
      </c>
      <c r="E1837">
        <v>0</v>
      </c>
      <c r="F1837">
        <v>0</v>
      </c>
      <c r="H1837" s="1">
        <v>0</v>
      </c>
      <c r="I1837" s="1">
        <v>0.33578006251909998</v>
      </c>
      <c r="J1837" s="1">
        <v>0</v>
      </c>
      <c r="K1837" s="1">
        <v>1.0448074941829999</v>
      </c>
      <c r="L1837" s="1">
        <v>1.3805875567020001</v>
      </c>
      <c r="M1837" s="1">
        <v>7.762281560234E-3</v>
      </c>
      <c r="N1837" s="1">
        <v>1.8559954285710001E-2</v>
      </c>
      <c r="O1837" s="1">
        <v>4.9906242473509999E-3</v>
      </c>
      <c r="P1837" s="1">
        <v>8.0434342533579999E-3</v>
      </c>
      <c r="Q1837" s="1">
        <v>5.8235208224300004E-3</v>
      </c>
      <c r="R1837" s="1">
        <v>0</v>
      </c>
      <c r="S1837" s="1">
        <v>176.50936766020001</v>
      </c>
      <c r="T1837" s="1">
        <v>50.627460864820002</v>
      </c>
      <c r="U1837" s="1">
        <v>227.136828525</v>
      </c>
      <c r="V1837" s="1">
        <v>0.48185002067819999</v>
      </c>
      <c r="W1837" s="1">
        <v>7.7780943296409999E-2</v>
      </c>
      <c r="X1837" s="1">
        <v>7.6068593735209997E-6</v>
      </c>
      <c r="Y1837" s="1">
        <v>1.901714837599E-3</v>
      </c>
      <c r="Z1837" s="1">
        <v>3.0427437347619999E-4</v>
      </c>
      <c r="AA1837" s="1">
        <v>1.7923863981000002E-2</v>
      </c>
      <c r="AB1837" s="1">
        <v>8.6432106547990006</v>
      </c>
      <c r="AC1837" s="1">
        <v>0.95534112295759999</v>
      </c>
      <c r="AD1837" s="1">
        <v>0.2024272590948</v>
      </c>
      <c r="AE1837" s="1">
        <v>50.606814583160002</v>
      </c>
      <c r="AF1837" s="1">
        <v>8.0970903155219993</v>
      </c>
      <c r="AG1837" s="1">
        <v>198.349829962</v>
      </c>
    </row>
    <row r="1838" spans="1:33" x14ac:dyDescent="0.35">
      <c r="A1838">
        <v>5120</v>
      </c>
      <c r="B1838">
        <v>2013</v>
      </c>
      <c r="C1838">
        <v>8</v>
      </c>
      <c r="D1838">
        <v>20</v>
      </c>
      <c r="E1838">
        <v>0</v>
      </c>
      <c r="F1838">
        <v>0</v>
      </c>
      <c r="H1838" s="1">
        <v>0</v>
      </c>
      <c r="I1838" s="1">
        <v>0.33157754937290002</v>
      </c>
      <c r="J1838" s="1">
        <v>0</v>
      </c>
      <c r="K1838" s="1">
        <v>1.036676110256</v>
      </c>
      <c r="L1838" s="1">
        <v>1.368253659629</v>
      </c>
      <c r="M1838" s="1">
        <v>8.0208713304210002E-3</v>
      </c>
      <c r="N1838" s="1">
        <v>1.8559954285710001E-2</v>
      </c>
      <c r="O1838" s="1">
        <v>5.1434739829130001E-3</v>
      </c>
      <c r="P1838" s="1">
        <v>8.2897835551079997E-3</v>
      </c>
      <c r="Q1838" s="1">
        <v>5.7508744380289998E-3</v>
      </c>
      <c r="R1838" s="1">
        <v>0</v>
      </c>
      <c r="S1838" s="1">
        <v>176.68483650779999</v>
      </c>
      <c r="T1838" s="1">
        <v>50.669908253789998</v>
      </c>
      <c r="U1838" s="1">
        <v>227.35474476159999</v>
      </c>
      <c r="V1838" s="1">
        <v>0.47664266862420002</v>
      </c>
      <c r="W1838" s="1">
        <v>7.7029872879489994E-2</v>
      </c>
      <c r="X1838" s="1">
        <v>7.5112258678709998E-6</v>
      </c>
      <c r="Y1838" s="1">
        <v>1.8778064592089999E-3</v>
      </c>
      <c r="Z1838" s="1">
        <v>3.0044903274939998E-4</v>
      </c>
      <c r="AA1838" s="1">
        <v>1.7755223088710002E-2</v>
      </c>
      <c r="AB1838" s="1">
        <v>8.7386687455559997</v>
      </c>
      <c r="AC1838" s="1">
        <v>0.96316781358420001</v>
      </c>
      <c r="AD1838" s="1">
        <v>0.2050715792766</v>
      </c>
      <c r="AE1838" s="1">
        <v>51.267894608020001</v>
      </c>
      <c r="AF1838" s="1">
        <v>8.2028631175779996</v>
      </c>
      <c r="AG1838" s="1">
        <v>199.77763869489999</v>
      </c>
    </row>
    <row r="1839" spans="1:33" x14ac:dyDescent="0.35">
      <c r="A1839">
        <v>5120</v>
      </c>
      <c r="B1839">
        <v>2013</v>
      </c>
      <c r="C1839">
        <v>8</v>
      </c>
      <c r="D1839">
        <v>21</v>
      </c>
      <c r="E1839">
        <v>0</v>
      </c>
      <c r="F1839">
        <v>0</v>
      </c>
      <c r="H1839" s="1">
        <v>0</v>
      </c>
      <c r="I1839" s="1">
        <v>0.31282906069209998</v>
      </c>
      <c r="J1839" s="1">
        <v>0</v>
      </c>
      <c r="K1839" s="1">
        <v>1.037160174542</v>
      </c>
      <c r="L1839" s="1">
        <v>1.3499892352339999</v>
      </c>
      <c r="M1839" s="1">
        <v>7.9440947417370004E-3</v>
      </c>
      <c r="N1839" s="1">
        <v>1.8559954285710001E-2</v>
      </c>
      <c r="O1839" s="1">
        <v>5.0785655390410004E-3</v>
      </c>
      <c r="P1839" s="1">
        <v>8.1851700288460005E-3</v>
      </c>
      <c r="Q1839" s="1">
        <v>5.4321512980209999E-3</v>
      </c>
      <c r="R1839" s="1">
        <v>0</v>
      </c>
      <c r="S1839" s="1">
        <v>180.43734769490001</v>
      </c>
      <c r="T1839" s="1">
        <v>51.743585967290002</v>
      </c>
      <c r="U1839" s="1">
        <v>232.1809336622</v>
      </c>
      <c r="V1839" s="1">
        <v>0.45972342580809999</v>
      </c>
      <c r="W1839" s="1">
        <v>7.5351660539369994E-2</v>
      </c>
      <c r="X1839" s="1">
        <v>7.0861880089860003E-6</v>
      </c>
      <c r="Y1839" s="1">
        <v>1.7715469940999999E-3</v>
      </c>
      <c r="Z1839" s="1">
        <v>2.8344751829570002E-4</v>
      </c>
      <c r="AA1839" s="1">
        <v>1.742067757758E-2</v>
      </c>
      <c r="AB1839" s="1">
        <v>9.0953332771519992</v>
      </c>
      <c r="AC1839" s="1">
        <v>1.002700700229</v>
      </c>
      <c r="AD1839" s="1">
        <v>0.21340822773170001</v>
      </c>
      <c r="AE1839" s="1">
        <v>53.352056695199998</v>
      </c>
      <c r="AF1839" s="1">
        <v>8.5363290490439994</v>
      </c>
      <c r="AG1839" s="1">
        <v>207.99353081039999</v>
      </c>
    </row>
    <row r="1840" spans="1:33" x14ac:dyDescent="0.35">
      <c r="A1840">
        <v>5120</v>
      </c>
      <c r="B1840">
        <v>2013</v>
      </c>
      <c r="C1840">
        <v>8</v>
      </c>
      <c r="D1840">
        <v>22</v>
      </c>
      <c r="E1840">
        <v>0</v>
      </c>
      <c r="F1840">
        <v>0</v>
      </c>
      <c r="H1840" s="1">
        <v>0</v>
      </c>
      <c r="I1840" s="1">
        <v>0.291741199733</v>
      </c>
      <c r="J1840" s="1">
        <v>0</v>
      </c>
      <c r="K1840" s="1">
        <v>1.0302446827739999</v>
      </c>
      <c r="L1840" s="1">
        <v>1.3219858825070001</v>
      </c>
      <c r="M1840" s="1">
        <v>7.0771789569910003E-3</v>
      </c>
      <c r="N1840" s="1">
        <v>1.8559954285710001E-2</v>
      </c>
      <c r="O1840" s="1">
        <v>4.5277182630459999E-3</v>
      </c>
      <c r="P1840" s="1">
        <v>7.297364490198E-3</v>
      </c>
      <c r="Q1840" s="1">
        <v>5.0732368822119997E-3</v>
      </c>
      <c r="R1840" s="1">
        <v>0</v>
      </c>
      <c r="S1840" s="1">
        <v>189.84696887609999</v>
      </c>
      <c r="T1840" s="1">
        <v>54.454597328330003</v>
      </c>
      <c r="U1840" s="1">
        <v>244.30156620439999</v>
      </c>
      <c r="V1840" s="1">
        <v>0.43944773167189999</v>
      </c>
      <c r="W1840" s="1">
        <v>7.3128198109169998E-2</v>
      </c>
      <c r="X1840" s="1">
        <v>6.6086795980729997E-6</v>
      </c>
      <c r="Y1840" s="1">
        <v>1.6521698927860001E-3</v>
      </c>
      <c r="Z1840" s="1">
        <v>2.643471822175E-4</v>
      </c>
      <c r="AA1840" s="1">
        <v>1.6960313644479998E-2</v>
      </c>
      <c r="AB1840" s="1">
        <v>9.9337523491049993</v>
      </c>
      <c r="AC1840" s="1">
        <v>1.1021782842950001</v>
      </c>
      <c r="AD1840" s="1">
        <v>0.23202335309559999</v>
      </c>
      <c r="AE1840" s="1">
        <v>58.005838022639999</v>
      </c>
      <c r="AF1840" s="1">
        <v>9.2809340601700008</v>
      </c>
      <c r="AG1840" s="1">
        <v>229.13990182809999</v>
      </c>
    </row>
    <row r="1841" spans="1:33" x14ac:dyDescent="0.35">
      <c r="A1841">
        <v>5120</v>
      </c>
      <c r="B1841">
        <v>2013</v>
      </c>
      <c r="C1841">
        <v>8</v>
      </c>
      <c r="D1841">
        <v>23</v>
      </c>
      <c r="E1841">
        <v>0</v>
      </c>
      <c r="F1841">
        <v>0</v>
      </c>
      <c r="H1841" s="1">
        <v>0</v>
      </c>
      <c r="I1841" s="1">
        <v>0.2987212262783</v>
      </c>
      <c r="J1841" s="1">
        <v>0</v>
      </c>
      <c r="K1841" s="1">
        <v>1.0225644947120001</v>
      </c>
      <c r="L1841" s="1">
        <v>1.32128572099</v>
      </c>
      <c r="M1841" s="1">
        <v>6.541908777906E-3</v>
      </c>
      <c r="N1841" s="1">
        <v>1.8559954285710001E-2</v>
      </c>
      <c r="O1841" s="1">
        <v>4.2129524436949999E-3</v>
      </c>
      <c r="P1841" s="1">
        <v>6.7900535712279997E-3</v>
      </c>
      <c r="Q1841" s="1">
        <v>5.1909196245680002E-3</v>
      </c>
      <c r="R1841" s="1">
        <v>0</v>
      </c>
      <c r="S1841" s="1">
        <v>186.9763695732</v>
      </c>
      <c r="T1841" s="1">
        <v>53.64870845702</v>
      </c>
      <c r="U1841" s="1">
        <v>240.6250780302</v>
      </c>
      <c r="V1841" s="1">
        <v>0.44446523820029998</v>
      </c>
      <c r="W1841" s="1">
        <v>7.3412394433450004E-2</v>
      </c>
      <c r="X1841" s="1">
        <v>6.7667504143850003E-6</v>
      </c>
      <c r="Y1841" s="1">
        <v>1.691687596324E-3</v>
      </c>
      <c r="Z1841" s="1">
        <v>2.7067001473319999E-4</v>
      </c>
      <c r="AA1841" s="1">
        <v>1.6999748565239999E-2</v>
      </c>
      <c r="AB1841" s="1">
        <v>9.3459803596109996</v>
      </c>
      <c r="AC1841" s="1">
        <v>1.042130187563</v>
      </c>
      <c r="AD1841" s="1">
        <v>0.2175196880237</v>
      </c>
      <c r="AE1841" s="1">
        <v>54.379921754930002</v>
      </c>
      <c r="AF1841" s="1">
        <v>8.7007874573630009</v>
      </c>
      <c r="AG1841" s="1">
        <v>217.02861065810001</v>
      </c>
    </row>
    <row r="1842" spans="1:33" x14ac:dyDescent="0.35">
      <c r="A1842">
        <v>5120</v>
      </c>
      <c r="B1842">
        <v>2013</v>
      </c>
      <c r="C1842">
        <v>8</v>
      </c>
      <c r="D1842">
        <v>24</v>
      </c>
      <c r="E1842">
        <v>0</v>
      </c>
      <c r="F1842">
        <v>0</v>
      </c>
      <c r="H1842" s="1">
        <v>0</v>
      </c>
      <c r="I1842" s="1">
        <v>0.36771624356679999</v>
      </c>
      <c r="J1842" s="1">
        <v>0</v>
      </c>
      <c r="K1842" s="1">
        <v>1.0331323954360001</v>
      </c>
      <c r="L1842" s="1">
        <v>1.4008486390029999</v>
      </c>
      <c r="M1842" s="1">
        <v>8.0270260831769996E-3</v>
      </c>
      <c r="N1842" s="1">
        <v>1.8559954285710001E-2</v>
      </c>
      <c r="O1842" s="1">
        <v>5.1803587583880003E-3</v>
      </c>
      <c r="P1842" s="1">
        <v>8.3492310814670002E-3</v>
      </c>
      <c r="Q1842" s="1">
        <v>6.3641205420429999E-3</v>
      </c>
      <c r="R1842" s="1">
        <v>0</v>
      </c>
      <c r="S1842" s="1">
        <v>169.06639313540001</v>
      </c>
      <c r="T1842" s="1">
        <v>48.48906644353</v>
      </c>
      <c r="U1842" s="1">
        <v>217.555459579</v>
      </c>
      <c r="V1842" s="1">
        <v>0.50876829362499998</v>
      </c>
      <c r="W1842" s="1">
        <v>8.0142053663630003E-2</v>
      </c>
      <c r="X1842" s="1">
        <v>8.3294237665540005E-6</v>
      </c>
      <c r="Y1842" s="1">
        <v>2.0823559315770001E-3</v>
      </c>
      <c r="Z1842" s="1">
        <v>3.3317694811330002E-4</v>
      </c>
      <c r="AA1842" s="1">
        <v>1.8369628717599999E-2</v>
      </c>
      <c r="AB1842" s="1">
        <v>8.1735792117500008</v>
      </c>
      <c r="AC1842" s="1">
        <v>0.90073306479769999</v>
      </c>
      <c r="AD1842" s="1">
        <v>0.1918332104971</v>
      </c>
      <c r="AE1842" s="1">
        <v>47.95830237709</v>
      </c>
      <c r="AF1842" s="1">
        <v>7.6733283572640003</v>
      </c>
      <c r="AG1842" s="1">
        <v>186.81662545130001</v>
      </c>
    </row>
    <row r="1843" spans="1:33" x14ac:dyDescent="0.35">
      <c r="A1843">
        <v>5120</v>
      </c>
      <c r="B1843">
        <v>2013</v>
      </c>
      <c r="C1843">
        <v>8</v>
      </c>
      <c r="D1843">
        <v>25</v>
      </c>
      <c r="E1843">
        <v>0</v>
      </c>
      <c r="F1843">
        <v>0</v>
      </c>
      <c r="H1843" s="1">
        <v>0</v>
      </c>
      <c r="I1843" s="1">
        <v>0.33773488436959997</v>
      </c>
      <c r="J1843" s="1">
        <v>0</v>
      </c>
      <c r="K1843" s="1">
        <v>1.0559030873090001</v>
      </c>
      <c r="L1843" s="1">
        <v>1.3936379716780001</v>
      </c>
      <c r="M1843" s="1">
        <v>8.7355659488629993E-3</v>
      </c>
      <c r="N1843" s="1">
        <v>1.8559954285710001E-2</v>
      </c>
      <c r="O1843" s="1">
        <v>5.5848236346400003E-3</v>
      </c>
      <c r="P1843" s="1">
        <v>9.0011107820180004E-3</v>
      </c>
      <c r="Q1843" s="1">
        <v>5.8566558354489996E-3</v>
      </c>
      <c r="R1843" s="1">
        <v>0</v>
      </c>
      <c r="S1843" s="1">
        <v>173.2408349836</v>
      </c>
      <c r="T1843" s="1">
        <v>49.670760853460003</v>
      </c>
      <c r="U1843" s="1">
        <v>222.91159583710001</v>
      </c>
      <c r="V1843" s="1">
        <v>0.48543598089000001</v>
      </c>
      <c r="W1843" s="1">
        <v>7.8453840798489993E-2</v>
      </c>
      <c r="X1843" s="1">
        <v>7.6493632094769996E-6</v>
      </c>
      <c r="Y1843" s="1">
        <v>1.912340789117E-3</v>
      </c>
      <c r="Z1843" s="1">
        <v>3.0597452502169998E-4</v>
      </c>
      <c r="AA1843" s="1">
        <v>1.808358763018E-2</v>
      </c>
      <c r="AB1843" s="1">
        <v>8.6840298683110007</v>
      </c>
      <c r="AC1843" s="1">
        <v>0.95303061247999998</v>
      </c>
      <c r="AD1843" s="1">
        <v>0.20440660514180001</v>
      </c>
      <c r="AE1843" s="1">
        <v>51.101650962619999</v>
      </c>
      <c r="AF1843" s="1">
        <v>8.1762641238880001</v>
      </c>
      <c r="AG1843" s="1">
        <v>197.3763338565</v>
      </c>
    </row>
    <row r="1844" spans="1:33" x14ac:dyDescent="0.35">
      <c r="A1844">
        <v>5120</v>
      </c>
      <c r="B1844">
        <v>2013</v>
      </c>
      <c r="C1844">
        <v>8</v>
      </c>
      <c r="D1844">
        <v>26</v>
      </c>
      <c r="E1844">
        <v>0</v>
      </c>
      <c r="F1844">
        <v>0</v>
      </c>
      <c r="H1844" s="1">
        <v>0</v>
      </c>
      <c r="I1844" s="1">
        <v>0.3418865996055</v>
      </c>
      <c r="J1844" s="1">
        <v>0</v>
      </c>
      <c r="K1844" s="1">
        <v>1.057470237128</v>
      </c>
      <c r="L1844" s="1">
        <v>1.399356836733</v>
      </c>
      <c r="M1844" s="1">
        <v>7.8033643740799997E-3</v>
      </c>
      <c r="N1844" s="1">
        <v>1.8559954285710001E-2</v>
      </c>
      <c r="O1844" s="1">
        <v>5.0238829439770002E-3</v>
      </c>
      <c r="P1844" s="1">
        <v>8.0970375956270005E-3</v>
      </c>
      <c r="Q1844" s="1">
        <v>5.9285584425509998E-3</v>
      </c>
      <c r="R1844" s="1">
        <v>0</v>
      </c>
      <c r="S1844" s="1">
        <v>179.1491203036</v>
      </c>
      <c r="T1844" s="1">
        <v>51.380725551589997</v>
      </c>
      <c r="U1844" s="1">
        <v>230.52984585519999</v>
      </c>
      <c r="V1844" s="1">
        <v>0.48952767467480002</v>
      </c>
      <c r="W1844" s="1">
        <v>7.8907402331499996E-2</v>
      </c>
      <c r="X1844" s="1">
        <v>7.7449966847730004E-6</v>
      </c>
      <c r="Y1844" s="1">
        <v>1.9362491644710001E-3</v>
      </c>
      <c r="Z1844" s="1">
        <v>3.0979986568789998E-4</v>
      </c>
      <c r="AA1844" s="1">
        <v>1.817785128267E-2</v>
      </c>
      <c r="AB1844" s="1">
        <v>8.5995800810980008</v>
      </c>
      <c r="AC1844" s="1">
        <v>0.94885993891389997</v>
      </c>
      <c r="AD1844" s="1">
        <v>0.201654214128</v>
      </c>
      <c r="AE1844" s="1">
        <v>50.413553288439999</v>
      </c>
      <c r="AF1844" s="1">
        <v>8.066168503418</v>
      </c>
      <c r="AG1844" s="1">
        <v>196.8841432344</v>
      </c>
    </row>
    <row r="1845" spans="1:33" x14ac:dyDescent="0.35">
      <c r="A1845">
        <v>5120</v>
      </c>
      <c r="B1845">
        <v>2013</v>
      </c>
      <c r="C1845">
        <v>8</v>
      </c>
      <c r="D1845">
        <v>27</v>
      </c>
      <c r="E1845">
        <v>0</v>
      </c>
      <c r="F1845">
        <v>0</v>
      </c>
      <c r="H1845" s="1">
        <v>0</v>
      </c>
      <c r="I1845" s="1">
        <v>0.38403668374470001</v>
      </c>
      <c r="J1845" s="1">
        <v>0</v>
      </c>
      <c r="K1845" s="1">
        <v>1.034061981652</v>
      </c>
      <c r="L1845" s="1">
        <v>1.418098665397</v>
      </c>
      <c r="M1845" s="1">
        <v>8.8997914021569993E-3</v>
      </c>
      <c r="N1845" s="1">
        <v>1.8559954285710001E-2</v>
      </c>
      <c r="O1845" s="1">
        <v>5.7374856733049999E-3</v>
      </c>
      <c r="P1845" s="1">
        <v>9.2471575709809992E-3</v>
      </c>
      <c r="Q1845" s="1">
        <v>6.6431566006329998E-3</v>
      </c>
      <c r="R1845" s="1">
        <v>0</v>
      </c>
      <c r="S1845" s="1">
        <v>164.51685115340001</v>
      </c>
      <c r="T1845" s="1">
        <v>47.174649926950003</v>
      </c>
      <c r="U1845" s="1">
        <v>211.69150108029999</v>
      </c>
      <c r="V1845" s="1">
        <v>0.52380261139710005</v>
      </c>
      <c r="W1845" s="1">
        <v>8.1671817525530002E-2</v>
      </c>
      <c r="X1845" s="1">
        <v>8.7013318484479995E-6</v>
      </c>
      <c r="Y1845" s="1">
        <v>2.1753329590850001E-3</v>
      </c>
      <c r="Z1845" s="1">
        <v>3.48053273171E-4</v>
      </c>
      <c r="AA1845" s="1">
        <v>1.8677688028239998E-2</v>
      </c>
      <c r="AB1845" s="1">
        <v>7.4669445199759998</v>
      </c>
      <c r="AC1845" s="1">
        <v>0.81752833422439997</v>
      </c>
      <c r="AD1845" s="1">
        <v>0.17604853144560001</v>
      </c>
      <c r="AE1845" s="1">
        <v>44.012132750989998</v>
      </c>
      <c r="AF1845" s="1">
        <v>7.0419412298540003</v>
      </c>
      <c r="AG1845" s="1">
        <v>169.17237787049999</v>
      </c>
    </row>
    <row r="1846" spans="1:33" x14ac:dyDescent="0.35">
      <c r="A1846">
        <v>5120</v>
      </c>
      <c r="B1846">
        <v>2013</v>
      </c>
      <c r="C1846">
        <v>8</v>
      </c>
      <c r="D1846">
        <v>28</v>
      </c>
      <c r="E1846">
        <v>0</v>
      </c>
      <c r="F1846">
        <v>0</v>
      </c>
      <c r="H1846" s="1">
        <v>0</v>
      </c>
      <c r="I1846" s="1">
        <v>0.28808411428250003</v>
      </c>
      <c r="J1846" s="1">
        <v>0</v>
      </c>
      <c r="K1846" s="1">
        <v>1.06867488917</v>
      </c>
      <c r="L1846" s="1">
        <v>1.3567590034520001</v>
      </c>
      <c r="M1846" s="1">
        <v>8.7860091621380001E-3</v>
      </c>
      <c r="N1846" s="1">
        <v>1.8559954285710001E-2</v>
      </c>
      <c r="O1846" s="1">
        <v>5.5699076505859998E-3</v>
      </c>
      <c r="P1846" s="1">
        <v>8.9770705555619994E-3</v>
      </c>
      <c r="Q1846" s="1">
        <v>5.0138356898929998E-3</v>
      </c>
      <c r="R1846" s="1">
        <v>0</v>
      </c>
      <c r="S1846" s="1">
        <v>180.55540438610001</v>
      </c>
      <c r="T1846" s="1">
        <v>51.762310922419999</v>
      </c>
      <c r="U1846" s="1">
        <v>232.3177153085</v>
      </c>
      <c r="V1846" s="1">
        <v>0.44257903274909999</v>
      </c>
      <c r="W1846" s="1">
        <v>7.4529928894890005E-2</v>
      </c>
      <c r="X1846" s="1">
        <v>6.5236720670270003E-6</v>
      </c>
      <c r="Y1846" s="1">
        <v>1.6309180038380001E-3</v>
      </c>
      <c r="Z1846" s="1">
        <v>2.6094687940819998E-4</v>
      </c>
      <c r="AA1846" s="1">
        <v>1.7327747880939999E-2</v>
      </c>
      <c r="AB1846" s="1">
        <v>9.44181222908</v>
      </c>
      <c r="AC1846" s="1">
        <v>1.037252955057</v>
      </c>
      <c r="AD1846" s="1">
        <v>0.22208454799909999</v>
      </c>
      <c r="AE1846" s="1">
        <v>55.521136703400003</v>
      </c>
      <c r="AF1846" s="1">
        <v>8.8833818448820008</v>
      </c>
      <c r="AG1846" s="1">
        <v>214.8963307846</v>
      </c>
    </row>
    <row r="1847" spans="1:33" x14ac:dyDescent="0.35">
      <c r="A1847">
        <v>5120</v>
      </c>
      <c r="B1847">
        <v>2013</v>
      </c>
      <c r="C1847">
        <v>8</v>
      </c>
      <c r="D1847">
        <v>29</v>
      </c>
      <c r="E1847">
        <v>0</v>
      </c>
      <c r="F1847">
        <v>0</v>
      </c>
      <c r="H1847" s="1">
        <v>0</v>
      </c>
      <c r="I1847" s="1">
        <v>0.28323791754389999</v>
      </c>
      <c r="J1847" s="1">
        <v>0</v>
      </c>
      <c r="K1847" s="1">
        <v>1.058629865735</v>
      </c>
      <c r="L1847" s="1">
        <v>1.3418677832779999</v>
      </c>
      <c r="M1847" s="1">
        <v>6.7294118462040003E-3</v>
      </c>
      <c r="N1847" s="1">
        <v>1.8559954285710001E-2</v>
      </c>
      <c r="O1847" s="1">
        <v>4.3140365345829997E-3</v>
      </c>
      <c r="P1847" s="1">
        <v>6.9529717150960003E-3</v>
      </c>
      <c r="Q1847" s="1">
        <v>4.932508619407E-3</v>
      </c>
      <c r="R1847" s="1">
        <v>0</v>
      </c>
      <c r="S1847" s="1">
        <v>193.55061489740001</v>
      </c>
      <c r="T1847" s="1">
        <v>55.529454857659999</v>
      </c>
      <c r="U1847" s="1">
        <v>249.08006975500001</v>
      </c>
      <c r="V1847" s="1">
        <v>0.43659503265279997</v>
      </c>
      <c r="W1847" s="1">
        <v>7.3646986565780004E-2</v>
      </c>
      <c r="X1847" s="1">
        <v>6.4167533498160004E-6</v>
      </c>
      <c r="Y1847" s="1">
        <v>1.6041883334110001E-3</v>
      </c>
      <c r="Z1847" s="1">
        <v>2.5667013296839998E-4</v>
      </c>
      <c r="AA1847" s="1">
        <v>1.7128395993580001E-2</v>
      </c>
      <c r="AB1847" s="1">
        <v>9.7623351412829997</v>
      </c>
      <c r="AC1847" s="1">
        <v>1.088048760578</v>
      </c>
      <c r="AD1847" s="1">
        <v>0.2272860930808</v>
      </c>
      <c r="AE1847" s="1">
        <v>56.82152305564</v>
      </c>
      <c r="AF1847" s="1">
        <v>9.091443668878</v>
      </c>
      <c r="AG1847" s="1">
        <v>226.55497270129999</v>
      </c>
    </row>
    <row r="1848" spans="1:33" x14ac:dyDescent="0.35">
      <c r="A1848">
        <v>5120</v>
      </c>
      <c r="B1848">
        <v>2013</v>
      </c>
      <c r="C1848">
        <v>8</v>
      </c>
      <c r="D1848">
        <v>30</v>
      </c>
      <c r="E1848">
        <v>0</v>
      </c>
      <c r="F1848">
        <v>0</v>
      </c>
      <c r="H1848" s="1">
        <v>0</v>
      </c>
      <c r="I1848" s="1">
        <v>0.36901320221200001</v>
      </c>
      <c r="J1848" s="1">
        <v>0</v>
      </c>
      <c r="K1848" s="1">
        <v>1.027336283993</v>
      </c>
      <c r="L1848" s="1">
        <v>1.3963494862050001</v>
      </c>
      <c r="M1848" s="1">
        <v>7.2795080806429997E-3</v>
      </c>
      <c r="N1848" s="1">
        <v>1.8559954285710001E-2</v>
      </c>
      <c r="O1848" s="1">
        <v>4.7312422787009999E-3</v>
      </c>
      <c r="P1848" s="1">
        <v>7.6253859876630001E-3</v>
      </c>
      <c r="Q1848" s="1">
        <v>6.386877751777E-3</v>
      </c>
      <c r="R1848" s="1">
        <v>0</v>
      </c>
      <c r="S1848" s="1">
        <v>170.76821241729999</v>
      </c>
      <c r="T1848" s="1">
        <v>48.99659976545</v>
      </c>
      <c r="U1848" s="1">
        <v>219.7648121828</v>
      </c>
      <c r="V1848" s="1">
        <v>0.50903193148329995</v>
      </c>
      <c r="W1848" s="1">
        <v>8.0004232764239999E-2</v>
      </c>
      <c r="X1848" s="1">
        <v>8.3606423751290007E-6</v>
      </c>
      <c r="Y1848" s="1">
        <v>2.0901605894759999E-3</v>
      </c>
      <c r="Z1848" s="1">
        <v>3.3442569391419998E-4</v>
      </c>
      <c r="AA1848" s="1">
        <v>1.8328929739579999E-2</v>
      </c>
      <c r="AB1848" s="1">
        <v>7.9188350480310001</v>
      </c>
      <c r="AC1848" s="1">
        <v>0.87851507752299995</v>
      </c>
      <c r="AD1848" s="1">
        <v>0.18497614124869999</v>
      </c>
      <c r="AE1848" s="1">
        <v>46.244035176899999</v>
      </c>
      <c r="AF1848" s="1">
        <v>7.3990456156790003</v>
      </c>
      <c r="AG1848" s="1">
        <v>182.63354187050001</v>
      </c>
    </row>
    <row r="1849" spans="1:33" x14ac:dyDescent="0.35">
      <c r="A1849">
        <v>5120</v>
      </c>
      <c r="B1849">
        <v>2013</v>
      </c>
      <c r="C1849">
        <v>8</v>
      </c>
      <c r="D1849">
        <v>31</v>
      </c>
      <c r="E1849">
        <v>0</v>
      </c>
      <c r="F1849">
        <v>0</v>
      </c>
      <c r="H1849" s="1">
        <v>0</v>
      </c>
      <c r="I1849" s="1">
        <v>0.4094449531239</v>
      </c>
      <c r="J1849" s="1">
        <v>0</v>
      </c>
      <c r="K1849" s="1">
        <v>1.0313932314909999</v>
      </c>
      <c r="L1849" s="1">
        <v>1.440838184615</v>
      </c>
      <c r="M1849" s="1">
        <v>9.819084854833E-3</v>
      </c>
      <c r="N1849" s="1">
        <v>1.8559954285710001E-2</v>
      </c>
      <c r="O1849" s="1">
        <v>6.3251353701300004E-3</v>
      </c>
      <c r="P1849" s="1">
        <v>1.019427790426E-2</v>
      </c>
      <c r="Q1849" s="1">
        <v>7.073204505705E-3</v>
      </c>
      <c r="R1849" s="1">
        <v>0</v>
      </c>
      <c r="S1849" s="1">
        <v>156.74932487390001</v>
      </c>
      <c r="T1849" s="1">
        <v>44.937081283620003</v>
      </c>
      <c r="U1849" s="1">
        <v>201.68640615749999</v>
      </c>
      <c r="V1849" s="1">
        <v>0.54630107471620004</v>
      </c>
      <c r="W1849" s="1">
        <v>8.3846067006850003E-2</v>
      </c>
      <c r="X1849" s="1">
        <v>9.2751330017269992E-6</v>
      </c>
      <c r="Y1849" s="1">
        <v>2.3187832413600002E-3</v>
      </c>
      <c r="Z1849" s="1">
        <v>3.7100531777090002E-4</v>
      </c>
      <c r="AA1849" s="1">
        <v>1.9106490200959999E-2</v>
      </c>
      <c r="AB1849" s="1">
        <v>6.9467898512120003</v>
      </c>
      <c r="AC1849" s="1">
        <v>0.75595448723509995</v>
      </c>
      <c r="AD1849" s="1">
        <v>0.1644784220629</v>
      </c>
      <c r="AE1849" s="1">
        <v>41.11960536011</v>
      </c>
      <c r="AF1849" s="1">
        <v>6.579136843093</v>
      </c>
      <c r="AG1849" s="1">
        <v>156.09293824689999</v>
      </c>
    </row>
    <row r="1850" spans="1:33" x14ac:dyDescent="0.35">
      <c r="A1850">
        <v>5120</v>
      </c>
      <c r="B1850">
        <v>2013</v>
      </c>
      <c r="C1850">
        <v>9</v>
      </c>
      <c r="D1850">
        <v>1</v>
      </c>
      <c r="E1850">
        <v>0</v>
      </c>
      <c r="F1850">
        <v>0</v>
      </c>
      <c r="H1850" s="1">
        <v>0</v>
      </c>
      <c r="I1850" s="1">
        <v>0.40396956127220002</v>
      </c>
      <c r="J1850" s="1">
        <v>0</v>
      </c>
      <c r="K1850" s="1">
        <v>1.0835307540029999</v>
      </c>
      <c r="L1850" s="1">
        <v>1.4875003152749999</v>
      </c>
      <c r="M1850" s="1">
        <v>1.141401691897E-2</v>
      </c>
      <c r="N1850" s="1">
        <v>1.8559954285710001E-2</v>
      </c>
      <c r="O1850" s="1">
        <v>7.3443140477549998E-3</v>
      </c>
      <c r="P1850" s="1">
        <v>1.1836897400259999E-2</v>
      </c>
      <c r="Q1850" s="1">
        <v>6.985437454413E-3</v>
      </c>
      <c r="R1850" s="1">
        <v>0</v>
      </c>
      <c r="S1850" s="1">
        <v>145.50485233609999</v>
      </c>
      <c r="T1850" s="1">
        <v>41.705934680170003</v>
      </c>
      <c r="U1850" s="1">
        <v>187.2107870163</v>
      </c>
      <c r="V1850" s="1">
        <v>0.55016639243889998</v>
      </c>
      <c r="W1850" s="1">
        <v>8.570948237612E-2</v>
      </c>
      <c r="X1850" s="1">
        <v>9.1502334025540001E-6</v>
      </c>
      <c r="Y1850" s="1">
        <v>2.2875583419470001E-3</v>
      </c>
      <c r="Z1850" s="1">
        <v>3.6600933390039999E-4</v>
      </c>
      <c r="AA1850" s="1">
        <v>1.9597323961029998E-2</v>
      </c>
      <c r="AB1850" s="1">
        <v>6.0685222920650004</v>
      </c>
      <c r="AC1850" s="1">
        <v>0.65706531710469995</v>
      </c>
      <c r="AD1850" s="1">
        <v>0.14418109509409999</v>
      </c>
      <c r="AE1850" s="1">
        <v>36.045273635240001</v>
      </c>
      <c r="AF1850" s="1">
        <v>5.7672437687320004</v>
      </c>
      <c r="AG1850" s="1">
        <v>135.43011101330001</v>
      </c>
    </row>
    <row r="1851" spans="1:33" x14ac:dyDescent="0.35">
      <c r="A1851">
        <v>5120</v>
      </c>
      <c r="B1851">
        <v>2013</v>
      </c>
      <c r="C1851">
        <v>9</v>
      </c>
      <c r="D1851">
        <v>2</v>
      </c>
      <c r="E1851">
        <v>0</v>
      </c>
      <c r="F1851">
        <v>0</v>
      </c>
      <c r="H1851" s="1">
        <v>0</v>
      </c>
      <c r="I1851" s="1">
        <v>0.3031843212316</v>
      </c>
      <c r="J1851" s="1">
        <v>0</v>
      </c>
      <c r="K1851" s="1">
        <v>1.194810179538</v>
      </c>
      <c r="L1851" s="1">
        <v>1.49799450077</v>
      </c>
      <c r="M1851" s="1">
        <v>1.0582766336560001E-2</v>
      </c>
      <c r="N1851" s="1">
        <v>1.8559954285710001E-2</v>
      </c>
      <c r="O1851" s="1">
        <v>6.7269714837520003E-3</v>
      </c>
      <c r="P1851" s="1">
        <v>1.08419208043E-2</v>
      </c>
      <c r="Q1851" s="1">
        <v>5.2832262566299996E-3</v>
      </c>
      <c r="R1851" s="1">
        <v>0</v>
      </c>
      <c r="S1851" s="1">
        <v>154.45004479190001</v>
      </c>
      <c r="T1851" s="1">
        <v>44.284098009060003</v>
      </c>
      <c r="U1851" s="1">
        <v>198.73414280099999</v>
      </c>
      <c r="V1851" s="1">
        <v>0.47762228261680001</v>
      </c>
      <c r="W1851" s="1">
        <v>8.1607249548500002E-2</v>
      </c>
      <c r="X1851" s="1">
        <v>6.863803990968E-6</v>
      </c>
      <c r="Y1851" s="1">
        <v>1.715950980963E-3</v>
      </c>
      <c r="Z1851" s="1">
        <v>2.7455215538810002E-4</v>
      </c>
      <c r="AA1851" s="1">
        <v>1.9029051680659999E-2</v>
      </c>
      <c r="AB1851" s="1">
        <v>7.1764260010149998</v>
      </c>
      <c r="AC1851" s="1">
        <v>0.78913176645039995</v>
      </c>
      <c r="AD1851" s="1">
        <v>0.1686872771331</v>
      </c>
      <c r="AE1851" s="1">
        <v>42.171818991759999</v>
      </c>
      <c r="AF1851" s="1">
        <v>6.7474910114729996</v>
      </c>
      <c r="AG1851" s="1">
        <v>163.54548777959999</v>
      </c>
    </row>
    <row r="1852" spans="1:33" x14ac:dyDescent="0.35">
      <c r="A1852">
        <v>5120</v>
      </c>
      <c r="B1852">
        <v>2013</v>
      </c>
      <c r="C1852">
        <v>9</v>
      </c>
      <c r="D1852">
        <v>3</v>
      </c>
      <c r="E1852">
        <v>0</v>
      </c>
      <c r="F1852">
        <v>0</v>
      </c>
      <c r="H1852" s="1">
        <v>0</v>
      </c>
      <c r="I1852" s="1">
        <v>0.30337607956529999</v>
      </c>
      <c r="J1852" s="1">
        <v>0</v>
      </c>
      <c r="K1852" s="1">
        <v>1.1729316048230001</v>
      </c>
      <c r="L1852" s="1">
        <v>1.4763076843880001</v>
      </c>
      <c r="M1852" s="1">
        <v>8.5991595984E-3</v>
      </c>
      <c r="N1852" s="1">
        <v>1.8559954285710001E-2</v>
      </c>
      <c r="O1852" s="1">
        <v>5.5127700477319999E-3</v>
      </c>
      <c r="P1852" s="1">
        <v>8.8849813640749994E-3</v>
      </c>
      <c r="Q1852" s="1">
        <v>5.2879237922609998E-3</v>
      </c>
      <c r="R1852" s="1">
        <v>0</v>
      </c>
      <c r="S1852" s="1">
        <v>159.82800753379999</v>
      </c>
      <c r="T1852" s="1">
        <v>45.863235656470003</v>
      </c>
      <c r="U1852" s="1">
        <v>205.69124319030001</v>
      </c>
      <c r="V1852" s="1">
        <v>0.47428654592590003</v>
      </c>
      <c r="W1852" s="1">
        <v>8.0653928173070003E-2</v>
      </c>
      <c r="X1852" s="1">
        <v>6.8733726358380003E-6</v>
      </c>
      <c r="Y1852" s="1">
        <v>1.718343155455E-3</v>
      </c>
      <c r="Z1852" s="1">
        <v>2.7493490454570001E-4</v>
      </c>
      <c r="AA1852" s="1">
        <v>1.8788807535260001E-2</v>
      </c>
      <c r="AB1852" s="1">
        <v>7.323808822628</v>
      </c>
      <c r="AC1852" s="1">
        <v>0.81722408576850003</v>
      </c>
      <c r="AD1852" s="1">
        <v>0.17036874120609999</v>
      </c>
      <c r="AE1852" s="1">
        <v>42.592185136490002</v>
      </c>
      <c r="AF1852" s="1">
        <v>6.8147496064349999</v>
      </c>
      <c r="AG1852" s="1">
        <v>170.2322741031</v>
      </c>
    </row>
    <row r="1853" spans="1:33" x14ac:dyDescent="0.35">
      <c r="A1853">
        <v>5120</v>
      </c>
      <c r="B1853">
        <v>2013</v>
      </c>
      <c r="C1853">
        <v>9</v>
      </c>
      <c r="D1853">
        <v>4</v>
      </c>
      <c r="E1853">
        <v>0</v>
      </c>
      <c r="F1853">
        <v>0</v>
      </c>
      <c r="H1853" s="1">
        <v>0</v>
      </c>
      <c r="I1853" s="1">
        <v>0.26362337093670002</v>
      </c>
      <c r="J1853" s="1">
        <v>0</v>
      </c>
      <c r="K1853" s="1">
        <v>1.1350068902829999</v>
      </c>
      <c r="L1853" s="1">
        <v>1.3986302612199999</v>
      </c>
      <c r="M1853" s="1">
        <v>7.9282455631109992E-3</v>
      </c>
      <c r="N1853" s="1">
        <v>1.8559954285710001E-2</v>
      </c>
      <c r="O1853" s="1">
        <v>5.0608151698449998E-3</v>
      </c>
      <c r="P1853" s="1">
        <v>8.1565615982109995E-3</v>
      </c>
      <c r="Q1853" s="1">
        <v>4.6078434541510001E-3</v>
      </c>
      <c r="R1853" s="1">
        <v>0</v>
      </c>
      <c r="S1853" s="1">
        <v>163.3334432183</v>
      </c>
      <c r="T1853" s="1">
        <v>46.879057170620001</v>
      </c>
      <c r="U1853" s="1">
        <v>210.2125003889</v>
      </c>
      <c r="V1853" s="1">
        <v>0.4317990377739</v>
      </c>
      <c r="W1853" s="1">
        <v>7.5330895608660006E-2</v>
      </c>
      <c r="X1853" s="1">
        <v>5.9723271934069996E-6</v>
      </c>
      <c r="Y1853" s="1">
        <v>1.4930817949909999E-3</v>
      </c>
      <c r="Z1853" s="1">
        <v>2.388930868849E-4</v>
      </c>
      <c r="AA1853" s="1">
        <v>1.763825848186E-2</v>
      </c>
      <c r="AB1853" s="1">
        <v>7.8101385221750004</v>
      </c>
      <c r="AC1853" s="1">
        <v>0.8776315094653</v>
      </c>
      <c r="AD1853" s="1">
        <v>0.18076081531570001</v>
      </c>
      <c r="AE1853" s="1">
        <v>45.190203708849999</v>
      </c>
      <c r="AF1853" s="1">
        <v>7.2304325822099997</v>
      </c>
      <c r="AG1853" s="1">
        <v>183.2557149596</v>
      </c>
    </row>
    <row r="1854" spans="1:33" x14ac:dyDescent="0.35">
      <c r="A1854">
        <v>5120</v>
      </c>
      <c r="B1854">
        <v>2013</v>
      </c>
      <c r="C1854">
        <v>9</v>
      </c>
      <c r="D1854">
        <v>5</v>
      </c>
      <c r="E1854">
        <v>0</v>
      </c>
      <c r="F1854">
        <v>0</v>
      </c>
      <c r="H1854" s="1">
        <v>0</v>
      </c>
      <c r="I1854" s="1">
        <v>0.2490774846927</v>
      </c>
      <c r="J1854" s="1">
        <v>0</v>
      </c>
      <c r="K1854" s="1">
        <v>1.0759795977419999</v>
      </c>
      <c r="L1854" s="1">
        <v>1.325057082434</v>
      </c>
      <c r="M1854" s="1">
        <v>6.8438928971930003E-3</v>
      </c>
      <c r="N1854" s="1">
        <v>1.8559954285710001E-2</v>
      </c>
      <c r="O1854" s="1">
        <v>4.3803277087590001E-3</v>
      </c>
      <c r="P1854" s="1">
        <v>7.0598138003019999E-3</v>
      </c>
      <c r="Q1854" s="1">
        <v>4.3548080936349999E-3</v>
      </c>
      <c r="R1854" s="1">
        <v>0</v>
      </c>
      <c r="S1854" s="1">
        <v>168.58088178099999</v>
      </c>
      <c r="T1854" s="1">
        <v>48.403075195669999</v>
      </c>
      <c r="U1854" s="1">
        <v>216.9839569767</v>
      </c>
      <c r="V1854" s="1">
        <v>0.40862821702649998</v>
      </c>
      <c r="W1854" s="1">
        <v>7.1341765528560003E-2</v>
      </c>
      <c r="X1854" s="1">
        <v>5.6438638587529998E-6</v>
      </c>
      <c r="Y1854" s="1">
        <v>1.410965963701E-3</v>
      </c>
      <c r="Z1854" s="1">
        <v>2.257545541001E-4</v>
      </c>
      <c r="AA1854" s="1">
        <v>1.6706668615780001E-2</v>
      </c>
      <c r="AB1854" s="1">
        <v>8.2130794348530003</v>
      </c>
      <c r="AC1854" s="1">
        <v>0.92997373999830002</v>
      </c>
      <c r="AD1854" s="1">
        <v>0.18902711686920001</v>
      </c>
      <c r="AE1854" s="1">
        <v>47.256779150100002</v>
      </c>
      <c r="AF1854" s="1">
        <v>7.561084657746</v>
      </c>
      <c r="AG1854" s="1">
        <v>194.688011993</v>
      </c>
    </row>
    <row r="1855" spans="1:33" x14ac:dyDescent="0.35">
      <c r="A1855">
        <v>5120</v>
      </c>
      <c r="B1855">
        <v>2013</v>
      </c>
      <c r="C1855">
        <v>9</v>
      </c>
      <c r="D1855">
        <v>6</v>
      </c>
      <c r="E1855">
        <v>0</v>
      </c>
      <c r="F1855">
        <v>0</v>
      </c>
      <c r="H1855" s="1">
        <v>0</v>
      </c>
      <c r="I1855" s="1">
        <v>0.26519342928290002</v>
      </c>
      <c r="J1855" s="1">
        <v>0</v>
      </c>
      <c r="K1855" s="1">
        <v>1.013423998211</v>
      </c>
      <c r="L1855" s="1">
        <v>1.2786174274940001</v>
      </c>
      <c r="M1855" s="1">
        <v>6.5727751356370002E-3</v>
      </c>
      <c r="N1855" s="1">
        <v>1.8559954285710001E-2</v>
      </c>
      <c r="O1855" s="1">
        <v>4.2288809668380003E-3</v>
      </c>
      <c r="P1855" s="1">
        <v>6.815725716095E-3</v>
      </c>
      <c r="Q1855" s="1">
        <v>4.621506843947E-3</v>
      </c>
      <c r="R1855" s="1">
        <v>0</v>
      </c>
      <c r="S1855" s="1">
        <v>163.86818493059999</v>
      </c>
      <c r="T1855" s="1">
        <v>47.052113898279998</v>
      </c>
      <c r="U1855" s="1">
        <v>210.92029882879999</v>
      </c>
      <c r="V1855" s="1">
        <v>0.41259823415789998</v>
      </c>
      <c r="W1855" s="1">
        <v>6.9966773974979996E-2</v>
      </c>
      <c r="X1855" s="1">
        <v>6.0089132810049996E-6</v>
      </c>
      <c r="Y1855" s="1">
        <v>1.502228318704E-3</v>
      </c>
      <c r="Z1855" s="1">
        <v>2.4035653084820001E-4</v>
      </c>
      <c r="AA1855" s="1">
        <v>1.6289910846E-2</v>
      </c>
      <c r="AB1855" s="1">
        <v>7.791268872291</v>
      </c>
      <c r="AC1855" s="1">
        <v>0.88114268218309999</v>
      </c>
      <c r="AD1855" s="1">
        <v>0.17947935294350001</v>
      </c>
      <c r="AE1855" s="1">
        <v>44.869838182199999</v>
      </c>
      <c r="AF1855" s="1">
        <v>7.1791741041419996</v>
      </c>
      <c r="AG1855" s="1">
        <v>184.3898002505</v>
      </c>
    </row>
    <row r="1856" spans="1:33" x14ac:dyDescent="0.35">
      <c r="A1856">
        <v>5120</v>
      </c>
      <c r="B1856">
        <v>2013</v>
      </c>
      <c r="C1856">
        <v>9</v>
      </c>
      <c r="D1856">
        <v>7</v>
      </c>
      <c r="E1856">
        <v>0</v>
      </c>
      <c r="F1856">
        <v>0</v>
      </c>
      <c r="H1856" s="1">
        <v>0</v>
      </c>
      <c r="I1856" s="1">
        <v>0.26407049672760002</v>
      </c>
      <c r="J1856" s="1">
        <v>0</v>
      </c>
      <c r="K1856" s="1">
        <v>0.95650335753240001</v>
      </c>
      <c r="L1856" s="1">
        <v>1.22057385426</v>
      </c>
      <c r="M1856" s="1">
        <v>6.8406231989870002E-3</v>
      </c>
      <c r="N1856" s="1">
        <v>1.8559954285710001E-2</v>
      </c>
      <c r="O1856" s="1">
        <v>4.3860422488130003E-3</v>
      </c>
      <c r="P1856" s="1">
        <v>7.0690239762089997E-3</v>
      </c>
      <c r="Q1856" s="1">
        <v>4.5959827365869999E-3</v>
      </c>
      <c r="R1856" s="1">
        <v>0</v>
      </c>
      <c r="S1856" s="1">
        <v>164.8732663783</v>
      </c>
      <c r="T1856" s="1">
        <v>47.318540031040001</v>
      </c>
      <c r="U1856" s="1">
        <v>212.1918064093</v>
      </c>
      <c r="V1856" s="1">
        <v>0.401906678598</v>
      </c>
      <c r="W1856" s="1">
        <v>6.7285244900679997E-2</v>
      </c>
      <c r="X1856" s="1">
        <v>5.9834804197219996E-6</v>
      </c>
      <c r="Y1856" s="1">
        <v>1.495870103388E-3</v>
      </c>
      <c r="Z1856" s="1">
        <v>2.39339216398E-4</v>
      </c>
      <c r="AA1856" s="1">
        <v>1.5624615149659999E-2</v>
      </c>
      <c r="AB1856" s="1">
        <v>7.9334167411210004</v>
      </c>
      <c r="AC1856" s="1">
        <v>0.88860295280919999</v>
      </c>
      <c r="AD1856" s="1">
        <v>0.1840462270911</v>
      </c>
      <c r="AE1856" s="1">
        <v>46.011556720750001</v>
      </c>
      <c r="AF1856" s="1">
        <v>7.3618490704650004</v>
      </c>
      <c r="AG1856" s="1">
        <v>185.3414930685</v>
      </c>
    </row>
    <row r="1857" spans="1:33" x14ac:dyDescent="0.35">
      <c r="A1857">
        <v>5120</v>
      </c>
      <c r="B1857">
        <v>2013</v>
      </c>
      <c r="C1857">
        <v>9</v>
      </c>
      <c r="D1857">
        <v>8</v>
      </c>
      <c r="E1857">
        <v>0</v>
      </c>
      <c r="F1857">
        <v>0</v>
      </c>
      <c r="H1857" s="1">
        <v>0</v>
      </c>
      <c r="I1857" s="1">
        <v>0.28603848054559999</v>
      </c>
      <c r="J1857" s="1">
        <v>0</v>
      </c>
      <c r="K1857" s="1">
        <v>0.9113392584744</v>
      </c>
      <c r="L1857" s="1">
        <v>1.19737773902</v>
      </c>
      <c r="M1857" s="1">
        <v>6.9715363513560002E-3</v>
      </c>
      <c r="N1857" s="1">
        <v>1.8559954285710001E-2</v>
      </c>
      <c r="O1857" s="1">
        <v>4.4828462501209998E-3</v>
      </c>
      <c r="P1857" s="1">
        <v>7.2250438609760001E-3</v>
      </c>
      <c r="Q1857" s="1">
        <v>4.9640454689899999E-3</v>
      </c>
      <c r="R1857" s="1">
        <v>0</v>
      </c>
      <c r="S1857" s="1">
        <v>164.9366476328</v>
      </c>
      <c r="T1857" s="1">
        <v>47.321047825390004</v>
      </c>
      <c r="U1857" s="1">
        <v>212.2576954582</v>
      </c>
      <c r="V1857" s="1">
        <v>0.4141335465664</v>
      </c>
      <c r="W1857" s="1">
        <v>6.7228582126089995E-2</v>
      </c>
      <c r="X1857" s="1">
        <v>6.4810545565730004E-6</v>
      </c>
      <c r="Y1857" s="1">
        <v>1.6202636373280001E-3</v>
      </c>
      <c r="Z1857" s="1">
        <v>2.5924218180299998E-4</v>
      </c>
      <c r="AA1857" s="1">
        <v>1.5510934630130001E-2</v>
      </c>
      <c r="AB1857" s="1">
        <v>7.8576712749990003</v>
      </c>
      <c r="AC1857" s="1">
        <v>0.87311121298850003</v>
      </c>
      <c r="AD1857" s="1">
        <v>0.1833401694441</v>
      </c>
      <c r="AE1857" s="1">
        <v>45.835042305489999</v>
      </c>
      <c r="AF1857" s="1">
        <v>7.3336067636960003</v>
      </c>
      <c r="AG1857" s="1">
        <v>181.6097696619</v>
      </c>
    </row>
    <row r="1858" spans="1:33" x14ac:dyDescent="0.35">
      <c r="A1858">
        <v>5120</v>
      </c>
      <c r="B1858">
        <v>2013</v>
      </c>
      <c r="C1858">
        <v>9</v>
      </c>
      <c r="D1858">
        <v>9</v>
      </c>
      <c r="E1858">
        <v>0</v>
      </c>
      <c r="F1858">
        <v>0</v>
      </c>
      <c r="H1858" s="1">
        <v>0</v>
      </c>
      <c r="I1858" s="1">
        <v>0.25985608410709998</v>
      </c>
      <c r="J1858" s="1">
        <v>0</v>
      </c>
      <c r="K1858" s="1">
        <v>0.87325618194770005</v>
      </c>
      <c r="L1858" s="1">
        <v>1.1331122660549999</v>
      </c>
      <c r="M1858" s="1">
        <v>6.8786160512499996E-3</v>
      </c>
      <c r="N1858" s="1">
        <v>1.8559954285710001E-2</v>
      </c>
      <c r="O1858" s="1">
        <v>4.4006660729009996E-3</v>
      </c>
      <c r="P1858" s="1">
        <v>7.0925933258049996E-3</v>
      </c>
      <c r="Q1858" s="1">
        <v>4.5147848713140001E-3</v>
      </c>
      <c r="R1858" s="1">
        <v>0</v>
      </c>
      <c r="S1858" s="1">
        <v>170.7924863364</v>
      </c>
      <c r="T1858" s="1">
        <v>48.988716234320002</v>
      </c>
      <c r="U1858" s="1">
        <v>219.7812025707</v>
      </c>
      <c r="V1858" s="1">
        <v>0.38393048209730002</v>
      </c>
      <c r="W1858" s="1">
        <v>6.3129508057909997E-2</v>
      </c>
      <c r="X1858" s="1">
        <v>5.8877930852920002E-6</v>
      </c>
      <c r="Y1858" s="1">
        <v>1.4719482698959999E-3</v>
      </c>
      <c r="Z1858" s="1">
        <v>2.3551172305010001E-4</v>
      </c>
      <c r="AA1858" s="1">
        <v>1.460481840522E-2</v>
      </c>
      <c r="AB1858" s="1">
        <v>8.2338837412579995</v>
      </c>
      <c r="AC1858" s="1">
        <v>0.91122654488669996</v>
      </c>
      <c r="AD1858" s="1">
        <v>0.19267136828670001</v>
      </c>
      <c r="AE1858" s="1">
        <v>48.167842019410003</v>
      </c>
      <c r="AF1858" s="1">
        <v>7.7068547182260003</v>
      </c>
      <c r="AG1858" s="1">
        <v>189.2723628501</v>
      </c>
    </row>
    <row r="1859" spans="1:33" x14ac:dyDescent="0.35">
      <c r="A1859">
        <v>5120</v>
      </c>
      <c r="B1859">
        <v>2013</v>
      </c>
      <c r="C1859">
        <v>9</v>
      </c>
      <c r="D1859">
        <v>10</v>
      </c>
      <c r="E1859">
        <v>0</v>
      </c>
      <c r="F1859">
        <v>0</v>
      </c>
      <c r="H1859" s="1">
        <v>0</v>
      </c>
      <c r="I1859" s="1">
        <v>0.34177985301449998</v>
      </c>
      <c r="J1859" s="1">
        <v>0</v>
      </c>
      <c r="K1859" s="1">
        <v>0.83950696353080001</v>
      </c>
      <c r="L1859" s="1">
        <v>1.1812868165449999</v>
      </c>
      <c r="M1859" s="1">
        <v>7.4594547101740002E-3</v>
      </c>
      <c r="N1859" s="1">
        <v>1.8559954285710001E-2</v>
      </c>
      <c r="O1859" s="1">
        <v>4.8320163530809999E-3</v>
      </c>
      <c r="P1859" s="1">
        <v>7.7878044751190003E-3</v>
      </c>
      <c r="Q1859" s="1">
        <v>5.9032097855539999E-3</v>
      </c>
      <c r="R1859" s="1">
        <v>0</v>
      </c>
      <c r="S1859" s="1">
        <v>159.29197835799999</v>
      </c>
      <c r="T1859" s="1">
        <v>45.678571005889999</v>
      </c>
      <c r="U1859" s="1">
        <v>204.97054936379999</v>
      </c>
      <c r="V1859" s="1">
        <v>0.45244783050729998</v>
      </c>
      <c r="W1859" s="1">
        <v>6.9025239149250003E-2</v>
      </c>
      <c r="X1859" s="1">
        <v>7.7441273634129992E-6</v>
      </c>
      <c r="Y1859" s="1">
        <v>1.9360318386590001E-3</v>
      </c>
      <c r="Z1859" s="1">
        <v>3.0976509398059998E-4</v>
      </c>
      <c r="AA1859" s="1">
        <v>1.5707484326630002E-2</v>
      </c>
      <c r="AB1859" s="1">
        <v>7.2214421082989997</v>
      </c>
      <c r="AC1859" s="1">
        <v>0.79109784346909995</v>
      </c>
      <c r="AD1859" s="1">
        <v>0.1701930081917</v>
      </c>
      <c r="AE1859" s="1">
        <v>42.548251994129998</v>
      </c>
      <c r="AF1859" s="1">
        <v>6.8077203140410001</v>
      </c>
      <c r="AG1859" s="1">
        <v>163.73585952299999</v>
      </c>
    </row>
    <row r="1860" spans="1:33" x14ac:dyDescent="0.35">
      <c r="A1860">
        <v>5120</v>
      </c>
      <c r="B1860">
        <v>2013</v>
      </c>
      <c r="C1860">
        <v>9</v>
      </c>
      <c r="D1860">
        <v>11</v>
      </c>
      <c r="E1860">
        <v>0</v>
      </c>
      <c r="F1860">
        <v>0</v>
      </c>
      <c r="H1860" s="1">
        <v>0</v>
      </c>
      <c r="I1860" s="1">
        <v>0.33304350971820001</v>
      </c>
      <c r="J1860" s="1">
        <v>0</v>
      </c>
      <c r="K1860" s="1">
        <v>0.86868733696470002</v>
      </c>
      <c r="L1860" s="1">
        <v>1.2017308466829999</v>
      </c>
      <c r="M1860" s="1">
        <v>8.8732760348890008E-3</v>
      </c>
      <c r="N1860" s="1">
        <v>1.8559954285710001E-2</v>
      </c>
      <c r="O1860" s="1">
        <v>5.6915181112599999E-3</v>
      </c>
      <c r="P1860" s="1">
        <v>9.1730712353309991E-3</v>
      </c>
      <c r="Q1860" s="1">
        <v>5.7558087679440003E-3</v>
      </c>
      <c r="R1860" s="1">
        <v>0</v>
      </c>
      <c r="S1860" s="1">
        <v>156.5296719195</v>
      </c>
      <c r="T1860" s="1">
        <v>44.86228099617</v>
      </c>
      <c r="U1860" s="1">
        <v>201.39195291569999</v>
      </c>
      <c r="V1860" s="1">
        <v>0.44936959537280002</v>
      </c>
      <c r="W1860" s="1">
        <v>6.9543999138700005E-2</v>
      </c>
      <c r="X1860" s="1">
        <v>7.5431840145869996E-6</v>
      </c>
      <c r="Y1860" s="1">
        <v>1.885795993673E-3</v>
      </c>
      <c r="Z1860" s="1">
        <v>3.0172735805679998E-4</v>
      </c>
      <c r="AA1860" s="1">
        <v>1.5877363036279998E-2</v>
      </c>
      <c r="AB1860" s="1">
        <v>7.1242191762980003</v>
      </c>
      <c r="AC1860" s="1">
        <v>0.77267211992859997</v>
      </c>
      <c r="AD1860" s="1">
        <v>0.16906795029460001</v>
      </c>
      <c r="AE1860" s="1">
        <v>42.266987399320001</v>
      </c>
      <c r="AF1860" s="1">
        <v>6.7627179676190003</v>
      </c>
      <c r="AG1860" s="1">
        <v>159.3544408763</v>
      </c>
    </row>
    <row r="1861" spans="1:33" x14ac:dyDescent="0.35">
      <c r="A1861">
        <v>5120</v>
      </c>
      <c r="B1861">
        <v>2013</v>
      </c>
      <c r="C1861">
        <v>9</v>
      </c>
      <c r="D1861">
        <v>12</v>
      </c>
      <c r="E1861">
        <v>0</v>
      </c>
      <c r="F1861">
        <v>0</v>
      </c>
      <c r="H1861" s="1">
        <v>0</v>
      </c>
      <c r="I1861" s="1">
        <v>0.3224595084106</v>
      </c>
      <c r="J1861" s="1">
        <v>0</v>
      </c>
      <c r="K1861" s="1">
        <v>0.90424141351389997</v>
      </c>
      <c r="L1861" s="1">
        <v>1.226700921925</v>
      </c>
      <c r="M1861" s="1">
        <v>8.7666753871440007E-3</v>
      </c>
      <c r="N1861" s="1">
        <v>1.8559954285710001E-2</v>
      </c>
      <c r="O1861" s="1">
        <v>5.616873545247E-3</v>
      </c>
      <c r="P1861" s="1">
        <v>9.0527659129219992E-3</v>
      </c>
      <c r="Q1861" s="1">
        <v>5.5804237572589996E-3</v>
      </c>
      <c r="R1861" s="1">
        <v>0</v>
      </c>
      <c r="S1861" s="1">
        <v>161.0401149443</v>
      </c>
      <c r="T1861" s="1">
        <v>46.157438731870002</v>
      </c>
      <c r="U1861" s="1">
        <v>207.19755367619999</v>
      </c>
      <c r="V1861" s="1">
        <v>0.44584363849120001</v>
      </c>
      <c r="W1861" s="1">
        <v>7.0198532860340002E-2</v>
      </c>
      <c r="X1861" s="1">
        <v>7.3039656697390004E-6</v>
      </c>
      <c r="Y1861" s="1">
        <v>1.8259914090659999E-3</v>
      </c>
      <c r="Z1861" s="1">
        <v>2.9215862466940002E-4</v>
      </c>
      <c r="AA1861" s="1">
        <v>1.6088840126889999E-2</v>
      </c>
      <c r="AB1861" s="1">
        <v>7.4068866416050003</v>
      </c>
      <c r="AC1861" s="1">
        <v>0.80515257326330003</v>
      </c>
      <c r="AD1861" s="1">
        <v>0.17550258108739999</v>
      </c>
      <c r="AE1861" s="1">
        <v>43.875645071939999</v>
      </c>
      <c r="AF1861" s="1">
        <v>7.0201031928519999</v>
      </c>
      <c r="AG1861" s="1">
        <v>166.18762819119999</v>
      </c>
    </row>
    <row r="1862" spans="1:33" x14ac:dyDescent="0.35">
      <c r="A1862">
        <v>5120</v>
      </c>
      <c r="B1862">
        <v>2013</v>
      </c>
      <c r="C1862">
        <v>9</v>
      </c>
      <c r="D1862">
        <v>13</v>
      </c>
      <c r="E1862">
        <v>0</v>
      </c>
      <c r="F1862">
        <v>0</v>
      </c>
      <c r="H1862" s="1">
        <v>0</v>
      </c>
      <c r="I1862" s="1">
        <v>0.28273716974539997</v>
      </c>
      <c r="J1862" s="1">
        <v>0</v>
      </c>
      <c r="K1862" s="1">
        <v>0.91903181538409995</v>
      </c>
      <c r="L1862" s="1">
        <v>1.2017689851290001</v>
      </c>
      <c r="M1862" s="1">
        <v>7.9057142145639997E-3</v>
      </c>
      <c r="N1862" s="1">
        <v>1.8559954285710001E-2</v>
      </c>
      <c r="O1862" s="1">
        <v>5.0512130546990002E-3</v>
      </c>
      <c r="P1862" s="1">
        <v>8.1410857823529994E-3</v>
      </c>
      <c r="Q1862" s="1">
        <v>4.907504765802E-3</v>
      </c>
      <c r="R1862" s="1">
        <v>0</v>
      </c>
      <c r="S1862" s="1">
        <v>170.26014138310001</v>
      </c>
      <c r="T1862" s="1">
        <v>48.812617765680002</v>
      </c>
      <c r="U1862" s="1">
        <v>219.0727591488</v>
      </c>
      <c r="V1862" s="1">
        <v>0.41237898008070001</v>
      </c>
      <c r="W1862" s="1">
        <v>6.7271030187820005E-2</v>
      </c>
      <c r="X1862" s="1">
        <v>6.4045047189869999E-6</v>
      </c>
      <c r="Y1862" s="1">
        <v>1.6011261735300001E-3</v>
      </c>
      <c r="Z1862" s="1">
        <v>2.561801871845E-4</v>
      </c>
      <c r="AA1862" s="1">
        <v>1.553685663714E-2</v>
      </c>
      <c r="AB1862" s="1">
        <v>8.1314984950960003</v>
      </c>
      <c r="AC1862" s="1">
        <v>0.89100342202969995</v>
      </c>
      <c r="AD1862" s="1">
        <v>0.1916094278954</v>
      </c>
      <c r="AE1862" s="1">
        <v>47.902356776300003</v>
      </c>
      <c r="AF1862" s="1">
        <v>7.664377065769</v>
      </c>
      <c r="AG1862" s="1">
        <v>184.42897100830001</v>
      </c>
    </row>
    <row r="1863" spans="1:33" x14ac:dyDescent="0.35">
      <c r="A1863">
        <v>5120</v>
      </c>
      <c r="B1863">
        <v>2013</v>
      </c>
      <c r="C1863">
        <v>9</v>
      </c>
      <c r="D1863">
        <v>14</v>
      </c>
      <c r="E1863">
        <v>0</v>
      </c>
      <c r="F1863">
        <v>0</v>
      </c>
      <c r="H1863" s="1">
        <v>0</v>
      </c>
      <c r="I1863" s="1">
        <v>0.29240962758689998</v>
      </c>
      <c r="J1863" s="1">
        <v>0</v>
      </c>
      <c r="K1863" s="1">
        <v>0.90965252771420002</v>
      </c>
      <c r="L1863" s="1">
        <v>1.202062155301</v>
      </c>
      <c r="M1863" s="1">
        <v>7.4537280239730004E-3</v>
      </c>
      <c r="N1863" s="1">
        <v>1.8559954285710001E-2</v>
      </c>
      <c r="O1863" s="1">
        <v>4.7831747224760003E-3</v>
      </c>
      <c r="P1863" s="1">
        <v>7.7090859771660001E-3</v>
      </c>
      <c r="Q1863" s="1">
        <v>5.071502466915E-3</v>
      </c>
      <c r="R1863" s="1">
        <v>0</v>
      </c>
      <c r="S1863" s="1">
        <v>168.99908923749999</v>
      </c>
      <c r="T1863" s="1">
        <v>48.463035701469998</v>
      </c>
      <c r="U1863" s="1">
        <v>217.46212493900001</v>
      </c>
      <c r="V1863" s="1">
        <v>0.41958810955870002</v>
      </c>
      <c r="W1863" s="1">
        <v>6.7726258926919997E-2</v>
      </c>
      <c r="X1863" s="1">
        <v>6.6245855724139999E-6</v>
      </c>
      <c r="Y1863" s="1">
        <v>1.6561463889850001E-3</v>
      </c>
      <c r="Z1863" s="1">
        <v>2.6498342185330001E-4</v>
      </c>
      <c r="AA1863" s="1">
        <v>1.560664763976E-2</v>
      </c>
      <c r="AB1863" s="1">
        <v>7.9716842635539997</v>
      </c>
      <c r="AC1863" s="1">
        <v>0.87688875240359998</v>
      </c>
      <c r="AD1863" s="1">
        <v>0.1873340587225</v>
      </c>
      <c r="AE1863" s="1">
        <v>46.833514533330003</v>
      </c>
      <c r="AF1863" s="1">
        <v>7.493362311586</v>
      </c>
      <c r="AG1863" s="1">
        <v>181.75537716159999</v>
      </c>
    </row>
    <row r="1864" spans="1:33" x14ac:dyDescent="0.35">
      <c r="A1864">
        <v>5120</v>
      </c>
      <c r="B1864">
        <v>2013</v>
      </c>
      <c r="C1864">
        <v>9</v>
      </c>
      <c r="D1864">
        <v>15</v>
      </c>
      <c r="E1864">
        <v>0</v>
      </c>
      <c r="F1864">
        <v>0</v>
      </c>
      <c r="H1864" s="1">
        <v>0</v>
      </c>
      <c r="I1864" s="1">
        <v>0.30043011320219998</v>
      </c>
      <c r="J1864" s="1">
        <v>0</v>
      </c>
      <c r="K1864" s="1">
        <v>0.89252728942970005</v>
      </c>
      <c r="L1864" s="1">
        <v>1.192957402632</v>
      </c>
      <c r="M1864" s="1">
        <v>7.5965577063669999E-3</v>
      </c>
      <c r="N1864" s="1">
        <v>1.8559954285710001E-2</v>
      </c>
      <c r="O1864" s="1">
        <v>4.8769954952770003E-3</v>
      </c>
      <c r="P1864" s="1">
        <v>7.8602977655570002E-3</v>
      </c>
      <c r="Q1864" s="1">
        <v>5.2059163400609999E-3</v>
      </c>
      <c r="R1864" s="1">
        <v>0</v>
      </c>
      <c r="S1864" s="1">
        <v>166.1712966517</v>
      </c>
      <c r="T1864" s="1">
        <v>47.649726955070001</v>
      </c>
      <c r="U1864" s="1">
        <v>213.8210236068</v>
      </c>
      <c r="V1864" s="1">
        <v>0.42394973870430003</v>
      </c>
      <c r="W1864" s="1">
        <v>6.7677320472980002E-2</v>
      </c>
      <c r="X1864" s="1">
        <v>6.8063915070760004E-6</v>
      </c>
      <c r="Y1864" s="1">
        <v>1.701597872545E-3</v>
      </c>
      <c r="Z1864" s="1">
        <v>2.7225565921289998E-4</v>
      </c>
      <c r="AA1864" s="1">
        <v>1.555805183992E-2</v>
      </c>
      <c r="AB1864" s="1">
        <v>7.8077967799090002</v>
      </c>
      <c r="AC1864" s="1">
        <v>0.85728242249599995</v>
      </c>
      <c r="AD1864" s="1">
        <v>0.1837195087238</v>
      </c>
      <c r="AE1864" s="1">
        <v>45.929877053330003</v>
      </c>
      <c r="AF1864" s="1">
        <v>7.3487803166210002</v>
      </c>
      <c r="AG1864" s="1">
        <v>177.5767045769</v>
      </c>
    </row>
    <row r="1865" spans="1:33" x14ac:dyDescent="0.35">
      <c r="A1865">
        <v>5120</v>
      </c>
      <c r="B1865">
        <v>2013</v>
      </c>
      <c r="C1865">
        <v>9</v>
      </c>
      <c r="D1865">
        <v>16</v>
      </c>
      <c r="E1865">
        <v>0</v>
      </c>
      <c r="F1865">
        <v>0</v>
      </c>
      <c r="H1865" s="1">
        <v>0</v>
      </c>
      <c r="I1865" s="1">
        <v>0.30254781559159999</v>
      </c>
      <c r="J1865" s="1">
        <v>0</v>
      </c>
      <c r="K1865" s="1">
        <v>0.87878990210130004</v>
      </c>
      <c r="L1865" s="1">
        <v>1.181337717693</v>
      </c>
      <c r="M1865" s="1">
        <v>7.705396844219E-3</v>
      </c>
      <c r="N1865" s="1">
        <v>1.8559954285710001E-2</v>
      </c>
      <c r="O1865" s="1">
        <v>4.9448522018440003E-3</v>
      </c>
      <c r="P1865" s="1">
        <v>7.9696630334809993E-3</v>
      </c>
      <c r="Q1865" s="1">
        <v>5.2402425076589999E-3</v>
      </c>
      <c r="R1865" s="1">
        <v>0</v>
      </c>
      <c r="S1865" s="1">
        <v>166.08662342209999</v>
      </c>
      <c r="T1865" s="1">
        <v>47.620474170980003</v>
      </c>
      <c r="U1865" s="1">
        <v>213.7070975931</v>
      </c>
      <c r="V1865" s="1">
        <v>0.42352867685020001</v>
      </c>
      <c r="W1865" s="1">
        <v>6.7246079533870004E-2</v>
      </c>
      <c r="X1865" s="1">
        <v>6.8542351759830001E-6</v>
      </c>
      <c r="Y1865" s="1">
        <v>1.71355878946E-3</v>
      </c>
      <c r="Z1865" s="1">
        <v>2.7416940589019997E-4</v>
      </c>
      <c r="AA1865" s="1">
        <v>1.5440672873070001E-2</v>
      </c>
      <c r="AB1865" s="1">
        <v>7.7955137534969996</v>
      </c>
      <c r="AC1865" s="1">
        <v>0.85390713029200005</v>
      </c>
      <c r="AD1865" s="1">
        <v>0.18373448150380001</v>
      </c>
      <c r="AE1865" s="1">
        <v>45.933620247500002</v>
      </c>
      <c r="AF1865" s="1">
        <v>7.3493792276110002</v>
      </c>
      <c r="AG1865" s="1">
        <v>176.72988697439999</v>
      </c>
    </row>
    <row r="1866" spans="1:33" x14ac:dyDescent="0.35">
      <c r="A1866">
        <v>5120</v>
      </c>
      <c r="B1866">
        <v>2013</v>
      </c>
      <c r="C1866">
        <v>9</v>
      </c>
      <c r="D1866">
        <v>17</v>
      </c>
      <c r="E1866">
        <v>0</v>
      </c>
      <c r="F1866">
        <v>0</v>
      </c>
      <c r="H1866" s="1">
        <v>0</v>
      </c>
      <c r="I1866" s="1">
        <v>0.3181779713065</v>
      </c>
      <c r="J1866" s="1">
        <v>0</v>
      </c>
      <c r="K1866" s="1">
        <v>0.86950731251500002</v>
      </c>
      <c r="L1866" s="1">
        <v>1.187685283822</v>
      </c>
      <c r="M1866" s="1">
        <v>7.846568876881E-3</v>
      </c>
      <c r="N1866" s="1">
        <v>1.8559954285710001E-2</v>
      </c>
      <c r="O1866" s="1">
        <v>5.0463813789190003E-3</v>
      </c>
      <c r="P1866" s="1">
        <v>8.1332985267829998E-3</v>
      </c>
      <c r="Q1866" s="1">
        <v>5.5047227404420003E-3</v>
      </c>
      <c r="R1866" s="1">
        <v>0</v>
      </c>
      <c r="S1866" s="1">
        <v>164.3707622453</v>
      </c>
      <c r="T1866" s="1">
        <v>47.124681318439997</v>
      </c>
      <c r="U1866" s="1">
        <v>211.49544356370001</v>
      </c>
      <c r="V1866" s="1">
        <v>0.43611273183490001</v>
      </c>
      <c r="W1866" s="1">
        <v>6.8241539967250006E-2</v>
      </c>
      <c r="X1866" s="1">
        <v>7.20827831328E-6</v>
      </c>
      <c r="Y1866" s="1">
        <v>1.8020695733710001E-3</v>
      </c>
      <c r="Z1866" s="1">
        <v>2.8833113127739999E-4</v>
      </c>
      <c r="AA1866" s="1">
        <v>1.561872935621E-2</v>
      </c>
      <c r="AB1866" s="1">
        <v>7.6231423076049998</v>
      </c>
      <c r="AC1866" s="1">
        <v>0.83294260668620002</v>
      </c>
      <c r="AD1866" s="1">
        <v>0.17998430224100001</v>
      </c>
      <c r="AE1866" s="1">
        <v>44.99607542727</v>
      </c>
      <c r="AF1866" s="1">
        <v>7.1993720559509997</v>
      </c>
      <c r="AG1866" s="1">
        <v>172.2387919503</v>
      </c>
    </row>
    <row r="1867" spans="1:33" x14ac:dyDescent="0.35">
      <c r="A1867">
        <v>5120</v>
      </c>
      <c r="B1867">
        <v>2013</v>
      </c>
      <c r="C1867">
        <v>9</v>
      </c>
      <c r="D1867">
        <v>18</v>
      </c>
      <c r="E1867">
        <v>0</v>
      </c>
      <c r="F1867">
        <v>0</v>
      </c>
      <c r="H1867" s="1">
        <v>0</v>
      </c>
      <c r="I1867" s="1">
        <v>0.34017178560979999</v>
      </c>
      <c r="J1867" s="1">
        <v>0</v>
      </c>
      <c r="K1867" s="1">
        <v>0.87711538596570005</v>
      </c>
      <c r="L1867" s="1">
        <v>1.217287171575</v>
      </c>
      <c r="M1867" s="1">
        <v>8.5482259356329995E-3</v>
      </c>
      <c r="N1867" s="1">
        <v>1.8559954285710001E-2</v>
      </c>
      <c r="O1867" s="1">
        <v>5.4983264211930002E-3</v>
      </c>
      <c r="P1867" s="1">
        <v>8.8617024405000001E-3</v>
      </c>
      <c r="Q1867" s="1">
        <v>5.8787649130189997E-3</v>
      </c>
      <c r="R1867" s="1">
        <v>0</v>
      </c>
      <c r="S1867" s="1">
        <v>159.32860878669999</v>
      </c>
      <c r="T1867" s="1">
        <v>45.670178737900002</v>
      </c>
      <c r="U1867" s="1">
        <v>204.9987875246</v>
      </c>
      <c r="V1867" s="1">
        <v>0.45730876660550002</v>
      </c>
      <c r="W1867" s="1">
        <v>7.0576655013169995E-2</v>
      </c>
      <c r="X1867" s="1">
        <v>7.7058524665830004E-6</v>
      </c>
      <c r="Y1867" s="1">
        <v>1.926463108956E-3</v>
      </c>
      <c r="Z1867" s="1">
        <v>3.082340967153E-4</v>
      </c>
      <c r="AA1867" s="1">
        <v>1.610299330201E-2</v>
      </c>
      <c r="AB1867" s="1">
        <v>7.2596649988950004</v>
      </c>
      <c r="AC1867" s="1">
        <v>0.78911169298670003</v>
      </c>
      <c r="AD1867" s="1">
        <v>0.17201984718470001</v>
      </c>
      <c r="AE1867" s="1">
        <v>43.004961629630003</v>
      </c>
      <c r="AF1867" s="1">
        <v>6.8807938451970001</v>
      </c>
      <c r="AG1867" s="1">
        <v>162.8739547202</v>
      </c>
    </row>
    <row r="1868" spans="1:33" x14ac:dyDescent="0.35">
      <c r="A1868">
        <v>5120</v>
      </c>
      <c r="B1868">
        <v>2013</v>
      </c>
      <c r="C1868">
        <v>9</v>
      </c>
      <c r="D1868">
        <v>19</v>
      </c>
      <c r="E1868">
        <v>0</v>
      </c>
      <c r="F1868">
        <v>0</v>
      </c>
      <c r="H1868" s="1">
        <v>0</v>
      </c>
      <c r="I1868" s="1">
        <v>0.3583921226749</v>
      </c>
      <c r="J1868" s="1">
        <v>0</v>
      </c>
      <c r="K1868" s="1">
        <v>0.91788627628849995</v>
      </c>
      <c r="L1868" s="1">
        <v>1.276278398963</v>
      </c>
      <c r="M1868" s="1">
        <v>9.4245738774560005E-3</v>
      </c>
      <c r="N1868" s="1">
        <v>1.8559954285710001E-2</v>
      </c>
      <c r="O1868" s="1">
        <v>6.0571762442629996E-3</v>
      </c>
      <c r="P1868" s="1">
        <v>9.7624057566739995E-3</v>
      </c>
      <c r="Q1868" s="1">
        <v>6.1919757869940001E-3</v>
      </c>
      <c r="R1868" s="1">
        <v>0</v>
      </c>
      <c r="S1868" s="1">
        <v>154.42802669439999</v>
      </c>
      <c r="T1868" s="1">
        <v>44.259242767400004</v>
      </c>
      <c r="U1868" s="1">
        <v>198.68726946180001</v>
      </c>
      <c r="V1868" s="1">
        <v>0.48069641497510002</v>
      </c>
      <c r="W1868" s="1">
        <v>7.4070324358220002E-2</v>
      </c>
      <c r="X1868" s="1">
        <v>8.1173080298029995E-6</v>
      </c>
      <c r="Y1868" s="1">
        <v>2.029326995489E-3</v>
      </c>
      <c r="Z1868" s="1">
        <v>3.2469231816179998E-4</v>
      </c>
      <c r="AA1868" s="1">
        <v>1.6894119548979999E-2</v>
      </c>
      <c r="AB1868" s="1">
        <v>6.9133073049549996</v>
      </c>
      <c r="AC1868" s="1">
        <v>0.74893695560340001</v>
      </c>
      <c r="AD1868" s="1">
        <v>0.16419175044260001</v>
      </c>
      <c r="AE1868" s="1">
        <v>41.047937386370002</v>
      </c>
      <c r="AF1868" s="1">
        <v>6.5676699608859996</v>
      </c>
      <c r="AG1868" s="1">
        <v>154.39589003840001</v>
      </c>
    </row>
    <row r="1869" spans="1:33" x14ac:dyDescent="0.35">
      <c r="A1869">
        <v>5120</v>
      </c>
      <c r="B1869">
        <v>2013</v>
      </c>
      <c r="C1869">
        <v>9</v>
      </c>
      <c r="D1869">
        <v>20</v>
      </c>
      <c r="E1869">
        <v>0</v>
      </c>
      <c r="F1869">
        <v>0</v>
      </c>
      <c r="H1869" s="1">
        <v>0</v>
      </c>
      <c r="I1869" s="1">
        <v>0.36897714068089998</v>
      </c>
      <c r="J1869" s="1">
        <v>0</v>
      </c>
      <c r="K1869" s="1">
        <v>0.97651794058800001</v>
      </c>
      <c r="L1869" s="1">
        <v>1.3454950812690001</v>
      </c>
      <c r="M1869" s="1">
        <v>9.9046511992500006E-3</v>
      </c>
      <c r="N1869" s="1">
        <v>1.8559954285710001E-2</v>
      </c>
      <c r="O1869" s="1">
        <v>6.3683866996320001E-3</v>
      </c>
      <c r="P1869" s="1">
        <v>1.0263986463339999E-2</v>
      </c>
      <c r="Q1869" s="1">
        <v>6.3780326671519999E-3</v>
      </c>
      <c r="R1869" s="1">
        <v>0</v>
      </c>
      <c r="S1869" s="1">
        <v>151.92162972329999</v>
      </c>
      <c r="T1869" s="1">
        <v>43.543029221899999</v>
      </c>
      <c r="U1869" s="1">
        <v>195.4646589452</v>
      </c>
      <c r="V1869" s="1">
        <v>0.50023019529669999</v>
      </c>
      <c r="W1869" s="1">
        <v>7.7684543555579993E-2</v>
      </c>
      <c r="X1869" s="1">
        <v>8.3565263788230002E-6</v>
      </c>
      <c r="Y1869" s="1">
        <v>2.0891315805129998E-3</v>
      </c>
      <c r="Z1869" s="1">
        <v>3.342610515575E-4</v>
      </c>
      <c r="AA1869" s="1">
        <v>1.7749830690710001E-2</v>
      </c>
      <c r="AB1869" s="1">
        <v>6.693538086987</v>
      </c>
      <c r="AC1869" s="1">
        <v>0.72571710635980002</v>
      </c>
      <c r="AD1869" s="1">
        <v>0.15888395939050001</v>
      </c>
      <c r="AE1869" s="1">
        <v>39.720989583719998</v>
      </c>
      <c r="AF1869" s="1">
        <v>6.3553583087629999</v>
      </c>
      <c r="AG1869" s="1">
        <v>149.65248615460001</v>
      </c>
    </row>
    <row r="1870" spans="1:33" x14ac:dyDescent="0.35">
      <c r="A1870">
        <v>5120</v>
      </c>
      <c r="B1870">
        <v>2013</v>
      </c>
      <c r="C1870">
        <v>9</v>
      </c>
      <c r="D1870">
        <v>21</v>
      </c>
      <c r="E1870">
        <v>0</v>
      </c>
      <c r="F1870">
        <v>0</v>
      </c>
      <c r="H1870" s="1">
        <v>0</v>
      </c>
      <c r="I1870" s="1">
        <v>0.38170658356499998</v>
      </c>
      <c r="J1870" s="1">
        <v>0</v>
      </c>
      <c r="K1870" s="1">
        <v>1.0590668918020001</v>
      </c>
      <c r="L1870" s="1">
        <v>1.4407734753670001</v>
      </c>
      <c r="M1870" s="1">
        <v>1.072955552523E-2</v>
      </c>
      <c r="N1870" s="1">
        <v>1.8559954285710001E-2</v>
      </c>
      <c r="O1870" s="1">
        <v>6.8931737413350002E-3</v>
      </c>
      <c r="P1870" s="1">
        <v>1.1109790486599999E-2</v>
      </c>
      <c r="Q1870" s="1">
        <v>6.6026822424200002E-3</v>
      </c>
      <c r="R1870" s="1">
        <v>0</v>
      </c>
      <c r="S1870" s="1">
        <v>147.10101024069999</v>
      </c>
      <c r="T1870" s="1">
        <v>42.164000766320001</v>
      </c>
      <c r="U1870" s="1">
        <v>189.265011007</v>
      </c>
      <c r="V1870" s="1">
        <v>0.52574270816549995</v>
      </c>
      <c r="W1870" s="1">
        <v>8.2574133660910001E-2</v>
      </c>
      <c r="X1870" s="1">
        <v>8.6435884135960003E-6</v>
      </c>
      <c r="Y1870" s="1">
        <v>2.1608970841380001E-3</v>
      </c>
      <c r="Z1870" s="1">
        <v>3.4574353166439998E-4</v>
      </c>
      <c r="AA1870" s="1">
        <v>1.8914815837800001E-2</v>
      </c>
      <c r="AB1870" s="1">
        <v>6.4445978401220003</v>
      </c>
      <c r="AC1870" s="1">
        <v>0.69974688214019998</v>
      </c>
      <c r="AD1870" s="1">
        <v>0.15282188354170001</v>
      </c>
      <c r="AE1870" s="1">
        <v>38.205470565920002</v>
      </c>
      <c r="AF1870" s="1">
        <v>6.1128752607259997</v>
      </c>
      <c r="AG1870" s="1">
        <v>144.37234557330001</v>
      </c>
    </row>
    <row r="1871" spans="1:33" x14ac:dyDescent="0.35">
      <c r="A1871">
        <v>5120</v>
      </c>
      <c r="B1871">
        <v>2013</v>
      </c>
      <c r="C1871">
        <v>9</v>
      </c>
      <c r="D1871">
        <v>22</v>
      </c>
      <c r="E1871">
        <v>0</v>
      </c>
      <c r="F1871">
        <v>0</v>
      </c>
      <c r="H1871" s="1">
        <v>0</v>
      </c>
      <c r="I1871" s="1">
        <v>0.36568497536209998</v>
      </c>
      <c r="J1871" s="1">
        <v>0</v>
      </c>
      <c r="K1871" s="1">
        <v>1.145142404442</v>
      </c>
      <c r="L1871" s="1">
        <v>1.5108273798039999</v>
      </c>
      <c r="M1871" s="1">
        <v>1.086424350916E-2</v>
      </c>
      <c r="N1871" s="1">
        <v>1.8559954285710001E-2</v>
      </c>
      <c r="O1871" s="1">
        <v>6.9634174681849998E-3</v>
      </c>
      <c r="P1871" s="1">
        <v>1.1223002936710001E-2</v>
      </c>
      <c r="Q1871" s="1">
        <v>6.3397266191040002E-3</v>
      </c>
      <c r="R1871" s="1">
        <v>0</v>
      </c>
      <c r="S1871" s="1">
        <v>147.24697208180001</v>
      </c>
      <c r="T1871" s="1">
        <v>42.215259881519998</v>
      </c>
      <c r="U1871" s="1">
        <v>189.4622319634</v>
      </c>
      <c r="V1871" s="1">
        <v>0.52582764121759995</v>
      </c>
      <c r="W1871" s="1">
        <v>8.5020861599470005E-2</v>
      </c>
      <c r="X1871" s="1">
        <v>8.2799765589059994E-6</v>
      </c>
      <c r="Y1871" s="1">
        <v>2.0699941184829998E-3</v>
      </c>
      <c r="Z1871" s="1">
        <v>3.3119905697439998E-4</v>
      </c>
      <c r="AA1871" s="1">
        <v>1.9599220204219999E-2</v>
      </c>
      <c r="AB1871" s="1">
        <v>6.5360727422510001</v>
      </c>
      <c r="AC1871" s="1">
        <v>0.71417171693159998</v>
      </c>
      <c r="AD1871" s="1">
        <v>0.15431715477999999</v>
      </c>
      <c r="AE1871" s="1">
        <v>38.579288322869999</v>
      </c>
      <c r="AF1871" s="1">
        <v>6.1726860969280004</v>
      </c>
      <c r="AG1871" s="1">
        <v>147.6795003112</v>
      </c>
    </row>
    <row r="1872" spans="1:33" x14ac:dyDescent="0.35">
      <c r="A1872">
        <v>5120</v>
      </c>
      <c r="B1872">
        <v>2013</v>
      </c>
      <c r="C1872">
        <v>9</v>
      </c>
      <c r="D1872">
        <v>23</v>
      </c>
      <c r="E1872">
        <v>0</v>
      </c>
      <c r="F1872">
        <v>0</v>
      </c>
      <c r="H1872" s="1">
        <v>0</v>
      </c>
      <c r="I1872" s="1">
        <v>0.30270914900989998</v>
      </c>
      <c r="J1872" s="1">
        <v>0</v>
      </c>
      <c r="K1872" s="1">
        <v>1.197416374443</v>
      </c>
      <c r="L1872" s="1">
        <v>1.500125523453</v>
      </c>
      <c r="M1872" s="1">
        <v>9.535808147298E-3</v>
      </c>
      <c r="N1872" s="1">
        <v>1.8559954285710001E-2</v>
      </c>
      <c r="O1872" s="1">
        <v>6.0859060096879998E-3</v>
      </c>
      <c r="P1872" s="1">
        <v>9.8087097795490005E-3</v>
      </c>
      <c r="Q1872" s="1">
        <v>5.2763450136509996E-3</v>
      </c>
      <c r="R1872" s="1">
        <v>0</v>
      </c>
      <c r="S1872" s="1">
        <v>156.76945857769999</v>
      </c>
      <c r="T1872" s="1">
        <v>44.967666053750001</v>
      </c>
      <c r="U1872" s="1">
        <v>201.7371246315</v>
      </c>
      <c r="V1872" s="1">
        <v>0.47768248258130003</v>
      </c>
      <c r="W1872" s="1">
        <v>8.1687094425539994E-2</v>
      </c>
      <c r="X1872" s="1">
        <v>6.8542352511410001E-6</v>
      </c>
      <c r="Y1872" s="1">
        <v>1.713558796976E-3</v>
      </c>
      <c r="Z1872" s="1">
        <v>2.7416940604049999E-4</v>
      </c>
      <c r="AA1872" s="1">
        <v>1.9050926642579999E-2</v>
      </c>
      <c r="AB1872" s="1">
        <v>7.2997977854759997</v>
      </c>
      <c r="AC1872" s="1">
        <v>0.80943654287720002</v>
      </c>
      <c r="AD1872" s="1">
        <v>0.17057643272520001</v>
      </c>
      <c r="AE1872" s="1">
        <v>42.644107793890001</v>
      </c>
      <c r="AF1872" s="1">
        <v>6.8230572108630003</v>
      </c>
      <c r="AG1872" s="1">
        <v>168.24385129219999</v>
      </c>
    </row>
    <row r="1873" spans="1:33" x14ac:dyDescent="0.35">
      <c r="A1873">
        <v>5120</v>
      </c>
      <c r="B1873">
        <v>2013</v>
      </c>
      <c r="C1873">
        <v>9</v>
      </c>
      <c r="D1873">
        <v>24</v>
      </c>
      <c r="E1873">
        <v>0</v>
      </c>
      <c r="F1873">
        <v>0</v>
      </c>
      <c r="H1873" s="1">
        <v>0</v>
      </c>
      <c r="I1873" s="1">
        <v>0.31143745814160001</v>
      </c>
      <c r="J1873" s="1">
        <v>0</v>
      </c>
      <c r="K1873" s="1">
        <v>1.1806164903459999</v>
      </c>
      <c r="L1873" s="1">
        <v>1.492053948488</v>
      </c>
      <c r="M1873" s="1">
        <v>8.7329303188879992E-3</v>
      </c>
      <c r="N1873" s="1">
        <v>1.8559954285710001E-2</v>
      </c>
      <c r="O1873" s="1">
        <v>5.6012112585900001E-3</v>
      </c>
      <c r="P1873" s="1">
        <v>9.0275228638080005E-3</v>
      </c>
      <c r="Q1873" s="1">
        <v>5.4251488205580003E-3</v>
      </c>
      <c r="R1873" s="1">
        <v>0</v>
      </c>
      <c r="S1873" s="1">
        <v>156.3713044758</v>
      </c>
      <c r="T1873" s="1">
        <v>44.87396692606</v>
      </c>
      <c r="U1873" s="1">
        <v>201.2452714019</v>
      </c>
      <c r="V1873" s="1">
        <v>0.48286490764529999</v>
      </c>
      <c r="W1873" s="1">
        <v>8.1729451746250001E-2</v>
      </c>
      <c r="X1873" s="1">
        <v>7.0551785889989996E-6</v>
      </c>
      <c r="Y1873" s="1">
        <v>1.7637946408640001E-3</v>
      </c>
      <c r="Z1873" s="1">
        <v>2.8220714194230001E-4</v>
      </c>
      <c r="AA1873" s="1">
        <v>1.9021327253669999E-2</v>
      </c>
      <c r="AB1873" s="1">
        <v>7.2616498104370004</v>
      </c>
      <c r="AC1873" s="1">
        <v>0.81121849110480004</v>
      </c>
      <c r="AD1873" s="1">
        <v>0.16878322039599999</v>
      </c>
      <c r="AE1873" s="1">
        <v>42.195804866320003</v>
      </c>
      <c r="AF1873" s="1">
        <v>6.751328756895</v>
      </c>
      <c r="AG1873" s="1">
        <v>169.04797996889999</v>
      </c>
    </row>
    <row r="1874" spans="1:33" x14ac:dyDescent="0.35">
      <c r="A1874">
        <v>5120</v>
      </c>
      <c r="B1874">
        <v>2013</v>
      </c>
      <c r="C1874">
        <v>9</v>
      </c>
      <c r="D1874">
        <v>25</v>
      </c>
      <c r="E1874">
        <v>0</v>
      </c>
      <c r="F1874">
        <v>0</v>
      </c>
      <c r="H1874" s="1">
        <v>0</v>
      </c>
      <c r="I1874" s="1">
        <v>0.40184820570669999</v>
      </c>
      <c r="J1874" s="1">
        <v>0</v>
      </c>
      <c r="K1874" s="1">
        <v>1.1677731632199999</v>
      </c>
      <c r="L1874" s="1">
        <v>1.569621368927</v>
      </c>
      <c r="M1874" s="1">
        <v>1.01660812677E-2</v>
      </c>
      <c r="N1874" s="1">
        <v>1.8559954285710001E-2</v>
      </c>
      <c r="O1874" s="1">
        <v>6.5784122897899998E-3</v>
      </c>
      <c r="P1874" s="1">
        <v>1.060248660726E-2</v>
      </c>
      <c r="Q1874" s="1">
        <v>6.9594733334979999E-3</v>
      </c>
      <c r="R1874" s="1">
        <v>0</v>
      </c>
      <c r="S1874" s="1">
        <v>139.8537467372</v>
      </c>
      <c r="T1874" s="1">
        <v>40.124132422460001</v>
      </c>
      <c r="U1874" s="1">
        <v>179.97787915960001</v>
      </c>
      <c r="V1874" s="1">
        <v>0.56259041134489995</v>
      </c>
      <c r="W1874" s="1">
        <v>8.9338193144319997E-2</v>
      </c>
      <c r="X1874" s="1">
        <v>9.1028875635749994E-6</v>
      </c>
      <c r="Y1874" s="1">
        <v>2.2757218793710001E-3</v>
      </c>
      <c r="Z1874" s="1">
        <v>3.6411549962390001E-4</v>
      </c>
      <c r="AA1874" s="1">
        <v>2.0513970836360002E-2</v>
      </c>
      <c r="AB1874" s="1">
        <v>6.0832735567</v>
      </c>
      <c r="AC1874" s="1">
        <v>0.67248328197469998</v>
      </c>
      <c r="AD1874" s="1">
        <v>0.1424584513728</v>
      </c>
      <c r="AE1874" s="1">
        <v>35.61461264495</v>
      </c>
      <c r="AF1874" s="1">
        <v>5.6983380046869998</v>
      </c>
      <c r="AG1874" s="1">
        <v>139.62913130289999</v>
      </c>
    </row>
    <row r="1875" spans="1:33" x14ac:dyDescent="0.35">
      <c r="A1875">
        <v>5120</v>
      </c>
      <c r="B1875">
        <v>2013</v>
      </c>
      <c r="C1875">
        <v>9</v>
      </c>
      <c r="D1875">
        <v>26</v>
      </c>
      <c r="E1875">
        <v>0</v>
      </c>
      <c r="F1875">
        <v>0</v>
      </c>
      <c r="H1875" s="1">
        <v>0</v>
      </c>
      <c r="I1875" s="1">
        <v>0.38393665374660002</v>
      </c>
      <c r="J1875" s="1">
        <v>0</v>
      </c>
      <c r="K1875" s="1">
        <v>1.2630927175090001</v>
      </c>
      <c r="L1875" s="1">
        <v>1.6470293712549999</v>
      </c>
      <c r="M1875" s="1">
        <v>1.188842762964E-2</v>
      </c>
      <c r="N1875" s="1">
        <v>1.8559954285710001E-2</v>
      </c>
      <c r="O1875" s="1">
        <v>7.6211677540689998E-3</v>
      </c>
      <c r="P1875" s="1">
        <v>1.228310502363E-2</v>
      </c>
      <c r="Q1875" s="1">
        <v>6.6616824409099998E-3</v>
      </c>
      <c r="R1875" s="1">
        <v>0</v>
      </c>
      <c r="S1875" s="1">
        <v>137.33434294380001</v>
      </c>
      <c r="T1875" s="1">
        <v>39.3856612222</v>
      </c>
      <c r="U1875" s="1">
        <v>176.720004166</v>
      </c>
      <c r="V1875" s="1">
        <v>0.56233271650729999</v>
      </c>
      <c r="W1875" s="1">
        <v>9.2012511472E-2</v>
      </c>
      <c r="X1875" s="1">
        <v>8.6914321608279994E-6</v>
      </c>
      <c r="Y1875" s="1">
        <v>2.1728580088860002E-3</v>
      </c>
      <c r="Z1875" s="1">
        <v>3.4765727849839998E-4</v>
      </c>
      <c r="AA1875" s="1">
        <v>2.1264841607059999E-2</v>
      </c>
      <c r="AB1875" s="1">
        <v>6.0304834601749997</v>
      </c>
      <c r="AC1875" s="1">
        <v>0.66290240449089999</v>
      </c>
      <c r="AD1875" s="1">
        <v>0.14178398066039999</v>
      </c>
      <c r="AE1875" s="1">
        <v>35.445994750890002</v>
      </c>
      <c r="AF1875" s="1">
        <v>5.6713591214839996</v>
      </c>
      <c r="AG1875" s="1">
        <v>137.36880725500001</v>
      </c>
    </row>
    <row r="1876" spans="1:33" x14ac:dyDescent="0.35">
      <c r="A1876">
        <v>5120</v>
      </c>
      <c r="B1876">
        <v>2013</v>
      </c>
      <c r="C1876">
        <v>9</v>
      </c>
      <c r="D1876">
        <v>27</v>
      </c>
      <c r="E1876">
        <v>0</v>
      </c>
      <c r="F1876">
        <v>0</v>
      </c>
      <c r="H1876" s="1">
        <v>0</v>
      </c>
      <c r="I1876" s="1">
        <v>0.33106054334329998</v>
      </c>
      <c r="J1876" s="1">
        <v>0</v>
      </c>
      <c r="K1876" s="1">
        <v>1.3311155377420001</v>
      </c>
      <c r="L1876" s="1">
        <v>1.6621760810849999</v>
      </c>
      <c r="M1876" s="1">
        <v>1.056995272235E-2</v>
      </c>
      <c r="N1876" s="1">
        <v>1.8559954285710001E-2</v>
      </c>
      <c r="O1876" s="1">
        <v>6.7570349385079999E-3</v>
      </c>
      <c r="P1876" s="1">
        <v>1.0890374346330001E-2</v>
      </c>
      <c r="Q1876" s="1">
        <v>5.772322258336E-3</v>
      </c>
      <c r="R1876" s="1">
        <v>0</v>
      </c>
      <c r="S1876" s="1">
        <v>147.58754549189999</v>
      </c>
      <c r="T1876" s="1">
        <v>42.344170868909998</v>
      </c>
      <c r="U1876" s="1">
        <v>189.93171636080001</v>
      </c>
      <c r="V1876" s="1">
        <v>0.52605021898329996</v>
      </c>
      <c r="W1876" s="1">
        <v>9.031112324328E-2</v>
      </c>
      <c r="X1876" s="1">
        <v>7.4953404216960002E-6</v>
      </c>
      <c r="Y1876" s="1">
        <v>1.87383508436E-3</v>
      </c>
      <c r="Z1876" s="1">
        <v>2.9981361153149998E-4</v>
      </c>
      <c r="AA1876" s="1">
        <v>2.1078712841630001E-2</v>
      </c>
      <c r="AB1876" s="1">
        <v>6.7049423216320001</v>
      </c>
      <c r="AC1876" s="1">
        <v>0.74617805412259997</v>
      </c>
      <c r="AD1876" s="1">
        <v>0.15627098784810001</v>
      </c>
      <c r="AE1876" s="1">
        <v>39.067746523179999</v>
      </c>
      <c r="AF1876" s="1">
        <v>6.2508394027480003</v>
      </c>
      <c r="AG1876" s="1">
        <v>155.2903183601</v>
      </c>
    </row>
    <row r="1877" spans="1:33" x14ac:dyDescent="0.35">
      <c r="A1877">
        <v>5120</v>
      </c>
      <c r="B1877">
        <v>2013</v>
      </c>
      <c r="C1877">
        <v>9</v>
      </c>
      <c r="D1877">
        <v>28</v>
      </c>
      <c r="E1877">
        <v>0</v>
      </c>
      <c r="F1877">
        <v>0</v>
      </c>
      <c r="H1877" s="1">
        <v>0</v>
      </c>
      <c r="I1877" s="1">
        <v>0.31023666300370001</v>
      </c>
      <c r="J1877" s="1">
        <v>0</v>
      </c>
      <c r="K1877" s="1">
        <v>1.331685268283</v>
      </c>
      <c r="L1877" s="1">
        <v>1.6419219312869999</v>
      </c>
      <c r="M1877" s="1">
        <v>9.493579077083E-3</v>
      </c>
      <c r="N1877" s="1">
        <v>1.8559954285710001E-2</v>
      </c>
      <c r="O1877" s="1">
        <v>6.0762840891809998E-3</v>
      </c>
      <c r="P1877" s="1">
        <v>9.7932020432109999E-3</v>
      </c>
      <c r="Q1877" s="1">
        <v>5.4207362986429999E-3</v>
      </c>
      <c r="R1877" s="1">
        <v>0</v>
      </c>
      <c r="S1877" s="1">
        <v>150.81694381380001</v>
      </c>
      <c r="T1877" s="1">
        <v>43.292857008189998</v>
      </c>
      <c r="U1877" s="1">
        <v>194.10980082200001</v>
      </c>
      <c r="V1877" s="1">
        <v>0.507392333079</v>
      </c>
      <c r="W1877" s="1">
        <v>8.8461473209659996E-2</v>
      </c>
      <c r="X1877" s="1">
        <v>7.0264724233340003E-6</v>
      </c>
      <c r="Y1877" s="1">
        <v>1.756618094283E-3</v>
      </c>
      <c r="Z1877" s="1">
        <v>2.8105889400729998E-4</v>
      </c>
      <c r="AA1877" s="1">
        <v>2.0710073880889999E-2</v>
      </c>
      <c r="AB1877" s="1">
        <v>6.9538135832080004</v>
      </c>
      <c r="AC1877" s="1">
        <v>0.78244903973000002</v>
      </c>
      <c r="AD1877" s="1">
        <v>0.16078518966890001</v>
      </c>
      <c r="AE1877" s="1">
        <v>40.19629709174</v>
      </c>
      <c r="AF1877" s="1">
        <v>6.4314075043000001</v>
      </c>
      <c r="AG1877" s="1">
        <v>163.455223778</v>
      </c>
    </row>
    <row r="1878" spans="1:33" x14ac:dyDescent="0.35">
      <c r="A1878">
        <v>5120</v>
      </c>
      <c r="B1878">
        <v>2013</v>
      </c>
      <c r="C1878">
        <v>9</v>
      </c>
      <c r="D1878">
        <v>29</v>
      </c>
      <c r="E1878">
        <v>0</v>
      </c>
      <c r="F1878">
        <v>0</v>
      </c>
      <c r="H1878" s="1">
        <v>0</v>
      </c>
      <c r="I1878" s="1">
        <v>0.32371210412329998</v>
      </c>
      <c r="J1878" s="1">
        <v>0</v>
      </c>
      <c r="K1878" s="1">
        <v>1.303621572041</v>
      </c>
      <c r="L1878" s="1">
        <v>1.6273336761649999</v>
      </c>
      <c r="M1878" s="1">
        <v>9.2904201117619996E-3</v>
      </c>
      <c r="N1878" s="1">
        <v>1.8559954285710001E-2</v>
      </c>
      <c r="O1878" s="1">
        <v>5.9632576839740003E-3</v>
      </c>
      <c r="P1878" s="1">
        <v>9.6110363633039996E-3</v>
      </c>
      <c r="Q1878" s="1">
        <v>5.6472058002200003E-3</v>
      </c>
      <c r="R1878" s="1">
        <v>0</v>
      </c>
      <c r="S1878" s="1">
        <v>148.27317705710001</v>
      </c>
      <c r="T1878" s="1">
        <v>42.569321537980002</v>
      </c>
      <c r="U1878" s="1">
        <v>190.84249859510001</v>
      </c>
      <c r="V1878" s="1">
        <v>0.51487060152709996</v>
      </c>
      <c r="W1878" s="1">
        <v>8.8414348339220003E-2</v>
      </c>
      <c r="X1878" s="1">
        <v>7.3326718780840002E-6</v>
      </c>
      <c r="Y1878" s="1">
        <v>1.833167959915E-3</v>
      </c>
      <c r="Z1878" s="1">
        <v>2.9330687268990001E-4</v>
      </c>
      <c r="AA1878" s="1">
        <v>2.0637052761700001E-2</v>
      </c>
      <c r="AB1878" s="1">
        <v>6.8115162721839999</v>
      </c>
      <c r="AC1878" s="1">
        <v>0.76752170860629998</v>
      </c>
      <c r="AD1878" s="1">
        <v>0.157332396337</v>
      </c>
      <c r="AE1878" s="1">
        <v>39.33309883794</v>
      </c>
      <c r="AF1878" s="1">
        <v>6.2932957910820004</v>
      </c>
      <c r="AG1878" s="1">
        <v>160.41394923070001</v>
      </c>
    </row>
    <row r="1879" spans="1:33" x14ac:dyDescent="0.35">
      <c r="A1879">
        <v>5120</v>
      </c>
      <c r="B1879">
        <v>2013</v>
      </c>
      <c r="C1879">
        <v>9</v>
      </c>
      <c r="D1879">
        <v>30</v>
      </c>
      <c r="E1879">
        <v>0</v>
      </c>
      <c r="F1879">
        <v>0</v>
      </c>
      <c r="H1879" s="1">
        <v>0</v>
      </c>
      <c r="I1879" s="1">
        <v>0.3693818341956</v>
      </c>
      <c r="J1879" s="1">
        <v>0</v>
      </c>
      <c r="K1879" s="1">
        <v>1.2929859291079999</v>
      </c>
      <c r="L1879" s="1">
        <v>1.6623677633030001</v>
      </c>
      <c r="M1879" s="1">
        <v>1.0149238524020001E-2</v>
      </c>
      <c r="N1879" s="1">
        <v>1.8559954285710001E-2</v>
      </c>
      <c r="O1879" s="1">
        <v>6.5379178257500004E-3</v>
      </c>
      <c r="P1879" s="1">
        <v>1.053722131318E-2</v>
      </c>
      <c r="Q1879" s="1">
        <v>6.4210671309660001E-3</v>
      </c>
      <c r="R1879" s="1">
        <v>0</v>
      </c>
      <c r="S1879" s="1">
        <v>140.9903974858</v>
      </c>
      <c r="T1879" s="1">
        <v>40.467980807849997</v>
      </c>
      <c r="U1879" s="1">
        <v>181.45837829370001</v>
      </c>
      <c r="V1879" s="1">
        <v>0.55439989410989998</v>
      </c>
      <c r="W1879" s="1">
        <v>9.2066005021740005E-2</v>
      </c>
      <c r="X1879" s="1">
        <v>8.3660951248599993E-6</v>
      </c>
      <c r="Y1879" s="1">
        <v>2.0915237651220001E-3</v>
      </c>
      <c r="Z1879" s="1">
        <v>3.3464380091749999E-4</v>
      </c>
      <c r="AA1879" s="1">
        <v>2.1343282318440002E-2</v>
      </c>
      <c r="AB1879" s="1">
        <v>6.305549431108</v>
      </c>
      <c r="AC1879" s="1">
        <v>0.70499856413929995</v>
      </c>
      <c r="AD1879" s="1">
        <v>0.1464721945952</v>
      </c>
      <c r="AE1879" s="1">
        <v>36.618048369779999</v>
      </c>
      <c r="AF1879" s="1">
        <v>5.8588877131219999</v>
      </c>
      <c r="AG1879" s="1">
        <v>146.95520364110001</v>
      </c>
    </row>
    <row r="1880" spans="1:33" x14ac:dyDescent="0.35">
      <c r="A1880">
        <v>5120</v>
      </c>
      <c r="B1880">
        <v>2013</v>
      </c>
      <c r="C1880">
        <v>10</v>
      </c>
      <c r="D1880">
        <v>1</v>
      </c>
      <c r="E1880">
        <v>0</v>
      </c>
      <c r="F1880">
        <v>0</v>
      </c>
      <c r="H1880" s="1">
        <v>0</v>
      </c>
      <c r="I1880" s="1">
        <v>0.2882636106725</v>
      </c>
      <c r="J1880" s="1">
        <v>0</v>
      </c>
      <c r="K1880" s="1">
        <v>1.314999163507</v>
      </c>
      <c r="L1880" s="1">
        <v>1.6032627741800001</v>
      </c>
      <c r="M1880" s="1">
        <v>1.0448048029700001E-2</v>
      </c>
      <c r="N1880" s="1">
        <v>1.8559954285710001E-2</v>
      </c>
      <c r="O1880" s="1">
        <v>6.6875414640769999E-3</v>
      </c>
      <c r="P1880" s="1">
        <v>1.0778371084830001E-2</v>
      </c>
      <c r="Q1880" s="1">
        <v>5.0446726414979997E-3</v>
      </c>
      <c r="R1880" s="1">
        <v>0</v>
      </c>
      <c r="S1880" s="1">
        <v>134.2816651819</v>
      </c>
      <c r="T1880" s="1">
        <v>38.547505720629999</v>
      </c>
      <c r="U1880" s="1">
        <v>172.82917090250001</v>
      </c>
      <c r="V1880" s="1">
        <v>0.48460044058759999</v>
      </c>
      <c r="W1880" s="1">
        <v>8.570962179305E-2</v>
      </c>
      <c r="X1880" s="1">
        <v>6.5275744392820003E-6</v>
      </c>
      <c r="Y1880" s="1">
        <v>1.6318935978300001E-3</v>
      </c>
      <c r="Z1880" s="1">
        <v>2.6110297453360001E-4</v>
      </c>
      <c r="AA1880" s="1">
        <v>2.012189062595E-2</v>
      </c>
      <c r="AB1880" s="1">
        <v>5.8557861214039999</v>
      </c>
      <c r="AC1880" s="1">
        <v>0.6584550335903</v>
      </c>
      <c r="AD1880" s="1">
        <v>0.13546319155930001</v>
      </c>
      <c r="AE1880" s="1">
        <v>33.865797643359997</v>
      </c>
      <c r="AF1880" s="1">
        <v>5.4185275999340003</v>
      </c>
      <c r="AG1880" s="1">
        <v>137.52112143310001</v>
      </c>
    </row>
    <row r="1881" spans="1:33" x14ac:dyDescent="0.35">
      <c r="A1881">
        <v>5120</v>
      </c>
      <c r="B1881">
        <v>2013</v>
      </c>
      <c r="C1881">
        <v>10</v>
      </c>
      <c r="D1881">
        <v>2</v>
      </c>
      <c r="E1881">
        <v>0</v>
      </c>
      <c r="F1881">
        <v>0</v>
      </c>
      <c r="H1881" s="1">
        <v>0</v>
      </c>
      <c r="I1881" s="1">
        <v>0.30959969836509998</v>
      </c>
      <c r="J1881" s="1">
        <v>0</v>
      </c>
      <c r="K1881" s="1">
        <v>1.3189641949590001</v>
      </c>
      <c r="L1881" s="1">
        <v>1.6285638933240001</v>
      </c>
      <c r="M1881" s="1">
        <v>1.0245042646630001E-2</v>
      </c>
      <c r="N1881" s="1">
        <v>1.8559954285710001E-2</v>
      </c>
      <c r="O1881" s="1">
        <v>6.5901484886949999E-3</v>
      </c>
      <c r="P1881" s="1">
        <v>1.062140194522E-2</v>
      </c>
      <c r="Q1881" s="1">
        <v>5.4083244941269997E-3</v>
      </c>
      <c r="R1881" s="1">
        <v>0</v>
      </c>
      <c r="S1881" s="1">
        <v>124.6082535102</v>
      </c>
      <c r="T1881" s="1">
        <v>35.787917895169997</v>
      </c>
      <c r="U1881" s="1">
        <v>160.3961714054</v>
      </c>
      <c r="V1881" s="1">
        <v>0.5046451675793</v>
      </c>
      <c r="W1881" s="1">
        <v>8.7826410716549994E-2</v>
      </c>
      <c r="X1881" s="1">
        <v>7.01184516813E-6</v>
      </c>
      <c r="Y1881" s="1">
        <v>1.752961281782E-3</v>
      </c>
      <c r="Z1881" s="1">
        <v>2.8047380412830002E-4</v>
      </c>
      <c r="AA1881" s="1">
        <v>2.055423370155E-2</v>
      </c>
      <c r="AB1881" s="1">
        <v>5.3941831364299997</v>
      </c>
      <c r="AC1881" s="1">
        <v>0.6107439658478</v>
      </c>
      <c r="AD1881" s="1">
        <v>0.12415573201879999</v>
      </c>
      <c r="AE1881" s="1">
        <v>31.038932801110001</v>
      </c>
      <c r="AF1881" s="1">
        <v>4.966229229174</v>
      </c>
      <c r="AG1881" s="1">
        <v>127.85484617119999</v>
      </c>
    </row>
    <row r="1882" spans="1:33" x14ac:dyDescent="0.35">
      <c r="A1882">
        <v>5120</v>
      </c>
      <c r="B1882">
        <v>2013</v>
      </c>
      <c r="C1882">
        <v>10</v>
      </c>
      <c r="D1882">
        <v>3</v>
      </c>
      <c r="E1882">
        <v>0</v>
      </c>
      <c r="F1882">
        <v>0</v>
      </c>
      <c r="H1882" s="1">
        <v>0</v>
      </c>
      <c r="I1882" s="1">
        <v>0.31094209830769998</v>
      </c>
      <c r="J1882" s="1">
        <v>0</v>
      </c>
      <c r="K1882" s="1">
        <v>1.3552838970959999</v>
      </c>
      <c r="L1882" s="1">
        <v>1.666225995404</v>
      </c>
      <c r="M1882" s="1">
        <v>1.0904354956350001E-2</v>
      </c>
      <c r="N1882" s="1">
        <v>1.8559954285710001E-2</v>
      </c>
      <c r="O1882" s="1">
        <v>6.9998067962379999E-3</v>
      </c>
      <c r="P1882" s="1">
        <v>1.128165194597E-2</v>
      </c>
      <c r="Q1882" s="1">
        <v>5.4339710790650003E-3</v>
      </c>
      <c r="R1882" s="1">
        <v>0</v>
      </c>
      <c r="S1882" s="1">
        <v>120.4596767589</v>
      </c>
      <c r="T1882" s="1">
        <v>34.594068650750003</v>
      </c>
      <c r="U1882" s="1">
        <v>155.0537454096</v>
      </c>
      <c r="V1882" s="1">
        <v>0.51196640823520001</v>
      </c>
      <c r="W1882" s="1">
        <v>8.9587351849149996E-2</v>
      </c>
      <c r="X1882" s="1">
        <v>7.0405536559510004E-6</v>
      </c>
      <c r="Y1882" s="1">
        <v>1.760138399283E-3</v>
      </c>
      <c r="Z1882" s="1">
        <v>2.8162214251269997E-4</v>
      </c>
      <c r="AA1882" s="1">
        <v>2.0988727311489999E-2</v>
      </c>
      <c r="AB1882" s="1">
        <v>5.2207434187199997</v>
      </c>
      <c r="AC1882" s="1">
        <v>0.59059587107099998</v>
      </c>
      <c r="AD1882" s="1">
        <v>0.1202403577509</v>
      </c>
      <c r="AE1882" s="1">
        <v>30.060089202429999</v>
      </c>
      <c r="AF1882" s="1">
        <v>4.8096142504279999</v>
      </c>
      <c r="AG1882" s="1">
        <v>123.6008975039</v>
      </c>
    </row>
    <row r="1883" spans="1:33" x14ac:dyDescent="0.35">
      <c r="A1883">
        <v>5120</v>
      </c>
      <c r="B1883">
        <v>2013</v>
      </c>
      <c r="C1883">
        <v>10</v>
      </c>
      <c r="D1883">
        <v>4</v>
      </c>
      <c r="E1883">
        <v>0</v>
      </c>
      <c r="F1883">
        <v>0</v>
      </c>
      <c r="H1883" s="1">
        <v>0</v>
      </c>
      <c r="I1883" s="1">
        <v>0.23619349140080001</v>
      </c>
      <c r="J1883" s="1">
        <v>0</v>
      </c>
      <c r="K1883" s="1">
        <v>1.3930205415700001</v>
      </c>
      <c r="L1883" s="1">
        <v>1.6292140329710001</v>
      </c>
      <c r="M1883" s="1">
        <v>9.8392795907359994E-3</v>
      </c>
      <c r="N1883" s="1">
        <v>1.8559954285710001E-2</v>
      </c>
      <c r="O1883" s="1">
        <v>6.2626257457719997E-3</v>
      </c>
      <c r="P1883" s="1">
        <v>1.009353057711E-2</v>
      </c>
      <c r="Q1883" s="1">
        <v>4.1678992436519997E-3</v>
      </c>
      <c r="R1883" s="1">
        <v>0</v>
      </c>
      <c r="S1883" s="1">
        <v>128.94101801810001</v>
      </c>
      <c r="T1883" s="1">
        <v>37.043244402909998</v>
      </c>
      <c r="U1883" s="1">
        <v>165.98426242100001</v>
      </c>
      <c r="V1883" s="1">
        <v>0.45062817313120002</v>
      </c>
      <c r="W1883" s="1">
        <v>8.4522482683200006E-2</v>
      </c>
      <c r="X1883" s="1">
        <v>5.346754623126E-6</v>
      </c>
      <c r="Y1883" s="1">
        <v>1.33668864158E-3</v>
      </c>
      <c r="Z1883" s="1">
        <v>2.138701813273E-4</v>
      </c>
      <c r="AA1883" s="1">
        <v>2.0061269823809999E-2</v>
      </c>
      <c r="AB1883" s="1">
        <v>5.8785835750729998</v>
      </c>
      <c r="AC1883" s="1">
        <v>0.67463541639589997</v>
      </c>
      <c r="AD1883" s="1">
        <v>0.13394803261880001</v>
      </c>
      <c r="AE1883" s="1">
        <v>33.487007861039999</v>
      </c>
      <c r="AF1883" s="1">
        <v>5.3579212303570003</v>
      </c>
      <c r="AG1883" s="1">
        <v>141.86924918060001</v>
      </c>
    </row>
    <row r="1884" spans="1:33" x14ac:dyDescent="0.35">
      <c r="A1884">
        <v>5120</v>
      </c>
      <c r="B1884">
        <v>2013</v>
      </c>
      <c r="C1884">
        <v>10</v>
      </c>
      <c r="D1884">
        <v>5</v>
      </c>
      <c r="E1884">
        <v>0</v>
      </c>
      <c r="F1884">
        <v>0</v>
      </c>
      <c r="H1884" s="1">
        <v>0</v>
      </c>
      <c r="I1884" s="1">
        <v>0.1907573322295</v>
      </c>
      <c r="J1884" s="1">
        <v>0</v>
      </c>
      <c r="K1884" s="1">
        <v>1.316356939269</v>
      </c>
      <c r="L1884" s="1">
        <v>1.507114271499</v>
      </c>
      <c r="M1884" s="1">
        <v>7.0988246897600001E-3</v>
      </c>
      <c r="N1884" s="1">
        <v>1.8559954285710001E-2</v>
      </c>
      <c r="O1884" s="1">
        <v>4.5356054923729999E-3</v>
      </c>
      <c r="P1884" s="1">
        <v>7.3100764090650002E-3</v>
      </c>
      <c r="Q1884" s="1">
        <v>3.3912624582289998E-3</v>
      </c>
      <c r="R1884" s="1">
        <v>0</v>
      </c>
      <c r="S1884" s="1">
        <v>138.06399229799999</v>
      </c>
      <c r="T1884" s="1">
        <v>39.725936817250002</v>
      </c>
      <c r="U1884" s="1">
        <v>177.78992911520001</v>
      </c>
      <c r="V1884" s="1">
        <v>0.3966410148749</v>
      </c>
      <c r="W1884" s="1">
        <v>7.6952140487080004E-2</v>
      </c>
      <c r="X1884" s="1">
        <v>4.3228195219339998E-6</v>
      </c>
      <c r="Y1884" s="1">
        <v>1.0807048804829999E-3</v>
      </c>
      <c r="Z1884" s="1">
        <v>1.729127808773E-4</v>
      </c>
      <c r="AA1884" s="1">
        <v>1.8373471217379998E-2</v>
      </c>
      <c r="AB1884" s="1">
        <v>6.3654054215959999</v>
      </c>
      <c r="AC1884" s="1">
        <v>0.75251244177139998</v>
      </c>
      <c r="AD1884" s="1">
        <v>0.14173935148540001</v>
      </c>
      <c r="AE1884" s="1">
        <v>35.434837745800003</v>
      </c>
      <c r="AF1884" s="1">
        <v>5.6695740276090003</v>
      </c>
      <c r="AG1884" s="1">
        <v>159.78024083209999</v>
      </c>
    </row>
    <row r="1885" spans="1:33" x14ac:dyDescent="0.35">
      <c r="A1885">
        <v>5120</v>
      </c>
      <c r="B1885">
        <v>2013</v>
      </c>
      <c r="C1885">
        <v>10</v>
      </c>
      <c r="D1885">
        <v>6</v>
      </c>
      <c r="E1885">
        <v>0</v>
      </c>
      <c r="F1885">
        <v>0</v>
      </c>
      <c r="H1885" s="1">
        <v>0</v>
      </c>
      <c r="I1885" s="1">
        <v>0.2017368685207</v>
      </c>
      <c r="J1885" s="1">
        <v>0</v>
      </c>
      <c r="K1885" s="1">
        <v>1.2120603942470001</v>
      </c>
      <c r="L1885" s="1">
        <v>1.413797262768</v>
      </c>
      <c r="M1885" s="1">
        <v>6.7789711237649999E-3</v>
      </c>
      <c r="N1885" s="1">
        <v>1.8559954285710001E-2</v>
      </c>
      <c r="O1885" s="1">
        <v>4.3443682310259999E-3</v>
      </c>
      <c r="P1885" s="1">
        <v>7.0018575846860004E-3</v>
      </c>
      <c r="Q1885" s="1">
        <v>3.5660497075270001E-3</v>
      </c>
      <c r="R1885" s="1">
        <v>0</v>
      </c>
      <c r="S1885" s="1">
        <v>131.99734629610001</v>
      </c>
      <c r="T1885" s="1">
        <v>37.98772415701</v>
      </c>
      <c r="U1885" s="1">
        <v>169.98507045310001</v>
      </c>
      <c r="V1885" s="1">
        <v>0.38886702303929999</v>
      </c>
      <c r="W1885" s="1">
        <v>7.3220365083610003E-2</v>
      </c>
      <c r="X1885" s="1">
        <v>4.5716261590309998E-6</v>
      </c>
      <c r="Y1885" s="1">
        <v>1.142906539758E-3</v>
      </c>
      <c r="Z1885" s="1">
        <v>1.828650463612E-4</v>
      </c>
      <c r="AA1885" s="1">
        <v>1.7390766039099999E-2</v>
      </c>
      <c r="AB1885" s="1">
        <v>6.1700633560520002</v>
      </c>
      <c r="AC1885" s="1">
        <v>0.73086505640370003</v>
      </c>
      <c r="AD1885" s="1">
        <v>0.1371727760175</v>
      </c>
      <c r="AE1885" s="1">
        <v>34.293193970979999</v>
      </c>
      <c r="AF1885" s="1">
        <v>5.4869110322400001</v>
      </c>
      <c r="AG1885" s="1">
        <v>155.28170908000001</v>
      </c>
    </row>
    <row r="1886" spans="1:33" x14ac:dyDescent="0.35">
      <c r="A1886">
        <v>5120</v>
      </c>
      <c r="B1886">
        <v>2013</v>
      </c>
      <c r="C1886">
        <v>10</v>
      </c>
      <c r="D1886">
        <v>7</v>
      </c>
      <c r="E1886">
        <v>0</v>
      </c>
      <c r="F1886">
        <v>0</v>
      </c>
      <c r="H1886" s="1">
        <v>0</v>
      </c>
      <c r="I1886" s="1">
        <v>0.2139828518337</v>
      </c>
      <c r="J1886" s="1">
        <v>0</v>
      </c>
      <c r="K1886" s="1">
        <v>1.1156779321350001</v>
      </c>
      <c r="L1886" s="1">
        <v>1.329660783969</v>
      </c>
      <c r="M1886" s="1">
        <v>6.6465524438410004E-3</v>
      </c>
      <c r="N1886" s="1">
        <v>1.8559954285710001E-2</v>
      </c>
      <c r="O1886" s="1">
        <v>4.268241257979E-3</v>
      </c>
      <c r="P1886" s="1">
        <v>6.8791630534500003E-3</v>
      </c>
      <c r="Q1886" s="1">
        <v>3.7632649909130002E-3</v>
      </c>
      <c r="R1886" s="1">
        <v>0</v>
      </c>
      <c r="S1886" s="1">
        <v>132.85936919950001</v>
      </c>
      <c r="T1886" s="1">
        <v>38.21833411547</v>
      </c>
      <c r="U1886" s="1">
        <v>171.07770331500001</v>
      </c>
      <c r="V1886" s="1">
        <v>0.38358644831420002</v>
      </c>
      <c r="W1886" s="1">
        <v>6.9962111188760001E-2</v>
      </c>
      <c r="X1886" s="1">
        <v>4.8491412542539996E-6</v>
      </c>
      <c r="Y1886" s="1">
        <v>1.2122853135640001E-3</v>
      </c>
      <c r="Z1886" s="1">
        <v>1.939656501702E-4</v>
      </c>
      <c r="AA1886" s="1">
        <v>1.6520699546340001E-2</v>
      </c>
      <c r="AB1886" s="1">
        <v>6.2008964016150001</v>
      </c>
      <c r="AC1886" s="1">
        <v>0.72710330785300004</v>
      </c>
      <c r="AD1886" s="1">
        <v>0.13897035994740001</v>
      </c>
      <c r="AE1886" s="1">
        <v>34.742589978250003</v>
      </c>
      <c r="AF1886" s="1">
        <v>5.5588143957179996</v>
      </c>
      <c r="AG1886" s="1">
        <v>153.98175502079999</v>
      </c>
    </row>
    <row r="1887" spans="1:33" x14ac:dyDescent="0.35">
      <c r="A1887">
        <v>5120</v>
      </c>
      <c r="B1887">
        <v>2013</v>
      </c>
      <c r="C1887">
        <v>10</v>
      </c>
      <c r="D1887">
        <v>8</v>
      </c>
      <c r="E1887">
        <v>0</v>
      </c>
      <c r="F1887">
        <v>0</v>
      </c>
      <c r="H1887" s="1">
        <v>0</v>
      </c>
      <c r="I1887" s="1">
        <v>0.3149482591153</v>
      </c>
      <c r="J1887" s="1">
        <v>0</v>
      </c>
      <c r="K1887" s="1">
        <v>1.044947632722</v>
      </c>
      <c r="L1887" s="1">
        <v>1.3598958918370001</v>
      </c>
      <c r="M1887" s="1">
        <v>8.2851113343049999E-3</v>
      </c>
      <c r="N1887" s="1">
        <v>1.8559954285710001E-2</v>
      </c>
      <c r="O1887" s="1">
        <v>5.3713884523320004E-3</v>
      </c>
      <c r="P1887" s="1">
        <v>8.6571153675839996E-3</v>
      </c>
      <c r="Q1887" s="1">
        <v>5.4705789603829999E-3</v>
      </c>
      <c r="R1887" s="1">
        <v>0</v>
      </c>
      <c r="S1887" s="1">
        <v>122.15939118270001</v>
      </c>
      <c r="T1887" s="1">
        <v>35.09303805279</v>
      </c>
      <c r="U1887" s="1">
        <v>157.25242923549999</v>
      </c>
      <c r="V1887" s="1">
        <v>0.4630494019809</v>
      </c>
      <c r="W1887" s="1">
        <v>7.590485107844E-2</v>
      </c>
      <c r="X1887" s="1">
        <v>7.1362484328199998E-6</v>
      </c>
      <c r="Y1887" s="1">
        <v>1.784062106033E-3</v>
      </c>
      <c r="Z1887" s="1">
        <v>2.8544993676249999E-4</v>
      </c>
      <c r="AA1887" s="1">
        <v>1.754896309492E-2</v>
      </c>
      <c r="AB1887" s="1">
        <v>5.3646787032059997</v>
      </c>
      <c r="AC1887" s="1">
        <v>0.60869702168069995</v>
      </c>
      <c r="AD1887" s="1">
        <v>0.1232825951045</v>
      </c>
      <c r="AE1887" s="1">
        <v>30.820648743810001</v>
      </c>
      <c r="AF1887" s="1">
        <v>4.9313037959930002</v>
      </c>
      <c r="AG1887" s="1">
        <v>127.517736576</v>
      </c>
    </row>
    <row r="1888" spans="1:33" x14ac:dyDescent="0.35">
      <c r="A1888">
        <v>5120</v>
      </c>
      <c r="B1888">
        <v>2013</v>
      </c>
      <c r="C1888">
        <v>10</v>
      </c>
      <c r="D1888">
        <v>9</v>
      </c>
      <c r="E1888">
        <v>0</v>
      </c>
      <c r="F1888">
        <v>0</v>
      </c>
      <c r="H1888" s="1">
        <v>31.258389390000001</v>
      </c>
      <c r="I1888" s="1">
        <v>1.3870323633299999</v>
      </c>
      <c r="J1888" s="1">
        <v>0</v>
      </c>
      <c r="K1888" s="1">
        <v>1.132238935613</v>
      </c>
      <c r="L1888" s="1">
        <v>2.5192712989419999</v>
      </c>
      <c r="M1888" s="1">
        <v>2.1856671271400001E-2</v>
      </c>
      <c r="N1888" s="1">
        <v>2.633661840564E-2</v>
      </c>
      <c r="O1888" s="1">
        <v>1.4258735883509999E-2</v>
      </c>
      <c r="P1888" s="1">
        <v>3.552424736511E-2</v>
      </c>
      <c r="Q1888" s="1">
        <v>1.2216707087500001E-2</v>
      </c>
      <c r="R1888" s="1">
        <v>0</v>
      </c>
      <c r="S1888" s="1">
        <v>65.924453067369996</v>
      </c>
      <c r="T1888" s="1">
        <v>18.888762577880001</v>
      </c>
      <c r="U1888" s="1">
        <v>84.813215645260001</v>
      </c>
      <c r="V1888" s="1">
        <v>3.1970035687120002</v>
      </c>
      <c r="W1888" s="1">
        <v>0.1022735229429</v>
      </c>
      <c r="X1888" s="1">
        <v>2.374266525945E-5</v>
      </c>
      <c r="Y1888" s="1">
        <v>4.1609375276120001E-3</v>
      </c>
      <c r="Z1888" s="1">
        <v>7.6040218493929996E-4</v>
      </c>
      <c r="AA1888" s="1">
        <v>3.9395341591950003E-2</v>
      </c>
      <c r="AB1888" s="1">
        <v>6.3811144365150003</v>
      </c>
      <c r="AC1888" s="1">
        <v>0.40523280676970003</v>
      </c>
      <c r="AD1888" s="1">
        <v>9.9425492990540001E-2</v>
      </c>
      <c r="AE1888" s="1">
        <v>22.95697431356</v>
      </c>
      <c r="AF1888" s="1">
        <v>3.7744171219489999</v>
      </c>
      <c r="AG1888" s="1">
        <v>101.3034770803</v>
      </c>
    </row>
    <row r="1889" spans="1:33" x14ac:dyDescent="0.35">
      <c r="A1889">
        <v>5120</v>
      </c>
      <c r="B1889">
        <v>2013</v>
      </c>
      <c r="C1889">
        <v>10</v>
      </c>
      <c r="D1889">
        <v>10</v>
      </c>
      <c r="E1889">
        <v>0</v>
      </c>
      <c r="F1889">
        <v>0</v>
      </c>
      <c r="H1889" s="1">
        <v>0</v>
      </c>
      <c r="I1889" s="1">
        <v>0.31861676585589999</v>
      </c>
      <c r="J1889" s="1">
        <v>0</v>
      </c>
      <c r="K1889" s="1">
        <v>1.381594294181</v>
      </c>
      <c r="L1889" s="1">
        <v>1.700211060037</v>
      </c>
      <c r="M1889" s="1">
        <v>2.153822325288E-2</v>
      </c>
      <c r="N1889" s="1">
        <v>2.3769861897519999E-2</v>
      </c>
      <c r="O1889" s="1">
        <v>1.34106100422E-2</v>
      </c>
      <c r="P1889" s="1">
        <v>2.8258953766410001E-2</v>
      </c>
      <c r="Q1889" s="1">
        <v>5.5661401233819997E-3</v>
      </c>
      <c r="R1889" s="1">
        <v>0</v>
      </c>
      <c r="S1889" s="1">
        <v>72.566934614800005</v>
      </c>
      <c r="T1889" s="1">
        <v>20.79588972662</v>
      </c>
      <c r="U1889" s="1">
        <v>93.362824341429999</v>
      </c>
      <c r="V1889" s="1">
        <v>0.5233281574434</v>
      </c>
      <c r="W1889" s="1">
        <v>9.1468813324319997E-2</v>
      </c>
      <c r="X1889" s="1">
        <v>7.2128044331579997E-6</v>
      </c>
      <c r="Y1889" s="1">
        <v>1.8032010893169999E-3</v>
      </c>
      <c r="Z1889" s="1">
        <v>2.8851217252000001E-4</v>
      </c>
      <c r="AA1889" s="1">
        <v>2.1424642548160001E-2</v>
      </c>
      <c r="AB1889" s="1">
        <v>9.0884013322689992</v>
      </c>
      <c r="AC1889" s="1">
        <v>0.31909618814090002</v>
      </c>
      <c r="AD1889" s="1">
        <v>9.4955713479190004E-2</v>
      </c>
      <c r="AE1889" s="1">
        <v>19.327593277879998</v>
      </c>
      <c r="AF1889" s="1">
        <v>3.3276860620890001</v>
      </c>
      <c r="AG1889" s="1">
        <v>106.954876008</v>
      </c>
    </row>
    <row r="1890" spans="1:33" x14ac:dyDescent="0.35">
      <c r="A1890">
        <v>5120</v>
      </c>
      <c r="B1890">
        <v>2013</v>
      </c>
      <c r="C1890">
        <v>10</v>
      </c>
      <c r="D1890">
        <v>11</v>
      </c>
      <c r="E1890">
        <v>0</v>
      </c>
      <c r="F1890">
        <v>0</v>
      </c>
      <c r="H1890" s="1">
        <v>0</v>
      </c>
      <c r="I1890" s="1">
        <v>0.29663750532260003</v>
      </c>
      <c r="J1890" s="1">
        <v>0</v>
      </c>
      <c r="K1890" s="1">
        <v>1.4358652274449999</v>
      </c>
      <c r="L1890" s="1">
        <v>1.732502732768</v>
      </c>
      <c r="M1890" s="1">
        <v>1.2408027527479999E-2</v>
      </c>
      <c r="N1890" s="1">
        <v>1.8559954285710001E-2</v>
      </c>
      <c r="O1890" s="1">
        <v>7.9136081446270004E-3</v>
      </c>
      <c r="P1890" s="1">
        <v>1.2754433847009999E-2</v>
      </c>
      <c r="Q1890" s="1">
        <v>5.1990799013939999E-3</v>
      </c>
      <c r="R1890" s="1">
        <v>0</v>
      </c>
      <c r="S1890" s="1">
        <v>109.88841250670001</v>
      </c>
      <c r="T1890" s="1">
        <v>31.547383823099999</v>
      </c>
      <c r="U1890" s="1">
        <v>141.43579632980001</v>
      </c>
      <c r="V1890" s="1">
        <v>0.51264752289339999</v>
      </c>
      <c r="W1890" s="1">
        <v>9.1938065938370006E-2</v>
      </c>
      <c r="X1890" s="1">
        <v>6.7151911575380003E-6</v>
      </c>
      <c r="Y1890" s="1">
        <v>1.678797770626E-3</v>
      </c>
      <c r="Z1890" s="1">
        <v>2.686076415494E-4</v>
      </c>
      <c r="AA1890" s="1">
        <v>2.164147835563E-2</v>
      </c>
      <c r="AB1890" s="1">
        <v>7.1325857839009998</v>
      </c>
      <c r="AC1890" s="1">
        <v>0.53070848247210001</v>
      </c>
      <c r="AD1890" s="1">
        <v>0.1188962468763</v>
      </c>
      <c r="AE1890" s="1">
        <v>27.989216411560001</v>
      </c>
      <c r="AF1890" s="1">
        <v>4.5707996510640001</v>
      </c>
      <c r="AG1890" s="1">
        <v>127.0559168225</v>
      </c>
    </row>
    <row r="1891" spans="1:33" x14ac:dyDescent="0.35">
      <c r="A1891">
        <v>5120</v>
      </c>
      <c r="B1891">
        <v>2013</v>
      </c>
      <c r="C1891">
        <v>10</v>
      </c>
      <c r="D1891">
        <v>12</v>
      </c>
      <c r="E1891">
        <v>0</v>
      </c>
      <c r="F1891">
        <v>0</v>
      </c>
      <c r="H1891" s="1">
        <v>0</v>
      </c>
      <c r="I1891" s="1">
        <v>0.29571573197770001</v>
      </c>
      <c r="J1891" s="1">
        <v>0</v>
      </c>
      <c r="K1891" s="1">
        <v>1.4506721261940001</v>
      </c>
      <c r="L1891" s="1">
        <v>1.746387858172</v>
      </c>
      <c r="M1891" s="1">
        <v>1.0802625707399999E-2</v>
      </c>
      <c r="N1891" s="1">
        <v>1.8559954285710001E-2</v>
      </c>
      <c r="O1891" s="1">
        <v>6.9252033348440002E-3</v>
      </c>
      <c r="P1891" s="1">
        <v>1.116141287225E-2</v>
      </c>
      <c r="Q1891" s="1">
        <v>5.1864034040989999E-3</v>
      </c>
      <c r="R1891" s="1">
        <v>0</v>
      </c>
      <c r="S1891" s="1">
        <v>119.53970376629999</v>
      </c>
      <c r="T1891" s="1">
        <v>34.34282233351</v>
      </c>
      <c r="U1891" s="1">
        <v>153.8825260998</v>
      </c>
      <c r="V1891" s="1">
        <v>0.51439854686779996</v>
      </c>
      <c r="W1891" s="1">
        <v>9.2532598799399998E-2</v>
      </c>
      <c r="X1891" s="1">
        <v>6.6960521536659997E-6</v>
      </c>
      <c r="Y1891" s="1">
        <v>1.6740130244260001E-3</v>
      </c>
      <c r="Z1891" s="1">
        <v>2.6784208260239998E-4</v>
      </c>
      <c r="AA1891" s="1">
        <v>2.1793939345599998E-2</v>
      </c>
      <c r="AB1891" s="1">
        <v>5.8987648031989997</v>
      </c>
      <c r="AC1891" s="1">
        <v>0.59355055071929996</v>
      </c>
      <c r="AD1891" s="1">
        <v>0.1219030256076</v>
      </c>
      <c r="AE1891" s="1">
        <v>29.975794538660001</v>
      </c>
      <c r="AF1891" s="1">
        <v>4.822791715138</v>
      </c>
      <c r="AG1891" s="1">
        <v>129.23996523529999</v>
      </c>
    </row>
    <row r="1892" spans="1:33" x14ac:dyDescent="0.35">
      <c r="A1892">
        <v>5120</v>
      </c>
      <c r="B1892">
        <v>2013</v>
      </c>
      <c r="C1892">
        <v>10</v>
      </c>
      <c r="D1892">
        <v>13</v>
      </c>
      <c r="E1892">
        <v>0</v>
      </c>
      <c r="F1892">
        <v>0</v>
      </c>
      <c r="H1892" s="1">
        <v>0</v>
      </c>
      <c r="I1892" s="1">
        <v>0.33965105348390001</v>
      </c>
      <c r="J1892" s="1">
        <v>0</v>
      </c>
      <c r="K1892" s="1">
        <v>1.467581480854</v>
      </c>
      <c r="L1892" s="1">
        <v>1.8072325343369999</v>
      </c>
      <c r="M1892" s="1">
        <v>1.1491404341459999E-2</v>
      </c>
      <c r="N1892" s="1">
        <v>1.8559954285710001E-2</v>
      </c>
      <c r="O1892" s="1">
        <v>7.4034774765659997E-3</v>
      </c>
      <c r="P1892" s="1">
        <v>1.193225163377E-2</v>
      </c>
      <c r="Q1892" s="1">
        <v>5.9347383049110003E-3</v>
      </c>
      <c r="R1892" s="1">
        <v>0</v>
      </c>
      <c r="S1892" s="1">
        <v>114.1775064352</v>
      </c>
      <c r="T1892" s="1">
        <v>32.803777393399997</v>
      </c>
      <c r="U1892" s="1">
        <v>146.9812838286</v>
      </c>
      <c r="V1892" s="1">
        <v>0.55708152540080003</v>
      </c>
      <c r="W1892" s="1">
        <v>9.7279882757550007E-2</v>
      </c>
      <c r="X1892" s="1">
        <v>7.6912787152499996E-6</v>
      </c>
      <c r="Y1892" s="1">
        <v>1.922819662843E-3</v>
      </c>
      <c r="Z1892" s="1">
        <v>3.0765114456439999E-4</v>
      </c>
      <c r="AA1892" s="1">
        <v>2.2781715033640001E-2</v>
      </c>
      <c r="AB1892" s="1">
        <v>5.0601957215190003</v>
      </c>
      <c r="AC1892" s="1">
        <v>0.55732292493809998</v>
      </c>
      <c r="AD1892" s="1">
        <v>0.11294026790889999</v>
      </c>
      <c r="AE1892" s="1">
        <v>28.117763579910001</v>
      </c>
      <c r="AF1892" s="1">
        <v>4.5050983163760003</v>
      </c>
      <c r="AG1892" s="1">
        <v>117.9704519295</v>
      </c>
    </row>
    <row r="1893" spans="1:33" x14ac:dyDescent="0.35">
      <c r="A1893">
        <v>5120</v>
      </c>
      <c r="B1893">
        <v>2013</v>
      </c>
      <c r="C1893">
        <v>10</v>
      </c>
      <c r="D1893">
        <v>14</v>
      </c>
      <c r="E1893">
        <v>0</v>
      </c>
      <c r="F1893">
        <v>0</v>
      </c>
      <c r="H1893" s="1">
        <v>0</v>
      </c>
      <c r="I1893" s="1">
        <v>0.29457474821660001</v>
      </c>
      <c r="J1893" s="1">
        <v>0</v>
      </c>
      <c r="K1893" s="1">
        <v>1.5333746710459999</v>
      </c>
      <c r="L1893" s="1">
        <v>1.8279494192629999</v>
      </c>
      <c r="M1893" s="1">
        <v>1.177014686111E-2</v>
      </c>
      <c r="N1893" s="1">
        <v>1.8559954285710001E-2</v>
      </c>
      <c r="O1893" s="1">
        <v>7.524211276445E-3</v>
      </c>
      <c r="P1893" s="1">
        <v>1.21268393914E-2</v>
      </c>
      <c r="Q1893" s="1">
        <v>5.1742428459609999E-3</v>
      </c>
      <c r="R1893" s="1">
        <v>0</v>
      </c>
      <c r="S1893" s="1">
        <v>116.9336835841</v>
      </c>
      <c r="T1893" s="1">
        <v>33.593918239360001</v>
      </c>
      <c r="U1893" s="1">
        <v>150.52760182349999</v>
      </c>
      <c r="V1893" s="1">
        <v>0.52730634617140004</v>
      </c>
      <c r="W1893" s="1">
        <v>9.6166068357499995E-2</v>
      </c>
      <c r="X1893" s="1">
        <v>6.667343752933E-6</v>
      </c>
      <c r="Y1893" s="1">
        <v>1.666835915634E-3</v>
      </c>
      <c r="Z1893" s="1">
        <v>2.6669374439219998E-4</v>
      </c>
      <c r="AA1893" s="1">
        <v>2.2708048462329999E-2</v>
      </c>
      <c r="AB1893" s="1">
        <v>5.1761251939499999</v>
      </c>
      <c r="AC1893" s="1">
        <v>0.58671522229899997</v>
      </c>
      <c r="AD1893" s="1">
        <v>0.1175772576421</v>
      </c>
      <c r="AE1893" s="1">
        <v>29.365124430849999</v>
      </c>
      <c r="AF1893" s="1">
        <v>4.6999766581160003</v>
      </c>
      <c r="AG1893" s="1">
        <v>123.468874138</v>
      </c>
    </row>
    <row r="1894" spans="1:33" x14ac:dyDescent="0.35">
      <c r="A1894">
        <v>5120</v>
      </c>
      <c r="B1894">
        <v>2013</v>
      </c>
      <c r="C1894">
        <v>10</v>
      </c>
      <c r="D1894">
        <v>15</v>
      </c>
      <c r="E1894">
        <v>0</v>
      </c>
      <c r="F1894">
        <v>0</v>
      </c>
      <c r="H1894" s="1">
        <v>0</v>
      </c>
      <c r="I1894" s="1">
        <v>0.25303939464660002</v>
      </c>
      <c r="J1894" s="1">
        <v>0</v>
      </c>
      <c r="K1894" s="1">
        <v>1.532767382831</v>
      </c>
      <c r="L1894" s="1">
        <v>1.7858067774769999</v>
      </c>
      <c r="M1894" s="1">
        <v>9.8995260913700006E-3</v>
      </c>
      <c r="N1894" s="1">
        <v>1.8559954285710001E-2</v>
      </c>
      <c r="O1894" s="1">
        <v>6.3284466421200001E-3</v>
      </c>
      <c r="P1894" s="1">
        <v>1.0199614711279999E-2</v>
      </c>
      <c r="Q1894" s="1">
        <v>4.470817697096E-3</v>
      </c>
      <c r="R1894" s="1">
        <v>0</v>
      </c>
      <c r="S1894" s="1">
        <v>123.70622578699999</v>
      </c>
      <c r="T1894" s="1">
        <v>35.568660580120003</v>
      </c>
      <c r="U1894" s="1">
        <v>159.27488636710001</v>
      </c>
      <c r="V1894" s="1">
        <v>0.48969074608469998</v>
      </c>
      <c r="W1894" s="1">
        <v>9.2387305852039997E-2</v>
      </c>
      <c r="X1894" s="1">
        <v>5.7295340460520002E-6</v>
      </c>
      <c r="Y1894" s="1">
        <v>1.432383500126E-3</v>
      </c>
      <c r="Z1894" s="1">
        <v>2.2918135895729999E-4</v>
      </c>
      <c r="AA1894" s="1">
        <v>2.195091971605E-2</v>
      </c>
      <c r="AB1894" s="1">
        <v>5.575161239562</v>
      </c>
      <c r="AC1894" s="1">
        <v>0.6472887570718</v>
      </c>
      <c r="AD1894" s="1">
        <v>0.12546994405420001</v>
      </c>
      <c r="AE1894" s="1">
        <v>31.358627841360001</v>
      </c>
      <c r="AF1894" s="1">
        <v>5.017852848834</v>
      </c>
      <c r="AG1894" s="1">
        <v>136.8209145733</v>
      </c>
    </row>
    <row r="1895" spans="1:33" x14ac:dyDescent="0.35">
      <c r="A1895">
        <v>5120</v>
      </c>
      <c r="B1895">
        <v>2013</v>
      </c>
      <c r="C1895">
        <v>10</v>
      </c>
      <c r="D1895">
        <v>16</v>
      </c>
      <c r="E1895">
        <v>0</v>
      </c>
      <c r="F1895">
        <v>0</v>
      </c>
      <c r="H1895" s="1">
        <v>0</v>
      </c>
      <c r="I1895" s="1">
        <v>0.23643289940779999</v>
      </c>
      <c r="J1895" s="1">
        <v>0</v>
      </c>
      <c r="K1895" s="1">
        <v>1.47230928613</v>
      </c>
      <c r="L1895" s="1">
        <v>1.7087421855380001</v>
      </c>
      <c r="M1895" s="1">
        <v>8.6362030639300005E-3</v>
      </c>
      <c r="N1895" s="1">
        <v>1.8559954285710001E-2</v>
      </c>
      <c r="O1895" s="1">
        <v>5.53326635668E-3</v>
      </c>
      <c r="P1895" s="1">
        <v>8.9180154506519997E-3</v>
      </c>
      <c r="Q1895" s="1">
        <v>4.1840602738680002E-3</v>
      </c>
      <c r="R1895" s="1">
        <v>0</v>
      </c>
      <c r="S1895" s="1">
        <v>124.8159687454</v>
      </c>
      <c r="T1895" s="1">
        <v>35.915108094670003</v>
      </c>
      <c r="U1895" s="1">
        <v>160.73107683999999</v>
      </c>
      <c r="V1895" s="1">
        <v>0.46448688016299999</v>
      </c>
      <c r="W1895" s="1">
        <v>8.8154341287330004E-2</v>
      </c>
      <c r="X1895" s="1">
        <v>5.3563240323499997E-6</v>
      </c>
      <c r="Y1895" s="1">
        <v>1.3390810054090001E-3</v>
      </c>
      <c r="Z1895" s="1">
        <v>2.1425296061529999E-4</v>
      </c>
      <c r="AA1895" s="1">
        <v>2.0967320530009999E-2</v>
      </c>
      <c r="AB1895" s="1">
        <v>5.691303491787</v>
      </c>
      <c r="AC1895" s="1">
        <v>0.6711816366119</v>
      </c>
      <c r="AD1895" s="1">
        <v>0.12684662373610001</v>
      </c>
      <c r="AE1895" s="1">
        <v>31.709092095359999</v>
      </c>
      <c r="AF1895" s="1">
        <v>5.073591452274</v>
      </c>
      <c r="AG1895" s="1">
        <v>142.45291853289999</v>
      </c>
    </row>
    <row r="1896" spans="1:33" x14ac:dyDescent="0.35">
      <c r="A1896">
        <v>5120</v>
      </c>
      <c r="B1896">
        <v>2013</v>
      </c>
      <c r="C1896">
        <v>10</v>
      </c>
      <c r="D1896">
        <v>17</v>
      </c>
      <c r="E1896">
        <v>0</v>
      </c>
      <c r="F1896">
        <v>0</v>
      </c>
      <c r="H1896" s="1">
        <v>0</v>
      </c>
      <c r="I1896" s="1">
        <v>0.2537485904108</v>
      </c>
      <c r="J1896" s="1">
        <v>0</v>
      </c>
      <c r="K1896" s="1">
        <v>1.398726372958</v>
      </c>
      <c r="L1896" s="1">
        <v>1.6524749633689999</v>
      </c>
      <c r="M1896" s="1">
        <v>8.8504859285859997E-3</v>
      </c>
      <c r="N1896" s="1">
        <v>1.8559954285710001E-2</v>
      </c>
      <c r="O1896" s="1">
        <v>5.6766722218979998E-3</v>
      </c>
      <c r="P1896" s="1">
        <v>9.1491439811230008E-3</v>
      </c>
      <c r="Q1896" s="1">
        <v>4.4699841628310002E-3</v>
      </c>
      <c r="R1896" s="1">
        <v>0</v>
      </c>
      <c r="S1896" s="1">
        <v>121.9363687025</v>
      </c>
      <c r="T1896" s="1">
        <v>35.076275040580001</v>
      </c>
      <c r="U1896" s="1">
        <v>157.0126437431</v>
      </c>
      <c r="V1896" s="1">
        <v>0.46767467368909998</v>
      </c>
      <c r="W1896" s="1">
        <v>8.6388760045559995E-2</v>
      </c>
      <c r="X1896" s="1">
        <v>5.7486729670930004E-6</v>
      </c>
      <c r="Y1896" s="1">
        <v>1.4371682380419999E-3</v>
      </c>
      <c r="Z1896" s="1">
        <v>2.2994691773860001E-4</v>
      </c>
      <c r="AA1896" s="1">
        <v>2.044745543837E-2</v>
      </c>
      <c r="AB1896" s="1">
        <v>5.5273343748670003</v>
      </c>
      <c r="AC1896" s="1">
        <v>0.64702060231449998</v>
      </c>
      <c r="AD1896" s="1">
        <v>0.1240088918434</v>
      </c>
      <c r="AE1896" s="1">
        <v>31.00159541971</v>
      </c>
      <c r="AF1896" s="1">
        <v>4.9602887219499996</v>
      </c>
      <c r="AG1896" s="1">
        <v>136.95993999449999</v>
      </c>
    </row>
    <row r="1897" spans="1:33" x14ac:dyDescent="0.35">
      <c r="A1897">
        <v>5120</v>
      </c>
      <c r="B1897">
        <v>2013</v>
      </c>
      <c r="C1897">
        <v>10</v>
      </c>
      <c r="D1897">
        <v>18</v>
      </c>
      <c r="E1897">
        <v>0</v>
      </c>
      <c r="F1897">
        <v>0</v>
      </c>
      <c r="H1897" s="1">
        <v>0</v>
      </c>
      <c r="I1897" s="1">
        <v>0.28843693814940002</v>
      </c>
      <c r="J1897" s="1">
        <v>0</v>
      </c>
      <c r="K1897" s="1">
        <v>1.35106933701</v>
      </c>
      <c r="L1897" s="1">
        <v>1.6395062751589999</v>
      </c>
      <c r="M1897" s="1">
        <v>9.3425898842129998E-3</v>
      </c>
      <c r="N1897" s="1">
        <v>1.8559954285710001E-2</v>
      </c>
      <c r="O1897" s="1">
        <v>6.0135399033739998E-3</v>
      </c>
      <c r="P1897" s="1">
        <v>9.6920766712519993E-3</v>
      </c>
      <c r="Q1897" s="1">
        <v>5.0531069493019998E-3</v>
      </c>
      <c r="R1897" s="1">
        <v>0</v>
      </c>
      <c r="S1897" s="1">
        <v>119.6928699093</v>
      </c>
      <c r="T1897" s="1">
        <v>34.412607939810002</v>
      </c>
      <c r="U1897" s="1">
        <v>154.1054778491</v>
      </c>
      <c r="V1897" s="1">
        <v>0.49096279052550001</v>
      </c>
      <c r="W1897" s="1">
        <v>8.7367605510719995E-2</v>
      </c>
      <c r="X1897" s="1">
        <v>6.5333708521499999E-6</v>
      </c>
      <c r="Y1897" s="1">
        <v>1.6333427048669999E-3</v>
      </c>
      <c r="Z1897" s="1">
        <v>2.6133483201620002E-4</v>
      </c>
      <c r="AA1897" s="1">
        <v>2.0535227251919998E-2</v>
      </c>
      <c r="AB1897" s="1">
        <v>5.309236260514</v>
      </c>
      <c r="AC1897" s="1">
        <v>0.61372509223240002</v>
      </c>
      <c r="AD1897" s="1">
        <v>0.1203032589871</v>
      </c>
      <c r="AE1897" s="1">
        <v>30.075666135900001</v>
      </c>
      <c r="AF1897" s="1">
        <v>4.812114487184</v>
      </c>
      <c r="AG1897" s="1">
        <v>129.37217602320001</v>
      </c>
    </row>
    <row r="1898" spans="1:33" x14ac:dyDescent="0.35">
      <c r="A1898">
        <v>5120</v>
      </c>
      <c r="B1898">
        <v>2013</v>
      </c>
      <c r="C1898">
        <v>10</v>
      </c>
      <c r="D1898">
        <v>19</v>
      </c>
      <c r="E1898">
        <v>0</v>
      </c>
      <c r="F1898">
        <v>0</v>
      </c>
      <c r="H1898" s="1">
        <v>0</v>
      </c>
      <c r="I1898" s="1">
        <v>0.26148206351370001</v>
      </c>
      <c r="J1898" s="1">
        <v>0</v>
      </c>
      <c r="K1898" s="1">
        <v>1.346026772766</v>
      </c>
      <c r="L1898" s="1">
        <v>1.607508836279</v>
      </c>
      <c r="M1898" s="1">
        <v>9.4910370891489997E-3</v>
      </c>
      <c r="N1898" s="1">
        <v>1.8559954285710001E-2</v>
      </c>
      <c r="O1898" s="1">
        <v>6.0751204279239999E-3</v>
      </c>
      <c r="P1898" s="1">
        <v>9.7913265598339998E-3</v>
      </c>
      <c r="Q1898" s="1">
        <v>4.5932008563040003E-3</v>
      </c>
      <c r="R1898" s="1">
        <v>0</v>
      </c>
      <c r="S1898" s="1">
        <v>123.9285031544</v>
      </c>
      <c r="T1898" s="1">
        <v>35.615724257430003</v>
      </c>
      <c r="U1898" s="1">
        <v>159.54422741179999</v>
      </c>
      <c r="V1898" s="1">
        <v>0.46560787123949998</v>
      </c>
      <c r="W1898" s="1">
        <v>8.4689274422939997E-2</v>
      </c>
      <c r="X1898" s="1">
        <v>5.9209237716639996E-6</v>
      </c>
      <c r="Y1898" s="1">
        <v>1.4802309308129999E-3</v>
      </c>
      <c r="Z1898" s="1">
        <v>2.368369478006E-4</v>
      </c>
      <c r="AA1898" s="1">
        <v>1.9988133917559998E-2</v>
      </c>
      <c r="AB1898" s="1">
        <v>5.5398585617540004</v>
      </c>
      <c r="AC1898" s="1">
        <v>0.63738927083179997</v>
      </c>
      <c r="AD1898" s="1">
        <v>0.12598409568669999</v>
      </c>
      <c r="AE1898" s="1">
        <v>31.49598657148</v>
      </c>
      <c r="AF1898" s="1">
        <v>5.0393598110470004</v>
      </c>
      <c r="AG1898" s="1">
        <v>134.15088839809999</v>
      </c>
    </row>
    <row r="1899" spans="1:33" x14ac:dyDescent="0.35">
      <c r="A1899">
        <v>5120</v>
      </c>
      <c r="B1899">
        <v>2013</v>
      </c>
      <c r="C1899">
        <v>10</v>
      </c>
      <c r="D1899">
        <v>20</v>
      </c>
      <c r="E1899">
        <v>0</v>
      </c>
      <c r="F1899">
        <v>0</v>
      </c>
      <c r="H1899" s="1">
        <v>0</v>
      </c>
      <c r="I1899" s="1">
        <v>0.2935216773639</v>
      </c>
      <c r="J1899" s="1">
        <v>0</v>
      </c>
      <c r="K1899" s="1">
        <v>1.3225986706899999</v>
      </c>
      <c r="L1899" s="1">
        <v>1.6161203480540001</v>
      </c>
      <c r="M1899" s="1">
        <v>9.5446211178309998E-3</v>
      </c>
      <c r="N1899" s="1">
        <v>1.8559954285710001E-2</v>
      </c>
      <c r="O1899" s="1">
        <v>6.141578922373E-3</v>
      </c>
      <c r="P1899" s="1">
        <v>9.8984383166370003E-3</v>
      </c>
      <c r="Q1899" s="1">
        <v>5.1360062999109999E-3</v>
      </c>
      <c r="R1899" s="1">
        <v>0</v>
      </c>
      <c r="S1899" s="1">
        <v>121.90777491590001</v>
      </c>
      <c r="T1899" s="1">
        <v>35.033667139119999</v>
      </c>
      <c r="U1899" s="1">
        <v>156.94144205500001</v>
      </c>
      <c r="V1899" s="1">
        <v>0.49071726486639999</v>
      </c>
      <c r="W1899" s="1">
        <v>8.6536573121449994E-2</v>
      </c>
      <c r="X1899" s="1">
        <v>6.6482046926940002E-6</v>
      </c>
      <c r="Y1899" s="1">
        <v>1.6620511637969999E-3</v>
      </c>
      <c r="Z1899" s="1">
        <v>2.6592818533250002E-4</v>
      </c>
      <c r="AA1899" s="1">
        <v>2.0304502393080001E-2</v>
      </c>
      <c r="AB1899" s="1">
        <v>5.3639920912500001</v>
      </c>
      <c r="AC1899" s="1">
        <v>0.6147660800343</v>
      </c>
      <c r="AD1899" s="1">
        <v>0.12234431197579999</v>
      </c>
      <c r="AE1899" s="1">
        <v>30.58606858213</v>
      </c>
      <c r="AF1899" s="1">
        <v>4.893771446233</v>
      </c>
      <c r="AG1899" s="1">
        <v>129.2227551396</v>
      </c>
    </row>
    <row r="1900" spans="1:33" x14ac:dyDescent="0.35">
      <c r="A1900">
        <v>5120</v>
      </c>
      <c r="B1900">
        <v>2013</v>
      </c>
      <c r="C1900">
        <v>10</v>
      </c>
      <c r="D1900">
        <v>21</v>
      </c>
      <c r="E1900">
        <v>0</v>
      </c>
      <c r="F1900">
        <v>0</v>
      </c>
      <c r="H1900" s="1">
        <v>0</v>
      </c>
      <c r="I1900" s="1">
        <v>0.2974369348782</v>
      </c>
      <c r="J1900" s="1">
        <v>0</v>
      </c>
      <c r="K1900" s="1">
        <v>1.336867434595</v>
      </c>
      <c r="L1900" s="1">
        <v>1.634304369473</v>
      </c>
      <c r="M1900" s="1">
        <v>1.0293405346420001E-2</v>
      </c>
      <c r="N1900" s="1">
        <v>1.8559954285710001E-2</v>
      </c>
      <c r="O1900" s="1">
        <v>6.6061761542520001E-3</v>
      </c>
      <c r="P1900" s="1">
        <v>1.0647233878809999E-2</v>
      </c>
      <c r="Q1900" s="1">
        <v>5.2022170052909997E-3</v>
      </c>
      <c r="R1900" s="1">
        <v>0</v>
      </c>
      <c r="S1900" s="1">
        <v>121.0902665708</v>
      </c>
      <c r="T1900" s="1">
        <v>34.78453969033</v>
      </c>
      <c r="U1900" s="1">
        <v>155.87480626120001</v>
      </c>
      <c r="V1900" s="1">
        <v>0.49658740121599998</v>
      </c>
      <c r="W1900" s="1">
        <v>8.752777367563E-2</v>
      </c>
      <c r="X1900" s="1">
        <v>6.7343301257300001E-6</v>
      </c>
      <c r="Y1900" s="1">
        <v>1.683582513258E-3</v>
      </c>
      <c r="Z1900" s="1">
        <v>2.69373200425E-4</v>
      </c>
      <c r="AA1900" s="1">
        <v>2.0535077493119998E-2</v>
      </c>
      <c r="AB1900" s="1">
        <v>5.3132781185160001</v>
      </c>
      <c r="AC1900" s="1">
        <v>0.60459420508799999</v>
      </c>
      <c r="AD1900" s="1">
        <v>0.1218418883709</v>
      </c>
      <c r="AE1900" s="1">
        <v>30.460469651819999</v>
      </c>
      <c r="AF1900" s="1">
        <v>4.8736752320369998</v>
      </c>
      <c r="AG1900" s="1">
        <v>126.7801976993</v>
      </c>
    </row>
    <row r="1901" spans="1:33" x14ac:dyDescent="0.35">
      <c r="A1901">
        <v>5120</v>
      </c>
      <c r="B1901">
        <v>2013</v>
      </c>
      <c r="C1901">
        <v>10</v>
      </c>
      <c r="D1901">
        <v>22</v>
      </c>
      <c r="E1901">
        <v>0</v>
      </c>
      <c r="F1901">
        <v>0</v>
      </c>
      <c r="H1901" s="1">
        <v>0</v>
      </c>
      <c r="I1901" s="1">
        <v>0.30546657588080001</v>
      </c>
      <c r="J1901" s="1">
        <v>0</v>
      </c>
      <c r="K1901" s="1">
        <v>1.3600154667840001</v>
      </c>
      <c r="L1901" s="1">
        <v>1.6654820426650001</v>
      </c>
      <c r="M1901" s="1">
        <v>1.055700532514E-2</v>
      </c>
      <c r="N1901" s="1">
        <v>1.8559954285710001E-2</v>
      </c>
      <c r="O1901" s="1">
        <v>6.7794728632510001E-3</v>
      </c>
      <c r="P1901" s="1">
        <v>1.092653775265E-2</v>
      </c>
      <c r="Q1901" s="1">
        <v>5.3412048335299998E-3</v>
      </c>
      <c r="R1901" s="1">
        <v>0</v>
      </c>
      <c r="S1901" s="1">
        <v>120.3404580534</v>
      </c>
      <c r="T1901" s="1">
        <v>34.56757135542</v>
      </c>
      <c r="U1901" s="1">
        <v>154.90802940890001</v>
      </c>
      <c r="V1901" s="1">
        <v>0.50779445382709998</v>
      </c>
      <c r="W1901" s="1">
        <v>8.9304186142240005E-2</v>
      </c>
      <c r="X1901" s="1">
        <v>6.9161503663520003E-6</v>
      </c>
      <c r="Y1901" s="1">
        <v>1.7290375725399999E-3</v>
      </c>
      <c r="Z1901" s="1">
        <v>2.7664600982869999E-4</v>
      </c>
      <c r="AA1901" s="1">
        <v>2.0942816566420001E-2</v>
      </c>
      <c r="AB1901" s="1">
        <v>5.2357617856090002</v>
      </c>
      <c r="AC1901" s="1">
        <v>0.59487619791760005</v>
      </c>
      <c r="AD1901" s="1">
        <v>0.1201990177035</v>
      </c>
      <c r="AE1901" s="1">
        <v>30.049753576040001</v>
      </c>
      <c r="AF1901" s="1">
        <v>4.8079605700070003</v>
      </c>
      <c r="AG1901" s="1">
        <v>124.6792532147</v>
      </c>
    </row>
    <row r="1902" spans="1:33" x14ac:dyDescent="0.35">
      <c r="A1902">
        <v>5120</v>
      </c>
      <c r="B1902">
        <v>2013</v>
      </c>
      <c r="C1902">
        <v>10</v>
      </c>
      <c r="D1902">
        <v>23</v>
      </c>
      <c r="E1902">
        <v>0</v>
      </c>
      <c r="F1902">
        <v>0</v>
      </c>
      <c r="H1902" s="1">
        <v>0</v>
      </c>
      <c r="I1902" s="1">
        <v>0.30882202173579998</v>
      </c>
      <c r="J1902" s="1">
        <v>0</v>
      </c>
      <c r="K1902" s="1">
        <v>1.3867666349750001</v>
      </c>
      <c r="L1902" s="1">
        <v>1.6955886567109999</v>
      </c>
      <c r="M1902" s="1">
        <v>1.074011334798E-2</v>
      </c>
      <c r="N1902" s="1">
        <v>1.8559954285710001E-2</v>
      </c>
      <c r="O1902" s="1">
        <v>6.8985575506300004E-3</v>
      </c>
      <c r="P1902" s="1">
        <v>1.111846762075E-2</v>
      </c>
      <c r="Q1902" s="1">
        <v>5.4016527550720004E-3</v>
      </c>
      <c r="R1902" s="1">
        <v>0</v>
      </c>
      <c r="S1902" s="1">
        <v>119.73229454680001</v>
      </c>
      <c r="T1902" s="1">
        <v>34.3936178676</v>
      </c>
      <c r="U1902" s="1">
        <v>154.12591241440001</v>
      </c>
      <c r="V1902" s="1">
        <v>0.51540332214560003</v>
      </c>
      <c r="W1902" s="1">
        <v>9.0822845093139995E-2</v>
      </c>
      <c r="X1902" s="1">
        <v>6.9927062252419999E-6</v>
      </c>
      <c r="Y1902" s="1">
        <v>1.7481765416800001E-3</v>
      </c>
      <c r="Z1902" s="1">
        <v>2.7970824530330001E-4</v>
      </c>
      <c r="AA1902" s="1">
        <v>2.1307170108219999E-2</v>
      </c>
      <c r="AB1902" s="1">
        <v>5.1769327951499999</v>
      </c>
      <c r="AC1902" s="1">
        <v>0.58814884132919998</v>
      </c>
      <c r="AD1902" s="1">
        <v>0.1188549810756</v>
      </c>
      <c r="AE1902" s="1">
        <v>29.713744862439999</v>
      </c>
      <c r="AF1902" s="1">
        <v>4.7541991590699997</v>
      </c>
      <c r="AG1902" s="1">
        <v>123.2662169874</v>
      </c>
    </row>
    <row r="1903" spans="1:33" x14ac:dyDescent="0.35">
      <c r="A1903">
        <v>5120</v>
      </c>
      <c r="B1903">
        <v>2013</v>
      </c>
      <c r="C1903">
        <v>10</v>
      </c>
      <c r="D1903">
        <v>24</v>
      </c>
      <c r="E1903">
        <v>0</v>
      </c>
      <c r="F1903">
        <v>0</v>
      </c>
      <c r="H1903" s="1">
        <v>0</v>
      </c>
      <c r="I1903" s="1">
        <v>0.34817961306200002</v>
      </c>
      <c r="J1903" s="1">
        <v>0</v>
      </c>
      <c r="K1903" s="1">
        <v>1.4395085645629999</v>
      </c>
      <c r="L1903" s="1">
        <v>1.787688177625</v>
      </c>
      <c r="M1903" s="1">
        <v>1.2031460463319999E-2</v>
      </c>
      <c r="N1903" s="1">
        <v>1.8559954285710001E-2</v>
      </c>
      <c r="O1903" s="1">
        <v>7.7452030110720001E-3</v>
      </c>
      <c r="P1903" s="1">
        <v>1.248301376958E-2</v>
      </c>
      <c r="Q1903" s="1">
        <v>6.0750995736870003E-3</v>
      </c>
      <c r="R1903" s="1">
        <v>0</v>
      </c>
      <c r="S1903" s="1">
        <v>113.5134264289</v>
      </c>
      <c r="T1903" s="1">
        <v>32.600956535580004</v>
      </c>
      <c r="U1903" s="1">
        <v>146.11438296450001</v>
      </c>
      <c r="V1903" s="1">
        <v>0.55996583693309998</v>
      </c>
      <c r="W1903" s="1">
        <v>9.6773101045780005E-2</v>
      </c>
      <c r="X1903" s="1">
        <v>7.8826684824620003E-6</v>
      </c>
      <c r="Y1903" s="1">
        <v>1.970667097691E-3</v>
      </c>
      <c r="Z1903" s="1">
        <v>3.1530673349080001E-4</v>
      </c>
      <c r="AA1903" s="1">
        <v>2.261674169027E-2</v>
      </c>
      <c r="AB1903" s="1">
        <v>4.8375472068930003</v>
      </c>
      <c r="AC1903" s="1">
        <v>0.54652365967460004</v>
      </c>
      <c r="AD1903" s="1">
        <v>0.1115233400839</v>
      </c>
      <c r="AE1903" s="1">
        <v>27.880834679020001</v>
      </c>
      <c r="AF1903" s="1">
        <v>4.4609335209839998</v>
      </c>
      <c r="AG1903" s="1">
        <v>114.3262489163</v>
      </c>
    </row>
    <row r="1904" spans="1:33" x14ac:dyDescent="0.35">
      <c r="A1904">
        <v>5120</v>
      </c>
      <c r="B1904">
        <v>2013</v>
      </c>
      <c r="C1904">
        <v>10</v>
      </c>
      <c r="D1904">
        <v>25</v>
      </c>
      <c r="E1904">
        <v>0</v>
      </c>
      <c r="F1904">
        <v>0</v>
      </c>
      <c r="H1904" s="1">
        <v>0</v>
      </c>
      <c r="I1904" s="1">
        <v>0.34617041836500001</v>
      </c>
      <c r="J1904" s="1">
        <v>0</v>
      </c>
      <c r="K1904" s="1">
        <v>1.53585388634</v>
      </c>
      <c r="L1904" s="1">
        <v>1.882024304705</v>
      </c>
      <c r="M1904" s="1">
        <v>1.309086493844E-2</v>
      </c>
      <c r="N1904" s="1">
        <v>1.8559954285710001E-2</v>
      </c>
      <c r="O1904" s="1">
        <v>8.4011548772649994E-3</v>
      </c>
      <c r="P1904" s="1">
        <v>1.3540217327210001E-2</v>
      </c>
      <c r="Q1904" s="1">
        <v>6.0501306215340004E-3</v>
      </c>
      <c r="R1904" s="1">
        <v>0</v>
      </c>
      <c r="S1904" s="1">
        <v>111.503813319</v>
      </c>
      <c r="T1904" s="1">
        <v>32.021251724060001</v>
      </c>
      <c r="U1904" s="1">
        <v>143.52506504300001</v>
      </c>
      <c r="V1904" s="1">
        <v>0.57442680588149997</v>
      </c>
      <c r="W1904" s="1">
        <v>0.1009483423223</v>
      </c>
      <c r="X1904" s="1">
        <v>7.8348211078460008E-6</v>
      </c>
      <c r="Y1904" s="1">
        <v>1.9587052456969999E-3</v>
      </c>
      <c r="Z1904" s="1">
        <v>3.1339283639360001E-4</v>
      </c>
      <c r="AA1904" s="1">
        <v>2.3670121529919999E-2</v>
      </c>
      <c r="AB1904" s="1">
        <v>4.7476033125489998</v>
      </c>
      <c r="AC1904" s="1">
        <v>0.53607574560030002</v>
      </c>
      <c r="AD1904" s="1">
        <v>0.10949277314060001</v>
      </c>
      <c r="AE1904" s="1">
        <v>27.37319288027</v>
      </c>
      <c r="AF1904" s="1">
        <v>4.3797108240369997</v>
      </c>
      <c r="AG1904" s="1">
        <v>112.1203840188</v>
      </c>
    </row>
    <row r="1905" spans="1:33" x14ac:dyDescent="0.35">
      <c r="A1905">
        <v>5120</v>
      </c>
      <c r="B1905">
        <v>2013</v>
      </c>
      <c r="C1905">
        <v>10</v>
      </c>
      <c r="D1905">
        <v>26</v>
      </c>
      <c r="E1905">
        <v>0</v>
      </c>
      <c r="F1905">
        <v>0</v>
      </c>
      <c r="H1905" s="1">
        <v>0</v>
      </c>
      <c r="I1905" s="1">
        <v>0.2501709691699</v>
      </c>
      <c r="J1905" s="1">
        <v>0</v>
      </c>
      <c r="K1905" s="1">
        <v>1.5865321580080001</v>
      </c>
      <c r="L1905" s="1">
        <v>1.8367031271780001</v>
      </c>
      <c r="M1905" s="1">
        <v>1.08178746257E-2</v>
      </c>
      <c r="N1905" s="1">
        <v>1.8559954285710001E-2</v>
      </c>
      <c r="O1905" s="1">
        <v>6.8911117615569999E-3</v>
      </c>
      <c r="P1905" s="1">
        <v>1.1106467175130001E-2</v>
      </c>
      <c r="Q1905" s="1">
        <v>4.4266698705539998E-3</v>
      </c>
      <c r="R1905" s="1">
        <v>0</v>
      </c>
      <c r="S1905" s="1">
        <v>122.98856685360001</v>
      </c>
      <c r="T1905" s="1">
        <v>35.34821687945</v>
      </c>
      <c r="U1905" s="1">
        <v>158.33678373309999</v>
      </c>
      <c r="V1905" s="1">
        <v>0.49614915970200002</v>
      </c>
      <c r="W1905" s="1">
        <v>9.4556125509729999E-2</v>
      </c>
      <c r="X1905" s="1">
        <v>5.6625476715149997E-6</v>
      </c>
      <c r="Y1905" s="1">
        <v>1.4156369023279999E-3</v>
      </c>
      <c r="Z1905" s="1">
        <v>2.26501902921E-4</v>
      </c>
      <c r="AA1905" s="1">
        <v>2.250652192814E-2</v>
      </c>
      <c r="AB1905" s="1">
        <v>5.4819658364980004</v>
      </c>
      <c r="AC1905" s="1">
        <v>0.63343724045310001</v>
      </c>
      <c r="AD1905" s="1">
        <v>0.124263049805</v>
      </c>
      <c r="AE1905" s="1">
        <v>31.0657620928</v>
      </c>
      <c r="AF1905" s="1">
        <v>4.9705219016989997</v>
      </c>
      <c r="AG1905" s="1">
        <v>133.50670212239999</v>
      </c>
    </row>
    <row r="1906" spans="1:33" x14ac:dyDescent="0.35">
      <c r="A1906">
        <v>5120</v>
      </c>
      <c r="B1906">
        <v>2013</v>
      </c>
      <c r="C1906">
        <v>10</v>
      </c>
      <c r="D1906">
        <v>27</v>
      </c>
      <c r="E1906">
        <v>0</v>
      </c>
      <c r="F1906">
        <v>0</v>
      </c>
      <c r="H1906" s="1">
        <v>0</v>
      </c>
      <c r="I1906" s="1">
        <v>0.31887344357699998</v>
      </c>
      <c r="J1906" s="1">
        <v>0</v>
      </c>
      <c r="K1906" s="1">
        <v>1.546611332303</v>
      </c>
      <c r="L1906" s="1">
        <v>1.8654847758799999</v>
      </c>
      <c r="M1906" s="1">
        <v>1.0711947145400001E-2</v>
      </c>
      <c r="N1906" s="1">
        <v>1.8559954285710001E-2</v>
      </c>
      <c r="O1906" s="1">
        <v>6.9044447168880004E-3</v>
      </c>
      <c r="P1906" s="1">
        <v>1.1127956019869999E-2</v>
      </c>
      <c r="Q1906" s="1">
        <v>5.5920147425770001E-3</v>
      </c>
      <c r="R1906" s="1">
        <v>0</v>
      </c>
      <c r="S1906" s="1">
        <v>114.6283167223</v>
      </c>
      <c r="T1906" s="1">
        <v>32.961215203880002</v>
      </c>
      <c r="U1906" s="1">
        <v>147.58953192620001</v>
      </c>
      <c r="V1906" s="1">
        <v>0.55175725883399995</v>
      </c>
      <c r="W1906" s="1">
        <v>9.8986110434490002E-2</v>
      </c>
      <c r="X1906" s="1">
        <v>7.2223738682219999E-6</v>
      </c>
      <c r="Y1906" s="1">
        <v>1.80559345573E-3</v>
      </c>
      <c r="Z1906" s="1">
        <v>2.8889495185969999E-4</v>
      </c>
      <c r="AA1906" s="1">
        <v>2.330205289689E-2</v>
      </c>
      <c r="AB1906" s="1">
        <v>5.0027374892210004</v>
      </c>
      <c r="AC1906" s="1">
        <v>0.57909065567100004</v>
      </c>
      <c r="AD1906" s="1">
        <v>0.1132459028272</v>
      </c>
      <c r="AE1906" s="1">
        <v>28.311475474870001</v>
      </c>
      <c r="AF1906" s="1">
        <v>4.5298360544099996</v>
      </c>
      <c r="AG1906" s="1">
        <v>122.12348462280001</v>
      </c>
    </row>
    <row r="1907" spans="1:33" x14ac:dyDescent="0.35">
      <c r="A1907">
        <v>5120</v>
      </c>
      <c r="B1907">
        <v>2013</v>
      </c>
      <c r="C1907">
        <v>10</v>
      </c>
      <c r="D1907">
        <v>28</v>
      </c>
      <c r="E1907">
        <v>0</v>
      </c>
      <c r="F1907">
        <v>0</v>
      </c>
      <c r="H1907" s="1">
        <v>41.677852520000002</v>
      </c>
      <c r="I1907" s="1">
        <v>1.885997541197</v>
      </c>
      <c r="J1907" s="1">
        <v>0</v>
      </c>
      <c r="K1907" s="1">
        <v>1.6633189976460001</v>
      </c>
      <c r="L1907" s="1">
        <v>3.5493165388430001</v>
      </c>
      <c r="M1907" s="1">
        <v>3.2729025106029999E-2</v>
      </c>
      <c r="N1907" s="1">
        <v>3.3912141850279999E-2</v>
      </c>
      <c r="O1907" s="1">
        <v>2.0954366632269999E-2</v>
      </c>
      <c r="P1907" s="1">
        <v>6.2157184541690003E-2</v>
      </c>
      <c r="Q1907" s="1">
        <v>1.668485643967E-2</v>
      </c>
      <c r="R1907" s="1">
        <v>0</v>
      </c>
      <c r="S1907" s="1">
        <v>59.522382062950001</v>
      </c>
      <c r="T1907" s="1">
        <v>17.054171246119999</v>
      </c>
      <c r="U1907" s="1">
        <v>76.576553309069993</v>
      </c>
      <c r="V1907" s="1">
        <v>4.5844295938739998</v>
      </c>
      <c r="W1907" s="1">
        <v>0.13474260445139999</v>
      </c>
      <c r="X1907" s="1">
        <v>3.8145136904240001E-5</v>
      </c>
      <c r="Y1907" s="1">
        <v>5.7772491381540003E-3</v>
      </c>
      <c r="Z1907" s="1">
        <v>1.124840956945E-3</v>
      </c>
      <c r="AA1907" s="1">
        <v>6.5401164513360005E-2</v>
      </c>
      <c r="AB1907" s="1">
        <v>7.3056015684810003</v>
      </c>
      <c r="AC1907" s="1">
        <v>0.31025219075529997</v>
      </c>
      <c r="AD1907" s="1">
        <v>9.3269444766180001E-2</v>
      </c>
      <c r="AE1907" s="1">
        <v>18.734597219960001</v>
      </c>
      <c r="AF1907" s="1">
        <v>3.2419485905630001</v>
      </c>
      <c r="AG1907" s="1">
        <v>106.8753860775</v>
      </c>
    </row>
    <row r="1908" spans="1:33" x14ac:dyDescent="0.35">
      <c r="A1908">
        <v>5120</v>
      </c>
      <c r="B1908">
        <v>2013</v>
      </c>
      <c r="C1908">
        <v>10</v>
      </c>
      <c r="D1908">
        <v>29</v>
      </c>
      <c r="E1908">
        <v>0</v>
      </c>
      <c r="F1908">
        <v>0</v>
      </c>
      <c r="H1908" s="1">
        <v>0</v>
      </c>
      <c r="I1908" s="1">
        <v>0.34409182662819998</v>
      </c>
      <c r="J1908" s="1">
        <v>0</v>
      </c>
      <c r="K1908" s="1">
        <v>1.863366167565</v>
      </c>
      <c r="L1908" s="1">
        <v>2.2074579941930002</v>
      </c>
      <c r="M1908" s="1">
        <v>2.158319766985E-2</v>
      </c>
      <c r="N1908" s="1">
        <v>2.3128689734220002E-2</v>
      </c>
      <c r="O1908" s="1">
        <v>1.3527819505240001E-2</v>
      </c>
      <c r="P1908" s="1">
        <v>2.761774301597E-2</v>
      </c>
      <c r="Q1908" s="1">
        <v>6.0513544118299999E-3</v>
      </c>
      <c r="R1908" s="1">
        <v>0</v>
      </c>
      <c r="S1908" s="1">
        <v>71.969975740210003</v>
      </c>
      <c r="T1908" s="1">
        <v>20.646358983300001</v>
      </c>
      <c r="U1908" s="1">
        <v>92.616334723519998</v>
      </c>
      <c r="V1908" s="1">
        <v>0.62817694789</v>
      </c>
      <c r="W1908" s="1">
        <v>0.1156006964027</v>
      </c>
      <c r="X1908" s="1">
        <v>7.7869737028489996E-6</v>
      </c>
      <c r="Y1908" s="1">
        <v>1.9467433906659999E-3</v>
      </c>
      <c r="Z1908" s="1">
        <v>3.1147893923560001E-4</v>
      </c>
      <c r="AA1908" s="1">
        <v>2.7342779551699999E-2</v>
      </c>
      <c r="AB1908" s="1">
        <v>7.6483034465779998</v>
      </c>
      <c r="AC1908" s="1">
        <v>0.31039023683240002</v>
      </c>
      <c r="AD1908" s="1">
        <v>9.3688486135299995E-2</v>
      </c>
      <c r="AE1908" s="1">
        <v>18.44041527333</v>
      </c>
      <c r="AF1908" s="1">
        <v>3.2161563956160002</v>
      </c>
      <c r="AG1908" s="1">
        <v>111.00168509060001</v>
      </c>
    </row>
    <row r="1909" spans="1:33" x14ac:dyDescent="0.35">
      <c r="A1909">
        <v>5120</v>
      </c>
      <c r="B1909">
        <v>2013</v>
      </c>
      <c r="C1909">
        <v>10</v>
      </c>
      <c r="D1909">
        <v>30</v>
      </c>
      <c r="E1909">
        <v>0</v>
      </c>
      <c r="F1909">
        <v>0</v>
      </c>
      <c r="H1909" s="1">
        <v>0</v>
      </c>
      <c r="I1909" s="1">
        <v>0.36063892116820001</v>
      </c>
      <c r="J1909" s="1">
        <v>0</v>
      </c>
      <c r="K1909" s="1">
        <v>1.9307705206870001</v>
      </c>
      <c r="L1909" s="1">
        <v>2.291409441855</v>
      </c>
      <c r="M1909" s="1">
        <v>1.5459926011599999E-2</v>
      </c>
      <c r="N1909" s="1">
        <v>1.8749887680520001E-2</v>
      </c>
      <c r="O1909" s="1">
        <v>9.9047714160300001E-3</v>
      </c>
      <c r="P1909" s="1">
        <v>1.620293419392E-2</v>
      </c>
      <c r="Q1909" s="1">
        <v>6.3388988929039998E-3</v>
      </c>
      <c r="R1909" s="1">
        <v>0</v>
      </c>
      <c r="S1909" s="1">
        <v>94.74100711234</v>
      </c>
      <c r="T1909" s="1">
        <v>27.228816250289999</v>
      </c>
      <c r="U1909" s="1">
        <v>121.9698233626</v>
      </c>
      <c r="V1909" s="1">
        <v>0.65456140065379997</v>
      </c>
      <c r="W1909" s="1">
        <v>0.1201484841273</v>
      </c>
      <c r="X1909" s="1">
        <v>8.1601837213400007E-6</v>
      </c>
      <c r="Y1909" s="1">
        <v>2.040045885862E-3</v>
      </c>
      <c r="Z1909" s="1">
        <v>3.2640733758710001E-4</v>
      </c>
      <c r="AA1909" s="1">
        <v>2.8405084530670002E-2</v>
      </c>
      <c r="AB1909" s="1">
        <v>5.5104051574239996</v>
      </c>
      <c r="AC1909" s="1">
        <v>0.4551451748491</v>
      </c>
      <c r="AD1909" s="1">
        <v>9.9545009656890004E-2</v>
      </c>
      <c r="AE1909" s="1">
        <v>23.304728746479999</v>
      </c>
      <c r="AF1909" s="1">
        <v>3.813104143846</v>
      </c>
      <c r="AG1909" s="1">
        <v>110.4305597275</v>
      </c>
    </row>
    <row r="1910" spans="1:33" x14ac:dyDescent="0.35">
      <c r="A1910">
        <v>5120</v>
      </c>
      <c r="B1910">
        <v>2013</v>
      </c>
      <c r="C1910">
        <v>10</v>
      </c>
      <c r="D1910">
        <v>31</v>
      </c>
      <c r="E1910">
        <v>0</v>
      </c>
      <c r="F1910">
        <v>0</v>
      </c>
      <c r="H1910" s="1">
        <v>0</v>
      </c>
      <c r="I1910" s="1">
        <v>0.33440106408100001</v>
      </c>
      <c r="J1910" s="1">
        <v>0</v>
      </c>
      <c r="K1910" s="1">
        <v>2.0048979925169998</v>
      </c>
      <c r="L1910" s="1">
        <v>2.3392990565980001</v>
      </c>
      <c r="M1910" s="1">
        <v>1.4531276883239999E-2</v>
      </c>
      <c r="N1910" s="1">
        <v>1.8658341738009999E-2</v>
      </c>
      <c r="O1910" s="1">
        <v>9.3034529920419991E-3</v>
      </c>
      <c r="P1910" s="1">
        <v>1.5118395171260001E-2</v>
      </c>
      <c r="Q1910" s="1">
        <v>5.9023174912320002E-3</v>
      </c>
      <c r="R1910" s="1">
        <v>0</v>
      </c>
      <c r="S1910" s="1">
        <v>101.71321408049999</v>
      </c>
      <c r="T1910" s="1">
        <v>29.250375322189999</v>
      </c>
      <c r="U1910" s="1">
        <v>130.96358940269999</v>
      </c>
      <c r="V1910" s="1">
        <v>0.6434277921282</v>
      </c>
      <c r="W1910" s="1">
        <v>0.12113490941009999</v>
      </c>
      <c r="X1910" s="1">
        <v>7.5668755672150002E-6</v>
      </c>
      <c r="Y1910" s="1">
        <v>1.8917188502569999E-3</v>
      </c>
      <c r="Z1910" s="1">
        <v>3.0267501216339998E-4</v>
      </c>
      <c r="AA1910" s="1">
        <v>2.8770352466189999E-2</v>
      </c>
      <c r="AB1910" s="1">
        <v>4.8060057217469998</v>
      </c>
      <c r="AC1910" s="1">
        <v>0.51099080529170005</v>
      </c>
      <c r="AD1910" s="1">
        <v>0.1015800158982</v>
      </c>
      <c r="AE1910" s="1">
        <v>24.97371241419</v>
      </c>
      <c r="AF1910" s="1">
        <v>4.0182627043950001</v>
      </c>
      <c r="AG1910" s="1">
        <v>111.84121084669999</v>
      </c>
    </row>
    <row r="1911" spans="1:33" x14ac:dyDescent="0.35">
      <c r="A1911">
        <v>5120</v>
      </c>
      <c r="B1911">
        <v>2013</v>
      </c>
      <c r="C1911">
        <v>11</v>
      </c>
      <c r="D1911">
        <v>1</v>
      </c>
      <c r="E1911">
        <v>0</v>
      </c>
      <c r="F1911">
        <v>0</v>
      </c>
      <c r="H1911" s="1">
        <v>0</v>
      </c>
      <c r="I1911" s="1">
        <v>0.15172947579650001</v>
      </c>
      <c r="J1911" s="1">
        <v>0</v>
      </c>
      <c r="K1911" s="1">
        <v>1.987780616584</v>
      </c>
      <c r="L1911" s="1">
        <v>2.1395100923810002</v>
      </c>
      <c r="M1911" s="1">
        <v>1.1748710849070001E-2</v>
      </c>
      <c r="N1911" s="1">
        <v>1.8559954285710001E-2</v>
      </c>
      <c r="O1911" s="1">
        <v>7.4613321420580001E-3</v>
      </c>
      <c r="P1911" s="1">
        <v>1.2025496521599999E-2</v>
      </c>
      <c r="Q1911" s="1">
        <v>2.8004074672299999E-3</v>
      </c>
      <c r="R1911" s="1">
        <v>0</v>
      </c>
      <c r="S1911" s="1">
        <v>100.6982763148</v>
      </c>
      <c r="T1911" s="1">
        <v>29.016829186060001</v>
      </c>
      <c r="U1911" s="1">
        <v>129.71510550089999</v>
      </c>
      <c r="V1911" s="1">
        <v>0.4751865504153</v>
      </c>
      <c r="W1911" s="1">
        <v>0.1038259064947</v>
      </c>
      <c r="X1911" s="1">
        <v>3.4335760982139999E-6</v>
      </c>
      <c r="Y1911" s="1">
        <v>8.5839401665639995E-4</v>
      </c>
      <c r="Z1911" s="1">
        <v>1.37343041928E-4</v>
      </c>
      <c r="AA1911" s="1">
        <v>2.5269761447200001E-2</v>
      </c>
      <c r="AB1911" s="1">
        <v>4.5233176807689999</v>
      </c>
      <c r="AC1911" s="1">
        <v>0.53562331608549996</v>
      </c>
      <c r="AD1911" s="1">
        <v>9.6204474442669996E-2</v>
      </c>
      <c r="AE1911" s="1">
        <v>23.91928104882</v>
      </c>
      <c r="AF1911" s="1">
        <v>3.834116234283</v>
      </c>
      <c r="AG1911" s="1">
        <v>116.0448315551</v>
      </c>
    </row>
    <row r="1912" spans="1:33" x14ac:dyDescent="0.35">
      <c r="A1912">
        <v>5120</v>
      </c>
      <c r="B1912">
        <v>2013</v>
      </c>
      <c r="C1912">
        <v>11</v>
      </c>
      <c r="D1912">
        <v>2</v>
      </c>
      <c r="E1912">
        <v>0</v>
      </c>
      <c r="F1912">
        <v>0</v>
      </c>
      <c r="H1912" s="1">
        <v>0</v>
      </c>
      <c r="I1912" s="1">
        <v>0.16222259922669999</v>
      </c>
      <c r="J1912" s="1">
        <v>0</v>
      </c>
      <c r="K1912" s="1">
        <v>1.85750127817</v>
      </c>
      <c r="L1912" s="1">
        <v>2.0197238773969999</v>
      </c>
      <c r="M1912" s="1">
        <v>8.9649346080280003E-3</v>
      </c>
      <c r="N1912" s="1">
        <v>1.8559954285710001E-2</v>
      </c>
      <c r="O1912" s="1">
        <v>5.7515448120719999E-3</v>
      </c>
      <c r="P1912" s="1">
        <v>9.269816812135E-3</v>
      </c>
      <c r="Q1912" s="1">
        <v>2.9675560919389999E-3</v>
      </c>
      <c r="R1912" s="1">
        <v>0</v>
      </c>
      <c r="S1912" s="1">
        <v>85.478820198090006</v>
      </c>
      <c r="T1912" s="1">
        <v>24.734920713659999</v>
      </c>
      <c r="U1912" s="1">
        <v>110.2137409118</v>
      </c>
      <c r="V1912" s="1">
        <v>0.46274614036970002</v>
      </c>
      <c r="W1912" s="1">
        <v>9.8891482635460007E-2</v>
      </c>
      <c r="X1912" s="1">
        <v>3.6761232195480001E-6</v>
      </c>
      <c r="Y1912" s="1">
        <v>9.1903080487569999E-4</v>
      </c>
      <c r="Z1912" s="1">
        <v>1.470449287791E-4</v>
      </c>
      <c r="AA1912" s="1">
        <v>2.398764601502E-2</v>
      </c>
      <c r="AB1912" s="1">
        <v>4.005146493192</v>
      </c>
      <c r="AC1912" s="1">
        <v>0.51228545054679997</v>
      </c>
      <c r="AD1912" s="1">
        <v>8.1928109759550005E-2</v>
      </c>
      <c r="AE1912" s="1">
        <v>20.438882753729999</v>
      </c>
      <c r="AF1912" s="1">
        <v>3.2725222663390001</v>
      </c>
      <c r="AG1912" s="1">
        <v>112.1373209087</v>
      </c>
    </row>
    <row r="1913" spans="1:33" x14ac:dyDescent="0.35">
      <c r="A1913">
        <v>5120</v>
      </c>
      <c r="B1913">
        <v>2013</v>
      </c>
      <c r="C1913">
        <v>11</v>
      </c>
      <c r="D1913">
        <v>3</v>
      </c>
      <c r="E1913">
        <v>0</v>
      </c>
      <c r="F1913">
        <v>0</v>
      </c>
      <c r="H1913" s="1">
        <v>0</v>
      </c>
      <c r="I1913" s="1">
        <v>0.2064574155037</v>
      </c>
      <c r="J1913" s="1">
        <v>0</v>
      </c>
      <c r="K1913" s="1">
        <v>1.7347751989989999</v>
      </c>
      <c r="L1913" s="1">
        <v>1.9412326145030001</v>
      </c>
      <c r="M1913" s="1">
        <v>9.6415739650139998E-3</v>
      </c>
      <c r="N1913" s="1">
        <v>1.8559954285710001E-2</v>
      </c>
      <c r="O1913" s="1">
        <v>6.2113444973529996E-3</v>
      </c>
      <c r="P1913" s="1">
        <v>1.001088012505E-2</v>
      </c>
      <c r="Q1913" s="1">
        <v>3.7046001996430002E-3</v>
      </c>
      <c r="R1913" s="1">
        <v>0</v>
      </c>
      <c r="S1913" s="1">
        <v>78.578544357599995</v>
      </c>
      <c r="T1913" s="1">
        <v>22.723327577229998</v>
      </c>
      <c r="U1913" s="1">
        <v>101.3018719348</v>
      </c>
      <c r="V1913" s="1">
        <v>0.4819383028475</v>
      </c>
      <c r="W1913" s="1">
        <v>9.7334274911460003E-2</v>
      </c>
      <c r="X1913" s="1">
        <v>4.6773908919640001E-6</v>
      </c>
      <c r="Y1913" s="1">
        <v>1.1693477208990001E-3</v>
      </c>
      <c r="Z1913" s="1">
        <v>1.870956351486E-4</v>
      </c>
      <c r="AA1913" s="1">
        <v>2.3398090560909999E-2</v>
      </c>
      <c r="AB1913" s="1">
        <v>3.6359238557390001</v>
      </c>
      <c r="AC1913" s="1">
        <v>0.46120824116359999</v>
      </c>
      <c r="AD1913" s="1">
        <v>7.5918733385149997E-2</v>
      </c>
      <c r="AE1913" s="1">
        <v>18.969551063490002</v>
      </c>
      <c r="AF1913" s="1">
        <v>3.035668549276</v>
      </c>
      <c r="AG1913" s="1">
        <v>100.2243645236</v>
      </c>
    </row>
    <row r="1914" spans="1:33" x14ac:dyDescent="0.35">
      <c r="A1914">
        <v>5120</v>
      </c>
      <c r="B1914">
        <v>2013</v>
      </c>
      <c r="C1914">
        <v>11</v>
      </c>
      <c r="D1914">
        <v>4</v>
      </c>
      <c r="E1914">
        <v>0</v>
      </c>
      <c r="F1914">
        <v>0</v>
      </c>
      <c r="H1914" s="1">
        <v>0</v>
      </c>
      <c r="I1914" s="1">
        <v>0.20804813849500001</v>
      </c>
      <c r="J1914" s="1">
        <v>0</v>
      </c>
      <c r="K1914" s="1">
        <v>1.68459482968</v>
      </c>
      <c r="L1914" s="1">
        <v>1.8926429681750001</v>
      </c>
      <c r="M1914" s="1">
        <v>1.0498777022930001E-2</v>
      </c>
      <c r="N1914" s="1">
        <v>1.8559954285710001E-2</v>
      </c>
      <c r="O1914" s="1">
        <v>6.7398427897380001E-3</v>
      </c>
      <c r="P1914" s="1">
        <v>1.086266560461E-2</v>
      </c>
      <c r="Q1914" s="1">
        <v>3.7240285981049999E-3</v>
      </c>
      <c r="R1914" s="1">
        <v>0</v>
      </c>
      <c r="S1914" s="1">
        <v>81.209532765199995</v>
      </c>
      <c r="T1914" s="1">
        <v>23.441435238610001</v>
      </c>
      <c r="U1914" s="1">
        <v>104.6509680038</v>
      </c>
      <c r="V1914" s="1">
        <v>0.47474906295980002</v>
      </c>
      <c r="W1914" s="1">
        <v>9.5193907014199997E-2</v>
      </c>
      <c r="X1914" s="1">
        <v>4.7108765121599999E-6</v>
      </c>
      <c r="Y1914" s="1">
        <v>1.177719121545E-3</v>
      </c>
      <c r="Z1914" s="1">
        <v>1.8843505884100001E-4</v>
      </c>
      <c r="AA1914" s="1">
        <v>2.2856301486629999E-2</v>
      </c>
      <c r="AB1914" s="1">
        <v>3.6525093400489999</v>
      </c>
      <c r="AC1914" s="1">
        <v>0.45213838336459999</v>
      </c>
      <c r="AD1914" s="1">
        <v>7.8202243666419993E-2</v>
      </c>
      <c r="AE1914" s="1">
        <v>19.548234426259999</v>
      </c>
      <c r="AF1914" s="1">
        <v>3.1278415739810002</v>
      </c>
      <c r="AG1914" s="1">
        <v>97.418497239649994</v>
      </c>
    </row>
    <row r="1915" spans="1:33" x14ac:dyDescent="0.35">
      <c r="A1915">
        <v>5120</v>
      </c>
      <c r="B1915">
        <v>2013</v>
      </c>
      <c r="C1915">
        <v>11</v>
      </c>
      <c r="D1915">
        <v>5</v>
      </c>
      <c r="E1915">
        <v>0</v>
      </c>
      <c r="F1915">
        <v>0</v>
      </c>
      <c r="H1915" s="1">
        <v>0</v>
      </c>
      <c r="I1915" s="1">
        <v>0.1519035695931</v>
      </c>
      <c r="J1915" s="1">
        <v>0</v>
      </c>
      <c r="K1915" s="1">
        <v>1.6518350941540001</v>
      </c>
      <c r="L1915" s="1">
        <v>1.8037386637470001</v>
      </c>
      <c r="M1915" s="1">
        <v>9.5658221131999996E-3</v>
      </c>
      <c r="N1915" s="1">
        <v>1.8559954285710001E-2</v>
      </c>
      <c r="O1915" s="1">
        <v>6.0972020634440004E-3</v>
      </c>
      <c r="P1915" s="1">
        <v>9.8269157315909999E-3</v>
      </c>
      <c r="Q1915" s="1">
        <v>2.765978585377E-3</v>
      </c>
      <c r="R1915" s="1">
        <v>0</v>
      </c>
      <c r="S1915" s="1">
        <v>87.014300474989994</v>
      </c>
      <c r="T1915" s="1">
        <v>25.11772524153</v>
      </c>
      <c r="U1915" s="1">
        <v>112.1320257165</v>
      </c>
      <c r="V1915" s="1">
        <v>0.41828311503959997</v>
      </c>
      <c r="W1915" s="1">
        <v>8.86193372492E-2</v>
      </c>
      <c r="X1915" s="1">
        <v>3.4384240616410001E-6</v>
      </c>
      <c r="Y1915" s="1">
        <v>8.596060086976E-4</v>
      </c>
      <c r="Z1915" s="1">
        <v>1.375369607651E-4</v>
      </c>
      <c r="AA1915" s="1">
        <v>2.1467149536670001E-2</v>
      </c>
      <c r="AB1915" s="1">
        <v>3.9475729530939998</v>
      </c>
      <c r="AC1915" s="1">
        <v>0.49340616174480001</v>
      </c>
      <c r="AD1915" s="1">
        <v>8.387036636313E-2</v>
      </c>
      <c r="AE1915" s="1">
        <v>20.966941156939999</v>
      </c>
      <c r="AF1915" s="1">
        <v>3.3547452562640001</v>
      </c>
      <c r="AG1915" s="1">
        <v>106.5842744019</v>
      </c>
    </row>
    <row r="1916" spans="1:33" x14ac:dyDescent="0.35">
      <c r="A1916">
        <v>5120</v>
      </c>
      <c r="B1916">
        <v>2013</v>
      </c>
      <c r="C1916">
        <v>11</v>
      </c>
      <c r="D1916">
        <v>6</v>
      </c>
      <c r="E1916">
        <v>0</v>
      </c>
      <c r="F1916">
        <v>0</v>
      </c>
      <c r="H1916" s="1">
        <v>0</v>
      </c>
      <c r="I1916" s="1">
        <v>0.13086099622979999</v>
      </c>
      <c r="J1916" s="1">
        <v>0</v>
      </c>
      <c r="K1916" s="1">
        <v>1.5442012930040001</v>
      </c>
      <c r="L1916" s="1">
        <v>1.6750622892339999</v>
      </c>
      <c r="M1916" s="1">
        <v>7.538313870732E-3</v>
      </c>
      <c r="N1916" s="1">
        <v>1.8559954285710001E-2</v>
      </c>
      <c r="O1916" s="1">
        <v>4.820789387211E-3</v>
      </c>
      <c r="P1916" s="1">
        <v>7.7697098726480004E-3</v>
      </c>
      <c r="Q1916" s="1">
        <v>2.3990809602540001E-3</v>
      </c>
      <c r="R1916" s="1">
        <v>0</v>
      </c>
      <c r="S1916" s="1">
        <v>86.666133998109999</v>
      </c>
      <c r="T1916" s="1">
        <v>25.073797784189999</v>
      </c>
      <c r="U1916" s="1">
        <v>111.7399317823</v>
      </c>
      <c r="V1916" s="1">
        <v>0.3810721932983</v>
      </c>
      <c r="W1916" s="1">
        <v>8.1849335407200005E-2</v>
      </c>
      <c r="X1916" s="1">
        <v>2.9654874208519999E-6</v>
      </c>
      <c r="Y1916" s="1">
        <v>7.4137185521309999E-4</v>
      </c>
      <c r="Z1916" s="1">
        <v>1.1861949683409999E-4</v>
      </c>
      <c r="AA1916" s="1">
        <v>1.9869236367630001E-2</v>
      </c>
      <c r="AB1916" s="1">
        <v>4.0354527490840004</v>
      </c>
      <c r="AC1916" s="1">
        <v>0.52141323971480003</v>
      </c>
      <c r="AD1916" s="1">
        <v>8.3199216091169995E-2</v>
      </c>
      <c r="AE1916" s="1">
        <v>20.799596257449998</v>
      </c>
      <c r="AF1916" s="1">
        <v>3.3279464743570002</v>
      </c>
      <c r="AG1916" s="1">
        <v>113.7156410602</v>
      </c>
    </row>
    <row r="1917" spans="1:33" x14ac:dyDescent="0.35">
      <c r="A1917">
        <v>5120</v>
      </c>
      <c r="B1917">
        <v>2013</v>
      </c>
      <c r="C1917">
        <v>11</v>
      </c>
      <c r="D1917">
        <v>7</v>
      </c>
      <c r="E1917">
        <v>0</v>
      </c>
      <c r="F1917">
        <v>0</v>
      </c>
      <c r="H1917" s="1">
        <v>0</v>
      </c>
      <c r="I1917" s="1">
        <v>0.1214678706005</v>
      </c>
      <c r="J1917" s="1">
        <v>0</v>
      </c>
      <c r="K1917" s="1">
        <v>1.4206651895639999</v>
      </c>
      <c r="L1917" s="1">
        <v>1.542133060164</v>
      </c>
      <c r="M1917" s="1">
        <v>6.777400574628E-3</v>
      </c>
      <c r="N1917" s="1">
        <v>1.8559954285710001E-2</v>
      </c>
      <c r="O1917" s="1">
        <v>4.3361474779520003E-3</v>
      </c>
      <c r="P1917" s="1">
        <v>6.9886081225780002E-3</v>
      </c>
      <c r="Q1917" s="1">
        <v>2.225437993245E-3</v>
      </c>
      <c r="R1917" s="1">
        <v>0</v>
      </c>
      <c r="S1917" s="1">
        <v>85.935464618099999</v>
      </c>
      <c r="T1917" s="1">
        <v>24.876303201159999</v>
      </c>
      <c r="U1917" s="1">
        <v>110.8117678193</v>
      </c>
      <c r="V1917" s="1">
        <v>0.35156153960539999</v>
      </c>
      <c r="W1917" s="1">
        <v>7.5398900751710005E-2</v>
      </c>
      <c r="X1917" s="1">
        <v>2.7526264714569998E-6</v>
      </c>
      <c r="Y1917" s="1">
        <v>6.8815661786440004E-4</v>
      </c>
      <c r="Z1917" s="1">
        <v>1.1010505885830001E-4</v>
      </c>
      <c r="AA1917" s="1">
        <v>1.8299199893640001E-2</v>
      </c>
      <c r="AB1917" s="1">
        <v>4.0410213673940003</v>
      </c>
      <c r="AC1917" s="1">
        <v>0.52627827315779996</v>
      </c>
      <c r="AD1917" s="1">
        <v>8.2697170425370004E-2</v>
      </c>
      <c r="AE1917" s="1">
        <v>20.674234158939999</v>
      </c>
      <c r="AF1917" s="1">
        <v>3.3078805804720002</v>
      </c>
      <c r="AG1917" s="1">
        <v>115.03074588050001</v>
      </c>
    </row>
    <row r="1918" spans="1:33" x14ac:dyDescent="0.35">
      <c r="A1918">
        <v>5120</v>
      </c>
      <c r="B1918">
        <v>2013</v>
      </c>
      <c r="C1918">
        <v>11</v>
      </c>
      <c r="D1918">
        <v>8</v>
      </c>
      <c r="E1918">
        <v>0</v>
      </c>
      <c r="F1918">
        <v>0</v>
      </c>
      <c r="H1918" s="1">
        <v>0</v>
      </c>
      <c r="I1918" s="1">
        <v>0.158903203991</v>
      </c>
      <c r="J1918" s="1">
        <v>0</v>
      </c>
      <c r="K1918" s="1">
        <v>1.3070119743990001</v>
      </c>
      <c r="L1918" s="1">
        <v>1.46591517839</v>
      </c>
      <c r="M1918" s="1">
        <v>6.7407950747009997E-3</v>
      </c>
      <c r="N1918" s="1">
        <v>1.8559954285710001E-2</v>
      </c>
      <c r="O1918" s="1">
        <v>4.3412385782030001E-3</v>
      </c>
      <c r="P1918" s="1">
        <v>6.9968134949159998E-3</v>
      </c>
      <c r="Q1918" s="1">
        <v>2.8488110361800001E-3</v>
      </c>
      <c r="R1918" s="1">
        <v>0</v>
      </c>
      <c r="S1918" s="1">
        <v>85.451429918330007</v>
      </c>
      <c r="T1918" s="1">
        <v>24.712836857029998</v>
      </c>
      <c r="U1918" s="1">
        <v>110.16426677539999</v>
      </c>
      <c r="V1918" s="1">
        <v>0.36617843552059998</v>
      </c>
      <c r="W1918" s="1">
        <v>7.3641170599949998E-2</v>
      </c>
      <c r="X1918" s="1">
        <v>3.6009618308329999E-6</v>
      </c>
      <c r="Y1918" s="1">
        <v>9.0024045770830004E-4</v>
      </c>
      <c r="Z1918" s="1">
        <v>1.4403847323329999E-4</v>
      </c>
      <c r="AA1918" s="1">
        <v>1.7690100283819999E-2</v>
      </c>
      <c r="AB1918" s="1">
        <v>3.995296266664</v>
      </c>
      <c r="AC1918" s="1">
        <v>0.51003334276199996</v>
      </c>
      <c r="AD1918" s="1">
        <v>8.3306356175810004E-2</v>
      </c>
      <c r="AE1918" s="1">
        <v>20.826574213979999</v>
      </c>
      <c r="AF1918" s="1">
        <v>3.3322526646220001</v>
      </c>
      <c r="AG1918" s="1">
        <v>110.8472196571</v>
      </c>
    </row>
    <row r="1919" spans="1:33" x14ac:dyDescent="0.35">
      <c r="A1919">
        <v>5120</v>
      </c>
      <c r="B1919">
        <v>2013</v>
      </c>
      <c r="C1919">
        <v>11</v>
      </c>
      <c r="D1919">
        <v>9</v>
      </c>
      <c r="E1919">
        <v>0</v>
      </c>
      <c r="F1919">
        <v>0</v>
      </c>
      <c r="H1919" s="1">
        <v>0</v>
      </c>
      <c r="I1919" s="1">
        <v>0.19679911652990001</v>
      </c>
      <c r="J1919" s="1">
        <v>0</v>
      </c>
      <c r="K1919" s="1">
        <v>1.2024510164469999</v>
      </c>
      <c r="L1919" s="1">
        <v>1.399250132977</v>
      </c>
      <c r="M1919" s="1">
        <v>7.9142800344440007E-3</v>
      </c>
      <c r="N1919" s="1">
        <v>1.8559954285710001E-2</v>
      </c>
      <c r="O1919" s="1">
        <v>5.0972870689709997E-3</v>
      </c>
      <c r="P1919" s="1">
        <v>8.2153436880220004E-3</v>
      </c>
      <c r="Q1919" s="1">
        <v>3.4810422926030002E-3</v>
      </c>
      <c r="R1919" s="1">
        <v>0</v>
      </c>
      <c r="S1919" s="1">
        <v>88.87897422671</v>
      </c>
      <c r="T1919" s="1">
        <v>25.627823785979999</v>
      </c>
      <c r="U1919" s="1">
        <v>114.5067980127</v>
      </c>
      <c r="V1919" s="1">
        <v>0.38275814680629999</v>
      </c>
      <c r="W1919" s="1">
        <v>7.2337275564680004E-2</v>
      </c>
      <c r="X1919" s="1">
        <v>4.4597345375499997E-6</v>
      </c>
      <c r="Y1919" s="1">
        <v>1.114933634387E-3</v>
      </c>
      <c r="Z1919" s="1">
        <v>1.7838938150200001E-4</v>
      </c>
      <c r="AA1919" s="1">
        <v>1.7192371983659999E-2</v>
      </c>
      <c r="AB1919" s="1">
        <v>3.9848059576680002</v>
      </c>
      <c r="AC1919" s="1">
        <v>0.48422303704620001</v>
      </c>
      <c r="AD1919" s="1">
        <v>8.6758677223609998E-2</v>
      </c>
      <c r="AE1919" s="1">
        <v>21.68966613205</v>
      </c>
      <c r="AF1919" s="1">
        <v>3.4703467502829999</v>
      </c>
      <c r="AG1919" s="1">
        <v>103.7040570325</v>
      </c>
    </row>
    <row r="1920" spans="1:33" x14ac:dyDescent="0.35">
      <c r="A1920">
        <v>5120</v>
      </c>
      <c r="B1920">
        <v>2013</v>
      </c>
      <c r="C1920">
        <v>11</v>
      </c>
      <c r="D1920">
        <v>10</v>
      </c>
      <c r="E1920">
        <v>0</v>
      </c>
      <c r="F1920">
        <v>0</v>
      </c>
      <c r="H1920" s="1">
        <v>0</v>
      </c>
      <c r="I1920" s="1">
        <v>0.213533988896</v>
      </c>
      <c r="J1920" s="1">
        <v>0</v>
      </c>
      <c r="K1920" s="1">
        <v>1.156747752607</v>
      </c>
      <c r="L1920" s="1">
        <v>1.370281741503</v>
      </c>
      <c r="M1920" s="1">
        <v>8.8170619643410005E-3</v>
      </c>
      <c r="N1920" s="1">
        <v>1.8559954285710001E-2</v>
      </c>
      <c r="O1920" s="1">
        <v>5.6706868731789999E-3</v>
      </c>
      <c r="P1920" s="1">
        <v>9.1394973404389998E-3</v>
      </c>
      <c r="Q1920" s="1">
        <v>3.758398126848E-3</v>
      </c>
      <c r="R1920" s="1">
        <v>0</v>
      </c>
      <c r="S1920" s="1">
        <v>93.060890642320004</v>
      </c>
      <c r="T1920" s="1">
        <v>26.785040778270002</v>
      </c>
      <c r="U1920" s="1">
        <v>119.8459314206</v>
      </c>
      <c r="V1920" s="1">
        <v>0.39005892872030001</v>
      </c>
      <c r="W1920" s="1">
        <v>7.1772731440070001E-2</v>
      </c>
      <c r="X1920" s="1">
        <v>4.8364474630940002E-6</v>
      </c>
      <c r="Y1920" s="1">
        <v>1.2091118614869999E-3</v>
      </c>
      <c r="Z1920" s="1">
        <v>1.9345789743769999E-4</v>
      </c>
      <c r="AA1920" s="1">
        <v>1.6975893390840002E-2</v>
      </c>
      <c r="AB1920" s="1">
        <v>4.0404406453370001</v>
      </c>
      <c r="AC1920" s="1">
        <v>0.47565874829959998</v>
      </c>
      <c r="AD1920" s="1">
        <v>9.0268790275539995E-2</v>
      </c>
      <c r="AE1920" s="1">
        <v>22.567196799329999</v>
      </c>
      <c r="AF1920" s="1">
        <v>3.6107515205660001</v>
      </c>
      <c r="AG1920" s="1">
        <v>100.86093678909999</v>
      </c>
    </row>
    <row r="1921" spans="1:33" x14ac:dyDescent="0.35">
      <c r="A1921">
        <v>5120</v>
      </c>
      <c r="B1921">
        <v>2013</v>
      </c>
      <c r="C1921">
        <v>11</v>
      </c>
      <c r="D1921">
        <v>11</v>
      </c>
      <c r="E1921">
        <v>0</v>
      </c>
      <c r="F1921">
        <v>0</v>
      </c>
      <c r="H1921" s="1">
        <v>0</v>
      </c>
      <c r="I1921" s="1">
        <v>0.20103181190059999</v>
      </c>
      <c r="J1921" s="1">
        <v>0</v>
      </c>
      <c r="K1921" s="1">
        <v>1.166442473134</v>
      </c>
      <c r="L1921" s="1">
        <v>1.3674742850349999</v>
      </c>
      <c r="M1921" s="1">
        <v>9.06151894032E-3</v>
      </c>
      <c r="N1921" s="1">
        <v>1.8559954285710001E-2</v>
      </c>
      <c r="O1921" s="1">
        <v>5.8089378307750001E-3</v>
      </c>
      <c r="P1921" s="1">
        <v>9.3623176596560002E-3</v>
      </c>
      <c r="Q1921" s="1">
        <v>3.5460262371510001E-3</v>
      </c>
      <c r="R1921" s="1">
        <v>0</v>
      </c>
      <c r="S1921" s="1">
        <v>96.225157939390002</v>
      </c>
      <c r="T1921" s="1">
        <v>27.68022169987</v>
      </c>
      <c r="U1921" s="1">
        <v>123.90537963929999</v>
      </c>
      <c r="V1921" s="1">
        <v>0.38032154407129998</v>
      </c>
      <c r="W1921" s="1">
        <v>7.1073612353399998E-2</v>
      </c>
      <c r="X1921" s="1">
        <v>4.5518199543870004E-6</v>
      </c>
      <c r="Y1921" s="1">
        <v>1.137954982293E-3</v>
      </c>
      <c r="Z1921" s="1">
        <v>1.8207279657860001E-4</v>
      </c>
      <c r="AA1921" s="1">
        <v>1.685803913193E-2</v>
      </c>
      <c r="AB1921" s="1">
        <v>4.138154158421</v>
      </c>
      <c r="AC1921" s="1">
        <v>0.48322879393000001</v>
      </c>
      <c r="AD1921" s="1">
        <v>9.3041842227529994E-2</v>
      </c>
      <c r="AE1921" s="1">
        <v>23.260460274500002</v>
      </c>
      <c r="AF1921" s="1">
        <v>3.7216736430799999</v>
      </c>
      <c r="AG1921" s="1">
        <v>102.19883245050001</v>
      </c>
    </row>
    <row r="1922" spans="1:33" x14ac:dyDescent="0.35">
      <c r="A1922">
        <v>5120</v>
      </c>
      <c r="B1922">
        <v>2013</v>
      </c>
      <c r="C1922">
        <v>11</v>
      </c>
      <c r="D1922">
        <v>12</v>
      </c>
      <c r="E1922">
        <v>0</v>
      </c>
      <c r="F1922">
        <v>0</v>
      </c>
      <c r="H1922" s="1">
        <v>0</v>
      </c>
      <c r="I1922" s="1">
        <v>0.1962051424389</v>
      </c>
      <c r="J1922" s="1">
        <v>0</v>
      </c>
      <c r="K1922" s="1">
        <v>1.165609538872</v>
      </c>
      <c r="L1922" s="1">
        <v>1.3618146813109999</v>
      </c>
      <c r="M1922" s="1">
        <v>8.8093099072890004E-3</v>
      </c>
      <c r="N1922" s="1">
        <v>1.8559954285710001E-2</v>
      </c>
      <c r="O1922" s="1">
        <v>5.647955617481E-3</v>
      </c>
      <c r="P1922" s="1">
        <v>9.1028611699650007E-3</v>
      </c>
      <c r="Q1922" s="1">
        <v>3.4643108355810002E-3</v>
      </c>
      <c r="R1922" s="1">
        <v>0</v>
      </c>
      <c r="S1922" s="1">
        <v>97.245199136349996</v>
      </c>
      <c r="T1922" s="1">
        <v>27.976602450550001</v>
      </c>
      <c r="U1922" s="1">
        <v>125.2218015869</v>
      </c>
      <c r="V1922" s="1">
        <v>0.37582685162259999</v>
      </c>
      <c r="W1922" s="1">
        <v>7.0600548832600002E-2</v>
      </c>
      <c r="X1922" s="1">
        <v>4.4429917773619996E-6</v>
      </c>
      <c r="Y1922" s="1">
        <v>1.1107479390560001E-3</v>
      </c>
      <c r="Z1922" s="1">
        <v>1.777196697556E-4</v>
      </c>
      <c r="AA1922" s="1">
        <v>1.676153888157E-2</v>
      </c>
      <c r="AB1922" s="1">
        <v>4.182202946096</v>
      </c>
      <c r="AC1922" s="1">
        <v>0.48938812186769998</v>
      </c>
      <c r="AD1922" s="1">
        <v>9.3879898846110005E-2</v>
      </c>
      <c r="AE1922" s="1">
        <v>23.469974555770001</v>
      </c>
      <c r="AF1922" s="1">
        <v>3.7551959209989998</v>
      </c>
      <c r="AG1922" s="1">
        <v>103.57105177459999</v>
      </c>
    </row>
    <row r="1923" spans="1:33" x14ac:dyDescent="0.35">
      <c r="A1923">
        <v>5120</v>
      </c>
      <c r="B1923">
        <v>2013</v>
      </c>
      <c r="C1923">
        <v>11</v>
      </c>
      <c r="D1923">
        <v>13</v>
      </c>
      <c r="E1923">
        <v>0</v>
      </c>
      <c r="F1923">
        <v>0</v>
      </c>
      <c r="H1923" s="1">
        <v>0</v>
      </c>
      <c r="I1923" s="1">
        <v>0.1410397600612</v>
      </c>
      <c r="J1923" s="1">
        <v>0</v>
      </c>
      <c r="K1923" s="1">
        <v>1.1532235959829999</v>
      </c>
      <c r="L1923" s="1">
        <v>1.294263356044</v>
      </c>
      <c r="M1923" s="1">
        <v>7.6914573081530001E-3</v>
      </c>
      <c r="N1923" s="1">
        <v>1.8559954285710001E-2</v>
      </c>
      <c r="O1923" s="1">
        <v>4.8983806113260002E-3</v>
      </c>
      <c r="P1923" s="1">
        <v>7.8947643505790002E-3</v>
      </c>
      <c r="Q1923" s="1">
        <v>2.5256645232519998E-3</v>
      </c>
      <c r="R1923" s="1">
        <v>0</v>
      </c>
      <c r="S1923" s="1">
        <v>103.2203793156</v>
      </c>
      <c r="T1923" s="1">
        <v>29.712000024919998</v>
      </c>
      <c r="U1923" s="1">
        <v>132.93237934059999</v>
      </c>
      <c r="V1923" s="1">
        <v>0.32373538277789998</v>
      </c>
      <c r="W1923" s="1">
        <v>6.5040549142209997E-2</v>
      </c>
      <c r="X1923" s="1">
        <v>3.1933329686050002E-6</v>
      </c>
      <c r="Y1923" s="1">
        <v>7.9833323807270004E-4</v>
      </c>
      <c r="Z1923" s="1">
        <v>1.27733317711E-4</v>
      </c>
      <c r="AA1923" s="1">
        <v>1.562147071413E-2</v>
      </c>
      <c r="AB1923" s="1">
        <v>4.5381010805660003</v>
      </c>
      <c r="AC1923" s="1">
        <v>0.5402159809871</v>
      </c>
      <c r="AD1923" s="1">
        <v>0.10049164642860001</v>
      </c>
      <c r="AE1923" s="1">
        <v>25.122911481500001</v>
      </c>
      <c r="AF1923" s="1">
        <v>4.0196658272540002</v>
      </c>
      <c r="AG1923" s="1">
        <v>114.95566671420001</v>
      </c>
    </row>
    <row r="1924" spans="1:33" x14ac:dyDescent="0.35">
      <c r="A1924">
        <v>5120</v>
      </c>
      <c r="B1924">
        <v>2013</v>
      </c>
      <c r="C1924">
        <v>11</v>
      </c>
      <c r="D1924">
        <v>14</v>
      </c>
      <c r="E1924">
        <v>0</v>
      </c>
      <c r="F1924">
        <v>0</v>
      </c>
      <c r="H1924" s="1">
        <v>0</v>
      </c>
      <c r="I1924" s="1">
        <v>0.12590428040849999</v>
      </c>
      <c r="J1924" s="1">
        <v>0</v>
      </c>
      <c r="K1924" s="1">
        <v>1.0817050249019999</v>
      </c>
      <c r="L1924" s="1">
        <v>1.2076093053100001</v>
      </c>
      <c r="M1924" s="1">
        <v>6.1113169205559998E-3</v>
      </c>
      <c r="N1924" s="1">
        <v>1.8559954285710001E-2</v>
      </c>
      <c r="O1924" s="1">
        <v>3.9085514339420001E-3</v>
      </c>
      <c r="P1924" s="1">
        <v>6.2994477096670002E-3</v>
      </c>
      <c r="Q1924" s="1">
        <v>2.262432755108E-3</v>
      </c>
      <c r="R1924" s="1">
        <v>0</v>
      </c>
      <c r="S1924" s="1">
        <v>102.443943433</v>
      </c>
      <c r="T1924" s="1">
        <v>29.538222529319999</v>
      </c>
      <c r="U1924" s="1">
        <v>131.9821659623</v>
      </c>
      <c r="V1924" s="1">
        <v>0.2979732185133</v>
      </c>
      <c r="W1924" s="1">
        <v>6.0438448092509998E-2</v>
      </c>
      <c r="X1924" s="1">
        <v>2.853161526656E-6</v>
      </c>
      <c r="Y1924" s="1">
        <v>7.1329038166399999E-4</v>
      </c>
      <c r="Z1924" s="1">
        <v>1.141264610662E-4</v>
      </c>
      <c r="AA1924" s="1">
        <v>1.45389797178E-2</v>
      </c>
      <c r="AB1924" s="1">
        <v>4.5890283028449996</v>
      </c>
      <c r="AC1924" s="1">
        <v>0.56154747109799996</v>
      </c>
      <c r="AD1924" s="1">
        <v>9.9329011629179995E-2</v>
      </c>
      <c r="AE1924" s="1">
        <v>24.832252857859999</v>
      </c>
      <c r="AF1924" s="1">
        <v>3.973160453258</v>
      </c>
      <c r="AG1924" s="1">
        <v>120.5210657399</v>
      </c>
    </row>
    <row r="1925" spans="1:33" x14ac:dyDescent="0.35">
      <c r="A1925">
        <v>5120</v>
      </c>
      <c r="B1925">
        <v>2013</v>
      </c>
      <c r="C1925">
        <v>11</v>
      </c>
      <c r="D1925">
        <v>15</v>
      </c>
      <c r="E1925">
        <v>0</v>
      </c>
      <c r="F1925">
        <v>0</v>
      </c>
      <c r="H1925" s="1">
        <v>0</v>
      </c>
      <c r="I1925" s="1">
        <v>0.23565742720319999</v>
      </c>
      <c r="J1925" s="1">
        <v>0</v>
      </c>
      <c r="K1925" s="1">
        <v>0.99516862290990005</v>
      </c>
      <c r="L1925" s="1">
        <v>1.2308260501129999</v>
      </c>
      <c r="M1925" s="1">
        <v>7.403117529141E-3</v>
      </c>
      <c r="N1925" s="1">
        <v>1.8559954285710001E-2</v>
      </c>
      <c r="O1925" s="1">
        <v>4.8095766093289999E-3</v>
      </c>
      <c r="P1925" s="1">
        <v>7.7516381370850004E-3</v>
      </c>
      <c r="Q1925" s="1">
        <v>4.1179914426190001E-3</v>
      </c>
      <c r="R1925" s="1">
        <v>0</v>
      </c>
      <c r="S1925" s="1">
        <v>92.201329809689994</v>
      </c>
      <c r="T1925" s="1">
        <v>26.54720293546</v>
      </c>
      <c r="U1925" s="1">
        <v>118.74853274509999</v>
      </c>
      <c r="V1925" s="1">
        <v>0.38275167643219998</v>
      </c>
      <c r="W1925" s="1">
        <v>6.646500378511E-2</v>
      </c>
      <c r="X1925" s="1">
        <v>5.3403164895219996E-6</v>
      </c>
      <c r="Y1925" s="1">
        <v>1.3350791223809999E-3</v>
      </c>
      <c r="Z1925" s="1">
        <v>2.136126595809E-4</v>
      </c>
      <c r="AA1925" s="1">
        <v>1.554818764837E-2</v>
      </c>
      <c r="AB1925" s="1">
        <v>4.0525663150930002</v>
      </c>
      <c r="AC1925" s="1">
        <v>0.47877207262990001</v>
      </c>
      <c r="AD1925" s="1">
        <v>9.0286841747589996E-2</v>
      </c>
      <c r="AE1925" s="1">
        <v>22.57171042637</v>
      </c>
      <c r="AF1925" s="1">
        <v>3.611473667367</v>
      </c>
      <c r="AG1925" s="1">
        <v>101.63564986999999</v>
      </c>
    </row>
    <row r="1926" spans="1:33" x14ac:dyDescent="0.35">
      <c r="A1926">
        <v>5120</v>
      </c>
      <c r="B1926">
        <v>2013</v>
      </c>
      <c r="C1926">
        <v>11</v>
      </c>
      <c r="D1926">
        <v>16</v>
      </c>
      <c r="E1926">
        <v>0</v>
      </c>
      <c r="F1926">
        <v>0</v>
      </c>
      <c r="H1926" s="1">
        <v>0</v>
      </c>
      <c r="I1926" s="1">
        <v>0.2376658220241</v>
      </c>
      <c r="J1926" s="1">
        <v>0</v>
      </c>
      <c r="K1926" s="1">
        <v>1.0168161857219999</v>
      </c>
      <c r="L1926" s="1">
        <v>1.2544820077459999</v>
      </c>
      <c r="M1926" s="1">
        <v>9.6143474041930008E-3</v>
      </c>
      <c r="N1926" s="1">
        <v>1.8559954285710001E-2</v>
      </c>
      <c r="O1926" s="1">
        <v>6.183787676631E-3</v>
      </c>
      <c r="P1926" s="1">
        <v>9.9664665477690005E-3</v>
      </c>
      <c r="Q1926" s="1">
        <v>4.1506480741699998E-3</v>
      </c>
      <c r="R1926" s="1">
        <v>0</v>
      </c>
      <c r="S1926" s="1">
        <v>95.53106059436</v>
      </c>
      <c r="T1926" s="1">
        <v>27.44685954689</v>
      </c>
      <c r="U1926" s="1">
        <v>122.9779201412</v>
      </c>
      <c r="V1926" s="1">
        <v>0.38804177148469998</v>
      </c>
      <c r="W1926" s="1">
        <v>6.7607217179519993E-2</v>
      </c>
      <c r="X1926" s="1">
        <v>5.3805883394050003E-6</v>
      </c>
      <c r="Y1926" s="1">
        <v>1.345147076793E-3</v>
      </c>
      <c r="Z1926" s="1">
        <v>2.1522353153479999E-4</v>
      </c>
      <c r="AA1926" s="1">
        <v>1.5825686671049999E-2</v>
      </c>
      <c r="AB1926" s="1">
        <v>4.0128321178180002</v>
      </c>
      <c r="AC1926" s="1">
        <v>0.45606630016830002</v>
      </c>
      <c r="AD1926" s="1">
        <v>9.2103340341530004E-2</v>
      </c>
      <c r="AE1926" s="1">
        <v>23.02583499188</v>
      </c>
      <c r="AF1926" s="1">
        <v>3.6841335899969998</v>
      </c>
      <c r="AG1926" s="1">
        <v>95.595907485769999</v>
      </c>
    </row>
    <row r="1927" spans="1:33" x14ac:dyDescent="0.35">
      <c r="A1927">
        <v>5120</v>
      </c>
      <c r="B1927">
        <v>2013</v>
      </c>
      <c r="C1927">
        <v>11</v>
      </c>
      <c r="D1927">
        <v>17</v>
      </c>
      <c r="E1927">
        <v>0</v>
      </c>
      <c r="F1927">
        <v>0</v>
      </c>
      <c r="H1927" s="1">
        <v>0</v>
      </c>
      <c r="I1927" s="1">
        <v>0.2188361978427</v>
      </c>
      <c r="J1927" s="1">
        <v>0</v>
      </c>
      <c r="K1927" s="1">
        <v>1.0937046614999999</v>
      </c>
      <c r="L1927" s="1">
        <v>1.312540859342</v>
      </c>
      <c r="M1927" s="1">
        <v>9.9631530702359999E-3</v>
      </c>
      <c r="N1927" s="1">
        <v>1.8559954285710001E-2</v>
      </c>
      <c r="O1927" s="1">
        <v>6.3815830682979998E-3</v>
      </c>
      <c r="P1927" s="1">
        <v>1.028525517012E-2</v>
      </c>
      <c r="Q1927" s="1">
        <v>3.8391544978499999E-3</v>
      </c>
      <c r="R1927" s="1">
        <v>0</v>
      </c>
      <c r="S1927" s="1">
        <v>98.298765259429999</v>
      </c>
      <c r="T1927" s="1">
        <v>28.238336861800001</v>
      </c>
      <c r="U1927" s="1">
        <v>126.53710212119999</v>
      </c>
      <c r="V1927" s="1">
        <v>0.38403209768309998</v>
      </c>
      <c r="W1927" s="1">
        <v>6.9384246058949994E-2</v>
      </c>
      <c r="X1927" s="1">
        <v>4.953647068758E-6</v>
      </c>
      <c r="Y1927" s="1">
        <v>1.238411757245E-3</v>
      </c>
      <c r="Z1927" s="1">
        <v>1.9814588023089999E-4</v>
      </c>
      <c r="AA1927" s="1">
        <v>1.635533215535E-2</v>
      </c>
      <c r="AB1927" s="1">
        <v>4.1334957315859997</v>
      </c>
      <c r="AC1927" s="1">
        <v>0.47007940226470002</v>
      </c>
      <c r="AD1927" s="1">
        <v>9.4827920097769997E-2</v>
      </c>
      <c r="AE1927" s="1">
        <v>23.70697985807</v>
      </c>
      <c r="AF1927" s="1">
        <v>3.7931167617699999</v>
      </c>
      <c r="AG1927" s="1">
        <v>98.554267456299996</v>
      </c>
    </row>
    <row r="1928" spans="1:33" x14ac:dyDescent="0.35">
      <c r="A1928">
        <v>5120</v>
      </c>
      <c r="B1928">
        <v>2013</v>
      </c>
      <c r="C1928">
        <v>11</v>
      </c>
      <c r="D1928">
        <v>18</v>
      </c>
      <c r="E1928">
        <v>0</v>
      </c>
      <c r="F1928">
        <v>0</v>
      </c>
      <c r="H1928" s="1">
        <v>0</v>
      </c>
      <c r="I1928" s="1">
        <v>0.21177066726980001</v>
      </c>
      <c r="J1928" s="1">
        <v>0</v>
      </c>
      <c r="K1928" s="1">
        <v>1.1266446633189999</v>
      </c>
      <c r="L1928" s="1">
        <v>1.3384153305890001</v>
      </c>
      <c r="M1928" s="1">
        <v>9.4607739986100007E-3</v>
      </c>
      <c r="N1928" s="1">
        <v>1.8559954285710001E-2</v>
      </c>
      <c r="O1928" s="1">
        <v>6.065178899771E-3</v>
      </c>
      <c r="P1928" s="1">
        <v>9.7753037089610001E-3</v>
      </c>
      <c r="Q1928" s="1">
        <v>3.723594550252E-3</v>
      </c>
      <c r="R1928" s="1">
        <v>0</v>
      </c>
      <c r="S1928" s="1">
        <v>98.91770081848</v>
      </c>
      <c r="T1928" s="1">
        <v>28.43053638312</v>
      </c>
      <c r="U1928" s="1">
        <v>127.3482372016</v>
      </c>
      <c r="V1928" s="1">
        <v>0.38326832335229999</v>
      </c>
      <c r="W1928" s="1">
        <v>7.0240949940649999E-2</v>
      </c>
      <c r="X1928" s="1">
        <v>4.7945904953919998E-6</v>
      </c>
      <c r="Y1928" s="1">
        <v>1.1986476164339999E-3</v>
      </c>
      <c r="Z1928" s="1">
        <v>1.9178361793740001E-4</v>
      </c>
      <c r="AA1928" s="1">
        <v>1.660131942662E-2</v>
      </c>
      <c r="AB1928" s="1">
        <v>4.1891070183109997</v>
      </c>
      <c r="AC1928" s="1">
        <v>0.48117519684659998</v>
      </c>
      <c r="AD1928" s="1">
        <v>9.538800228015E-2</v>
      </c>
      <c r="AE1928" s="1">
        <v>23.847000417899999</v>
      </c>
      <c r="AF1928" s="1">
        <v>3.8155200526659998</v>
      </c>
      <c r="AG1928" s="1">
        <v>101.2161995874</v>
      </c>
    </row>
    <row r="1929" spans="1:33" x14ac:dyDescent="0.35">
      <c r="A1929">
        <v>5120</v>
      </c>
      <c r="B1929">
        <v>2013</v>
      </c>
      <c r="C1929">
        <v>11</v>
      </c>
      <c r="D1929">
        <v>19</v>
      </c>
      <c r="E1929">
        <v>0</v>
      </c>
      <c r="F1929">
        <v>0</v>
      </c>
      <c r="H1929" s="1">
        <v>0</v>
      </c>
      <c r="I1929" s="1">
        <v>0.23320152556259999</v>
      </c>
      <c r="J1929" s="1">
        <v>0</v>
      </c>
      <c r="K1929" s="1">
        <v>1.153720104909</v>
      </c>
      <c r="L1929" s="1">
        <v>1.386921630472</v>
      </c>
      <c r="M1929" s="1">
        <v>9.7951350288830001E-3</v>
      </c>
      <c r="N1929" s="1">
        <v>1.8559954285710001E-2</v>
      </c>
      <c r="O1929" s="1">
        <v>6.2987736376569998E-3</v>
      </c>
      <c r="P1929" s="1">
        <v>1.015179046152E-2</v>
      </c>
      <c r="Q1929" s="1">
        <v>4.0908177127330003E-3</v>
      </c>
      <c r="R1929" s="1">
        <v>0</v>
      </c>
      <c r="S1929" s="1">
        <v>95.725311463200001</v>
      </c>
      <c r="T1929" s="1">
        <v>27.517090403329998</v>
      </c>
      <c r="U1929" s="1">
        <v>123.2424018665</v>
      </c>
      <c r="V1929" s="1">
        <v>0.40729171238360001</v>
      </c>
      <c r="W1929" s="1">
        <v>7.3410246569779999E-2</v>
      </c>
      <c r="X1929" s="1">
        <v>5.2801315678849998E-6</v>
      </c>
      <c r="Y1929" s="1">
        <v>1.3200328837629999E-3</v>
      </c>
      <c r="Z1929" s="1">
        <v>2.112052606359E-4</v>
      </c>
      <c r="AA1929" s="1">
        <v>1.7296535373739999E-2</v>
      </c>
      <c r="AB1929" s="1">
        <v>4.050868098374</v>
      </c>
      <c r="AC1929" s="1">
        <v>0.4656586262747</v>
      </c>
      <c r="AD1929" s="1">
        <v>9.2185931035459995E-2</v>
      </c>
      <c r="AE1929" s="1">
        <v>23.046482611439998</v>
      </c>
      <c r="AF1929" s="1">
        <v>3.6874372040700001</v>
      </c>
      <c r="AG1929" s="1">
        <v>97.977471167540003</v>
      </c>
    </row>
    <row r="1930" spans="1:33" x14ac:dyDescent="0.35">
      <c r="A1930">
        <v>5120</v>
      </c>
      <c r="B1930">
        <v>2013</v>
      </c>
      <c r="C1930">
        <v>11</v>
      </c>
      <c r="D1930">
        <v>20</v>
      </c>
      <c r="E1930">
        <v>0</v>
      </c>
      <c r="F1930">
        <v>0</v>
      </c>
      <c r="H1930" s="1">
        <v>31.258389390000001</v>
      </c>
      <c r="I1930" s="1">
        <v>1.720369512387</v>
      </c>
      <c r="J1930" s="1">
        <v>0</v>
      </c>
      <c r="K1930" s="1">
        <v>1.243511787111</v>
      </c>
      <c r="L1930" s="1">
        <v>2.9638812994979999</v>
      </c>
      <c r="M1930" s="1">
        <v>1.4280141177070001E-2</v>
      </c>
      <c r="N1930" s="1">
        <v>2.0959419474310001E-2</v>
      </c>
      <c r="O1930" s="1">
        <v>1.0016022952990001E-2</v>
      </c>
      <c r="P1930" s="1">
        <v>2.1903056413399999E-2</v>
      </c>
      <c r="Q1930" s="1">
        <v>1.421990227488E-2</v>
      </c>
      <c r="R1930" s="1">
        <v>0</v>
      </c>
      <c r="S1930" s="1">
        <v>53.568612610270002</v>
      </c>
      <c r="T1930" s="1">
        <v>15.385919253799999</v>
      </c>
      <c r="U1930" s="1">
        <v>68.954531864070006</v>
      </c>
      <c r="V1930" s="1">
        <v>4.2348044092229999</v>
      </c>
      <c r="W1930" s="1">
        <v>0.1047453459084</v>
      </c>
      <c r="X1930" s="1">
        <v>3.3837388731639998E-5</v>
      </c>
      <c r="Y1930" s="1">
        <v>4.9527530312040002E-3</v>
      </c>
      <c r="Z1930" s="1">
        <v>9.7945825810189999E-4</v>
      </c>
      <c r="AA1930" s="1">
        <v>5.6121191023040001E-2</v>
      </c>
      <c r="AB1930" s="1">
        <v>3.9699937455169998</v>
      </c>
      <c r="AC1930" s="1">
        <v>0.39870849520349999</v>
      </c>
      <c r="AD1930" s="1">
        <v>8.4345522505330006E-2</v>
      </c>
      <c r="AE1930" s="1">
        <v>20.657782521129999</v>
      </c>
      <c r="AF1930" s="1">
        <v>3.3281036470209999</v>
      </c>
      <c r="AG1930" s="1">
        <v>87.294008642880002</v>
      </c>
    </row>
    <row r="1931" spans="1:33" x14ac:dyDescent="0.35">
      <c r="A1931">
        <v>5120</v>
      </c>
      <c r="B1931">
        <v>2013</v>
      </c>
      <c r="C1931">
        <v>11</v>
      </c>
      <c r="D1931">
        <v>21</v>
      </c>
      <c r="E1931">
        <v>0</v>
      </c>
      <c r="F1931">
        <v>0</v>
      </c>
      <c r="H1931" s="1">
        <v>114.61409442999999</v>
      </c>
      <c r="I1931" s="1">
        <v>47.8755194397</v>
      </c>
      <c r="J1931" s="1">
        <v>0</v>
      </c>
      <c r="K1931" s="1">
        <v>1.8589161728520001</v>
      </c>
      <c r="L1931" s="1">
        <v>49.734435612550001</v>
      </c>
      <c r="M1931" s="1">
        <v>0.24423735346600001</v>
      </c>
      <c r="N1931" s="1">
        <v>0.2083610609847</v>
      </c>
      <c r="O1931" s="1">
        <v>0.1319339033368</v>
      </c>
      <c r="P1931" s="1">
        <v>2.0499570403999998</v>
      </c>
      <c r="Q1931" s="1">
        <v>0.34283690974789999</v>
      </c>
      <c r="R1931" s="1">
        <v>0.32248974499080002</v>
      </c>
      <c r="S1931" s="1">
        <v>31.650548110039999</v>
      </c>
      <c r="T1931" s="1">
        <v>12.732034791</v>
      </c>
      <c r="U1931" s="1">
        <v>44.705072646029997</v>
      </c>
      <c r="V1931" s="1">
        <v>128.62691527620001</v>
      </c>
      <c r="W1931" s="1">
        <v>1.665240598794</v>
      </c>
      <c r="X1931" s="1">
        <v>2.7831632501000001E-3</v>
      </c>
      <c r="Y1931" s="1">
        <v>0.28102223919329999</v>
      </c>
      <c r="Z1931" s="1">
        <v>8.6641721922759998E-2</v>
      </c>
      <c r="AA1931" s="1">
        <v>1.460253102529</v>
      </c>
      <c r="AB1931" s="1">
        <v>7.2646804862109997</v>
      </c>
      <c r="AC1931" s="1">
        <v>9.4415507581779995E-2</v>
      </c>
      <c r="AD1931" s="1">
        <v>0.14259991904889999</v>
      </c>
      <c r="AE1931" s="1">
        <v>14.860168336139999</v>
      </c>
      <c r="AF1931" s="1">
        <v>4.4409510030280002</v>
      </c>
      <c r="AG1931" s="1">
        <v>78.91907990883</v>
      </c>
    </row>
    <row r="1932" spans="1:33" x14ac:dyDescent="0.35">
      <c r="A1932">
        <v>5120</v>
      </c>
      <c r="B1932">
        <v>2013</v>
      </c>
      <c r="C1932">
        <v>11</v>
      </c>
      <c r="D1932">
        <v>22</v>
      </c>
      <c r="E1932">
        <v>0</v>
      </c>
      <c r="F1932">
        <v>0</v>
      </c>
      <c r="H1932" s="1">
        <v>0</v>
      </c>
      <c r="I1932" s="1">
        <v>0.25629493393609998</v>
      </c>
      <c r="J1932" s="1">
        <v>0</v>
      </c>
      <c r="K1932" s="1">
        <v>2.012061280802</v>
      </c>
      <c r="L1932" s="1">
        <v>2.2683562147380001</v>
      </c>
      <c r="M1932" s="1">
        <v>2.6469141406640001E-2</v>
      </c>
      <c r="N1932" s="1">
        <v>2.5921112453990001E-2</v>
      </c>
      <c r="O1932" s="1">
        <v>1.648197338662E-2</v>
      </c>
      <c r="P1932" s="1">
        <v>3.64002859149E-2</v>
      </c>
      <c r="Q1932" s="1">
        <v>4.5773429654110001E-3</v>
      </c>
      <c r="R1932" s="1">
        <v>0</v>
      </c>
      <c r="S1932" s="1">
        <v>26.310528914620001</v>
      </c>
      <c r="T1932" s="1">
        <v>9.6522855082089993</v>
      </c>
      <c r="U1932" s="1">
        <v>35.96281442283</v>
      </c>
      <c r="V1932" s="1">
        <v>0.57393658097879996</v>
      </c>
      <c r="W1932" s="1">
        <v>0.1143887005019</v>
      </c>
      <c r="X1932" s="1">
        <v>5.7991582933699998E-6</v>
      </c>
      <c r="Y1932" s="1">
        <v>1.449789555017E-3</v>
      </c>
      <c r="Z1932" s="1">
        <v>2.3196632709239999E-4</v>
      </c>
      <c r="AA1932" s="1">
        <v>2.7437343566980001E-2</v>
      </c>
      <c r="AB1932" s="1">
        <v>3.149627683806</v>
      </c>
      <c r="AC1932" s="1">
        <v>0.1778159365932</v>
      </c>
      <c r="AD1932" s="1">
        <v>6.4325467642379994E-2</v>
      </c>
      <c r="AE1932" s="1">
        <v>10.77871237183</v>
      </c>
      <c r="AF1932" s="1">
        <v>2.2591558390549999</v>
      </c>
      <c r="AG1932" s="1">
        <v>51.810191877969999</v>
      </c>
    </row>
    <row r="1933" spans="1:33" x14ac:dyDescent="0.35">
      <c r="A1933">
        <v>5120</v>
      </c>
      <c r="B1933">
        <v>2013</v>
      </c>
      <c r="C1933">
        <v>11</v>
      </c>
      <c r="D1933">
        <v>23</v>
      </c>
      <c r="E1933">
        <v>0</v>
      </c>
      <c r="F1933">
        <v>0</v>
      </c>
      <c r="H1933" s="1">
        <v>0</v>
      </c>
      <c r="I1933" s="1">
        <v>0.26331717462150001</v>
      </c>
      <c r="J1933" s="1">
        <v>0</v>
      </c>
      <c r="K1933" s="1">
        <v>2.032248717606</v>
      </c>
      <c r="L1933" s="1">
        <v>2.2955658922270001</v>
      </c>
      <c r="M1933" s="1">
        <v>1.63602411819E-2</v>
      </c>
      <c r="N1933" s="1">
        <v>1.8559954285710001E-2</v>
      </c>
      <c r="O1933" s="1">
        <v>1.0466284744600001E-2</v>
      </c>
      <c r="P1933" s="1">
        <v>1.6868605819170001E-2</v>
      </c>
      <c r="Q1933" s="1">
        <v>4.6989225979379998E-3</v>
      </c>
      <c r="R1933" s="1">
        <v>0</v>
      </c>
      <c r="S1933" s="1">
        <v>59.46938994301</v>
      </c>
      <c r="T1933" s="1">
        <v>17.799854377020001</v>
      </c>
      <c r="U1933" s="1">
        <v>77.269244320029998</v>
      </c>
      <c r="V1933" s="1">
        <v>0.58372990319689999</v>
      </c>
      <c r="W1933" s="1">
        <v>0.1159398760449</v>
      </c>
      <c r="X1933" s="1">
        <v>5.9582148369380001E-6</v>
      </c>
      <c r="Y1933" s="1">
        <v>1.4895536928479999E-3</v>
      </c>
      <c r="Z1933" s="1">
        <v>2.3832858932639999E-4</v>
      </c>
      <c r="AA1933" s="1">
        <v>2.7793326133409998E-2</v>
      </c>
      <c r="AB1933" s="1">
        <v>3.2927890967570002</v>
      </c>
      <c r="AC1933" s="1">
        <v>0.3270127718777</v>
      </c>
      <c r="AD1933" s="1">
        <v>7.013686453878E-2</v>
      </c>
      <c r="AE1933" s="1">
        <v>15.63626744388</v>
      </c>
      <c r="AF1933" s="1">
        <v>2.6931354242740002</v>
      </c>
      <c r="AG1933" s="1">
        <v>74.963514510080003</v>
      </c>
    </row>
    <row r="1934" spans="1:33" x14ac:dyDescent="0.35">
      <c r="A1934">
        <v>5120</v>
      </c>
      <c r="B1934">
        <v>2013</v>
      </c>
      <c r="C1934">
        <v>11</v>
      </c>
      <c r="D1934">
        <v>24</v>
      </c>
      <c r="E1934">
        <v>0</v>
      </c>
      <c r="F1934">
        <v>0</v>
      </c>
      <c r="H1934" s="1">
        <v>0</v>
      </c>
      <c r="I1934" s="1">
        <v>0.21370587913639999</v>
      </c>
      <c r="J1934" s="1">
        <v>0</v>
      </c>
      <c r="K1934" s="1">
        <v>2.0643492166400002</v>
      </c>
      <c r="L1934" s="1">
        <v>2.2780550957769998</v>
      </c>
      <c r="M1934" s="1">
        <v>1.399332425747E-2</v>
      </c>
      <c r="N1934" s="1">
        <v>1.8559954285710001E-2</v>
      </c>
      <c r="O1934" s="1">
        <v>8.9333592354659992E-3</v>
      </c>
      <c r="P1934" s="1">
        <v>1.439797590657E-2</v>
      </c>
      <c r="Q1934" s="1">
        <v>3.8612354003889999E-3</v>
      </c>
      <c r="R1934" s="1">
        <v>0</v>
      </c>
      <c r="S1934" s="1">
        <v>73.402596078480002</v>
      </c>
      <c r="T1934" s="1">
        <v>21.370896382950001</v>
      </c>
      <c r="U1934" s="1">
        <v>94.773492461429996</v>
      </c>
      <c r="V1934" s="1">
        <v>0.54431501737230004</v>
      </c>
      <c r="W1934" s="1">
        <v>0.11290768843930001</v>
      </c>
      <c r="X1934" s="1">
        <v>4.8364475265429996E-6</v>
      </c>
      <c r="Y1934" s="1">
        <v>1.2091118678309999E-3</v>
      </c>
      <c r="Z1934" s="1">
        <v>1.934578975646E-4</v>
      </c>
      <c r="AA1934" s="1">
        <v>2.7259632679990001E-2</v>
      </c>
      <c r="AB1934" s="1">
        <v>3.4573065079199998</v>
      </c>
      <c r="AC1934" s="1">
        <v>0.40457916059889998</v>
      </c>
      <c r="AD1934" s="1">
        <v>7.3910680000040002E-2</v>
      </c>
      <c r="AE1934" s="1">
        <v>17.917701256889998</v>
      </c>
      <c r="AF1934" s="1">
        <v>2.92328274188</v>
      </c>
      <c r="AG1934" s="1">
        <v>88.498056033690006</v>
      </c>
    </row>
    <row r="1935" spans="1:33" x14ac:dyDescent="0.35">
      <c r="A1935">
        <v>5120</v>
      </c>
      <c r="B1935">
        <v>2013</v>
      </c>
      <c r="C1935">
        <v>11</v>
      </c>
      <c r="D1935">
        <v>25</v>
      </c>
      <c r="E1935">
        <v>0</v>
      </c>
      <c r="F1935">
        <v>0</v>
      </c>
      <c r="H1935" s="1">
        <v>0</v>
      </c>
      <c r="I1935" s="1">
        <v>0.2081445618178</v>
      </c>
      <c r="J1935" s="1">
        <v>0</v>
      </c>
      <c r="K1935" s="1">
        <v>2.0163390594730002</v>
      </c>
      <c r="L1935" s="1">
        <v>2.2244836212910002</v>
      </c>
      <c r="M1935" s="1">
        <v>1.221222102208E-2</v>
      </c>
      <c r="N1935" s="1">
        <v>1.8559954285710001E-2</v>
      </c>
      <c r="O1935" s="1">
        <v>7.8219042931540004E-3</v>
      </c>
      <c r="P1935" s="1">
        <v>1.2606633919879999E-2</v>
      </c>
      <c r="Q1935" s="1">
        <v>3.7616174272819998E-3</v>
      </c>
      <c r="R1935" s="1">
        <v>0</v>
      </c>
      <c r="S1935" s="1">
        <v>76.86410043523</v>
      </c>
      <c r="T1935" s="1">
        <v>22.25699231818</v>
      </c>
      <c r="U1935" s="1">
        <v>99.121092753409997</v>
      </c>
      <c r="V1935" s="1">
        <v>0.53113236482589998</v>
      </c>
      <c r="W1935" s="1">
        <v>0.1102294541972</v>
      </c>
      <c r="X1935" s="1">
        <v>4.7108765589750001E-6</v>
      </c>
      <c r="Y1935" s="1">
        <v>1.177719126226E-3</v>
      </c>
      <c r="Z1935" s="1">
        <v>1.8843505893459999E-4</v>
      </c>
      <c r="AA1935" s="1">
        <v>2.661518831141E-2</v>
      </c>
      <c r="AB1935" s="1">
        <v>3.5187587721820002</v>
      </c>
      <c r="AC1935" s="1">
        <v>0.4345875590494</v>
      </c>
      <c r="AD1935" s="1">
        <v>7.4493246872570001E-2</v>
      </c>
      <c r="AE1935" s="1">
        <v>18.461298564330001</v>
      </c>
      <c r="AF1935" s="1">
        <v>2.9701403141420002</v>
      </c>
      <c r="AG1935" s="1">
        <v>94.366066534720005</v>
      </c>
    </row>
    <row r="1936" spans="1:33" x14ac:dyDescent="0.35">
      <c r="A1936">
        <v>5120</v>
      </c>
      <c r="B1936">
        <v>2013</v>
      </c>
      <c r="C1936">
        <v>11</v>
      </c>
      <c r="D1936">
        <v>26</v>
      </c>
      <c r="E1936">
        <v>0</v>
      </c>
      <c r="F1936">
        <v>0</v>
      </c>
      <c r="H1936" s="1">
        <v>0</v>
      </c>
      <c r="I1936" s="1">
        <v>0.20774773850620001</v>
      </c>
      <c r="J1936" s="1">
        <v>0</v>
      </c>
      <c r="K1936" s="1">
        <v>1.962433906997</v>
      </c>
      <c r="L1936" s="1">
        <v>2.1701816455029999</v>
      </c>
      <c r="M1936" s="1">
        <v>1.1654369447740001E-2</v>
      </c>
      <c r="N1936" s="1">
        <v>1.8559954285710001E-2</v>
      </c>
      <c r="O1936" s="1">
        <v>7.4730320508749996E-3</v>
      </c>
      <c r="P1936" s="1">
        <v>1.204435337049E-2</v>
      </c>
      <c r="Q1936" s="1">
        <v>3.7492310739560002E-3</v>
      </c>
      <c r="R1936" s="1">
        <v>0</v>
      </c>
      <c r="S1936" s="1">
        <v>77.454164606800006</v>
      </c>
      <c r="T1936" s="1">
        <v>22.392491129380002</v>
      </c>
      <c r="U1936" s="1">
        <v>99.846655736179997</v>
      </c>
      <c r="V1936" s="1">
        <v>0.52163578066049998</v>
      </c>
      <c r="W1936" s="1">
        <v>0.10775284106709999</v>
      </c>
      <c r="X1936" s="1">
        <v>4.7025051509939996E-6</v>
      </c>
      <c r="Y1936" s="1">
        <v>1.175626275772E-3</v>
      </c>
      <c r="Z1936" s="1">
        <v>1.8810020300560001E-4</v>
      </c>
      <c r="AA1936" s="1">
        <v>2.5997709302040001E-2</v>
      </c>
      <c r="AB1936" s="1">
        <v>3.5170182343179999</v>
      </c>
      <c r="AC1936" s="1">
        <v>0.4404620516287</v>
      </c>
      <c r="AD1936" s="1">
        <v>7.4328808566110002E-2</v>
      </c>
      <c r="AE1936" s="1">
        <v>18.539369009089999</v>
      </c>
      <c r="AF1936" s="1">
        <v>2.9706170220539998</v>
      </c>
      <c r="AG1936" s="1">
        <v>95.413092661380006</v>
      </c>
    </row>
    <row r="1937" spans="1:33" x14ac:dyDescent="0.35">
      <c r="A1937">
        <v>5120</v>
      </c>
      <c r="B1937">
        <v>2013</v>
      </c>
      <c r="C1937">
        <v>11</v>
      </c>
      <c r="D1937">
        <v>27</v>
      </c>
      <c r="E1937">
        <v>0</v>
      </c>
      <c r="F1937">
        <v>0</v>
      </c>
      <c r="H1937" s="1">
        <v>0</v>
      </c>
      <c r="I1937" s="1">
        <v>0.21141622725799999</v>
      </c>
      <c r="J1937" s="1">
        <v>0</v>
      </c>
      <c r="K1937" s="1">
        <v>1.90592283093</v>
      </c>
      <c r="L1937" s="1">
        <v>2.1173390581880001</v>
      </c>
      <c r="M1937" s="1">
        <v>1.132593868019E-2</v>
      </c>
      <c r="N1937" s="1">
        <v>1.8559954285710001E-2</v>
      </c>
      <c r="O1937" s="1">
        <v>7.2716490297209998E-3</v>
      </c>
      <c r="P1937" s="1">
        <v>1.1719782533240001E-2</v>
      </c>
      <c r="Q1937" s="1">
        <v>3.805613393924E-3</v>
      </c>
      <c r="R1937" s="1">
        <v>0</v>
      </c>
      <c r="S1937" s="1">
        <v>77.813624683599997</v>
      </c>
      <c r="T1937" s="1">
        <v>22.485083595180001</v>
      </c>
      <c r="U1937" s="1">
        <v>100.29870827880001</v>
      </c>
      <c r="V1937" s="1">
        <v>0.51537970830119995</v>
      </c>
      <c r="W1937" s="1">
        <v>0.1055264619177</v>
      </c>
      <c r="X1937" s="1">
        <v>4.7862191126579996E-6</v>
      </c>
      <c r="Y1937" s="1">
        <v>1.1965547685040001E-3</v>
      </c>
      <c r="Z1937" s="1">
        <v>1.9144876205889999E-4</v>
      </c>
      <c r="AA1937" s="1">
        <v>2.542437170971E-2</v>
      </c>
      <c r="AB1937" s="1">
        <v>3.522437563914</v>
      </c>
      <c r="AC1937" s="1">
        <v>0.44182502771549997</v>
      </c>
      <c r="AD1937" s="1">
        <v>7.4550459445940007E-2</v>
      </c>
      <c r="AE1937" s="1">
        <v>18.626506865229999</v>
      </c>
      <c r="AF1937" s="1">
        <v>2.981360865394</v>
      </c>
      <c r="AG1937" s="1">
        <v>95.588524883610006</v>
      </c>
    </row>
    <row r="1938" spans="1:33" x14ac:dyDescent="0.35">
      <c r="A1938">
        <v>5120</v>
      </c>
      <c r="B1938">
        <v>2013</v>
      </c>
      <c r="C1938">
        <v>11</v>
      </c>
      <c r="D1938">
        <v>28</v>
      </c>
      <c r="E1938">
        <v>0</v>
      </c>
      <c r="F1938">
        <v>0</v>
      </c>
      <c r="H1938" s="1">
        <v>0</v>
      </c>
      <c r="I1938" s="1">
        <v>0.25297507321360002</v>
      </c>
      <c r="J1938" s="1">
        <v>0</v>
      </c>
      <c r="K1938" s="1">
        <v>1.8817129853429999</v>
      </c>
      <c r="L1938" s="1">
        <v>2.1346880585569998</v>
      </c>
      <c r="M1938" s="1">
        <v>1.2720860339339999E-2</v>
      </c>
      <c r="N1938" s="1">
        <v>1.8559954285710001E-2</v>
      </c>
      <c r="O1938" s="1">
        <v>8.1854643015560006E-3</v>
      </c>
      <c r="P1938" s="1">
        <v>1.319258687482E-2</v>
      </c>
      <c r="Q1938" s="1">
        <v>4.5060667814200003E-3</v>
      </c>
      <c r="R1938" s="1">
        <v>0</v>
      </c>
      <c r="S1938" s="1">
        <v>76.35321077639</v>
      </c>
      <c r="T1938" s="1">
        <v>22.03221788395</v>
      </c>
      <c r="U1938" s="1">
        <v>98.385428660339997</v>
      </c>
      <c r="V1938" s="1">
        <v>0.54876886085099996</v>
      </c>
      <c r="W1938" s="1">
        <v>0.10817959233839999</v>
      </c>
      <c r="X1938" s="1">
        <v>5.723815733922E-6</v>
      </c>
      <c r="Y1938" s="1">
        <v>1.4309539121630001E-3</v>
      </c>
      <c r="Z1938" s="1">
        <v>2.2895262395650001E-4</v>
      </c>
      <c r="AA1938" s="1">
        <v>2.5900135054339999E-2</v>
      </c>
      <c r="AB1938" s="1">
        <v>3.3854295713820002</v>
      </c>
      <c r="AC1938" s="1">
        <v>0.41513462225120001</v>
      </c>
      <c r="AD1938" s="1">
        <v>7.3130453442280002E-2</v>
      </c>
      <c r="AE1938" s="1">
        <v>18.280106710990001</v>
      </c>
      <c r="AF1938" s="1">
        <v>2.9250697276880002</v>
      </c>
      <c r="AG1938" s="1">
        <v>89.167124164460006</v>
      </c>
    </row>
    <row r="1939" spans="1:33" x14ac:dyDescent="0.35">
      <c r="A1939">
        <v>5120</v>
      </c>
      <c r="B1939">
        <v>2013</v>
      </c>
      <c r="C1939">
        <v>11</v>
      </c>
      <c r="D1939">
        <v>29</v>
      </c>
      <c r="E1939">
        <v>0</v>
      </c>
      <c r="F1939">
        <v>0</v>
      </c>
      <c r="H1939" s="1">
        <v>354.26174642000001</v>
      </c>
      <c r="I1939" s="1">
        <v>156.91173810750001</v>
      </c>
      <c r="J1939" s="1">
        <v>4.7707955274410001E-3</v>
      </c>
      <c r="K1939" s="1">
        <v>2.2443393836990002</v>
      </c>
      <c r="L1939" s="1">
        <v>159.16084828679999</v>
      </c>
      <c r="M1939" s="1">
        <v>0.29145918547350003</v>
      </c>
      <c r="N1939" s="1">
        <v>0.19424245219040001</v>
      </c>
      <c r="O1939" s="1">
        <v>0.14772178767220001</v>
      </c>
      <c r="P1939" s="1">
        <v>6.5989080738860002</v>
      </c>
      <c r="Q1939" s="1">
        <v>4.3785899103399997</v>
      </c>
      <c r="R1939" s="1">
        <v>1.4864096965119999</v>
      </c>
      <c r="S1939" s="1">
        <v>166.89371567640001</v>
      </c>
      <c r="T1939" s="1">
        <v>49.200156170619998</v>
      </c>
      <c r="U1939" s="1">
        <v>217.58028154359999</v>
      </c>
      <c r="V1939" s="1">
        <v>242.6809819071</v>
      </c>
      <c r="W1939" s="1">
        <v>23.995558370920001</v>
      </c>
      <c r="X1939" s="1">
        <v>4.1549440739040003E-2</v>
      </c>
      <c r="Y1939" s="1">
        <v>4.161531675899</v>
      </c>
      <c r="Z1939" s="1">
        <v>1.3199260327310001</v>
      </c>
      <c r="AA1939" s="1">
        <v>17.72353883509</v>
      </c>
      <c r="AB1939" s="1">
        <v>3.1740238329110002</v>
      </c>
      <c r="AC1939" s="1">
        <v>0.29002518537729999</v>
      </c>
      <c r="AD1939" s="1">
        <v>0.29978431567500002</v>
      </c>
      <c r="AE1939" s="1">
        <v>33.710446802589999</v>
      </c>
      <c r="AF1939" s="1">
        <v>9.6891900276659992</v>
      </c>
      <c r="AG1939" s="1">
        <v>150.3678048809</v>
      </c>
    </row>
    <row r="1940" spans="1:33" x14ac:dyDescent="0.35">
      <c r="A1940">
        <v>5120</v>
      </c>
      <c r="B1940">
        <v>2013</v>
      </c>
      <c r="C1940">
        <v>11</v>
      </c>
      <c r="D1940">
        <v>30</v>
      </c>
      <c r="E1940">
        <v>0</v>
      </c>
      <c r="F1940">
        <v>0</v>
      </c>
      <c r="H1940" s="1">
        <v>0</v>
      </c>
      <c r="I1940" s="1">
        <v>0.216614901912</v>
      </c>
      <c r="J1940" s="1">
        <v>3.3870284602470001E-3</v>
      </c>
      <c r="K1940" s="1">
        <v>2.5159686126519998</v>
      </c>
      <c r="L1940" s="1">
        <v>2.735970543024</v>
      </c>
      <c r="M1940" s="1">
        <v>3.7350633031130002E-2</v>
      </c>
      <c r="N1940" s="1">
        <v>3.5165577798039999E-2</v>
      </c>
      <c r="O1940" s="1">
        <v>2.2700162391129999E-2</v>
      </c>
      <c r="P1940" s="1">
        <v>6.6140963677370004E-2</v>
      </c>
      <c r="Q1940" s="1">
        <v>3.9441837150840002E-3</v>
      </c>
      <c r="R1940" s="1">
        <v>0</v>
      </c>
      <c r="S1940" s="1">
        <v>12.837214639820001</v>
      </c>
      <c r="T1940" s="1">
        <v>5.8021007052969997</v>
      </c>
      <c r="U1940" s="1">
        <v>18.63931534512</v>
      </c>
      <c r="V1940" s="1">
        <v>0.62428169407760004</v>
      </c>
      <c r="W1940" s="1">
        <v>0.1338507501739</v>
      </c>
      <c r="X1940" s="1">
        <v>4.878306365481E-6</v>
      </c>
      <c r="Y1940" s="1">
        <v>1.219576300008E-3</v>
      </c>
      <c r="Z1940" s="1">
        <v>1.9513218080750001E-4</v>
      </c>
      <c r="AA1940" s="1">
        <v>3.2410273210640002E-2</v>
      </c>
      <c r="AB1940" s="1">
        <v>0.99042819772540003</v>
      </c>
      <c r="AC1940" s="1">
        <v>0.124838939668</v>
      </c>
      <c r="AD1940" s="1">
        <v>5.8193396322529997E-2</v>
      </c>
      <c r="AE1940" s="1">
        <v>8.128030395583</v>
      </c>
      <c r="AF1940" s="1">
        <v>1.9821440391559999</v>
      </c>
      <c r="AG1940" s="1">
        <v>38.93226760524</v>
      </c>
    </row>
    <row r="1941" spans="1:33" x14ac:dyDescent="0.35">
      <c r="A1941">
        <v>5120</v>
      </c>
      <c r="B1941">
        <v>2013</v>
      </c>
      <c r="C1941">
        <v>12</v>
      </c>
      <c r="D1941">
        <v>1</v>
      </c>
      <c r="E1941">
        <v>0</v>
      </c>
      <c r="F1941">
        <v>0</v>
      </c>
      <c r="H1941" s="1">
        <v>0</v>
      </c>
      <c r="I1941" s="1">
        <v>1.463390533009E-2</v>
      </c>
      <c r="J1941" s="1">
        <v>0</v>
      </c>
      <c r="K1941" s="1">
        <v>2.3471769977179999</v>
      </c>
      <c r="L1941" s="1">
        <v>2.3618109030480001</v>
      </c>
      <c r="M1941" s="1">
        <v>1.3305562750579999E-2</v>
      </c>
      <c r="N1941" s="1">
        <v>1.8601390321090001E-2</v>
      </c>
      <c r="O1941" s="1">
        <v>8.3968073779599993E-3</v>
      </c>
      <c r="P1941" s="1">
        <v>1.3585398661040001E-2</v>
      </c>
      <c r="Q1941" s="1">
        <v>5.1466847801119998E-4</v>
      </c>
      <c r="R1941" s="1">
        <v>0</v>
      </c>
      <c r="S1941" s="1">
        <v>28.66886300529</v>
      </c>
      <c r="T1941" s="1">
        <v>9.3229878118999991</v>
      </c>
      <c r="U1941" s="1">
        <v>37.991850817189999</v>
      </c>
      <c r="V1941" s="1">
        <v>0.41219153911680001</v>
      </c>
      <c r="W1941" s="1">
        <v>0.1077069163255</v>
      </c>
      <c r="X1941" s="1">
        <v>3.3162411585270002E-7</v>
      </c>
      <c r="Y1941" s="1">
        <v>8.2906028963160004E-5</v>
      </c>
      <c r="Z1941" s="1">
        <v>1.326496463411E-5</v>
      </c>
      <c r="AA1941" s="1">
        <v>2.6860404258190002E-2</v>
      </c>
      <c r="AB1941" s="1">
        <v>1.6382327159059999</v>
      </c>
      <c r="AC1941" s="1">
        <v>0.2530456403629</v>
      </c>
      <c r="AD1941" s="1">
        <v>4.7274040475549998E-2</v>
      </c>
      <c r="AE1941" s="1">
        <v>8.4225979600530003</v>
      </c>
      <c r="AF1941" s="1">
        <v>1.7081670100999999</v>
      </c>
      <c r="AG1941" s="1">
        <v>63.903854809690003</v>
      </c>
    </row>
    <row r="1942" spans="1:33" x14ac:dyDescent="0.35">
      <c r="A1942">
        <v>5120</v>
      </c>
      <c r="B1942">
        <v>2013</v>
      </c>
      <c r="C1942">
        <v>12</v>
      </c>
      <c r="D1942">
        <v>2</v>
      </c>
      <c r="E1942">
        <v>0</v>
      </c>
      <c r="F1942">
        <v>0</v>
      </c>
      <c r="H1942" s="1">
        <v>0</v>
      </c>
      <c r="I1942" s="1">
        <v>0</v>
      </c>
      <c r="J1942" s="1">
        <v>0</v>
      </c>
      <c r="K1942" s="1">
        <v>2.1594028379010002</v>
      </c>
      <c r="L1942" s="1">
        <v>2.1594028379010002</v>
      </c>
      <c r="M1942" s="1">
        <v>7.5653959737690003E-3</v>
      </c>
      <c r="N1942" s="1">
        <v>1.8559954285710001E-2</v>
      </c>
      <c r="O1942" s="1">
        <v>4.8227596985250002E-3</v>
      </c>
      <c r="P1942" s="1">
        <v>7.77288544122E-3</v>
      </c>
      <c r="Q1942" s="1">
        <v>2.4467465261430001E-4</v>
      </c>
      <c r="R1942" s="1">
        <v>0</v>
      </c>
      <c r="S1942" s="1">
        <v>13.10992902522</v>
      </c>
      <c r="T1942" s="1">
        <v>4.5630357532890002</v>
      </c>
      <c r="U1942" s="1">
        <v>17.67296477851</v>
      </c>
      <c r="V1942" s="1">
        <v>0.36701244852409998</v>
      </c>
      <c r="W1942" s="1">
        <v>9.7869986273079995E-2</v>
      </c>
      <c r="X1942" s="1">
        <v>0</v>
      </c>
      <c r="Y1942" s="1">
        <v>0</v>
      </c>
      <c r="Z1942" s="1">
        <v>0</v>
      </c>
      <c r="AA1942" s="1">
        <v>2.4467496568269999E-2</v>
      </c>
      <c r="AB1942" s="1">
        <v>1.389622039849</v>
      </c>
      <c r="AC1942" s="1">
        <v>0.29043434998459999</v>
      </c>
      <c r="AD1942" s="1">
        <v>2.060828473756E-2</v>
      </c>
      <c r="AE1942" s="1">
        <v>3.6716831318979999</v>
      </c>
      <c r="AF1942" s="1">
        <v>0.74464530150880004</v>
      </c>
      <c r="AG1942" s="1">
        <v>72.888649948259996</v>
      </c>
    </row>
    <row r="1943" spans="1:33" x14ac:dyDescent="0.35">
      <c r="A1943">
        <v>5120</v>
      </c>
      <c r="B1943">
        <v>2013</v>
      </c>
      <c r="C1943">
        <v>12</v>
      </c>
      <c r="D1943">
        <v>3</v>
      </c>
      <c r="E1943">
        <v>0</v>
      </c>
      <c r="F1943">
        <v>0</v>
      </c>
      <c r="H1943" s="1">
        <v>0</v>
      </c>
      <c r="I1943" s="1">
        <v>0</v>
      </c>
      <c r="J1943" s="1">
        <v>0</v>
      </c>
      <c r="K1943" s="1">
        <v>1.9866506108690001</v>
      </c>
      <c r="L1943" s="1">
        <v>1.9866506108690001</v>
      </c>
      <c r="M1943" s="1">
        <v>6.470438886839E-3</v>
      </c>
      <c r="N1943" s="1">
        <v>1.8559954285710001E-2</v>
      </c>
      <c r="O1943" s="1">
        <v>4.1461942102269996E-3</v>
      </c>
      <c r="P1943" s="1">
        <v>6.6824587223359997E-3</v>
      </c>
      <c r="Q1943" s="1">
        <v>2.2510068040520001E-4</v>
      </c>
      <c r="R1943" s="1">
        <v>0</v>
      </c>
      <c r="S1943" s="1">
        <v>4.3259896036079999</v>
      </c>
      <c r="T1943" s="1">
        <v>1.8204194983049999</v>
      </c>
      <c r="U1943" s="1">
        <v>6.1464091019130001</v>
      </c>
      <c r="V1943" s="1">
        <v>0.3376514526421</v>
      </c>
      <c r="W1943" s="1">
        <v>9.0040387371239997E-2</v>
      </c>
      <c r="X1943" s="1">
        <v>0</v>
      </c>
      <c r="Y1943" s="1">
        <v>0</v>
      </c>
      <c r="Z1943" s="1">
        <v>0</v>
      </c>
      <c r="AA1943" s="1">
        <v>2.2510096842809999E-2</v>
      </c>
      <c r="AB1943" s="1">
        <v>1.130819177197</v>
      </c>
      <c r="AC1943" s="1">
        <v>0.2777286472678</v>
      </c>
      <c r="AD1943" s="1">
        <v>6.1268508319979997E-3</v>
      </c>
      <c r="AE1943" s="1">
        <v>1.0915927811549999</v>
      </c>
      <c r="AF1943" s="1">
        <v>0.22138332923830001</v>
      </c>
      <c r="AG1943" s="1">
        <v>69.515424489680001</v>
      </c>
    </row>
    <row r="1944" spans="1:33" x14ac:dyDescent="0.35">
      <c r="A1944">
        <v>5120</v>
      </c>
      <c r="B1944">
        <v>2013</v>
      </c>
      <c r="C1944">
        <v>12</v>
      </c>
      <c r="D1944">
        <v>4</v>
      </c>
      <c r="E1944">
        <v>0</v>
      </c>
      <c r="F1944">
        <v>0</v>
      </c>
      <c r="H1944" s="1">
        <v>0</v>
      </c>
      <c r="I1944" s="1">
        <v>0</v>
      </c>
      <c r="J1944" s="1">
        <v>0</v>
      </c>
      <c r="K1944" s="1">
        <v>1.827718561999</v>
      </c>
      <c r="L1944" s="1">
        <v>1.827718561999</v>
      </c>
      <c r="M1944" s="1">
        <v>5.822522812695E-3</v>
      </c>
      <c r="N1944" s="1">
        <v>1.8559954285710001E-2</v>
      </c>
      <c r="O1944" s="1">
        <v>3.7250623904169998E-3</v>
      </c>
      <c r="P1944" s="1">
        <v>6.0037167580549999E-3</v>
      </c>
      <c r="Q1944" s="1">
        <v>2.0709262597279999E-4</v>
      </c>
      <c r="R1944" s="1">
        <v>0</v>
      </c>
      <c r="S1944" s="1">
        <v>1.708701356885</v>
      </c>
      <c r="T1944" s="1">
        <v>1.005262055759</v>
      </c>
      <c r="U1944" s="1">
        <v>2.713963412644</v>
      </c>
      <c r="V1944" s="1">
        <v>0.31063933643079999</v>
      </c>
      <c r="W1944" s="1">
        <v>8.2837156381540003E-2</v>
      </c>
      <c r="X1944" s="1">
        <v>0</v>
      </c>
      <c r="Y1944" s="1">
        <v>0</v>
      </c>
      <c r="Z1944" s="1">
        <v>0</v>
      </c>
      <c r="AA1944" s="1">
        <v>2.0709289095380001E-2</v>
      </c>
      <c r="AB1944" s="1">
        <v>1.064115368775</v>
      </c>
      <c r="AC1944" s="1">
        <v>0.27712601760720001</v>
      </c>
      <c r="AD1944" s="1">
        <v>1.707186452637E-3</v>
      </c>
      <c r="AE1944" s="1">
        <v>0.30416154381479998</v>
      </c>
      <c r="AF1944" s="1">
        <v>6.1686277482289997E-2</v>
      </c>
      <c r="AG1944" s="1">
        <v>69.304704722940002</v>
      </c>
    </row>
    <row r="1945" spans="1:33" x14ac:dyDescent="0.35">
      <c r="A1945">
        <v>5120</v>
      </c>
      <c r="B1945">
        <v>2013</v>
      </c>
      <c r="C1945">
        <v>12</v>
      </c>
      <c r="D1945">
        <v>5</v>
      </c>
      <c r="E1945">
        <v>0</v>
      </c>
      <c r="F1945">
        <v>0</v>
      </c>
      <c r="H1945" s="1">
        <v>0</v>
      </c>
      <c r="I1945" s="1">
        <v>0</v>
      </c>
      <c r="J1945" s="1">
        <v>0</v>
      </c>
      <c r="K1945" s="1">
        <v>1.681501077039</v>
      </c>
      <c r="L1945" s="1">
        <v>1.681501077039</v>
      </c>
      <c r="M1945" s="1">
        <v>5.2472829374000003E-3</v>
      </c>
      <c r="N1945" s="1">
        <v>1.8559954285710001E-2</v>
      </c>
      <c r="O1945" s="1">
        <v>3.3614410063209999E-3</v>
      </c>
      <c r="P1945" s="1">
        <v>5.4176648833530001E-3</v>
      </c>
      <c r="Q1945" s="1">
        <v>1.9052521589499999E-4</v>
      </c>
      <c r="R1945" s="1">
        <v>0</v>
      </c>
      <c r="S1945" s="1">
        <v>0.98228870640419996</v>
      </c>
      <c r="T1945" s="1">
        <v>0.78508339743029998</v>
      </c>
      <c r="U1945" s="1">
        <v>1.7673721038350001</v>
      </c>
      <c r="V1945" s="1">
        <v>0.28578818951629997</v>
      </c>
      <c r="W1945" s="1">
        <v>7.6210183871010001E-2</v>
      </c>
      <c r="X1945" s="1">
        <v>0</v>
      </c>
      <c r="Y1945" s="1">
        <v>0</v>
      </c>
      <c r="Z1945" s="1">
        <v>0</v>
      </c>
      <c r="AA1945" s="1">
        <v>1.9052545967749999E-2</v>
      </c>
      <c r="AB1945" s="1">
        <v>1.054941784138</v>
      </c>
      <c r="AC1945" s="1">
        <v>0.27945541576369998</v>
      </c>
      <c r="AD1945" s="1">
        <v>4.7897167978260002E-4</v>
      </c>
      <c r="AE1945" s="1">
        <v>8.5336177159339999E-2</v>
      </c>
      <c r="AF1945" s="1">
        <v>1.7306826620839998E-2</v>
      </c>
      <c r="AG1945" s="1">
        <v>69.870363069890004</v>
      </c>
    </row>
    <row r="1946" spans="1:33" x14ac:dyDescent="0.35">
      <c r="A1946">
        <v>5120</v>
      </c>
      <c r="B1946">
        <v>2013</v>
      </c>
      <c r="C1946">
        <v>12</v>
      </c>
      <c r="D1946">
        <v>6</v>
      </c>
      <c r="E1946">
        <v>0</v>
      </c>
      <c r="F1946">
        <v>0</v>
      </c>
      <c r="H1946" s="1">
        <v>0</v>
      </c>
      <c r="I1946" s="1">
        <v>0</v>
      </c>
      <c r="J1946" s="1">
        <v>0</v>
      </c>
      <c r="K1946" s="1">
        <v>1.5469809908759999</v>
      </c>
      <c r="L1946" s="1">
        <v>1.5469809908759999</v>
      </c>
      <c r="M1946" s="1">
        <v>4.9228965860950002E-3</v>
      </c>
      <c r="N1946" s="1">
        <v>1.8559954285710001E-2</v>
      </c>
      <c r="O1946" s="1">
        <v>3.1544542719850002E-3</v>
      </c>
      <c r="P1946" s="1">
        <v>5.0840624908609997E-3</v>
      </c>
      <c r="Q1946" s="1">
        <v>1.7528319862339999E-4</v>
      </c>
      <c r="R1946" s="1">
        <v>0</v>
      </c>
      <c r="S1946" s="1">
        <v>0.75901791034160004</v>
      </c>
      <c r="T1946" s="1">
        <v>0.70528729573790006</v>
      </c>
      <c r="U1946" s="1">
        <v>1.4643052060790001</v>
      </c>
      <c r="V1946" s="1">
        <v>0.26292513435499998</v>
      </c>
      <c r="W1946" s="1">
        <v>7.011336916133E-2</v>
      </c>
      <c r="X1946" s="1">
        <v>0</v>
      </c>
      <c r="Y1946" s="1">
        <v>0</v>
      </c>
      <c r="Z1946" s="1">
        <v>0</v>
      </c>
      <c r="AA1946" s="1">
        <v>1.7528342290329998E-2</v>
      </c>
      <c r="AB1946" s="1">
        <v>1.025727417158</v>
      </c>
      <c r="AC1946" s="1">
        <v>0.27302643654230002</v>
      </c>
      <c r="AD1946" s="1">
        <v>1.2881532122279999E-4</v>
      </c>
      <c r="AE1946" s="1">
        <v>2.295043222116E-2</v>
      </c>
      <c r="AF1946" s="1">
        <v>4.654522437574E-3</v>
      </c>
      <c r="AG1946" s="1">
        <v>68.258359709920001</v>
      </c>
    </row>
    <row r="1947" spans="1:33" x14ac:dyDescent="0.35">
      <c r="A1947">
        <v>5120</v>
      </c>
      <c r="B1947">
        <v>2013</v>
      </c>
      <c r="C1947">
        <v>12</v>
      </c>
      <c r="D1947">
        <v>7</v>
      </c>
      <c r="E1947">
        <v>0</v>
      </c>
      <c r="F1947">
        <v>0</v>
      </c>
      <c r="H1947" s="1">
        <v>145.87248382000001</v>
      </c>
      <c r="I1947" s="1">
        <v>52.078090397190003</v>
      </c>
      <c r="J1947" s="1">
        <v>3.290937014659E-3</v>
      </c>
      <c r="K1947" s="1">
        <v>1.5427161523820001</v>
      </c>
      <c r="L1947" s="1">
        <v>53.624097486590003</v>
      </c>
      <c r="M1947" s="1">
        <v>0.1969896492207</v>
      </c>
      <c r="N1947" s="1">
        <v>0.16998316519439999</v>
      </c>
      <c r="O1947" s="1">
        <v>0.1035473908374</v>
      </c>
      <c r="P1947" s="1">
        <v>2.130528271058</v>
      </c>
      <c r="Q1947" s="1">
        <v>0.88001227220139999</v>
      </c>
      <c r="R1947" s="1">
        <v>0.47871274279659998</v>
      </c>
      <c r="S1947" s="1">
        <v>95.260613219510006</v>
      </c>
      <c r="T1947" s="1">
        <v>30.46571598257</v>
      </c>
      <c r="U1947" s="1">
        <v>126.2050419449</v>
      </c>
      <c r="V1947" s="1">
        <v>69.537444098489999</v>
      </c>
      <c r="W1947" s="1">
        <v>4.3839235571600002</v>
      </c>
      <c r="X1947" s="1">
        <v>8.1998712182000007E-3</v>
      </c>
      <c r="Y1947" s="1">
        <v>0.8215522756525</v>
      </c>
      <c r="Z1947" s="1">
        <v>0.25093103211419998</v>
      </c>
      <c r="AA1947" s="1">
        <v>4.2308592845169999</v>
      </c>
      <c r="AB1947" s="1">
        <v>2.2661021675490001</v>
      </c>
      <c r="AC1947" s="1">
        <v>0.20179372685120001</v>
      </c>
      <c r="AD1947" s="1">
        <v>0.1791203796301</v>
      </c>
      <c r="AE1947" s="1">
        <v>17.952372528209999</v>
      </c>
      <c r="AF1947" s="1">
        <v>5.4648670204740002</v>
      </c>
      <c r="AG1947" s="1">
        <v>121.4306051802</v>
      </c>
    </row>
    <row r="1948" spans="1:33" x14ac:dyDescent="0.35">
      <c r="A1948">
        <v>5120</v>
      </c>
      <c r="B1948">
        <v>2013</v>
      </c>
      <c r="C1948">
        <v>12</v>
      </c>
      <c r="D1948">
        <v>8</v>
      </c>
      <c r="E1948">
        <v>0</v>
      </c>
      <c r="F1948">
        <v>0</v>
      </c>
      <c r="H1948" s="1">
        <v>0</v>
      </c>
      <c r="I1948" s="1">
        <v>0</v>
      </c>
      <c r="J1948" s="1">
        <v>1.940079182639E-3</v>
      </c>
      <c r="K1948" s="1">
        <v>1.545920663702</v>
      </c>
      <c r="L1948" s="1">
        <v>1.547860742885</v>
      </c>
      <c r="M1948" s="1">
        <v>3.4757062997140001E-2</v>
      </c>
      <c r="N1948" s="1">
        <v>3.3465900752480002E-2</v>
      </c>
      <c r="O1948" s="1">
        <v>2.0937453422139998E-2</v>
      </c>
      <c r="P1948" s="1">
        <v>6.0871449472639998E-2</v>
      </c>
      <c r="Q1948" s="1">
        <v>1.7538288035630001E-4</v>
      </c>
      <c r="R1948" s="1">
        <v>0</v>
      </c>
      <c r="S1948" s="1">
        <v>2.128258018945</v>
      </c>
      <c r="T1948" s="1">
        <v>5.0609426292090003</v>
      </c>
      <c r="U1948" s="1">
        <v>7.1892006481540003</v>
      </c>
      <c r="V1948" s="1">
        <v>0.26362421742129999</v>
      </c>
      <c r="W1948" s="1">
        <v>7.0241171549629999E-2</v>
      </c>
      <c r="X1948" s="1">
        <v>0</v>
      </c>
      <c r="Y1948" s="1">
        <v>0</v>
      </c>
      <c r="Z1948" s="1">
        <v>0</v>
      </c>
      <c r="AA1948" s="1">
        <v>1.751632806536E-2</v>
      </c>
      <c r="AB1948" s="1">
        <v>1.1454686694280001</v>
      </c>
      <c r="AC1948" s="1">
        <v>7.875512940677E-2</v>
      </c>
      <c r="AD1948" s="1">
        <v>9.3163958044000003E-2</v>
      </c>
      <c r="AE1948" s="1">
        <v>9.3415186845180003</v>
      </c>
      <c r="AF1948" s="1">
        <v>2.8602592065939998</v>
      </c>
      <c r="AG1948" s="1">
        <v>53.739996626139998</v>
      </c>
    </row>
    <row r="1949" spans="1:33" x14ac:dyDescent="0.35">
      <c r="A1949">
        <v>5120</v>
      </c>
      <c r="B1949">
        <v>2013</v>
      </c>
      <c r="C1949">
        <v>12</v>
      </c>
      <c r="D1949">
        <v>9</v>
      </c>
      <c r="E1949">
        <v>0</v>
      </c>
      <c r="F1949">
        <v>0</v>
      </c>
      <c r="H1949" s="1">
        <v>0</v>
      </c>
      <c r="I1949" s="1">
        <v>0</v>
      </c>
      <c r="J1949" s="1">
        <v>0</v>
      </c>
      <c r="K1949" s="1">
        <v>1.4222470106059999</v>
      </c>
      <c r="L1949" s="1">
        <v>1.4222470106059999</v>
      </c>
      <c r="M1949" s="1">
        <v>8.5644285608240008E-3</v>
      </c>
      <c r="N1949" s="1">
        <v>1.8559954285710001E-2</v>
      </c>
      <c r="O1949" s="1">
        <v>5.3850490868980003E-3</v>
      </c>
      <c r="P1949" s="1">
        <v>8.6791323359129997E-3</v>
      </c>
      <c r="Q1949" s="1">
        <v>1.6115001200519999E-4</v>
      </c>
      <c r="R1949" s="1">
        <v>0</v>
      </c>
      <c r="S1949" s="1">
        <v>1.720934464021</v>
      </c>
      <c r="T1949" s="1">
        <v>3.7071152165769998</v>
      </c>
      <c r="U1949" s="1">
        <v>5.4280496805969998</v>
      </c>
      <c r="V1949" s="1">
        <v>0.241725327302</v>
      </c>
      <c r="W1949" s="1">
        <v>6.4460087280539993E-2</v>
      </c>
      <c r="X1949" s="1">
        <v>0</v>
      </c>
      <c r="Y1949" s="1">
        <v>0</v>
      </c>
      <c r="Z1949" s="1">
        <v>0</v>
      </c>
      <c r="AA1949" s="1">
        <v>1.6115021820129999E-2</v>
      </c>
      <c r="AB1949" s="1">
        <v>1.322124930677</v>
      </c>
      <c r="AC1949" s="1">
        <v>0.1763780575959</v>
      </c>
      <c r="AD1949" s="1">
        <v>7.2371485866449994E-2</v>
      </c>
      <c r="AE1949" s="1">
        <v>7.2566645046189997</v>
      </c>
      <c r="AF1949" s="1">
        <v>2.221902258024</v>
      </c>
      <c r="AG1949" s="1">
        <v>70.485103649869998</v>
      </c>
    </row>
    <row r="1950" spans="1:33" x14ac:dyDescent="0.35">
      <c r="A1950">
        <v>5120</v>
      </c>
      <c r="B1950">
        <v>2013</v>
      </c>
      <c r="C1950">
        <v>12</v>
      </c>
      <c r="D1950">
        <v>10</v>
      </c>
      <c r="E1950">
        <v>0</v>
      </c>
      <c r="F1950">
        <v>0</v>
      </c>
      <c r="H1950" s="1">
        <v>0</v>
      </c>
      <c r="I1950" s="1">
        <v>0</v>
      </c>
      <c r="J1950" s="1">
        <v>0</v>
      </c>
      <c r="K1950" s="1">
        <v>1.308467249757</v>
      </c>
      <c r="L1950" s="1">
        <v>1.308467249757</v>
      </c>
      <c r="M1950" s="1">
        <v>4.4363203029420002E-3</v>
      </c>
      <c r="N1950" s="1">
        <v>1.8559954285710001E-2</v>
      </c>
      <c r="O1950" s="1">
        <v>2.8274158658609999E-3</v>
      </c>
      <c r="P1950" s="1">
        <v>4.5569717327500004E-3</v>
      </c>
      <c r="Q1950" s="1">
        <v>1.4825801104479999E-4</v>
      </c>
      <c r="R1950" s="1">
        <v>0</v>
      </c>
      <c r="S1950" s="1">
        <v>1.293202638695</v>
      </c>
      <c r="T1950" s="1">
        <v>2.2455509091380002</v>
      </c>
      <c r="U1950" s="1">
        <v>3.5387535478340002</v>
      </c>
      <c r="V1950" s="1">
        <v>0.2223873011179</v>
      </c>
      <c r="W1950" s="1">
        <v>5.9303280298100003E-2</v>
      </c>
      <c r="X1950" s="1">
        <v>0</v>
      </c>
      <c r="Y1950" s="1">
        <v>0</v>
      </c>
      <c r="Z1950" s="1">
        <v>0</v>
      </c>
      <c r="AA1950" s="1">
        <v>1.482582007452E-2</v>
      </c>
      <c r="AB1950" s="1">
        <v>1.3191488001330001</v>
      </c>
      <c r="AC1950" s="1">
        <v>0.26813748152439998</v>
      </c>
      <c r="AD1950" s="1">
        <v>3.4354254669569997E-2</v>
      </c>
      <c r="AE1950" s="1">
        <v>3.4446895411730001</v>
      </c>
      <c r="AF1950" s="1">
        <v>1.0547219683160001</v>
      </c>
      <c r="AG1950" s="1">
        <v>79.561804537680004</v>
      </c>
    </row>
    <row r="1951" spans="1:33" x14ac:dyDescent="0.35">
      <c r="A1951">
        <v>5120</v>
      </c>
      <c r="B1951">
        <v>2013</v>
      </c>
      <c r="C1951">
        <v>12</v>
      </c>
      <c r="D1951">
        <v>11</v>
      </c>
      <c r="E1951">
        <v>0</v>
      </c>
      <c r="F1951">
        <v>0</v>
      </c>
      <c r="H1951" s="1">
        <v>0</v>
      </c>
      <c r="I1951" s="1">
        <v>0</v>
      </c>
      <c r="J1951" s="1">
        <v>0</v>
      </c>
      <c r="K1951" s="1">
        <v>1.203789869777</v>
      </c>
      <c r="L1951" s="1">
        <v>1.203789869777</v>
      </c>
      <c r="M1951" s="1">
        <v>3.7598485494309999E-3</v>
      </c>
      <c r="N1951" s="1">
        <v>1.8559954285710001E-2</v>
      </c>
      <c r="O1951" s="1">
        <v>2.4078265588009999E-3</v>
      </c>
      <c r="P1951" s="1">
        <v>3.8807158502229999E-3</v>
      </c>
      <c r="Q1951" s="1">
        <v>1.3639737016119999E-4</v>
      </c>
      <c r="R1951" s="1">
        <v>0</v>
      </c>
      <c r="S1951" s="1">
        <v>0.88753086710700002</v>
      </c>
      <c r="T1951" s="1">
        <v>1.1684795341150001</v>
      </c>
      <c r="U1951" s="1">
        <v>2.0560104012220002</v>
      </c>
      <c r="V1951" s="1">
        <v>0.2045963170284</v>
      </c>
      <c r="W1951" s="1">
        <v>5.455901787425E-2</v>
      </c>
      <c r="X1951" s="1">
        <v>0</v>
      </c>
      <c r="Y1951" s="1">
        <v>0</v>
      </c>
      <c r="Z1951" s="1">
        <v>0</v>
      </c>
      <c r="AA1951" s="1">
        <v>1.363975446856E-2</v>
      </c>
      <c r="AB1951" s="1">
        <v>1.147189563373</v>
      </c>
      <c r="AC1951" s="1">
        <v>0.28089388238489998</v>
      </c>
      <c r="AD1951" s="1">
        <v>1.0278621868420001E-2</v>
      </c>
      <c r="AE1951" s="1">
        <v>1.0306339517000001</v>
      </c>
      <c r="AF1951" s="1">
        <v>0.31556755903770001</v>
      </c>
      <c r="AG1951" s="1">
        <v>73.971616492999999</v>
      </c>
    </row>
    <row r="1952" spans="1:33" x14ac:dyDescent="0.35">
      <c r="A1952">
        <v>5120</v>
      </c>
      <c r="B1952">
        <v>2013</v>
      </c>
      <c r="C1952">
        <v>12</v>
      </c>
      <c r="D1952">
        <v>12</v>
      </c>
      <c r="E1952">
        <v>0</v>
      </c>
      <c r="F1952">
        <v>0</v>
      </c>
      <c r="H1952" s="1">
        <v>0</v>
      </c>
      <c r="I1952" s="1">
        <v>0</v>
      </c>
      <c r="J1952" s="1">
        <v>0</v>
      </c>
      <c r="K1952" s="1">
        <v>1.1074866801950001</v>
      </c>
      <c r="L1952" s="1">
        <v>1.1074866801950001</v>
      </c>
      <c r="M1952" s="1">
        <v>3.4906965163819998E-3</v>
      </c>
      <c r="N1952" s="1">
        <v>1.8559954285710001E-2</v>
      </c>
      <c r="O1952" s="1">
        <v>2.2364612118060002E-3</v>
      </c>
      <c r="P1952" s="1">
        <v>3.6045247700020001E-3</v>
      </c>
      <c r="Q1952" s="1">
        <v>1.2548558054829999E-4</v>
      </c>
      <c r="R1952" s="1">
        <v>0</v>
      </c>
      <c r="S1952" s="1">
        <v>0.74087614968360005</v>
      </c>
      <c r="T1952" s="1">
        <v>0.816281937229</v>
      </c>
      <c r="U1952" s="1">
        <v>1.557158086913</v>
      </c>
      <c r="V1952" s="1">
        <v>0.1882286116662</v>
      </c>
      <c r="W1952" s="1">
        <v>5.0194296444309998E-2</v>
      </c>
      <c r="X1952" s="1">
        <v>0</v>
      </c>
      <c r="Y1952" s="1">
        <v>0</v>
      </c>
      <c r="Z1952" s="1">
        <v>0</v>
      </c>
      <c r="AA1952" s="1">
        <v>1.2548574111079999E-2</v>
      </c>
      <c r="AB1952" s="1">
        <v>1.0627750756879999</v>
      </c>
      <c r="AC1952" s="1">
        <v>0.27660889475209999</v>
      </c>
      <c r="AD1952" s="1">
        <v>2.7922711289410001E-3</v>
      </c>
      <c r="AE1952" s="1">
        <v>0.27998008533430002</v>
      </c>
      <c r="AF1952" s="1">
        <v>8.5726490925659996E-2</v>
      </c>
      <c r="AG1952" s="1">
        <v>70.170437968960002</v>
      </c>
    </row>
    <row r="1953" spans="1:33" x14ac:dyDescent="0.35">
      <c r="A1953">
        <v>5120</v>
      </c>
      <c r="B1953">
        <v>2013</v>
      </c>
      <c r="C1953">
        <v>12</v>
      </c>
      <c r="D1953">
        <v>13</v>
      </c>
      <c r="E1953">
        <v>0</v>
      </c>
      <c r="F1953">
        <v>0</v>
      </c>
      <c r="H1953" s="1">
        <v>0</v>
      </c>
      <c r="I1953" s="1">
        <v>0</v>
      </c>
      <c r="J1953" s="1">
        <v>0</v>
      </c>
      <c r="K1953" s="1">
        <v>1.018887745779</v>
      </c>
      <c r="L1953" s="1">
        <v>1.018887745779</v>
      </c>
      <c r="M1953" s="1">
        <v>3.3811888404550001E-3</v>
      </c>
      <c r="N1953" s="1">
        <v>1.8559954285710001E-2</v>
      </c>
      <c r="O1953" s="1">
        <v>2.1681207174359999E-3</v>
      </c>
      <c r="P1953" s="1">
        <v>3.4943797768990001E-3</v>
      </c>
      <c r="Q1953" s="1">
        <v>1.154467341044E-4</v>
      </c>
      <c r="R1953" s="1">
        <v>0</v>
      </c>
      <c r="S1953" s="1">
        <v>0.66716871161760005</v>
      </c>
      <c r="T1953" s="1">
        <v>0.68600335106999999</v>
      </c>
      <c r="U1953" s="1">
        <v>1.3531720626879999</v>
      </c>
      <c r="V1953" s="1">
        <v>0.17317032273290001</v>
      </c>
      <c r="W1953" s="1">
        <v>4.617875272876E-2</v>
      </c>
      <c r="X1953" s="1">
        <v>0</v>
      </c>
      <c r="Y1953" s="1">
        <v>0</v>
      </c>
      <c r="Z1953" s="1">
        <v>0</v>
      </c>
      <c r="AA1953" s="1">
        <v>1.154468818219E-2</v>
      </c>
      <c r="AB1953" s="1">
        <v>0.98663257870190002</v>
      </c>
      <c r="AC1953" s="1">
        <v>0.26132692880230002</v>
      </c>
      <c r="AD1953" s="1">
        <v>7.2913948937110003E-4</v>
      </c>
      <c r="AE1953" s="1">
        <v>7.3110570939489999E-2</v>
      </c>
      <c r="AF1953" s="1">
        <v>2.2385566061710001E-2</v>
      </c>
      <c r="AG1953" s="1">
        <v>65.597616209169999</v>
      </c>
    </row>
    <row r="1954" spans="1:33" x14ac:dyDescent="0.35">
      <c r="A1954">
        <v>5120</v>
      </c>
      <c r="B1954">
        <v>2013</v>
      </c>
      <c r="C1954">
        <v>12</v>
      </c>
      <c r="D1954">
        <v>14</v>
      </c>
      <c r="E1954">
        <v>0</v>
      </c>
      <c r="F1954">
        <v>0</v>
      </c>
      <c r="H1954" s="1">
        <v>0</v>
      </c>
      <c r="I1954" s="1">
        <v>0</v>
      </c>
      <c r="J1954" s="1">
        <v>0</v>
      </c>
      <c r="K1954" s="1">
        <v>0.93737672611669998</v>
      </c>
      <c r="L1954" s="1">
        <v>0.93737672611669998</v>
      </c>
      <c r="M1954" s="1">
        <v>3.022226891527E-3</v>
      </c>
      <c r="N1954" s="1">
        <v>1.8559954285710001E-2</v>
      </c>
      <c r="O1954" s="1">
        <v>1.932652937721E-3</v>
      </c>
      <c r="P1954" s="1">
        <v>3.1148742258790001E-3</v>
      </c>
      <c r="Q1954" s="1">
        <v>1.062109953761E-4</v>
      </c>
      <c r="R1954" s="1">
        <v>0</v>
      </c>
      <c r="S1954" s="1">
        <v>0.67842455774349997</v>
      </c>
      <c r="T1954" s="1">
        <v>0.68296076230909997</v>
      </c>
      <c r="U1954" s="1">
        <v>1.3613853200529999</v>
      </c>
      <c r="V1954" s="1">
        <v>0.1593166969142</v>
      </c>
      <c r="W1954" s="1">
        <v>4.248445251046E-2</v>
      </c>
      <c r="X1954" s="1">
        <v>0</v>
      </c>
      <c r="Y1954" s="1">
        <v>0</v>
      </c>
      <c r="Z1954" s="1">
        <v>0</v>
      </c>
      <c r="AA1954" s="1">
        <v>1.0621113127619999E-2</v>
      </c>
      <c r="AB1954" s="1">
        <v>1.020678298053</v>
      </c>
      <c r="AC1954" s="1">
        <v>0.27168482266100002</v>
      </c>
      <c r="AD1954" s="1">
        <v>2.0376103245229999E-4</v>
      </c>
      <c r="AE1954" s="1">
        <v>2.043105007337E-2</v>
      </c>
      <c r="AF1954" s="1">
        <v>6.2557386059269998E-3</v>
      </c>
      <c r="AG1954" s="1">
        <v>67.995508046200001</v>
      </c>
    </row>
    <row r="1955" spans="1:33" x14ac:dyDescent="0.35">
      <c r="A1955">
        <v>5120</v>
      </c>
      <c r="B1955">
        <v>2013</v>
      </c>
      <c r="C1955">
        <v>12</v>
      </c>
      <c r="D1955">
        <v>15</v>
      </c>
      <c r="E1955">
        <v>0</v>
      </c>
      <c r="F1955">
        <v>0</v>
      </c>
      <c r="H1955" s="1">
        <v>0</v>
      </c>
      <c r="I1955" s="1">
        <v>0</v>
      </c>
      <c r="J1955" s="1">
        <v>0</v>
      </c>
      <c r="K1955" s="1">
        <v>0.86238658802739998</v>
      </c>
      <c r="L1955" s="1">
        <v>0.86238658802739998</v>
      </c>
      <c r="M1955" s="1">
        <v>2.642604479107E-3</v>
      </c>
      <c r="N1955" s="1">
        <v>1.8559954285710001E-2</v>
      </c>
      <c r="O1955" s="1">
        <v>1.691668265425E-3</v>
      </c>
      <c r="P1955" s="1">
        <v>2.7264770491699998E-3</v>
      </c>
      <c r="Q1955" s="1">
        <v>9.7714115746000004E-5</v>
      </c>
      <c r="R1955" s="1">
        <v>0</v>
      </c>
      <c r="S1955" s="1">
        <v>0.71014066515789998</v>
      </c>
      <c r="T1955" s="1">
        <v>0.7106187765352</v>
      </c>
      <c r="U1955" s="1">
        <v>1.4207594416930001</v>
      </c>
      <c r="V1955" s="1">
        <v>0.14657136116110001</v>
      </c>
      <c r="W1955" s="1">
        <v>3.9085696309629998E-2</v>
      </c>
      <c r="X1955" s="1">
        <v>0</v>
      </c>
      <c r="Y1955" s="1">
        <v>0</v>
      </c>
      <c r="Z1955" s="1">
        <v>0</v>
      </c>
      <c r="AA1955" s="1">
        <v>9.771424077407E-3</v>
      </c>
      <c r="AB1955" s="1">
        <v>1.0691633938680001</v>
      </c>
      <c r="AC1955" s="1">
        <v>0.28496700557560001</v>
      </c>
      <c r="AD1955" s="1">
        <v>5.8834512224100002E-5</v>
      </c>
      <c r="AE1955" s="1">
        <v>5.8993167183420004E-3</v>
      </c>
      <c r="AF1955" s="1">
        <v>1.8062989034339999E-3</v>
      </c>
      <c r="AG1955" s="1">
        <v>71.263205664560004</v>
      </c>
    </row>
    <row r="1956" spans="1:33" x14ac:dyDescent="0.35">
      <c r="A1956">
        <v>5120</v>
      </c>
      <c r="B1956">
        <v>2013</v>
      </c>
      <c r="C1956">
        <v>12</v>
      </c>
      <c r="D1956">
        <v>16</v>
      </c>
      <c r="E1956">
        <v>0</v>
      </c>
      <c r="F1956">
        <v>0</v>
      </c>
      <c r="H1956" s="1">
        <v>0</v>
      </c>
      <c r="I1956" s="1">
        <v>0</v>
      </c>
      <c r="J1956" s="1">
        <v>0</v>
      </c>
      <c r="K1956" s="1">
        <v>0.79339566098519998</v>
      </c>
      <c r="L1956" s="1">
        <v>0.79339566098519998</v>
      </c>
      <c r="M1956" s="1">
        <v>2.3889789793080001E-3</v>
      </c>
      <c r="N1956" s="1">
        <v>1.8559954285710001E-2</v>
      </c>
      <c r="O1956" s="1">
        <v>1.529516194797E-3</v>
      </c>
      <c r="P1956" s="1">
        <v>2.465135089829E-3</v>
      </c>
      <c r="Q1956" s="1">
        <v>8.9896986486319994E-5</v>
      </c>
      <c r="R1956" s="1">
        <v>0</v>
      </c>
      <c r="S1956" s="1">
        <v>0.72177788542580001</v>
      </c>
      <c r="T1956" s="1">
        <v>0.72106899547400005</v>
      </c>
      <c r="U1956" s="1">
        <v>1.4428468808999999</v>
      </c>
      <c r="V1956" s="1">
        <v>0.1348456522682</v>
      </c>
      <c r="W1956" s="1">
        <v>3.5958840604860001E-2</v>
      </c>
      <c r="X1956" s="1">
        <v>0</v>
      </c>
      <c r="Y1956" s="1">
        <v>0</v>
      </c>
      <c r="Z1956" s="1">
        <v>0</v>
      </c>
      <c r="AA1956" s="1">
        <v>8.9897101512139994E-3</v>
      </c>
      <c r="AB1956" s="1">
        <v>1.087511949152</v>
      </c>
      <c r="AC1956" s="1">
        <v>0.2899632639418</v>
      </c>
      <c r="AD1956" s="1">
        <v>1.6398624570059999E-5</v>
      </c>
      <c r="AE1956" s="1">
        <v>1.6442845606589999E-3</v>
      </c>
      <c r="AF1956" s="1">
        <v>5.0345989894319998E-4</v>
      </c>
      <c r="AG1956" s="1">
        <v>72.496795817969996</v>
      </c>
    </row>
    <row r="1957" spans="1:33" x14ac:dyDescent="0.35">
      <c r="A1957">
        <v>5120</v>
      </c>
      <c r="B1957">
        <v>2013</v>
      </c>
      <c r="C1957">
        <v>12</v>
      </c>
      <c r="D1957">
        <v>17</v>
      </c>
      <c r="E1957">
        <v>0</v>
      </c>
      <c r="F1957">
        <v>0</v>
      </c>
      <c r="H1957" s="1">
        <v>0</v>
      </c>
      <c r="I1957" s="1">
        <v>0</v>
      </c>
      <c r="J1957" s="1">
        <v>0</v>
      </c>
      <c r="K1957" s="1">
        <v>0.72992400810640001</v>
      </c>
      <c r="L1957" s="1">
        <v>0.72992400810640001</v>
      </c>
      <c r="M1957" s="1">
        <v>2.2295496290140001E-3</v>
      </c>
      <c r="N1957" s="1">
        <v>1.8559954285710001E-2</v>
      </c>
      <c r="O1957" s="1">
        <v>1.428787206258E-3</v>
      </c>
      <c r="P1957" s="1">
        <v>2.3027892676300002E-3</v>
      </c>
      <c r="Q1957" s="1">
        <v>8.270522756741E-5</v>
      </c>
      <c r="R1957" s="1">
        <v>0</v>
      </c>
      <c r="S1957" s="1">
        <v>0.71063026973139998</v>
      </c>
      <c r="T1957" s="1">
        <v>0.70960969875110003</v>
      </c>
      <c r="U1957" s="1">
        <v>1.420239968483</v>
      </c>
      <c r="V1957" s="1">
        <v>0.1240580000868</v>
      </c>
      <c r="W1957" s="1">
        <v>3.3082133356469999E-2</v>
      </c>
      <c r="X1957" s="1">
        <v>0</v>
      </c>
      <c r="Y1957" s="1">
        <v>0</v>
      </c>
      <c r="Z1957" s="1">
        <v>0</v>
      </c>
      <c r="AA1957" s="1">
        <v>8.2705333391170002E-3</v>
      </c>
      <c r="AB1957" s="1">
        <v>1.0677072649729999</v>
      </c>
      <c r="AC1957" s="1">
        <v>0.28471112959099998</v>
      </c>
      <c r="AD1957" s="1">
        <v>4.4394012745959999E-6</v>
      </c>
      <c r="AE1957" s="1">
        <v>4.4513727009240001E-4</v>
      </c>
      <c r="AF1957" s="1">
        <v>1.3629560866690001E-4</v>
      </c>
      <c r="AG1957" s="1">
        <v>71.179401245470004</v>
      </c>
    </row>
    <row r="1958" spans="1:33" x14ac:dyDescent="0.35">
      <c r="A1958">
        <v>5120</v>
      </c>
      <c r="B1958">
        <v>2013</v>
      </c>
      <c r="C1958">
        <v>12</v>
      </c>
      <c r="D1958">
        <v>18</v>
      </c>
      <c r="E1958">
        <v>0</v>
      </c>
      <c r="F1958">
        <v>0</v>
      </c>
      <c r="H1958" s="1">
        <v>0</v>
      </c>
      <c r="I1958" s="1">
        <v>0</v>
      </c>
      <c r="J1958" s="1">
        <v>0</v>
      </c>
      <c r="K1958" s="1">
        <v>0.67153008745789999</v>
      </c>
      <c r="L1958" s="1">
        <v>0.67153008745789999</v>
      </c>
      <c r="M1958" s="1">
        <v>2.1081621300849999E-3</v>
      </c>
      <c r="N1958" s="1">
        <v>1.8559954285710001E-2</v>
      </c>
      <c r="O1958" s="1">
        <v>1.3512666031129999E-3</v>
      </c>
      <c r="P1958" s="1">
        <v>2.1778486101549999E-3</v>
      </c>
      <c r="Q1958" s="1">
        <v>7.6088809362019998E-5</v>
      </c>
      <c r="R1958" s="1">
        <v>0</v>
      </c>
      <c r="S1958" s="1">
        <v>0.6912279228896</v>
      </c>
      <c r="T1958" s="1">
        <v>0.69014923914030002</v>
      </c>
      <c r="U1958" s="1">
        <v>1.3813771620299999</v>
      </c>
      <c r="V1958" s="1">
        <v>0.1141333600798</v>
      </c>
      <c r="W1958" s="1">
        <v>3.0435562687949998E-2</v>
      </c>
      <c r="X1958" s="1">
        <v>0</v>
      </c>
      <c r="Y1958" s="1">
        <v>0</v>
      </c>
      <c r="Z1958" s="1">
        <v>0</v>
      </c>
      <c r="AA1958" s="1">
        <v>7.6088906719880001E-3</v>
      </c>
      <c r="AB1958" s="1">
        <v>1.038013740532</v>
      </c>
      <c r="AC1958" s="1">
        <v>0.27680078276949999</v>
      </c>
      <c r="AD1958" s="1">
        <v>1.1835568356510001E-6</v>
      </c>
      <c r="AE1958" s="1">
        <v>1.1867484514980001E-4</v>
      </c>
      <c r="AF1958" s="1">
        <v>3.6336791681799997E-5</v>
      </c>
      <c r="AG1958" s="1">
        <v>69.200627281709998</v>
      </c>
    </row>
    <row r="1959" spans="1:33" x14ac:dyDescent="0.35">
      <c r="A1959">
        <v>5120</v>
      </c>
      <c r="B1959">
        <v>2013</v>
      </c>
      <c r="C1959">
        <v>12</v>
      </c>
      <c r="D1959">
        <v>19</v>
      </c>
      <c r="E1959">
        <v>0</v>
      </c>
      <c r="F1959">
        <v>0</v>
      </c>
      <c r="H1959" s="1">
        <v>135.45302068999999</v>
      </c>
      <c r="I1959" s="1">
        <v>42.217917659459999</v>
      </c>
      <c r="J1959" s="1">
        <v>0</v>
      </c>
      <c r="K1959" s="1">
        <v>0.69883097898369995</v>
      </c>
      <c r="L1959" s="1">
        <v>42.916748638439998</v>
      </c>
      <c r="M1959" s="1">
        <v>0.1771400428796</v>
      </c>
      <c r="N1959" s="1">
        <v>0.15872814370499999</v>
      </c>
      <c r="O1959" s="1">
        <v>9.5529774489920005E-2</v>
      </c>
      <c r="P1959" s="1">
        <v>1.683889098276</v>
      </c>
      <c r="Q1959" s="1">
        <v>0.50569957161879997</v>
      </c>
      <c r="R1959" s="1">
        <v>0.37771248870399998</v>
      </c>
      <c r="S1959" s="1">
        <v>60.854409942869999</v>
      </c>
      <c r="T1959" s="1">
        <v>21.966813333849998</v>
      </c>
      <c r="U1959" s="1">
        <v>83.198935765420003</v>
      </c>
      <c r="V1959" s="1">
        <v>71.943054954039994</v>
      </c>
      <c r="W1959" s="1">
        <v>2.2554044507180002</v>
      </c>
      <c r="X1959" s="1">
        <v>4.3227605815010003E-3</v>
      </c>
      <c r="Y1959" s="1">
        <v>0.43352943201779998</v>
      </c>
      <c r="Z1959" s="1">
        <v>0.13066749745039999</v>
      </c>
      <c r="AA1959" s="1">
        <v>2.4610269741809998</v>
      </c>
      <c r="AB1959" s="1">
        <v>3.3667525461640002</v>
      </c>
      <c r="AC1959" s="1">
        <v>0.1894650148217</v>
      </c>
      <c r="AD1959" s="1">
        <v>0.1459008280836</v>
      </c>
      <c r="AE1959" s="1">
        <v>14.63819570023</v>
      </c>
      <c r="AF1959" s="1">
        <v>4.3880393281409997</v>
      </c>
      <c r="AG1959" s="1">
        <v>114.7591587047</v>
      </c>
    </row>
    <row r="1960" spans="1:33" x14ac:dyDescent="0.35">
      <c r="A1960">
        <v>5120</v>
      </c>
      <c r="B1960">
        <v>2013</v>
      </c>
      <c r="C1960">
        <v>12</v>
      </c>
      <c r="D1960">
        <v>20</v>
      </c>
      <c r="E1960">
        <v>0</v>
      </c>
      <c r="F1960">
        <v>0</v>
      </c>
      <c r="H1960" s="1">
        <v>0</v>
      </c>
      <c r="I1960" s="1">
        <v>0</v>
      </c>
      <c r="J1960" s="1">
        <v>0</v>
      </c>
      <c r="K1960" s="1">
        <v>0.75174085449420003</v>
      </c>
      <c r="L1960" s="1">
        <v>0.75174085449420003</v>
      </c>
      <c r="M1960" s="1">
        <v>4.2086300759920002E-2</v>
      </c>
      <c r="N1960" s="1">
        <v>3.9385383521429999E-2</v>
      </c>
      <c r="O1960" s="1">
        <v>2.5000362787979999E-2</v>
      </c>
      <c r="P1960" s="1">
        <v>8.4939050407909999E-2</v>
      </c>
      <c r="Q1960" s="1">
        <v>8.5177220850649998E-5</v>
      </c>
      <c r="R1960" s="1">
        <v>0</v>
      </c>
      <c r="S1960" s="1">
        <v>2.2826214200980002</v>
      </c>
      <c r="T1960" s="1">
        <v>5.4803584272189996</v>
      </c>
      <c r="U1960" s="1">
        <v>7.7629798473170002</v>
      </c>
      <c r="V1960" s="1">
        <v>0.12776599475610001</v>
      </c>
      <c r="W1960" s="1">
        <v>3.4070931934959997E-2</v>
      </c>
      <c r="X1960" s="1">
        <v>0</v>
      </c>
      <c r="Y1960" s="1">
        <v>0</v>
      </c>
      <c r="Z1960" s="1">
        <v>0</v>
      </c>
      <c r="AA1960" s="1">
        <v>8.5177329837390001E-3</v>
      </c>
      <c r="AB1960" s="1">
        <v>2.5624021367199998</v>
      </c>
      <c r="AC1960" s="1">
        <v>5.7557624428009997E-2</v>
      </c>
      <c r="AD1960" s="1">
        <v>8.7801019196810007E-2</v>
      </c>
      <c r="AE1960" s="1">
        <v>8.8293797707340005</v>
      </c>
      <c r="AF1960" s="1">
        <v>2.66424075208</v>
      </c>
      <c r="AG1960" s="1">
        <v>51.525668623359998</v>
      </c>
    </row>
    <row r="1961" spans="1:33" x14ac:dyDescent="0.35">
      <c r="A1961">
        <v>5120</v>
      </c>
      <c r="B1961">
        <v>2013</v>
      </c>
      <c r="C1961">
        <v>12</v>
      </c>
      <c r="D1961">
        <v>21</v>
      </c>
      <c r="E1961">
        <v>0</v>
      </c>
      <c r="F1961">
        <v>0</v>
      </c>
      <c r="H1961" s="1">
        <v>0</v>
      </c>
      <c r="I1961" s="1">
        <v>0</v>
      </c>
      <c r="J1961" s="1">
        <v>0</v>
      </c>
      <c r="K1961" s="1">
        <v>0.69160158613470002</v>
      </c>
      <c r="L1961" s="1">
        <v>0.69160158613470002</v>
      </c>
      <c r="M1961" s="1">
        <v>8.3617661296689991E-3</v>
      </c>
      <c r="N1961" s="1">
        <v>1.8559954285710001E-2</v>
      </c>
      <c r="O1961" s="1">
        <v>5.231894286438E-3</v>
      </c>
      <c r="P1961" s="1">
        <v>8.4322913583059992E-3</v>
      </c>
      <c r="Q1961" s="1">
        <v>7.8363043182600001E-5</v>
      </c>
      <c r="R1961" s="1">
        <v>0</v>
      </c>
      <c r="S1961" s="1">
        <v>1.794121137776</v>
      </c>
      <c r="T1961" s="1">
        <v>4.1121360896599999</v>
      </c>
      <c r="U1961" s="1">
        <v>5.9062572274359999</v>
      </c>
      <c r="V1961" s="1">
        <v>0.1175447151756</v>
      </c>
      <c r="W1961" s="1">
        <v>3.1345257380160002E-2</v>
      </c>
      <c r="X1961" s="1">
        <v>0</v>
      </c>
      <c r="Y1961" s="1">
        <v>0</v>
      </c>
      <c r="Z1961" s="1">
        <v>0</v>
      </c>
      <c r="AA1961" s="1">
        <v>7.8363143450400005E-3</v>
      </c>
      <c r="AB1961" s="1">
        <v>2.5118921687309999</v>
      </c>
      <c r="AC1961" s="1">
        <v>0.1116692892456</v>
      </c>
      <c r="AD1961" s="1">
        <v>7.8318504701549996E-2</v>
      </c>
      <c r="AE1961" s="1">
        <v>7.875806310812</v>
      </c>
      <c r="AF1961" s="1">
        <v>2.3765026166730001</v>
      </c>
      <c r="AG1961" s="1">
        <v>61.042866605649998</v>
      </c>
    </row>
    <row r="1962" spans="1:33" x14ac:dyDescent="0.35">
      <c r="A1962">
        <v>5120</v>
      </c>
      <c r="B1962">
        <v>2013</v>
      </c>
      <c r="C1962">
        <v>12</v>
      </c>
      <c r="D1962">
        <v>22</v>
      </c>
      <c r="E1962">
        <v>0</v>
      </c>
      <c r="F1962">
        <v>0</v>
      </c>
      <c r="H1962" s="1">
        <v>0</v>
      </c>
      <c r="I1962" s="1">
        <v>0</v>
      </c>
      <c r="J1962" s="1">
        <v>0</v>
      </c>
      <c r="K1962" s="1">
        <v>0.6362734592439</v>
      </c>
      <c r="L1962" s="1">
        <v>0.6362734592439</v>
      </c>
      <c r="M1962" s="1">
        <v>3.2526009430750001E-3</v>
      </c>
      <c r="N1962" s="1">
        <v>1.8559954285710001E-2</v>
      </c>
      <c r="O1962" s="1">
        <v>2.0602158152539999E-3</v>
      </c>
      <c r="P1962" s="1">
        <v>3.3204684697560002E-3</v>
      </c>
      <c r="Q1962" s="1">
        <v>7.2093999727989997E-5</v>
      </c>
      <c r="R1962" s="1">
        <v>0</v>
      </c>
      <c r="S1962" s="1">
        <v>1.4598453688249999</v>
      </c>
      <c r="T1962" s="1">
        <v>2.9424897014329998</v>
      </c>
      <c r="U1962" s="1">
        <v>4.4023350702580002</v>
      </c>
      <c r="V1962" s="1">
        <v>0.10814113796160001</v>
      </c>
      <c r="W1962" s="1">
        <v>2.8837636789750001E-2</v>
      </c>
      <c r="X1962" s="1">
        <v>0</v>
      </c>
      <c r="Y1962" s="1">
        <v>0</v>
      </c>
      <c r="Z1962" s="1">
        <v>0</v>
      </c>
      <c r="AA1962" s="1">
        <v>7.2094091974369999E-3</v>
      </c>
      <c r="AB1962" s="1">
        <v>2.028751397258</v>
      </c>
      <c r="AC1962" s="1">
        <v>0.1955043720769</v>
      </c>
      <c r="AD1962" s="1">
        <v>4.8477698413749999E-2</v>
      </c>
      <c r="AE1962" s="1">
        <v>4.8749776895719998</v>
      </c>
      <c r="AF1962" s="1">
        <v>1.4710109388529999</v>
      </c>
      <c r="AG1962" s="1">
        <v>69.380189110019998</v>
      </c>
    </row>
    <row r="1963" spans="1:33" x14ac:dyDescent="0.35">
      <c r="A1963">
        <v>5120</v>
      </c>
      <c r="B1963">
        <v>2013</v>
      </c>
      <c r="C1963">
        <v>12</v>
      </c>
      <c r="D1963">
        <v>23</v>
      </c>
      <c r="E1963">
        <v>0</v>
      </c>
      <c r="F1963">
        <v>0</v>
      </c>
      <c r="H1963" s="1">
        <v>0</v>
      </c>
      <c r="I1963" s="1">
        <v>0</v>
      </c>
      <c r="J1963" s="1">
        <v>0</v>
      </c>
      <c r="K1963" s="1">
        <v>0.58537158250440002</v>
      </c>
      <c r="L1963" s="1">
        <v>0.58537158250440002</v>
      </c>
      <c r="M1963" s="1">
        <v>2.1134500342170001E-3</v>
      </c>
      <c r="N1963" s="1">
        <v>1.8559954285710001E-2</v>
      </c>
      <c r="O1963" s="1">
        <v>1.34831610771E-3</v>
      </c>
      <c r="P1963" s="1">
        <v>2.1730932700179998E-3</v>
      </c>
      <c r="Q1963" s="1">
        <v>6.6326479749750006E-5</v>
      </c>
      <c r="R1963" s="1">
        <v>0</v>
      </c>
      <c r="S1963" s="1">
        <v>1.0004821713380001</v>
      </c>
      <c r="T1963" s="1">
        <v>1.5705775811339999</v>
      </c>
      <c r="U1963" s="1">
        <v>2.5710597524710002</v>
      </c>
      <c r="V1963" s="1">
        <v>9.9489846924630004E-2</v>
      </c>
      <c r="W1963" s="1">
        <v>2.653062584657E-2</v>
      </c>
      <c r="X1963" s="1">
        <v>0</v>
      </c>
      <c r="Y1963" s="1">
        <v>0</v>
      </c>
      <c r="Z1963" s="1">
        <v>0</v>
      </c>
      <c r="AA1963" s="1">
        <v>6.6326564616419996E-3</v>
      </c>
      <c r="AB1963" s="1">
        <v>1.4427130824950001</v>
      </c>
      <c r="AC1963" s="1">
        <v>0.25093695133499999</v>
      </c>
      <c r="AD1963" s="1">
        <v>1.877203614125E-2</v>
      </c>
      <c r="AE1963" s="1">
        <v>1.887739318715</v>
      </c>
      <c r="AF1963" s="1">
        <v>0.56962008123069996</v>
      </c>
      <c r="AG1963" s="1">
        <v>70.674046146750001</v>
      </c>
    </row>
    <row r="1964" spans="1:33" x14ac:dyDescent="0.35">
      <c r="A1964">
        <v>5120</v>
      </c>
      <c r="B1964">
        <v>2013</v>
      </c>
      <c r="C1964">
        <v>12</v>
      </c>
      <c r="D1964">
        <v>24</v>
      </c>
      <c r="E1964">
        <v>0</v>
      </c>
      <c r="F1964">
        <v>0</v>
      </c>
      <c r="H1964" s="1">
        <v>0</v>
      </c>
      <c r="I1964" s="1">
        <v>0</v>
      </c>
      <c r="J1964" s="1">
        <v>0</v>
      </c>
      <c r="K1964" s="1">
        <v>0.53854185590409998</v>
      </c>
      <c r="L1964" s="1">
        <v>0.53854185590409998</v>
      </c>
      <c r="M1964" s="1">
        <v>1.7465414992100001E-3</v>
      </c>
      <c r="N1964" s="1">
        <v>1.8559954285710001E-2</v>
      </c>
      <c r="O1964" s="1">
        <v>1.117486191728E-3</v>
      </c>
      <c r="P1964" s="1">
        <v>1.80106260594E-3</v>
      </c>
      <c r="Q1964" s="1">
        <v>6.102036136977E-5</v>
      </c>
      <c r="R1964" s="1">
        <v>0</v>
      </c>
      <c r="S1964" s="1">
        <v>0.79085889359950001</v>
      </c>
      <c r="T1964" s="1">
        <v>0.96339340733919998</v>
      </c>
      <c r="U1964" s="1">
        <v>1.7542523009390001</v>
      </c>
      <c r="V1964" s="1">
        <v>9.153065917066E-2</v>
      </c>
      <c r="W1964" s="1">
        <v>2.440817577884E-2</v>
      </c>
      <c r="X1964" s="1">
        <v>0</v>
      </c>
      <c r="Y1964" s="1">
        <v>0</v>
      </c>
      <c r="Z1964" s="1">
        <v>0</v>
      </c>
      <c r="AA1964" s="1">
        <v>6.10204394471E-3</v>
      </c>
      <c r="AB1964" s="1">
        <v>1.1713124147489999</v>
      </c>
      <c r="AC1964" s="1">
        <v>0.27139597558450002</v>
      </c>
      <c r="AD1964" s="1">
        <v>5.7463928362459999E-3</v>
      </c>
      <c r="AE1964" s="1">
        <v>0.5778644157799</v>
      </c>
      <c r="AF1964" s="1">
        <v>0.17436897785280001</v>
      </c>
      <c r="AG1964" s="1">
        <v>70.279484508199999</v>
      </c>
    </row>
    <row r="1965" spans="1:33" x14ac:dyDescent="0.35">
      <c r="A1965">
        <v>5120</v>
      </c>
      <c r="B1965">
        <v>2013</v>
      </c>
      <c r="C1965">
        <v>12</v>
      </c>
      <c r="D1965">
        <v>25</v>
      </c>
      <c r="E1965">
        <v>0</v>
      </c>
      <c r="F1965">
        <v>0</v>
      </c>
      <c r="H1965" s="1">
        <v>0</v>
      </c>
      <c r="I1965" s="1">
        <v>0</v>
      </c>
      <c r="J1965" s="1">
        <v>0</v>
      </c>
      <c r="K1965" s="1">
        <v>0.4954585074317</v>
      </c>
      <c r="L1965" s="1">
        <v>0.4954585074317</v>
      </c>
      <c r="M1965" s="1">
        <v>1.524022253494E-3</v>
      </c>
      <c r="N1965" s="1">
        <v>1.8559954285710001E-2</v>
      </c>
      <c r="O1965" s="1">
        <v>9.7504481700260001E-4</v>
      </c>
      <c r="P1965" s="1">
        <v>1.5714885535210001E-3</v>
      </c>
      <c r="Q1965" s="1">
        <v>5.6138732460189998E-5</v>
      </c>
      <c r="R1965" s="1">
        <v>0</v>
      </c>
      <c r="S1965" s="1">
        <v>0.74156126280229995</v>
      </c>
      <c r="T1965" s="1">
        <v>0.79056760778659996</v>
      </c>
      <c r="U1965" s="1">
        <v>1.5321288705889999</v>
      </c>
      <c r="V1965" s="1">
        <v>8.4208206436999999E-2</v>
      </c>
      <c r="W1965" s="1">
        <v>2.2455521716530001E-2</v>
      </c>
      <c r="X1965" s="1">
        <v>0</v>
      </c>
      <c r="Y1965" s="1">
        <v>0</v>
      </c>
      <c r="Z1965" s="1">
        <v>0</v>
      </c>
      <c r="AA1965" s="1">
        <v>5.6138804291339999E-3</v>
      </c>
      <c r="AB1965" s="1">
        <v>1.1139233874659999</v>
      </c>
      <c r="AC1965" s="1">
        <v>0.2852306015901</v>
      </c>
      <c r="AD1965" s="1">
        <v>1.6578912418580001E-3</v>
      </c>
      <c r="AE1965" s="1">
        <v>0.16671960675229999</v>
      </c>
      <c r="AF1965" s="1">
        <v>5.0307176949430002E-2</v>
      </c>
      <c r="AG1965" s="1">
        <v>72.008871009139995</v>
      </c>
    </row>
    <row r="1966" spans="1:33" x14ac:dyDescent="0.35">
      <c r="A1966">
        <v>5120</v>
      </c>
      <c r="B1966">
        <v>2013</v>
      </c>
      <c r="C1966">
        <v>12</v>
      </c>
      <c r="D1966">
        <v>26</v>
      </c>
      <c r="E1966">
        <v>0</v>
      </c>
      <c r="F1966">
        <v>0</v>
      </c>
      <c r="H1966" s="1">
        <v>0</v>
      </c>
      <c r="I1966" s="1">
        <v>0</v>
      </c>
      <c r="J1966" s="1">
        <v>0</v>
      </c>
      <c r="K1966" s="1">
        <v>0.45582182683720002</v>
      </c>
      <c r="L1966" s="1">
        <v>0.45582182683720002</v>
      </c>
      <c r="M1966" s="1">
        <v>1.367895798084E-3</v>
      </c>
      <c r="N1966" s="1">
        <v>1.8559954285710001E-2</v>
      </c>
      <c r="O1966" s="1">
        <v>8.7606027099490003E-4</v>
      </c>
      <c r="P1966" s="1">
        <v>1.411954265134E-3</v>
      </c>
      <c r="Q1966" s="1">
        <v>5.1647633863369997E-5</v>
      </c>
      <c r="R1966" s="1">
        <v>0</v>
      </c>
      <c r="S1966" s="1">
        <v>0.73343252608309994</v>
      </c>
      <c r="T1966" s="1">
        <v>0.74634067843039997</v>
      </c>
      <c r="U1966" s="1">
        <v>1.479773204514</v>
      </c>
      <c r="V1966" s="1">
        <v>7.7471549922040001E-2</v>
      </c>
      <c r="W1966" s="1">
        <v>2.0659079979210002E-2</v>
      </c>
      <c r="X1966" s="1">
        <v>0</v>
      </c>
      <c r="Y1966" s="1">
        <v>0</v>
      </c>
      <c r="Z1966" s="1">
        <v>0</v>
      </c>
      <c r="AA1966" s="1">
        <v>5.164769994803E-3</v>
      </c>
      <c r="AB1966" s="1">
        <v>1.1031024618109999</v>
      </c>
      <c r="AC1966" s="1">
        <v>0.29083659285840002</v>
      </c>
      <c r="AD1966" s="1">
        <v>4.6641047553739999E-4</v>
      </c>
      <c r="AE1966" s="1">
        <v>4.6902817931279997E-2</v>
      </c>
      <c r="AF1966" s="1">
        <v>1.4152794665609999E-2</v>
      </c>
      <c r="AG1966" s="1">
        <v>72.906420888870002</v>
      </c>
    </row>
    <row r="1967" spans="1:33" x14ac:dyDescent="0.35">
      <c r="A1967">
        <v>5120</v>
      </c>
      <c r="B1967">
        <v>2013</v>
      </c>
      <c r="C1967">
        <v>12</v>
      </c>
      <c r="D1967">
        <v>27</v>
      </c>
      <c r="E1967">
        <v>0</v>
      </c>
      <c r="F1967">
        <v>0</v>
      </c>
      <c r="H1967" s="1">
        <v>0</v>
      </c>
      <c r="I1967" s="1">
        <v>0</v>
      </c>
      <c r="J1967" s="1">
        <v>0</v>
      </c>
      <c r="K1967" s="1">
        <v>0.41935608069019997</v>
      </c>
      <c r="L1967" s="1">
        <v>0.41935608069019997</v>
      </c>
      <c r="M1967" s="1">
        <v>1.2776771391870001E-3</v>
      </c>
      <c r="N1967" s="1">
        <v>1.8559954285710001E-2</v>
      </c>
      <c r="O1967" s="1">
        <v>8.1861667480980004E-4</v>
      </c>
      <c r="P1967" s="1">
        <v>1.3193719014270001E-3</v>
      </c>
      <c r="Q1967" s="1">
        <v>4.75158231543E-5</v>
      </c>
      <c r="R1967" s="1">
        <v>0</v>
      </c>
      <c r="S1967" s="1">
        <v>0.71512632370030005</v>
      </c>
      <c r="T1967" s="1">
        <v>0.71778542628020003</v>
      </c>
      <c r="U1967" s="1">
        <v>1.4329117499799999</v>
      </c>
      <c r="V1967" s="1">
        <v>7.1273825928279994E-2</v>
      </c>
      <c r="W1967" s="1">
        <v>1.9006353580870002E-2</v>
      </c>
      <c r="X1967" s="1">
        <v>0</v>
      </c>
      <c r="Y1967" s="1">
        <v>0</v>
      </c>
      <c r="Z1967" s="1">
        <v>0</v>
      </c>
      <c r="AA1967" s="1">
        <v>4.7515883952190001E-3</v>
      </c>
      <c r="AB1967" s="1">
        <v>1.0750822481360001</v>
      </c>
      <c r="AC1967" s="1">
        <v>0.2857907864159</v>
      </c>
      <c r="AD1967" s="1">
        <v>1.2597515457410001E-4</v>
      </c>
      <c r="AE1967" s="1">
        <v>1.266821833717E-2</v>
      </c>
      <c r="AF1967" s="1">
        <v>3.8225995966339999E-3</v>
      </c>
      <c r="AG1967" s="1">
        <v>71.500978974190005</v>
      </c>
    </row>
    <row r="1968" spans="1:33" x14ac:dyDescent="0.35">
      <c r="A1968">
        <v>5120</v>
      </c>
      <c r="B1968">
        <v>2013</v>
      </c>
      <c r="C1968">
        <v>12</v>
      </c>
      <c r="D1968">
        <v>28</v>
      </c>
      <c r="E1968">
        <v>0</v>
      </c>
      <c r="F1968">
        <v>0</v>
      </c>
      <c r="H1968" s="1">
        <v>0</v>
      </c>
      <c r="I1968" s="1">
        <v>0</v>
      </c>
      <c r="J1968" s="1">
        <v>0</v>
      </c>
      <c r="K1968" s="1">
        <v>0.385807594235</v>
      </c>
      <c r="L1968" s="1">
        <v>0.385807594235</v>
      </c>
      <c r="M1968" s="1">
        <v>1.1907207865909999E-3</v>
      </c>
      <c r="N1968" s="1">
        <v>1.8559954285710001E-2</v>
      </c>
      <c r="O1968" s="1">
        <v>7.6283643395160005E-4</v>
      </c>
      <c r="P1968" s="1">
        <v>1.22947038255E-3</v>
      </c>
      <c r="Q1968" s="1">
        <v>4.3714557301960001E-5</v>
      </c>
      <c r="R1968" s="1">
        <v>0</v>
      </c>
      <c r="S1968" s="1">
        <v>0.70413713019909996</v>
      </c>
      <c r="T1968" s="1">
        <v>0.7040451822614</v>
      </c>
      <c r="U1968" s="1">
        <v>1.408182312461</v>
      </c>
      <c r="V1968" s="1">
        <v>6.557191985402E-2</v>
      </c>
      <c r="W1968" s="1">
        <v>1.7485845294400001E-2</v>
      </c>
      <c r="X1968" s="1">
        <v>0</v>
      </c>
      <c r="Y1968" s="1">
        <v>0</v>
      </c>
      <c r="Z1968" s="1">
        <v>0</v>
      </c>
      <c r="AA1968" s="1">
        <v>4.3714613236010003E-3</v>
      </c>
      <c r="AB1968" s="1">
        <v>1.06003254597</v>
      </c>
      <c r="AC1968" s="1">
        <v>0.28243275929060002</v>
      </c>
      <c r="AD1968" s="1">
        <v>3.4038094602650002E-5</v>
      </c>
      <c r="AE1968" s="1">
        <v>3.4229131582770001E-3</v>
      </c>
      <c r="AF1968" s="1">
        <v>1.0328545111790001E-3</v>
      </c>
      <c r="AG1968" s="1">
        <v>70.622586553229993</v>
      </c>
    </row>
    <row r="1969" spans="1:33" x14ac:dyDescent="0.35">
      <c r="A1969">
        <v>5120</v>
      </c>
      <c r="B1969">
        <v>2013</v>
      </c>
      <c r="C1969">
        <v>12</v>
      </c>
      <c r="D1969">
        <v>29</v>
      </c>
      <c r="E1969">
        <v>0</v>
      </c>
      <c r="F1969">
        <v>0</v>
      </c>
      <c r="H1969" s="1">
        <v>10.41946313</v>
      </c>
      <c r="I1969" s="1">
        <v>0</v>
      </c>
      <c r="J1969" s="1">
        <v>0</v>
      </c>
      <c r="K1969" s="1">
        <v>0.3549429866962</v>
      </c>
      <c r="L1969" s="1">
        <v>0.3549429866962</v>
      </c>
      <c r="M1969" s="1">
        <v>1.108124993481E-3</v>
      </c>
      <c r="N1969" s="1">
        <v>1.8559954285710001E-2</v>
      </c>
      <c r="O1969" s="1">
        <v>7.0956979693429997E-4</v>
      </c>
      <c r="P1969" s="1">
        <v>1.143620061727E-3</v>
      </c>
      <c r="Q1969" s="1">
        <v>4.0217392717800003E-5</v>
      </c>
      <c r="R1969" s="1">
        <v>0</v>
      </c>
      <c r="S1969" s="1">
        <v>0.69592505048950004</v>
      </c>
      <c r="T1969" s="1">
        <v>0.69509810703120001</v>
      </c>
      <c r="U1969" s="1">
        <v>1.3910231575209999</v>
      </c>
      <c r="V1969" s="1">
        <v>6.0326166265699997E-2</v>
      </c>
      <c r="W1969" s="1">
        <v>1.6086977670849999E-2</v>
      </c>
      <c r="X1969" s="1">
        <v>0</v>
      </c>
      <c r="Y1969" s="1">
        <v>0</v>
      </c>
      <c r="Z1969" s="1">
        <v>0</v>
      </c>
      <c r="AA1969" s="1">
        <v>4.0217444177130003E-3</v>
      </c>
      <c r="AB1969" s="1">
        <v>1.0502678862099999</v>
      </c>
      <c r="AC1969" s="1">
        <v>0.28000580913029999</v>
      </c>
      <c r="AD1969" s="1">
        <v>9.2083706959740005E-6</v>
      </c>
      <c r="AE1969" s="1">
        <v>9.2600521825620004E-4</v>
      </c>
      <c r="AF1969" s="1">
        <v>2.7941949527349999E-4</v>
      </c>
      <c r="AG1969" s="1">
        <v>70.00534704911</v>
      </c>
    </row>
    <row r="1970" spans="1:33" x14ac:dyDescent="0.35">
      <c r="A1970">
        <v>5120</v>
      </c>
      <c r="B1970">
        <v>2013</v>
      </c>
      <c r="C1970">
        <v>12</v>
      </c>
      <c r="D1970">
        <v>30</v>
      </c>
      <c r="E1970">
        <v>0</v>
      </c>
      <c r="F1970">
        <v>0</v>
      </c>
      <c r="H1970" s="1">
        <v>0</v>
      </c>
      <c r="I1970" s="1">
        <v>0</v>
      </c>
      <c r="J1970" s="1">
        <v>0</v>
      </c>
      <c r="K1970" s="1">
        <v>0.32654754776049999</v>
      </c>
      <c r="L1970" s="1">
        <v>0.32654754776049999</v>
      </c>
      <c r="M1970" s="1">
        <v>1.0203580297479999E-3</v>
      </c>
      <c r="N1970" s="1">
        <v>1.8559954285710001E-2</v>
      </c>
      <c r="O1970" s="1">
        <v>6.5387035792330002E-4</v>
      </c>
      <c r="P1970" s="1">
        <v>1.053848771918E-3</v>
      </c>
      <c r="Q1970" s="1">
        <v>3.7000001300380002E-5</v>
      </c>
      <c r="R1970" s="1">
        <v>0</v>
      </c>
      <c r="S1970" s="1">
        <v>0.69465056040380002</v>
      </c>
      <c r="T1970" s="1">
        <v>0.6936237312354</v>
      </c>
      <c r="U1970" s="1">
        <v>1.3882742916390001</v>
      </c>
      <c r="V1970" s="1">
        <v>5.5500072964439998E-2</v>
      </c>
      <c r="W1970" s="1">
        <v>1.480001945718E-2</v>
      </c>
      <c r="X1970" s="1">
        <v>0</v>
      </c>
      <c r="Y1970" s="1">
        <v>0</v>
      </c>
      <c r="Z1970" s="1">
        <v>0</v>
      </c>
      <c r="AA1970" s="1">
        <v>3.700004864296E-3</v>
      </c>
      <c r="AB1970" s="1">
        <v>1.043044405249</v>
      </c>
      <c r="AC1970" s="1">
        <v>0.2781271724253</v>
      </c>
      <c r="AD1970" s="1">
        <v>2.5259639461369999E-6</v>
      </c>
      <c r="AE1970" s="1">
        <v>2.5401407832900002E-4</v>
      </c>
      <c r="AF1970" s="1">
        <v>7.6648040593879998E-5</v>
      </c>
      <c r="AG1970" s="1">
        <v>69.532861486420003</v>
      </c>
    </row>
    <row r="1971" spans="1:33" x14ac:dyDescent="0.35">
      <c r="A1971">
        <v>5120</v>
      </c>
      <c r="B1971">
        <v>2013</v>
      </c>
      <c r="C1971">
        <v>12</v>
      </c>
      <c r="D1971">
        <v>31</v>
      </c>
      <c r="E1971">
        <v>0</v>
      </c>
      <c r="F1971">
        <v>0</v>
      </c>
      <c r="H1971" s="1">
        <v>0</v>
      </c>
      <c r="I1971" s="1">
        <v>0</v>
      </c>
      <c r="J1971" s="1">
        <v>0</v>
      </c>
      <c r="K1971" s="1">
        <v>0.30042374393970001</v>
      </c>
      <c r="L1971" s="1">
        <v>0.30042374393970001</v>
      </c>
      <c r="M1971" s="1">
        <v>9.4690293250490002E-4</v>
      </c>
      <c r="N1971" s="1">
        <v>1.8559954285710001E-2</v>
      </c>
      <c r="O1971" s="1">
        <v>6.0634239459439996E-4</v>
      </c>
      <c r="P1971" s="1">
        <v>9.7724752339989991E-4</v>
      </c>
      <c r="Q1971" s="1">
        <v>3.4040001196349998E-5</v>
      </c>
      <c r="R1971" s="1">
        <v>0</v>
      </c>
      <c r="S1971" s="1">
        <v>0.68913451267220005</v>
      </c>
      <c r="T1971" s="1">
        <v>0.68806110541580001</v>
      </c>
      <c r="U1971" s="1">
        <v>1.3771956180880001</v>
      </c>
      <c r="V1971" s="1">
        <v>5.1060067127289999E-2</v>
      </c>
      <c r="W1971" s="1">
        <v>1.3616017900610001E-2</v>
      </c>
      <c r="X1971" s="1">
        <v>0</v>
      </c>
      <c r="Y1971" s="1">
        <v>0</v>
      </c>
      <c r="Z1971" s="1">
        <v>0</v>
      </c>
      <c r="AA1971" s="1">
        <v>3.4040044751520002E-3</v>
      </c>
      <c r="AB1971" s="1">
        <v>1.0375722718730001</v>
      </c>
      <c r="AC1971" s="1">
        <v>0.27668106321649999</v>
      </c>
      <c r="AD1971" s="1">
        <v>6.8416080543059996E-7</v>
      </c>
      <c r="AE1971" s="1">
        <v>6.8800062125219999E-5</v>
      </c>
      <c r="AF1971" s="1">
        <v>2.0760227107589998E-5</v>
      </c>
      <c r="AG1971" s="1">
        <v>69.170555176340002</v>
      </c>
    </row>
    <row r="1972" spans="1:33" x14ac:dyDescent="0.35">
      <c r="A1972">
        <v>5120</v>
      </c>
      <c r="B1972">
        <v>2014</v>
      </c>
      <c r="C1972">
        <v>1</v>
      </c>
      <c r="D1972">
        <v>1</v>
      </c>
      <c r="E1972">
        <v>0</v>
      </c>
      <c r="F1972">
        <v>0</v>
      </c>
      <c r="H1972" s="1">
        <v>0</v>
      </c>
      <c r="I1972" s="1">
        <v>0</v>
      </c>
      <c r="J1972" s="1">
        <v>0</v>
      </c>
      <c r="K1972" s="1">
        <v>0.27638984442449999</v>
      </c>
      <c r="L1972" s="1">
        <v>0.27638984442449999</v>
      </c>
      <c r="M1972" s="1">
        <v>8.7294448102000005E-4</v>
      </c>
      <c r="N1972" s="1">
        <v>1.8559954285710001E-2</v>
      </c>
      <c r="O1972" s="1">
        <v>5.5924580182879996E-4</v>
      </c>
      <c r="P1972" s="1">
        <v>9.0134151872160002E-4</v>
      </c>
      <c r="Q1972" s="1">
        <v>3.1316801100639997E-5</v>
      </c>
      <c r="R1972" s="1">
        <v>0</v>
      </c>
      <c r="S1972" s="1">
        <v>0.68738567184010002</v>
      </c>
      <c r="T1972" s="1">
        <v>0.68630003661500005</v>
      </c>
      <c r="U1972" s="1">
        <v>1.373685708455</v>
      </c>
      <c r="V1972" s="1">
        <v>4.6975261757099998E-2</v>
      </c>
      <c r="W1972" s="1">
        <v>1.252673646856E-2</v>
      </c>
      <c r="X1972" s="1">
        <v>0</v>
      </c>
      <c r="Y1972" s="1">
        <v>0</v>
      </c>
      <c r="Z1972" s="1">
        <v>0</v>
      </c>
      <c r="AA1972" s="1">
        <v>3.13168411714E-3</v>
      </c>
      <c r="AB1972" s="1">
        <v>1.0333362213899999</v>
      </c>
      <c r="AC1972" s="1">
        <v>0.2755549915585</v>
      </c>
      <c r="AD1972" s="1">
        <v>1.8719839886219999E-7</v>
      </c>
      <c r="AE1972" s="1">
        <v>1.8824903983439999E-5</v>
      </c>
      <c r="AF1972" s="1">
        <v>5.6803623412940004E-6</v>
      </c>
      <c r="AG1972" s="1">
        <v>68.888827066939996</v>
      </c>
    </row>
    <row r="1973" spans="1:33" x14ac:dyDescent="0.35">
      <c r="A1973">
        <v>5120</v>
      </c>
      <c r="B1973">
        <v>2014</v>
      </c>
      <c r="C1973">
        <v>1</v>
      </c>
      <c r="D1973">
        <v>2</v>
      </c>
      <c r="E1973">
        <v>0</v>
      </c>
      <c r="F1973">
        <v>0</v>
      </c>
      <c r="H1973" s="1">
        <v>0</v>
      </c>
      <c r="I1973" s="1">
        <v>0</v>
      </c>
      <c r="J1973" s="1">
        <v>0</v>
      </c>
      <c r="K1973" s="1">
        <v>0.2542786568705</v>
      </c>
      <c r="L1973" s="1">
        <v>0.2542786568705</v>
      </c>
      <c r="M1973" s="1">
        <v>8.0766559428130001E-4</v>
      </c>
      <c r="N1973" s="1">
        <v>1.8559954285710001E-2</v>
      </c>
      <c r="O1973" s="1">
        <v>5.1724023196519995E-4</v>
      </c>
      <c r="P1973" s="1">
        <v>8.3364076171679995E-4</v>
      </c>
      <c r="Q1973" s="1">
        <v>2.8811457012589999E-5</v>
      </c>
      <c r="R1973" s="1">
        <v>0</v>
      </c>
      <c r="S1973" s="1">
        <v>0.6837493750343</v>
      </c>
      <c r="T1973" s="1">
        <v>0.68266540966309996</v>
      </c>
      <c r="U1973" s="1">
        <v>1.3664147846970001</v>
      </c>
      <c r="V1973" s="1">
        <v>4.3217240816539999E-2</v>
      </c>
      <c r="W1973" s="1">
        <v>1.152459755108E-2</v>
      </c>
      <c r="X1973" s="1">
        <v>0</v>
      </c>
      <c r="Y1973" s="1">
        <v>0</v>
      </c>
      <c r="Z1973" s="1">
        <v>0</v>
      </c>
      <c r="AA1973" s="1">
        <v>2.881149387769E-3</v>
      </c>
      <c r="AB1973" s="1">
        <v>1.0287087698190001</v>
      </c>
      <c r="AC1973" s="1">
        <v>0.27432197559740001</v>
      </c>
      <c r="AD1973" s="1">
        <v>5.0936686035509997E-8</v>
      </c>
      <c r="AE1973" s="1">
        <v>5.1222565453600003E-6</v>
      </c>
      <c r="AF1973" s="1">
        <v>1.5456266448060001E-6</v>
      </c>
      <c r="AG1973" s="1">
        <v>68.58051544349</v>
      </c>
    </row>
    <row r="1974" spans="1:33" x14ac:dyDescent="0.35">
      <c r="A1974">
        <v>5120</v>
      </c>
      <c r="B1974">
        <v>2014</v>
      </c>
      <c r="C1974">
        <v>1</v>
      </c>
      <c r="D1974">
        <v>3</v>
      </c>
      <c r="E1974">
        <v>0</v>
      </c>
      <c r="F1974">
        <v>0</v>
      </c>
      <c r="H1974" s="1">
        <v>0</v>
      </c>
      <c r="I1974" s="1">
        <v>0</v>
      </c>
      <c r="J1974" s="1">
        <v>0</v>
      </c>
      <c r="K1974" s="1">
        <v>0.23393636432090001</v>
      </c>
      <c r="L1974" s="1">
        <v>0.23393636432090001</v>
      </c>
      <c r="M1974" s="1">
        <v>7.4766196632460003E-4</v>
      </c>
      <c r="N1974" s="1">
        <v>1.8559954285710001E-2</v>
      </c>
      <c r="O1974" s="1">
        <v>4.7899871070049998E-4</v>
      </c>
      <c r="P1974" s="1">
        <v>7.7200655589489998E-4</v>
      </c>
      <c r="Q1974" s="1">
        <v>2.650654045158E-5</v>
      </c>
      <c r="R1974" s="1">
        <v>0</v>
      </c>
      <c r="S1974" s="1">
        <v>0.67926968268499999</v>
      </c>
      <c r="T1974" s="1">
        <v>0.67819171089300001</v>
      </c>
      <c r="U1974" s="1">
        <v>1.357461393578</v>
      </c>
      <c r="V1974" s="1">
        <v>3.9759861551210002E-2</v>
      </c>
      <c r="W1974" s="1">
        <v>1.060262974699E-2</v>
      </c>
      <c r="X1974" s="1">
        <v>0</v>
      </c>
      <c r="Y1974" s="1">
        <v>0</v>
      </c>
      <c r="Z1974" s="1">
        <v>0</v>
      </c>
      <c r="AA1974" s="1">
        <v>2.650657436747E-3</v>
      </c>
      <c r="AB1974" s="1">
        <v>1.021304717005</v>
      </c>
      <c r="AC1974" s="1">
        <v>0.27234782561569998</v>
      </c>
      <c r="AD1974" s="1">
        <v>1.387962979279E-8</v>
      </c>
      <c r="AE1974" s="1">
        <v>1.395752847049E-6</v>
      </c>
      <c r="AF1974" s="1">
        <v>4.211645338061E-7</v>
      </c>
      <c r="AG1974" s="1">
        <v>68.086962274450002</v>
      </c>
    </row>
    <row r="1975" spans="1:33" x14ac:dyDescent="0.35">
      <c r="A1975">
        <v>5120</v>
      </c>
      <c r="B1975">
        <v>2014</v>
      </c>
      <c r="C1975">
        <v>1</v>
      </c>
      <c r="D1975">
        <v>4</v>
      </c>
      <c r="E1975">
        <v>0</v>
      </c>
      <c r="F1975">
        <v>0</v>
      </c>
      <c r="H1975" s="1">
        <v>0</v>
      </c>
      <c r="I1975" s="1">
        <v>0</v>
      </c>
      <c r="J1975" s="1">
        <v>0</v>
      </c>
      <c r="K1975" s="1">
        <v>0.2152214551752</v>
      </c>
      <c r="L1975" s="1">
        <v>0.2152214551752</v>
      </c>
      <c r="M1975" s="1">
        <v>7.0085015313139996E-4</v>
      </c>
      <c r="N1975" s="1">
        <v>1.8559954285710001E-2</v>
      </c>
      <c r="O1975" s="1">
        <v>4.4908271381699998E-4</v>
      </c>
      <c r="P1975" s="1">
        <v>7.2379067304539999E-4</v>
      </c>
      <c r="Q1975" s="1">
        <v>2.4386017215460001E-5</v>
      </c>
      <c r="R1975" s="1">
        <v>0</v>
      </c>
      <c r="S1975" s="1">
        <v>0.66655797705599995</v>
      </c>
      <c r="T1975" s="1">
        <v>0.66549988038200003</v>
      </c>
      <c r="U1975" s="1">
        <v>1.332057857438</v>
      </c>
      <c r="V1975" s="1">
        <v>3.6579072627119999E-2</v>
      </c>
      <c r="W1975" s="1">
        <v>9.7544193672309994E-3</v>
      </c>
      <c r="X1975" s="1">
        <v>0</v>
      </c>
      <c r="Y1975" s="1">
        <v>0</v>
      </c>
      <c r="Z1975" s="1">
        <v>0</v>
      </c>
      <c r="AA1975" s="1">
        <v>2.4386048418080001E-3</v>
      </c>
      <c r="AB1975" s="1">
        <v>1.0013354227389999</v>
      </c>
      <c r="AC1975" s="1">
        <v>0.26702275279240001</v>
      </c>
      <c r="AD1975" s="1">
        <v>3.7330051806570004E-9</v>
      </c>
      <c r="AE1975" s="1">
        <v>3.7539564719919999E-7</v>
      </c>
      <c r="AF1975" s="1">
        <v>1.13274590899E-7</v>
      </c>
      <c r="AG1975" s="1">
        <v>66.755689777019995</v>
      </c>
    </row>
    <row r="1976" spans="1:33" x14ac:dyDescent="0.35">
      <c r="A1976">
        <v>5120</v>
      </c>
      <c r="B1976">
        <v>2014</v>
      </c>
      <c r="C1976">
        <v>1</v>
      </c>
      <c r="D1976">
        <v>5</v>
      </c>
      <c r="E1976">
        <v>0</v>
      </c>
      <c r="F1976">
        <v>0</v>
      </c>
      <c r="H1976" s="1">
        <v>0</v>
      </c>
      <c r="I1976" s="1">
        <v>0</v>
      </c>
      <c r="J1976" s="1">
        <v>0</v>
      </c>
      <c r="K1976" s="1">
        <v>0.1980037387612</v>
      </c>
      <c r="L1976" s="1">
        <v>0.1980037387612</v>
      </c>
      <c r="M1976" s="1">
        <v>6.2936582284079995E-4</v>
      </c>
      <c r="N1976" s="1">
        <v>1.8559954285710001E-2</v>
      </c>
      <c r="O1976" s="1">
        <v>4.0259280656789999E-4</v>
      </c>
      <c r="P1976" s="1">
        <v>6.4886246890309999E-4</v>
      </c>
      <c r="Q1976" s="1">
        <v>2.243513583822E-5</v>
      </c>
      <c r="R1976" s="1">
        <v>0</v>
      </c>
      <c r="S1976" s="1">
        <v>0.68404716666590004</v>
      </c>
      <c r="T1976" s="1">
        <v>0.68296122388619995</v>
      </c>
      <c r="U1976" s="1">
        <v>1.3670083905520001</v>
      </c>
      <c r="V1976" s="1">
        <v>3.3652746816949998E-2</v>
      </c>
      <c r="W1976" s="1">
        <v>8.9740658178519995E-3</v>
      </c>
      <c r="X1976" s="1">
        <v>0</v>
      </c>
      <c r="Y1976" s="1">
        <v>0</v>
      </c>
      <c r="Z1976" s="1">
        <v>0</v>
      </c>
      <c r="AA1976" s="1">
        <v>2.2435164544629999E-3</v>
      </c>
      <c r="AB1976" s="1">
        <v>1.0338926425170001</v>
      </c>
      <c r="AC1976" s="1">
        <v>0.27570469724250002</v>
      </c>
      <c r="AD1976" s="1">
        <v>1.0423337594719999E-9</v>
      </c>
      <c r="AE1976" s="1">
        <v>1.048183801786E-7</v>
      </c>
      <c r="AF1976" s="1">
        <v>3.1628654253199999E-8</v>
      </c>
      <c r="AG1976" s="1">
        <v>68.926174751489995</v>
      </c>
    </row>
    <row r="1977" spans="1:33" x14ac:dyDescent="0.35">
      <c r="A1977">
        <v>5120</v>
      </c>
      <c r="B1977">
        <v>2014</v>
      </c>
      <c r="C1977">
        <v>1</v>
      </c>
      <c r="D1977">
        <v>6</v>
      </c>
      <c r="E1977">
        <v>0</v>
      </c>
      <c r="F1977">
        <v>0</v>
      </c>
      <c r="H1977" s="1">
        <v>0</v>
      </c>
      <c r="I1977" s="1">
        <v>0</v>
      </c>
      <c r="J1977" s="1">
        <v>0</v>
      </c>
      <c r="K1977" s="1">
        <v>0.18216343966029999</v>
      </c>
      <c r="L1977" s="1">
        <v>0.18216343966029999</v>
      </c>
      <c r="M1977" s="1">
        <v>5.5394093854009997E-4</v>
      </c>
      <c r="N1977" s="1">
        <v>1.8559954285710001E-2</v>
      </c>
      <c r="O1977" s="1">
        <v>3.5472800849290002E-4</v>
      </c>
      <c r="P1977" s="1">
        <v>5.7171834077710004E-4</v>
      </c>
      <c r="Q1977" s="1">
        <v>2.064032497116E-5</v>
      </c>
      <c r="R1977" s="1">
        <v>0</v>
      </c>
      <c r="S1977" s="1">
        <v>0.71424037348080005</v>
      </c>
      <c r="T1977" s="1">
        <v>0.7131064742612</v>
      </c>
      <c r="U1977" s="1">
        <v>1.4273468477419999</v>
      </c>
      <c r="V1977" s="1">
        <v>3.0960527071589999E-2</v>
      </c>
      <c r="W1977" s="1">
        <v>8.2561405524239993E-3</v>
      </c>
      <c r="X1977" s="1">
        <v>0</v>
      </c>
      <c r="Y1977" s="1">
        <v>0</v>
      </c>
      <c r="Z1977" s="1">
        <v>0</v>
      </c>
      <c r="AA1977" s="1">
        <v>2.0640351381059998E-3</v>
      </c>
      <c r="AB1977" s="1">
        <v>1.075757176157</v>
      </c>
      <c r="AC1977" s="1">
        <v>0.28686857817689998</v>
      </c>
      <c r="AD1977" s="1">
        <v>2.990738711148E-10</v>
      </c>
      <c r="AE1977" s="1">
        <v>3.0075240717390002E-8</v>
      </c>
      <c r="AF1977" s="1">
        <v>9.0751201135829993E-9</v>
      </c>
      <c r="AG1977" s="1">
        <v>71.717144670729994</v>
      </c>
    </row>
    <row r="1978" spans="1:33" x14ac:dyDescent="0.35">
      <c r="A1978">
        <v>5120</v>
      </c>
      <c r="B1978">
        <v>2014</v>
      </c>
      <c r="C1978">
        <v>1</v>
      </c>
      <c r="D1978">
        <v>7</v>
      </c>
      <c r="E1978">
        <v>0</v>
      </c>
      <c r="F1978">
        <v>0</v>
      </c>
      <c r="H1978" s="1">
        <v>0</v>
      </c>
      <c r="I1978" s="1">
        <v>0</v>
      </c>
      <c r="J1978" s="1">
        <v>0</v>
      </c>
      <c r="K1978" s="1">
        <v>0.1675903644875</v>
      </c>
      <c r="L1978" s="1">
        <v>0.1675903644875</v>
      </c>
      <c r="M1978" s="1">
        <v>5.1726131560290002E-4</v>
      </c>
      <c r="N1978" s="1">
        <v>1.8559954285710001E-2</v>
      </c>
      <c r="O1978" s="1">
        <v>3.3138654771329998E-4</v>
      </c>
      <c r="P1978" s="1">
        <v>5.3409869725090002E-4</v>
      </c>
      <c r="Q1978" s="1">
        <v>1.8989098973470001E-5</v>
      </c>
      <c r="R1978" s="1">
        <v>0</v>
      </c>
      <c r="S1978" s="1">
        <v>0.70338455248950005</v>
      </c>
      <c r="T1978" s="1">
        <v>0.70226788107860005</v>
      </c>
      <c r="U1978" s="1">
        <v>1.4056524335680001</v>
      </c>
      <c r="V1978" s="1">
        <v>2.848368490586E-2</v>
      </c>
      <c r="W1978" s="1">
        <v>7.59564930823E-3</v>
      </c>
      <c r="X1978" s="1">
        <v>0</v>
      </c>
      <c r="Y1978" s="1">
        <v>0</v>
      </c>
      <c r="Z1978" s="1">
        <v>0</v>
      </c>
      <c r="AA1978" s="1">
        <v>1.898912327058E-3</v>
      </c>
      <c r="AB1978" s="1">
        <v>1.058723568075</v>
      </c>
      <c r="AC1978" s="1">
        <v>0.28232628424439998</v>
      </c>
      <c r="AD1978" s="1">
        <v>8.0779915723790003E-11</v>
      </c>
      <c r="AE1978" s="1">
        <v>8.1233288667700008E-9</v>
      </c>
      <c r="AF1978" s="1">
        <v>2.4511918584729999E-9</v>
      </c>
      <c r="AG1978" s="1">
        <v>70.581571095260003</v>
      </c>
    </row>
    <row r="1979" spans="1:33" x14ac:dyDescent="0.35">
      <c r="A1979">
        <v>5120</v>
      </c>
      <c r="B1979">
        <v>2014</v>
      </c>
      <c r="C1979">
        <v>1</v>
      </c>
      <c r="D1979">
        <v>8</v>
      </c>
      <c r="E1979">
        <v>0</v>
      </c>
      <c r="F1979">
        <v>0</v>
      </c>
      <c r="H1979" s="1">
        <v>0</v>
      </c>
      <c r="I1979" s="1">
        <v>0</v>
      </c>
      <c r="J1979" s="1">
        <v>0</v>
      </c>
      <c r="K1979" s="1">
        <v>0.1541831353285</v>
      </c>
      <c r="L1979" s="1">
        <v>0.1541831353285</v>
      </c>
      <c r="M1979" s="1">
        <v>5.0121187108099997E-4</v>
      </c>
      <c r="N1979" s="1">
        <v>1.8559954285710001E-2</v>
      </c>
      <c r="O1979" s="1">
        <v>3.2150429193239998E-4</v>
      </c>
      <c r="P1979" s="1">
        <v>5.1817137619669998E-4</v>
      </c>
      <c r="Q1979" s="1">
        <v>1.7469971055590001E-5</v>
      </c>
      <c r="R1979" s="1">
        <v>0</v>
      </c>
      <c r="S1979" s="1">
        <v>0.66700448263489998</v>
      </c>
      <c r="T1979" s="1">
        <v>0.66594556541369998</v>
      </c>
      <c r="U1979" s="1">
        <v>1.332950048049</v>
      </c>
      <c r="V1979" s="1">
        <v>2.620499011339E-2</v>
      </c>
      <c r="W1979" s="1">
        <v>6.9879973635719999E-3</v>
      </c>
      <c r="X1979" s="1">
        <v>0</v>
      </c>
      <c r="Y1979" s="1">
        <v>0</v>
      </c>
      <c r="Z1979" s="1">
        <v>0</v>
      </c>
      <c r="AA1979" s="1">
        <v>1.746999340893E-3</v>
      </c>
      <c r="AB1979" s="1">
        <v>0.99979632204180002</v>
      </c>
      <c r="AC1979" s="1">
        <v>0.266612352394</v>
      </c>
      <c r="AD1979" s="1">
        <v>2.111819296242E-11</v>
      </c>
      <c r="AE1979" s="1">
        <v>2.123671768763E-9</v>
      </c>
      <c r="AF1979" s="1">
        <v>6.4081204085609995E-10</v>
      </c>
      <c r="AG1979" s="1">
        <v>66.653088107420004</v>
      </c>
    </row>
    <row r="1980" spans="1:33" x14ac:dyDescent="0.35">
      <c r="A1980">
        <v>5120</v>
      </c>
      <c r="B1980">
        <v>2014</v>
      </c>
      <c r="C1980">
        <v>1</v>
      </c>
      <c r="D1980">
        <v>9</v>
      </c>
      <c r="E1980">
        <v>0</v>
      </c>
      <c r="F1980">
        <v>0</v>
      </c>
      <c r="H1980" s="1">
        <v>0</v>
      </c>
      <c r="I1980" s="1">
        <v>0</v>
      </c>
      <c r="J1980" s="1">
        <v>0</v>
      </c>
      <c r="K1980" s="1">
        <v>0.1418484845022</v>
      </c>
      <c r="L1980" s="1">
        <v>0.1418484845022</v>
      </c>
      <c r="M1980" s="1">
        <v>4.7806105425629998E-4</v>
      </c>
      <c r="N1980" s="1">
        <v>1.8559954285710001E-2</v>
      </c>
      <c r="O1980" s="1">
        <v>3.0622721972430001E-4</v>
      </c>
      <c r="P1980" s="1">
        <v>4.9354918069599997E-4</v>
      </c>
      <c r="Q1980" s="1">
        <v>1.607237337114E-5</v>
      </c>
      <c r="R1980" s="1">
        <v>0</v>
      </c>
      <c r="S1980" s="1">
        <v>0.6442576191503</v>
      </c>
      <c r="T1980" s="1">
        <v>0.64323481375489999</v>
      </c>
      <c r="U1980" s="1">
        <v>1.2874924329049999</v>
      </c>
      <c r="V1980" s="1">
        <v>2.410859090432E-2</v>
      </c>
      <c r="W1980" s="1">
        <v>6.4289575744860003E-3</v>
      </c>
      <c r="X1980" s="1">
        <v>0</v>
      </c>
      <c r="Y1980" s="1">
        <v>0</v>
      </c>
      <c r="Z1980" s="1">
        <v>0</v>
      </c>
      <c r="AA1980" s="1">
        <v>1.6072393936219999E-3</v>
      </c>
      <c r="AB1980" s="1">
        <v>0.96718328589309999</v>
      </c>
      <c r="AC1980" s="1">
        <v>0.25791554286520002</v>
      </c>
      <c r="AD1980" s="1">
        <v>5.556517078607E-12</v>
      </c>
      <c r="AE1980" s="1">
        <v>5.5877027326559996E-10</v>
      </c>
      <c r="AF1980" s="1">
        <v>1.686073735348E-10</v>
      </c>
      <c r="AG1980" s="1">
        <v>64.478885718659996</v>
      </c>
    </row>
    <row r="1981" spans="1:33" x14ac:dyDescent="0.35">
      <c r="A1981">
        <v>5120</v>
      </c>
      <c r="B1981">
        <v>2014</v>
      </c>
      <c r="C1981">
        <v>1</v>
      </c>
      <c r="D1981">
        <v>10</v>
      </c>
      <c r="E1981">
        <v>0</v>
      </c>
      <c r="F1981">
        <v>0</v>
      </c>
      <c r="H1981" s="1">
        <v>0</v>
      </c>
      <c r="I1981" s="1">
        <v>0</v>
      </c>
      <c r="J1981" s="1">
        <v>0</v>
      </c>
      <c r="K1981" s="1">
        <v>0.13050060574200001</v>
      </c>
      <c r="L1981" s="1">
        <v>0.13050060574200001</v>
      </c>
      <c r="M1981" s="1">
        <v>4.2936493366830001E-4</v>
      </c>
      <c r="N1981" s="1">
        <v>1.8559954285710001E-2</v>
      </c>
      <c r="O1981" s="1">
        <v>2.747733388675E-4</v>
      </c>
      <c r="P1981" s="1">
        <v>4.428546763322E-4</v>
      </c>
      <c r="Q1981" s="1">
        <v>1.478658350145E-5</v>
      </c>
      <c r="R1981" s="1">
        <v>0</v>
      </c>
      <c r="S1981" s="1">
        <v>0.66056656975210004</v>
      </c>
      <c r="T1981" s="1">
        <v>0.65951787259780004</v>
      </c>
      <c r="U1981" s="1">
        <v>1.32008444235</v>
      </c>
      <c r="V1981" s="1">
        <v>2.217990363198E-2</v>
      </c>
      <c r="W1981" s="1">
        <v>5.9146409685269996E-3</v>
      </c>
      <c r="X1981" s="1">
        <v>0</v>
      </c>
      <c r="Y1981" s="1">
        <v>0</v>
      </c>
      <c r="Z1981" s="1">
        <v>0</v>
      </c>
      <c r="AA1981" s="1">
        <v>1.4786602421319999E-3</v>
      </c>
      <c r="AB1981" s="1">
        <v>0.99532399280770001</v>
      </c>
      <c r="AC1981" s="1">
        <v>0.26541973140429997</v>
      </c>
      <c r="AD1981" s="1">
        <v>1.553555642487E-12</v>
      </c>
      <c r="AE1981" s="1">
        <v>1.5622748901970001E-10</v>
      </c>
      <c r="AF1981" s="1">
        <v>4.7141209648830002E-11</v>
      </c>
      <c r="AG1981" s="1">
        <v>66.354932851740003</v>
      </c>
    </row>
    <row r="1982" spans="1:33" x14ac:dyDescent="0.35">
      <c r="A1982">
        <v>5120</v>
      </c>
      <c r="B1982">
        <v>2014</v>
      </c>
      <c r="C1982">
        <v>1</v>
      </c>
      <c r="D1982">
        <v>11</v>
      </c>
      <c r="E1982">
        <v>0</v>
      </c>
      <c r="F1982">
        <v>0</v>
      </c>
      <c r="H1982" s="1">
        <v>0</v>
      </c>
      <c r="I1982" s="1">
        <v>0</v>
      </c>
      <c r="J1982" s="1">
        <v>0</v>
      </c>
      <c r="K1982" s="1">
        <v>0.1200605572827</v>
      </c>
      <c r="L1982" s="1">
        <v>0.1200605572827</v>
      </c>
      <c r="M1982" s="1">
        <v>3.9034350782930001E-4</v>
      </c>
      <c r="N1982" s="1">
        <v>1.8559954285710001E-2</v>
      </c>
      <c r="O1982" s="1">
        <v>2.5002008267929998E-4</v>
      </c>
      <c r="P1982" s="1">
        <v>4.0295962937259998E-4</v>
      </c>
      <c r="Q1982" s="1">
        <v>1.360365682134E-5</v>
      </c>
      <c r="R1982" s="1">
        <v>0</v>
      </c>
      <c r="S1982" s="1">
        <v>0.6678887294425</v>
      </c>
      <c r="T1982" s="1">
        <v>0.66682840779630004</v>
      </c>
      <c r="U1982" s="1">
        <v>1.3347171372390001</v>
      </c>
      <c r="V1982" s="1">
        <v>2.0405511341420001E-2</v>
      </c>
      <c r="W1982" s="1">
        <v>5.4414696910449999E-3</v>
      </c>
      <c r="X1982" s="1">
        <v>0</v>
      </c>
      <c r="Y1982" s="1">
        <v>0</v>
      </c>
      <c r="Z1982" s="1">
        <v>0</v>
      </c>
      <c r="AA1982" s="1">
        <v>1.3603674227609999E-3</v>
      </c>
      <c r="AB1982" s="1">
        <v>1.0045018366509999</v>
      </c>
      <c r="AC1982" s="1">
        <v>0.26786715643730002</v>
      </c>
      <c r="AD1982" s="1">
        <v>4.3148729695659999E-13</v>
      </c>
      <c r="AE1982" s="1">
        <v>4.3390899626549997E-11</v>
      </c>
      <c r="AF1982" s="1">
        <v>1.309308309941E-11</v>
      </c>
      <c r="AG1982" s="1">
        <v>66.966789109510003</v>
      </c>
    </row>
    <row r="1983" spans="1:33" x14ac:dyDescent="0.35">
      <c r="A1983">
        <v>5120</v>
      </c>
      <c r="B1983">
        <v>2014</v>
      </c>
      <c r="C1983">
        <v>1</v>
      </c>
      <c r="D1983">
        <v>12</v>
      </c>
      <c r="E1983">
        <v>0</v>
      </c>
      <c r="F1983">
        <v>0</v>
      </c>
      <c r="H1983" s="1">
        <v>0</v>
      </c>
      <c r="I1983" s="1">
        <v>0</v>
      </c>
      <c r="J1983" s="1">
        <v>0</v>
      </c>
      <c r="K1983" s="1">
        <v>0.1104557127001</v>
      </c>
      <c r="L1983" s="1">
        <v>0.1104557127001</v>
      </c>
      <c r="M1983" s="1">
        <v>3.5313406794769999E-4</v>
      </c>
      <c r="N1983" s="1">
        <v>1.8559954285710001E-2</v>
      </c>
      <c r="O1983" s="1">
        <v>2.2598296727439999E-4</v>
      </c>
      <c r="P1983" s="1">
        <v>3.6421879299270002E-4</v>
      </c>
      <c r="Q1983" s="1">
        <v>1.251536427563E-5</v>
      </c>
      <c r="R1983" s="1">
        <v>0</v>
      </c>
      <c r="S1983" s="1">
        <v>0.67981560548020004</v>
      </c>
      <c r="T1983" s="1">
        <v>0.67873634904629998</v>
      </c>
      <c r="U1983" s="1">
        <v>1.3585519545269999</v>
      </c>
      <c r="V1983" s="1">
        <v>1.8773070434110001E-2</v>
      </c>
      <c r="W1983" s="1">
        <v>5.0061521157609996E-3</v>
      </c>
      <c r="X1983" s="1">
        <v>0</v>
      </c>
      <c r="Y1983" s="1">
        <v>0</v>
      </c>
      <c r="Z1983" s="1">
        <v>0</v>
      </c>
      <c r="AA1983" s="1">
        <v>1.2515380289400001E-3</v>
      </c>
      <c r="AB1983" s="1">
        <v>1.0256663997319999</v>
      </c>
      <c r="AC1983" s="1">
        <v>0.27351103992760001</v>
      </c>
      <c r="AD1983" s="1">
        <v>1.1989484822369999E-13</v>
      </c>
      <c r="AE1983" s="1">
        <v>1.205677516281E-11</v>
      </c>
      <c r="AF1983" s="1">
        <v>3.6380983219099996E-12</v>
      </c>
      <c r="AG1983" s="1">
        <v>68.377759981940002</v>
      </c>
    </row>
    <row r="1984" spans="1:33" x14ac:dyDescent="0.35">
      <c r="A1984">
        <v>5120</v>
      </c>
      <c r="B1984">
        <v>2014</v>
      </c>
      <c r="C1984">
        <v>1</v>
      </c>
      <c r="D1984">
        <v>13</v>
      </c>
      <c r="E1984">
        <v>0</v>
      </c>
      <c r="F1984">
        <v>0</v>
      </c>
      <c r="H1984" s="1">
        <v>0</v>
      </c>
      <c r="I1984" s="1">
        <v>0</v>
      </c>
      <c r="J1984" s="1">
        <v>0</v>
      </c>
      <c r="K1984" s="1">
        <v>0.1016192556841</v>
      </c>
      <c r="L1984" s="1">
        <v>0.1016192556841</v>
      </c>
      <c r="M1984" s="1">
        <v>3.0230841573740001E-4</v>
      </c>
      <c r="N1984" s="1">
        <v>1.8559954285710001E-2</v>
      </c>
      <c r="O1984" s="1">
        <v>1.933869806533E-4</v>
      </c>
      <c r="P1984" s="1">
        <v>3.1168354643529999E-4</v>
      </c>
      <c r="Q1984" s="1">
        <v>1.1514135133580001E-5</v>
      </c>
      <c r="R1984" s="1">
        <v>0</v>
      </c>
      <c r="S1984" s="1">
        <v>0.73084861984979999</v>
      </c>
      <c r="T1984" s="1">
        <v>0.72968834481239997</v>
      </c>
      <c r="U1984" s="1">
        <v>1.4605369646619999</v>
      </c>
      <c r="V1984" s="1">
        <v>1.7271224799380001E-2</v>
      </c>
      <c r="W1984" s="1">
        <v>4.6056599465009998E-3</v>
      </c>
      <c r="X1984" s="1">
        <v>0</v>
      </c>
      <c r="Y1984" s="1">
        <v>0</v>
      </c>
      <c r="Z1984" s="1">
        <v>0</v>
      </c>
      <c r="AA1984" s="1">
        <v>1.1514149866249999E-3</v>
      </c>
      <c r="AB1984" s="1">
        <v>1.1053020184290001</v>
      </c>
      <c r="AC1984" s="1">
        <v>0.2947472049141</v>
      </c>
      <c r="AD1984" s="1">
        <v>3.5242534928369998E-14</v>
      </c>
      <c r="AE1984" s="1">
        <v>3.5440331765229999E-12</v>
      </c>
      <c r="AF1984" s="1">
        <v>1.069402139311E-12</v>
      </c>
      <c r="AG1984" s="1">
        <v>73.686801228540006</v>
      </c>
    </row>
    <row r="1985" spans="1:33" x14ac:dyDescent="0.35">
      <c r="A1985">
        <v>5120</v>
      </c>
      <c r="B1985">
        <v>2014</v>
      </c>
      <c r="C1985">
        <v>1</v>
      </c>
      <c r="D1985">
        <v>14</v>
      </c>
      <c r="E1985">
        <v>0</v>
      </c>
      <c r="F1985">
        <v>0</v>
      </c>
      <c r="H1985" s="1">
        <v>0</v>
      </c>
      <c r="I1985" s="1">
        <v>0</v>
      </c>
      <c r="J1985" s="1">
        <v>0</v>
      </c>
      <c r="K1985" s="1">
        <v>9.348971522933E-2</v>
      </c>
      <c r="L1985" s="1">
        <v>9.348971522933E-2</v>
      </c>
      <c r="M1985" s="1">
        <v>2.687336213734E-4</v>
      </c>
      <c r="N1985" s="1">
        <v>1.8559954285710001E-2</v>
      </c>
      <c r="O1985" s="1">
        <v>1.7197990864470001E-4</v>
      </c>
      <c r="P1985" s="1">
        <v>2.771815747932E-4</v>
      </c>
      <c r="Q1985" s="1">
        <v>1.0593004322890001E-5</v>
      </c>
      <c r="R1985" s="1">
        <v>0</v>
      </c>
      <c r="S1985" s="1">
        <v>0.75607482466660003</v>
      </c>
      <c r="T1985" s="1">
        <v>0.75487450120389998</v>
      </c>
      <c r="U1985" s="1">
        <v>1.5109493258710001</v>
      </c>
      <c r="V1985" s="1">
        <v>1.5889526815429999E-2</v>
      </c>
      <c r="W1985" s="1">
        <v>4.2372071507800002E-3</v>
      </c>
      <c r="X1985" s="1">
        <v>0</v>
      </c>
      <c r="Y1985" s="1">
        <v>0</v>
      </c>
      <c r="Z1985" s="1">
        <v>0</v>
      </c>
      <c r="AA1985" s="1">
        <v>1.0593017876950001E-3</v>
      </c>
      <c r="AB1985" s="1">
        <v>1.1446441393939999</v>
      </c>
      <c r="AC1985" s="1">
        <v>0.30523843717150001</v>
      </c>
      <c r="AD1985" s="1">
        <v>9.9917181156369998E-15</v>
      </c>
      <c r="AE1985" s="1">
        <v>1.00477960976E-12</v>
      </c>
      <c r="AF1985" s="1">
        <v>3.03189448488E-13</v>
      </c>
      <c r="AG1985" s="1">
        <v>76.309609292890002</v>
      </c>
    </row>
    <row r="1986" spans="1:33" x14ac:dyDescent="0.35">
      <c r="A1986">
        <v>5120</v>
      </c>
      <c r="B1986">
        <v>2014</v>
      </c>
      <c r="C1986">
        <v>1</v>
      </c>
      <c r="D1986">
        <v>15</v>
      </c>
      <c r="E1986">
        <v>0</v>
      </c>
      <c r="F1986">
        <v>0</v>
      </c>
      <c r="H1986" s="1">
        <v>0</v>
      </c>
      <c r="I1986" s="1">
        <v>0</v>
      </c>
      <c r="J1986" s="1">
        <v>0</v>
      </c>
      <c r="K1986" s="1">
        <v>8.6010538010980006E-2</v>
      </c>
      <c r="L1986" s="1">
        <v>8.6010538010980006E-2</v>
      </c>
      <c r="M1986" s="1">
        <v>2.4212115655560001E-4</v>
      </c>
      <c r="N1986" s="1">
        <v>1.8559954285710001E-2</v>
      </c>
      <c r="O1986" s="1">
        <v>1.550926311988E-4</v>
      </c>
      <c r="P1986" s="1">
        <v>2.4996419694179998E-4</v>
      </c>
      <c r="Q1986" s="1">
        <v>9.7455639770609995E-6</v>
      </c>
      <c r="R1986" s="1">
        <v>0</v>
      </c>
      <c r="S1986" s="1">
        <v>0.77132810248990002</v>
      </c>
      <c r="T1986" s="1">
        <v>0.77010356334539998</v>
      </c>
      <c r="U1986" s="1">
        <v>1.541431665835</v>
      </c>
      <c r="V1986" s="1">
        <v>1.4618364670190001E-2</v>
      </c>
      <c r="W1986" s="1">
        <v>3.8982305787180001E-3</v>
      </c>
      <c r="X1986" s="1">
        <v>0</v>
      </c>
      <c r="Y1986" s="1">
        <v>0</v>
      </c>
      <c r="Z1986" s="1">
        <v>0</v>
      </c>
      <c r="AA1986" s="1">
        <v>9.7455764467950002E-4</v>
      </c>
      <c r="AB1986" s="1">
        <v>1.1638399369770001</v>
      </c>
      <c r="AC1986" s="1">
        <v>0.31035731652710002</v>
      </c>
      <c r="AD1986" s="1">
        <v>2.800064485833E-15</v>
      </c>
      <c r="AE1986" s="1">
        <v>2.8157796975620002E-13</v>
      </c>
      <c r="AF1986" s="1">
        <v>8.4965368054379998E-14</v>
      </c>
      <c r="AG1986" s="1">
        <v>77.589329131759996</v>
      </c>
    </row>
    <row r="1987" spans="1:33" x14ac:dyDescent="0.35">
      <c r="A1987">
        <v>5120</v>
      </c>
      <c r="B1987">
        <v>2014</v>
      </c>
      <c r="C1987">
        <v>1</v>
      </c>
      <c r="D1987">
        <v>16</v>
      </c>
      <c r="E1987">
        <v>0</v>
      </c>
      <c r="F1987">
        <v>0</v>
      </c>
      <c r="H1987" s="1">
        <v>0</v>
      </c>
      <c r="I1987" s="1">
        <v>0</v>
      </c>
      <c r="J1987" s="1">
        <v>0</v>
      </c>
      <c r="K1987" s="1">
        <v>7.9129694970100001E-2</v>
      </c>
      <c r="L1987" s="1">
        <v>7.9129694970100001E-2</v>
      </c>
      <c r="M1987" s="1">
        <v>2.228676030392E-4</v>
      </c>
      <c r="N1987" s="1">
        <v>1.8559954285710001E-2</v>
      </c>
      <c r="O1987" s="1">
        <v>1.4272442107100001E-4</v>
      </c>
      <c r="P1987" s="1">
        <v>2.3003024077449999E-4</v>
      </c>
      <c r="Q1987" s="1">
        <v>8.9659188588960004E-6</v>
      </c>
      <c r="R1987" s="1">
        <v>0</v>
      </c>
      <c r="S1987" s="1">
        <v>0.77111625125000005</v>
      </c>
      <c r="T1987" s="1">
        <v>0.76989204843460002</v>
      </c>
      <c r="U1987" s="1">
        <v>1.5410082996850001</v>
      </c>
      <c r="V1987" s="1">
        <v>1.344889549658E-2</v>
      </c>
      <c r="W1987" s="1">
        <v>3.5863721324209999E-3</v>
      </c>
      <c r="X1987" s="1">
        <v>0</v>
      </c>
      <c r="Y1987" s="1">
        <v>0</v>
      </c>
      <c r="Z1987" s="1">
        <v>0</v>
      </c>
      <c r="AA1987" s="1">
        <v>8.965930331052E-4</v>
      </c>
      <c r="AB1987" s="1">
        <v>1.16513557634</v>
      </c>
      <c r="AC1987" s="1">
        <v>0.31070282035730001</v>
      </c>
      <c r="AD1987" s="1">
        <v>7.6582761947799999E-16</v>
      </c>
      <c r="AE1987" s="1">
        <v>7.7012578591269999E-14</v>
      </c>
      <c r="AF1987" s="1">
        <v>2.3238331075719999E-14</v>
      </c>
      <c r="AG1987" s="1">
        <v>77.67570508931</v>
      </c>
    </row>
    <row r="1988" spans="1:33" x14ac:dyDescent="0.35">
      <c r="A1988">
        <v>5120</v>
      </c>
      <c r="B1988">
        <v>2014</v>
      </c>
      <c r="C1988">
        <v>1</v>
      </c>
      <c r="D1988">
        <v>17</v>
      </c>
      <c r="E1988">
        <v>0</v>
      </c>
      <c r="F1988">
        <v>0</v>
      </c>
      <c r="H1988" s="1">
        <v>0</v>
      </c>
      <c r="I1988" s="1">
        <v>0</v>
      </c>
      <c r="J1988" s="1">
        <v>0</v>
      </c>
      <c r="K1988" s="1">
        <v>7.2799319372489998E-2</v>
      </c>
      <c r="L1988" s="1">
        <v>7.2799319372489998E-2</v>
      </c>
      <c r="M1988" s="1">
        <v>2.069042641235E-4</v>
      </c>
      <c r="N1988" s="1">
        <v>1.8559954285710001E-2</v>
      </c>
      <c r="O1988" s="1">
        <v>1.326067163574E-4</v>
      </c>
      <c r="P1988" s="1">
        <v>2.1372344454519999E-4</v>
      </c>
      <c r="Q1988" s="1">
        <v>8.2486453501850001E-6</v>
      </c>
      <c r="R1988" s="1">
        <v>0</v>
      </c>
      <c r="S1988" s="1">
        <v>0.76355522311640001</v>
      </c>
      <c r="T1988" s="1">
        <v>0.76234302397999998</v>
      </c>
      <c r="U1988" s="1">
        <v>1.5258982470960001</v>
      </c>
      <c r="V1988" s="1">
        <v>1.237298385685E-2</v>
      </c>
      <c r="W1988" s="1">
        <v>3.2994623618270002E-3</v>
      </c>
      <c r="X1988" s="1">
        <v>0</v>
      </c>
      <c r="Y1988" s="1">
        <v>0</v>
      </c>
      <c r="Z1988" s="1">
        <v>0</v>
      </c>
      <c r="AA1988" s="1">
        <v>8.2486559045669996E-4</v>
      </c>
      <c r="AB1988" s="1">
        <v>1.151202256081</v>
      </c>
      <c r="AC1988" s="1">
        <v>0.3069872682882</v>
      </c>
      <c r="AD1988" s="1">
        <v>2.0817243044500001E-16</v>
      </c>
      <c r="AE1988" s="1">
        <v>2.093407870443E-14</v>
      </c>
      <c r="AF1988" s="1">
        <v>6.3167999383659997E-15</v>
      </c>
      <c r="AG1988" s="1">
        <v>76.746817072040002</v>
      </c>
    </row>
    <row r="1989" spans="1:33" x14ac:dyDescent="0.35">
      <c r="A1989">
        <v>5120</v>
      </c>
      <c r="B1989">
        <v>2014</v>
      </c>
      <c r="C1989">
        <v>1</v>
      </c>
      <c r="D1989">
        <v>18</v>
      </c>
      <c r="E1989">
        <v>0</v>
      </c>
      <c r="F1989">
        <v>0</v>
      </c>
      <c r="H1989" s="1">
        <v>0</v>
      </c>
      <c r="I1989" s="1">
        <v>0</v>
      </c>
      <c r="J1989" s="1">
        <v>0</v>
      </c>
      <c r="K1989" s="1">
        <v>6.6975373822690004E-2</v>
      </c>
      <c r="L1989" s="1">
        <v>6.6975373822690004E-2</v>
      </c>
      <c r="M1989" s="1">
        <v>1.9908192535909999E-4</v>
      </c>
      <c r="N1989" s="1">
        <v>1.8559954285710001E-2</v>
      </c>
      <c r="O1989" s="1">
        <v>1.275775887283E-4</v>
      </c>
      <c r="P1989" s="1">
        <v>2.0561795404299999E-4</v>
      </c>
      <c r="Q1989" s="1">
        <v>7.5887537221700001E-6</v>
      </c>
      <c r="R1989" s="1">
        <v>0</v>
      </c>
      <c r="S1989" s="1">
        <v>0.7301623094777</v>
      </c>
      <c r="T1989" s="1">
        <v>0.72900312400659995</v>
      </c>
      <c r="U1989" s="1">
        <v>1.4591654334840001</v>
      </c>
      <c r="V1989" s="1">
        <v>1.13831451483E-2</v>
      </c>
      <c r="W1989" s="1">
        <v>3.0355053728809999E-3</v>
      </c>
      <c r="X1989" s="1">
        <v>0</v>
      </c>
      <c r="Y1989" s="1">
        <v>0</v>
      </c>
      <c r="Z1989" s="1">
        <v>0</v>
      </c>
      <c r="AA1989" s="1">
        <v>7.588763432202E-4</v>
      </c>
      <c r="AB1989" s="1">
        <v>1.099933516223</v>
      </c>
      <c r="AC1989" s="1">
        <v>0.29331560432620002</v>
      </c>
      <c r="AD1989" s="1">
        <v>5.4509315956330002E-17</v>
      </c>
      <c r="AE1989" s="1">
        <v>5.4815246568210001E-15</v>
      </c>
      <c r="AF1989" s="1">
        <v>1.6540347967179999E-15</v>
      </c>
      <c r="AG1989" s="1">
        <v>73.328901081550001</v>
      </c>
    </row>
    <row r="1990" spans="1:33" x14ac:dyDescent="0.35">
      <c r="A1990">
        <v>5120</v>
      </c>
      <c r="B1990">
        <v>2014</v>
      </c>
      <c r="C1990">
        <v>1</v>
      </c>
      <c r="D1990">
        <v>19</v>
      </c>
      <c r="E1990">
        <v>0</v>
      </c>
      <c r="F1990">
        <v>0</v>
      </c>
      <c r="H1990" s="1">
        <v>0</v>
      </c>
      <c r="I1990" s="1">
        <v>0</v>
      </c>
      <c r="J1990" s="1">
        <v>0</v>
      </c>
      <c r="K1990" s="1">
        <v>6.1617343916880001E-2</v>
      </c>
      <c r="L1990" s="1">
        <v>6.1617343916880001E-2</v>
      </c>
      <c r="M1990" s="1">
        <v>1.8403599362460001E-4</v>
      </c>
      <c r="N1990" s="1">
        <v>1.8559954285710001E-2</v>
      </c>
      <c r="O1990" s="1">
        <v>1.178572798843E-4</v>
      </c>
      <c r="P1990" s="1">
        <v>1.899516443323E-4</v>
      </c>
      <c r="Q1990" s="1">
        <v>6.9816534243959998E-6</v>
      </c>
      <c r="R1990" s="1">
        <v>0</v>
      </c>
      <c r="S1990" s="1">
        <v>0.72715201947389996</v>
      </c>
      <c r="T1990" s="1">
        <v>0.72599761305580002</v>
      </c>
      <c r="U1990" s="1">
        <v>1.45314963253</v>
      </c>
      <c r="V1990" s="1">
        <v>1.0472493536439999E-2</v>
      </c>
      <c r="W1990" s="1">
        <v>2.7926649430499999E-3</v>
      </c>
      <c r="X1990" s="1">
        <v>0</v>
      </c>
      <c r="Y1990" s="1">
        <v>0</v>
      </c>
      <c r="Z1990" s="1">
        <v>0</v>
      </c>
      <c r="AA1990" s="1">
        <v>6.9816623576260005E-4</v>
      </c>
      <c r="AB1990" s="1">
        <v>1.097114582373</v>
      </c>
      <c r="AC1990" s="1">
        <v>0.2925638886327</v>
      </c>
      <c r="AD1990" s="1">
        <v>1.4832593357130001E-17</v>
      </c>
      <c r="AE1990" s="1">
        <v>1.491584049171E-15</v>
      </c>
      <c r="AF1990" s="1">
        <v>4.5008133211409996E-16</v>
      </c>
      <c r="AG1990" s="1">
        <v>73.140972158180006</v>
      </c>
    </row>
    <row r="1991" spans="1:33" x14ac:dyDescent="0.35">
      <c r="A1991">
        <v>5120</v>
      </c>
      <c r="B1991">
        <v>2014</v>
      </c>
      <c r="C1991">
        <v>1</v>
      </c>
      <c r="D1991">
        <v>20</v>
      </c>
      <c r="E1991">
        <v>0</v>
      </c>
      <c r="F1991">
        <v>0</v>
      </c>
      <c r="H1991" s="1">
        <v>0</v>
      </c>
      <c r="I1991" s="1">
        <v>0</v>
      </c>
      <c r="J1991" s="1">
        <v>0</v>
      </c>
      <c r="K1991" s="1">
        <v>5.6687956403529999E-2</v>
      </c>
      <c r="L1991" s="1">
        <v>5.6687956403529999E-2</v>
      </c>
      <c r="M1991" s="1">
        <v>1.70378692766E-4</v>
      </c>
      <c r="N1991" s="1">
        <v>1.8559954285710001E-2</v>
      </c>
      <c r="O1991" s="1">
        <v>1.091444873415E-4</v>
      </c>
      <c r="P1991" s="1">
        <v>1.7590915776E-4</v>
      </c>
      <c r="Q1991" s="1">
        <v>6.423121150445E-6</v>
      </c>
      <c r="R1991" s="1">
        <v>0</v>
      </c>
      <c r="S1991" s="1">
        <v>0.72238322128569998</v>
      </c>
      <c r="T1991" s="1">
        <v>0.72123638567960002</v>
      </c>
      <c r="U1991" s="1">
        <v>1.443619606965</v>
      </c>
      <c r="V1991" s="1">
        <v>9.6346940535240004E-3</v>
      </c>
      <c r="W1991" s="1">
        <v>2.5692517476059999E-3</v>
      </c>
      <c r="X1991" s="1">
        <v>0</v>
      </c>
      <c r="Y1991" s="1">
        <v>0</v>
      </c>
      <c r="Z1991" s="1">
        <v>0</v>
      </c>
      <c r="AA1991" s="1">
        <v>6.4231293690159995E-4</v>
      </c>
      <c r="AB1991" s="1">
        <v>1.089239433518</v>
      </c>
      <c r="AC1991" s="1">
        <v>0.29046384893819999</v>
      </c>
      <c r="AD1991" s="1">
        <v>4.0406451161100002E-18</v>
      </c>
      <c r="AE1991" s="1">
        <v>4.0633230200809998E-16</v>
      </c>
      <c r="AF1991" s="1">
        <v>1.226096403152E-16</v>
      </c>
      <c r="AG1991" s="1">
        <v>72.615962234560001</v>
      </c>
    </row>
    <row r="1992" spans="1:33" x14ac:dyDescent="0.35">
      <c r="A1992">
        <v>5120</v>
      </c>
      <c r="B1992">
        <v>2014</v>
      </c>
      <c r="C1992">
        <v>1</v>
      </c>
      <c r="D1992">
        <v>21</v>
      </c>
      <c r="E1992">
        <v>0</v>
      </c>
      <c r="F1992">
        <v>0</v>
      </c>
      <c r="H1992" s="1">
        <v>0</v>
      </c>
      <c r="I1992" s="1">
        <v>0</v>
      </c>
      <c r="J1992" s="1">
        <v>0</v>
      </c>
      <c r="K1992" s="1">
        <v>5.2152919891250003E-2</v>
      </c>
      <c r="L1992" s="1">
        <v>5.2152919891250003E-2</v>
      </c>
      <c r="M1992" s="1">
        <v>1.5344873757550001E-4</v>
      </c>
      <c r="N1992" s="1">
        <v>1.8559954285710001E-2</v>
      </c>
      <c r="O1992" s="1">
        <v>9.8208922039820002E-5</v>
      </c>
      <c r="P1992" s="1">
        <v>1.58284208221E-4</v>
      </c>
      <c r="Q1992" s="1">
        <v>5.9092714584089999E-6</v>
      </c>
      <c r="R1992" s="1">
        <v>0</v>
      </c>
      <c r="S1992" s="1">
        <v>0.73859495793910002</v>
      </c>
      <c r="T1992" s="1">
        <v>0.73742238502869994</v>
      </c>
      <c r="U1992" s="1">
        <v>1.4760173429679999</v>
      </c>
      <c r="V1992" s="1">
        <v>8.8639185292419993E-3</v>
      </c>
      <c r="W1992" s="1">
        <v>2.363711607798E-3</v>
      </c>
      <c r="X1992" s="1">
        <v>0</v>
      </c>
      <c r="Y1992" s="1">
        <v>0</v>
      </c>
      <c r="Z1992" s="1">
        <v>0</v>
      </c>
      <c r="AA1992" s="1">
        <v>5.9092790194949999E-4</v>
      </c>
      <c r="AB1992" s="1">
        <v>1.1161883571010001</v>
      </c>
      <c r="AC1992" s="1">
        <v>0.29765022856040002</v>
      </c>
      <c r="AD1992" s="1">
        <v>1.1277160351439999E-18</v>
      </c>
      <c r="AE1992" s="1">
        <v>1.1340452808990001E-16</v>
      </c>
      <c r="AF1992" s="1">
        <v>3.4219500469220003E-17</v>
      </c>
      <c r="AG1992" s="1">
        <v>74.412557140100006</v>
      </c>
    </row>
    <row r="1993" spans="1:33" x14ac:dyDescent="0.35">
      <c r="A1993">
        <v>5120</v>
      </c>
      <c r="B1993">
        <v>2014</v>
      </c>
      <c r="C1993">
        <v>1</v>
      </c>
      <c r="D1993">
        <v>22</v>
      </c>
      <c r="E1993">
        <v>0</v>
      </c>
      <c r="F1993">
        <v>0</v>
      </c>
      <c r="H1993" s="1">
        <v>0</v>
      </c>
      <c r="I1993" s="1">
        <v>0</v>
      </c>
      <c r="J1993" s="1">
        <v>0</v>
      </c>
      <c r="K1993" s="1">
        <v>4.7980686299949997E-2</v>
      </c>
      <c r="L1993" s="1">
        <v>4.7980686299949997E-2</v>
      </c>
      <c r="M1993" s="1">
        <v>1.411017589791E-4</v>
      </c>
      <c r="N1993" s="1">
        <v>1.8559954285710001E-2</v>
      </c>
      <c r="O1993" s="1">
        <v>9.0400572427759993E-5</v>
      </c>
      <c r="P1993" s="1">
        <v>1.4569942050329999E-4</v>
      </c>
      <c r="Q1993" s="1">
        <v>5.4365297417360002E-6</v>
      </c>
      <c r="R1993" s="1">
        <v>0</v>
      </c>
      <c r="S1993" s="1">
        <v>0.738199810904</v>
      </c>
      <c r="T1993" s="1">
        <v>0.73702786531810005</v>
      </c>
      <c r="U1993" s="1">
        <v>1.475227676222</v>
      </c>
      <c r="V1993" s="1">
        <v>8.1548050469029999E-3</v>
      </c>
      <c r="W1993" s="1">
        <v>2.1746146791740001E-3</v>
      </c>
      <c r="X1993" s="1">
        <v>0</v>
      </c>
      <c r="Y1993" s="1">
        <v>0</v>
      </c>
      <c r="Z1993" s="1">
        <v>0</v>
      </c>
      <c r="AA1993" s="1">
        <v>5.4365366979350002E-4</v>
      </c>
      <c r="AB1993" s="1">
        <v>1.113711118229</v>
      </c>
      <c r="AC1993" s="1">
        <v>0.2969896315276</v>
      </c>
      <c r="AD1993" s="1">
        <v>3.0975279437620001E-19</v>
      </c>
      <c r="AE1993" s="1">
        <v>3.1149126531930002E-17</v>
      </c>
      <c r="AF1993" s="1">
        <v>9.3991621668739997E-18</v>
      </c>
      <c r="AG1993" s="1">
        <v>74.247407881900003</v>
      </c>
    </row>
    <row r="1994" spans="1:33" x14ac:dyDescent="0.35">
      <c r="A1994">
        <v>5120</v>
      </c>
      <c r="B1994">
        <v>2014</v>
      </c>
      <c r="C1994">
        <v>1</v>
      </c>
      <c r="D1994">
        <v>23</v>
      </c>
      <c r="E1994">
        <v>0</v>
      </c>
      <c r="F1994">
        <v>0</v>
      </c>
      <c r="H1994" s="1">
        <v>0</v>
      </c>
      <c r="I1994" s="1">
        <v>0</v>
      </c>
      <c r="J1994" s="1">
        <v>0</v>
      </c>
      <c r="K1994" s="1">
        <v>4.4142231395949999E-2</v>
      </c>
      <c r="L1994" s="1">
        <v>4.4142231395949999E-2</v>
      </c>
      <c r="M1994" s="1">
        <v>1.330230905141E-4</v>
      </c>
      <c r="N1994" s="1">
        <v>1.8559954285710001E-2</v>
      </c>
      <c r="O1994" s="1">
        <v>8.5239694491530001E-5</v>
      </c>
      <c r="P1994" s="1">
        <v>1.373815868391E-4</v>
      </c>
      <c r="Q1994" s="1">
        <v>5.001607362397E-6</v>
      </c>
      <c r="R1994" s="1">
        <v>0</v>
      </c>
      <c r="S1994" s="1">
        <v>0.72026291272239995</v>
      </c>
      <c r="T1994" s="1">
        <v>0.71911944325959998</v>
      </c>
      <c r="U1994" s="1">
        <v>1.439382355982</v>
      </c>
      <c r="V1994" s="1">
        <v>7.5024206431500004E-3</v>
      </c>
      <c r="W1994" s="1">
        <v>2.0006455048400002E-3</v>
      </c>
      <c r="X1994" s="1">
        <v>0</v>
      </c>
      <c r="Y1994" s="1">
        <v>0</v>
      </c>
      <c r="Z1994" s="1">
        <v>0</v>
      </c>
      <c r="AA1994" s="1">
        <v>5.0016137621000005E-4</v>
      </c>
      <c r="AB1994" s="1">
        <v>1.086033331094</v>
      </c>
      <c r="AC1994" s="1">
        <v>0.28960888829159998</v>
      </c>
      <c r="AD1994" s="1">
        <v>8.2830490905900002E-20</v>
      </c>
      <c r="AE1994" s="1">
        <v>8.3295372593020007E-18</v>
      </c>
      <c r="AF1994" s="1">
        <v>2.5134146665379999E-18</v>
      </c>
      <c r="AG1994" s="1">
        <v>72.402222072900003</v>
      </c>
    </row>
    <row r="1995" spans="1:33" x14ac:dyDescent="0.35">
      <c r="A1995">
        <v>5120</v>
      </c>
      <c r="B1995">
        <v>2014</v>
      </c>
      <c r="C1995">
        <v>1</v>
      </c>
      <c r="D1995">
        <v>24</v>
      </c>
      <c r="E1995">
        <v>0</v>
      </c>
      <c r="F1995">
        <v>0</v>
      </c>
      <c r="H1995" s="1">
        <v>0</v>
      </c>
      <c r="I1995" s="1">
        <v>0</v>
      </c>
      <c r="J1995" s="1">
        <v>0</v>
      </c>
      <c r="K1995" s="1">
        <v>4.0610852884279999E-2</v>
      </c>
      <c r="L1995" s="1">
        <v>4.0610852884279999E-2</v>
      </c>
      <c r="M1995" s="1">
        <v>1.2427428800020001E-4</v>
      </c>
      <c r="N1995" s="1">
        <v>1.8559954285710001E-2</v>
      </c>
      <c r="O1995" s="1">
        <v>7.9565262818889998E-5</v>
      </c>
      <c r="P1995" s="1">
        <v>1.2823605397150001E-4</v>
      </c>
      <c r="Q1995" s="1">
        <v>4.6014787734059997E-6</v>
      </c>
      <c r="R1995" s="1">
        <v>0</v>
      </c>
      <c r="S1995" s="1">
        <v>0.70990014212469998</v>
      </c>
      <c r="T1995" s="1">
        <v>0.70877312430960004</v>
      </c>
      <c r="U1995" s="1">
        <v>1.418673266434</v>
      </c>
      <c r="V1995" s="1">
        <v>6.9022269916979998E-3</v>
      </c>
      <c r="W1995" s="1">
        <v>1.840593864453E-3</v>
      </c>
      <c r="X1995" s="1">
        <v>0</v>
      </c>
      <c r="Y1995" s="1">
        <v>0</v>
      </c>
      <c r="Z1995" s="1">
        <v>0</v>
      </c>
      <c r="AA1995" s="1">
        <v>4.6014846611320003E-4</v>
      </c>
      <c r="AB1995" s="1">
        <v>1.0692086745589999</v>
      </c>
      <c r="AC1995" s="1">
        <v>0.28512231321569997</v>
      </c>
      <c r="AD1995" s="1">
        <v>2.2312476175459999E-20</v>
      </c>
      <c r="AE1995" s="1">
        <v>2.243770375114E-18</v>
      </c>
      <c r="AF1995" s="1">
        <v>6.7705146079470003E-19</v>
      </c>
      <c r="AG1995" s="1">
        <v>71.28057830393</v>
      </c>
    </row>
    <row r="1996" spans="1:33" x14ac:dyDescent="0.35">
      <c r="A1996">
        <v>5120</v>
      </c>
      <c r="B1996">
        <v>2014</v>
      </c>
      <c r="C1996">
        <v>1</v>
      </c>
      <c r="D1996">
        <v>25</v>
      </c>
      <c r="E1996">
        <v>0</v>
      </c>
      <c r="F1996">
        <v>0</v>
      </c>
      <c r="H1996" s="1">
        <v>0</v>
      </c>
      <c r="I1996" s="1">
        <v>0</v>
      </c>
      <c r="J1996" s="1">
        <v>0</v>
      </c>
      <c r="K1996" s="1">
        <v>3.7361984653530002E-2</v>
      </c>
      <c r="L1996" s="1">
        <v>3.7361984653530002E-2</v>
      </c>
      <c r="M1996" s="1">
        <v>1.0830085236989999E-4</v>
      </c>
      <c r="N1996" s="1">
        <v>1.8559954285710001E-2</v>
      </c>
      <c r="O1996" s="1">
        <v>6.9340490817890003E-5</v>
      </c>
      <c r="P1996" s="1">
        <v>1.1175669642640001E-4</v>
      </c>
      <c r="Q1996" s="1">
        <v>4.233360471533E-6</v>
      </c>
      <c r="R1996" s="1">
        <v>0</v>
      </c>
      <c r="S1996" s="1">
        <v>0.7494137906974</v>
      </c>
      <c r="T1996" s="1">
        <v>0.74822404210759996</v>
      </c>
      <c r="U1996" s="1">
        <v>1.497637832805</v>
      </c>
      <c r="V1996" s="1">
        <v>6.3500488323620001E-3</v>
      </c>
      <c r="W1996" s="1">
        <v>1.693346355297E-3</v>
      </c>
      <c r="X1996" s="1">
        <v>0</v>
      </c>
      <c r="Y1996" s="1">
        <v>0</v>
      </c>
      <c r="Z1996" s="1">
        <v>0</v>
      </c>
      <c r="AA1996" s="1">
        <v>4.2333658882420002E-4</v>
      </c>
      <c r="AB1996" s="1">
        <v>1.1299049819360001</v>
      </c>
      <c r="AC1996" s="1">
        <v>0.301307995183</v>
      </c>
      <c r="AD1996" s="1">
        <v>6.4474343784610002E-21</v>
      </c>
      <c r="AE1996" s="1">
        <v>6.4836202580650004E-19</v>
      </c>
      <c r="AF1996" s="1">
        <v>1.9564143531120001E-19</v>
      </c>
      <c r="AG1996" s="1">
        <v>75.326998795760005</v>
      </c>
    </row>
    <row r="1997" spans="1:33" x14ac:dyDescent="0.35">
      <c r="A1997">
        <v>5120</v>
      </c>
      <c r="B1997">
        <v>2014</v>
      </c>
      <c r="C1997">
        <v>1</v>
      </c>
      <c r="D1997">
        <v>26</v>
      </c>
      <c r="E1997">
        <v>0</v>
      </c>
      <c r="F1997">
        <v>0</v>
      </c>
      <c r="H1997" s="1">
        <v>0</v>
      </c>
      <c r="I1997" s="1">
        <v>0</v>
      </c>
      <c r="J1997" s="1">
        <v>0</v>
      </c>
      <c r="K1997" s="1">
        <v>3.4373025881249998E-2</v>
      </c>
      <c r="L1997" s="1">
        <v>3.4373025881249998E-2</v>
      </c>
      <c r="M1997" s="1">
        <v>1.090208240897E-4</v>
      </c>
      <c r="N1997" s="1">
        <v>1.8559954285710001E-2</v>
      </c>
      <c r="O1997" s="1">
        <v>7.0014956988290002E-5</v>
      </c>
      <c r="P1997" s="1">
        <v>1.128437396556E-4</v>
      </c>
      <c r="Q1997" s="1">
        <v>3.8946916338109999E-6</v>
      </c>
      <c r="R1997" s="1">
        <v>0</v>
      </c>
      <c r="S1997" s="1">
        <v>0.68281899358789999</v>
      </c>
      <c r="T1997" s="1">
        <v>0.68173496905459996</v>
      </c>
      <c r="U1997" s="1">
        <v>1.364553962642</v>
      </c>
      <c r="V1997" s="1">
        <v>5.8420449257730002E-3</v>
      </c>
      <c r="W1997" s="1">
        <v>1.557878646873E-3</v>
      </c>
      <c r="X1997" s="1">
        <v>0</v>
      </c>
      <c r="Y1997" s="1">
        <v>0</v>
      </c>
      <c r="Z1997" s="1">
        <v>0</v>
      </c>
      <c r="AA1997" s="1">
        <v>3.8946966171820002E-4</v>
      </c>
      <c r="AB1997" s="1">
        <v>1.02166504536</v>
      </c>
      <c r="AC1997" s="1">
        <v>0.272444012096</v>
      </c>
      <c r="AD1997" s="1">
        <v>1.6339595118880001E-21</v>
      </c>
      <c r="AE1997" s="1">
        <v>1.6431300220019999E-19</v>
      </c>
      <c r="AF1997" s="1">
        <v>4.9580990729309999E-20</v>
      </c>
      <c r="AG1997" s="1">
        <v>68.111003024010003</v>
      </c>
    </row>
    <row r="1998" spans="1:33" x14ac:dyDescent="0.35">
      <c r="A1998">
        <v>5120</v>
      </c>
      <c r="B1998">
        <v>2014</v>
      </c>
      <c r="C1998">
        <v>1</v>
      </c>
      <c r="D1998">
        <v>27</v>
      </c>
      <c r="E1998">
        <v>0</v>
      </c>
      <c r="F1998">
        <v>0</v>
      </c>
      <c r="H1998" s="1">
        <v>0</v>
      </c>
      <c r="I1998" s="1">
        <v>0</v>
      </c>
      <c r="J1998" s="1">
        <v>0</v>
      </c>
      <c r="K1998" s="1">
        <v>3.1623183810750001E-2</v>
      </c>
      <c r="L1998" s="1">
        <v>3.1623183810750001E-2</v>
      </c>
      <c r="M1998" s="1">
        <v>1.0611557496769999E-4</v>
      </c>
      <c r="N1998" s="1">
        <v>1.8559954285710001E-2</v>
      </c>
      <c r="O1998" s="1">
        <v>6.797220621617E-5</v>
      </c>
      <c r="P1998" s="1">
        <v>1.095514197539E-4</v>
      </c>
      <c r="Q1998" s="1">
        <v>3.5831163031059998E-6</v>
      </c>
      <c r="R1998" s="1">
        <v>0</v>
      </c>
      <c r="S1998" s="1">
        <v>0.64707240676599997</v>
      </c>
      <c r="T1998" s="1">
        <v>0.64604513252439999</v>
      </c>
      <c r="U1998" s="1">
        <v>1.2931175392900001</v>
      </c>
      <c r="V1998" s="1">
        <v>5.374681331712E-3</v>
      </c>
      <c r="W1998" s="1">
        <v>1.433248355123E-3</v>
      </c>
      <c r="X1998" s="1">
        <v>0</v>
      </c>
      <c r="Y1998" s="1">
        <v>0</v>
      </c>
      <c r="Z1998" s="1">
        <v>0</v>
      </c>
      <c r="AA1998" s="1">
        <v>3.5831208878079999E-4</v>
      </c>
      <c r="AB1998" s="1">
        <v>0.97176141368659996</v>
      </c>
      <c r="AC1998" s="1">
        <v>0.25913637698309999</v>
      </c>
      <c r="AD1998" s="1">
        <v>4.1891098216369998E-22</v>
      </c>
      <c r="AE1998" s="1">
        <v>4.2126209758039998E-20</v>
      </c>
      <c r="AF1998" s="1">
        <v>1.271146645431E-20</v>
      </c>
      <c r="AG1998" s="1">
        <v>64.784094245770007</v>
      </c>
    </row>
    <row r="1999" spans="1:33" x14ac:dyDescent="0.35">
      <c r="A1999">
        <v>5120</v>
      </c>
      <c r="B1999">
        <v>2014</v>
      </c>
      <c r="C1999">
        <v>1</v>
      </c>
      <c r="D1999">
        <v>28</v>
      </c>
      <c r="E1999">
        <v>0</v>
      </c>
      <c r="F1999">
        <v>0</v>
      </c>
      <c r="H1999" s="1">
        <v>0</v>
      </c>
      <c r="I1999" s="1">
        <v>0</v>
      </c>
      <c r="J1999" s="1">
        <v>0</v>
      </c>
      <c r="K1999" s="1">
        <v>2.9093329105889999E-2</v>
      </c>
      <c r="L1999" s="1">
        <v>2.9093329105889999E-2</v>
      </c>
      <c r="M1999" s="1">
        <v>9.428129918329E-5</v>
      </c>
      <c r="N1999" s="1">
        <v>1.8559954285710001E-2</v>
      </c>
      <c r="O1999" s="1">
        <v>6.0288926317260001E-5</v>
      </c>
      <c r="P1999" s="1">
        <v>9.7168208024450003E-5</v>
      </c>
      <c r="Q1999" s="1">
        <v>3.296466998857E-6</v>
      </c>
      <c r="R1999" s="1">
        <v>0</v>
      </c>
      <c r="S1999" s="1">
        <v>0.67117307299520002</v>
      </c>
      <c r="T1999" s="1">
        <v>0.67010753720299998</v>
      </c>
      <c r="U1999" s="1">
        <v>1.3412806101979999</v>
      </c>
      <c r="V1999" s="1">
        <v>4.9447068251749996E-3</v>
      </c>
      <c r="W1999" s="1">
        <v>1.3185884867130001E-3</v>
      </c>
      <c r="X1999" s="1">
        <v>0</v>
      </c>
      <c r="Y1999" s="1">
        <v>0</v>
      </c>
      <c r="Z1999" s="1">
        <v>0</v>
      </c>
      <c r="AA1999" s="1">
        <v>3.296471216783E-4</v>
      </c>
      <c r="AB1999" s="1">
        <v>1.0154548291450001</v>
      </c>
      <c r="AC1999" s="1">
        <v>0.27078795443879999</v>
      </c>
      <c r="AD1999" s="1">
        <v>1.182096815512E-22</v>
      </c>
      <c r="AE1999" s="1">
        <v>1.188731270481E-20</v>
      </c>
      <c r="AF1999" s="1">
        <v>3.5869634972360001E-21</v>
      </c>
      <c r="AG1999" s="1">
        <v>67.696988609689996</v>
      </c>
    </row>
    <row r="2000" spans="1:33" x14ac:dyDescent="0.35">
      <c r="A2000">
        <v>5120</v>
      </c>
      <c r="B2000">
        <v>2014</v>
      </c>
      <c r="C2000">
        <v>1</v>
      </c>
      <c r="D2000">
        <v>29</v>
      </c>
      <c r="E2000">
        <v>0</v>
      </c>
      <c r="F2000">
        <v>0</v>
      </c>
      <c r="H2000" s="1">
        <v>0</v>
      </c>
      <c r="I2000" s="1">
        <v>0</v>
      </c>
      <c r="J2000" s="1">
        <v>0</v>
      </c>
      <c r="K2000" s="1">
        <v>2.6765862777420001E-2</v>
      </c>
      <c r="L2000" s="1">
        <v>2.6765862777420001E-2</v>
      </c>
      <c r="M2000" s="1">
        <v>8.1618569835729997E-5</v>
      </c>
      <c r="N2000" s="1">
        <v>1.8559954285710001E-2</v>
      </c>
      <c r="O2000" s="1">
        <v>5.2233130676810003E-5</v>
      </c>
      <c r="P2000" s="1">
        <v>8.4184609303930002E-5</v>
      </c>
      <c r="Q2000" s="1">
        <v>3.0327496389490001E-6</v>
      </c>
      <c r="R2000" s="1">
        <v>0</v>
      </c>
      <c r="S2000" s="1">
        <v>0.71271162854019998</v>
      </c>
      <c r="T2000" s="1">
        <v>0.71158014728709995</v>
      </c>
      <c r="U2000" s="1">
        <v>1.424291775827</v>
      </c>
      <c r="V2000" s="1">
        <v>4.5491302791610001E-3</v>
      </c>
      <c r="W2000" s="1">
        <v>1.2131014077760001E-3</v>
      </c>
      <c r="X2000" s="1">
        <v>0</v>
      </c>
      <c r="Y2000" s="1">
        <v>0</v>
      </c>
      <c r="Z2000" s="1">
        <v>0</v>
      </c>
      <c r="AA2000" s="1">
        <v>3.0327535194400002E-4</v>
      </c>
      <c r="AB2000" s="1">
        <v>1.0780523467580001</v>
      </c>
      <c r="AC2000" s="1">
        <v>0.28748062580220002</v>
      </c>
      <c r="AD2000" s="1">
        <v>3.4436332028239998E-23</v>
      </c>
      <c r="AE2000" s="1">
        <v>3.4629604094560004E-21</v>
      </c>
      <c r="AF2000" s="1">
        <v>1.0449386576719999E-21</v>
      </c>
      <c r="AG2000" s="1">
        <v>71.870156450549999</v>
      </c>
    </row>
    <row r="2001" spans="1:33" x14ac:dyDescent="0.35">
      <c r="A2001">
        <v>5120</v>
      </c>
      <c r="B2001">
        <v>2014</v>
      </c>
      <c r="C2001">
        <v>1</v>
      </c>
      <c r="D2001">
        <v>30</v>
      </c>
      <c r="E2001">
        <v>0</v>
      </c>
      <c r="F2001">
        <v>0</v>
      </c>
      <c r="H2001" s="1">
        <v>10.41946313</v>
      </c>
      <c r="I2001" s="1">
        <v>0</v>
      </c>
      <c r="J2001" s="1">
        <v>0</v>
      </c>
      <c r="K2001" s="1">
        <v>2.462459375523E-2</v>
      </c>
      <c r="L2001" s="1">
        <v>2.462459375523E-2</v>
      </c>
      <c r="M2001" s="1">
        <v>7.8110672344229996E-5</v>
      </c>
      <c r="N2001" s="1">
        <v>1.8559954285710001E-2</v>
      </c>
      <c r="O2001" s="1">
        <v>5.0154036851570001E-5</v>
      </c>
      <c r="P2001" s="1">
        <v>8.0833714974689998E-5</v>
      </c>
      <c r="Q2001" s="1">
        <v>2.7901296678330001E-6</v>
      </c>
      <c r="R2001" s="1">
        <v>0</v>
      </c>
      <c r="S2001" s="1">
        <v>0.68287597585619997</v>
      </c>
      <c r="T2001" s="1">
        <v>0.68179186085940002</v>
      </c>
      <c r="U2001" s="1">
        <v>1.3646678367159999</v>
      </c>
      <c r="V2001" s="1">
        <v>4.1851998568279997E-3</v>
      </c>
      <c r="W2001" s="1">
        <v>1.1160532951540001E-3</v>
      </c>
      <c r="X2001" s="1">
        <v>0</v>
      </c>
      <c r="Y2001" s="1">
        <v>0</v>
      </c>
      <c r="Z2001" s="1">
        <v>0</v>
      </c>
      <c r="AA2001" s="1">
        <v>2.7901332378850002E-4</v>
      </c>
      <c r="AB2001" s="1">
        <v>1.023115884554</v>
      </c>
      <c r="AC2001" s="1">
        <v>0.27283090254780001</v>
      </c>
      <c r="AD2001" s="1">
        <v>9.1606304217430006E-24</v>
      </c>
      <c r="AE2001" s="1">
        <v>9.2120439686020008E-22</v>
      </c>
      <c r="AF2001" s="1">
        <v>2.7797086078960001E-22</v>
      </c>
      <c r="AG2001" s="1">
        <v>68.207725636950002</v>
      </c>
    </row>
    <row r="2002" spans="1:33" x14ac:dyDescent="0.35">
      <c r="A2002">
        <v>5120</v>
      </c>
      <c r="B2002">
        <v>2014</v>
      </c>
      <c r="C2002">
        <v>1</v>
      </c>
      <c r="D2002">
        <v>31</v>
      </c>
      <c r="E2002">
        <v>0</v>
      </c>
      <c r="F2002">
        <v>0</v>
      </c>
      <c r="H2002" s="1">
        <v>0</v>
      </c>
      <c r="I2002" s="1">
        <v>0</v>
      </c>
      <c r="J2002" s="1">
        <v>0</v>
      </c>
      <c r="K2002" s="1">
        <v>2.265462625481E-2</v>
      </c>
      <c r="L2002" s="1">
        <v>2.265462625481E-2</v>
      </c>
      <c r="M2002" s="1">
        <v>7.4013651476209999E-5</v>
      </c>
      <c r="N2002" s="1">
        <v>1.8559954285710001E-2</v>
      </c>
      <c r="O2002" s="1">
        <v>4.7342759983610001E-5</v>
      </c>
      <c r="P2002" s="1">
        <v>7.6302754610859994E-5</v>
      </c>
      <c r="Q2002" s="1">
        <v>2.5669192944060001E-6</v>
      </c>
      <c r="R2002" s="1">
        <v>0</v>
      </c>
      <c r="S2002" s="1">
        <v>0.66555198557090001</v>
      </c>
      <c r="T2002" s="1">
        <v>0.66449537366150002</v>
      </c>
      <c r="U2002" s="1">
        <v>1.3300473592319999</v>
      </c>
      <c r="V2002" s="1">
        <v>3.8503838682819999E-3</v>
      </c>
      <c r="W2002" s="1">
        <v>1.026769031542E-3</v>
      </c>
      <c r="X2002" s="1">
        <v>0</v>
      </c>
      <c r="Y2002" s="1">
        <v>0</v>
      </c>
      <c r="Z2002" s="1">
        <v>0</v>
      </c>
      <c r="AA2002" s="1">
        <v>2.5669225788539998E-4</v>
      </c>
      <c r="AB2002" s="1">
        <v>1.0039862344120001</v>
      </c>
      <c r="AC2002" s="1">
        <v>0.26772966250980001</v>
      </c>
      <c r="AD2002" s="1">
        <v>2.4098207823459998E-24</v>
      </c>
      <c r="AE2002" s="1">
        <v>2.4233457722219999E-22</v>
      </c>
      <c r="AF2002" s="1">
        <v>7.3123783667500005E-23</v>
      </c>
      <c r="AG2002" s="1">
        <v>66.932415627460003</v>
      </c>
    </row>
    <row r="2003" spans="1:33" x14ac:dyDescent="0.35">
      <c r="A2003">
        <v>5120</v>
      </c>
      <c r="B2003">
        <v>2014</v>
      </c>
      <c r="C2003">
        <v>2</v>
      </c>
      <c r="D2003">
        <v>1</v>
      </c>
      <c r="E2003">
        <v>0</v>
      </c>
      <c r="F2003">
        <v>0</v>
      </c>
      <c r="H2003" s="1">
        <v>0</v>
      </c>
      <c r="I2003" s="1">
        <v>0</v>
      </c>
      <c r="J2003" s="1">
        <v>0</v>
      </c>
      <c r="K2003" s="1">
        <v>2.0842256154420001E-2</v>
      </c>
      <c r="L2003" s="1">
        <v>2.0842256154420001E-2</v>
      </c>
      <c r="M2003" s="1">
        <v>6.0746312524319999E-5</v>
      </c>
      <c r="N2003" s="1">
        <v>1.8559954285710001E-2</v>
      </c>
      <c r="O2003" s="1">
        <v>3.8791962688429999E-5</v>
      </c>
      <c r="P2003" s="1">
        <v>6.2521357244780002E-5</v>
      </c>
      <c r="Q2003" s="1">
        <v>2.3615657508539998E-6</v>
      </c>
      <c r="R2003" s="1">
        <v>0</v>
      </c>
      <c r="S2003" s="1">
        <v>0.74727702512939997</v>
      </c>
      <c r="T2003" s="1">
        <v>0.7460906688094</v>
      </c>
      <c r="U2003" s="1">
        <v>1.4933676939389999</v>
      </c>
      <c r="V2003" s="1">
        <v>3.5423531588189999E-3</v>
      </c>
      <c r="W2003" s="1">
        <v>9.4462750901839999E-4</v>
      </c>
      <c r="X2003" s="1">
        <v>0</v>
      </c>
      <c r="Y2003" s="1">
        <v>0</v>
      </c>
      <c r="Z2003" s="1">
        <v>0</v>
      </c>
      <c r="AA2003" s="1">
        <v>2.361568772546E-4</v>
      </c>
      <c r="AB2003" s="1">
        <v>1.141699737825</v>
      </c>
      <c r="AC2003" s="1">
        <v>0.30445326342009998</v>
      </c>
      <c r="AD2003" s="1">
        <v>7.3802544721080003E-25</v>
      </c>
      <c r="AE2003" s="1">
        <v>7.4216757544499997E-23</v>
      </c>
      <c r="AF2003" s="1">
        <v>2.239469986246E-23</v>
      </c>
      <c r="AG2003" s="1">
        <v>76.113315855020005</v>
      </c>
    </row>
    <row r="2004" spans="1:33" x14ac:dyDescent="0.35">
      <c r="A2004">
        <v>5120</v>
      </c>
      <c r="B2004">
        <v>2014</v>
      </c>
      <c r="C2004">
        <v>2</v>
      </c>
      <c r="D2004">
        <v>2</v>
      </c>
      <c r="E2004">
        <v>0</v>
      </c>
      <c r="F2004">
        <v>0</v>
      </c>
      <c r="H2004" s="1">
        <v>83.355705040000004</v>
      </c>
      <c r="I2004" s="1">
        <v>23.11894411722</v>
      </c>
      <c r="J2004" s="1">
        <v>0</v>
      </c>
      <c r="K2004" s="1">
        <v>2.5320119205930001E-2</v>
      </c>
      <c r="L2004" s="1">
        <v>23.144264236430001</v>
      </c>
      <c r="M2004" s="1">
        <v>5.2230489755500001E-2</v>
      </c>
      <c r="N2004" s="1">
        <v>6.6220508353789995E-2</v>
      </c>
      <c r="O2004" s="1">
        <v>3.1501670456890001E-2</v>
      </c>
      <c r="P2004" s="1">
        <v>0.60177372135149998</v>
      </c>
      <c r="Q2004" s="1">
        <v>0.28375410478239999</v>
      </c>
      <c r="R2004" s="1">
        <v>0.2821733063795</v>
      </c>
      <c r="S2004" s="1">
        <v>66.201923134780003</v>
      </c>
      <c r="T2004" s="1">
        <v>23.407503675779999</v>
      </c>
      <c r="U2004" s="1">
        <v>89.891600116950002</v>
      </c>
      <c r="V2004" s="1">
        <v>60.817399147780002</v>
      </c>
      <c r="W2004" s="1">
        <v>1.0709253093919999</v>
      </c>
      <c r="X2004" s="1">
        <v>2.1656294156959998E-3</v>
      </c>
      <c r="Y2004" s="1">
        <v>0.2172465348017</v>
      </c>
      <c r="Z2004" s="1">
        <v>6.4223094599259997E-2</v>
      </c>
      <c r="AA2004" s="1">
        <v>1.404067777784</v>
      </c>
      <c r="AB2004" s="1">
        <v>2.7267208413600001</v>
      </c>
      <c r="AC2004" s="1">
        <v>0.29233158912930002</v>
      </c>
      <c r="AD2004" s="1">
        <v>6.2838611894800001E-2</v>
      </c>
      <c r="AE2004" s="1">
        <v>6.3034034620839998</v>
      </c>
      <c r="AF2004" s="1">
        <v>1.863019998518</v>
      </c>
      <c r="AG2004" s="1">
        <v>106.1282269103</v>
      </c>
    </row>
    <row r="2005" spans="1:33" x14ac:dyDescent="0.35">
      <c r="A2005">
        <v>5120</v>
      </c>
      <c r="B2005">
        <v>2014</v>
      </c>
      <c r="C2005">
        <v>2</v>
      </c>
      <c r="D2005">
        <v>3</v>
      </c>
      <c r="E2005">
        <v>0</v>
      </c>
      <c r="F2005">
        <v>0</v>
      </c>
      <c r="H2005" s="1">
        <v>10.41946313</v>
      </c>
      <c r="I2005" s="1">
        <v>4.7540954702600002</v>
      </c>
      <c r="J2005" s="1">
        <v>0</v>
      </c>
      <c r="K2005" s="1">
        <v>0.1594868810276</v>
      </c>
      <c r="L2005" s="1">
        <v>4.9135823512880004</v>
      </c>
      <c r="M2005" s="1">
        <v>0.1281435642647</v>
      </c>
      <c r="N2005" s="1">
        <v>0.1115744475776</v>
      </c>
      <c r="O2005" s="1">
        <v>7.1462878827429993E-2</v>
      </c>
      <c r="P2005" s="1">
        <v>0.53676014631040003</v>
      </c>
      <c r="Q2005" s="1">
        <v>2.320574716064E-2</v>
      </c>
      <c r="R2005" s="1">
        <v>0.1406568934869</v>
      </c>
      <c r="S2005" s="1">
        <v>20.645228273539999</v>
      </c>
      <c r="T2005" s="1">
        <v>15.852399125590001</v>
      </c>
      <c r="U2005" s="1">
        <v>36.63828429262</v>
      </c>
      <c r="V2005" s="1">
        <v>11.636685397420001</v>
      </c>
      <c r="W2005" s="1">
        <v>0.1158897460125</v>
      </c>
      <c r="X2005" s="1">
        <v>1.991028177211E-4</v>
      </c>
      <c r="Y2005" s="1">
        <v>2.0173200694389999E-2</v>
      </c>
      <c r="Z2005" s="1">
        <v>6.0716714559450003E-3</v>
      </c>
      <c r="AA2005" s="1">
        <v>0.1095126444441</v>
      </c>
      <c r="AB2005" s="1">
        <v>7.5684195451029996</v>
      </c>
      <c r="AC2005" s="1">
        <v>9.0874380245200004E-2</v>
      </c>
      <c r="AD2005" s="1">
        <v>0.17394512302170001</v>
      </c>
      <c r="AE2005" s="1">
        <v>17.531168152309998</v>
      </c>
      <c r="AF2005" s="1">
        <v>5.2327251102880004</v>
      </c>
      <c r="AG2005" s="1">
        <v>103.3166455982</v>
      </c>
    </row>
    <row r="2006" spans="1:33" x14ac:dyDescent="0.35">
      <c r="A2006">
        <v>5120</v>
      </c>
      <c r="B2006">
        <v>2014</v>
      </c>
      <c r="C2006">
        <v>2</v>
      </c>
      <c r="D2006">
        <v>4</v>
      </c>
      <c r="E2006">
        <v>0</v>
      </c>
      <c r="F2006">
        <v>0</v>
      </c>
      <c r="H2006" s="1">
        <v>0</v>
      </c>
      <c r="I2006" s="1">
        <v>0</v>
      </c>
      <c r="J2006" s="1">
        <v>0</v>
      </c>
      <c r="K2006" s="1">
        <v>0.1671491457614</v>
      </c>
      <c r="L2006" s="1">
        <v>0.1671491457614</v>
      </c>
      <c r="M2006" s="1">
        <v>1.5524886337560001E-2</v>
      </c>
      <c r="N2006" s="1">
        <v>2.0618026960880002E-2</v>
      </c>
      <c r="O2006" s="1">
        <v>9.5441403594890006E-3</v>
      </c>
      <c r="P2006" s="1">
        <v>1.7996234604470002E-2</v>
      </c>
      <c r="Q2006" s="1">
        <v>1.8939105967700001E-5</v>
      </c>
      <c r="R2006" s="1">
        <v>0</v>
      </c>
      <c r="S2006" s="1">
        <v>6.5172056407929997</v>
      </c>
      <c r="T2006" s="1">
        <v>7.3359813157340001</v>
      </c>
      <c r="U2006" s="1">
        <v>13.853186956529999</v>
      </c>
      <c r="V2006" s="1">
        <v>2.8408695301249998E-2</v>
      </c>
      <c r="W2006" s="1">
        <v>7.5756520803340003E-3</v>
      </c>
      <c r="X2006" s="1">
        <v>0</v>
      </c>
      <c r="Y2006" s="1">
        <v>0</v>
      </c>
      <c r="Z2006" s="1">
        <v>0</v>
      </c>
      <c r="AA2006" s="1">
        <v>1.893913020083E-3</v>
      </c>
      <c r="AB2006" s="1">
        <v>8.1199278897229998</v>
      </c>
      <c r="AC2006" s="1">
        <v>9.141787194921E-2</v>
      </c>
      <c r="AD2006" s="1">
        <v>0.1544398193557</v>
      </c>
      <c r="AE2006" s="1">
        <v>15.585418551709999</v>
      </c>
      <c r="AF2006" s="1">
        <v>4.6820560359099996</v>
      </c>
      <c r="AG2006" s="1">
        <v>89.118601748570001</v>
      </c>
    </row>
    <row r="2007" spans="1:33" x14ac:dyDescent="0.35">
      <c r="A2007">
        <v>5120</v>
      </c>
      <c r="B2007">
        <v>2014</v>
      </c>
      <c r="C2007">
        <v>2</v>
      </c>
      <c r="D2007">
        <v>5</v>
      </c>
      <c r="E2007">
        <v>0</v>
      </c>
      <c r="F2007">
        <v>0</v>
      </c>
      <c r="H2007" s="1">
        <v>0</v>
      </c>
      <c r="I2007" s="1">
        <v>0</v>
      </c>
      <c r="J2007" s="1">
        <v>0</v>
      </c>
      <c r="K2007" s="1">
        <v>0.15377721410039999</v>
      </c>
      <c r="L2007" s="1">
        <v>0.15377721410039999</v>
      </c>
      <c r="M2007" s="1">
        <v>2.6309779695009999E-3</v>
      </c>
      <c r="N2007" s="1">
        <v>1.8559954285710001E-2</v>
      </c>
      <c r="O2007" s="1">
        <v>1.6344846747349999E-3</v>
      </c>
      <c r="P2007" s="1">
        <v>2.6343137386740001E-3</v>
      </c>
      <c r="Q2007" s="1">
        <v>1.7423977490279998E-5</v>
      </c>
      <c r="R2007" s="1">
        <v>0</v>
      </c>
      <c r="S2007" s="1">
        <v>9.1977053724749993</v>
      </c>
      <c r="T2007" s="1">
        <v>10.34090987549</v>
      </c>
      <c r="U2007" s="1">
        <v>19.538615247959999</v>
      </c>
      <c r="V2007" s="1">
        <v>2.6135999677149999E-2</v>
      </c>
      <c r="W2007" s="1">
        <v>6.9695999139070004E-3</v>
      </c>
      <c r="X2007" s="1">
        <v>0</v>
      </c>
      <c r="Y2007" s="1">
        <v>0</v>
      </c>
      <c r="Z2007" s="1">
        <v>0</v>
      </c>
      <c r="AA2007" s="1">
        <v>1.7423999784770001E-3</v>
      </c>
      <c r="AB2007" s="1">
        <v>11.49778109809</v>
      </c>
      <c r="AC2007" s="1">
        <v>0.17612000998050001</v>
      </c>
      <c r="AD2007" s="1">
        <v>0.21521043987970001</v>
      </c>
      <c r="AE2007" s="1">
        <v>21.718134586120001</v>
      </c>
      <c r="AF2007" s="1">
        <v>6.524401176025</v>
      </c>
      <c r="AG2007" s="1">
        <v>136.36845144239999</v>
      </c>
    </row>
    <row r="2008" spans="1:33" x14ac:dyDescent="0.35">
      <c r="A2008">
        <v>5120</v>
      </c>
      <c r="B2008">
        <v>2014</v>
      </c>
      <c r="C2008">
        <v>2</v>
      </c>
      <c r="D2008">
        <v>6</v>
      </c>
      <c r="E2008">
        <v>0</v>
      </c>
      <c r="F2008">
        <v>0</v>
      </c>
      <c r="H2008" s="1">
        <v>135.45302068999999</v>
      </c>
      <c r="I2008" s="1">
        <v>44.975536647950001</v>
      </c>
      <c r="J2008" s="1">
        <v>0</v>
      </c>
      <c r="K2008" s="1">
        <v>0.16251405983469999</v>
      </c>
      <c r="L2008" s="1">
        <v>45.138050707780003</v>
      </c>
      <c r="M2008" s="1">
        <v>0.1185973338663</v>
      </c>
      <c r="N2008" s="1">
        <v>0.1195615229492</v>
      </c>
      <c r="O2008" s="1">
        <v>6.8897031605739997E-2</v>
      </c>
      <c r="P2008" s="1">
        <v>1.283664093844</v>
      </c>
      <c r="Q2008" s="1">
        <v>0.4649027063833</v>
      </c>
      <c r="R2008" s="1">
        <v>0.27637731810319999</v>
      </c>
      <c r="S2008" s="1">
        <v>51.925882659759999</v>
      </c>
      <c r="T2008" s="1">
        <v>18.654768838180001</v>
      </c>
      <c r="U2008" s="1">
        <v>70.85702881604</v>
      </c>
      <c r="V2008" s="1">
        <v>95.724168657299998</v>
      </c>
      <c r="W2008" s="1">
        <v>2.1304685986190002</v>
      </c>
      <c r="X2008" s="1">
        <v>4.0734324095579996E-3</v>
      </c>
      <c r="Y2008" s="1">
        <v>0.40886733391230001</v>
      </c>
      <c r="Z2008" s="1">
        <v>0.1236890270065</v>
      </c>
      <c r="AA2008" s="1">
        <v>2.2386650715609999</v>
      </c>
      <c r="AB2008" s="1">
        <v>10.157908381029999</v>
      </c>
      <c r="AC2008" s="1">
        <v>0.196175529407</v>
      </c>
      <c r="AD2008" s="1">
        <v>0.22651890103549999</v>
      </c>
      <c r="AE2008" s="1">
        <v>22.804775748960001</v>
      </c>
      <c r="AF2008" s="1">
        <v>6.7747464835619997</v>
      </c>
      <c r="AG2008" s="1">
        <v>159.78517422920001</v>
      </c>
    </row>
    <row r="2009" spans="1:33" x14ac:dyDescent="0.35">
      <c r="A2009">
        <v>5120</v>
      </c>
      <c r="B2009">
        <v>2014</v>
      </c>
      <c r="C2009">
        <v>2</v>
      </c>
      <c r="D2009">
        <v>7</v>
      </c>
      <c r="E2009">
        <v>0</v>
      </c>
      <c r="F2009">
        <v>0</v>
      </c>
      <c r="H2009" s="1">
        <v>20.838926260000001</v>
      </c>
      <c r="I2009" s="1">
        <v>10.328592753880001</v>
      </c>
      <c r="J2009" s="1">
        <v>0</v>
      </c>
      <c r="K2009" s="1">
        <v>0.49196084696820003</v>
      </c>
      <c r="L2009" s="1">
        <v>10.820553600849999</v>
      </c>
      <c r="M2009" s="1">
        <v>0.16001821423699999</v>
      </c>
      <c r="N2009" s="1">
        <v>0.13044434965609999</v>
      </c>
      <c r="O2009" s="1">
        <v>8.2965344678769995E-2</v>
      </c>
      <c r="P2009" s="1">
        <v>1.026230733682</v>
      </c>
      <c r="Q2009" s="1">
        <v>5.335171720806E-2</v>
      </c>
      <c r="R2009" s="1">
        <v>0.3903706120896</v>
      </c>
      <c r="S2009" s="1">
        <v>31.922854494509998</v>
      </c>
      <c r="T2009" s="1">
        <v>14.056394808189999</v>
      </c>
      <c r="U2009" s="1">
        <v>46.36961991479</v>
      </c>
      <c r="V2009" s="1">
        <v>18.390702537820001</v>
      </c>
      <c r="W2009" s="1">
        <v>0.27145038650379999</v>
      </c>
      <c r="X2009" s="1">
        <v>4.6436088537040002E-4</v>
      </c>
      <c r="Y2009" s="1">
        <v>4.686532562608E-2</v>
      </c>
      <c r="Z2009" s="1">
        <v>1.414899729717E-2</v>
      </c>
      <c r="AA2009" s="1">
        <v>0.25645180974280002</v>
      </c>
      <c r="AB2009" s="1">
        <v>3.4198893017650001</v>
      </c>
      <c r="AC2009" s="1">
        <v>5.8592655910679997E-2</v>
      </c>
      <c r="AD2009" s="1">
        <v>0.1040710077863</v>
      </c>
      <c r="AE2009" s="1">
        <v>10.52218553987</v>
      </c>
      <c r="AF2009" s="1">
        <v>3.1715925270429999</v>
      </c>
      <c r="AG2009" s="1">
        <v>56.933319930170001</v>
      </c>
    </row>
    <row r="2010" spans="1:33" x14ac:dyDescent="0.35">
      <c r="A2010">
        <v>5120</v>
      </c>
      <c r="B2010">
        <v>2014</v>
      </c>
      <c r="C2010">
        <v>2</v>
      </c>
      <c r="D2010">
        <v>8</v>
      </c>
      <c r="E2010">
        <v>0</v>
      </c>
      <c r="F2010">
        <v>0</v>
      </c>
      <c r="H2010" s="1">
        <v>0</v>
      </c>
      <c r="I2010" s="1">
        <v>0</v>
      </c>
      <c r="J2010" s="1">
        <v>0</v>
      </c>
      <c r="K2010" s="1">
        <v>0.4636381006318</v>
      </c>
      <c r="L2010" s="1">
        <v>0.4636381006318</v>
      </c>
      <c r="M2010" s="1">
        <v>1.2808172722480001E-2</v>
      </c>
      <c r="N2010" s="1">
        <v>1.9140994099909998E-2</v>
      </c>
      <c r="O2010" s="1">
        <v>7.9311463491859996E-3</v>
      </c>
      <c r="P2010" s="1">
        <v>1.3517000593459999E-2</v>
      </c>
      <c r="Q2010" s="1">
        <v>5.2533269485350003E-5</v>
      </c>
      <c r="R2010" s="1">
        <v>0</v>
      </c>
      <c r="S2010" s="1">
        <v>2.1577511006779999</v>
      </c>
      <c r="T2010" s="1">
        <v>3.8203830952010001</v>
      </c>
      <c r="U2010" s="1">
        <v>5.978134195879</v>
      </c>
      <c r="V2010" s="1">
        <v>7.8800005054800004E-2</v>
      </c>
      <c r="W2010" s="1">
        <v>2.1013334681279999E-2</v>
      </c>
      <c r="X2010" s="1">
        <v>0</v>
      </c>
      <c r="Y2010" s="1">
        <v>0</v>
      </c>
      <c r="Z2010" s="1">
        <v>0</v>
      </c>
      <c r="AA2010" s="1">
        <v>5.2533336703199998E-3</v>
      </c>
      <c r="AB2010" s="1">
        <v>2.6930148953009998</v>
      </c>
      <c r="AC2010" s="1">
        <v>7.4671104049209999E-2</v>
      </c>
      <c r="AD2010" s="1">
        <v>7.7710497361550002E-2</v>
      </c>
      <c r="AE2010" s="1">
        <v>7.8907541241360004</v>
      </c>
      <c r="AF2010" s="1">
        <v>2.3704345835130001</v>
      </c>
      <c r="AG2010" s="1">
        <v>50.101029016790001</v>
      </c>
    </row>
    <row r="2011" spans="1:33" x14ac:dyDescent="0.35">
      <c r="A2011">
        <v>5120</v>
      </c>
      <c r="B2011">
        <v>2014</v>
      </c>
      <c r="C2011">
        <v>2</v>
      </c>
      <c r="D2011">
        <v>9</v>
      </c>
      <c r="E2011">
        <v>0</v>
      </c>
      <c r="F2011">
        <v>0</v>
      </c>
      <c r="H2011" s="1">
        <v>0</v>
      </c>
      <c r="I2011" s="1">
        <v>0</v>
      </c>
      <c r="J2011" s="1">
        <v>0</v>
      </c>
      <c r="K2011" s="1">
        <v>0.42654705258129999</v>
      </c>
      <c r="L2011" s="1">
        <v>0.42654705258129999</v>
      </c>
      <c r="M2011" s="1">
        <v>3.0294435348289998E-3</v>
      </c>
      <c r="N2011" s="1">
        <v>1.8559954285710001E-2</v>
      </c>
      <c r="O2011" s="1">
        <v>1.9018771090020001E-3</v>
      </c>
      <c r="P2011" s="1">
        <v>3.065272544281E-3</v>
      </c>
      <c r="Q2011" s="1">
        <v>4.8330607926520003E-5</v>
      </c>
      <c r="R2011" s="1">
        <v>0</v>
      </c>
      <c r="S2011" s="1">
        <v>2.437691792441</v>
      </c>
      <c r="T2011" s="1">
        <v>4.1393317635690003</v>
      </c>
      <c r="U2011" s="1">
        <v>6.5770235560100003</v>
      </c>
      <c r="V2011" s="1">
        <v>7.2496004650419998E-2</v>
      </c>
      <c r="W2011" s="1">
        <v>1.9332267906779999E-2</v>
      </c>
      <c r="X2011" s="1">
        <v>0</v>
      </c>
      <c r="Y2011" s="1">
        <v>0</v>
      </c>
      <c r="Z2011" s="1">
        <v>0</v>
      </c>
      <c r="AA2011" s="1">
        <v>4.8330669766949996E-3</v>
      </c>
      <c r="AB2011" s="1">
        <v>2.965094999233</v>
      </c>
      <c r="AC2011" s="1">
        <v>0.17144990807050001</v>
      </c>
      <c r="AD2011" s="1">
        <v>7.4784986116010005E-2</v>
      </c>
      <c r="AE2011" s="1">
        <v>7.5936965745159997</v>
      </c>
      <c r="AF2011" s="1">
        <v>2.2811965363210001</v>
      </c>
      <c r="AG2011" s="1">
        <v>73.112384936550001</v>
      </c>
    </row>
    <row r="2012" spans="1:33" x14ac:dyDescent="0.35">
      <c r="A2012">
        <v>5120</v>
      </c>
      <c r="B2012">
        <v>2014</v>
      </c>
      <c r="C2012">
        <v>2</v>
      </c>
      <c r="D2012">
        <v>10</v>
      </c>
      <c r="E2012">
        <v>0</v>
      </c>
      <c r="F2012">
        <v>0</v>
      </c>
      <c r="H2012" s="1">
        <v>0</v>
      </c>
      <c r="I2012" s="1">
        <v>0</v>
      </c>
      <c r="J2012" s="1">
        <v>0</v>
      </c>
      <c r="K2012" s="1">
        <v>0.39242328837480001</v>
      </c>
      <c r="L2012" s="1">
        <v>0.39242328837480001</v>
      </c>
      <c r="M2012" s="1">
        <v>1.461669152352E-3</v>
      </c>
      <c r="N2012" s="1">
        <v>1.8559954285710001E-2</v>
      </c>
      <c r="O2012" s="1">
        <v>9.3031594850650004E-4</v>
      </c>
      <c r="P2012" s="1">
        <v>1.4993986314709999E-3</v>
      </c>
      <c r="Q2012" s="1">
        <v>4.4464159292400003E-5</v>
      </c>
      <c r="R2012" s="1">
        <v>0</v>
      </c>
      <c r="S2012" s="1">
        <v>1.681549288464</v>
      </c>
      <c r="T2012" s="1">
        <v>2.5574675553319999</v>
      </c>
      <c r="U2012" s="1">
        <v>4.2390168437959996</v>
      </c>
      <c r="V2012" s="1">
        <v>6.6696324278390007E-2</v>
      </c>
      <c r="W2012" s="1">
        <v>1.778568647424E-2</v>
      </c>
      <c r="X2012" s="1">
        <v>0</v>
      </c>
      <c r="Y2012" s="1">
        <v>0</v>
      </c>
      <c r="Z2012" s="1">
        <v>0</v>
      </c>
      <c r="AA2012" s="1">
        <v>4.4464216185589999E-3</v>
      </c>
      <c r="AB2012" s="1">
        <v>2.1271675256920002</v>
      </c>
      <c r="AC2012" s="1">
        <v>0.25619554531200001</v>
      </c>
      <c r="AD2012" s="1">
        <v>3.756496053017E-2</v>
      </c>
      <c r="AE2012" s="1">
        <v>3.8143607014550001</v>
      </c>
      <c r="AF2012" s="1">
        <v>1.1458591128910001</v>
      </c>
      <c r="AG2012" s="1">
        <v>79.243601952519995</v>
      </c>
    </row>
    <row r="2013" spans="1:33" x14ac:dyDescent="0.35">
      <c r="A2013">
        <v>5120</v>
      </c>
      <c r="B2013">
        <v>2014</v>
      </c>
      <c r="C2013">
        <v>2</v>
      </c>
      <c r="D2013">
        <v>11</v>
      </c>
      <c r="E2013">
        <v>0</v>
      </c>
      <c r="F2013">
        <v>0</v>
      </c>
      <c r="H2013" s="1">
        <v>0</v>
      </c>
      <c r="I2013" s="1">
        <v>0</v>
      </c>
      <c r="J2013" s="1">
        <v>0</v>
      </c>
      <c r="K2013" s="1">
        <v>0.36102942530479998</v>
      </c>
      <c r="L2013" s="1">
        <v>0.36102942530479998</v>
      </c>
      <c r="M2013" s="1">
        <v>1.098000878898E-3</v>
      </c>
      <c r="N2013" s="1">
        <v>1.8559954285710001E-2</v>
      </c>
      <c r="O2013" s="1">
        <v>7.015259157662E-4</v>
      </c>
      <c r="P2013" s="1">
        <v>1.1306556656689999E-3</v>
      </c>
      <c r="Q2013" s="1">
        <v>4.090702654901E-5</v>
      </c>
      <c r="R2013" s="1">
        <v>0</v>
      </c>
      <c r="S2013" s="1">
        <v>1.081523462666</v>
      </c>
      <c r="T2013" s="1">
        <v>1.373509438563</v>
      </c>
      <c r="U2013" s="1">
        <v>2.455032901229</v>
      </c>
      <c r="V2013" s="1">
        <v>6.1360618336119999E-2</v>
      </c>
      <c r="W2013" s="1">
        <v>1.63628315563E-2</v>
      </c>
      <c r="X2013" s="1">
        <v>0</v>
      </c>
      <c r="Y2013" s="1">
        <v>0</v>
      </c>
      <c r="Z2013" s="1">
        <v>0</v>
      </c>
      <c r="AA2013" s="1">
        <v>4.090707889074E-3</v>
      </c>
      <c r="AB2013" s="1">
        <v>1.5029167098809999</v>
      </c>
      <c r="AC2013" s="1">
        <v>0.29628795824089998</v>
      </c>
      <c r="AD2013" s="1">
        <v>1.2619088187889999E-2</v>
      </c>
      <c r="AE2013" s="1">
        <v>1.2813471222320001</v>
      </c>
      <c r="AF2013" s="1">
        <v>0.38492512683059998</v>
      </c>
      <c r="AG2013" s="1">
        <v>79.176306289159996</v>
      </c>
    </row>
    <row r="2014" spans="1:33" x14ac:dyDescent="0.35">
      <c r="A2014">
        <v>5120</v>
      </c>
      <c r="B2014">
        <v>2014</v>
      </c>
      <c r="C2014">
        <v>2</v>
      </c>
      <c r="D2014">
        <v>12</v>
      </c>
      <c r="E2014">
        <v>0</v>
      </c>
      <c r="F2014">
        <v>0</v>
      </c>
      <c r="H2014" s="1">
        <v>0</v>
      </c>
      <c r="I2014" s="1">
        <v>0</v>
      </c>
      <c r="J2014" s="1">
        <v>0</v>
      </c>
      <c r="K2014" s="1">
        <v>0.3321470712804</v>
      </c>
      <c r="L2014" s="1">
        <v>0.3321470712804</v>
      </c>
      <c r="M2014" s="1">
        <v>9.1014246862220003E-4</v>
      </c>
      <c r="N2014" s="1">
        <v>1.8559954285710001E-2</v>
      </c>
      <c r="O2014" s="1">
        <v>5.8185375758409996E-4</v>
      </c>
      <c r="P2014" s="1">
        <v>9.377789655636E-4</v>
      </c>
      <c r="Q2014" s="1">
        <v>3.7634464425089998E-5</v>
      </c>
      <c r="R2014" s="1">
        <v>0</v>
      </c>
      <c r="S2014" s="1">
        <v>0.90497648740689995</v>
      </c>
      <c r="T2014" s="1">
        <v>0.99292149857159995</v>
      </c>
      <c r="U2014" s="1">
        <v>1.8978979859789999</v>
      </c>
      <c r="V2014" s="1">
        <v>5.645176886923E-2</v>
      </c>
      <c r="W2014" s="1">
        <v>1.5053805031789999E-2</v>
      </c>
      <c r="X2014" s="1">
        <v>0</v>
      </c>
      <c r="Y2014" s="1">
        <v>0</v>
      </c>
      <c r="Z2014" s="1">
        <v>0</v>
      </c>
      <c r="AA2014" s="1">
        <v>3.7634512579479999E-3</v>
      </c>
      <c r="AB2014" s="1">
        <v>1.342286303476</v>
      </c>
      <c r="AC2014" s="1">
        <v>0.32613789301570001</v>
      </c>
      <c r="AD2014" s="1">
        <v>3.841059227848E-3</v>
      </c>
      <c r="AE2014" s="1">
        <v>0.39002264780500001</v>
      </c>
      <c r="AF2014" s="1">
        <v>0.117165375852</v>
      </c>
      <c r="AG2014" s="1">
        <v>83.08814992069</v>
      </c>
    </row>
    <row r="2015" spans="1:33" x14ac:dyDescent="0.35">
      <c r="A2015">
        <v>5120</v>
      </c>
      <c r="B2015">
        <v>2014</v>
      </c>
      <c r="C2015">
        <v>2</v>
      </c>
      <c r="D2015">
        <v>13</v>
      </c>
      <c r="E2015">
        <v>0</v>
      </c>
      <c r="F2015">
        <v>0</v>
      </c>
      <c r="H2015" s="1">
        <v>0</v>
      </c>
      <c r="I2015" s="1">
        <v>0</v>
      </c>
      <c r="J2015" s="1">
        <v>0</v>
      </c>
      <c r="K2015" s="1">
        <v>0.305575305578</v>
      </c>
      <c r="L2015" s="1">
        <v>0.305575305578</v>
      </c>
      <c r="M2015" s="1">
        <v>8.0124523812670002E-4</v>
      </c>
      <c r="N2015" s="1">
        <v>1.8559954285710001E-2</v>
      </c>
      <c r="O2015" s="1">
        <v>5.1299226721820002E-4</v>
      </c>
      <c r="P2015" s="1">
        <v>8.2679427849949999E-4</v>
      </c>
      <c r="Q2015" s="1">
        <v>3.4623707271079997E-5</v>
      </c>
      <c r="R2015" s="1">
        <v>0</v>
      </c>
      <c r="S2015" s="1">
        <v>0.86013020314999999</v>
      </c>
      <c r="T2015" s="1">
        <v>0.88447736839979996</v>
      </c>
      <c r="U2015" s="1">
        <v>1.74460757155</v>
      </c>
      <c r="V2015" s="1">
        <v>5.1935627359689998E-2</v>
      </c>
      <c r="W2015" s="1">
        <v>1.384950062925E-2</v>
      </c>
      <c r="X2015" s="1">
        <v>0</v>
      </c>
      <c r="Y2015" s="1">
        <v>0</v>
      </c>
      <c r="Z2015" s="1">
        <v>0</v>
      </c>
      <c r="AA2015" s="1">
        <v>3.462375157313E-3</v>
      </c>
      <c r="AB2015" s="1">
        <v>1.3016826137349999</v>
      </c>
      <c r="AC2015" s="1">
        <v>0.33799599181579998</v>
      </c>
      <c r="AD2015" s="1">
        <v>1.101333559317E-3</v>
      </c>
      <c r="AE2015" s="1">
        <v>0.1118298379277</v>
      </c>
      <c r="AF2015" s="1">
        <v>3.359442090354E-2</v>
      </c>
      <c r="AG2015" s="1">
        <v>84.944478263400001</v>
      </c>
    </row>
    <row r="2016" spans="1:33" x14ac:dyDescent="0.35">
      <c r="A2016">
        <v>5120</v>
      </c>
      <c r="B2016">
        <v>2014</v>
      </c>
      <c r="C2016">
        <v>2</v>
      </c>
      <c r="D2016">
        <v>14</v>
      </c>
      <c r="E2016">
        <v>0</v>
      </c>
      <c r="F2016">
        <v>0</v>
      </c>
      <c r="H2016" s="1">
        <v>0</v>
      </c>
      <c r="I2016" s="1">
        <v>0</v>
      </c>
      <c r="J2016" s="1">
        <v>0</v>
      </c>
      <c r="K2016" s="1">
        <v>0.28112928113180002</v>
      </c>
      <c r="L2016" s="1">
        <v>0.28112928113180002</v>
      </c>
      <c r="M2016" s="1">
        <v>7.3255854827960001E-4</v>
      </c>
      <c r="N2016" s="1">
        <v>1.8559954285710001E-2</v>
      </c>
      <c r="O2016" s="1">
        <v>4.692300839337E-4</v>
      </c>
      <c r="P2016" s="1">
        <v>7.5626237175080002E-4</v>
      </c>
      <c r="Q2016" s="1">
        <v>3.1853810689390003E-5</v>
      </c>
      <c r="R2016" s="1">
        <v>0</v>
      </c>
      <c r="S2016" s="1">
        <v>0.8419257436291</v>
      </c>
      <c r="T2016" s="1">
        <v>0.84784241739489996</v>
      </c>
      <c r="U2016" s="1">
        <v>1.6897681610240001</v>
      </c>
      <c r="V2016" s="1">
        <v>4.7780777170909998E-2</v>
      </c>
      <c r="W2016" s="1">
        <v>1.2741540578910001E-2</v>
      </c>
      <c r="X2016" s="1">
        <v>0</v>
      </c>
      <c r="Y2016" s="1">
        <v>0</v>
      </c>
      <c r="Z2016" s="1">
        <v>0</v>
      </c>
      <c r="AA2016" s="1">
        <v>3.1853851447280002E-3</v>
      </c>
      <c r="AB2016" s="1">
        <v>1.2839264662759999</v>
      </c>
      <c r="AC2016" s="1">
        <v>0.33986500173119999</v>
      </c>
      <c r="AD2016" s="1">
        <v>3.0377998295179999E-4</v>
      </c>
      <c r="AE2016" s="1">
        <v>3.084593761065E-2</v>
      </c>
      <c r="AF2016" s="1">
        <v>9.2663231071310002E-3</v>
      </c>
      <c r="AG2016" s="1">
        <v>85.089126921650006</v>
      </c>
    </row>
    <row r="2017" spans="1:33" x14ac:dyDescent="0.35">
      <c r="A2017">
        <v>5120</v>
      </c>
      <c r="B2017">
        <v>2014</v>
      </c>
      <c r="C2017">
        <v>2</v>
      </c>
      <c r="D2017">
        <v>15</v>
      </c>
      <c r="E2017">
        <v>0</v>
      </c>
      <c r="F2017">
        <v>0</v>
      </c>
      <c r="H2017" s="1">
        <v>0</v>
      </c>
      <c r="I2017" s="1">
        <v>0</v>
      </c>
      <c r="J2017" s="1">
        <v>0</v>
      </c>
      <c r="K2017" s="1">
        <v>0.25863893864120002</v>
      </c>
      <c r="L2017" s="1">
        <v>0.25863893864120002</v>
      </c>
      <c r="M2017" s="1">
        <v>6.7967252317899999E-4</v>
      </c>
      <c r="N2017" s="1">
        <v>1.8559954285710001E-2</v>
      </c>
      <c r="O2017" s="1">
        <v>4.3541967589709999E-4</v>
      </c>
      <c r="P2017" s="1">
        <v>7.0176983121020004E-4</v>
      </c>
      <c r="Q2017" s="1">
        <v>2.9305505834240002E-5</v>
      </c>
      <c r="R2017" s="1">
        <v>0</v>
      </c>
      <c r="S2017" s="1">
        <v>0.82841931306130001</v>
      </c>
      <c r="T2017" s="1">
        <v>0.82924277416400005</v>
      </c>
      <c r="U2017" s="1">
        <v>1.6576620872250001</v>
      </c>
      <c r="V2017" s="1">
        <v>4.3958314997239997E-2</v>
      </c>
      <c r="W2017" s="1">
        <v>1.17222173326E-2</v>
      </c>
      <c r="X2017" s="1">
        <v>0</v>
      </c>
      <c r="Y2017" s="1">
        <v>0</v>
      </c>
      <c r="Z2017" s="1">
        <v>0</v>
      </c>
      <c r="AA2017" s="1">
        <v>2.9305543331489999E-3</v>
      </c>
      <c r="AB2017" s="1">
        <v>1.2636964481749999</v>
      </c>
      <c r="AC2017" s="1">
        <v>0.33630276127120001</v>
      </c>
      <c r="AD2017" s="1">
        <v>8.2479894924350006E-5</v>
      </c>
      <c r="AE2017" s="1">
        <v>8.3750406075080008E-3</v>
      </c>
      <c r="AF2017" s="1">
        <v>2.5159174372999999E-3</v>
      </c>
      <c r="AG2017" s="1">
        <v>84.109052752650001</v>
      </c>
    </row>
    <row r="2018" spans="1:33" x14ac:dyDescent="0.35">
      <c r="A2018">
        <v>5120</v>
      </c>
      <c r="B2018">
        <v>2014</v>
      </c>
      <c r="C2018">
        <v>2</v>
      </c>
      <c r="D2018">
        <v>16</v>
      </c>
      <c r="E2018">
        <v>0</v>
      </c>
      <c r="F2018">
        <v>0</v>
      </c>
      <c r="H2018" s="1">
        <v>0</v>
      </c>
      <c r="I2018" s="1">
        <v>0</v>
      </c>
      <c r="J2018" s="1">
        <v>0</v>
      </c>
      <c r="K2018" s="1">
        <v>0.23794782354989999</v>
      </c>
      <c r="L2018" s="1">
        <v>0.23794782354989999</v>
      </c>
      <c r="M2018" s="1">
        <v>6.3567536098070002E-4</v>
      </c>
      <c r="N2018" s="1">
        <v>1.8559954285710001E-2</v>
      </c>
      <c r="O2018" s="1">
        <v>4.0728290298510002E-4</v>
      </c>
      <c r="P2018" s="1">
        <v>6.564215397335E-4</v>
      </c>
      <c r="Q2018" s="1">
        <v>2.6961065367499999E-5</v>
      </c>
      <c r="R2018" s="1">
        <v>0</v>
      </c>
      <c r="S2018" s="1">
        <v>0.81310150349700006</v>
      </c>
      <c r="T2018" s="1">
        <v>0.81255316745590001</v>
      </c>
      <c r="U2018" s="1">
        <v>1.625654670953</v>
      </c>
      <c r="V2018" s="1">
        <v>4.0441649797459997E-2</v>
      </c>
      <c r="W2018" s="1">
        <v>1.078443994599E-2</v>
      </c>
      <c r="X2018" s="1">
        <v>0</v>
      </c>
      <c r="Y2018" s="1">
        <v>0</v>
      </c>
      <c r="Z2018" s="1">
        <v>0</v>
      </c>
      <c r="AA2018" s="1">
        <v>2.6961099864969999E-3</v>
      </c>
      <c r="AB2018" s="1">
        <v>1.2382467156470001</v>
      </c>
      <c r="AC2018" s="1">
        <v>0.3300151780303</v>
      </c>
      <c r="AD2018" s="1">
        <v>2.2214913809449999E-5</v>
      </c>
      <c r="AE2018" s="1">
        <v>2.2557109877149998E-3</v>
      </c>
      <c r="AF2018" s="1">
        <v>6.7763045858119995E-4</v>
      </c>
      <c r="AG2018" s="1">
        <v>82.512780256360003</v>
      </c>
    </row>
    <row r="2019" spans="1:33" x14ac:dyDescent="0.35">
      <c r="A2019">
        <v>5120</v>
      </c>
      <c r="B2019">
        <v>2014</v>
      </c>
      <c r="C2019">
        <v>2</v>
      </c>
      <c r="D2019">
        <v>17</v>
      </c>
      <c r="E2019">
        <v>0</v>
      </c>
      <c r="F2019">
        <v>0</v>
      </c>
      <c r="H2019" s="1">
        <v>0</v>
      </c>
      <c r="I2019" s="1">
        <v>0</v>
      </c>
      <c r="J2019" s="1">
        <v>0</v>
      </c>
      <c r="K2019" s="1">
        <v>0.2189119976659</v>
      </c>
      <c r="L2019" s="1">
        <v>0.2189119976659</v>
      </c>
      <c r="M2019" s="1">
        <v>6.0564422156130003E-4</v>
      </c>
      <c r="N2019" s="1">
        <v>1.8559954285710001E-2</v>
      </c>
      <c r="O2019" s="1">
        <v>3.8835140634130001E-4</v>
      </c>
      <c r="P2019" s="1">
        <v>6.2590947530520005E-4</v>
      </c>
      <c r="Q2019" s="1">
        <v>2.4804180138099998E-5</v>
      </c>
      <c r="R2019" s="1">
        <v>0</v>
      </c>
      <c r="S2019" s="1">
        <v>0.78407150979869999</v>
      </c>
      <c r="T2019" s="1">
        <v>0.7831835490822</v>
      </c>
      <c r="U2019" s="1">
        <v>1.5672550588809999</v>
      </c>
      <c r="V2019" s="1">
        <v>3.7206317813660003E-2</v>
      </c>
      <c r="W2019" s="1">
        <v>9.9216847503109992E-3</v>
      </c>
      <c r="X2019" s="1">
        <v>0</v>
      </c>
      <c r="Y2019" s="1">
        <v>0</v>
      </c>
      <c r="Z2019" s="1">
        <v>0</v>
      </c>
      <c r="AA2019" s="1">
        <v>2.480421187578E-3</v>
      </c>
      <c r="AB2019" s="1">
        <v>1.1867109466600001</v>
      </c>
      <c r="AC2019" s="1">
        <v>0.31640754224259998</v>
      </c>
      <c r="AD2019" s="1">
        <v>5.8826615487080004E-6</v>
      </c>
      <c r="AE2019" s="1">
        <v>5.9732774145550001E-4</v>
      </c>
      <c r="AF2019" s="1">
        <v>1.7944119329569999E-4</v>
      </c>
      <c r="AG2019" s="1">
        <v>79.104265048559995</v>
      </c>
    </row>
    <row r="2020" spans="1:33" x14ac:dyDescent="0.35">
      <c r="A2020">
        <v>5120</v>
      </c>
      <c r="B2020">
        <v>2014</v>
      </c>
      <c r="C2020">
        <v>2</v>
      </c>
      <c r="D2020">
        <v>18</v>
      </c>
      <c r="E2020">
        <v>0</v>
      </c>
      <c r="F2020">
        <v>0</v>
      </c>
      <c r="H2020" s="1">
        <v>0</v>
      </c>
      <c r="I2020" s="1">
        <v>0</v>
      </c>
      <c r="J2020" s="1">
        <v>0</v>
      </c>
      <c r="K2020" s="1">
        <v>0.20139903785259999</v>
      </c>
      <c r="L2020" s="1">
        <v>0.20139903785259999</v>
      </c>
      <c r="M2020" s="1">
        <v>5.763851070795E-4</v>
      </c>
      <c r="N2020" s="1">
        <v>1.8559954285710001E-2</v>
      </c>
      <c r="O2020" s="1">
        <v>3.6922448120590002E-4</v>
      </c>
      <c r="P2020" s="1">
        <v>5.9508243700909995E-4</v>
      </c>
      <c r="Q2020" s="1">
        <v>2.281984572705E-5</v>
      </c>
      <c r="R2020" s="1">
        <v>0</v>
      </c>
      <c r="S2020" s="1">
        <v>0.75859485462389997</v>
      </c>
      <c r="T2020" s="1">
        <v>0.7576405015487</v>
      </c>
      <c r="U2020" s="1">
        <v>1.516235356173</v>
      </c>
      <c r="V2020" s="1">
        <v>3.4229812388570001E-2</v>
      </c>
      <c r="W2020" s="1">
        <v>9.1279499702860006E-3</v>
      </c>
      <c r="X2020" s="1">
        <v>0</v>
      </c>
      <c r="Y2020" s="1">
        <v>0</v>
      </c>
      <c r="Z2020" s="1">
        <v>0</v>
      </c>
      <c r="AA2020" s="1">
        <v>2.2819874925710001E-3</v>
      </c>
      <c r="AB2020" s="1">
        <v>1.1486353142620001</v>
      </c>
      <c r="AC2020" s="1">
        <v>0.30628987693600002</v>
      </c>
      <c r="AD2020" s="1">
        <v>1.5547183676959999E-6</v>
      </c>
      <c r="AE2020" s="1">
        <v>1.578667076945E-4</v>
      </c>
      <c r="AF2020" s="1">
        <v>4.7424200224370001E-5</v>
      </c>
      <c r="AG2020" s="1">
        <v>76.573098104709999</v>
      </c>
    </row>
    <row r="2021" spans="1:33" x14ac:dyDescent="0.35">
      <c r="A2021">
        <v>5120</v>
      </c>
      <c r="B2021">
        <v>2014</v>
      </c>
      <c r="C2021">
        <v>2</v>
      </c>
      <c r="D2021">
        <v>19</v>
      </c>
      <c r="E2021">
        <v>0</v>
      </c>
      <c r="F2021">
        <v>0</v>
      </c>
      <c r="H2021" s="1">
        <v>0</v>
      </c>
      <c r="I2021" s="1">
        <v>0</v>
      </c>
      <c r="J2021" s="1">
        <v>0</v>
      </c>
      <c r="K2021" s="1">
        <v>0.1852871148244</v>
      </c>
      <c r="L2021" s="1">
        <v>0.1852871148244</v>
      </c>
      <c r="M2021" s="1">
        <v>5.217060092156E-4</v>
      </c>
      <c r="N2021" s="1">
        <v>1.8559954285710001E-2</v>
      </c>
      <c r="O2021" s="1">
        <v>3.3397383853299998E-4</v>
      </c>
      <c r="P2021" s="1">
        <v>5.3826865727430004E-4</v>
      </c>
      <c r="Q2021" s="1">
        <v>2.0994258068890001E-5</v>
      </c>
      <c r="R2021" s="1">
        <v>0</v>
      </c>
      <c r="S2021" s="1">
        <v>0.77153767130780004</v>
      </c>
      <c r="T2021" s="1">
        <v>0.77054050126069995</v>
      </c>
      <c r="U2021" s="1">
        <v>1.5420781725679999</v>
      </c>
      <c r="V2021" s="1">
        <v>3.1491427397490002E-2</v>
      </c>
      <c r="W2021" s="1">
        <v>8.3977139726629998E-3</v>
      </c>
      <c r="X2021" s="1">
        <v>0</v>
      </c>
      <c r="Y2021" s="1">
        <v>0</v>
      </c>
      <c r="Z2021" s="1">
        <v>0</v>
      </c>
      <c r="AA2021" s="1">
        <v>2.0994284931660002E-3</v>
      </c>
      <c r="AB2021" s="1">
        <v>1.1742548131849999</v>
      </c>
      <c r="AC2021" s="1">
        <v>0.3131310362793</v>
      </c>
      <c r="AD2021" s="1">
        <v>4.32420357969E-7</v>
      </c>
      <c r="AE2021" s="1">
        <v>4.390813131885E-5</v>
      </c>
      <c r="AF2021" s="1">
        <v>1.319029225068E-5</v>
      </c>
      <c r="AG2021" s="1">
        <v>78.282933980280006</v>
      </c>
    </row>
    <row r="2022" spans="1:33" x14ac:dyDescent="0.35">
      <c r="A2022">
        <v>5120</v>
      </c>
      <c r="B2022">
        <v>2014</v>
      </c>
      <c r="C2022">
        <v>2</v>
      </c>
      <c r="D2022">
        <v>20</v>
      </c>
      <c r="E2022">
        <v>0</v>
      </c>
      <c r="F2022">
        <v>0</v>
      </c>
      <c r="H2022" s="1">
        <v>0</v>
      </c>
      <c r="I2022" s="1">
        <v>0</v>
      </c>
      <c r="J2022" s="1">
        <v>0</v>
      </c>
      <c r="K2022" s="1">
        <v>0.17046414563849999</v>
      </c>
      <c r="L2022" s="1">
        <v>0.17046414563849999</v>
      </c>
      <c r="M2022" s="1">
        <v>4.4873602319540001E-4</v>
      </c>
      <c r="N2022" s="1">
        <v>1.8559954285710001E-2</v>
      </c>
      <c r="O2022" s="1">
        <v>2.869437412658E-4</v>
      </c>
      <c r="P2022" s="1">
        <v>4.6246982399229998E-4</v>
      </c>
      <c r="Q2022" s="1">
        <v>1.9314717423379999E-5</v>
      </c>
      <c r="R2022" s="1">
        <v>0</v>
      </c>
      <c r="S2022" s="1">
        <v>0.82614362158910004</v>
      </c>
      <c r="T2022" s="1">
        <v>0.82506809490999999</v>
      </c>
      <c r="U2022" s="1">
        <v>1.6512117164989999</v>
      </c>
      <c r="V2022" s="1">
        <v>2.897211320569E-2</v>
      </c>
      <c r="W2022" s="1">
        <v>7.7258968548500001E-3</v>
      </c>
      <c r="X2022" s="1">
        <v>0</v>
      </c>
      <c r="Y2022" s="1">
        <v>0</v>
      </c>
      <c r="Z2022" s="1">
        <v>0</v>
      </c>
      <c r="AA2022" s="1">
        <v>1.931474213712E-3</v>
      </c>
      <c r="AB2022" s="1">
        <v>1.2711455722</v>
      </c>
      <c r="AC2022" s="1">
        <v>0.33897110394230001</v>
      </c>
      <c r="AD2022" s="1">
        <v>1.2664328629300001E-7</v>
      </c>
      <c r="AE2022" s="1">
        <v>1.2859408542470001E-5</v>
      </c>
      <c r="AF2022" s="1">
        <v>3.863051142266E-6</v>
      </c>
      <c r="AG2022" s="1">
        <v>84.742827211730003</v>
      </c>
    </row>
    <row r="2023" spans="1:33" x14ac:dyDescent="0.35">
      <c r="A2023">
        <v>5120</v>
      </c>
      <c r="B2023">
        <v>2014</v>
      </c>
      <c r="C2023">
        <v>2</v>
      </c>
      <c r="D2023">
        <v>21</v>
      </c>
      <c r="E2023">
        <v>0</v>
      </c>
      <c r="F2023">
        <v>0</v>
      </c>
      <c r="H2023" s="1">
        <v>0</v>
      </c>
      <c r="I2023" s="1">
        <v>0</v>
      </c>
      <c r="J2023" s="1">
        <v>0</v>
      </c>
      <c r="K2023" s="1">
        <v>0.15682701398740001</v>
      </c>
      <c r="L2023" s="1">
        <v>0.15682701398740001</v>
      </c>
      <c r="M2023" s="1">
        <v>4.0080389637079999E-4</v>
      </c>
      <c r="N2023" s="1">
        <v>1.8559954285710001E-2</v>
      </c>
      <c r="O2023" s="1">
        <v>2.5664265144789998E-4</v>
      </c>
      <c r="P2023" s="1">
        <v>4.1363328337630002E-4</v>
      </c>
      <c r="Q2023" s="1">
        <v>1.776954002951E-5</v>
      </c>
      <c r="R2023" s="1">
        <v>0</v>
      </c>
      <c r="S2023" s="1">
        <v>0.84978665683260002</v>
      </c>
      <c r="T2023" s="1">
        <v>0.84867815807510005</v>
      </c>
      <c r="U2023" s="1">
        <v>1.6984648149079999</v>
      </c>
      <c r="V2023" s="1">
        <v>2.665434414923E-2</v>
      </c>
      <c r="W2023" s="1">
        <v>7.1078251064619997E-3</v>
      </c>
      <c r="X2023" s="1">
        <v>0</v>
      </c>
      <c r="Y2023" s="1">
        <v>0</v>
      </c>
      <c r="Z2023" s="1">
        <v>0</v>
      </c>
      <c r="AA2023" s="1">
        <v>1.7769562766149999E-3</v>
      </c>
      <c r="AB2023" s="1">
        <v>1.3020675765280001</v>
      </c>
      <c r="AC2023" s="1">
        <v>0.34721772429780001</v>
      </c>
      <c r="AD2023" s="1">
        <v>3.5760753524950002E-8</v>
      </c>
      <c r="AE2023" s="1">
        <v>3.6311608204789999E-6</v>
      </c>
      <c r="AF2023" s="1">
        <v>1.0908246603239999E-6</v>
      </c>
      <c r="AG2023" s="1">
        <v>86.804445539379998</v>
      </c>
    </row>
    <row r="2024" spans="1:33" x14ac:dyDescent="0.35">
      <c r="A2024">
        <v>5120</v>
      </c>
      <c r="B2024">
        <v>2014</v>
      </c>
      <c r="C2024">
        <v>2</v>
      </c>
      <c r="D2024">
        <v>22</v>
      </c>
      <c r="E2024">
        <v>0</v>
      </c>
      <c r="F2024">
        <v>0</v>
      </c>
      <c r="H2024" s="1">
        <v>0</v>
      </c>
      <c r="I2024" s="1">
        <v>0</v>
      </c>
      <c r="J2024" s="1">
        <v>0</v>
      </c>
      <c r="K2024" s="1">
        <v>0.14428085286840001</v>
      </c>
      <c r="L2024" s="1">
        <v>0.14428085286840001</v>
      </c>
      <c r="M2024" s="1">
        <v>3.7449156860609999E-4</v>
      </c>
      <c r="N2024" s="1">
        <v>1.8559954285710001E-2</v>
      </c>
      <c r="O2024" s="1">
        <v>2.3999343508239999E-4</v>
      </c>
      <c r="P2024" s="1">
        <v>3.8679959072200002E-4</v>
      </c>
      <c r="Q2024" s="1">
        <v>1.6347976827149998E-5</v>
      </c>
      <c r="R2024" s="1">
        <v>0</v>
      </c>
      <c r="S2024" s="1">
        <v>0.83603955207769998</v>
      </c>
      <c r="T2024" s="1">
        <v>0.83494839502990004</v>
      </c>
      <c r="U2024" s="1">
        <v>1.670987947108</v>
      </c>
      <c r="V2024" s="1">
        <v>2.4521996617290001E-2</v>
      </c>
      <c r="W2024" s="1">
        <v>6.5391990979450001E-3</v>
      </c>
      <c r="X2024" s="1">
        <v>0</v>
      </c>
      <c r="Y2024" s="1">
        <v>0</v>
      </c>
      <c r="Z2024" s="1">
        <v>0</v>
      </c>
      <c r="AA2024" s="1">
        <v>1.634799774486E-3</v>
      </c>
      <c r="AB2024" s="1">
        <v>1.274611815731</v>
      </c>
      <c r="AC2024" s="1">
        <v>0.3398964042996</v>
      </c>
      <c r="AD2024" s="1">
        <v>9.6488660682020006E-9</v>
      </c>
      <c r="AE2024" s="1">
        <v>9.7974961306290003E-7</v>
      </c>
      <c r="AF2024" s="1">
        <v>2.9432324584590001E-7</v>
      </c>
      <c r="AG2024" s="1">
        <v>84.974104977769997</v>
      </c>
    </row>
    <row r="2025" spans="1:33" x14ac:dyDescent="0.35">
      <c r="A2025">
        <v>5120</v>
      </c>
      <c r="B2025">
        <v>2014</v>
      </c>
      <c r="C2025">
        <v>2</v>
      </c>
      <c r="D2025">
        <v>23</v>
      </c>
      <c r="E2025">
        <v>0</v>
      </c>
      <c r="F2025">
        <v>0</v>
      </c>
      <c r="H2025" s="1">
        <v>0</v>
      </c>
      <c r="I2025" s="1">
        <v>0</v>
      </c>
      <c r="J2025" s="1">
        <v>0</v>
      </c>
      <c r="K2025" s="1">
        <v>0.1327383846389</v>
      </c>
      <c r="L2025" s="1">
        <v>0.1327383846389</v>
      </c>
      <c r="M2025" s="1">
        <v>3.5392572271899999E-4</v>
      </c>
      <c r="N2025" s="1">
        <v>1.8559954285710001E-2</v>
      </c>
      <c r="O2025" s="1">
        <v>2.2684200293369999E-4</v>
      </c>
      <c r="P2025" s="1">
        <v>3.6560330853720001E-4</v>
      </c>
      <c r="Q2025" s="1">
        <v>1.5040138680979999E-5</v>
      </c>
      <c r="R2025" s="1">
        <v>0</v>
      </c>
      <c r="S2025" s="1">
        <v>0.81374893860810005</v>
      </c>
      <c r="T2025" s="1">
        <v>0.81268671672110004</v>
      </c>
      <c r="U2025" s="1">
        <v>1.626435655329</v>
      </c>
      <c r="V2025" s="1">
        <v>2.256023688791E-2</v>
      </c>
      <c r="W2025" s="1">
        <v>6.0160631701090001E-3</v>
      </c>
      <c r="X2025" s="1">
        <v>0</v>
      </c>
      <c r="Y2025" s="1">
        <v>0</v>
      </c>
      <c r="Z2025" s="1">
        <v>0</v>
      </c>
      <c r="AA2025" s="1">
        <v>1.504015792527E-3</v>
      </c>
      <c r="AB2025" s="1">
        <v>1.2377087842109999</v>
      </c>
      <c r="AC2025" s="1">
        <v>0.33005565448890001</v>
      </c>
      <c r="AD2025" s="1">
        <v>2.5724654689229999E-9</v>
      </c>
      <c r="AE2025" s="1">
        <v>2.612091441605E-7</v>
      </c>
      <c r="AF2025" s="1">
        <v>7.8468949748919996E-8</v>
      </c>
      <c r="AG2025" s="1">
        <v>82.513914662770006</v>
      </c>
    </row>
    <row r="2026" spans="1:33" x14ac:dyDescent="0.35">
      <c r="A2026">
        <v>5120</v>
      </c>
      <c r="B2026">
        <v>2014</v>
      </c>
      <c r="C2026">
        <v>2</v>
      </c>
      <c r="D2026">
        <v>24</v>
      </c>
      <c r="E2026">
        <v>0</v>
      </c>
      <c r="F2026">
        <v>0</v>
      </c>
      <c r="H2026" s="1">
        <v>0</v>
      </c>
      <c r="I2026" s="1">
        <v>0</v>
      </c>
      <c r="J2026" s="1">
        <v>0</v>
      </c>
      <c r="K2026" s="1">
        <v>0.12211931386780001</v>
      </c>
      <c r="L2026" s="1">
        <v>0.12211931386780001</v>
      </c>
      <c r="M2026" s="1">
        <v>3.3067866077920001E-4</v>
      </c>
      <c r="N2026" s="1">
        <v>1.8559954285710001E-2</v>
      </c>
      <c r="O2026" s="1">
        <v>2.1181215153500001E-4</v>
      </c>
      <c r="P2026" s="1">
        <v>3.4137956105159998E-4</v>
      </c>
      <c r="Q2026" s="1">
        <v>1.3836927586500001E-5</v>
      </c>
      <c r="R2026" s="1">
        <v>0</v>
      </c>
      <c r="S2026" s="1">
        <v>0.80177190750869998</v>
      </c>
      <c r="T2026" s="1">
        <v>0.80072527728069998</v>
      </c>
      <c r="U2026" s="1">
        <v>1.6024971847889999</v>
      </c>
      <c r="V2026" s="1">
        <v>2.0755417936879999E-2</v>
      </c>
      <c r="W2026" s="1">
        <v>5.5347781165010004E-3</v>
      </c>
      <c r="X2026" s="1">
        <v>0</v>
      </c>
      <c r="Y2026" s="1">
        <v>0</v>
      </c>
      <c r="Z2026" s="1">
        <v>0</v>
      </c>
      <c r="AA2026" s="1">
        <v>1.3836945291250001E-3</v>
      </c>
      <c r="AB2026" s="1">
        <v>1.221919541273</v>
      </c>
      <c r="AC2026" s="1">
        <v>0.32584520526689997</v>
      </c>
      <c r="AD2026" s="1">
        <v>6.9312924744900005E-10</v>
      </c>
      <c r="AE2026" s="1">
        <v>7.0380613347789993E-8</v>
      </c>
      <c r="AF2026" s="1">
        <v>2.1142800455300001E-8</v>
      </c>
      <c r="AG2026" s="1">
        <v>81.461301597079995</v>
      </c>
    </row>
    <row r="2027" spans="1:33" x14ac:dyDescent="0.35">
      <c r="A2027">
        <v>5120</v>
      </c>
      <c r="B2027">
        <v>2014</v>
      </c>
      <c r="C2027">
        <v>2</v>
      </c>
      <c r="D2027">
        <v>25</v>
      </c>
      <c r="E2027">
        <v>0</v>
      </c>
      <c r="F2027">
        <v>0</v>
      </c>
      <c r="H2027" s="1">
        <v>0</v>
      </c>
      <c r="I2027" s="1">
        <v>0</v>
      </c>
      <c r="J2027" s="1">
        <v>0</v>
      </c>
      <c r="K2027" s="1">
        <v>0.1123497687584</v>
      </c>
      <c r="L2027" s="1">
        <v>0.1123497687584</v>
      </c>
      <c r="M2027" s="1">
        <v>3.121972232639E-4</v>
      </c>
      <c r="N2027" s="1">
        <v>1.8559954285710001E-2</v>
      </c>
      <c r="O2027" s="1">
        <v>2.0013502481889999E-4</v>
      </c>
      <c r="P2027" s="1">
        <v>3.225594302715E-4</v>
      </c>
      <c r="Q2027" s="1">
        <v>1.272997337958E-5</v>
      </c>
      <c r="R2027" s="1">
        <v>0</v>
      </c>
      <c r="S2027" s="1">
        <v>0.78066808877009997</v>
      </c>
      <c r="T2027" s="1">
        <v>0.7796489960652</v>
      </c>
      <c r="U2027" s="1">
        <v>1.5603170848350001</v>
      </c>
      <c r="V2027" s="1">
        <v>1.909498450193E-2</v>
      </c>
      <c r="W2027" s="1">
        <v>5.091995867181E-3</v>
      </c>
      <c r="X2027" s="1">
        <v>0</v>
      </c>
      <c r="Y2027" s="1">
        <v>0</v>
      </c>
      <c r="Z2027" s="1">
        <v>0</v>
      </c>
      <c r="AA2027" s="1">
        <v>1.272998966795E-3</v>
      </c>
      <c r="AB2027" s="1">
        <v>1.182196678855</v>
      </c>
      <c r="AC2027" s="1">
        <v>0.31525244616109999</v>
      </c>
      <c r="AD2027" s="1">
        <v>1.85200434362E-10</v>
      </c>
      <c r="AE2027" s="1">
        <v>1.8805324130599999E-8</v>
      </c>
      <c r="AF2027" s="1">
        <v>5.6492434020960001E-9</v>
      </c>
      <c r="AG2027" s="1">
        <v>78.813111615180006</v>
      </c>
    </row>
    <row r="2028" spans="1:33" x14ac:dyDescent="0.35">
      <c r="A2028">
        <v>5120</v>
      </c>
      <c r="B2028">
        <v>2014</v>
      </c>
      <c r="C2028">
        <v>2</v>
      </c>
      <c r="D2028">
        <v>26</v>
      </c>
      <c r="E2028">
        <v>0</v>
      </c>
      <c r="F2028">
        <v>0</v>
      </c>
      <c r="H2028" s="1">
        <v>0</v>
      </c>
      <c r="I2028" s="1">
        <v>0</v>
      </c>
      <c r="J2028" s="1">
        <v>0</v>
      </c>
      <c r="K2028" s="1">
        <v>0.1033617872577</v>
      </c>
      <c r="L2028" s="1">
        <v>0.1033617872577</v>
      </c>
      <c r="M2028" s="1">
        <v>3.0153266748010003E-4</v>
      </c>
      <c r="N2028" s="1">
        <v>1.8559954285710001E-2</v>
      </c>
      <c r="O2028" s="1">
        <v>1.9330096304749999E-4</v>
      </c>
      <c r="P2028" s="1">
        <v>3.1154491108170002E-4</v>
      </c>
      <c r="Q2028" s="1">
        <v>1.171157550921E-5</v>
      </c>
      <c r="R2028" s="1">
        <v>0</v>
      </c>
      <c r="S2028" s="1">
        <v>0.74360676820869998</v>
      </c>
      <c r="T2028" s="1">
        <v>0.74263605280419998</v>
      </c>
      <c r="U2028" s="1">
        <v>1.4862428210130001</v>
      </c>
      <c r="V2028" s="1">
        <v>1.7567385741770001E-2</v>
      </c>
      <c r="W2028" s="1">
        <v>4.6846361978059997E-3</v>
      </c>
      <c r="X2028" s="1">
        <v>0</v>
      </c>
      <c r="Y2028" s="1">
        <v>0</v>
      </c>
      <c r="Z2028" s="1">
        <v>0</v>
      </c>
      <c r="AA2028" s="1">
        <v>1.171159049452E-3</v>
      </c>
      <c r="AB2028" s="1">
        <v>1.120465803384</v>
      </c>
      <c r="AC2028" s="1">
        <v>0.2987908805019</v>
      </c>
      <c r="AD2028" s="1">
        <v>4.8363150067919998E-11</v>
      </c>
      <c r="AE2028" s="1">
        <v>4.9108130665950001E-9</v>
      </c>
      <c r="AF2028" s="1">
        <v>1.4752406351909999E-9</v>
      </c>
      <c r="AG2028" s="1">
        <v>74.697720145049999</v>
      </c>
    </row>
    <row r="2029" spans="1:33" x14ac:dyDescent="0.35">
      <c r="A2029">
        <v>5120</v>
      </c>
      <c r="B2029">
        <v>2014</v>
      </c>
      <c r="C2029">
        <v>2</v>
      </c>
      <c r="D2029">
        <v>27</v>
      </c>
      <c r="E2029">
        <v>0</v>
      </c>
      <c r="F2029">
        <v>0</v>
      </c>
      <c r="H2029" s="1">
        <v>906.49329231000002</v>
      </c>
      <c r="I2029" s="1">
        <v>430.6406119829</v>
      </c>
      <c r="J2029" s="1">
        <v>1.6430552343390002E-2</v>
      </c>
      <c r="K2029" s="1">
        <v>0.89676030007270002</v>
      </c>
      <c r="L2029" s="1">
        <v>431.55380283530002</v>
      </c>
      <c r="M2029" s="1">
        <v>0.45404347476059997</v>
      </c>
      <c r="N2029" s="1">
        <v>0.28413085335060001</v>
      </c>
      <c r="O2029" s="1">
        <v>0.2194326017713</v>
      </c>
      <c r="P2029" s="1">
        <v>18.279268553430001</v>
      </c>
      <c r="Q2029" s="1">
        <v>13.94458089636</v>
      </c>
      <c r="R2029" s="1">
        <v>2.5151972758480001</v>
      </c>
      <c r="S2029" s="1">
        <v>196.53164940950001</v>
      </c>
      <c r="T2029" s="1">
        <v>56.571876963980003</v>
      </c>
      <c r="U2029" s="1">
        <v>255.61872364929999</v>
      </c>
      <c r="V2029" s="1">
        <v>344.61929765439999</v>
      </c>
      <c r="W2029" s="1">
        <v>76.994841038740006</v>
      </c>
      <c r="X2029" s="1">
        <v>0.1562009198896</v>
      </c>
      <c r="Y2029" s="1">
        <v>15.63374786012</v>
      </c>
      <c r="Z2029" s="1">
        <v>4.5051963870089997</v>
      </c>
      <c r="AA2029" s="1">
        <v>71.133840243630004</v>
      </c>
      <c r="AB2029" s="1">
        <v>1.556864352529</v>
      </c>
      <c r="AC2029" s="1">
        <v>0.23917447000450001</v>
      </c>
      <c r="AD2029" s="1">
        <v>0.43477366096320003</v>
      </c>
      <c r="AE2029" s="1">
        <v>43.526790663089997</v>
      </c>
      <c r="AF2029" s="1">
        <v>12.6267820188</v>
      </c>
      <c r="AG2029" s="1">
        <v>210.70532284390001</v>
      </c>
    </row>
    <row r="2030" spans="1:33" x14ac:dyDescent="0.35">
      <c r="A2030">
        <v>5120</v>
      </c>
      <c r="B2030">
        <v>2014</v>
      </c>
      <c r="C2030">
        <v>2</v>
      </c>
      <c r="D2030">
        <v>28</v>
      </c>
      <c r="E2030">
        <v>0</v>
      </c>
      <c r="F2030">
        <v>0</v>
      </c>
      <c r="H2030" s="1">
        <v>1500.40269072</v>
      </c>
      <c r="I2030" s="1">
        <v>724.72432071590003</v>
      </c>
      <c r="J2030" s="1">
        <v>0.58052069719639998</v>
      </c>
      <c r="K2030" s="1">
        <v>2.5489376053020001</v>
      </c>
      <c r="L2030" s="1">
        <v>727.85377901840002</v>
      </c>
      <c r="M2030" s="1">
        <v>0.76699527483969998</v>
      </c>
      <c r="N2030" s="1">
        <v>0.43350948902910003</v>
      </c>
      <c r="O2030" s="1">
        <v>0.362815054611</v>
      </c>
      <c r="P2030" s="1">
        <v>30.707457176590001</v>
      </c>
      <c r="Q2030" s="1">
        <v>1.739941352787</v>
      </c>
      <c r="R2030" s="1">
        <v>2.233254897103</v>
      </c>
      <c r="S2030" s="1">
        <v>13.8658110133</v>
      </c>
      <c r="T2030" s="1">
        <v>4.2015066538669998</v>
      </c>
      <c r="U2030" s="1">
        <v>20.300572564269999</v>
      </c>
      <c r="V2030" s="1">
        <v>63.157780801610002</v>
      </c>
      <c r="W2030" s="1">
        <v>9.2476874646780001</v>
      </c>
      <c r="X2030" s="1">
        <v>2.7578013097009999E-2</v>
      </c>
      <c r="Y2030" s="1">
        <v>2.7806884231760001</v>
      </c>
      <c r="Z2030" s="1">
        <v>0.67837955760830004</v>
      </c>
      <c r="AA2030" s="1">
        <v>14.096718420729999</v>
      </c>
      <c r="AB2030" s="1">
        <v>0.3479442304407</v>
      </c>
      <c r="AC2030" s="1">
        <v>3.9510744950369998E-2</v>
      </c>
      <c r="AD2030" s="1">
        <v>0.1125330162914</v>
      </c>
      <c r="AE2030" s="1">
        <v>11.360953145910001</v>
      </c>
      <c r="AF2030" s="1">
        <v>2.748746930766</v>
      </c>
      <c r="AG2030" s="1">
        <v>57.888773797890003</v>
      </c>
    </row>
    <row r="2031" spans="1:33" x14ac:dyDescent="0.35">
      <c r="A2031">
        <v>5120</v>
      </c>
      <c r="B2031">
        <v>2014</v>
      </c>
      <c r="C2031">
        <v>3</v>
      </c>
      <c r="D2031">
        <v>1</v>
      </c>
      <c r="E2031">
        <v>0</v>
      </c>
      <c r="F2031">
        <v>0</v>
      </c>
      <c r="H2031" s="1">
        <v>239.64765199000001</v>
      </c>
      <c r="I2031" s="1">
        <v>102.64446658520001</v>
      </c>
      <c r="J2031" s="1">
        <v>0.76780405890460002</v>
      </c>
      <c r="K2031" s="1">
        <v>3.954460648295</v>
      </c>
      <c r="L2031" s="1">
        <v>107.3667312924</v>
      </c>
      <c r="M2031" s="1">
        <v>0.35234453258170001</v>
      </c>
      <c r="N2031" s="1">
        <v>0.25999766488379999</v>
      </c>
      <c r="O2031" s="1">
        <v>0.1844788855158</v>
      </c>
      <c r="P2031" s="1">
        <v>4.2798401601310001</v>
      </c>
      <c r="Q2031" s="1">
        <v>0.72122732706290005</v>
      </c>
      <c r="R2031" s="1">
        <v>0.62681612980559998</v>
      </c>
      <c r="S2031" s="1">
        <v>36.152383570049999</v>
      </c>
      <c r="T2031" s="1">
        <v>12.432151949370001</v>
      </c>
      <c r="U2031" s="1">
        <v>49.211351649229996</v>
      </c>
      <c r="V2031" s="1">
        <v>16.301349152939999</v>
      </c>
      <c r="W2031" s="1">
        <v>4.2784679172660001</v>
      </c>
      <c r="X2031" s="1">
        <v>7.8097632502510004E-3</v>
      </c>
      <c r="Y2031" s="1">
        <v>0.78446125276209999</v>
      </c>
      <c r="Z2031" s="1">
        <v>0.22633461605470001</v>
      </c>
      <c r="AA2031" s="1">
        <v>3.1793308731619998</v>
      </c>
      <c r="AB2031" s="1">
        <v>0.39201681395670002</v>
      </c>
      <c r="AC2031" s="1">
        <v>0.1152715491014</v>
      </c>
      <c r="AD2031" s="1">
        <v>0.1841203655109</v>
      </c>
      <c r="AE2031" s="1">
        <v>18.506159747070001</v>
      </c>
      <c r="AF2031" s="1">
        <v>5.6199338274399997</v>
      </c>
      <c r="AG2031" s="1">
        <v>76.094926214379996</v>
      </c>
    </row>
    <row r="2032" spans="1:33" x14ac:dyDescent="0.35">
      <c r="A2032">
        <v>5120</v>
      </c>
      <c r="B2032">
        <v>2014</v>
      </c>
      <c r="C2032">
        <v>3</v>
      </c>
      <c r="D2032">
        <v>2</v>
      </c>
      <c r="E2032">
        <v>0</v>
      </c>
      <c r="F2032">
        <v>0</v>
      </c>
      <c r="H2032" s="1">
        <v>156.29194695000001</v>
      </c>
      <c r="I2032" s="1">
        <v>73.665925491630006</v>
      </c>
      <c r="J2032" s="1">
        <v>0.65244127921679995</v>
      </c>
      <c r="K2032" s="1">
        <v>4.7230038710439999</v>
      </c>
      <c r="L2032" s="1">
        <v>79.041370641889998</v>
      </c>
      <c r="M2032" s="1">
        <v>0.31858734183749998</v>
      </c>
      <c r="N2032" s="1">
        <v>0.25006418667879998</v>
      </c>
      <c r="O2032" s="1">
        <v>0.1681155686884</v>
      </c>
      <c r="P2032" s="1">
        <v>3.3370827968480001</v>
      </c>
      <c r="Q2032" s="1">
        <v>0.70183364925839997</v>
      </c>
      <c r="R2032" s="1">
        <v>0.56950544781169998</v>
      </c>
      <c r="S2032" s="1">
        <v>45.200649689370003</v>
      </c>
      <c r="T2032" s="1">
        <v>15.607739451520001</v>
      </c>
      <c r="U2032" s="1">
        <v>61.377894588700002</v>
      </c>
      <c r="V2032" s="1">
        <v>15.0484548157</v>
      </c>
      <c r="W2032" s="1">
        <v>4.1919484833449996</v>
      </c>
      <c r="X2032" s="1">
        <v>7.5441364057779996E-3</v>
      </c>
      <c r="Y2032" s="1">
        <v>0.75687702451329997</v>
      </c>
      <c r="Z2032" s="1">
        <v>0.219580198812</v>
      </c>
      <c r="AA2032" s="1">
        <v>3.068338048627</v>
      </c>
      <c r="AB2032" s="1">
        <v>0.5240326856184</v>
      </c>
      <c r="AC2032" s="1">
        <v>0.1064809253992</v>
      </c>
      <c r="AD2032" s="1">
        <v>0.17903820625540001</v>
      </c>
      <c r="AE2032" s="1">
        <v>17.998775736500001</v>
      </c>
      <c r="AF2032" s="1">
        <v>5.3064367785549997</v>
      </c>
      <c r="AG2032" s="1">
        <v>76.698006871079997</v>
      </c>
    </row>
    <row r="2033" spans="1:33" x14ac:dyDescent="0.35">
      <c r="A2033">
        <v>5120</v>
      </c>
      <c r="B2033">
        <v>2014</v>
      </c>
      <c r="C2033">
        <v>3</v>
      </c>
      <c r="D2033">
        <v>3</v>
      </c>
      <c r="E2033">
        <v>0</v>
      </c>
      <c r="F2033">
        <v>0</v>
      </c>
      <c r="H2033" s="1">
        <v>0</v>
      </c>
      <c r="I2033" s="1">
        <v>0</v>
      </c>
      <c r="J2033" s="1">
        <v>0.29520061124000002</v>
      </c>
      <c r="K2033" s="1">
        <v>4.8992841490319998</v>
      </c>
      <c r="L2033" s="1">
        <v>5.1944847602720001</v>
      </c>
      <c r="M2033" s="1">
        <v>4.3763101621079999E-2</v>
      </c>
      <c r="N2033" s="1">
        <v>4.1041091856730001E-2</v>
      </c>
      <c r="O2033" s="1">
        <v>2.6476951595889999E-2</v>
      </c>
      <c r="P2033" s="1">
        <v>8.5846022369669997E-2</v>
      </c>
      <c r="Q2033" s="1">
        <v>5.8856954891550002E-4</v>
      </c>
      <c r="R2033" s="1">
        <v>0</v>
      </c>
      <c r="S2033" s="1">
        <v>1.5889309724109999</v>
      </c>
      <c r="T2033" s="1">
        <v>2.6452902754059999</v>
      </c>
      <c r="U2033" s="1">
        <v>4.2342212478169996</v>
      </c>
      <c r="V2033" s="1">
        <v>0.96548270977450001</v>
      </c>
      <c r="W2033" s="1">
        <v>0.24880741218060001</v>
      </c>
      <c r="X2033" s="1">
        <v>0</v>
      </c>
      <c r="Y2033" s="1">
        <v>0</v>
      </c>
      <c r="Z2033" s="1">
        <v>0</v>
      </c>
      <c r="AA2033" s="1">
        <v>5.5512207356349999E-2</v>
      </c>
      <c r="AB2033" s="1">
        <v>0.66843221458360003</v>
      </c>
      <c r="AC2033" s="1">
        <v>0.1564719888121</v>
      </c>
      <c r="AD2033" s="1">
        <v>4.7082826045189999E-2</v>
      </c>
      <c r="AE2033" s="1">
        <v>4.720764745346</v>
      </c>
      <c r="AF2033" s="1">
        <v>1.3520118763019999</v>
      </c>
      <c r="AG2033" s="1">
        <v>32.535584461009996</v>
      </c>
    </row>
    <row r="2034" spans="1:33" x14ac:dyDescent="0.35">
      <c r="A2034">
        <v>5120</v>
      </c>
      <c r="B2034">
        <v>2014</v>
      </c>
      <c r="C2034">
        <v>3</v>
      </c>
      <c r="D2034">
        <v>4</v>
      </c>
      <c r="E2034">
        <v>0</v>
      </c>
      <c r="F2034">
        <v>0</v>
      </c>
      <c r="H2034" s="1">
        <v>0</v>
      </c>
      <c r="I2034" s="1">
        <v>0</v>
      </c>
      <c r="J2034" s="1">
        <v>8.8559834410799995E-2</v>
      </c>
      <c r="K2034" s="1">
        <v>4.6893671823760004</v>
      </c>
      <c r="L2034" s="1">
        <v>4.7779270167870003</v>
      </c>
      <c r="M2034" s="1">
        <v>1.777095932805E-2</v>
      </c>
      <c r="N2034" s="1">
        <v>1.998277564572E-2</v>
      </c>
      <c r="O2034" s="1">
        <v>1.126787079512E-2</v>
      </c>
      <c r="P2034" s="1">
        <v>1.995779920472E-2</v>
      </c>
      <c r="Q2034" s="1">
        <v>5.4137079591210001E-4</v>
      </c>
      <c r="R2034" s="1">
        <v>0</v>
      </c>
      <c r="S2034" s="1">
        <v>0.98425619058140001</v>
      </c>
      <c r="T2034" s="1">
        <v>1.2927508332490001</v>
      </c>
      <c r="U2034" s="1">
        <v>2.27700702383</v>
      </c>
      <c r="V2034" s="1">
        <v>0.83607442019860001</v>
      </c>
      <c r="W2034" s="1">
        <v>0.2205623670421</v>
      </c>
      <c r="X2034" s="1">
        <v>0</v>
      </c>
      <c r="Y2034" s="1">
        <v>0</v>
      </c>
      <c r="Z2034" s="1">
        <v>0</v>
      </c>
      <c r="AA2034" s="1">
        <v>5.3133705961830001E-2</v>
      </c>
      <c r="AB2034" s="1">
        <v>1.3033142015200001</v>
      </c>
      <c r="AC2034" s="1">
        <v>0.31106302713180001</v>
      </c>
      <c r="AD2034" s="1">
        <v>1.747704305156E-2</v>
      </c>
      <c r="AE2034" s="1">
        <v>1.7523376487960001</v>
      </c>
      <c r="AF2034" s="1">
        <v>0.50186388016859995</v>
      </c>
      <c r="AG2034" s="1">
        <v>53.259951668349998</v>
      </c>
    </row>
    <row r="2035" spans="1:33" x14ac:dyDescent="0.35">
      <c r="A2035">
        <v>5120</v>
      </c>
      <c r="B2035">
        <v>2014</v>
      </c>
      <c r="C2035">
        <v>3</v>
      </c>
      <c r="D2035">
        <v>5</v>
      </c>
      <c r="E2035">
        <v>0</v>
      </c>
      <c r="F2035">
        <v>0</v>
      </c>
      <c r="H2035" s="1">
        <v>0</v>
      </c>
      <c r="I2035" s="1">
        <v>0</v>
      </c>
      <c r="J2035" s="1">
        <v>2.6567198180289998E-2</v>
      </c>
      <c r="K2035" s="1">
        <v>4.4180096205339998</v>
      </c>
      <c r="L2035" s="1">
        <v>4.4445768187140002</v>
      </c>
      <c r="M2035" s="1">
        <v>1.313443565955E-2</v>
      </c>
      <c r="N2035" s="1">
        <v>1.8559954285710001E-2</v>
      </c>
      <c r="O2035" s="1">
        <v>8.3875508355140006E-3</v>
      </c>
      <c r="P2035" s="1">
        <v>1.3518291570030001E-2</v>
      </c>
      <c r="Q2035" s="1">
        <v>5.0360000924789996E-4</v>
      </c>
      <c r="R2035" s="1">
        <v>0</v>
      </c>
      <c r="S2035" s="1">
        <v>0.9082456504402</v>
      </c>
      <c r="T2035" s="1">
        <v>1.0053043155450001</v>
      </c>
      <c r="U2035" s="1">
        <v>1.9135499659849999</v>
      </c>
      <c r="V2035" s="1">
        <v>0.76235758242689999</v>
      </c>
      <c r="W2035" s="1">
        <v>0.20264435883760001</v>
      </c>
      <c r="X2035" s="1">
        <v>0</v>
      </c>
      <c r="Y2035" s="1">
        <v>0</v>
      </c>
      <c r="Z2035" s="1">
        <v>0</v>
      </c>
      <c r="AA2035" s="1">
        <v>5.0059041014359998E-2</v>
      </c>
      <c r="AB2035" s="1">
        <v>1.450062634127</v>
      </c>
      <c r="AC2035" s="1">
        <v>0.36244502813129997</v>
      </c>
      <c r="AD2035" s="1">
        <v>5.7782008333280002E-3</v>
      </c>
      <c r="AE2035" s="1">
        <v>0.57935194372830001</v>
      </c>
      <c r="AF2035" s="1">
        <v>0.16592453780950001</v>
      </c>
      <c r="AG2035" s="1">
        <v>72.595314918089997</v>
      </c>
    </row>
    <row r="2036" spans="1:33" x14ac:dyDescent="0.35">
      <c r="A2036">
        <v>5120</v>
      </c>
      <c r="B2036">
        <v>2014</v>
      </c>
      <c r="C2036">
        <v>3</v>
      </c>
      <c r="D2036">
        <v>6</v>
      </c>
      <c r="E2036">
        <v>0</v>
      </c>
      <c r="F2036">
        <v>0</v>
      </c>
      <c r="H2036" s="1">
        <v>0</v>
      </c>
      <c r="I2036" s="1">
        <v>0</v>
      </c>
      <c r="J2036" s="1">
        <v>7.9701594540869999E-3</v>
      </c>
      <c r="K2036" s="1">
        <v>4.123937836354</v>
      </c>
      <c r="L2036" s="1">
        <v>4.1319079958079996</v>
      </c>
      <c r="M2036" s="1">
        <v>1.0834270751419999E-2</v>
      </c>
      <c r="N2036" s="1">
        <v>1.8559954285710001E-2</v>
      </c>
      <c r="O2036" s="1">
        <v>6.9326323450380001E-3</v>
      </c>
      <c r="P2036" s="1">
        <v>1.11733862752E-2</v>
      </c>
      <c r="Q2036" s="1">
        <v>4.6817255945239998E-4</v>
      </c>
      <c r="R2036" s="1">
        <v>0</v>
      </c>
      <c r="S2036" s="1">
        <v>0.89629679007130003</v>
      </c>
      <c r="T2036" s="1">
        <v>0.92478898467640003</v>
      </c>
      <c r="U2036" s="1">
        <v>1.821085774748</v>
      </c>
      <c r="V2036" s="1">
        <v>0.70431100897739995</v>
      </c>
      <c r="W2036" s="1">
        <v>0.18763049261420001</v>
      </c>
      <c r="X2036" s="1">
        <v>0</v>
      </c>
      <c r="Y2036" s="1">
        <v>0</v>
      </c>
      <c r="Z2036" s="1">
        <v>0</v>
      </c>
      <c r="AA2036" s="1">
        <v>4.6727008545030001E-2</v>
      </c>
      <c r="AB2036" s="1">
        <v>1.437625316166</v>
      </c>
      <c r="AC2036" s="1">
        <v>0.37153369634380001</v>
      </c>
      <c r="AD2036" s="1">
        <v>1.7670542399910001E-3</v>
      </c>
      <c r="AE2036" s="1">
        <v>0.17717388822960001</v>
      </c>
      <c r="AF2036" s="1">
        <v>5.0742033119319997E-2</v>
      </c>
      <c r="AG2036" s="1">
        <v>83.751769827199993</v>
      </c>
    </row>
    <row r="2037" spans="1:33" x14ac:dyDescent="0.35">
      <c r="A2037">
        <v>5120</v>
      </c>
      <c r="B2037">
        <v>2014</v>
      </c>
      <c r="C2037">
        <v>3</v>
      </c>
      <c r="D2037">
        <v>7</v>
      </c>
      <c r="E2037">
        <v>0</v>
      </c>
      <c r="F2037">
        <v>0</v>
      </c>
      <c r="H2037" s="1">
        <v>0</v>
      </c>
      <c r="I2037" s="1">
        <v>0</v>
      </c>
      <c r="J2037" s="1">
        <v>1.5448814289299999E-3</v>
      </c>
      <c r="K2037" s="1">
        <v>3.826384304636</v>
      </c>
      <c r="L2037" s="1">
        <v>3.827929186065</v>
      </c>
      <c r="M2037" s="1">
        <v>9.4830362680440004E-3</v>
      </c>
      <c r="N2037" s="1">
        <v>1.8559954285710001E-2</v>
      </c>
      <c r="O2037" s="1">
        <v>6.0658502264529998E-3</v>
      </c>
      <c r="P2037" s="1">
        <v>9.7763856922480005E-3</v>
      </c>
      <c r="Q2037" s="1">
        <v>4.337297457399E-4</v>
      </c>
      <c r="R2037" s="1">
        <v>0</v>
      </c>
      <c r="S2037" s="1">
        <v>0.89951924905250003</v>
      </c>
      <c r="T2037" s="1">
        <v>0.90657401501400003</v>
      </c>
      <c r="U2037" s="1">
        <v>1.806093264067</v>
      </c>
      <c r="V2037" s="1">
        <v>0.65103306488549995</v>
      </c>
      <c r="W2037" s="1">
        <v>0.1735621384952</v>
      </c>
      <c r="X2037" s="1">
        <v>0</v>
      </c>
      <c r="Y2037" s="1">
        <v>0</v>
      </c>
      <c r="Z2037" s="1">
        <v>0</v>
      </c>
      <c r="AA2037" s="1">
        <v>4.3355525518150001E-2</v>
      </c>
      <c r="AB2037" s="1">
        <v>1.42543716247</v>
      </c>
      <c r="AC2037" s="1">
        <v>0.37525284674979997</v>
      </c>
      <c r="AD2037" s="1">
        <v>5.0955764431460005E-4</v>
      </c>
      <c r="AE2037" s="1">
        <v>5.1090853397229997E-2</v>
      </c>
      <c r="AF2037" s="1">
        <v>1.4632256485879999E-2</v>
      </c>
      <c r="AG2037" s="1">
        <v>90.069792502170003</v>
      </c>
    </row>
    <row r="2038" spans="1:33" x14ac:dyDescent="0.35">
      <c r="A2038">
        <v>5120</v>
      </c>
      <c r="B2038">
        <v>2014</v>
      </c>
      <c r="C2038">
        <v>3</v>
      </c>
      <c r="D2038">
        <v>8</v>
      </c>
      <c r="E2038">
        <v>0</v>
      </c>
      <c r="F2038">
        <v>0</v>
      </c>
      <c r="H2038" s="1">
        <v>0</v>
      </c>
      <c r="I2038" s="1">
        <v>0</v>
      </c>
      <c r="J2038" s="1">
        <v>0</v>
      </c>
      <c r="K2038" s="1">
        <v>3.537622638832</v>
      </c>
      <c r="L2038" s="1">
        <v>3.537622638832</v>
      </c>
      <c r="M2038" s="1">
        <v>7.9148566930279992E-3</v>
      </c>
      <c r="N2038" s="1">
        <v>1.8559954285710001E-2</v>
      </c>
      <c r="O2038" s="1">
        <v>5.0621145499420003E-3</v>
      </c>
      <c r="P2038" s="1">
        <v>8.1586558208699995E-3</v>
      </c>
      <c r="Q2038" s="1">
        <v>4.008360899805E-4</v>
      </c>
      <c r="R2038" s="1">
        <v>0</v>
      </c>
      <c r="S2038" s="1">
        <v>0.9766605520228</v>
      </c>
      <c r="T2038" s="1">
        <v>0.97752305973440001</v>
      </c>
      <c r="U2038" s="1">
        <v>1.9541836117569999</v>
      </c>
      <c r="V2038" s="1">
        <v>0.60125490429299999</v>
      </c>
      <c r="W2038" s="1">
        <v>0.16033464114480001</v>
      </c>
      <c r="X2038" s="1">
        <v>0</v>
      </c>
      <c r="Y2038" s="1">
        <v>0</v>
      </c>
      <c r="Z2038" s="1">
        <v>0</v>
      </c>
      <c r="AA2038" s="1">
        <v>4.0083660286200001E-2</v>
      </c>
      <c r="AB2038" s="1">
        <v>1.536521435779</v>
      </c>
      <c r="AC2038" s="1">
        <v>0.40818672796200001</v>
      </c>
      <c r="AD2038" s="1">
        <v>1.5419565530570001E-4</v>
      </c>
      <c r="AE2038" s="1">
        <v>1.5460444382709999E-2</v>
      </c>
      <c r="AF2038" s="1">
        <v>4.427821665744E-3</v>
      </c>
      <c r="AG2038" s="1">
        <v>100.8535050046</v>
      </c>
    </row>
    <row r="2039" spans="1:33" x14ac:dyDescent="0.35">
      <c r="A2039">
        <v>5120</v>
      </c>
      <c r="B2039">
        <v>2014</v>
      </c>
      <c r="C2039">
        <v>3</v>
      </c>
      <c r="D2039">
        <v>9</v>
      </c>
      <c r="E2039">
        <v>0</v>
      </c>
      <c r="F2039">
        <v>0</v>
      </c>
      <c r="H2039" s="1">
        <v>0</v>
      </c>
      <c r="I2039" s="1">
        <v>0</v>
      </c>
      <c r="J2039" s="1">
        <v>0</v>
      </c>
      <c r="K2039" s="1">
        <v>3.2606716457760001</v>
      </c>
      <c r="L2039" s="1">
        <v>3.2606716457760001</v>
      </c>
      <c r="M2039" s="1">
        <v>7.0134606359059997E-3</v>
      </c>
      <c r="N2039" s="1">
        <v>1.8559954285710001E-2</v>
      </c>
      <c r="O2039" s="1">
        <v>4.4887074866789998E-3</v>
      </c>
      <c r="P2039" s="1">
        <v>7.2344904689680004E-3</v>
      </c>
      <c r="Q2039" s="1">
        <v>3.6945570702089998E-4</v>
      </c>
      <c r="R2039" s="1">
        <v>0</v>
      </c>
      <c r="S2039" s="1">
        <v>1.0107911512079999</v>
      </c>
      <c r="T2039" s="1">
        <v>1.0097212585390001</v>
      </c>
      <c r="U2039" s="1">
        <v>2.020512409747</v>
      </c>
      <c r="V2039" s="1">
        <v>0.55418426962540002</v>
      </c>
      <c r="W2039" s="1">
        <v>0.14778247190009999</v>
      </c>
      <c r="X2039" s="1">
        <v>0</v>
      </c>
      <c r="Y2039" s="1">
        <v>0</v>
      </c>
      <c r="Z2039" s="1">
        <v>0</v>
      </c>
      <c r="AA2039" s="1">
        <v>3.6945617975030001E-2</v>
      </c>
      <c r="AB2039" s="1">
        <v>1.5780960326889999</v>
      </c>
      <c r="AC2039" s="1">
        <v>0.42038470508890002</v>
      </c>
      <c r="AD2039" s="1">
        <v>4.3795966502149997E-5</v>
      </c>
      <c r="AE2039" s="1">
        <v>4.3912074108140003E-3</v>
      </c>
      <c r="AF2039" s="1">
        <v>1.2576277130899999E-3</v>
      </c>
      <c r="AG2039" s="1">
        <v>104.75727995770001</v>
      </c>
    </row>
    <row r="2040" spans="1:33" x14ac:dyDescent="0.35">
      <c r="A2040">
        <v>5120</v>
      </c>
      <c r="B2040">
        <v>2014</v>
      </c>
      <c r="C2040">
        <v>3</v>
      </c>
      <c r="D2040">
        <v>10</v>
      </c>
      <c r="E2040">
        <v>0</v>
      </c>
      <c r="F2040">
        <v>0</v>
      </c>
      <c r="H2040" s="1">
        <v>0</v>
      </c>
      <c r="I2040" s="1">
        <v>0</v>
      </c>
      <c r="J2040" s="1">
        <v>0</v>
      </c>
      <c r="K2040" s="1">
        <v>3.0011383045460001</v>
      </c>
      <c r="L2040" s="1">
        <v>3.0011383045460001</v>
      </c>
      <c r="M2040" s="1">
        <v>6.4160582275429997E-3</v>
      </c>
      <c r="N2040" s="1">
        <v>1.8559954285710001E-2</v>
      </c>
      <c r="O2040" s="1">
        <v>4.1100049350310001E-3</v>
      </c>
      <c r="P2040" s="1">
        <v>6.6241321400710004E-3</v>
      </c>
      <c r="Q2040" s="1">
        <v>3.4004885944589999E-4</v>
      </c>
      <c r="R2040" s="1">
        <v>0</v>
      </c>
      <c r="S2040" s="1">
        <v>1.0155931128560001</v>
      </c>
      <c r="T2040" s="1">
        <v>1.013977475098</v>
      </c>
      <c r="U2040" s="1">
        <v>2.0295705879539998</v>
      </c>
      <c r="V2040" s="1">
        <v>0.51007394182260002</v>
      </c>
      <c r="W2040" s="1">
        <v>0.1360197178193</v>
      </c>
      <c r="X2040" s="1">
        <v>0</v>
      </c>
      <c r="Y2040" s="1">
        <v>0</v>
      </c>
      <c r="Z2040" s="1">
        <v>0</v>
      </c>
      <c r="AA2040" s="1">
        <v>3.4004929454840002E-2</v>
      </c>
      <c r="AB2040" s="1">
        <v>1.586424084491</v>
      </c>
      <c r="AC2040" s="1">
        <v>0.4229247086065</v>
      </c>
      <c r="AD2040" s="1">
        <v>1.209012269623E-5</v>
      </c>
      <c r="AE2040" s="1">
        <v>1.2122174853419999E-3</v>
      </c>
      <c r="AF2040" s="1">
        <v>3.4717519835279997E-4</v>
      </c>
      <c r="AG2040" s="1">
        <v>105.6376229193</v>
      </c>
    </row>
    <row r="2041" spans="1:33" x14ac:dyDescent="0.35">
      <c r="A2041">
        <v>5120</v>
      </c>
      <c r="B2041">
        <v>2014</v>
      </c>
      <c r="C2041">
        <v>3</v>
      </c>
      <c r="D2041">
        <v>11</v>
      </c>
      <c r="E2041">
        <v>0</v>
      </c>
      <c r="F2041">
        <v>0</v>
      </c>
      <c r="H2041" s="1">
        <v>0</v>
      </c>
      <c r="I2041" s="1">
        <v>0</v>
      </c>
      <c r="J2041" s="1">
        <v>0</v>
      </c>
      <c r="K2041" s="1">
        <v>2.7611682624420002</v>
      </c>
      <c r="L2041" s="1">
        <v>2.7611682624420002</v>
      </c>
      <c r="M2041" s="1">
        <v>6.2810225515050003E-3</v>
      </c>
      <c r="N2041" s="1">
        <v>1.8559954285710001E-2</v>
      </c>
      <c r="O2041" s="1">
        <v>4.0295385473649997E-3</v>
      </c>
      <c r="P2041" s="1">
        <v>6.4944437350310004E-3</v>
      </c>
      <c r="Q2041" s="1">
        <v>3.1285866331429998E-4</v>
      </c>
      <c r="R2041" s="1">
        <v>0</v>
      </c>
      <c r="S2041" s="1">
        <v>0.95310419697479998</v>
      </c>
      <c r="T2041" s="1">
        <v>0.95144919204790002</v>
      </c>
      <c r="U2041" s="1">
        <v>1.904553389023</v>
      </c>
      <c r="V2041" s="1">
        <v>0.46928859543910001</v>
      </c>
      <c r="W2041" s="1">
        <v>0.1251436254504</v>
      </c>
      <c r="X2041" s="1">
        <v>0</v>
      </c>
      <c r="Y2041" s="1">
        <v>0</v>
      </c>
      <c r="Z2041" s="1">
        <v>0</v>
      </c>
      <c r="AA2041" s="1">
        <v>3.128590636261E-2</v>
      </c>
      <c r="AB2041" s="1">
        <v>1.4661307706390001</v>
      </c>
      <c r="AC2041" s="1">
        <v>0.39093695494239999</v>
      </c>
      <c r="AD2041" s="1">
        <v>3.1041897659979999E-6</v>
      </c>
      <c r="AE2041" s="1">
        <v>3.112419291935E-4</v>
      </c>
      <c r="AF2041" s="1">
        <v>8.9138689888650004E-5</v>
      </c>
      <c r="AG2041" s="1">
        <v>97.710218293650001</v>
      </c>
    </row>
    <row r="2042" spans="1:33" x14ac:dyDescent="0.35">
      <c r="A2042">
        <v>5120</v>
      </c>
      <c r="B2042">
        <v>2014</v>
      </c>
      <c r="C2042">
        <v>3</v>
      </c>
      <c r="D2042">
        <v>12</v>
      </c>
      <c r="E2042">
        <v>0</v>
      </c>
      <c r="F2042">
        <v>0</v>
      </c>
      <c r="H2042" s="1">
        <v>0</v>
      </c>
      <c r="I2042" s="1">
        <v>0</v>
      </c>
      <c r="J2042" s="1">
        <v>0</v>
      </c>
      <c r="K2042" s="1">
        <v>2.5402761722760001</v>
      </c>
      <c r="L2042" s="1">
        <v>2.5402761722760001</v>
      </c>
      <c r="M2042" s="1">
        <v>5.7477117445210004E-3</v>
      </c>
      <c r="N2042" s="1">
        <v>1.8559954285710001E-2</v>
      </c>
      <c r="O2042" s="1">
        <v>3.6777694822670002E-3</v>
      </c>
      <c r="P2042" s="1">
        <v>5.927494350095E-3</v>
      </c>
      <c r="Q2042" s="1">
        <v>2.8783012557319999E-4</v>
      </c>
      <c r="R2042" s="1">
        <v>0</v>
      </c>
      <c r="S2042" s="1">
        <v>0.96075748377930004</v>
      </c>
      <c r="T2042" s="1">
        <v>0.95905089248749997</v>
      </c>
      <c r="U2042" s="1">
        <v>1.919808376267</v>
      </c>
      <c r="V2042" s="1">
        <v>0.43174574079040001</v>
      </c>
      <c r="W2042" s="1">
        <v>0.11513219754410001</v>
      </c>
      <c r="X2042" s="1">
        <v>0</v>
      </c>
      <c r="Y2042" s="1">
        <v>0</v>
      </c>
      <c r="Z2042" s="1">
        <v>0</v>
      </c>
      <c r="AA2042" s="1">
        <v>2.8783049386030001E-2</v>
      </c>
      <c r="AB2042" s="1">
        <v>1.5068052221820001</v>
      </c>
      <c r="AC2042" s="1">
        <v>0.4018061001239</v>
      </c>
      <c r="AD2042" s="1">
        <v>8.5681959400499996E-7</v>
      </c>
      <c r="AE2042" s="1">
        <v>8.590911107626E-5</v>
      </c>
      <c r="AF2042" s="1">
        <v>2.460409376936E-5</v>
      </c>
      <c r="AG2042" s="1">
        <v>100.4448948998</v>
      </c>
    </row>
    <row r="2043" spans="1:33" x14ac:dyDescent="0.35">
      <c r="A2043">
        <v>5120</v>
      </c>
      <c r="B2043">
        <v>2014</v>
      </c>
      <c r="C2043">
        <v>3</v>
      </c>
      <c r="D2043">
        <v>13</v>
      </c>
      <c r="E2043">
        <v>0</v>
      </c>
      <c r="F2043">
        <v>0</v>
      </c>
      <c r="H2043" s="1">
        <v>0</v>
      </c>
      <c r="I2043" s="1">
        <v>0</v>
      </c>
      <c r="J2043" s="1">
        <v>0</v>
      </c>
      <c r="K2043" s="1">
        <v>2.3370540784939999</v>
      </c>
      <c r="L2043" s="1">
        <v>2.3370540784939999</v>
      </c>
      <c r="M2043" s="1">
        <v>5.382324035862E-3</v>
      </c>
      <c r="N2043" s="1">
        <v>1.8559954285710001E-2</v>
      </c>
      <c r="O2043" s="1">
        <v>3.449788357325E-3</v>
      </c>
      <c r="P2043" s="1">
        <v>5.5600551083110003E-3</v>
      </c>
      <c r="Q2043" s="1">
        <v>2.648037155274E-4</v>
      </c>
      <c r="R2043" s="1">
        <v>0</v>
      </c>
      <c r="S2043" s="1">
        <v>0.94231849666239997</v>
      </c>
      <c r="T2043" s="1">
        <v>0.94063437223799995</v>
      </c>
      <c r="U2043" s="1">
        <v>1.8829528688999999</v>
      </c>
      <c r="V2043" s="1">
        <v>0.39720608152719999</v>
      </c>
      <c r="W2043" s="1">
        <v>0.10592162174060001</v>
      </c>
      <c r="X2043" s="1">
        <v>0</v>
      </c>
      <c r="Y2043" s="1">
        <v>0</v>
      </c>
      <c r="Z2043" s="1">
        <v>0</v>
      </c>
      <c r="AA2043" s="1">
        <v>2.6480405435139999E-2</v>
      </c>
      <c r="AB2043" s="1">
        <v>1.4575037914560001</v>
      </c>
      <c r="AC2043" s="1">
        <v>0.3886653618698</v>
      </c>
      <c r="AD2043" s="1">
        <v>2.3003886192249999E-7</v>
      </c>
      <c r="AE2043" s="1">
        <v>2.3064871857539999E-5</v>
      </c>
      <c r="AF2043" s="1">
        <v>6.60570529542E-6</v>
      </c>
      <c r="AG2043" s="1">
        <v>97.164560410329997</v>
      </c>
    </row>
    <row r="2044" spans="1:33" x14ac:dyDescent="0.35">
      <c r="A2044">
        <v>5120</v>
      </c>
      <c r="B2044">
        <v>2014</v>
      </c>
      <c r="C2044">
        <v>3</v>
      </c>
      <c r="D2044">
        <v>14</v>
      </c>
      <c r="E2044">
        <v>0</v>
      </c>
      <c r="F2044">
        <v>0</v>
      </c>
      <c r="H2044" s="1">
        <v>0</v>
      </c>
      <c r="I2044" s="1">
        <v>0</v>
      </c>
      <c r="J2044" s="1">
        <v>0</v>
      </c>
      <c r="K2044" s="1">
        <v>2.1500897522139999</v>
      </c>
      <c r="L2044" s="1">
        <v>2.1500897522139999</v>
      </c>
      <c r="M2044" s="1">
        <v>4.8820867251450004E-3</v>
      </c>
      <c r="N2044" s="1">
        <v>1.8559954285710001E-2</v>
      </c>
      <c r="O2044" s="1">
        <v>3.1250649848539999E-3</v>
      </c>
      <c r="P2044" s="1">
        <v>5.036695510885E-3</v>
      </c>
      <c r="Q2044" s="1">
        <v>2.436194182852E-4</v>
      </c>
      <c r="R2044" s="1">
        <v>0</v>
      </c>
      <c r="S2044" s="1">
        <v>0.95701788588290004</v>
      </c>
      <c r="T2044" s="1">
        <v>0.95530462958520002</v>
      </c>
      <c r="U2044" s="1">
        <v>1.9123225154679999</v>
      </c>
      <c r="V2044" s="1">
        <v>0.365429595005</v>
      </c>
      <c r="W2044" s="1">
        <v>9.744789200133E-2</v>
      </c>
      <c r="X2044" s="1">
        <v>0</v>
      </c>
      <c r="Y2044" s="1">
        <v>0</v>
      </c>
      <c r="Z2044" s="1">
        <v>0</v>
      </c>
      <c r="AA2044" s="1">
        <v>2.4361973000329998E-2</v>
      </c>
      <c r="AB2044" s="1">
        <v>1.497789582624</v>
      </c>
      <c r="AC2044" s="1">
        <v>0.39940991088670003</v>
      </c>
      <c r="AD2044" s="1">
        <v>6.4017649535669997E-8</v>
      </c>
      <c r="AE2044" s="1">
        <v>6.418736690059E-6</v>
      </c>
      <c r="AF2044" s="1">
        <v>1.838305593255E-6</v>
      </c>
      <c r="AG2044" s="1">
        <v>99.851982348540005</v>
      </c>
    </row>
    <row r="2045" spans="1:33" x14ac:dyDescent="0.35">
      <c r="A2045">
        <v>5120</v>
      </c>
      <c r="B2045">
        <v>2014</v>
      </c>
      <c r="C2045">
        <v>3</v>
      </c>
      <c r="D2045">
        <v>15</v>
      </c>
      <c r="E2045">
        <v>0</v>
      </c>
      <c r="F2045">
        <v>0</v>
      </c>
      <c r="H2045" s="1">
        <v>0</v>
      </c>
      <c r="I2045" s="1">
        <v>0</v>
      </c>
      <c r="J2045" s="1">
        <v>0</v>
      </c>
      <c r="K2045" s="1">
        <v>1.9780825720370001</v>
      </c>
      <c r="L2045" s="1">
        <v>1.9780825720370001</v>
      </c>
      <c r="M2045" s="1">
        <v>4.3656543939880003E-3</v>
      </c>
      <c r="N2045" s="1">
        <v>1.8559954285710001E-2</v>
      </c>
      <c r="O2045" s="1">
        <v>2.794051777942E-3</v>
      </c>
      <c r="P2045" s="1">
        <v>4.5031985303800003E-3</v>
      </c>
      <c r="Q2045" s="1">
        <v>2.2412986482239999E-4</v>
      </c>
      <c r="R2045" s="1">
        <v>0</v>
      </c>
      <c r="S2045" s="1">
        <v>0.98476541812530005</v>
      </c>
      <c r="T2045" s="1">
        <v>0.98300168189949999</v>
      </c>
      <c r="U2045" s="1">
        <v>1.9677671000250001</v>
      </c>
      <c r="V2045" s="1">
        <v>0.33619522740460001</v>
      </c>
      <c r="W2045" s="1">
        <v>8.9652060641230005E-2</v>
      </c>
      <c r="X2045" s="1">
        <v>0</v>
      </c>
      <c r="Y2045" s="1">
        <v>0</v>
      </c>
      <c r="Z2045" s="1">
        <v>0</v>
      </c>
      <c r="AA2045" s="1">
        <v>2.2413015160309999E-2</v>
      </c>
      <c r="AB2045" s="1">
        <v>1.548006263382</v>
      </c>
      <c r="AC2045" s="1">
        <v>0.41280148837230002</v>
      </c>
      <c r="AD2045" s="1">
        <v>1.8064842547560001E-8</v>
      </c>
      <c r="AE2045" s="1">
        <v>1.81127343008E-6</v>
      </c>
      <c r="AF2045" s="1">
        <v>5.187428988305E-7</v>
      </c>
      <c r="AG2045" s="1">
        <v>103.200232306</v>
      </c>
    </row>
    <row r="2046" spans="1:33" x14ac:dyDescent="0.35">
      <c r="A2046">
        <v>5120</v>
      </c>
      <c r="B2046">
        <v>2014</v>
      </c>
      <c r="C2046">
        <v>3</v>
      </c>
      <c r="D2046">
        <v>16</v>
      </c>
      <c r="E2046">
        <v>0</v>
      </c>
      <c r="F2046">
        <v>0</v>
      </c>
      <c r="H2046" s="1">
        <v>0</v>
      </c>
      <c r="I2046" s="1">
        <v>0</v>
      </c>
      <c r="J2046" s="1">
        <v>0</v>
      </c>
      <c r="K2046" s="1">
        <v>1.819835966274</v>
      </c>
      <c r="L2046" s="1">
        <v>1.819835966274</v>
      </c>
      <c r="M2046" s="1">
        <v>3.7463690772010002E-3</v>
      </c>
      <c r="N2046" s="1">
        <v>1.8559954285710001E-2</v>
      </c>
      <c r="O2046" s="1">
        <v>2.3963702859939998E-3</v>
      </c>
      <c r="P2046" s="1">
        <v>3.8622516716880001E-3</v>
      </c>
      <c r="Q2046" s="1">
        <v>2.0619947563659999E-4</v>
      </c>
      <c r="R2046" s="1">
        <v>0</v>
      </c>
      <c r="S2046" s="1">
        <v>1.0563339158480001</v>
      </c>
      <c r="T2046" s="1">
        <v>1.0544417620540001</v>
      </c>
      <c r="U2046" s="1">
        <v>2.1107756779020002</v>
      </c>
      <c r="V2046" s="1">
        <v>0.30929960921220001</v>
      </c>
      <c r="W2046" s="1">
        <v>8.2479895789929994E-2</v>
      </c>
      <c r="X2046" s="1">
        <v>0</v>
      </c>
      <c r="Y2046" s="1">
        <v>0</v>
      </c>
      <c r="Z2046" s="1">
        <v>0</v>
      </c>
      <c r="AA2046" s="1">
        <v>2.061997394748E-2</v>
      </c>
      <c r="AB2046" s="1">
        <v>1.6728955156330001</v>
      </c>
      <c r="AC2046" s="1">
        <v>0.44610541731679998</v>
      </c>
      <c r="AD2046" s="1">
        <v>5.3161203123030003E-9</v>
      </c>
      <c r="AE2046" s="1">
        <v>5.330213893332E-7</v>
      </c>
      <c r="AF2046" s="1">
        <v>1.5265561568419999E-7</v>
      </c>
      <c r="AG2046" s="1">
        <v>111.5263131927</v>
      </c>
    </row>
    <row r="2047" spans="1:33" x14ac:dyDescent="0.35">
      <c r="A2047">
        <v>5120</v>
      </c>
      <c r="B2047">
        <v>2014</v>
      </c>
      <c r="C2047">
        <v>3</v>
      </c>
      <c r="D2047">
        <v>17</v>
      </c>
      <c r="E2047">
        <v>0</v>
      </c>
      <c r="F2047">
        <v>0</v>
      </c>
      <c r="H2047" s="1">
        <v>0</v>
      </c>
      <c r="I2047" s="1">
        <v>0</v>
      </c>
      <c r="J2047" s="1">
        <v>0</v>
      </c>
      <c r="K2047" s="1">
        <v>1.6742490889720001</v>
      </c>
      <c r="L2047" s="1">
        <v>1.6742490889720001</v>
      </c>
      <c r="M2047" s="1">
        <v>3.5098702999639998E-3</v>
      </c>
      <c r="N2047" s="1">
        <v>1.8559954285710001E-2</v>
      </c>
      <c r="O2047" s="1">
        <v>2.2511560835209998E-3</v>
      </c>
      <c r="P2047" s="1">
        <v>3.6282086277E-3</v>
      </c>
      <c r="Q2047" s="1">
        <v>1.897035175856E-4</v>
      </c>
      <c r="R2047" s="1">
        <v>0</v>
      </c>
      <c r="S2047" s="1">
        <v>1.034516429533</v>
      </c>
      <c r="T2047" s="1">
        <v>1.0326632926999999</v>
      </c>
      <c r="U2047" s="1">
        <v>2.0671797222329999</v>
      </c>
      <c r="V2047" s="1">
        <v>0.28455564047519999</v>
      </c>
      <c r="W2047" s="1">
        <v>7.5881504126730004E-2</v>
      </c>
      <c r="X2047" s="1">
        <v>0</v>
      </c>
      <c r="Y2047" s="1">
        <v>0</v>
      </c>
      <c r="Z2047" s="1">
        <v>0</v>
      </c>
      <c r="AA2047" s="1">
        <v>1.897037603168E-2</v>
      </c>
      <c r="AB2047" s="1">
        <v>1.6100342437520001</v>
      </c>
      <c r="AC2047" s="1">
        <v>0.42934245065280002</v>
      </c>
      <c r="AD2047" s="1">
        <v>1.4251851358160001E-9</v>
      </c>
      <c r="AE2047" s="1">
        <v>1.428963448008E-7</v>
      </c>
      <c r="AF2047" s="1">
        <v>4.0925054662220001E-8</v>
      </c>
      <c r="AG2047" s="1">
        <v>107.335601635</v>
      </c>
    </row>
    <row r="2048" spans="1:33" x14ac:dyDescent="0.35">
      <c r="A2048">
        <v>5120</v>
      </c>
      <c r="B2048">
        <v>2014</v>
      </c>
      <c r="C2048">
        <v>3</v>
      </c>
      <c r="D2048">
        <v>18</v>
      </c>
      <c r="E2048">
        <v>0</v>
      </c>
      <c r="F2048">
        <v>0</v>
      </c>
      <c r="H2048" s="1">
        <v>0</v>
      </c>
      <c r="I2048" s="1">
        <v>0</v>
      </c>
      <c r="J2048" s="1">
        <v>0</v>
      </c>
      <c r="K2048" s="1">
        <v>1.540309161855</v>
      </c>
      <c r="L2048" s="1">
        <v>1.540309161855</v>
      </c>
      <c r="M2048" s="1">
        <v>3.4781134432459999E-3</v>
      </c>
      <c r="N2048" s="1">
        <v>1.8559954285710001E-2</v>
      </c>
      <c r="O2048" s="1">
        <v>2.2297308761800002E-3</v>
      </c>
      <c r="P2048" s="1">
        <v>3.5936774271790001E-3</v>
      </c>
      <c r="Q2048" s="1">
        <v>1.7452723617879999E-4</v>
      </c>
      <c r="R2048" s="1">
        <v>0</v>
      </c>
      <c r="S2048" s="1">
        <v>0.96090042582309998</v>
      </c>
      <c r="T2048" s="1">
        <v>0.95917914171730001</v>
      </c>
      <c r="U2048" s="1">
        <v>1.92007956754</v>
      </c>
      <c r="V2048" s="1">
        <v>0.26179118923720002</v>
      </c>
      <c r="W2048" s="1">
        <v>6.9810983796589995E-2</v>
      </c>
      <c r="X2048" s="1">
        <v>0</v>
      </c>
      <c r="Y2048" s="1">
        <v>0</v>
      </c>
      <c r="Z2048" s="1">
        <v>0</v>
      </c>
      <c r="AA2048" s="1">
        <v>1.745274594915E-2</v>
      </c>
      <c r="AB2048" s="1">
        <v>1.489379935731</v>
      </c>
      <c r="AC2048" s="1">
        <v>0.39716797922059999</v>
      </c>
      <c r="AD2048" s="1">
        <v>3.61666171851E-10</v>
      </c>
      <c r="AE2048" s="1">
        <v>3.6262498602350001E-8</v>
      </c>
      <c r="AF2048" s="1">
        <v>1.038546325001E-8</v>
      </c>
      <c r="AG2048" s="1">
        <v>99.291992006539999</v>
      </c>
    </row>
    <row r="2049" spans="1:33" x14ac:dyDescent="0.35">
      <c r="A2049">
        <v>5120</v>
      </c>
      <c r="B2049">
        <v>2014</v>
      </c>
      <c r="C2049">
        <v>3</v>
      </c>
      <c r="D2049">
        <v>19</v>
      </c>
      <c r="E2049">
        <v>0</v>
      </c>
      <c r="F2049">
        <v>0</v>
      </c>
      <c r="H2049" s="1">
        <v>0</v>
      </c>
      <c r="I2049" s="1">
        <v>0</v>
      </c>
      <c r="J2049" s="1">
        <v>0</v>
      </c>
      <c r="K2049" s="1">
        <v>1.4170844289060001</v>
      </c>
      <c r="L2049" s="1">
        <v>1.4170844289060001</v>
      </c>
      <c r="M2049" s="1">
        <v>3.2148493396000001E-3</v>
      </c>
      <c r="N2049" s="1">
        <v>1.8559954285710001E-2</v>
      </c>
      <c r="O2049" s="1">
        <v>2.0583707317869998E-3</v>
      </c>
      <c r="P2049" s="1">
        <v>3.3174947320369999E-3</v>
      </c>
      <c r="Q2049" s="1">
        <v>1.605650572845E-4</v>
      </c>
      <c r="R2049" s="1">
        <v>0</v>
      </c>
      <c r="S2049" s="1">
        <v>0.95762409455940001</v>
      </c>
      <c r="T2049" s="1">
        <v>0.9559086750147</v>
      </c>
      <c r="U2049" s="1">
        <v>1.9135327695740001</v>
      </c>
      <c r="V2049" s="1">
        <v>0.24084789409830001</v>
      </c>
      <c r="W2049" s="1">
        <v>6.4226105092869995E-2</v>
      </c>
      <c r="X2049" s="1">
        <v>0</v>
      </c>
      <c r="Y2049" s="1">
        <v>0</v>
      </c>
      <c r="Z2049" s="1">
        <v>0</v>
      </c>
      <c r="AA2049" s="1">
        <v>1.605652627322E-2</v>
      </c>
      <c r="AB2049" s="1">
        <v>1.4969352028680001</v>
      </c>
      <c r="AC2049" s="1">
        <v>0.39918271977129999</v>
      </c>
      <c r="AD2049" s="1">
        <v>9.8694003187670002E-11</v>
      </c>
      <c r="AE2049" s="1">
        <v>9.8955651128129996E-9</v>
      </c>
      <c r="AF2049" s="1">
        <v>2.834058097987E-9</v>
      </c>
      <c r="AG2049" s="1">
        <v>99.795679179109996</v>
      </c>
    </row>
    <row r="2050" spans="1:33" x14ac:dyDescent="0.35">
      <c r="A2050">
        <v>5120</v>
      </c>
      <c r="B2050">
        <v>2014</v>
      </c>
      <c r="C2050">
        <v>3</v>
      </c>
      <c r="D2050">
        <v>20</v>
      </c>
      <c r="E2050">
        <v>0</v>
      </c>
      <c r="F2050">
        <v>0</v>
      </c>
      <c r="H2050" s="1">
        <v>0</v>
      </c>
      <c r="I2050" s="1">
        <v>0</v>
      </c>
      <c r="J2050" s="1">
        <v>0</v>
      </c>
      <c r="K2050" s="1">
        <v>1.303717674594</v>
      </c>
      <c r="L2050" s="1">
        <v>1.303717674594</v>
      </c>
      <c r="M2050" s="1">
        <v>3.0248677888519999E-3</v>
      </c>
      <c r="N2050" s="1">
        <v>1.8559954285710001E-2</v>
      </c>
      <c r="O2050" s="1">
        <v>1.93887595709E-3</v>
      </c>
      <c r="P2050" s="1">
        <v>3.1249039225010001E-3</v>
      </c>
      <c r="Q2050" s="1">
        <v>1.4771985270170001E-4</v>
      </c>
      <c r="R2050" s="1">
        <v>0</v>
      </c>
      <c r="S2050" s="1">
        <v>0.93531191150119997</v>
      </c>
      <c r="T2050" s="1">
        <v>0.93363645923130001</v>
      </c>
      <c r="U2050" s="1">
        <v>1.868948370732</v>
      </c>
      <c r="V2050" s="1">
        <v>0.2215800625704</v>
      </c>
      <c r="W2050" s="1">
        <v>5.9088016685439997E-2</v>
      </c>
      <c r="X2050" s="1">
        <v>0</v>
      </c>
      <c r="Y2050" s="1">
        <v>0</v>
      </c>
      <c r="Z2050" s="1">
        <v>0</v>
      </c>
      <c r="AA2050" s="1">
        <v>1.4772004171359999E-2</v>
      </c>
      <c r="AB2050" s="1">
        <v>1.442797844565</v>
      </c>
      <c r="AC2050" s="1">
        <v>0.38474609161880002</v>
      </c>
      <c r="AD2050" s="1">
        <v>2.6351684687609999E-11</v>
      </c>
      <c r="AE2050" s="1">
        <v>2.64215457106E-9</v>
      </c>
      <c r="AF2050" s="1">
        <v>7.5670459169119998E-10</v>
      </c>
      <c r="AG2050" s="1">
        <v>96.186522700780003</v>
      </c>
    </row>
    <row r="2051" spans="1:33" x14ac:dyDescent="0.35">
      <c r="A2051">
        <v>5120</v>
      </c>
      <c r="B2051">
        <v>2014</v>
      </c>
      <c r="C2051">
        <v>3</v>
      </c>
      <c r="D2051">
        <v>21</v>
      </c>
      <c r="E2051">
        <v>0</v>
      </c>
      <c r="F2051">
        <v>0</v>
      </c>
      <c r="H2051" s="1">
        <v>0</v>
      </c>
      <c r="I2051" s="1">
        <v>0</v>
      </c>
      <c r="J2051" s="1">
        <v>0</v>
      </c>
      <c r="K2051" s="1">
        <v>1.199420260626</v>
      </c>
      <c r="L2051" s="1">
        <v>1.199420260626</v>
      </c>
      <c r="M2051" s="1">
        <v>2.8467810813079999E-3</v>
      </c>
      <c r="N2051" s="1">
        <v>1.8559954285710001E-2</v>
      </c>
      <c r="O2051" s="1">
        <v>1.8245179259650001E-3</v>
      </c>
      <c r="P2051" s="1">
        <v>2.9405920490540001E-3</v>
      </c>
      <c r="Q2051" s="1">
        <v>1.3590226448560001E-4</v>
      </c>
      <c r="R2051" s="1">
        <v>0</v>
      </c>
      <c r="S2051" s="1">
        <v>0.91442098328160004</v>
      </c>
      <c r="T2051" s="1">
        <v>0.91278295324199998</v>
      </c>
      <c r="U2051" s="1">
        <v>1.827203936524</v>
      </c>
      <c r="V2051" s="1">
        <v>0.20385365756480001</v>
      </c>
      <c r="W2051" s="1">
        <v>5.4360975350599999E-2</v>
      </c>
      <c r="X2051" s="1">
        <v>0</v>
      </c>
      <c r="Y2051" s="1">
        <v>0</v>
      </c>
      <c r="Z2051" s="1">
        <v>0</v>
      </c>
      <c r="AA2051" s="1">
        <v>1.359024383765E-2</v>
      </c>
      <c r="AB2051" s="1">
        <v>1.406716323276</v>
      </c>
      <c r="AC2051" s="1">
        <v>0.37512435280270001</v>
      </c>
      <c r="AD2051" s="1">
        <v>7.0489611564960001E-12</v>
      </c>
      <c r="AE2051" s="1">
        <v>7.0676486766030002E-10</v>
      </c>
      <c r="AF2051" s="1">
        <v>2.0241519041409999E-10</v>
      </c>
      <c r="AG2051" s="1">
        <v>93.781088146139993</v>
      </c>
    </row>
    <row r="2052" spans="1:33" x14ac:dyDescent="0.35">
      <c r="A2052">
        <v>5120</v>
      </c>
      <c r="B2052">
        <v>2014</v>
      </c>
      <c r="C2052">
        <v>3</v>
      </c>
      <c r="D2052">
        <v>22</v>
      </c>
      <c r="E2052">
        <v>0</v>
      </c>
      <c r="F2052">
        <v>0</v>
      </c>
      <c r="H2052" s="1">
        <v>0</v>
      </c>
      <c r="I2052" s="1">
        <v>0</v>
      </c>
      <c r="J2052" s="1">
        <v>0</v>
      </c>
      <c r="K2052" s="1">
        <v>1.103466639776</v>
      </c>
      <c r="L2052" s="1">
        <v>1.103466639776</v>
      </c>
      <c r="M2052" s="1">
        <v>2.6817082292839999E-3</v>
      </c>
      <c r="N2052" s="1">
        <v>1.8559954285710001E-2</v>
      </c>
      <c r="O2052" s="1">
        <v>1.717993126954E-3</v>
      </c>
      <c r="P2052" s="1">
        <v>2.7689050666779998E-3</v>
      </c>
      <c r="Q2052" s="1">
        <v>1.2503008332669999E-4</v>
      </c>
      <c r="R2052" s="1">
        <v>0</v>
      </c>
      <c r="S2052" s="1">
        <v>0.89343039494679999</v>
      </c>
      <c r="T2052" s="1">
        <v>0.8918299659001</v>
      </c>
      <c r="U2052" s="1">
        <v>1.7852603608469999</v>
      </c>
      <c r="V2052" s="1">
        <v>0.1875453649596</v>
      </c>
      <c r="W2052" s="1">
        <v>5.0012097322549999E-2</v>
      </c>
      <c r="X2052" s="1">
        <v>0</v>
      </c>
      <c r="Y2052" s="1">
        <v>0</v>
      </c>
      <c r="Z2052" s="1">
        <v>0</v>
      </c>
      <c r="AA2052" s="1">
        <v>1.2503024330639999E-2</v>
      </c>
      <c r="AB2052" s="1">
        <v>1.373173010775</v>
      </c>
      <c r="AC2052" s="1">
        <v>0.366179469521</v>
      </c>
      <c r="AD2052" s="1">
        <v>1.8831761472280001E-12</v>
      </c>
      <c r="AE2052" s="1">
        <v>1.8881686406369999E-10</v>
      </c>
      <c r="AF2052" s="1">
        <v>5.4076544041259999E-11</v>
      </c>
      <c r="AG2052" s="1">
        <v>91.544867365670001</v>
      </c>
    </row>
    <row r="2053" spans="1:33" x14ac:dyDescent="0.35">
      <c r="A2053">
        <v>5120</v>
      </c>
      <c r="B2053">
        <v>2014</v>
      </c>
      <c r="C2053">
        <v>3</v>
      </c>
      <c r="D2053">
        <v>23</v>
      </c>
      <c r="E2053">
        <v>0</v>
      </c>
      <c r="F2053">
        <v>0</v>
      </c>
      <c r="H2053" s="1">
        <v>0</v>
      </c>
      <c r="I2053" s="1">
        <v>0</v>
      </c>
      <c r="J2053" s="1">
        <v>0</v>
      </c>
      <c r="K2053" s="1">
        <v>1.015189308594</v>
      </c>
      <c r="L2053" s="1">
        <v>1.015189308594</v>
      </c>
      <c r="M2053" s="1">
        <v>2.4404708813690001E-3</v>
      </c>
      <c r="N2053" s="1">
        <v>1.8559954285710001E-2</v>
      </c>
      <c r="O2053" s="1">
        <v>1.5619546776919999E-3</v>
      </c>
      <c r="P2053" s="1">
        <v>2.5174164862060001E-3</v>
      </c>
      <c r="Q2053" s="1">
        <v>1.150276766606E-4</v>
      </c>
      <c r="R2053" s="1">
        <v>0</v>
      </c>
      <c r="S2053" s="1">
        <v>0.90406893099749996</v>
      </c>
      <c r="T2053" s="1">
        <v>0.90244944479419997</v>
      </c>
      <c r="U2053" s="1">
        <v>1.806518375792</v>
      </c>
      <c r="V2053" s="1">
        <v>0.17254173576279999</v>
      </c>
      <c r="W2053" s="1">
        <v>4.6011129536750003E-2</v>
      </c>
      <c r="X2053" s="1">
        <v>0</v>
      </c>
      <c r="Y2053" s="1">
        <v>0</v>
      </c>
      <c r="Z2053" s="1">
        <v>0</v>
      </c>
      <c r="AA2053" s="1">
        <v>1.1502782384190001E-2</v>
      </c>
      <c r="AB2053" s="1">
        <v>1.400151976808</v>
      </c>
      <c r="AC2053" s="1">
        <v>0.37337386047690002</v>
      </c>
      <c r="AD2053" s="1">
        <v>5.2179294560670001E-13</v>
      </c>
      <c r="AE2053" s="1">
        <v>5.231762723049E-11</v>
      </c>
      <c r="AF2053" s="1">
        <v>1.498360057558E-11</v>
      </c>
      <c r="AG2053" s="1">
        <v>93.34346511519</v>
      </c>
    </row>
    <row r="2054" spans="1:33" x14ac:dyDescent="0.35">
      <c r="A2054">
        <v>5120</v>
      </c>
      <c r="B2054">
        <v>2014</v>
      </c>
      <c r="C2054">
        <v>3</v>
      </c>
      <c r="D2054">
        <v>24</v>
      </c>
      <c r="E2054">
        <v>0</v>
      </c>
      <c r="F2054">
        <v>0</v>
      </c>
      <c r="H2054" s="1">
        <v>0</v>
      </c>
      <c r="I2054" s="1">
        <v>0</v>
      </c>
      <c r="J2054" s="1">
        <v>0</v>
      </c>
      <c r="K2054" s="1">
        <v>0.93397416390650001</v>
      </c>
      <c r="L2054" s="1">
        <v>0.93397416390650001</v>
      </c>
      <c r="M2054" s="1">
        <v>2.1595956378029999E-3</v>
      </c>
      <c r="N2054" s="1">
        <v>1.8559954285710001E-2</v>
      </c>
      <c r="O2054" s="1">
        <v>1.3824663900150001E-3</v>
      </c>
      <c r="P2054" s="1">
        <v>2.2281335889919999E-3</v>
      </c>
      <c r="Q2054" s="1">
        <v>1.0582546252780001E-4</v>
      </c>
      <c r="R2054" s="1">
        <v>0</v>
      </c>
      <c r="S2054" s="1">
        <v>0.93973027442860002</v>
      </c>
      <c r="T2054" s="1">
        <v>0.93804690696829995</v>
      </c>
      <c r="U2054" s="1">
        <v>1.8777771813969999</v>
      </c>
      <c r="V2054" s="1">
        <v>0.1587383969018</v>
      </c>
      <c r="W2054" s="1">
        <v>4.233023917381E-2</v>
      </c>
      <c r="X2054" s="1">
        <v>0</v>
      </c>
      <c r="Y2054" s="1">
        <v>0</v>
      </c>
      <c r="Z2054" s="1">
        <v>0</v>
      </c>
      <c r="AA2054" s="1">
        <v>1.058255979345E-2</v>
      </c>
      <c r="AB2054" s="1">
        <v>1.462254847751</v>
      </c>
      <c r="AC2054" s="1">
        <v>0.38993462606529999</v>
      </c>
      <c r="AD2054" s="1">
        <v>1.4885057553369999E-13</v>
      </c>
      <c r="AE2054" s="1">
        <v>1.4924519369969999E-11</v>
      </c>
      <c r="AF2054" s="1">
        <v>4.2743344616310001E-12</v>
      </c>
      <c r="AG2054" s="1">
        <v>97.483656515190006</v>
      </c>
    </row>
    <row r="2055" spans="1:33" x14ac:dyDescent="0.35">
      <c r="A2055">
        <v>5120</v>
      </c>
      <c r="B2055">
        <v>2014</v>
      </c>
      <c r="C2055">
        <v>3</v>
      </c>
      <c r="D2055">
        <v>25</v>
      </c>
      <c r="E2055">
        <v>0</v>
      </c>
      <c r="F2055">
        <v>0</v>
      </c>
      <c r="H2055" s="1">
        <v>0</v>
      </c>
      <c r="I2055" s="1">
        <v>0</v>
      </c>
      <c r="J2055" s="1">
        <v>0</v>
      </c>
      <c r="K2055" s="1">
        <v>0.85925623079400004</v>
      </c>
      <c r="L2055" s="1">
        <v>0.85925623079400004</v>
      </c>
      <c r="M2055" s="1">
        <v>2.0013859985060002E-3</v>
      </c>
      <c r="N2055" s="1">
        <v>1.8559954285710001E-2</v>
      </c>
      <c r="O2055" s="1">
        <v>1.2825278109420001E-3</v>
      </c>
      <c r="P2055" s="1">
        <v>2.0670616768809998E-3</v>
      </c>
      <c r="Q2055" s="1">
        <v>9.7359425525530001E-5</v>
      </c>
      <c r="R2055" s="1">
        <v>0</v>
      </c>
      <c r="S2055" s="1">
        <v>0.93192043733959995</v>
      </c>
      <c r="T2055" s="1">
        <v>0.93025105987650003</v>
      </c>
      <c r="U2055" s="1">
        <v>1.8621714972159999</v>
      </c>
      <c r="V2055" s="1">
        <v>0.1460393251496</v>
      </c>
      <c r="W2055" s="1">
        <v>3.8943820039910003E-2</v>
      </c>
      <c r="X2055" s="1">
        <v>0</v>
      </c>
      <c r="Y2055" s="1">
        <v>0</v>
      </c>
      <c r="Z2055" s="1">
        <v>0</v>
      </c>
      <c r="AA2055" s="1">
        <v>9.7359550099760002E-3</v>
      </c>
      <c r="AB2055" s="1">
        <v>1.440255261446</v>
      </c>
      <c r="AC2055" s="1">
        <v>0.38406806971860002</v>
      </c>
      <c r="AD2055" s="1">
        <v>4.0447132738070001E-14</v>
      </c>
      <c r="AE2055" s="1">
        <v>4.0554362241760003E-12</v>
      </c>
      <c r="AF2055" s="1">
        <v>1.161463922572E-12</v>
      </c>
      <c r="AG2055" s="1">
        <v>96.017017429329997</v>
      </c>
    </row>
    <row r="2056" spans="1:33" x14ac:dyDescent="0.35">
      <c r="A2056">
        <v>5120</v>
      </c>
      <c r="B2056">
        <v>2014</v>
      </c>
      <c r="C2056">
        <v>3</v>
      </c>
      <c r="D2056">
        <v>26</v>
      </c>
      <c r="E2056">
        <v>0</v>
      </c>
      <c r="F2056">
        <v>0</v>
      </c>
      <c r="H2056" s="1">
        <v>31.258389390000001</v>
      </c>
      <c r="I2056" s="1">
        <v>1.27602685</v>
      </c>
      <c r="J2056" s="1">
        <v>0</v>
      </c>
      <c r="K2056" s="1">
        <v>0.79051573233049999</v>
      </c>
      <c r="L2056" s="1">
        <v>2.0665425823299999</v>
      </c>
      <c r="M2056" s="1">
        <v>2.3241272885750001E-2</v>
      </c>
      <c r="N2056" s="1">
        <v>2.7659723418190001E-2</v>
      </c>
      <c r="O2056" s="1">
        <v>1.484656766628E-2</v>
      </c>
      <c r="P2056" s="1">
        <v>3.872122553599E-2</v>
      </c>
      <c r="Q2056" s="1">
        <v>6.5000397329969999E-3</v>
      </c>
      <c r="R2056" s="1">
        <v>0</v>
      </c>
      <c r="S2056" s="1">
        <v>33.612074538560002</v>
      </c>
      <c r="T2056" s="1">
        <v>9.6396441404989996</v>
      </c>
      <c r="U2056" s="1">
        <v>43.251718679059998</v>
      </c>
      <c r="V2056" s="1">
        <v>1.8864948664529999</v>
      </c>
      <c r="W2056" s="1">
        <v>4.2559306951300002E-2</v>
      </c>
      <c r="X2056" s="1">
        <v>2.4039258980680002E-5</v>
      </c>
      <c r="Y2056" s="1">
        <v>2.4039258980680001E-3</v>
      </c>
      <c r="Z2056" s="1">
        <v>5.7694221553619999E-4</v>
      </c>
      <c r="AA2056" s="1">
        <v>4.3573611541349998E-2</v>
      </c>
      <c r="AB2056" s="1">
        <v>6.5435060857150003</v>
      </c>
      <c r="AC2056" s="1">
        <v>0.10309770709340001</v>
      </c>
      <c r="AD2056" s="1">
        <v>8.5706921573850001E-2</v>
      </c>
      <c r="AE2056" s="1">
        <v>8.5706921573850003</v>
      </c>
      <c r="AF2056" s="1">
        <v>2.0569661177719998</v>
      </c>
      <c r="AG2056" s="1">
        <v>143.1929093295</v>
      </c>
    </row>
    <row r="2057" spans="1:33" x14ac:dyDescent="0.35">
      <c r="A2057">
        <v>5120</v>
      </c>
      <c r="B2057">
        <v>2014</v>
      </c>
      <c r="C2057">
        <v>3</v>
      </c>
      <c r="D2057">
        <v>27</v>
      </c>
      <c r="E2057">
        <v>0</v>
      </c>
      <c r="F2057">
        <v>0</v>
      </c>
      <c r="H2057" s="1">
        <v>0</v>
      </c>
      <c r="I2057" s="1">
        <v>0</v>
      </c>
      <c r="J2057" s="1">
        <v>0</v>
      </c>
      <c r="K2057" s="1">
        <v>0.72727447374400001</v>
      </c>
      <c r="L2057" s="1">
        <v>0.72727447374400001</v>
      </c>
      <c r="M2057" s="1">
        <v>5.5682655676319998E-3</v>
      </c>
      <c r="N2057" s="1">
        <v>1.8559954285710001E-2</v>
      </c>
      <c r="O2057" s="1">
        <v>3.4620254089280001E-3</v>
      </c>
      <c r="P2057" s="1">
        <v>5.5797776750970002E-3</v>
      </c>
      <c r="Q2057" s="1">
        <v>8.2405017764810003E-5</v>
      </c>
      <c r="R2057" s="1">
        <v>0</v>
      </c>
      <c r="S2057" s="1">
        <v>49.11307375762</v>
      </c>
      <c r="T2057" s="1">
        <v>14.22189708843</v>
      </c>
      <c r="U2057" s="1">
        <v>63.334970846049998</v>
      </c>
      <c r="V2057" s="1">
        <v>0.12360768480669999</v>
      </c>
      <c r="W2057" s="1">
        <v>3.2962049281780002E-2</v>
      </c>
      <c r="X2057" s="1">
        <v>0</v>
      </c>
      <c r="Y2057" s="1">
        <v>0</v>
      </c>
      <c r="Z2057" s="1">
        <v>0</v>
      </c>
      <c r="AA2057" s="1">
        <v>8.2405123204439996E-3</v>
      </c>
      <c r="AB2057" s="1">
        <v>10.43461942243</v>
      </c>
      <c r="AC2057" s="1">
        <v>0.18292060732170001</v>
      </c>
      <c r="AD2057" s="1">
        <v>0.1357062239721</v>
      </c>
      <c r="AE2057" s="1">
        <v>13.57062239721</v>
      </c>
      <c r="AF2057" s="1">
        <v>3.2569493753300001</v>
      </c>
      <c r="AG2057" s="1">
        <v>231.64767867219999</v>
      </c>
    </row>
    <row r="2058" spans="1:33" x14ac:dyDescent="0.35">
      <c r="A2058">
        <v>5120</v>
      </c>
      <c r="B2058">
        <v>2014</v>
      </c>
      <c r="C2058">
        <v>3</v>
      </c>
      <c r="D2058">
        <v>28</v>
      </c>
      <c r="E2058">
        <v>0</v>
      </c>
      <c r="F2058">
        <v>0</v>
      </c>
      <c r="H2058" s="1">
        <v>0</v>
      </c>
      <c r="I2058" s="1">
        <v>0</v>
      </c>
      <c r="J2058" s="1">
        <v>0</v>
      </c>
      <c r="K2058" s="1">
        <v>0.66909251584450002</v>
      </c>
      <c r="L2058" s="1">
        <v>0.66909251584450002</v>
      </c>
      <c r="M2058" s="1">
        <v>1.8871161893749999E-3</v>
      </c>
      <c r="N2058" s="1">
        <v>1.8559954285710001E-2</v>
      </c>
      <c r="O2058" s="1">
        <v>1.1988215697910001E-3</v>
      </c>
      <c r="P2058" s="1">
        <v>1.9321515706659999E-3</v>
      </c>
      <c r="Q2058" s="1">
        <v>7.5812616343629995E-5</v>
      </c>
      <c r="R2058" s="1">
        <v>0</v>
      </c>
      <c r="S2058" s="1">
        <v>36.29861490343</v>
      </c>
      <c r="T2058" s="1">
        <v>10.910636408849999</v>
      </c>
      <c r="U2058" s="1">
        <v>47.209251312280003</v>
      </c>
      <c r="V2058" s="1">
        <v>0.11371907002209999</v>
      </c>
      <c r="W2058" s="1">
        <v>3.032508533923E-2</v>
      </c>
      <c r="X2058" s="1">
        <v>0</v>
      </c>
      <c r="Y2058" s="1">
        <v>0</v>
      </c>
      <c r="Z2058" s="1">
        <v>0</v>
      </c>
      <c r="AA2058" s="1">
        <v>7.5812713348089996E-3</v>
      </c>
      <c r="AB2058" s="1">
        <v>7.6673433497390002</v>
      </c>
      <c r="AC2058" s="1">
        <v>0.35217908505970003</v>
      </c>
      <c r="AD2058" s="1">
        <v>8.834878136155E-2</v>
      </c>
      <c r="AE2058" s="1">
        <v>8.834878136155</v>
      </c>
      <c r="AF2058" s="1">
        <v>2.1203707526770001</v>
      </c>
      <c r="AG2058" s="1">
        <v>209.0826017302</v>
      </c>
    </row>
    <row r="2059" spans="1:33" x14ac:dyDescent="0.35">
      <c r="A2059">
        <v>5120</v>
      </c>
      <c r="B2059">
        <v>2014</v>
      </c>
      <c r="C2059">
        <v>3</v>
      </c>
      <c r="D2059">
        <v>29</v>
      </c>
      <c r="E2059">
        <v>0</v>
      </c>
      <c r="F2059">
        <v>0</v>
      </c>
      <c r="H2059" s="1">
        <v>0</v>
      </c>
      <c r="I2059" s="1">
        <v>0</v>
      </c>
      <c r="J2059" s="1">
        <v>0</v>
      </c>
      <c r="K2059" s="1">
        <v>0.6155651145769</v>
      </c>
      <c r="L2059" s="1">
        <v>0.6155651145769</v>
      </c>
      <c r="M2059" s="1">
        <v>1.392717841965E-3</v>
      </c>
      <c r="N2059" s="1">
        <v>1.8559954285710001E-2</v>
      </c>
      <c r="O2059" s="1">
        <v>8.9027055510110004E-4</v>
      </c>
      <c r="P2059" s="1">
        <v>1.4348571085989999E-3</v>
      </c>
      <c r="Q2059" s="1">
        <v>6.9747607036140004E-5</v>
      </c>
      <c r="R2059" s="1">
        <v>0</v>
      </c>
      <c r="S2059" s="1">
        <v>13.01360220994</v>
      </c>
      <c r="T2059" s="1">
        <v>4.3988406449579998</v>
      </c>
      <c r="U2059" s="1">
        <v>17.4124428549</v>
      </c>
      <c r="V2059" s="1">
        <v>0.1046215444204</v>
      </c>
      <c r="W2059" s="1">
        <v>2.7899078512099999E-2</v>
      </c>
      <c r="X2059" s="1">
        <v>0</v>
      </c>
      <c r="Y2059" s="1">
        <v>0</v>
      </c>
      <c r="Z2059" s="1">
        <v>0</v>
      </c>
      <c r="AA2059" s="1">
        <v>6.9747696280239996E-3</v>
      </c>
      <c r="AB2059" s="1">
        <v>3.697518483219</v>
      </c>
      <c r="AC2059" s="1">
        <v>0.41116585704699998</v>
      </c>
      <c r="AD2059" s="1">
        <v>3.000765591866E-2</v>
      </c>
      <c r="AE2059" s="1">
        <v>3.0007655918660001</v>
      </c>
      <c r="AF2059" s="1">
        <v>0.72018374204769997</v>
      </c>
      <c r="AG2059" s="1">
        <v>143.90195287029999</v>
      </c>
    </row>
    <row r="2060" spans="1:33" x14ac:dyDescent="0.35">
      <c r="A2060">
        <v>5120</v>
      </c>
      <c r="B2060">
        <v>2014</v>
      </c>
      <c r="C2060">
        <v>3</v>
      </c>
      <c r="D2060">
        <v>30</v>
      </c>
      <c r="E2060">
        <v>0</v>
      </c>
      <c r="F2060">
        <v>0</v>
      </c>
      <c r="H2060" s="1">
        <v>0</v>
      </c>
      <c r="I2060" s="1">
        <v>0</v>
      </c>
      <c r="J2060" s="1">
        <v>0</v>
      </c>
      <c r="K2060" s="1">
        <v>0.56631990541080002</v>
      </c>
      <c r="L2060" s="1">
        <v>0.56631990541080002</v>
      </c>
      <c r="M2060" s="1">
        <v>1.217187821154E-3</v>
      </c>
      <c r="N2060" s="1">
        <v>1.8559954285710001E-2</v>
      </c>
      <c r="O2060" s="1">
        <v>7.7918361534260003E-4</v>
      </c>
      <c r="P2060" s="1">
        <v>1.2558172827029999E-3</v>
      </c>
      <c r="Q2060" s="1">
        <v>6.416779847325E-5</v>
      </c>
      <c r="R2060" s="1">
        <v>0</v>
      </c>
      <c r="S2060" s="1">
        <v>4.4803866280399998</v>
      </c>
      <c r="T2060" s="1">
        <v>1.9991098019</v>
      </c>
      <c r="U2060" s="1">
        <v>6.4794964299400002</v>
      </c>
      <c r="V2060" s="1">
        <v>9.6251820866729995E-2</v>
      </c>
      <c r="W2060" s="1">
        <v>2.5667152231129999E-2</v>
      </c>
      <c r="X2060" s="1">
        <v>0</v>
      </c>
      <c r="Y2060" s="1">
        <v>0</v>
      </c>
      <c r="Z2060" s="1">
        <v>0</v>
      </c>
      <c r="AA2060" s="1">
        <v>6.4167880577820002E-3</v>
      </c>
      <c r="AB2060" s="1">
        <v>2.2141878620769999</v>
      </c>
      <c r="AC2060" s="1">
        <v>0.42495560681860001</v>
      </c>
      <c r="AD2060" s="1">
        <v>8.6391164900420005E-3</v>
      </c>
      <c r="AE2060" s="1">
        <v>0.86391164900420003</v>
      </c>
      <c r="AF2060" s="1">
        <v>0.20733879576100001</v>
      </c>
      <c r="AG2060" s="1">
        <v>118.07449129600001</v>
      </c>
    </row>
    <row r="2061" spans="1:33" x14ac:dyDescent="0.35">
      <c r="A2061">
        <v>5120</v>
      </c>
      <c r="B2061">
        <v>2014</v>
      </c>
      <c r="C2061">
        <v>3</v>
      </c>
      <c r="D2061">
        <v>31</v>
      </c>
      <c r="E2061">
        <v>0</v>
      </c>
      <c r="F2061">
        <v>0</v>
      </c>
      <c r="H2061" s="1">
        <v>0</v>
      </c>
      <c r="I2061" s="1">
        <v>0</v>
      </c>
      <c r="J2061" s="1">
        <v>0</v>
      </c>
      <c r="K2061" s="1">
        <v>0.52101431297790002</v>
      </c>
      <c r="L2061" s="1">
        <v>0.52101431297790002</v>
      </c>
      <c r="M2061" s="1">
        <v>1.1268528933530001E-3</v>
      </c>
      <c r="N2061" s="1">
        <v>1.8559954285710001E-2</v>
      </c>
      <c r="O2061" s="1">
        <v>7.2222008058500002E-4</v>
      </c>
      <c r="P2061" s="1">
        <v>1.164008638343E-3</v>
      </c>
      <c r="Q2061" s="1">
        <v>5.9034374595390003E-5</v>
      </c>
      <c r="R2061" s="1">
        <v>0</v>
      </c>
      <c r="S2061" s="1">
        <v>1.946537634327</v>
      </c>
      <c r="T2061" s="1">
        <v>1.2707587019040001</v>
      </c>
      <c r="U2061" s="1">
        <v>3.2172963362310001</v>
      </c>
      <c r="V2061" s="1">
        <v>8.8551675197390003E-2</v>
      </c>
      <c r="W2061" s="1">
        <v>2.3613780052640001E-2</v>
      </c>
      <c r="X2061" s="1">
        <v>0</v>
      </c>
      <c r="Y2061" s="1">
        <v>0</v>
      </c>
      <c r="Z2061" s="1">
        <v>0</v>
      </c>
      <c r="AA2061" s="1">
        <v>5.9034450131590002E-3</v>
      </c>
      <c r="AB2061" s="1">
        <v>1.728316040525</v>
      </c>
      <c r="AC2061" s="1">
        <v>0.41594875421380001</v>
      </c>
      <c r="AD2061" s="1">
        <v>2.3457168912410001E-3</v>
      </c>
      <c r="AE2061" s="1">
        <v>0.23457168912410001</v>
      </c>
      <c r="AF2061" s="1">
        <v>5.6297205389780003E-2</v>
      </c>
      <c r="AG2061" s="1">
        <v>107.2008206945</v>
      </c>
    </row>
    <row r="2062" spans="1:33" x14ac:dyDescent="0.35">
      <c r="A2062">
        <v>5120</v>
      </c>
      <c r="B2062">
        <v>2014</v>
      </c>
      <c r="C2062">
        <v>4</v>
      </c>
      <c r="D2062">
        <v>1</v>
      </c>
      <c r="E2062">
        <v>0</v>
      </c>
      <c r="F2062">
        <v>0</v>
      </c>
      <c r="H2062" s="1">
        <v>229.22818885999999</v>
      </c>
      <c r="I2062" s="1">
        <v>95.544689354789995</v>
      </c>
      <c r="J2062" s="1">
        <v>0</v>
      </c>
      <c r="K2062" s="1">
        <v>0.91212790056089998</v>
      </c>
      <c r="L2062" s="1">
        <v>96.456817255350003</v>
      </c>
      <c r="M2062" s="1">
        <v>0.25577932673390003</v>
      </c>
      <c r="N2062" s="1">
        <v>0.1681401711344</v>
      </c>
      <c r="O2062" s="1">
        <v>0.1316171698534</v>
      </c>
      <c r="P2062" s="1">
        <v>4.0056024255990001</v>
      </c>
      <c r="Q2062" s="1">
        <v>2.2842702361890002</v>
      </c>
      <c r="R2062" s="1">
        <v>0.8722179561376</v>
      </c>
      <c r="S2062" s="1">
        <v>135.7555369259</v>
      </c>
      <c r="T2062" s="1">
        <v>42.258034114479997</v>
      </c>
      <c r="U2062" s="1">
        <v>178.8857889965</v>
      </c>
      <c r="V2062" s="1">
        <v>162.41148626739999</v>
      </c>
      <c r="W2062" s="1">
        <v>11.69798825278</v>
      </c>
      <c r="X2062" s="1">
        <v>2.0616511238970001E-2</v>
      </c>
      <c r="Y2062" s="1">
        <v>2.0649804136849998</v>
      </c>
      <c r="Z2062" s="1">
        <v>0.64960356448940004</v>
      </c>
      <c r="AA2062" s="1">
        <v>9.4899208767090002</v>
      </c>
      <c r="AB2062" s="1">
        <v>2.3545131087629998</v>
      </c>
      <c r="AC2062" s="1">
        <v>0.187965386121</v>
      </c>
      <c r="AD2062" s="1">
        <v>0.2954716287477</v>
      </c>
      <c r="AE2062" s="1">
        <v>29.647264559629999</v>
      </c>
      <c r="AF2062" s="1">
        <v>9.3367462658400004</v>
      </c>
      <c r="AG2062" s="1">
        <v>137.5702926292</v>
      </c>
    </row>
    <row r="2063" spans="1:33" x14ac:dyDescent="0.35">
      <c r="A2063">
        <v>5120</v>
      </c>
      <c r="B2063">
        <v>2014</v>
      </c>
      <c r="C2063">
        <v>4</v>
      </c>
      <c r="D2063">
        <v>2</v>
      </c>
      <c r="E2063">
        <v>0</v>
      </c>
      <c r="F2063">
        <v>0</v>
      </c>
      <c r="H2063" s="1">
        <v>270.90604137999998</v>
      </c>
      <c r="I2063" s="1">
        <v>94.150863333629999</v>
      </c>
      <c r="J2063" s="1">
        <v>2.512935742044E-3</v>
      </c>
      <c r="K2063" s="1">
        <v>1.360864278155</v>
      </c>
      <c r="L2063" s="1">
        <v>95.514240547529994</v>
      </c>
      <c r="M2063" s="1">
        <v>0.31980434095869997</v>
      </c>
      <c r="N2063" s="1">
        <v>0.2339964353598</v>
      </c>
      <c r="O2063" s="1">
        <v>0.1683074620185</v>
      </c>
      <c r="P2063" s="1">
        <v>3.867735943449</v>
      </c>
      <c r="Q2063" s="1">
        <v>1.3259005640020001</v>
      </c>
      <c r="R2063" s="1">
        <v>0.63610496991400001</v>
      </c>
      <c r="S2063" s="1">
        <v>77.289795975550007</v>
      </c>
      <c r="T2063" s="1">
        <v>25.2058917148</v>
      </c>
      <c r="U2063" s="1">
        <v>103.13179266029999</v>
      </c>
      <c r="V2063" s="1">
        <v>88.087717597600005</v>
      </c>
      <c r="W2063" s="1">
        <v>7.950610305264</v>
      </c>
      <c r="X2063" s="1">
        <v>1.3371494045119999E-2</v>
      </c>
      <c r="Y2063" s="1">
        <v>1.3408847582800001</v>
      </c>
      <c r="Z2063" s="1">
        <v>0.42919193374960002</v>
      </c>
      <c r="AA2063" s="1">
        <v>5.1498723478789996</v>
      </c>
      <c r="AB2063" s="1">
        <v>1.9259845722460001</v>
      </c>
      <c r="AC2063" s="1">
        <v>0.1500948332689</v>
      </c>
      <c r="AD2063" s="1">
        <v>0.24863148405179999</v>
      </c>
      <c r="AE2063" s="1">
        <v>25.013475773669999</v>
      </c>
      <c r="AF2063" s="1">
        <v>7.9846757650490003</v>
      </c>
      <c r="AG2063" s="1">
        <v>96.079489990539997</v>
      </c>
    </row>
    <row r="2064" spans="1:33" x14ac:dyDescent="0.35">
      <c r="A2064">
        <v>5120</v>
      </c>
      <c r="B2064">
        <v>2014</v>
      </c>
      <c r="C2064">
        <v>4</v>
      </c>
      <c r="D2064">
        <v>3</v>
      </c>
      <c r="E2064">
        <v>0</v>
      </c>
      <c r="F2064">
        <v>0</v>
      </c>
      <c r="H2064" s="1">
        <v>0</v>
      </c>
      <c r="I2064" s="1">
        <v>0.1236390643294</v>
      </c>
      <c r="J2064" s="1">
        <v>0</v>
      </c>
      <c r="K2064" s="1">
        <v>1.4358979043560001</v>
      </c>
      <c r="L2064" s="1">
        <v>1.559536968685</v>
      </c>
      <c r="M2064" s="1">
        <v>4.6980506623470003E-2</v>
      </c>
      <c r="N2064" s="1">
        <v>4.47141837241E-2</v>
      </c>
      <c r="O2064" s="1">
        <v>2.737462678867E-2</v>
      </c>
      <c r="P2064" s="1">
        <v>0.1100052951042</v>
      </c>
      <c r="Q2064" s="1">
        <v>2.2539067362690002E-3</v>
      </c>
      <c r="R2064" s="1">
        <v>0</v>
      </c>
      <c r="S2064" s="1">
        <v>9.9642110774470005</v>
      </c>
      <c r="T2064" s="1">
        <v>9.2183268545239994</v>
      </c>
      <c r="U2064" s="1">
        <v>19.18253793197</v>
      </c>
      <c r="V2064" s="1">
        <v>0.35557677294919998</v>
      </c>
      <c r="W2064" s="1">
        <v>7.6231916689999998E-2</v>
      </c>
      <c r="X2064" s="1">
        <v>2.788283857707E-6</v>
      </c>
      <c r="Y2064" s="1">
        <v>6.970709017041E-4</v>
      </c>
      <c r="Z2064" s="1">
        <v>1.115313384185E-4</v>
      </c>
      <c r="AA2064" s="1">
        <v>1.850032274384E-2</v>
      </c>
      <c r="AB2064" s="1">
        <v>2.0222817016439998</v>
      </c>
      <c r="AC2064" s="1">
        <v>0.16273924759940001</v>
      </c>
      <c r="AD2064" s="1">
        <v>0.17341658652620001</v>
      </c>
      <c r="AE2064" s="1">
        <v>18.852205323730001</v>
      </c>
      <c r="AF2064" s="1">
        <v>5.643416313865</v>
      </c>
      <c r="AG2064" s="1">
        <v>77.432165907820007</v>
      </c>
    </row>
    <row r="2065" spans="1:33" x14ac:dyDescent="0.35">
      <c r="A2065">
        <v>5120</v>
      </c>
      <c r="B2065">
        <v>2014</v>
      </c>
      <c r="C2065">
        <v>4</v>
      </c>
      <c r="D2065">
        <v>4</v>
      </c>
      <c r="E2065">
        <v>0</v>
      </c>
      <c r="F2065">
        <v>0</v>
      </c>
      <c r="H2065" s="1">
        <v>0</v>
      </c>
      <c r="I2065" s="1">
        <v>0</v>
      </c>
      <c r="J2065" s="1">
        <v>0</v>
      </c>
      <c r="K2065" s="1">
        <v>1.341907769568</v>
      </c>
      <c r="L2065" s="1">
        <v>1.341907769568</v>
      </c>
      <c r="M2065" s="1">
        <v>5.8062077945029997E-3</v>
      </c>
      <c r="N2065" s="1">
        <v>1.8559954285710001E-2</v>
      </c>
      <c r="O2065" s="1">
        <v>3.631575809491E-3</v>
      </c>
      <c r="P2065" s="1">
        <v>5.853043589734E-3</v>
      </c>
      <c r="Q2065" s="1">
        <v>1.520470435608E-4</v>
      </c>
      <c r="R2065" s="1">
        <v>0</v>
      </c>
      <c r="S2065" s="1">
        <v>20.663807484029999</v>
      </c>
      <c r="T2065" s="1">
        <v>13.04933706544</v>
      </c>
      <c r="U2065" s="1">
        <v>33.713144549470002</v>
      </c>
      <c r="V2065" s="1">
        <v>0.2280708571641</v>
      </c>
      <c r="W2065" s="1">
        <v>6.0818895243760003E-2</v>
      </c>
      <c r="X2065" s="1">
        <v>0</v>
      </c>
      <c r="Y2065" s="1">
        <v>0</v>
      </c>
      <c r="Z2065" s="1">
        <v>0</v>
      </c>
      <c r="AA2065" s="1">
        <v>1.5204723810940001E-2</v>
      </c>
      <c r="AB2065" s="1">
        <v>3.3236837048400001</v>
      </c>
      <c r="AC2065" s="1">
        <v>0.39758539746580002</v>
      </c>
      <c r="AD2065" s="1">
        <v>0.22005253281539999</v>
      </c>
      <c r="AE2065" s="1">
        <v>24.265699498019998</v>
      </c>
      <c r="AF2065" s="1">
        <v>7.1792082257900001</v>
      </c>
      <c r="AG2065" s="1">
        <v>145.02403947580001</v>
      </c>
    </row>
    <row r="2066" spans="1:33" x14ac:dyDescent="0.35">
      <c r="A2066">
        <v>5120</v>
      </c>
      <c r="B2066">
        <v>2014</v>
      </c>
      <c r="C2066">
        <v>4</v>
      </c>
      <c r="D2066">
        <v>5</v>
      </c>
      <c r="E2066">
        <v>0</v>
      </c>
      <c r="F2066">
        <v>0</v>
      </c>
      <c r="H2066" s="1">
        <v>0</v>
      </c>
      <c r="I2066" s="1">
        <v>0</v>
      </c>
      <c r="J2066" s="1">
        <v>0</v>
      </c>
      <c r="K2066" s="1">
        <v>1.2345551480020001</v>
      </c>
      <c r="L2066" s="1">
        <v>1.2345551480020001</v>
      </c>
      <c r="M2066" s="1">
        <v>2.8102990964410002E-3</v>
      </c>
      <c r="N2066" s="1">
        <v>1.8559954285710001E-2</v>
      </c>
      <c r="O2066" s="1">
        <v>1.793879763004E-3</v>
      </c>
      <c r="P2066" s="1">
        <v>2.8912122446019999E-3</v>
      </c>
      <c r="Q2066" s="1">
        <v>1.3988328007589999E-4</v>
      </c>
      <c r="R2066" s="1">
        <v>0</v>
      </c>
      <c r="S2066" s="1">
        <v>11.23491192957</v>
      </c>
      <c r="T2066" s="1">
        <v>7.3498096400330004</v>
      </c>
      <c r="U2066" s="1">
        <v>18.584721569599999</v>
      </c>
      <c r="V2066" s="1">
        <v>0.20982518859099999</v>
      </c>
      <c r="W2066" s="1">
        <v>5.5953383624250001E-2</v>
      </c>
      <c r="X2066" s="1">
        <v>0</v>
      </c>
      <c r="Y2066" s="1">
        <v>0</v>
      </c>
      <c r="Z2066" s="1">
        <v>0</v>
      </c>
      <c r="AA2066" s="1">
        <v>1.3988345906060001E-2</v>
      </c>
      <c r="AB2066" s="1">
        <v>2.6299882005309998</v>
      </c>
      <c r="AC2066" s="1">
        <v>0.47132924383629998</v>
      </c>
      <c r="AD2066" s="1">
        <v>0.1035587408588</v>
      </c>
      <c r="AE2066" s="1">
        <v>11.419660814269999</v>
      </c>
      <c r="AF2066" s="1">
        <v>3.3786012581349998</v>
      </c>
      <c r="AG2066" s="1">
        <v>139.30512054490001</v>
      </c>
    </row>
    <row r="2067" spans="1:33" x14ac:dyDescent="0.35">
      <c r="A2067">
        <v>5120</v>
      </c>
      <c r="B2067">
        <v>2014</v>
      </c>
      <c r="C2067">
        <v>4</v>
      </c>
      <c r="D2067">
        <v>6</v>
      </c>
      <c r="E2067">
        <v>0</v>
      </c>
      <c r="F2067">
        <v>0</v>
      </c>
      <c r="H2067" s="1">
        <v>0</v>
      </c>
      <c r="I2067" s="1">
        <v>0</v>
      </c>
      <c r="J2067" s="1">
        <v>0</v>
      </c>
      <c r="K2067" s="1">
        <v>1.1357907361620001</v>
      </c>
      <c r="L2067" s="1">
        <v>1.1357907361620001</v>
      </c>
      <c r="M2067" s="1">
        <v>2.2814768030049999E-3</v>
      </c>
      <c r="N2067" s="1">
        <v>1.8559954285710001E-2</v>
      </c>
      <c r="O2067" s="1">
        <v>1.4586453713649999E-3</v>
      </c>
      <c r="P2067" s="1">
        <v>2.3509119424819998E-3</v>
      </c>
      <c r="Q2067" s="1">
        <v>1.2869261766980001E-4</v>
      </c>
      <c r="R2067" s="1">
        <v>0</v>
      </c>
      <c r="S2067" s="1">
        <v>4.2677275550880003</v>
      </c>
      <c r="T2067" s="1">
        <v>3.0624649634750001</v>
      </c>
      <c r="U2067" s="1">
        <v>7.3301925185629999</v>
      </c>
      <c r="V2067" s="1">
        <v>0.19303917350370001</v>
      </c>
      <c r="W2067" s="1">
        <v>5.1477112934310003E-2</v>
      </c>
      <c r="X2067" s="1">
        <v>0</v>
      </c>
      <c r="Y2067" s="1">
        <v>0</v>
      </c>
      <c r="Z2067" s="1">
        <v>0</v>
      </c>
      <c r="AA2067" s="1">
        <v>1.286927823358E-2</v>
      </c>
      <c r="AB2067" s="1">
        <v>2.083196588591</v>
      </c>
      <c r="AC2067" s="1">
        <v>0.48369957538640002</v>
      </c>
      <c r="AD2067" s="1">
        <v>3.2336991477049999E-2</v>
      </c>
      <c r="AE2067" s="1">
        <v>3.5658745110210002</v>
      </c>
      <c r="AF2067" s="1">
        <v>1.0549935155900001</v>
      </c>
      <c r="AG2067" s="1">
        <v>127.6299392615</v>
      </c>
    </row>
    <row r="2068" spans="1:33" x14ac:dyDescent="0.35">
      <c r="A2068">
        <v>5120</v>
      </c>
      <c r="B2068">
        <v>2014</v>
      </c>
      <c r="C2068">
        <v>4</v>
      </c>
      <c r="D2068">
        <v>7</v>
      </c>
      <c r="E2068">
        <v>0</v>
      </c>
      <c r="F2068">
        <v>0</v>
      </c>
      <c r="H2068" s="1">
        <v>0</v>
      </c>
      <c r="I2068" s="1">
        <v>0</v>
      </c>
      <c r="J2068" s="1">
        <v>0</v>
      </c>
      <c r="K2068" s="1">
        <v>1.044927477269</v>
      </c>
      <c r="L2068" s="1">
        <v>1.044927477269</v>
      </c>
      <c r="M2068" s="1">
        <v>1.9712952643340001E-3</v>
      </c>
      <c r="N2068" s="1">
        <v>1.8559954285710001E-2</v>
      </c>
      <c r="O2068" s="1">
        <v>1.2615901292369999E-3</v>
      </c>
      <c r="P2068" s="1">
        <v>2.0333162258390001E-3</v>
      </c>
      <c r="Q2068" s="1">
        <v>1.183972082562E-4</v>
      </c>
      <c r="R2068" s="1">
        <v>0</v>
      </c>
      <c r="S2068" s="1">
        <v>2.0798158694329998</v>
      </c>
      <c r="T2068" s="1">
        <v>1.727191843508</v>
      </c>
      <c r="U2068" s="1">
        <v>3.8070077129420001</v>
      </c>
      <c r="V2068" s="1">
        <v>0.17759603962340001</v>
      </c>
      <c r="W2068" s="1">
        <v>4.7358943899570002E-2</v>
      </c>
      <c r="X2068" s="1">
        <v>0</v>
      </c>
      <c r="Y2068" s="1">
        <v>0</v>
      </c>
      <c r="Z2068" s="1">
        <v>0</v>
      </c>
      <c r="AA2068" s="1">
        <v>1.1839735974890001E-2</v>
      </c>
      <c r="AB2068" s="1">
        <v>1.9567321098999999</v>
      </c>
      <c r="AC2068" s="1">
        <v>0.50077986083180004</v>
      </c>
      <c r="AD2068" s="1">
        <v>9.4622442404360008E-3</v>
      </c>
      <c r="AE2068" s="1">
        <v>1.043423460651</v>
      </c>
      <c r="AF2068" s="1">
        <v>0.30870547508020002</v>
      </c>
      <c r="AG2068" s="1">
        <v>127.1569528407</v>
      </c>
    </row>
    <row r="2069" spans="1:33" x14ac:dyDescent="0.35">
      <c r="A2069">
        <v>5120</v>
      </c>
      <c r="B2069">
        <v>2014</v>
      </c>
      <c r="C2069">
        <v>4</v>
      </c>
      <c r="D2069">
        <v>8</v>
      </c>
      <c r="E2069">
        <v>0</v>
      </c>
      <c r="F2069">
        <v>0</v>
      </c>
      <c r="H2069" s="1">
        <v>0</v>
      </c>
      <c r="I2069" s="1">
        <v>0</v>
      </c>
      <c r="J2069" s="1">
        <v>0</v>
      </c>
      <c r="K2069" s="1">
        <v>0.96133327908770005</v>
      </c>
      <c r="L2069" s="1">
        <v>0.96133327908770005</v>
      </c>
      <c r="M2069" s="1">
        <v>1.806096510959E-3</v>
      </c>
      <c r="N2069" s="1">
        <v>1.8559954285710001E-2</v>
      </c>
      <c r="O2069" s="1">
        <v>1.1565066306840001E-3</v>
      </c>
      <c r="P2069" s="1">
        <v>1.863952200453E-3</v>
      </c>
      <c r="Q2069" s="1">
        <v>1.0892543159569999E-4</v>
      </c>
      <c r="R2069" s="1">
        <v>0</v>
      </c>
      <c r="S2069" s="1">
        <v>1.4112328390160001</v>
      </c>
      <c r="T2069" s="1">
        <v>1.3127874446029999</v>
      </c>
      <c r="U2069" s="1">
        <v>2.7240202836190002</v>
      </c>
      <c r="V2069" s="1">
        <v>0.1633883564535</v>
      </c>
      <c r="W2069" s="1">
        <v>4.3570228387600003E-2</v>
      </c>
      <c r="X2069" s="1">
        <v>0</v>
      </c>
      <c r="Y2069" s="1">
        <v>0</v>
      </c>
      <c r="Z2069" s="1">
        <v>0</v>
      </c>
      <c r="AA2069" s="1">
        <v>1.0892557096900001E-2</v>
      </c>
      <c r="AB2069" s="1">
        <v>1.883384599914</v>
      </c>
      <c r="AC2069" s="1">
        <v>0.49646579054720003</v>
      </c>
      <c r="AD2069" s="1">
        <v>2.5980092474829999E-3</v>
      </c>
      <c r="AE2069" s="1">
        <v>0.28648846203189998</v>
      </c>
      <c r="AF2069" s="1">
        <v>8.4759984907150004E-2</v>
      </c>
      <c r="AG2069" s="1">
        <v>124.6551424627</v>
      </c>
    </row>
    <row r="2070" spans="1:33" x14ac:dyDescent="0.35">
      <c r="A2070">
        <v>5120</v>
      </c>
      <c r="B2070">
        <v>2014</v>
      </c>
      <c r="C2070">
        <v>4</v>
      </c>
      <c r="D2070">
        <v>9</v>
      </c>
      <c r="E2070">
        <v>0</v>
      </c>
      <c r="F2070">
        <v>0</v>
      </c>
      <c r="H2070" s="1">
        <v>0</v>
      </c>
      <c r="I2070" s="1">
        <v>0</v>
      </c>
      <c r="J2070" s="1">
        <v>0</v>
      </c>
      <c r="K2070" s="1">
        <v>0.8844266167607</v>
      </c>
      <c r="L2070" s="1">
        <v>0.8844266167607</v>
      </c>
      <c r="M2070" s="1">
        <v>1.6479719952669999E-3</v>
      </c>
      <c r="N2070" s="1">
        <v>1.8559954285710001E-2</v>
      </c>
      <c r="O2070" s="1">
        <v>1.0553326728699999E-3</v>
      </c>
      <c r="P2070" s="1">
        <v>1.700889217246E-3</v>
      </c>
      <c r="Q2070" s="1">
        <v>1.002113970681E-4</v>
      </c>
      <c r="R2070" s="1">
        <v>0</v>
      </c>
      <c r="S2070" s="1">
        <v>1.236139961341</v>
      </c>
      <c r="T2070" s="1">
        <v>1.2074178832260001</v>
      </c>
      <c r="U2070" s="1">
        <v>2.4435578445680002</v>
      </c>
      <c r="V2070" s="1">
        <v>0.15031728793720001</v>
      </c>
      <c r="W2070" s="1">
        <v>4.00846101166E-2</v>
      </c>
      <c r="X2070" s="1">
        <v>0</v>
      </c>
      <c r="Y2070" s="1">
        <v>0</v>
      </c>
      <c r="Z2070" s="1">
        <v>0</v>
      </c>
      <c r="AA2070" s="1">
        <v>1.002115252915E-2</v>
      </c>
      <c r="AB2070" s="1">
        <v>1.873473545443</v>
      </c>
      <c r="AC2070" s="1">
        <v>0.49800200206130002</v>
      </c>
      <c r="AD2070" s="1">
        <v>7.1632790774180002E-4</v>
      </c>
      <c r="AE2070" s="1">
        <v>7.8991127840779995E-2</v>
      </c>
      <c r="AF2070" s="1">
        <v>2.3370179574059999E-2</v>
      </c>
      <c r="AG2070" s="1">
        <v>124.6490304476</v>
      </c>
    </row>
    <row r="2071" spans="1:33" x14ac:dyDescent="0.35">
      <c r="A2071">
        <v>5120</v>
      </c>
      <c r="B2071">
        <v>2014</v>
      </c>
      <c r="C2071">
        <v>4</v>
      </c>
      <c r="D2071">
        <v>10</v>
      </c>
      <c r="E2071">
        <v>0</v>
      </c>
      <c r="F2071">
        <v>0</v>
      </c>
      <c r="H2071" s="1">
        <v>0</v>
      </c>
      <c r="I2071" s="1">
        <v>0</v>
      </c>
      <c r="J2071" s="1">
        <v>0</v>
      </c>
      <c r="K2071" s="1">
        <v>0.81367248741989995</v>
      </c>
      <c r="L2071" s="1">
        <v>0.81367248741989995</v>
      </c>
      <c r="M2071" s="1">
        <v>1.5170731568340001E-3</v>
      </c>
      <c r="N2071" s="1">
        <v>1.8559954285710001E-2</v>
      </c>
      <c r="O2071" s="1">
        <v>9.7186255150360004E-4</v>
      </c>
      <c r="P2071" s="1">
        <v>1.566359667424E-3</v>
      </c>
      <c r="Q2071" s="1">
        <v>9.2194485302629997E-5</v>
      </c>
      <c r="R2071" s="1">
        <v>0</v>
      </c>
      <c r="S2071" s="1">
        <v>1.1838533550529999</v>
      </c>
      <c r="T2071" s="1">
        <v>1.1744561661970001</v>
      </c>
      <c r="U2071" s="1">
        <v>2.3583095212509999</v>
      </c>
      <c r="V2071" s="1">
        <v>0.13829190490230001</v>
      </c>
      <c r="W2071" s="1">
        <v>3.6877841307270003E-2</v>
      </c>
      <c r="X2071" s="1">
        <v>0</v>
      </c>
      <c r="Y2071" s="1">
        <v>0</v>
      </c>
      <c r="Z2071" s="1">
        <v>0</v>
      </c>
      <c r="AA2071" s="1">
        <v>9.2194603268169993E-3</v>
      </c>
      <c r="AB2071" s="1">
        <v>1.8659179339930001</v>
      </c>
      <c r="AC2071" s="1">
        <v>0.49714231428240002</v>
      </c>
      <c r="AD2071" s="1">
        <v>1.9622114918400001E-4</v>
      </c>
      <c r="AE2071" s="1">
        <v>2.1637757949590001E-2</v>
      </c>
      <c r="AF2071" s="1">
        <v>6.4017099474940001E-3</v>
      </c>
      <c r="AG2071" s="1">
        <v>124.3262648452</v>
      </c>
    </row>
    <row r="2072" spans="1:33" x14ac:dyDescent="0.35">
      <c r="A2072">
        <v>5120</v>
      </c>
      <c r="B2072">
        <v>2014</v>
      </c>
      <c r="C2072">
        <v>4</v>
      </c>
      <c r="D2072">
        <v>11</v>
      </c>
      <c r="E2072">
        <v>0</v>
      </c>
      <c r="F2072">
        <v>0</v>
      </c>
      <c r="H2072" s="1">
        <v>0</v>
      </c>
      <c r="I2072" s="1">
        <v>0</v>
      </c>
      <c r="J2072" s="1">
        <v>0</v>
      </c>
      <c r="K2072" s="1">
        <v>0.74857868842630004</v>
      </c>
      <c r="L2072" s="1">
        <v>0.74857868842630004</v>
      </c>
      <c r="M2072" s="1">
        <v>1.4166271078680001E-3</v>
      </c>
      <c r="N2072" s="1">
        <v>1.8559954285710001E-2</v>
      </c>
      <c r="O2072" s="1">
        <v>9.0813033674840005E-4</v>
      </c>
      <c r="P2072" s="1">
        <v>1.46364188027E-3</v>
      </c>
      <c r="Q2072" s="1">
        <v>8.4818926478419997E-5</v>
      </c>
      <c r="R2072" s="1">
        <v>0</v>
      </c>
      <c r="S2072" s="1">
        <v>1.1518105808900001</v>
      </c>
      <c r="T2072" s="1">
        <v>1.1477614791969999</v>
      </c>
      <c r="U2072" s="1">
        <v>2.2995720600870002</v>
      </c>
      <c r="V2072" s="1">
        <v>0.12722855251010001</v>
      </c>
      <c r="W2072" s="1">
        <v>3.3927614002690003E-2</v>
      </c>
      <c r="X2072" s="1">
        <v>0</v>
      </c>
      <c r="Y2072" s="1">
        <v>0</v>
      </c>
      <c r="Z2072" s="1">
        <v>0</v>
      </c>
      <c r="AA2072" s="1">
        <v>8.4819035006719994E-3</v>
      </c>
      <c r="AB2072" s="1">
        <v>1.8218175394989999</v>
      </c>
      <c r="AC2072" s="1">
        <v>0.48570068169070002</v>
      </c>
      <c r="AD2072" s="1">
        <v>5.2827727635889998E-5</v>
      </c>
      <c r="AE2072" s="1">
        <v>5.8254351702969999E-3</v>
      </c>
      <c r="AF2072" s="1">
        <v>1.7235032559769999E-3</v>
      </c>
      <c r="AG2072" s="1">
        <v>121.4361242034</v>
      </c>
    </row>
    <row r="2073" spans="1:33" x14ac:dyDescent="0.35">
      <c r="A2073">
        <v>5120</v>
      </c>
      <c r="B2073">
        <v>2014</v>
      </c>
      <c r="C2073">
        <v>4</v>
      </c>
      <c r="D2073">
        <v>12</v>
      </c>
      <c r="E2073">
        <v>0</v>
      </c>
      <c r="F2073">
        <v>0</v>
      </c>
      <c r="H2073" s="1">
        <v>0</v>
      </c>
      <c r="I2073" s="1">
        <v>0</v>
      </c>
      <c r="J2073" s="1">
        <v>0</v>
      </c>
      <c r="K2073" s="1">
        <v>0.68869239335220001</v>
      </c>
      <c r="L2073" s="1">
        <v>0.68869239335220001</v>
      </c>
      <c r="M2073" s="1">
        <v>1.4335542255830001E-3</v>
      </c>
      <c r="N2073" s="1">
        <v>1.8559954285710001E-2</v>
      </c>
      <c r="O2073" s="1">
        <v>9.1996697582199995E-4</v>
      </c>
      <c r="P2073" s="1">
        <v>1.48271909856E-3</v>
      </c>
      <c r="Q2073" s="1">
        <v>7.8033412360150003E-5</v>
      </c>
      <c r="R2073" s="1">
        <v>0</v>
      </c>
      <c r="S2073" s="1">
        <v>1.042606859595</v>
      </c>
      <c r="T2073" s="1">
        <v>1.0402236711349999</v>
      </c>
      <c r="U2073" s="1">
        <v>2.082830530731</v>
      </c>
      <c r="V2073" s="1">
        <v>0.1170502683093</v>
      </c>
      <c r="W2073" s="1">
        <v>3.121340488247E-2</v>
      </c>
      <c r="X2073" s="1">
        <v>0</v>
      </c>
      <c r="Y2073" s="1">
        <v>0</v>
      </c>
      <c r="Z2073" s="1">
        <v>0</v>
      </c>
      <c r="AA2073" s="1">
        <v>7.8033512206179996E-3</v>
      </c>
      <c r="AB2073" s="1">
        <v>1.616681476238</v>
      </c>
      <c r="AC2073" s="1">
        <v>0.43108609070609999</v>
      </c>
      <c r="AD2073" s="1">
        <v>1.304367604262E-5</v>
      </c>
      <c r="AE2073" s="1">
        <v>1.4383561922700001E-3</v>
      </c>
      <c r="AF2073" s="1">
        <v>4.2554959555170002E-4</v>
      </c>
      <c r="AG2073" s="1">
        <v>107.7742272707</v>
      </c>
    </row>
    <row r="2074" spans="1:33" x14ac:dyDescent="0.35">
      <c r="A2074">
        <v>5120</v>
      </c>
      <c r="B2074">
        <v>2014</v>
      </c>
      <c r="C2074">
        <v>4</v>
      </c>
      <c r="D2074">
        <v>13</v>
      </c>
      <c r="E2074">
        <v>0</v>
      </c>
      <c r="F2074">
        <v>0</v>
      </c>
      <c r="H2074" s="1">
        <v>0</v>
      </c>
      <c r="I2074" s="1">
        <v>0</v>
      </c>
      <c r="J2074" s="1">
        <v>0</v>
      </c>
      <c r="K2074" s="1">
        <v>0.63359700188400003</v>
      </c>
      <c r="L2074" s="1">
        <v>0.63359700188400003</v>
      </c>
      <c r="M2074" s="1">
        <v>1.378668208824E-3</v>
      </c>
      <c r="N2074" s="1">
        <v>1.8559954285710001E-2</v>
      </c>
      <c r="O2074" s="1">
        <v>8.8320056087419995E-4</v>
      </c>
      <c r="P2074" s="1">
        <v>1.4234623349360001E-3</v>
      </c>
      <c r="Q2074" s="1">
        <v>7.1790739371340007E-5</v>
      </c>
      <c r="R2074" s="1">
        <v>0</v>
      </c>
      <c r="S2074" s="1">
        <v>0.99822959220539997</v>
      </c>
      <c r="T2074" s="1">
        <v>0.99628540053180004</v>
      </c>
      <c r="U2074" s="1">
        <v>1.9945149927370001</v>
      </c>
      <c r="V2074" s="1">
        <v>0.1076862468445</v>
      </c>
      <c r="W2074" s="1">
        <v>2.871633249187E-2</v>
      </c>
      <c r="X2074" s="1">
        <v>0</v>
      </c>
      <c r="Y2074" s="1">
        <v>0</v>
      </c>
      <c r="Z2074" s="1">
        <v>0</v>
      </c>
      <c r="AA2074" s="1">
        <v>7.1790831229679997E-3</v>
      </c>
      <c r="AB2074" s="1">
        <v>1.5577026231469999</v>
      </c>
      <c r="AC2074" s="1">
        <v>0.4153797835936</v>
      </c>
      <c r="AD2074" s="1">
        <v>3.414083112881E-6</v>
      </c>
      <c r="AE2074" s="1">
        <v>3.7647880630369999E-4</v>
      </c>
      <c r="AF2074" s="1">
        <v>1.113843737854E-4</v>
      </c>
      <c r="AG2074" s="1">
        <v>103.8456538054</v>
      </c>
    </row>
    <row r="2075" spans="1:33" x14ac:dyDescent="0.35">
      <c r="A2075">
        <v>5120</v>
      </c>
      <c r="B2075">
        <v>2014</v>
      </c>
      <c r="C2075">
        <v>4</v>
      </c>
      <c r="D2075">
        <v>14</v>
      </c>
      <c r="E2075">
        <v>0</v>
      </c>
      <c r="F2075">
        <v>0</v>
      </c>
      <c r="H2075" s="1">
        <v>0</v>
      </c>
      <c r="I2075" s="1">
        <v>0</v>
      </c>
      <c r="J2075" s="1">
        <v>0</v>
      </c>
      <c r="K2075" s="1">
        <v>0.58290924173330005</v>
      </c>
      <c r="L2075" s="1">
        <v>0.58290924173330005</v>
      </c>
      <c r="M2075" s="1">
        <v>1.185997904727E-3</v>
      </c>
      <c r="N2075" s="1">
        <v>1.8559954285710001E-2</v>
      </c>
      <c r="O2075" s="1">
        <v>7.5774304516070001E-4</v>
      </c>
      <c r="P2075" s="1">
        <v>1.221261321752E-3</v>
      </c>
      <c r="Q2075" s="1">
        <v>6.6047480221629999E-5</v>
      </c>
      <c r="R2075" s="1">
        <v>0</v>
      </c>
      <c r="S2075" s="1">
        <v>1.0701595709880001</v>
      </c>
      <c r="T2075" s="1">
        <v>1.0681745053189999</v>
      </c>
      <c r="U2075" s="1">
        <v>2.1383340763069998</v>
      </c>
      <c r="V2075" s="1">
        <v>9.9071347096970006E-2</v>
      </c>
      <c r="W2075" s="1">
        <v>2.6419025892520001E-2</v>
      </c>
      <c r="X2075" s="1">
        <v>0</v>
      </c>
      <c r="Y2075" s="1">
        <v>0</v>
      </c>
      <c r="Z2075" s="1">
        <v>0</v>
      </c>
      <c r="AA2075" s="1">
        <v>6.6047564731310003E-3</v>
      </c>
      <c r="AB2075" s="1">
        <v>1.7387839645609999</v>
      </c>
      <c r="AC2075" s="1">
        <v>0.46367346692450001</v>
      </c>
      <c r="AD2075" s="1">
        <v>1.016203559044E-6</v>
      </c>
      <c r="AE2075" s="1">
        <v>1.120591064193E-4</v>
      </c>
      <c r="AF2075" s="1">
        <v>3.3153614988339997E-5</v>
      </c>
      <c r="AG2075" s="1">
        <v>115.91857744000001</v>
      </c>
    </row>
    <row r="2076" spans="1:33" x14ac:dyDescent="0.35">
      <c r="A2076">
        <v>5120</v>
      </c>
      <c r="B2076">
        <v>2014</v>
      </c>
      <c r="C2076">
        <v>4</v>
      </c>
      <c r="D2076">
        <v>15</v>
      </c>
      <c r="E2076">
        <v>0</v>
      </c>
      <c r="F2076">
        <v>0</v>
      </c>
      <c r="H2076" s="1">
        <v>0</v>
      </c>
      <c r="I2076" s="1">
        <v>0</v>
      </c>
      <c r="J2076" s="1">
        <v>0</v>
      </c>
      <c r="K2076" s="1">
        <v>0.53627650239460001</v>
      </c>
      <c r="L2076" s="1">
        <v>0.53627650239460001</v>
      </c>
      <c r="M2076" s="1">
        <v>1.029412539319E-3</v>
      </c>
      <c r="N2076" s="1">
        <v>1.8559954285710001E-2</v>
      </c>
      <c r="O2076" s="1">
        <v>6.5915219295969996E-4</v>
      </c>
      <c r="P2076" s="1">
        <v>1.0623615532350001E-3</v>
      </c>
      <c r="Q2076" s="1">
        <v>6.07636818039E-5</v>
      </c>
      <c r="R2076" s="1">
        <v>0</v>
      </c>
      <c r="S2076" s="1">
        <v>1.1317311988430001</v>
      </c>
      <c r="T2076" s="1">
        <v>1.1296606673259999</v>
      </c>
      <c r="U2076" s="1">
        <v>2.2613918661689998</v>
      </c>
      <c r="V2076" s="1">
        <v>9.1145639329209993E-2</v>
      </c>
      <c r="W2076" s="1">
        <v>2.4305503821120001E-2</v>
      </c>
      <c r="X2076" s="1">
        <v>0</v>
      </c>
      <c r="Y2076" s="1">
        <v>0</v>
      </c>
      <c r="Z2076" s="1">
        <v>0</v>
      </c>
      <c r="AA2076" s="1">
        <v>6.0763759552810003E-3</v>
      </c>
      <c r="AB2076" s="1">
        <v>1.8151803826990001</v>
      </c>
      <c r="AC2076" s="1">
        <v>0.48404744974410002</v>
      </c>
      <c r="AD2076" s="1">
        <v>2.9370443790039998E-7</v>
      </c>
      <c r="AE2076" s="1">
        <v>3.2387464666470002E-5</v>
      </c>
      <c r="AF2076" s="1">
        <v>9.5820997356790008E-6</v>
      </c>
      <c r="AG2076" s="1">
        <v>121.0119233354</v>
      </c>
    </row>
    <row r="2077" spans="1:33" x14ac:dyDescent="0.35">
      <c r="A2077">
        <v>5120</v>
      </c>
      <c r="B2077">
        <v>2014</v>
      </c>
      <c r="C2077">
        <v>4</v>
      </c>
      <c r="D2077">
        <v>16</v>
      </c>
      <c r="E2077">
        <v>0</v>
      </c>
      <c r="F2077">
        <v>0</v>
      </c>
      <c r="H2077" s="1">
        <v>0</v>
      </c>
      <c r="I2077" s="1">
        <v>0</v>
      </c>
      <c r="J2077" s="1">
        <v>0</v>
      </c>
      <c r="K2077" s="1">
        <v>0.49337438220300001</v>
      </c>
      <c r="L2077" s="1">
        <v>0.49337438220300001</v>
      </c>
      <c r="M2077" s="1">
        <v>9.9076607759739999E-4</v>
      </c>
      <c r="N2077" s="1">
        <v>1.8559954285710001E-2</v>
      </c>
      <c r="O2077" s="1">
        <v>6.3549357509180002E-4</v>
      </c>
      <c r="P2077" s="1">
        <v>1.0242307447600001E-3</v>
      </c>
      <c r="Q2077" s="1">
        <v>5.5902587259589998E-5</v>
      </c>
      <c r="R2077" s="1">
        <v>0</v>
      </c>
      <c r="S2077" s="1">
        <v>1.0799350044060001</v>
      </c>
      <c r="T2077" s="1">
        <v>1.0779667478620001</v>
      </c>
      <c r="U2077" s="1">
        <v>2.1579017522680002</v>
      </c>
      <c r="V2077" s="1">
        <v>8.3853988182870001E-2</v>
      </c>
      <c r="W2077" s="1">
        <v>2.2361063515430001E-2</v>
      </c>
      <c r="X2077" s="1">
        <v>0</v>
      </c>
      <c r="Y2077" s="1">
        <v>0</v>
      </c>
      <c r="Z2077" s="1">
        <v>0</v>
      </c>
      <c r="AA2077" s="1">
        <v>5.5902658788579999E-3</v>
      </c>
      <c r="AB2077" s="1">
        <v>1.6948274695659999</v>
      </c>
      <c r="AC2077" s="1">
        <v>0.45195382243310001</v>
      </c>
      <c r="AD2077" s="1">
        <v>7.6295940789300007E-8</v>
      </c>
      <c r="AE2077" s="1">
        <v>8.4133290738590001E-6</v>
      </c>
      <c r="AF2077" s="1">
        <v>2.4891531067650001E-6</v>
      </c>
      <c r="AG2077" s="1">
        <v>112.9884714282</v>
      </c>
    </row>
    <row r="2078" spans="1:33" x14ac:dyDescent="0.35">
      <c r="A2078">
        <v>5120</v>
      </c>
      <c r="B2078">
        <v>2014</v>
      </c>
      <c r="C2078">
        <v>4</v>
      </c>
      <c r="D2078">
        <v>17</v>
      </c>
      <c r="E2078">
        <v>0</v>
      </c>
      <c r="F2078">
        <v>0</v>
      </c>
      <c r="H2078" s="1">
        <v>0</v>
      </c>
      <c r="I2078" s="1">
        <v>0</v>
      </c>
      <c r="J2078" s="1">
        <v>0</v>
      </c>
      <c r="K2078" s="1">
        <v>0.4539044316268</v>
      </c>
      <c r="L2078" s="1">
        <v>0.4539044316268</v>
      </c>
      <c r="M2078" s="1">
        <v>9.4072292094580004E-4</v>
      </c>
      <c r="N2078" s="1">
        <v>1.8559954285710001E-2</v>
      </c>
      <c r="O2078" s="1">
        <v>6.026583629698E-4</v>
      </c>
      <c r="P2078" s="1">
        <v>9.7130993629849995E-4</v>
      </c>
      <c r="Q2078" s="1">
        <v>5.1430380278819997E-5</v>
      </c>
      <c r="R2078" s="1">
        <v>0</v>
      </c>
      <c r="S2078" s="1">
        <v>1.047666897394</v>
      </c>
      <c r="T2078" s="1">
        <v>1.0457594476750001</v>
      </c>
      <c r="U2078" s="1">
        <v>2.093426345068</v>
      </c>
      <c r="V2078" s="1">
        <v>7.7145669128240002E-2</v>
      </c>
      <c r="W2078" s="1">
        <v>2.0572178434199999E-2</v>
      </c>
      <c r="X2078" s="1">
        <v>0</v>
      </c>
      <c r="Y2078" s="1">
        <v>0</v>
      </c>
      <c r="Z2078" s="1">
        <v>0</v>
      </c>
      <c r="AA2078" s="1">
        <v>5.1430446085489996E-3</v>
      </c>
      <c r="AB2078" s="1">
        <v>1.6463650959039999</v>
      </c>
      <c r="AC2078" s="1">
        <v>0.43903064733890002</v>
      </c>
      <c r="AD2078" s="1">
        <v>2.021734071929E-8</v>
      </c>
      <c r="AE2078" s="1">
        <v>2.229412714622E-6</v>
      </c>
      <c r="AF2078" s="1">
        <v>6.5959022120090002E-7</v>
      </c>
      <c r="AG2078" s="1">
        <v>109.7576660268</v>
      </c>
    </row>
    <row r="2079" spans="1:33" x14ac:dyDescent="0.35">
      <c r="A2079">
        <v>5120</v>
      </c>
      <c r="B2079">
        <v>2014</v>
      </c>
      <c r="C2079">
        <v>4</v>
      </c>
      <c r="D2079">
        <v>18</v>
      </c>
      <c r="E2079">
        <v>0</v>
      </c>
      <c r="F2079">
        <v>0</v>
      </c>
      <c r="H2079" s="1">
        <v>0</v>
      </c>
      <c r="I2079" s="1">
        <v>0</v>
      </c>
      <c r="J2079" s="1">
        <v>0</v>
      </c>
      <c r="K2079" s="1">
        <v>0.41759207709669999</v>
      </c>
      <c r="L2079" s="1">
        <v>0.41759207709669999</v>
      </c>
      <c r="M2079" s="1">
        <v>9.450858623296E-4</v>
      </c>
      <c r="N2079" s="1">
        <v>1.8559954285710001E-2</v>
      </c>
      <c r="O2079" s="1">
        <v>6.0683874563239996E-4</v>
      </c>
      <c r="P2079" s="1">
        <v>9.780474968588001E-4</v>
      </c>
      <c r="Q2079" s="1">
        <v>4.7315949856509999E-5</v>
      </c>
      <c r="R2079" s="1">
        <v>0</v>
      </c>
      <c r="S2079" s="1">
        <v>0.95721243597390004</v>
      </c>
      <c r="T2079" s="1">
        <v>0.95547017288960001</v>
      </c>
      <c r="U2079" s="1">
        <v>1.9126826088640001</v>
      </c>
      <c r="V2079" s="1">
        <v>7.097401559798E-2</v>
      </c>
      <c r="W2079" s="1">
        <v>1.8926404159460002E-2</v>
      </c>
      <c r="X2079" s="1">
        <v>0</v>
      </c>
      <c r="Y2079" s="1">
        <v>0</v>
      </c>
      <c r="Z2079" s="1">
        <v>0</v>
      </c>
      <c r="AA2079" s="1">
        <v>4.7316010398659996E-3</v>
      </c>
      <c r="AB2079" s="1">
        <v>1.4580845753480001</v>
      </c>
      <c r="AC2079" s="1">
        <v>0.38882254223169999</v>
      </c>
      <c r="AD2079" s="1">
        <v>5.04035628382E-9</v>
      </c>
      <c r="AE2079" s="1">
        <v>5.558116936047E-7</v>
      </c>
      <c r="AF2079" s="1">
        <v>1.6444149417749999E-7</v>
      </c>
      <c r="AG2079" s="1">
        <v>97.205636603049996</v>
      </c>
    </row>
    <row r="2080" spans="1:33" x14ac:dyDescent="0.35">
      <c r="A2080">
        <v>5120</v>
      </c>
      <c r="B2080">
        <v>2014</v>
      </c>
      <c r="C2080">
        <v>4</v>
      </c>
      <c r="D2080">
        <v>19</v>
      </c>
      <c r="E2080">
        <v>0</v>
      </c>
      <c r="F2080">
        <v>0</v>
      </c>
      <c r="H2080" s="1">
        <v>0</v>
      </c>
      <c r="I2080" s="1">
        <v>3.5535698024460001E-2</v>
      </c>
      <c r="J2080" s="1">
        <v>0</v>
      </c>
      <c r="K2080" s="1">
        <v>0.3841847109289</v>
      </c>
      <c r="L2080" s="1">
        <v>0.41972040895340001</v>
      </c>
      <c r="M2080" s="1">
        <v>1.2449351040599999E-3</v>
      </c>
      <c r="N2080" s="1">
        <v>1.8559954285710001E-2</v>
      </c>
      <c r="O2080" s="1">
        <v>7.9759104523109995E-4</v>
      </c>
      <c r="P2080" s="1">
        <v>1.2854847039999999E-3</v>
      </c>
      <c r="Q2080" s="1">
        <v>6.4749518782560001E-4</v>
      </c>
      <c r="R2080" s="1">
        <v>0</v>
      </c>
      <c r="S2080" s="1">
        <v>73.81405431572</v>
      </c>
      <c r="T2080" s="1">
        <v>21.56709746828</v>
      </c>
      <c r="U2080" s="1">
        <v>95.381151783999996</v>
      </c>
      <c r="V2080" s="1">
        <v>9.750757631003E-2</v>
      </c>
      <c r="W2080" s="1">
        <v>2.0633440022689999E-2</v>
      </c>
      <c r="X2080" s="1">
        <v>8.0528704899710005E-7</v>
      </c>
      <c r="Y2080" s="1">
        <v>2.0132176224929999E-4</v>
      </c>
      <c r="Z2080" s="1">
        <v>3.2211481959879999E-5</v>
      </c>
      <c r="AA2080" s="1">
        <v>4.9973025958739998E-3</v>
      </c>
      <c r="AB2080" s="1">
        <v>4.3553916060090003</v>
      </c>
      <c r="AC2080" s="1">
        <v>0.63234404552589996</v>
      </c>
      <c r="AD2080" s="1">
        <v>7.9364058139969995E-2</v>
      </c>
      <c r="AE2080" s="1">
        <v>19.84101438235</v>
      </c>
      <c r="AF2080" s="1">
        <v>3.1745623175420001</v>
      </c>
      <c r="AG2080" s="1">
        <v>142.2132001985</v>
      </c>
    </row>
    <row r="2081" spans="1:33" x14ac:dyDescent="0.35">
      <c r="A2081">
        <v>5120</v>
      </c>
      <c r="B2081">
        <v>2014</v>
      </c>
      <c r="C2081">
        <v>4</v>
      </c>
      <c r="D2081">
        <v>20</v>
      </c>
      <c r="E2081">
        <v>0</v>
      </c>
      <c r="F2081">
        <v>0</v>
      </c>
      <c r="H2081" s="1">
        <v>0</v>
      </c>
      <c r="I2081" s="1">
        <v>0</v>
      </c>
      <c r="J2081" s="1">
        <v>0</v>
      </c>
      <c r="K2081" s="1">
        <v>0.35344993405460001</v>
      </c>
      <c r="L2081" s="1">
        <v>0.35344993405460001</v>
      </c>
      <c r="M2081" s="1">
        <v>7.5348992511870005E-4</v>
      </c>
      <c r="N2081" s="1">
        <v>1.8559954285710001E-2</v>
      </c>
      <c r="O2081" s="1">
        <v>4.811145813099E-4</v>
      </c>
      <c r="P2081" s="1">
        <v>7.7541672369990005E-4</v>
      </c>
      <c r="Q2081" s="1">
        <v>4.0048219958549997E-5</v>
      </c>
      <c r="R2081" s="1">
        <v>0</v>
      </c>
      <c r="S2081" s="1">
        <v>61.545818485620003</v>
      </c>
      <c r="T2081" s="1">
        <v>18.31258858955</v>
      </c>
      <c r="U2081" s="1">
        <v>79.858407075170007</v>
      </c>
      <c r="V2081" s="1">
        <v>6.0072406802130003E-2</v>
      </c>
      <c r="W2081" s="1">
        <v>1.601930848057E-2</v>
      </c>
      <c r="X2081" s="1">
        <v>0</v>
      </c>
      <c r="Y2081" s="1">
        <v>0</v>
      </c>
      <c r="Z2081" s="1">
        <v>0</v>
      </c>
      <c r="AA2081" s="1">
        <v>4.0048271201420004E-3</v>
      </c>
      <c r="AB2081" s="1">
        <v>3.814167546103</v>
      </c>
      <c r="AC2081" s="1">
        <v>0.65672784652920002</v>
      </c>
      <c r="AD2081" s="1">
        <v>5.4057525136779999E-2</v>
      </c>
      <c r="AE2081" s="1">
        <v>13.51438122719</v>
      </c>
      <c r="AF2081" s="1">
        <v>2.1623010024629998</v>
      </c>
      <c r="AG2081" s="1">
        <v>153.37045677110001</v>
      </c>
    </row>
    <row r="2082" spans="1:33" x14ac:dyDescent="0.35">
      <c r="A2082">
        <v>5120</v>
      </c>
      <c r="B2082">
        <v>2014</v>
      </c>
      <c r="C2082">
        <v>4</v>
      </c>
      <c r="D2082">
        <v>21</v>
      </c>
      <c r="E2082">
        <v>0</v>
      </c>
      <c r="F2082">
        <v>0</v>
      </c>
      <c r="H2082" s="1">
        <v>0</v>
      </c>
      <c r="I2082" s="1">
        <v>0</v>
      </c>
      <c r="J2082" s="1">
        <v>0</v>
      </c>
      <c r="K2082" s="1">
        <v>0.3251739393302</v>
      </c>
      <c r="L2082" s="1">
        <v>0.3251739393302</v>
      </c>
      <c r="M2082" s="1">
        <v>6.6401581941590005E-4</v>
      </c>
      <c r="N2082" s="1">
        <v>1.8559954285710001E-2</v>
      </c>
      <c r="O2082" s="1">
        <v>4.2553873694920001E-4</v>
      </c>
      <c r="P2082" s="1">
        <v>6.8584463250760002E-4</v>
      </c>
      <c r="Q2082" s="1">
        <v>3.6844362361869997E-5</v>
      </c>
      <c r="R2082" s="1">
        <v>0</v>
      </c>
      <c r="S2082" s="1">
        <v>18.303675945710001</v>
      </c>
      <c r="T2082" s="1">
        <v>5.9869249021059998</v>
      </c>
      <c r="U2082" s="1">
        <v>24.290600847819999</v>
      </c>
      <c r="V2082" s="1">
        <v>5.5266614257959999E-2</v>
      </c>
      <c r="W2082" s="1">
        <v>1.473776380212E-2</v>
      </c>
      <c r="X2082" s="1">
        <v>0</v>
      </c>
      <c r="Y2082" s="1">
        <v>0</v>
      </c>
      <c r="Z2082" s="1">
        <v>0</v>
      </c>
      <c r="AA2082" s="1">
        <v>3.684440950531E-3</v>
      </c>
      <c r="AB2082" s="1">
        <v>2.2730090852560001</v>
      </c>
      <c r="AC2082" s="1">
        <v>0.50438188486290003</v>
      </c>
      <c r="AD2082" s="1">
        <v>1.526308075763E-2</v>
      </c>
      <c r="AE2082" s="1">
        <v>3.8157701733130001</v>
      </c>
      <c r="AF2082" s="1">
        <v>0.61052322945570003</v>
      </c>
      <c r="AG2082" s="1">
        <v>123.0428551111</v>
      </c>
    </row>
    <row r="2083" spans="1:33" x14ac:dyDescent="0.35">
      <c r="A2083">
        <v>5120</v>
      </c>
      <c r="B2083">
        <v>2014</v>
      </c>
      <c r="C2083">
        <v>4</v>
      </c>
      <c r="D2083">
        <v>22</v>
      </c>
      <c r="E2083">
        <v>0</v>
      </c>
      <c r="F2083">
        <v>0</v>
      </c>
      <c r="H2083" s="1">
        <v>0</v>
      </c>
      <c r="I2083" s="1">
        <v>0</v>
      </c>
      <c r="J2083" s="1">
        <v>0</v>
      </c>
      <c r="K2083" s="1">
        <v>0.2991600241838</v>
      </c>
      <c r="L2083" s="1">
        <v>0.2991600241838</v>
      </c>
      <c r="M2083" s="1">
        <v>6.3564083779679996E-4</v>
      </c>
      <c r="N2083" s="1">
        <v>1.8559954285710001E-2</v>
      </c>
      <c r="O2083" s="1">
        <v>4.0733232925080001E-4</v>
      </c>
      <c r="P2083" s="1">
        <v>6.5650120049309997E-4</v>
      </c>
      <c r="Q2083" s="1">
        <v>3.3896813372919997E-5</v>
      </c>
      <c r="R2083" s="1">
        <v>0</v>
      </c>
      <c r="S2083" s="1">
        <v>5.5596198942199999</v>
      </c>
      <c r="T2083" s="1">
        <v>2.316322803552</v>
      </c>
      <c r="U2083" s="1">
        <v>7.8759426977720004</v>
      </c>
      <c r="V2083" s="1">
        <v>5.0845285117329997E-2</v>
      </c>
      <c r="W2083" s="1">
        <v>1.355874269795E-2</v>
      </c>
      <c r="X2083" s="1">
        <v>0</v>
      </c>
      <c r="Y2083" s="1">
        <v>0</v>
      </c>
      <c r="Z2083" s="1">
        <v>0</v>
      </c>
      <c r="AA2083" s="1">
        <v>3.3896856744880001E-3</v>
      </c>
      <c r="AB2083" s="1">
        <v>1.7536123429599999</v>
      </c>
      <c r="AC2083" s="1">
        <v>0.44087119951730003</v>
      </c>
      <c r="AD2083" s="1">
        <v>4.0138138110250004E-3</v>
      </c>
      <c r="AE2083" s="1">
        <v>1.0034534485240001</v>
      </c>
      <c r="AF2083" s="1">
        <v>0.16055255221760001</v>
      </c>
      <c r="AG2083" s="1">
        <v>109.41503712950001</v>
      </c>
    </row>
    <row r="2084" spans="1:33" x14ac:dyDescent="0.35">
      <c r="A2084">
        <v>5120</v>
      </c>
      <c r="B2084">
        <v>2014</v>
      </c>
      <c r="C2084">
        <v>4</v>
      </c>
      <c r="D2084">
        <v>23</v>
      </c>
      <c r="E2084">
        <v>0</v>
      </c>
      <c r="F2084">
        <v>0</v>
      </c>
      <c r="H2084" s="1">
        <v>0</v>
      </c>
      <c r="I2084" s="1">
        <v>0</v>
      </c>
      <c r="J2084" s="1">
        <v>0</v>
      </c>
      <c r="K2084" s="1">
        <v>0.27522722224910001</v>
      </c>
      <c r="L2084" s="1">
        <v>0.27522722224910001</v>
      </c>
      <c r="M2084" s="1">
        <v>5.5918316844650001E-4</v>
      </c>
      <c r="N2084" s="1">
        <v>1.8559954285710001E-2</v>
      </c>
      <c r="O2084" s="1">
        <v>3.5756653508240002E-4</v>
      </c>
      <c r="P2084" s="1">
        <v>5.7629321976359997E-4</v>
      </c>
      <c r="Q2084" s="1">
        <v>3.1185068303089998E-5</v>
      </c>
      <c r="R2084" s="1">
        <v>0</v>
      </c>
      <c r="S2084" s="1">
        <v>2.3731884569249999</v>
      </c>
      <c r="T2084" s="1">
        <v>1.440883697858</v>
      </c>
      <c r="U2084" s="1">
        <v>3.8140721547840002</v>
      </c>
      <c r="V2084" s="1">
        <v>4.6777662307939998E-2</v>
      </c>
      <c r="W2084" s="1">
        <v>1.247404328212E-2</v>
      </c>
      <c r="X2084" s="1">
        <v>0</v>
      </c>
      <c r="Y2084" s="1">
        <v>0</v>
      </c>
      <c r="Z2084" s="1">
        <v>0</v>
      </c>
      <c r="AA2084" s="1">
        <v>3.1185108205289999E-3</v>
      </c>
      <c r="AB2084" s="1">
        <v>1.765877343296</v>
      </c>
      <c r="AC2084" s="1">
        <v>0.4631527859631</v>
      </c>
      <c r="AD2084" s="1">
        <v>1.1621758432370001E-3</v>
      </c>
      <c r="AE2084" s="1">
        <v>0.2905439595837</v>
      </c>
      <c r="AF2084" s="1">
        <v>4.6487033664789998E-2</v>
      </c>
      <c r="AG2084" s="1">
        <v>115.5557613257</v>
      </c>
    </row>
    <row r="2085" spans="1:33" x14ac:dyDescent="0.35">
      <c r="A2085">
        <v>5120</v>
      </c>
      <c r="B2085">
        <v>2014</v>
      </c>
      <c r="C2085">
        <v>4</v>
      </c>
      <c r="D2085">
        <v>24</v>
      </c>
      <c r="E2085">
        <v>0</v>
      </c>
      <c r="F2085">
        <v>0</v>
      </c>
      <c r="H2085" s="1">
        <v>0</v>
      </c>
      <c r="I2085" s="1">
        <v>0</v>
      </c>
      <c r="J2085" s="1">
        <v>0</v>
      </c>
      <c r="K2085" s="1">
        <v>0.25320904446920001</v>
      </c>
      <c r="L2085" s="1">
        <v>0.25320904446920001</v>
      </c>
      <c r="M2085" s="1">
        <v>4.9412453408210003E-4</v>
      </c>
      <c r="N2085" s="1">
        <v>1.8559954285710001E-2</v>
      </c>
      <c r="O2085" s="1">
        <v>3.1650797289340001E-4</v>
      </c>
      <c r="P2085" s="1">
        <v>5.1011876359610003E-4</v>
      </c>
      <c r="Q2085" s="1">
        <v>2.8690262838839999E-5</v>
      </c>
      <c r="R2085" s="1">
        <v>0</v>
      </c>
      <c r="S2085" s="1">
        <v>1.483556542159</v>
      </c>
      <c r="T2085" s="1">
        <v>1.216717253149</v>
      </c>
      <c r="U2085" s="1">
        <v>2.7002737953090001</v>
      </c>
      <c r="V2085" s="1">
        <v>4.3035449323300001E-2</v>
      </c>
      <c r="W2085" s="1">
        <v>1.1476119819550001E-2</v>
      </c>
      <c r="X2085" s="1">
        <v>0</v>
      </c>
      <c r="Y2085" s="1">
        <v>0</v>
      </c>
      <c r="Z2085" s="1">
        <v>0</v>
      </c>
      <c r="AA2085" s="1">
        <v>2.8690299548870001E-3</v>
      </c>
      <c r="AB2085" s="1">
        <v>1.7873062467259999</v>
      </c>
      <c r="AC2085" s="1">
        <v>0.47440859483589998</v>
      </c>
      <c r="AD2085" s="1">
        <v>3.3096064531610002E-4</v>
      </c>
      <c r="AE2085" s="1">
        <v>8.2740160980029995E-2</v>
      </c>
      <c r="AF2085" s="1">
        <v>1.323842579422E-2</v>
      </c>
      <c r="AG2085" s="1">
        <v>118.53595658090001</v>
      </c>
    </row>
    <row r="2086" spans="1:33" x14ac:dyDescent="0.35">
      <c r="A2086">
        <v>5120</v>
      </c>
      <c r="B2086">
        <v>2014</v>
      </c>
      <c r="C2086">
        <v>4</v>
      </c>
      <c r="D2086">
        <v>25</v>
      </c>
      <c r="E2086">
        <v>0</v>
      </c>
      <c r="F2086">
        <v>0</v>
      </c>
      <c r="H2086" s="1">
        <v>281.32550450999997</v>
      </c>
      <c r="I2086" s="1">
        <v>120.1045108464</v>
      </c>
      <c r="J2086" s="1">
        <v>0</v>
      </c>
      <c r="K2086" s="1">
        <v>0.2424085909466</v>
      </c>
      <c r="L2086" s="1">
        <v>120.3469194373</v>
      </c>
      <c r="M2086" s="1">
        <v>6.8360643280359998E-2</v>
      </c>
      <c r="N2086" s="1">
        <v>5.5245421705830002E-2</v>
      </c>
      <c r="O2086" s="1">
        <v>4.2513253817280001E-2</v>
      </c>
      <c r="P2086" s="1">
        <v>3.1957390874909999</v>
      </c>
      <c r="Q2086" s="1">
        <v>3.2099197895449998</v>
      </c>
      <c r="R2086" s="1">
        <v>0.64970178735869999</v>
      </c>
      <c r="S2086" s="1">
        <v>116.3916265444</v>
      </c>
      <c r="T2086" s="1">
        <v>34.629716267360003</v>
      </c>
      <c r="U2086" s="1">
        <v>151.67104459909999</v>
      </c>
      <c r="V2086" s="1">
        <v>185.37285872620001</v>
      </c>
      <c r="W2086" s="1">
        <v>17.391670729649999</v>
      </c>
      <c r="X2086" s="1">
        <v>3.031973452588E-2</v>
      </c>
      <c r="Y2086" s="1">
        <v>3.0358604711899999</v>
      </c>
      <c r="Z2086" s="1">
        <v>0.96223109148950003</v>
      </c>
      <c r="AA2086" s="1">
        <v>13.033371610890001</v>
      </c>
      <c r="AB2086" s="1">
        <v>2.7501660374250001</v>
      </c>
      <c r="AC2086" s="1">
        <v>0.46944117264719998</v>
      </c>
      <c r="AD2086" s="1">
        <v>0.1595332354963</v>
      </c>
      <c r="AE2086" s="1">
        <v>15.99111411508</v>
      </c>
      <c r="AF2086" s="1">
        <v>4.9909867281139997</v>
      </c>
      <c r="AG2086" s="1">
        <v>173.22535881249999</v>
      </c>
    </row>
    <row r="2087" spans="1:33" x14ac:dyDescent="0.35">
      <c r="A2087">
        <v>5120</v>
      </c>
      <c r="B2087">
        <v>2014</v>
      </c>
      <c r="C2087">
        <v>4</v>
      </c>
      <c r="D2087">
        <v>26</v>
      </c>
      <c r="E2087">
        <v>0</v>
      </c>
      <c r="F2087">
        <v>0</v>
      </c>
      <c r="H2087" s="1">
        <v>0</v>
      </c>
      <c r="I2087" s="1">
        <v>7.5814398812170003E-2</v>
      </c>
      <c r="J2087" s="1">
        <v>0</v>
      </c>
      <c r="K2087" s="1">
        <v>0.70252735944970002</v>
      </c>
      <c r="L2087" s="1">
        <v>0.7783417582619</v>
      </c>
      <c r="M2087" s="1">
        <v>0.20552354004029999</v>
      </c>
      <c r="N2087" s="1">
        <v>0.1384341400064</v>
      </c>
      <c r="O2087" s="1">
        <v>9.8215311367530006E-2</v>
      </c>
      <c r="P2087" s="1">
        <v>1.855112475831</v>
      </c>
      <c r="Q2087" s="1">
        <v>1.367395372168E-3</v>
      </c>
      <c r="R2087" s="1">
        <v>2.1649711028369998</v>
      </c>
      <c r="S2087" s="1">
        <v>225.66323925500001</v>
      </c>
      <c r="T2087" s="1">
        <v>68.669769870140001</v>
      </c>
      <c r="U2087" s="1">
        <v>296.49798022789997</v>
      </c>
      <c r="V2087" s="1">
        <v>0.18808411539700001</v>
      </c>
      <c r="W2087" s="1">
        <v>3.8708688430939997E-2</v>
      </c>
      <c r="X2087" s="1">
        <v>1.7170613547060001E-6</v>
      </c>
      <c r="Y2087" s="1">
        <v>4.2926533818580002E-4</v>
      </c>
      <c r="Z2087" s="1">
        <v>6.8682454063940002E-5</v>
      </c>
      <c r="AA2087" s="1">
        <v>9.3337598394759996E-3</v>
      </c>
      <c r="AB2087" s="1">
        <v>0.88748860870019997</v>
      </c>
      <c r="AC2087" s="1">
        <v>9.6462838134579995E-2</v>
      </c>
      <c r="AD2087" s="1">
        <v>0.1554356591843</v>
      </c>
      <c r="AE2087" s="1">
        <v>15.67559035228</v>
      </c>
      <c r="AF2087" s="1">
        <v>4.9672519293640001</v>
      </c>
      <c r="AG2087" s="1">
        <v>64.334244049559999</v>
      </c>
    </row>
    <row r="2088" spans="1:33" x14ac:dyDescent="0.35">
      <c r="A2088">
        <v>5120</v>
      </c>
      <c r="B2088">
        <v>2014</v>
      </c>
      <c r="C2088">
        <v>4</v>
      </c>
      <c r="D2088">
        <v>27</v>
      </c>
      <c r="E2088">
        <v>0</v>
      </c>
      <c r="F2088">
        <v>0</v>
      </c>
      <c r="H2088" s="1">
        <v>0</v>
      </c>
      <c r="I2088" s="1">
        <v>0</v>
      </c>
      <c r="J2088" s="1">
        <v>0</v>
      </c>
      <c r="K2088" s="1">
        <v>0.65229418843959996</v>
      </c>
      <c r="L2088" s="1">
        <v>0.65229418843959996</v>
      </c>
      <c r="M2088" s="1">
        <v>9.2908349162299994E-3</v>
      </c>
      <c r="N2088" s="1">
        <v>1.8663051877810002E-2</v>
      </c>
      <c r="O2088" s="1">
        <v>5.6987710573769999E-3</v>
      </c>
      <c r="P2088" s="1">
        <v>9.314725528359E-3</v>
      </c>
      <c r="Q2088" s="1">
        <v>7.3909254520549995E-5</v>
      </c>
      <c r="R2088" s="1">
        <v>0</v>
      </c>
      <c r="S2088" s="1">
        <v>3.896274514256</v>
      </c>
      <c r="T2088" s="1">
        <v>6.8637684332560003</v>
      </c>
      <c r="U2088" s="1">
        <v>10.76004294751</v>
      </c>
      <c r="V2088" s="1">
        <v>0.1108640236344</v>
      </c>
      <c r="W2088" s="1">
        <v>2.9563739635840001E-2</v>
      </c>
      <c r="X2088" s="1">
        <v>0</v>
      </c>
      <c r="Y2088" s="1">
        <v>0</v>
      </c>
      <c r="Z2088" s="1">
        <v>0</v>
      </c>
      <c r="AA2088" s="1">
        <v>7.3909349089600002E-3</v>
      </c>
      <c r="AB2088" s="1">
        <v>1.5720161721150001</v>
      </c>
      <c r="AC2088" s="1">
        <v>0.22566229690389999</v>
      </c>
      <c r="AD2088" s="1">
        <v>0.20856762350790001</v>
      </c>
      <c r="AE2088" s="1">
        <v>21.174069539000001</v>
      </c>
      <c r="AF2088" s="1">
        <v>6.6727461091469999</v>
      </c>
      <c r="AG2088" s="1">
        <v>109.9507793147</v>
      </c>
    </row>
    <row r="2089" spans="1:33" x14ac:dyDescent="0.35">
      <c r="A2089">
        <v>5120</v>
      </c>
      <c r="B2089">
        <v>2014</v>
      </c>
      <c r="C2089">
        <v>4</v>
      </c>
      <c r="D2089">
        <v>28</v>
      </c>
      <c r="E2089">
        <v>0</v>
      </c>
      <c r="F2089">
        <v>0</v>
      </c>
      <c r="H2089" s="1">
        <v>0</v>
      </c>
      <c r="I2089" s="1">
        <v>0</v>
      </c>
      <c r="J2089" s="1">
        <v>0</v>
      </c>
      <c r="K2089" s="1">
        <v>0.60011065336439995</v>
      </c>
      <c r="L2089" s="1">
        <v>0.60011065336439995</v>
      </c>
      <c r="M2089" s="1">
        <v>1.5421140514539999E-3</v>
      </c>
      <c r="N2089" s="1">
        <v>1.8559954285710001E-2</v>
      </c>
      <c r="O2089" s="1">
        <v>9.7508883652950001E-4</v>
      </c>
      <c r="P2089" s="1">
        <v>1.5715595001910001E-3</v>
      </c>
      <c r="Q2089" s="1">
        <v>6.7996514158910005E-5</v>
      </c>
      <c r="R2089" s="1">
        <v>0</v>
      </c>
      <c r="S2089" s="1">
        <v>6.3054457812119997</v>
      </c>
      <c r="T2089" s="1">
        <v>10.631197254650001</v>
      </c>
      <c r="U2089" s="1">
        <v>16.936643035860001</v>
      </c>
      <c r="V2089" s="1">
        <v>0.1019949017437</v>
      </c>
      <c r="W2089" s="1">
        <v>2.719864046497E-2</v>
      </c>
      <c r="X2089" s="1">
        <v>0</v>
      </c>
      <c r="Y2089" s="1">
        <v>0</v>
      </c>
      <c r="Z2089" s="1">
        <v>0</v>
      </c>
      <c r="AA2089" s="1">
        <v>6.7996601162439996E-3</v>
      </c>
      <c r="AB2089" s="1">
        <v>2.6306338130790001</v>
      </c>
      <c r="AC2089" s="1">
        <v>0.50319411765230004</v>
      </c>
      <c r="AD2089" s="1">
        <v>0.21370386494089999</v>
      </c>
      <c r="AE2089" s="1">
        <v>21.695507772999999</v>
      </c>
      <c r="AF2089" s="1">
        <v>6.8370709188229997</v>
      </c>
      <c r="AG2089" s="1">
        <v>180.6521066148</v>
      </c>
    </row>
    <row r="2090" spans="1:33" x14ac:dyDescent="0.35">
      <c r="A2090">
        <v>5120</v>
      </c>
      <c r="B2090">
        <v>2014</v>
      </c>
      <c r="C2090">
        <v>4</v>
      </c>
      <c r="D2090">
        <v>29</v>
      </c>
      <c r="E2090">
        <v>0</v>
      </c>
      <c r="F2090">
        <v>0</v>
      </c>
      <c r="H2090" s="1">
        <v>0</v>
      </c>
      <c r="I2090" s="1">
        <v>0</v>
      </c>
      <c r="J2090" s="1">
        <v>0</v>
      </c>
      <c r="K2090" s="1">
        <v>0.55210180109530005</v>
      </c>
      <c r="L2090" s="1">
        <v>0.55210180109530005</v>
      </c>
      <c r="M2090" s="1">
        <v>1.0074087923850001E-3</v>
      </c>
      <c r="N2090" s="1">
        <v>1.8559954285710001E-2</v>
      </c>
      <c r="O2090" s="1">
        <v>6.4436086940850002E-4</v>
      </c>
      <c r="P2090" s="1">
        <v>1.038522243239E-3</v>
      </c>
      <c r="Q2090" s="1">
        <v>6.2556793026199994E-5</v>
      </c>
      <c r="R2090" s="1">
        <v>0</v>
      </c>
      <c r="S2090" s="1">
        <v>3.269711822588</v>
      </c>
      <c r="T2090" s="1">
        <v>4.917061092909</v>
      </c>
      <c r="U2090" s="1">
        <v>8.1867729154970004</v>
      </c>
      <c r="V2090" s="1">
        <v>9.3835309604160005E-2</v>
      </c>
      <c r="W2090" s="1">
        <v>2.502274922778E-2</v>
      </c>
      <c r="X2090" s="1">
        <v>0</v>
      </c>
      <c r="Y2090" s="1">
        <v>0</v>
      </c>
      <c r="Z2090" s="1">
        <v>0</v>
      </c>
      <c r="AA2090" s="1">
        <v>6.255687306944E-3</v>
      </c>
      <c r="AB2090" s="1">
        <v>2.3372311003749999</v>
      </c>
      <c r="AC2090" s="1">
        <v>0.54996777662490004</v>
      </c>
      <c r="AD2090" s="1">
        <v>7.8984008147599996E-2</v>
      </c>
      <c r="AE2090" s="1">
        <v>8.0185642088560005</v>
      </c>
      <c r="AF2090" s="1">
        <v>2.5269513272839998</v>
      </c>
      <c r="AG2090" s="1">
        <v>157.76558492460001</v>
      </c>
    </row>
    <row r="2091" spans="1:33" x14ac:dyDescent="0.35">
      <c r="A2091">
        <v>5120</v>
      </c>
      <c r="B2091">
        <v>2014</v>
      </c>
      <c r="C2091">
        <v>4</v>
      </c>
      <c r="D2091">
        <v>30</v>
      </c>
      <c r="E2091">
        <v>0</v>
      </c>
      <c r="F2091">
        <v>0</v>
      </c>
      <c r="H2091" s="1">
        <v>0</v>
      </c>
      <c r="I2091" s="1">
        <v>0</v>
      </c>
      <c r="J2091" s="1">
        <v>0</v>
      </c>
      <c r="K2091" s="1">
        <v>0.50793365700769999</v>
      </c>
      <c r="L2091" s="1">
        <v>0.50793365700769999</v>
      </c>
      <c r="M2091" s="1">
        <v>8.6614838232250001E-4</v>
      </c>
      <c r="N2091" s="1">
        <v>1.8559954285710001E-2</v>
      </c>
      <c r="O2091" s="1">
        <v>5.5421614865819996E-4</v>
      </c>
      <c r="P2091" s="1">
        <v>8.9323518119959996E-4</v>
      </c>
      <c r="Q2091" s="1">
        <v>5.7552249584099997E-5</v>
      </c>
      <c r="R2091" s="1">
        <v>0</v>
      </c>
      <c r="S2091" s="1">
        <v>1.8837154693830001</v>
      </c>
      <c r="T2091" s="1">
        <v>2.3642075825819999</v>
      </c>
      <c r="U2091" s="1">
        <v>4.2479230519650004</v>
      </c>
      <c r="V2091" s="1">
        <v>8.6328484835829999E-2</v>
      </c>
      <c r="W2091" s="1">
        <v>2.3020929289550001E-2</v>
      </c>
      <c r="X2091" s="1">
        <v>0</v>
      </c>
      <c r="Y2091" s="1">
        <v>0</v>
      </c>
      <c r="Z2091" s="1">
        <v>0</v>
      </c>
      <c r="AA2091" s="1">
        <v>5.7552323223889999E-3</v>
      </c>
      <c r="AB2091" s="1">
        <v>2.2124314410919999</v>
      </c>
      <c r="AC2091" s="1">
        <v>0.568251504282</v>
      </c>
      <c r="AD2091" s="1">
        <v>2.341723547585E-2</v>
      </c>
      <c r="AE2091" s="1">
        <v>2.3773496769890001</v>
      </c>
      <c r="AF2091" s="1">
        <v>0.74919234481529995</v>
      </c>
      <c r="AG2091" s="1">
        <v>148.0736196496</v>
      </c>
    </row>
    <row r="2092" spans="1:33" x14ac:dyDescent="0.35">
      <c r="A2092">
        <v>5120</v>
      </c>
      <c r="B2092">
        <v>2014</v>
      </c>
      <c r="C2092">
        <v>5</v>
      </c>
      <c r="D2092">
        <v>1</v>
      </c>
      <c r="E2092">
        <v>0</v>
      </c>
      <c r="F2092">
        <v>0</v>
      </c>
      <c r="H2092" s="1">
        <v>0</v>
      </c>
      <c r="I2092" s="1">
        <v>0</v>
      </c>
      <c r="J2092" s="1">
        <v>0</v>
      </c>
      <c r="K2092" s="1">
        <v>0.46729896444699998</v>
      </c>
      <c r="L2092" s="1">
        <v>0.46729896444699998</v>
      </c>
      <c r="M2092" s="1">
        <v>8.1115379980290002E-4</v>
      </c>
      <c r="N2092" s="1">
        <v>1.8559954285710001E-2</v>
      </c>
      <c r="O2092" s="1">
        <v>5.1951160956110001E-4</v>
      </c>
      <c r="P2092" s="1">
        <v>8.3730156153890005E-4</v>
      </c>
      <c r="Q2092" s="1">
        <v>5.2948069617370003E-5</v>
      </c>
      <c r="R2092" s="1">
        <v>0</v>
      </c>
      <c r="S2092" s="1">
        <v>1.415050823636</v>
      </c>
      <c r="T2092" s="1">
        <v>1.5421656513840001</v>
      </c>
      <c r="U2092" s="1">
        <v>2.9572164750200001</v>
      </c>
      <c r="V2092" s="1">
        <v>7.9422206048959998E-2</v>
      </c>
      <c r="W2092" s="1">
        <v>2.1179254946389999E-2</v>
      </c>
      <c r="X2092" s="1">
        <v>0</v>
      </c>
      <c r="Y2092" s="1">
        <v>0</v>
      </c>
      <c r="Z2092" s="1">
        <v>0</v>
      </c>
      <c r="AA2092" s="1">
        <v>5.2948137365980003E-3</v>
      </c>
      <c r="AB2092" s="1">
        <v>2.04853936661</v>
      </c>
      <c r="AC2092" s="1">
        <v>0.54049333501579999</v>
      </c>
      <c r="AD2092" s="1">
        <v>6.2328562171240004E-3</v>
      </c>
      <c r="AE2092" s="1">
        <v>0.6327680622156</v>
      </c>
      <c r="AF2092" s="1">
        <v>0.19940902797939999</v>
      </c>
      <c r="AG2092" s="1">
        <v>136.72318530449999</v>
      </c>
    </row>
    <row r="2093" spans="1:33" x14ac:dyDescent="0.35">
      <c r="A2093">
        <v>5120</v>
      </c>
      <c r="B2093">
        <v>2014</v>
      </c>
      <c r="C2093">
        <v>5</v>
      </c>
      <c r="D2093">
        <v>2</v>
      </c>
      <c r="E2093">
        <v>0</v>
      </c>
      <c r="F2093">
        <v>0</v>
      </c>
      <c r="H2093" s="1">
        <v>0</v>
      </c>
      <c r="I2093" s="1">
        <v>0</v>
      </c>
      <c r="J2093" s="1">
        <v>0</v>
      </c>
      <c r="K2093" s="1">
        <v>0.42991504729129998</v>
      </c>
      <c r="L2093" s="1">
        <v>0.42991504729129998</v>
      </c>
      <c r="M2093" s="1">
        <v>7.5969464643620003E-4</v>
      </c>
      <c r="N2093" s="1">
        <v>1.8559954285710001E-2</v>
      </c>
      <c r="O2093" s="1">
        <v>4.8660640817839998E-4</v>
      </c>
      <c r="P2093" s="1">
        <v>7.8426795075250001E-4</v>
      </c>
      <c r="Q2093" s="1">
        <v>4.8712224047980002E-5</v>
      </c>
      <c r="R2093" s="1">
        <v>0</v>
      </c>
      <c r="S2093" s="1">
        <v>1.2732088663700001</v>
      </c>
      <c r="T2093" s="1">
        <v>1.305403950973</v>
      </c>
      <c r="U2093" s="1">
        <v>2.5786128173430001</v>
      </c>
      <c r="V2093" s="1">
        <v>7.3068429565049997E-2</v>
      </c>
      <c r="W2093" s="1">
        <v>1.9484914550680001E-2</v>
      </c>
      <c r="X2093" s="1">
        <v>0</v>
      </c>
      <c r="Y2093" s="1">
        <v>0</v>
      </c>
      <c r="Z2093" s="1">
        <v>0</v>
      </c>
      <c r="AA2093" s="1">
        <v>4.8712286376700002E-3</v>
      </c>
      <c r="AB2093" s="1">
        <v>1.9804695100759999</v>
      </c>
      <c r="AC2093" s="1">
        <v>0.52657336215130002</v>
      </c>
      <c r="AD2093" s="1">
        <v>1.6723174628440001E-3</v>
      </c>
      <c r="AE2093" s="1">
        <v>0.16977594918130001</v>
      </c>
      <c r="AF2093" s="1">
        <v>5.3502790393660002E-2</v>
      </c>
      <c r="AG2093" s="1">
        <v>132.0725915253</v>
      </c>
    </row>
    <row r="2094" spans="1:33" x14ac:dyDescent="0.35">
      <c r="A2094">
        <v>5120</v>
      </c>
      <c r="B2094">
        <v>2014</v>
      </c>
      <c r="C2094">
        <v>5</v>
      </c>
      <c r="D2094">
        <v>3</v>
      </c>
      <c r="E2094">
        <v>0</v>
      </c>
      <c r="F2094">
        <v>0</v>
      </c>
      <c r="H2094" s="1">
        <v>0</v>
      </c>
      <c r="I2094" s="1">
        <v>0</v>
      </c>
      <c r="J2094" s="1">
        <v>0</v>
      </c>
      <c r="K2094" s="1">
        <v>0.39552184350800001</v>
      </c>
      <c r="L2094" s="1">
        <v>0.39552184350800001</v>
      </c>
      <c r="M2094" s="1">
        <v>7.2149100699330003E-4</v>
      </c>
      <c r="N2094" s="1">
        <v>1.8559954285710001E-2</v>
      </c>
      <c r="O2094" s="1">
        <v>4.6242138762200001E-4</v>
      </c>
      <c r="P2094" s="1">
        <v>7.4528873430180001E-4</v>
      </c>
      <c r="Q2094" s="1">
        <v>4.481524612414E-5</v>
      </c>
      <c r="R2094" s="1">
        <v>0</v>
      </c>
      <c r="S2094" s="1">
        <v>1.2016817898500001</v>
      </c>
      <c r="T2094" s="1">
        <v>1.208283775678</v>
      </c>
      <c r="U2094" s="1">
        <v>2.4099655655280001</v>
      </c>
      <c r="V2094" s="1">
        <v>6.7222955199840007E-2</v>
      </c>
      <c r="W2094" s="1">
        <v>1.792612138662E-2</v>
      </c>
      <c r="X2094" s="1">
        <v>0</v>
      </c>
      <c r="Y2094" s="1">
        <v>0</v>
      </c>
      <c r="Z2094" s="1">
        <v>0</v>
      </c>
      <c r="AA2094" s="1">
        <v>4.481530346656E-3</v>
      </c>
      <c r="AB2094" s="1">
        <v>1.896434628168</v>
      </c>
      <c r="AC2094" s="1">
        <v>0.50530537203530002</v>
      </c>
      <c r="AD2094" s="1">
        <v>4.4240015737779999E-4</v>
      </c>
      <c r="AE2094" s="1">
        <v>4.4913067228910003E-2</v>
      </c>
      <c r="AF2094" s="1">
        <v>1.415379759897E-2</v>
      </c>
      <c r="AG2094" s="1">
        <v>126.4398984244</v>
      </c>
    </row>
    <row r="2095" spans="1:33" x14ac:dyDescent="0.35">
      <c r="A2095">
        <v>5120</v>
      </c>
      <c r="B2095">
        <v>2014</v>
      </c>
      <c r="C2095">
        <v>5</v>
      </c>
      <c r="D2095">
        <v>4</v>
      </c>
      <c r="E2095">
        <v>0</v>
      </c>
      <c r="F2095">
        <v>0</v>
      </c>
      <c r="H2095" s="1">
        <v>0</v>
      </c>
      <c r="I2095" s="1">
        <v>0</v>
      </c>
      <c r="J2095" s="1">
        <v>0</v>
      </c>
      <c r="K2095" s="1">
        <v>0.36388009602729998</v>
      </c>
      <c r="L2095" s="1">
        <v>0.36388009602729998</v>
      </c>
      <c r="M2095" s="1">
        <v>7.2076045502450004E-4</v>
      </c>
      <c r="N2095" s="1">
        <v>1.8559954285710001E-2</v>
      </c>
      <c r="O2095" s="1">
        <v>4.6250191618680002E-4</v>
      </c>
      <c r="P2095" s="1">
        <v>7.4541852291829999E-4</v>
      </c>
      <c r="Q2095" s="1">
        <v>4.1230026434210001E-5</v>
      </c>
      <c r="R2095" s="1">
        <v>0</v>
      </c>
      <c r="S2095" s="1">
        <v>1.0975624358839999</v>
      </c>
      <c r="T2095" s="1">
        <v>1.0974466506959999</v>
      </c>
      <c r="U2095" s="1">
        <v>2.1950090865799998</v>
      </c>
      <c r="V2095" s="1">
        <v>6.1845118783860002E-2</v>
      </c>
      <c r="W2095" s="1">
        <v>1.6492031675690001E-2</v>
      </c>
      <c r="X2095" s="1">
        <v>0</v>
      </c>
      <c r="Y2095" s="1">
        <v>0</v>
      </c>
      <c r="Z2095" s="1">
        <v>0</v>
      </c>
      <c r="AA2095" s="1">
        <v>4.123007918924E-3</v>
      </c>
      <c r="AB2095" s="1">
        <v>1.71031884048</v>
      </c>
      <c r="AC2095" s="1">
        <v>0.45598213844180002</v>
      </c>
      <c r="AD2095" s="1">
        <v>1.108732022001E-4</v>
      </c>
      <c r="AE2095" s="1">
        <v>1.125599867281E-2</v>
      </c>
      <c r="AF2095" s="1">
        <v>3.5471887541599998E-3</v>
      </c>
      <c r="AG2095" s="1">
        <v>114.02399357989999</v>
      </c>
    </row>
    <row r="2096" spans="1:33" x14ac:dyDescent="0.35">
      <c r="A2096">
        <v>5120</v>
      </c>
      <c r="B2096">
        <v>2014</v>
      </c>
      <c r="C2096">
        <v>5</v>
      </c>
      <c r="D2096">
        <v>5</v>
      </c>
      <c r="E2096">
        <v>0</v>
      </c>
      <c r="F2096">
        <v>0</v>
      </c>
      <c r="H2096" s="1">
        <v>0</v>
      </c>
      <c r="I2096" s="1">
        <v>0</v>
      </c>
      <c r="J2096" s="1">
        <v>0</v>
      </c>
      <c r="K2096" s="1">
        <v>0.33476968834519999</v>
      </c>
      <c r="L2096" s="1">
        <v>0.33476968834519999</v>
      </c>
      <c r="M2096" s="1">
        <v>7.2034948278020005E-4</v>
      </c>
      <c r="N2096" s="1">
        <v>1.8559954285710001E-2</v>
      </c>
      <c r="O2096" s="1">
        <v>4.620234218465E-4</v>
      </c>
      <c r="P2096" s="1">
        <v>7.4464732926080002E-4</v>
      </c>
      <c r="Q2096" s="1">
        <v>3.7931624319479998E-5</v>
      </c>
      <c r="R2096" s="1">
        <v>0</v>
      </c>
      <c r="S2096" s="1">
        <v>1.0088378645939999</v>
      </c>
      <c r="T2096" s="1">
        <v>1.0071703922099999</v>
      </c>
      <c r="U2096" s="1">
        <v>2.0160082568040001</v>
      </c>
      <c r="V2096" s="1">
        <v>5.6897509281149998E-2</v>
      </c>
      <c r="W2096" s="1">
        <v>1.517266914164E-2</v>
      </c>
      <c r="X2096" s="1">
        <v>0</v>
      </c>
      <c r="Y2096" s="1">
        <v>0</v>
      </c>
      <c r="Z2096" s="1">
        <v>0</v>
      </c>
      <c r="AA2096" s="1">
        <v>3.79316728541E-3</v>
      </c>
      <c r="AB2096" s="1">
        <v>1.5576105185460001</v>
      </c>
      <c r="AC2096" s="1">
        <v>0.41533698951379999</v>
      </c>
      <c r="AD2096" s="1">
        <v>2.781960929933E-5</v>
      </c>
      <c r="AE2096" s="1">
        <v>2.8242846705759999E-3</v>
      </c>
      <c r="AF2096" s="1">
        <v>8.900383798209E-4</v>
      </c>
      <c r="AG2096" s="1">
        <v>103.84138812480001</v>
      </c>
    </row>
    <row r="2097" spans="1:33" x14ac:dyDescent="0.35">
      <c r="A2097">
        <v>5120</v>
      </c>
      <c r="B2097">
        <v>2014</v>
      </c>
      <c r="C2097">
        <v>5</v>
      </c>
      <c r="D2097">
        <v>6</v>
      </c>
      <c r="E2097">
        <v>0</v>
      </c>
      <c r="F2097">
        <v>0</v>
      </c>
      <c r="H2097" s="1">
        <v>0</v>
      </c>
      <c r="I2097" s="1">
        <v>0</v>
      </c>
      <c r="J2097" s="1">
        <v>0</v>
      </c>
      <c r="K2097" s="1">
        <v>0.30798811327749998</v>
      </c>
      <c r="L2097" s="1">
        <v>0.30798811327749998</v>
      </c>
      <c r="M2097" s="1">
        <v>6.5197933783119999E-4</v>
      </c>
      <c r="N2097" s="1">
        <v>1.8559954285710001E-2</v>
      </c>
      <c r="O2097" s="1">
        <v>4.1695030808530003E-4</v>
      </c>
      <c r="P2097" s="1">
        <v>6.7200258400169997E-4</v>
      </c>
      <c r="Q2097" s="1">
        <v>3.4897094373920003E-5</v>
      </c>
      <c r="R2097" s="1">
        <v>0</v>
      </c>
      <c r="S2097" s="1">
        <v>1.0279148271380001</v>
      </c>
      <c r="T2097" s="1">
        <v>1.0257791459979999</v>
      </c>
      <c r="U2097" s="1">
        <v>2.0536939731360002</v>
      </c>
      <c r="V2097" s="1">
        <v>5.2345708538660003E-2</v>
      </c>
      <c r="W2097" s="1">
        <v>1.395885561031E-2</v>
      </c>
      <c r="X2097" s="1">
        <v>0</v>
      </c>
      <c r="Y2097" s="1">
        <v>0</v>
      </c>
      <c r="Z2097" s="1">
        <v>0</v>
      </c>
      <c r="AA2097" s="1">
        <v>3.4897139025769999E-3</v>
      </c>
      <c r="AB2097" s="1">
        <v>1.6178271251080001</v>
      </c>
      <c r="AC2097" s="1">
        <v>0.43141336155159998</v>
      </c>
      <c r="AD2097" s="1">
        <v>7.7645141532190003E-6</v>
      </c>
      <c r="AE2097" s="1">
        <v>7.8826406443960003E-4</v>
      </c>
      <c r="AF2097" s="1">
        <v>2.4841166972090002E-4</v>
      </c>
      <c r="AG2097" s="1">
        <v>107.8553333859</v>
      </c>
    </row>
    <row r="2098" spans="1:33" x14ac:dyDescent="0.35">
      <c r="A2098">
        <v>5120</v>
      </c>
      <c r="B2098">
        <v>2014</v>
      </c>
      <c r="C2098">
        <v>5</v>
      </c>
      <c r="D2098">
        <v>7</v>
      </c>
      <c r="E2098">
        <v>0</v>
      </c>
      <c r="F2098">
        <v>0</v>
      </c>
      <c r="H2098" s="1">
        <v>0</v>
      </c>
      <c r="I2098" s="1">
        <v>0</v>
      </c>
      <c r="J2098" s="1">
        <v>0</v>
      </c>
      <c r="K2098" s="1">
        <v>0.28334906421529998</v>
      </c>
      <c r="L2098" s="1">
        <v>0.28334906421529998</v>
      </c>
      <c r="M2098" s="1">
        <v>5.9059226985309996E-4</v>
      </c>
      <c r="N2098" s="1">
        <v>1.8559954285710001E-2</v>
      </c>
      <c r="O2098" s="1">
        <v>3.785760683597E-4</v>
      </c>
      <c r="P2098" s="1">
        <v>6.1015447463549997E-4</v>
      </c>
      <c r="Q2098" s="1">
        <v>3.2105326823999997E-5</v>
      </c>
      <c r="R2098" s="1">
        <v>0</v>
      </c>
      <c r="S2098" s="1">
        <v>1.0413880922030001</v>
      </c>
      <c r="T2098" s="1">
        <v>1.0391031787430001</v>
      </c>
      <c r="U2098" s="1">
        <v>2.0804912709460002</v>
      </c>
      <c r="V2098" s="1">
        <v>4.8158051855559998E-2</v>
      </c>
      <c r="W2098" s="1">
        <v>1.2842147161479999E-2</v>
      </c>
      <c r="X2098" s="1">
        <v>0</v>
      </c>
      <c r="Y2098" s="1">
        <v>0</v>
      </c>
      <c r="Z2098" s="1">
        <v>0</v>
      </c>
      <c r="AA2098" s="1">
        <v>3.2105367903709999E-3</v>
      </c>
      <c r="AB2098" s="1">
        <v>1.6225995151329999</v>
      </c>
      <c r="AC2098" s="1">
        <v>0.43269120114300003</v>
      </c>
      <c r="AD2098" s="1">
        <v>2.1583868474650001E-6</v>
      </c>
      <c r="AE2098" s="1">
        <v>2.191223759068E-4</v>
      </c>
      <c r="AF2098" s="1">
        <v>6.9053706400929997E-5</v>
      </c>
      <c r="AG2098" s="1">
        <v>108.17335430120001</v>
      </c>
    </row>
    <row r="2099" spans="1:33" x14ac:dyDescent="0.35">
      <c r="A2099">
        <v>5120</v>
      </c>
      <c r="B2099">
        <v>2014</v>
      </c>
      <c r="C2099">
        <v>5</v>
      </c>
      <c r="D2099">
        <v>8</v>
      </c>
      <c r="E2099">
        <v>0</v>
      </c>
      <c r="F2099">
        <v>0</v>
      </c>
      <c r="H2099" s="1">
        <v>0</v>
      </c>
      <c r="I2099" s="1">
        <v>0</v>
      </c>
      <c r="J2099" s="1">
        <v>0</v>
      </c>
      <c r="K2099" s="1">
        <v>0.26068113907809998</v>
      </c>
      <c r="L2099" s="1">
        <v>0.26068113907809998</v>
      </c>
      <c r="M2099" s="1">
        <v>5.6255781163209995E-4</v>
      </c>
      <c r="N2099" s="1">
        <v>1.8559954285710001E-2</v>
      </c>
      <c r="O2099" s="1">
        <v>3.6042049014340001E-4</v>
      </c>
      <c r="P2099" s="1">
        <v>5.8089296495739996E-4</v>
      </c>
      <c r="Q2099" s="1">
        <v>2.953690067808E-5</v>
      </c>
      <c r="R2099" s="1">
        <v>0</v>
      </c>
      <c r="S2099" s="1">
        <v>1.0062982756759999</v>
      </c>
      <c r="T2099" s="1">
        <v>1.004058262921</v>
      </c>
      <c r="U2099" s="1">
        <v>2.0103565385970001</v>
      </c>
      <c r="V2099" s="1">
        <v>4.4305407707119999E-2</v>
      </c>
      <c r="W2099" s="1">
        <v>1.181477538856E-2</v>
      </c>
      <c r="X2099" s="1">
        <v>0</v>
      </c>
      <c r="Y2099" s="1">
        <v>0</v>
      </c>
      <c r="Z2099" s="1">
        <v>0</v>
      </c>
      <c r="AA2099" s="1">
        <v>2.953693847141E-3</v>
      </c>
      <c r="AB2099" s="1">
        <v>1.5642863579070001</v>
      </c>
      <c r="AC2099" s="1">
        <v>0.41714249998710001</v>
      </c>
      <c r="AD2099" s="1">
        <v>5.6984043144259997E-7</v>
      </c>
      <c r="AE2099" s="1">
        <v>5.7850977628099998E-5</v>
      </c>
      <c r="AF2099" s="1">
        <v>1.823102002981E-5</v>
      </c>
      <c r="AG2099" s="1">
        <v>104.2857712636</v>
      </c>
    </row>
    <row r="2100" spans="1:33" x14ac:dyDescent="0.35">
      <c r="A2100">
        <v>5120</v>
      </c>
      <c r="B2100">
        <v>2014</v>
      </c>
      <c r="C2100">
        <v>5</v>
      </c>
      <c r="D2100">
        <v>9</v>
      </c>
      <c r="E2100">
        <v>0</v>
      </c>
      <c r="F2100">
        <v>0</v>
      </c>
      <c r="H2100" s="1">
        <v>0</v>
      </c>
      <c r="I2100" s="1">
        <v>0</v>
      </c>
      <c r="J2100" s="1">
        <v>0</v>
      </c>
      <c r="K2100" s="1">
        <v>0.23982664795190001</v>
      </c>
      <c r="L2100" s="1">
        <v>0.23982664795190001</v>
      </c>
      <c r="M2100" s="1">
        <v>5.2487328603919995E-4</v>
      </c>
      <c r="N2100" s="1">
        <v>1.8559954285710001E-2</v>
      </c>
      <c r="O2100" s="1">
        <v>3.3629285895150001E-4</v>
      </c>
      <c r="P2100" s="1">
        <v>5.4200624346459998E-4</v>
      </c>
      <c r="Q2100" s="1">
        <v>2.7173948623840002E-5</v>
      </c>
      <c r="R2100" s="1">
        <v>0</v>
      </c>
      <c r="S2100" s="1">
        <v>0.99220547899720002</v>
      </c>
      <c r="T2100" s="1">
        <v>0.98998817111360005</v>
      </c>
      <c r="U2100" s="1">
        <v>1.982193650111</v>
      </c>
      <c r="V2100" s="1">
        <v>4.0760975090550003E-2</v>
      </c>
      <c r="W2100" s="1">
        <v>1.0869593357480001E-2</v>
      </c>
      <c r="X2100" s="1">
        <v>0</v>
      </c>
      <c r="Y2100" s="1">
        <v>0</v>
      </c>
      <c r="Z2100" s="1">
        <v>0</v>
      </c>
      <c r="AA2100" s="1">
        <v>2.7173983393700002E-3</v>
      </c>
      <c r="AB2100" s="1">
        <v>1.540642539349</v>
      </c>
      <c r="AC2100" s="1">
        <v>0.41083786768269998</v>
      </c>
      <c r="AD2100" s="1">
        <v>1.538974731615E-7</v>
      </c>
      <c r="AE2100" s="1">
        <v>1.562388132823E-5</v>
      </c>
      <c r="AF2100" s="1">
        <v>4.9236729458490002E-6</v>
      </c>
      <c r="AG2100" s="1">
        <v>102.7095064231</v>
      </c>
    </row>
    <row r="2101" spans="1:33" x14ac:dyDescent="0.35">
      <c r="A2101">
        <v>5120</v>
      </c>
      <c r="B2101">
        <v>2014</v>
      </c>
      <c r="C2101">
        <v>5</v>
      </c>
      <c r="D2101">
        <v>10</v>
      </c>
      <c r="E2101">
        <v>0</v>
      </c>
      <c r="F2101">
        <v>0</v>
      </c>
      <c r="H2101" s="1">
        <v>0</v>
      </c>
      <c r="I2101" s="1">
        <v>3.1495566472679998E-4</v>
      </c>
      <c r="J2101" s="1">
        <v>0</v>
      </c>
      <c r="K2101" s="1">
        <v>0.22064051611570001</v>
      </c>
      <c r="L2101" s="1">
        <v>0.22095547178040001</v>
      </c>
      <c r="M2101" s="1">
        <v>4.819158965736E-4</v>
      </c>
      <c r="N2101" s="1">
        <v>1.8559954285710001E-2</v>
      </c>
      <c r="O2101" s="1">
        <v>3.0838668312129999E-4</v>
      </c>
      <c r="P2101" s="1">
        <v>4.9702960739099998E-4</v>
      </c>
      <c r="Q2101" s="1">
        <v>3.0353017353339999E-5</v>
      </c>
      <c r="R2101" s="1">
        <v>0</v>
      </c>
      <c r="S2101" s="1">
        <v>2.6097942639560001</v>
      </c>
      <c r="T2101" s="1">
        <v>1.4544491371449999</v>
      </c>
      <c r="U2101" s="1">
        <v>4.0642434011019999</v>
      </c>
      <c r="V2101" s="1">
        <v>3.7785589961639998E-2</v>
      </c>
      <c r="W2101" s="1">
        <v>1.002857517671E-2</v>
      </c>
      <c r="X2101" s="1">
        <v>7.1373219582809999E-9</v>
      </c>
      <c r="Y2101" s="1">
        <v>1.78433048957E-6</v>
      </c>
      <c r="Z2101" s="1">
        <v>2.854928783312E-7</v>
      </c>
      <c r="AA2101" s="1">
        <v>2.5057163297870001E-3</v>
      </c>
      <c r="AB2101" s="1">
        <v>1.636077658297</v>
      </c>
      <c r="AC2101" s="1">
        <v>0.42416296734409997</v>
      </c>
      <c r="AD2101" s="1">
        <v>1.818697677999E-3</v>
      </c>
      <c r="AE2101" s="1">
        <v>0.45466813270649997</v>
      </c>
      <c r="AF2101" s="1">
        <v>7.2747568100940005E-2</v>
      </c>
      <c r="AG2101" s="1">
        <v>105.67702163689999</v>
      </c>
    </row>
    <row r="2102" spans="1:33" x14ac:dyDescent="0.35">
      <c r="A2102">
        <v>5120</v>
      </c>
      <c r="B2102">
        <v>2014</v>
      </c>
      <c r="C2102">
        <v>5</v>
      </c>
      <c r="D2102">
        <v>11</v>
      </c>
      <c r="E2102">
        <v>0</v>
      </c>
      <c r="F2102">
        <v>0</v>
      </c>
      <c r="H2102" s="1">
        <v>0</v>
      </c>
      <c r="I2102" s="1">
        <v>0</v>
      </c>
      <c r="J2102" s="1">
        <v>0</v>
      </c>
      <c r="K2102" s="1">
        <v>0.2029892748265</v>
      </c>
      <c r="L2102" s="1">
        <v>0.2029892748265</v>
      </c>
      <c r="M2102" s="1">
        <v>4.0940157947499999E-4</v>
      </c>
      <c r="N2102" s="1">
        <v>1.8559954285710001E-2</v>
      </c>
      <c r="O2102" s="1">
        <v>2.6181435028280002E-4</v>
      </c>
      <c r="P2102" s="1">
        <v>4.2196855718070001E-4</v>
      </c>
      <c r="Q2102" s="1">
        <v>2.300003011522E-5</v>
      </c>
      <c r="R2102" s="1">
        <v>0</v>
      </c>
      <c r="S2102" s="1">
        <v>2.119346629002</v>
      </c>
      <c r="T2102" s="1">
        <v>1.373612190105</v>
      </c>
      <c r="U2102" s="1">
        <v>3.4929588191069998</v>
      </c>
      <c r="V2102" s="1">
        <v>3.4500089316639997E-2</v>
      </c>
      <c r="W2102" s="1">
        <v>9.2000238177710001E-3</v>
      </c>
      <c r="X2102" s="1">
        <v>0</v>
      </c>
      <c r="Y2102" s="1">
        <v>0</v>
      </c>
      <c r="Z2102" s="1">
        <v>0</v>
      </c>
      <c r="AA2102" s="1">
        <v>2.3000059544429998E-3</v>
      </c>
      <c r="AB2102" s="1">
        <v>1.758285652356</v>
      </c>
      <c r="AC2102" s="1">
        <v>0.46270667211010003</v>
      </c>
      <c r="AD2102" s="1">
        <v>9.2543615845489999E-4</v>
      </c>
      <c r="AE2102" s="1">
        <v>0.2313571628195</v>
      </c>
      <c r="AF2102" s="1">
        <v>3.701734513096E-2</v>
      </c>
      <c r="AG2102" s="1">
        <v>115.49158656829999</v>
      </c>
    </row>
    <row r="2103" spans="1:33" x14ac:dyDescent="0.35">
      <c r="A2103">
        <v>5120</v>
      </c>
      <c r="B2103">
        <v>2014</v>
      </c>
      <c r="C2103">
        <v>5</v>
      </c>
      <c r="D2103">
        <v>12</v>
      </c>
      <c r="E2103">
        <v>0</v>
      </c>
      <c r="F2103">
        <v>0</v>
      </c>
      <c r="H2103" s="1">
        <v>0</v>
      </c>
      <c r="I2103" s="1">
        <v>0</v>
      </c>
      <c r="J2103" s="1">
        <v>0</v>
      </c>
      <c r="K2103" s="1">
        <v>0.18675013284030001</v>
      </c>
      <c r="L2103" s="1">
        <v>0.18675013284030001</v>
      </c>
      <c r="M2103" s="1">
        <v>3.4171079056920001E-4</v>
      </c>
      <c r="N2103" s="1">
        <v>1.8559954285710001E-2</v>
      </c>
      <c r="O2103" s="1">
        <v>2.1857450849760001E-4</v>
      </c>
      <c r="P2103" s="1">
        <v>3.5227851295220001E-4</v>
      </c>
      <c r="Q2103" s="1">
        <v>2.1160027706000001E-5</v>
      </c>
      <c r="R2103" s="1">
        <v>0</v>
      </c>
      <c r="S2103" s="1">
        <v>1.502788853587</v>
      </c>
      <c r="T2103" s="1">
        <v>1.2757973791020001</v>
      </c>
      <c r="U2103" s="1">
        <v>2.7785862326899999</v>
      </c>
      <c r="V2103" s="1">
        <v>3.1740082171309997E-2</v>
      </c>
      <c r="W2103" s="1">
        <v>8.4640219123490006E-3</v>
      </c>
      <c r="X2103" s="1">
        <v>0</v>
      </c>
      <c r="Y2103" s="1">
        <v>0</v>
      </c>
      <c r="Z2103" s="1">
        <v>0</v>
      </c>
      <c r="AA2103" s="1">
        <v>2.1160054780869999E-3</v>
      </c>
      <c r="AB2103" s="1">
        <v>1.916252961414</v>
      </c>
      <c r="AC2103" s="1">
        <v>0.50913355010240002</v>
      </c>
      <c r="AD2103" s="1">
        <v>2.8008923432389999E-4</v>
      </c>
      <c r="AE2103" s="1">
        <v>7.002174055707E-2</v>
      </c>
      <c r="AF2103" s="1">
        <v>1.1203538741930001E-2</v>
      </c>
      <c r="AG2103" s="1">
        <v>127.2273714258</v>
      </c>
    </row>
    <row r="2104" spans="1:33" x14ac:dyDescent="0.35">
      <c r="A2104">
        <v>5120</v>
      </c>
      <c r="B2104">
        <v>2014</v>
      </c>
      <c r="C2104">
        <v>5</v>
      </c>
      <c r="D2104">
        <v>13</v>
      </c>
      <c r="E2104">
        <v>0</v>
      </c>
      <c r="F2104">
        <v>0</v>
      </c>
      <c r="H2104" s="1">
        <v>0</v>
      </c>
      <c r="I2104" s="1">
        <v>0</v>
      </c>
      <c r="J2104" s="1">
        <v>0</v>
      </c>
      <c r="K2104" s="1">
        <v>0.17181012221309999</v>
      </c>
      <c r="L2104" s="1">
        <v>0.17181012221309999</v>
      </c>
      <c r="M2104" s="1">
        <v>3.0530003345600001E-4</v>
      </c>
      <c r="N2104" s="1">
        <v>1.8559954285710001E-2</v>
      </c>
      <c r="O2104" s="1">
        <v>1.955314558332E-4</v>
      </c>
      <c r="P2104" s="1">
        <v>3.1513981648550001E-4</v>
      </c>
      <c r="Q2104" s="1">
        <v>1.9467225489519999E-5</v>
      </c>
      <c r="R2104" s="1">
        <v>0</v>
      </c>
      <c r="S2104" s="1">
        <v>1.310963779131</v>
      </c>
      <c r="T2104" s="1">
        <v>1.2450459982199999</v>
      </c>
      <c r="U2104" s="1">
        <v>2.556009777351</v>
      </c>
      <c r="V2104" s="1">
        <v>2.9200875597599998E-2</v>
      </c>
      <c r="W2104" s="1">
        <v>7.7869001593610003E-3</v>
      </c>
      <c r="X2104" s="1">
        <v>0</v>
      </c>
      <c r="Y2104" s="1">
        <v>0</v>
      </c>
      <c r="Z2104" s="1">
        <v>0</v>
      </c>
      <c r="AA2104" s="1">
        <v>1.9467250398400001E-3</v>
      </c>
      <c r="AB2104" s="1">
        <v>1.957501323499</v>
      </c>
      <c r="AC2104" s="1">
        <v>0.52147324486900004</v>
      </c>
      <c r="AD2104" s="1">
        <v>7.9067139239649996E-5</v>
      </c>
      <c r="AE2104" s="1">
        <v>1.976662446092E-2</v>
      </c>
      <c r="AF2104" s="1">
        <v>3.1626769226720001E-3</v>
      </c>
      <c r="AG2104" s="1">
        <v>130.35249828260001</v>
      </c>
    </row>
    <row r="2105" spans="1:33" x14ac:dyDescent="0.35">
      <c r="A2105">
        <v>5120</v>
      </c>
      <c r="B2105">
        <v>2014</v>
      </c>
      <c r="C2105">
        <v>5</v>
      </c>
      <c r="D2105">
        <v>14</v>
      </c>
      <c r="E2105">
        <v>0</v>
      </c>
      <c r="F2105">
        <v>0</v>
      </c>
      <c r="H2105" s="1">
        <v>0</v>
      </c>
      <c r="I2105" s="1">
        <v>0</v>
      </c>
      <c r="J2105" s="1">
        <v>0</v>
      </c>
      <c r="K2105" s="1">
        <v>0.1580653124361</v>
      </c>
      <c r="L2105" s="1">
        <v>0.1580653124361</v>
      </c>
      <c r="M2105" s="1">
        <v>2.769366927305E-4</v>
      </c>
      <c r="N2105" s="1">
        <v>1.8559954285710001E-2</v>
      </c>
      <c r="O2105" s="1">
        <v>1.7728382354510001E-4</v>
      </c>
      <c r="P2105" s="1">
        <v>2.857299424266E-4</v>
      </c>
      <c r="Q2105" s="1">
        <v>1.7909847450359999E-5</v>
      </c>
      <c r="R2105" s="1">
        <v>0</v>
      </c>
      <c r="S2105" s="1">
        <v>1.2650538208740001</v>
      </c>
      <c r="T2105" s="1">
        <v>1.2447202680160001</v>
      </c>
      <c r="U2105" s="1">
        <v>2.5097740888910001</v>
      </c>
      <c r="V2105" s="1">
        <v>2.6864805549799999E-2</v>
      </c>
      <c r="W2105" s="1">
        <v>7.1639481466120002E-3</v>
      </c>
      <c r="X2105" s="1">
        <v>0</v>
      </c>
      <c r="Y2105" s="1">
        <v>0</v>
      </c>
      <c r="Z2105" s="1">
        <v>0</v>
      </c>
      <c r="AA2105" s="1">
        <v>1.790987036653E-3</v>
      </c>
      <c r="AB2105" s="1">
        <v>1.995037993493</v>
      </c>
      <c r="AC2105" s="1">
        <v>0.53186334953379999</v>
      </c>
      <c r="AD2105" s="1">
        <v>2.2017568525110002E-5</v>
      </c>
      <c r="AE2105" s="1">
        <v>5.5043474794169997E-3</v>
      </c>
      <c r="AF2105" s="1">
        <v>8.8070033312650001E-4</v>
      </c>
      <c r="AG2105" s="1">
        <v>132.9614340071</v>
      </c>
    </row>
    <row r="2106" spans="1:33" x14ac:dyDescent="0.35">
      <c r="A2106">
        <v>5120</v>
      </c>
      <c r="B2106">
        <v>2014</v>
      </c>
      <c r="C2106">
        <v>5</v>
      </c>
      <c r="D2106">
        <v>15</v>
      </c>
      <c r="E2106">
        <v>0</v>
      </c>
      <c r="F2106">
        <v>0</v>
      </c>
      <c r="H2106" s="1">
        <v>0</v>
      </c>
      <c r="I2106" s="1">
        <v>0</v>
      </c>
      <c r="J2106" s="1">
        <v>0</v>
      </c>
      <c r="K2106" s="1">
        <v>0.1454200874412</v>
      </c>
      <c r="L2106" s="1">
        <v>0.1454200874412</v>
      </c>
      <c r="M2106" s="1">
        <v>2.52155939149E-4</v>
      </c>
      <c r="N2106" s="1">
        <v>1.8559954285710001E-2</v>
      </c>
      <c r="O2106" s="1">
        <v>1.6138995725970001E-4</v>
      </c>
      <c r="P2106" s="1">
        <v>2.6011365433089998E-4</v>
      </c>
      <c r="Q2106" s="1">
        <v>1.647705965433E-5</v>
      </c>
      <c r="R2106" s="1">
        <v>0</v>
      </c>
      <c r="S2106" s="1">
        <v>1.260428800296</v>
      </c>
      <c r="T2106" s="1">
        <v>1.2527638899469999</v>
      </c>
      <c r="U2106" s="1">
        <v>2.5131926902439998</v>
      </c>
      <c r="V2106" s="1">
        <v>2.471562110581E-2</v>
      </c>
      <c r="W2106" s="1">
        <v>6.5908322948830004E-3</v>
      </c>
      <c r="X2106" s="1">
        <v>0</v>
      </c>
      <c r="Y2106" s="1">
        <v>0</v>
      </c>
      <c r="Z2106" s="1">
        <v>0</v>
      </c>
      <c r="AA2106" s="1">
        <v>1.6477080737209999E-3</v>
      </c>
      <c r="AB2106" s="1">
        <v>2.0344593487</v>
      </c>
      <c r="AC2106" s="1">
        <v>0.54248172827499996</v>
      </c>
      <c r="AD2106" s="1">
        <v>6.1147786403540004E-6</v>
      </c>
      <c r="AE2106" s="1">
        <v>1.5286822592530001E-3</v>
      </c>
      <c r="AF2106" s="1">
        <v>2.4459047689180002E-4</v>
      </c>
      <c r="AG2106" s="1">
        <v>135.61920915120001</v>
      </c>
    </row>
    <row r="2107" spans="1:33" x14ac:dyDescent="0.35">
      <c r="A2107">
        <v>5120</v>
      </c>
      <c r="B2107">
        <v>2014</v>
      </c>
      <c r="C2107">
        <v>5</v>
      </c>
      <c r="D2107">
        <v>16</v>
      </c>
      <c r="E2107">
        <v>0</v>
      </c>
      <c r="F2107">
        <v>0</v>
      </c>
      <c r="H2107" s="1">
        <v>0</v>
      </c>
      <c r="I2107" s="1">
        <v>0</v>
      </c>
      <c r="J2107" s="1">
        <v>0</v>
      </c>
      <c r="K2107" s="1">
        <v>0.1337864804459</v>
      </c>
      <c r="L2107" s="1">
        <v>0.1337864804459</v>
      </c>
      <c r="M2107" s="1">
        <v>2.341982534557E-4</v>
      </c>
      <c r="N2107" s="1">
        <v>1.8559954285710001E-2</v>
      </c>
      <c r="O2107" s="1">
        <v>1.5004386858939999E-4</v>
      </c>
      <c r="P2107" s="1">
        <v>2.4182706056449999E-4</v>
      </c>
      <c r="Q2107" s="1">
        <v>1.515889488198E-5</v>
      </c>
      <c r="R2107" s="1">
        <v>0</v>
      </c>
      <c r="S2107" s="1">
        <v>1.2423928883199999</v>
      </c>
      <c r="T2107" s="1">
        <v>1.2382996257929999</v>
      </c>
      <c r="U2107" s="1">
        <v>2.4806925141130001</v>
      </c>
      <c r="V2107" s="1">
        <v>2.2738371417349999E-2</v>
      </c>
      <c r="W2107" s="1">
        <v>6.0635657112930001E-3</v>
      </c>
      <c r="X2107" s="1">
        <v>0</v>
      </c>
      <c r="Y2107" s="1">
        <v>0</v>
      </c>
      <c r="Z2107" s="1">
        <v>0</v>
      </c>
      <c r="AA2107" s="1">
        <v>1.515891427823E-3</v>
      </c>
      <c r="AB2107" s="1">
        <v>1.9997717321920001</v>
      </c>
      <c r="AC2107" s="1">
        <v>0.53326143100870005</v>
      </c>
      <c r="AD2107" s="1">
        <v>1.65465581212E-6</v>
      </c>
      <c r="AE2107" s="1">
        <v>4.1366059737059997E-4</v>
      </c>
      <c r="AF2107" s="1">
        <v>6.6186051528880006E-5</v>
      </c>
      <c r="AG2107" s="1">
        <v>133.3150268313</v>
      </c>
    </row>
    <row r="2108" spans="1:33" x14ac:dyDescent="0.35">
      <c r="A2108">
        <v>5120</v>
      </c>
      <c r="B2108">
        <v>2014</v>
      </c>
      <c r="C2108">
        <v>5</v>
      </c>
      <c r="D2108">
        <v>17</v>
      </c>
      <c r="E2108">
        <v>0</v>
      </c>
      <c r="F2108">
        <v>0</v>
      </c>
      <c r="H2108" s="1">
        <v>0</v>
      </c>
      <c r="I2108" s="1">
        <v>0</v>
      </c>
      <c r="J2108" s="1">
        <v>0</v>
      </c>
      <c r="K2108" s="1">
        <v>0.1230835620102</v>
      </c>
      <c r="L2108" s="1">
        <v>0.1230835620102</v>
      </c>
      <c r="M2108" s="1">
        <v>2.3565482212119999E-4</v>
      </c>
      <c r="N2108" s="1">
        <v>1.8559954285710001E-2</v>
      </c>
      <c r="O2108" s="1">
        <v>1.5127655525880001E-4</v>
      </c>
      <c r="P2108" s="1">
        <v>2.4381379282250001E-4</v>
      </c>
      <c r="Q2108" s="1">
        <v>1.394618329142E-5</v>
      </c>
      <c r="R2108" s="1">
        <v>0</v>
      </c>
      <c r="S2108" s="1">
        <v>1.1324660318999999</v>
      </c>
      <c r="T2108" s="1">
        <v>1.1296034906570001</v>
      </c>
      <c r="U2108" s="1">
        <v>2.2620695225569998</v>
      </c>
      <c r="V2108" s="1">
        <v>2.0919301703959999E-2</v>
      </c>
      <c r="W2108" s="1">
        <v>5.5784804543889998E-3</v>
      </c>
      <c r="X2108" s="1">
        <v>0</v>
      </c>
      <c r="Y2108" s="1">
        <v>0</v>
      </c>
      <c r="Z2108" s="1">
        <v>0</v>
      </c>
      <c r="AA2108" s="1">
        <v>1.3946201135969999E-3</v>
      </c>
      <c r="AB2108" s="1">
        <v>1.7705866927389999</v>
      </c>
      <c r="AC2108" s="1">
        <v>0.47215372032929998</v>
      </c>
      <c r="AD2108" s="1">
        <v>4.0966500190480002E-7</v>
      </c>
      <c r="AE2108" s="1">
        <v>1.024154196713E-4</v>
      </c>
      <c r="AF2108" s="1">
        <v>1.6386555274549999E-5</v>
      </c>
      <c r="AG2108" s="1">
        <v>118.0383481519</v>
      </c>
    </row>
    <row r="2109" spans="1:33" x14ac:dyDescent="0.35">
      <c r="A2109">
        <v>5120</v>
      </c>
      <c r="B2109">
        <v>2014</v>
      </c>
      <c r="C2109">
        <v>5</v>
      </c>
      <c r="D2109">
        <v>18</v>
      </c>
      <c r="E2109">
        <v>0</v>
      </c>
      <c r="F2109">
        <v>0</v>
      </c>
      <c r="H2109" s="1">
        <v>0</v>
      </c>
      <c r="I2109" s="1">
        <v>0</v>
      </c>
      <c r="J2109" s="1">
        <v>0</v>
      </c>
      <c r="K2109" s="1">
        <v>0.1132368770494</v>
      </c>
      <c r="L2109" s="1">
        <v>0.1132368770494</v>
      </c>
      <c r="M2109" s="1">
        <v>2.3665412331839999E-4</v>
      </c>
      <c r="N2109" s="1">
        <v>1.8559954285710001E-2</v>
      </c>
      <c r="O2109" s="1">
        <v>1.517581727899E-4</v>
      </c>
      <c r="P2109" s="1">
        <v>2.44590020155E-4</v>
      </c>
      <c r="Q2109" s="1">
        <v>1.283048862811E-5</v>
      </c>
      <c r="R2109" s="1">
        <v>0</v>
      </c>
      <c r="S2109" s="1">
        <v>1.038255479577</v>
      </c>
      <c r="T2109" s="1">
        <v>1.0358494494229999</v>
      </c>
      <c r="U2109" s="1">
        <v>2.0741049290000002</v>
      </c>
      <c r="V2109" s="1">
        <v>1.924575756764E-2</v>
      </c>
      <c r="W2109" s="1">
        <v>5.1322020180379997E-3</v>
      </c>
      <c r="X2109" s="1">
        <v>0</v>
      </c>
      <c r="Y2109" s="1">
        <v>0</v>
      </c>
      <c r="Z2109" s="1">
        <v>0</v>
      </c>
      <c r="AA2109" s="1">
        <v>1.28305050451E-3</v>
      </c>
      <c r="AB2109" s="1">
        <v>1.613157048368</v>
      </c>
      <c r="AC2109" s="1">
        <v>0.43017453054010002</v>
      </c>
      <c r="AD2109" s="1">
        <v>1.023548841064E-7</v>
      </c>
      <c r="AE2109" s="1">
        <v>2.5588513449820001E-5</v>
      </c>
      <c r="AF2109" s="1">
        <v>4.0941841705559997E-6</v>
      </c>
      <c r="AG2109" s="1">
        <v>107.54361216469999</v>
      </c>
    </row>
    <row r="2110" spans="1:33" x14ac:dyDescent="0.35">
      <c r="A2110">
        <v>5120</v>
      </c>
      <c r="B2110">
        <v>2014</v>
      </c>
      <c r="C2110">
        <v>5</v>
      </c>
      <c r="D2110">
        <v>19</v>
      </c>
      <c r="E2110">
        <v>0</v>
      </c>
      <c r="F2110">
        <v>0</v>
      </c>
      <c r="H2110" s="1">
        <v>0</v>
      </c>
      <c r="I2110" s="1">
        <v>0</v>
      </c>
      <c r="J2110" s="1">
        <v>0</v>
      </c>
      <c r="K2110" s="1">
        <v>0.10417792688539999</v>
      </c>
      <c r="L2110" s="1">
        <v>0.10417792688539999</v>
      </c>
      <c r="M2110" s="1">
        <v>2.2336655770610001E-4</v>
      </c>
      <c r="N2110" s="1">
        <v>1.8559954285710001E-2</v>
      </c>
      <c r="O2110" s="1">
        <v>1.430730759689E-4</v>
      </c>
      <c r="P2110" s="1">
        <v>2.3059217102800001E-4</v>
      </c>
      <c r="Q2110" s="1">
        <v>1.1804049537860001E-5</v>
      </c>
      <c r="R2110" s="1">
        <v>0</v>
      </c>
      <c r="S2110" s="1">
        <v>1.013097132051</v>
      </c>
      <c r="T2110" s="1">
        <v>1.0108077805860001</v>
      </c>
      <c r="U2110" s="1">
        <v>2.0239049126380002</v>
      </c>
      <c r="V2110" s="1">
        <v>1.7706096962230002E-2</v>
      </c>
      <c r="W2110" s="1">
        <v>4.7216258565949999E-3</v>
      </c>
      <c r="X2110" s="1">
        <v>0</v>
      </c>
      <c r="Y2110" s="1">
        <v>0</v>
      </c>
      <c r="Z2110" s="1">
        <v>0</v>
      </c>
      <c r="AA2110" s="1">
        <v>1.180406464149E-3</v>
      </c>
      <c r="AB2110" s="1">
        <v>1.5804120587570001</v>
      </c>
      <c r="AC2110" s="1">
        <v>0.4214430335464</v>
      </c>
      <c r="AD2110" s="1">
        <v>2.731863201815E-8</v>
      </c>
      <c r="AE2110" s="1">
        <v>6.8296026020650002E-6</v>
      </c>
      <c r="AF2110" s="1">
        <v>1.0927422931149999E-6</v>
      </c>
      <c r="AG2110" s="1">
        <v>105.36075292300001</v>
      </c>
    </row>
    <row r="2111" spans="1:33" x14ac:dyDescent="0.35">
      <c r="A2111">
        <v>5120</v>
      </c>
      <c r="B2111">
        <v>2014</v>
      </c>
      <c r="C2111">
        <v>5</v>
      </c>
      <c r="D2111">
        <v>20</v>
      </c>
      <c r="E2111">
        <v>0</v>
      </c>
      <c r="F2111">
        <v>0</v>
      </c>
      <c r="H2111" s="1">
        <v>0</v>
      </c>
      <c r="I2111" s="1">
        <v>0</v>
      </c>
      <c r="J2111" s="1">
        <v>0</v>
      </c>
      <c r="K2111" s="1">
        <v>9.5843692734610006E-2</v>
      </c>
      <c r="L2111" s="1">
        <v>9.5843692734610006E-2</v>
      </c>
      <c r="M2111" s="1">
        <v>2.140340906641E-4</v>
      </c>
      <c r="N2111" s="1">
        <v>1.8559954285710001E-2</v>
      </c>
      <c r="O2111" s="1">
        <v>1.3719452221110001E-4</v>
      </c>
      <c r="P2111" s="1">
        <v>2.211176527488E-4</v>
      </c>
      <c r="Q2111" s="1">
        <v>1.0859725574829999E-5</v>
      </c>
      <c r="R2111" s="1">
        <v>0</v>
      </c>
      <c r="S2111" s="1">
        <v>0.97196455987660002</v>
      </c>
      <c r="T2111" s="1">
        <v>0.96978349775600003</v>
      </c>
      <c r="U2111" s="1">
        <v>1.941748057633</v>
      </c>
      <c r="V2111" s="1">
        <v>1.6289609205250001E-2</v>
      </c>
      <c r="W2111" s="1">
        <v>4.3438957880670001E-3</v>
      </c>
      <c r="X2111" s="1">
        <v>0</v>
      </c>
      <c r="Y2111" s="1">
        <v>0</v>
      </c>
      <c r="Z2111" s="1">
        <v>0</v>
      </c>
      <c r="AA2111" s="1">
        <v>1.085973947017E-3</v>
      </c>
      <c r="AB2111" s="1">
        <v>1.494694011844</v>
      </c>
      <c r="AC2111" s="1">
        <v>0.3985850221253</v>
      </c>
      <c r="AD2111" s="1">
        <v>7.155067906505E-9</v>
      </c>
      <c r="AE2111" s="1">
        <v>1.7887524660729999E-6</v>
      </c>
      <c r="AF2111" s="1">
        <v>2.8620193377009999E-7</v>
      </c>
      <c r="AG2111" s="1">
        <v>99.646254100350006</v>
      </c>
    </row>
    <row r="2112" spans="1:33" x14ac:dyDescent="0.35">
      <c r="A2112">
        <v>5120</v>
      </c>
      <c r="B2112">
        <v>2014</v>
      </c>
      <c r="C2112">
        <v>5</v>
      </c>
      <c r="D2112">
        <v>21</v>
      </c>
      <c r="E2112">
        <v>0</v>
      </c>
      <c r="F2112">
        <v>0</v>
      </c>
      <c r="H2112" s="1">
        <v>0</v>
      </c>
      <c r="I2112" s="1">
        <v>1.89070630229E-2</v>
      </c>
      <c r="J2112" s="1">
        <v>0</v>
      </c>
      <c r="K2112" s="1">
        <v>8.8176197315840005E-2</v>
      </c>
      <c r="L2112" s="1">
        <v>0.1070832603387</v>
      </c>
      <c r="M2112" s="1">
        <v>4.2628034344970001E-4</v>
      </c>
      <c r="N2112" s="1">
        <v>1.8559954285710001E-2</v>
      </c>
      <c r="O2112" s="1">
        <v>2.7466451344270002E-4</v>
      </c>
      <c r="P2112" s="1">
        <v>4.4267928141050001E-4</v>
      </c>
      <c r="Q2112" s="1">
        <v>3.3133527911139999E-4</v>
      </c>
      <c r="R2112" s="1">
        <v>0</v>
      </c>
      <c r="S2112" s="1">
        <v>110.4470349904</v>
      </c>
      <c r="T2112" s="1">
        <v>31.874332917939999</v>
      </c>
      <c r="U2112" s="1">
        <v>142.3213679083</v>
      </c>
      <c r="V2112" s="1">
        <v>3.2124826748940002E-2</v>
      </c>
      <c r="W2112" s="1">
        <v>5.7102227530329997E-3</v>
      </c>
      <c r="X2112" s="1">
        <v>4.2845965700270001E-7</v>
      </c>
      <c r="Y2112" s="1">
        <v>1.071149142507E-4</v>
      </c>
      <c r="Z2112" s="1">
        <v>1.7138386280110001E-5</v>
      </c>
      <c r="AA2112" s="1">
        <v>1.3418637568580001E-3</v>
      </c>
      <c r="AB2112" s="1">
        <v>5.0195894303250004</v>
      </c>
      <c r="AC2112" s="1">
        <v>0.64471329033820002</v>
      </c>
      <c r="AD2112" s="1">
        <v>0.10407658366230001</v>
      </c>
      <c r="AE2112" s="1">
        <v>26.01914591557</v>
      </c>
      <c r="AF2112" s="1">
        <v>4.1630633464909996</v>
      </c>
      <c r="AG2112" s="1">
        <v>140.3630058521</v>
      </c>
    </row>
    <row r="2113" spans="1:33" x14ac:dyDescent="0.35">
      <c r="A2113">
        <v>5120</v>
      </c>
      <c r="B2113">
        <v>2014</v>
      </c>
      <c r="C2113">
        <v>5</v>
      </c>
      <c r="D2113">
        <v>22</v>
      </c>
      <c r="E2113">
        <v>0</v>
      </c>
      <c r="F2113">
        <v>0</v>
      </c>
      <c r="H2113" s="1">
        <v>0</v>
      </c>
      <c r="I2113" s="1">
        <v>0</v>
      </c>
      <c r="J2113" s="1">
        <v>0</v>
      </c>
      <c r="K2113" s="1">
        <v>8.1122101530570007E-2</v>
      </c>
      <c r="L2113" s="1">
        <v>8.1122101530570007E-2</v>
      </c>
      <c r="M2113" s="1">
        <v>2.3330328543129999E-4</v>
      </c>
      <c r="N2113" s="1">
        <v>1.8559954285710001E-2</v>
      </c>
      <c r="O2113" s="1">
        <v>1.4840633062329999E-4</v>
      </c>
      <c r="P2113" s="1">
        <v>2.391878258085E-4</v>
      </c>
      <c r="Q2113" s="1">
        <v>9.1916717265380003E-6</v>
      </c>
      <c r="R2113" s="1">
        <v>0</v>
      </c>
      <c r="S2113" s="1">
        <v>109.3224585633</v>
      </c>
      <c r="T2113" s="1">
        <v>31.77650988345</v>
      </c>
      <c r="U2113" s="1">
        <v>141.0989684468</v>
      </c>
      <c r="V2113" s="1">
        <v>1.378752523133E-2</v>
      </c>
      <c r="W2113" s="1">
        <v>3.6766733950199999E-3</v>
      </c>
      <c r="X2113" s="1">
        <v>0</v>
      </c>
      <c r="Y2113" s="1">
        <v>0</v>
      </c>
      <c r="Z2113" s="1">
        <v>0</v>
      </c>
      <c r="AA2113" s="1">
        <v>9.1916834875510004E-4</v>
      </c>
      <c r="AB2113" s="1">
        <v>4.9850424038590004</v>
      </c>
      <c r="AC2113" s="1">
        <v>0.69726671235649995</v>
      </c>
      <c r="AD2113" s="1">
        <v>9.481168930087E-2</v>
      </c>
      <c r="AE2113" s="1">
        <v>23.702922325220001</v>
      </c>
      <c r="AF2113" s="1">
        <v>3.7924675720350001</v>
      </c>
      <c r="AG2113" s="1">
        <v>155.354340229</v>
      </c>
    </row>
    <row r="2114" spans="1:33" x14ac:dyDescent="0.35">
      <c r="A2114">
        <v>5120</v>
      </c>
      <c r="B2114">
        <v>2014</v>
      </c>
      <c r="C2114">
        <v>5</v>
      </c>
      <c r="D2114">
        <v>23</v>
      </c>
      <c r="E2114">
        <v>0</v>
      </c>
      <c r="F2114">
        <v>0</v>
      </c>
      <c r="H2114" s="1">
        <v>0</v>
      </c>
      <c r="I2114" s="1">
        <v>6.2074267388520003E-2</v>
      </c>
      <c r="J2114" s="1">
        <v>0</v>
      </c>
      <c r="K2114" s="1">
        <v>7.4632333408129997E-2</v>
      </c>
      <c r="L2114" s="1">
        <v>0.13670660079659999</v>
      </c>
      <c r="M2114" s="1">
        <v>1.0711084002119999E-3</v>
      </c>
      <c r="N2114" s="1">
        <v>1.8559954285710001E-2</v>
      </c>
      <c r="O2114" s="1">
        <v>6.9089322319830005E-4</v>
      </c>
      <c r="P2114" s="1">
        <v>1.1135188588549999E-3</v>
      </c>
      <c r="Q2114" s="1">
        <v>1.0634702202760001E-3</v>
      </c>
      <c r="R2114" s="1">
        <v>0</v>
      </c>
      <c r="S2114" s="1">
        <v>158.70318906220001</v>
      </c>
      <c r="T2114" s="1">
        <v>45.45078343862</v>
      </c>
      <c r="U2114" s="1">
        <v>204.15397250079999</v>
      </c>
      <c r="V2114" s="1">
        <v>6.8952002263949999E-2</v>
      </c>
      <c r="W2114" s="1">
        <v>9.0092874285310001E-3</v>
      </c>
      <c r="X2114" s="1">
        <v>1.406686976278E-6</v>
      </c>
      <c r="Y2114" s="1">
        <v>3.5167174406949998E-4</v>
      </c>
      <c r="Z2114" s="1">
        <v>5.6267479051129997E-5</v>
      </c>
      <c r="AA2114" s="1">
        <v>1.970984461877E-3</v>
      </c>
      <c r="AB2114" s="1">
        <v>7.541021498009</v>
      </c>
      <c r="AC2114" s="1">
        <v>0.82588899936869997</v>
      </c>
      <c r="AD2114" s="1">
        <v>0.17775751001500001</v>
      </c>
      <c r="AE2114" s="1">
        <v>44.439377503759999</v>
      </c>
      <c r="AF2114" s="1">
        <v>7.1103004006020001</v>
      </c>
      <c r="AG2114" s="1">
        <v>170.9207478392</v>
      </c>
    </row>
    <row r="2115" spans="1:33" x14ac:dyDescent="0.35">
      <c r="A2115">
        <v>5120</v>
      </c>
      <c r="B2115">
        <v>2014</v>
      </c>
      <c r="C2115">
        <v>5</v>
      </c>
      <c r="D2115">
        <v>24</v>
      </c>
      <c r="E2115">
        <v>0</v>
      </c>
      <c r="F2115">
        <v>0</v>
      </c>
      <c r="H2115" s="1">
        <v>0</v>
      </c>
      <c r="I2115" s="1">
        <v>0</v>
      </c>
      <c r="J2115" s="1">
        <v>0</v>
      </c>
      <c r="K2115" s="1">
        <v>6.8661746735480006E-2</v>
      </c>
      <c r="L2115" s="1">
        <v>6.8661746735480006E-2</v>
      </c>
      <c r="M2115" s="1">
        <v>2.7959832159470002E-4</v>
      </c>
      <c r="N2115" s="1">
        <v>1.8559954285710001E-2</v>
      </c>
      <c r="O2115" s="1">
        <v>1.7522415437870001E-4</v>
      </c>
      <c r="P2115" s="1">
        <v>2.824103549959E-4</v>
      </c>
      <c r="Q2115" s="1">
        <v>7.7798309493419997E-6</v>
      </c>
      <c r="R2115" s="1">
        <v>0</v>
      </c>
      <c r="S2115" s="1">
        <v>281.40156713340002</v>
      </c>
      <c r="T2115" s="1">
        <v>80.788642800930006</v>
      </c>
      <c r="U2115" s="1">
        <v>362.19020993430001</v>
      </c>
      <c r="V2115" s="1">
        <v>1.1669761355790001E-2</v>
      </c>
      <c r="W2115" s="1">
        <v>3.1119363615450001E-3</v>
      </c>
      <c r="X2115" s="1">
        <v>0</v>
      </c>
      <c r="Y2115" s="1">
        <v>0</v>
      </c>
      <c r="Z2115" s="1">
        <v>0</v>
      </c>
      <c r="AA2115" s="1">
        <v>7.7798409038630002E-4</v>
      </c>
      <c r="AB2115" s="1">
        <v>11.63354143305</v>
      </c>
      <c r="AC2115" s="1">
        <v>1.331540728275</v>
      </c>
      <c r="AD2115" s="1">
        <v>0.26561054808059997</v>
      </c>
      <c r="AE2115" s="1">
        <v>66.402637020149996</v>
      </c>
      <c r="AF2115" s="1">
        <v>10.62442192322</v>
      </c>
      <c r="AG2115" s="1">
        <v>279.7630724526</v>
      </c>
    </row>
    <row r="2116" spans="1:33" x14ac:dyDescent="0.35">
      <c r="A2116">
        <v>5120</v>
      </c>
      <c r="B2116">
        <v>2014</v>
      </c>
      <c r="C2116">
        <v>5</v>
      </c>
      <c r="D2116">
        <v>25</v>
      </c>
      <c r="E2116">
        <v>0</v>
      </c>
      <c r="F2116">
        <v>0</v>
      </c>
      <c r="H2116" s="1">
        <v>0</v>
      </c>
      <c r="I2116" s="1">
        <v>0</v>
      </c>
      <c r="J2116" s="1">
        <v>0</v>
      </c>
      <c r="K2116" s="1">
        <v>6.3168806996640001E-2</v>
      </c>
      <c r="L2116" s="1">
        <v>6.3168806996640001E-2</v>
      </c>
      <c r="M2116" s="1">
        <v>1.4133165421089999E-4</v>
      </c>
      <c r="N2116" s="1">
        <v>1.8559954285710001E-2</v>
      </c>
      <c r="O2116" s="1">
        <v>9.0207237993409999E-5</v>
      </c>
      <c r="P2116" s="1">
        <v>1.4538782164619999E-4</v>
      </c>
      <c r="Q2116" s="1">
        <v>7.1574444733950004E-6</v>
      </c>
      <c r="R2116" s="1">
        <v>0</v>
      </c>
      <c r="S2116" s="1">
        <v>138.42796937200001</v>
      </c>
      <c r="T2116" s="1">
        <v>40.244578280829998</v>
      </c>
      <c r="U2116" s="1">
        <v>178.67254765280001</v>
      </c>
      <c r="V2116" s="1">
        <v>1.0736180447330001E-2</v>
      </c>
      <c r="W2116" s="1">
        <v>2.8629814526219999E-3</v>
      </c>
      <c r="X2116" s="1">
        <v>0</v>
      </c>
      <c r="Y2116" s="1">
        <v>0</v>
      </c>
      <c r="Z2116" s="1">
        <v>0</v>
      </c>
      <c r="AA2116" s="1">
        <v>7.1574536315540001E-4</v>
      </c>
      <c r="AB2116" s="1">
        <v>6.4203579550269998</v>
      </c>
      <c r="AC2116" s="1">
        <v>0.90102874807459998</v>
      </c>
      <c r="AD2116" s="1">
        <v>0.1216600059899</v>
      </c>
      <c r="AE2116" s="1">
        <v>30.415001497470001</v>
      </c>
      <c r="AF2116" s="1">
        <v>4.8664002395960004</v>
      </c>
      <c r="AG2116" s="1">
        <v>200.92518582069999</v>
      </c>
    </row>
    <row r="2117" spans="1:33" x14ac:dyDescent="0.35">
      <c r="A2117">
        <v>5120</v>
      </c>
      <c r="B2117">
        <v>2014</v>
      </c>
      <c r="C2117">
        <v>5</v>
      </c>
      <c r="D2117">
        <v>26</v>
      </c>
      <c r="E2117">
        <v>0</v>
      </c>
      <c r="F2117">
        <v>0</v>
      </c>
      <c r="H2117" s="1">
        <v>0</v>
      </c>
      <c r="I2117" s="1">
        <v>0</v>
      </c>
      <c r="J2117" s="1">
        <v>0</v>
      </c>
      <c r="K2117" s="1">
        <v>5.8115302436910002E-2</v>
      </c>
      <c r="L2117" s="1">
        <v>5.8115302436910002E-2</v>
      </c>
      <c r="M2117" s="1">
        <v>1.18431766903E-4</v>
      </c>
      <c r="N2117" s="1">
        <v>1.8559954285710001E-2</v>
      </c>
      <c r="O2117" s="1">
        <v>7.5782772961509998E-5</v>
      </c>
      <c r="P2117" s="1">
        <v>1.2213978084540001E-4</v>
      </c>
      <c r="Q2117" s="1">
        <v>6.5848489155230002E-6</v>
      </c>
      <c r="R2117" s="1">
        <v>0</v>
      </c>
      <c r="S2117" s="1">
        <v>42.290627895809997</v>
      </c>
      <c r="T2117" s="1">
        <v>12.842748787070001</v>
      </c>
      <c r="U2117" s="1">
        <v>55.133376682879998</v>
      </c>
      <c r="V2117" s="1">
        <v>9.8772860115439991E-3</v>
      </c>
      <c r="W2117" s="1">
        <v>2.6339429364119998E-3</v>
      </c>
      <c r="X2117" s="1">
        <v>0</v>
      </c>
      <c r="Y2117" s="1">
        <v>0</v>
      </c>
      <c r="Z2117" s="1">
        <v>0</v>
      </c>
      <c r="AA2117" s="1">
        <v>6.5848573410299995E-4</v>
      </c>
      <c r="AB2117" s="1">
        <v>3.1455101234959999</v>
      </c>
      <c r="AC2117" s="1">
        <v>0.59542635433019997</v>
      </c>
      <c r="AD2117" s="1">
        <v>3.6506451790290002E-2</v>
      </c>
      <c r="AE2117" s="1">
        <v>9.1266129475729993</v>
      </c>
      <c r="AF2117" s="1">
        <v>1.4602580716119999</v>
      </c>
      <c r="AG2117" s="1">
        <v>141.55529822450001</v>
      </c>
    </row>
    <row r="2118" spans="1:33" x14ac:dyDescent="0.35">
      <c r="A2118">
        <v>5120</v>
      </c>
      <c r="B2118">
        <v>2014</v>
      </c>
      <c r="C2118">
        <v>5</v>
      </c>
      <c r="D2118">
        <v>27</v>
      </c>
      <c r="E2118">
        <v>0</v>
      </c>
      <c r="F2118">
        <v>0</v>
      </c>
      <c r="H2118" s="1">
        <v>0</v>
      </c>
      <c r="I2118" s="1">
        <v>0</v>
      </c>
      <c r="J2118" s="1">
        <v>0</v>
      </c>
      <c r="K2118" s="1">
        <v>5.3466078241960001E-2</v>
      </c>
      <c r="L2118" s="1">
        <v>5.3466078241960001E-2</v>
      </c>
      <c r="M2118" s="1">
        <v>1.066238918326E-4</v>
      </c>
      <c r="N2118" s="1">
        <v>1.8559954285710001E-2</v>
      </c>
      <c r="O2118" s="1">
        <v>6.8272948957170005E-5</v>
      </c>
      <c r="P2118" s="1">
        <v>1.100361295506E-4</v>
      </c>
      <c r="Q2118" s="1">
        <v>6.0580610022810001E-6</v>
      </c>
      <c r="R2118" s="1">
        <v>0</v>
      </c>
      <c r="S2118" s="1">
        <v>12.61846504094</v>
      </c>
      <c r="T2118" s="1">
        <v>4.3810918196289999</v>
      </c>
      <c r="U2118" s="1">
        <v>16.999556860569999</v>
      </c>
      <c r="V2118" s="1">
        <v>9.0871031306209993E-3</v>
      </c>
      <c r="W2118" s="1">
        <v>2.4232275014989999E-3</v>
      </c>
      <c r="X2118" s="1">
        <v>0</v>
      </c>
      <c r="Y2118" s="1">
        <v>0</v>
      </c>
      <c r="Z2118" s="1">
        <v>0</v>
      </c>
      <c r="AA2118" s="1">
        <v>6.0580687537469999E-4</v>
      </c>
      <c r="AB2118" s="1">
        <v>2.125166130692</v>
      </c>
      <c r="AC2118" s="1">
        <v>0.49863792334649998</v>
      </c>
      <c r="AD2118" s="1">
        <v>1.0210956725709999E-2</v>
      </c>
      <c r="AE2118" s="1">
        <v>2.552739181428</v>
      </c>
      <c r="AF2118" s="1">
        <v>0.4084382690285</v>
      </c>
      <c r="AG2118" s="1">
        <v>122.6172894915</v>
      </c>
    </row>
    <row r="2119" spans="1:33" x14ac:dyDescent="0.35">
      <c r="A2119">
        <v>5120</v>
      </c>
      <c r="B2119">
        <v>2014</v>
      </c>
      <c r="C2119">
        <v>5</v>
      </c>
      <c r="D2119">
        <v>28</v>
      </c>
      <c r="E2119">
        <v>0</v>
      </c>
      <c r="F2119">
        <v>0</v>
      </c>
      <c r="H2119" s="1">
        <v>0</v>
      </c>
      <c r="I2119" s="1">
        <v>0</v>
      </c>
      <c r="J2119" s="1">
        <v>0</v>
      </c>
      <c r="K2119" s="1">
        <v>4.9188791982599997E-2</v>
      </c>
      <c r="L2119" s="1">
        <v>4.9188791982599997E-2</v>
      </c>
      <c r="M2119" s="1">
        <v>9.9097148744949995E-5</v>
      </c>
      <c r="N2119" s="1">
        <v>1.8559954285710001E-2</v>
      </c>
      <c r="O2119" s="1">
        <v>6.352968658959E-5</v>
      </c>
      <c r="P2119" s="1">
        <v>1.023913706769E-4</v>
      </c>
      <c r="Q2119" s="1">
        <v>5.5734161220990001E-6</v>
      </c>
      <c r="R2119" s="1">
        <v>0</v>
      </c>
      <c r="S2119" s="1">
        <v>4.1988500013810004</v>
      </c>
      <c r="T2119" s="1">
        <v>1.9667123978829999</v>
      </c>
      <c r="U2119" s="1">
        <v>6.1655623992640001</v>
      </c>
      <c r="V2119" s="1">
        <v>8.3601348801710003E-3</v>
      </c>
      <c r="W2119" s="1">
        <v>2.229369301379E-3</v>
      </c>
      <c r="X2119" s="1">
        <v>0</v>
      </c>
      <c r="Y2119" s="1">
        <v>0</v>
      </c>
      <c r="Z2119" s="1">
        <v>0</v>
      </c>
      <c r="AA2119" s="1">
        <v>5.5734232534479999E-4</v>
      </c>
      <c r="AB2119" s="1">
        <v>1.7926692348469999</v>
      </c>
      <c r="AC2119" s="1">
        <v>0.45961874135399999</v>
      </c>
      <c r="AD2119" s="1">
        <v>2.763958190802E-3</v>
      </c>
      <c r="AE2119" s="1">
        <v>0.69098954770050003</v>
      </c>
      <c r="AF2119" s="1">
        <v>0.1105583276321</v>
      </c>
      <c r="AG2119" s="1">
        <v>114.3518937003</v>
      </c>
    </row>
    <row r="2120" spans="1:33" x14ac:dyDescent="0.35">
      <c r="A2120">
        <v>5120</v>
      </c>
      <c r="B2120">
        <v>2014</v>
      </c>
      <c r="C2120">
        <v>5</v>
      </c>
      <c r="D2120">
        <v>29</v>
      </c>
      <c r="E2120">
        <v>0</v>
      </c>
      <c r="F2120">
        <v>0</v>
      </c>
      <c r="H2120" s="1">
        <v>0</v>
      </c>
      <c r="I2120" s="1">
        <v>0</v>
      </c>
      <c r="J2120" s="1">
        <v>0</v>
      </c>
      <c r="K2120" s="1">
        <v>4.5253688623989999E-2</v>
      </c>
      <c r="L2120" s="1">
        <v>4.5253688623989999E-2</v>
      </c>
      <c r="M2120" s="1">
        <v>9.3638257086910002E-5</v>
      </c>
      <c r="N2120" s="1">
        <v>1.8559954285710001E-2</v>
      </c>
      <c r="O2120" s="1">
        <v>5.9973888862269998E-5</v>
      </c>
      <c r="P2120" s="1">
        <v>9.6660459307860001E-5</v>
      </c>
      <c r="Q2120" s="1">
        <v>5.1275428323310001E-6</v>
      </c>
      <c r="R2120" s="1">
        <v>0</v>
      </c>
      <c r="S2120" s="1">
        <v>1.8829444542780001</v>
      </c>
      <c r="T2120" s="1">
        <v>1.285500814448</v>
      </c>
      <c r="U2120" s="1">
        <v>3.1684452687259999</v>
      </c>
      <c r="V2120" s="1">
        <v>7.6913240897579999E-3</v>
      </c>
      <c r="W2120" s="1">
        <v>2.051019757269E-3</v>
      </c>
      <c r="X2120" s="1">
        <v>0</v>
      </c>
      <c r="Y2120" s="1">
        <v>0</v>
      </c>
      <c r="Z2120" s="1">
        <v>0</v>
      </c>
      <c r="AA2120" s="1">
        <v>5.1275493931720001E-4</v>
      </c>
      <c r="AB2120" s="1">
        <v>1.674485449426</v>
      </c>
      <c r="AC2120" s="1">
        <v>0.44161736740489999</v>
      </c>
      <c r="AD2120" s="1">
        <v>7.3681286631160003E-4</v>
      </c>
      <c r="AE2120" s="1">
        <v>0.18420321657790001</v>
      </c>
      <c r="AF2120" s="1">
        <v>2.947251465247E-2</v>
      </c>
      <c r="AG2120" s="1">
        <v>110.256979278</v>
      </c>
    </row>
    <row r="2121" spans="1:33" x14ac:dyDescent="0.35">
      <c r="A2121">
        <v>5120</v>
      </c>
      <c r="B2121">
        <v>2014</v>
      </c>
      <c r="C2121">
        <v>5</v>
      </c>
      <c r="D2121">
        <v>30</v>
      </c>
      <c r="E2121">
        <v>0</v>
      </c>
      <c r="F2121">
        <v>0</v>
      </c>
      <c r="H2121" s="1">
        <v>0</v>
      </c>
      <c r="I2121" s="1">
        <v>0</v>
      </c>
      <c r="J2121" s="1">
        <v>0</v>
      </c>
      <c r="K2121" s="1">
        <v>4.1633393534070001E-2</v>
      </c>
      <c r="L2121" s="1">
        <v>4.1633393534070001E-2</v>
      </c>
      <c r="M2121" s="1">
        <v>8.1987552442190002E-5</v>
      </c>
      <c r="N2121" s="1">
        <v>1.8559954285710001E-2</v>
      </c>
      <c r="O2121" s="1">
        <v>5.2443399329690001E-5</v>
      </c>
      <c r="P2121" s="1">
        <v>8.4523501194240004E-5</v>
      </c>
      <c r="Q2121" s="1">
        <v>4.7173394057440001E-6</v>
      </c>
      <c r="R2121" s="1">
        <v>0</v>
      </c>
      <c r="S2121" s="1">
        <v>1.34456505662</v>
      </c>
      <c r="T2121" s="1">
        <v>1.17062770151</v>
      </c>
      <c r="U2121" s="1">
        <v>2.5151927581310001</v>
      </c>
      <c r="V2121" s="1">
        <v>7.0760181625770004E-3</v>
      </c>
      <c r="W2121" s="1">
        <v>1.886938176687E-3</v>
      </c>
      <c r="X2121" s="1">
        <v>0</v>
      </c>
      <c r="Y2121" s="1">
        <v>0</v>
      </c>
      <c r="Z2121" s="1">
        <v>0</v>
      </c>
      <c r="AA2121" s="1">
        <v>4.7173454417179998E-4</v>
      </c>
      <c r="AB2121" s="1">
        <v>1.7751980142449999</v>
      </c>
      <c r="AC2121" s="1">
        <v>0.47196147056479998</v>
      </c>
      <c r="AD2121" s="1">
        <v>2.136999850693E-4</v>
      </c>
      <c r="AE2121" s="1">
        <v>5.3424996267320002E-2</v>
      </c>
      <c r="AF2121" s="1">
        <v>8.5479994027720003E-3</v>
      </c>
      <c r="AG2121" s="1">
        <v>117.9476276442</v>
      </c>
    </row>
    <row r="2122" spans="1:33" x14ac:dyDescent="0.35">
      <c r="A2122">
        <v>5120</v>
      </c>
      <c r="B2122">
        <v>2014</v>
      </c>
      <c r="C2122">
        <v>5</v>
      </c>
      <c r="D2122">
        <v>31</v>
      </c>
      <c r="E2122">
        <v>0</v>
      </c>
      <c r="F2122">
        <v>0</v>
      </c>
      <c r="H2122" s="1">
        <v>0</v>
      </c>
      <c r="I2122" s="1">
        <v>0</v>
      </c>
      <c r="J2122" s="1">
        <v>0</v>
      </c>
      <c r="K2122" s="1">
        <v>3.8302722051349998E-2</v>
      </c>
      <c r="L2122" s="1">
        <v>3.8302722051349998E-2</v>
      </c>
      <c r="M2122" s="1">
        <v>7.4450172603100006E-5</v>
      </c>
      <c r="N2122" s="1">
        <v>1.8559954285710001E-2</v>
      </c>
      <c r="O2122" s="1">
        <v>4.7698475876440002E-5</v>
      </c>
      <c r="P2122" s="1">
        <v>7.6876065133780003E-5</v>
      </c>
      <c r="Q2122" s="1">
        <v>4.3399522532849998E-6</v>
      </c>
      <c r="R2122" s="1">
        <v>0</v>
      </c>
      <c r="S2122" s="1">
        <v>1.1837349279460001</v>
      </c>
      <c r="T2122" s="1">
        <v>1.133735751431</v>
      </c>
      <c r="U2122" s="1">
        <v>2.3174706793770001</v>
      </c>
      <c r="V2122" s="1">
        <v>6.5099367095710001E-3</v>
      </c>
      <c r="W2122" s="1">
        <v>1.735983122552E-3</v>
      </c>
      <c r="X2122" s="1">
        <v>0</v>
      </c>
      <c r="Y2122" s="1">
        <v>0</v>
      </c>
      <c r="Z2122" s="1">
        <v>0</v>
      </c>
      <c r="AA2122" s="1">
        <v>4.3399578063810001E-4</v>
      </c>
      <c r="AB2122" s="1">
        <v>1.771598550772</v>
      </c>
      <c r="AC2122" s="1">
        <v>0.47203202231820002</v>
      </c>
      <c r="AD2122" s="1">
        <v>5.9138683140920001E-5</v>
      </c>
      <c r="AE2122" s="1">
        <v>1.4784670785230001E-2</v>
      </c>
      <c r="AF2122" s="1">
        <v>2.365547325637E-3</v>
      </c>
      <c r="AG2122" s="1">
        <v>117.9961778429</v>
      </c>
    </row>
    <row r="2123" spans="1:33" x14ac:dyDescent="0.35">
      <c r="A2123">
        <v>5120</v>
      </c>
      <c r="B2123">
        <v>2014</v>
      </c>
      <c r="C2123">
        <v>6</v>
      </c>
      <c r="D2123">
        <v>1</v>
      </c>
      <c r="E2123">
        <v>0</v>
      </c>
      <c r="F2123">
        <v>0</v>
      </c>
      <c r="H2123" s="1">
        <v>0</v>
      </c>
      <c r="I2123" s="1">
        <v>8.5968483525930006E-2</v>
      </c>
      <c r="J2123" s="1">
        <v>0</v>
      </c>
      <c r="K2123" s="1">
        <v>3.523850428724E-2</v>
      </c>
      <c r="L2123" s="1">
        <v>0.1212069878132</v>
      </c>
      <c r="M2123" s="1">
        <v>1.1267125190009999E-3</v>
      </c>
      <c r="N2123" s="1">
        <v>1.8559954285710001E-2</v>
      </c>
      <c r="O2123" s="1">
        <v>7.269651137179E-4</v>
      </c>
      <c r="P2123" s="1">
        <v>1.1716562511749999E-3</v>
      </c>
      <c r="Q2123" s="1">
        <v>1.4651125948520001E-3</v>
      </c>
      <c r="R2123" s="1">
        <v>0</v>
      </c>
      <c r="S2123" s="1">
        <v>196.562719337</v>
      </c>
      <c r="T2123" s="1">
        <v>56.208798153949999</v>
      </c>
      <c r="U2123" s="1">
        <v>252.771517491</v>
      </c>
      <c r="V2123" s="1">
        <v>8.3915632883469995E-2</v>
      </c>
      <c r="W2123" s="1">
        <v>9.3897535838139996E-3</v>
      </c>
      <c r="X2123" s="1">
        <v>1.9481622777669999E-6</v>
      </c>
      <c r="Y2123" s="1">
        <v>4.8704056944159999E-4</v>
      </c>
      <c r="Z2123" s="1">
        <v>7.7926491110660005E-5</v>
      </c>
      <c r="AA2123" s="1">
        <v>1.9578059404E-3</v>
      </c>
      <c r="AB2123" s="1">
        <v>10.082097697689999</v>
      </c>
      <c r="AC2123" s="1">
        <v>1.077074384546</v>
      </c>
      <c r="AD2123" s="1">
        <v>0.2417227502258</v>
      </c>
      <c r="AE2123" s="1">
        <v>60.430687556450003</v>
      </c>
      <c r="AF2123" s="1">
        <v>9.6689100090320004</v>
      </c>
      <c r="AG2123" s="1">
        <v>220.92404609120001</v>
      </c>
    </row>
    <row r="2124" spans="1:33" x14ac:dyDescent="0.35">
      <c r="A2124">
        <v>5120</v>
      </c>
      <c r="B2124">
        <v>2014</v>
      </c>
      <c r="C2124">
        <v>6</v>
      </c>
      <c r="D2124">
        <v>2</v>
      </c>
      <c r="E2124">
        <v>0</v>
      </c>
      <c r="F2124">
        <v>0</v>
      </c>
      <c r="H2124" s="1">
        <v>0</v>
      </c>
      <c r="I2124" s="1">
        <v>0.18853397006979999</v>
      </c>
      <c r="J2124" s="1">
        <v>0</v>
      </c>
      <c r="K2124" s="1">
        <v>4.1255112834090002E-2</v>
      </c>
      <c r="L2124" s="1">
        <v>0.22978908290389999</v>
      </c>
      <c r="M2124" s="1">
        <v>2.9543093507600001E-3</v>
      </c>
      <c r="N2124" s="1">
        <v>1.8559954285710001E-2</v>
      </c>
      <c r="O2124" s="1">
        <v>1.8992804785309999E-3</v>
      </c>
      <c r="P2124" s="1">
        <v>3.061087531456E-3</v>
      </c>
      <c r="Q2124" s="1">
        <v>3.2089312620459999E-3</v>
      </c>
      <c r="R2124" s="1">
        <v>0</v>
      </c>
      <c r="S2124" s="1">
        <v>213.37066857400001</v>
      </c>
      <c r="T2124" s="1">
        <v>60.981313780439997</v>
      </c>
      <c r="U2124" s="1">
        <v>274.35198235450002</v>
      </c>
      <c r="V2124" s="1">
        <v>0.17790563934209999</v>
      </c>
      <c r="W2124" s="1">
        <v>1.8959184853409999E-2</v>
      </c>
      <c r="X2124" s="1">
        <v>4.2723478458350004E-6</v>
      </c>
      <c r="Y2124" s="1">
        <v>1.068086961436E-3</v>
      </c>
      <c r="Z2124" s="1">
        <v>1.708939138275E-4</v>
      </c>
      <c r="AA2124" s="1">
        <v>3.8853266443129998E-3</v>
      </c>
      <c r="AB2124" s="1">
        <v>13.73858025485</v>
      </c>
      <c r="AC2124" s="1">
        <v>1.388065711856</v>
      </c>
      <c r="AD2124" s="1">
        <v>0.34133335342709997</v>
      </c>
      <c r="AE2124" s="1">
        <v>85.33333835514</v>
      </c>
      <c r="AF2124" s="1">
        <v>13.653334136670001</v>
      </c>
      <c r="AG2124" s="1">
        <v>278.74975728739997</v>
      </c>
    </row>
    <row r="2125" spans="1:33" x14ac:dyDescent="0.35">
      <c r="A2125">
        <v>5120</v>
      </c>
      <c r="B2125">
        <v>2014</v>
      </c>
      <c r="C2125">
        <v>6</v>
      </c>
      <c r="D2125">
        <v>3</v>
      </c>
      <c r="E2125">
        <v>0</v>
      </c>
      <c r="F2125">
        <v>0</v>
      </c>
      <c r="H2125" s="1">
        <v>0</v>
      </c>
      <c r="I2125" s="1">
        <v>0.18988991281500001</v>
      </c>
      <c r="J2125" s="1">
        <v>0</v>
      </c>
      <c r="K2125" s="1">
        <v>5.8452719954410003E-2</v>
      </c>
      <c r="L2125" s="1">
        <v>0.2483426327695</v>
      </c>
      <c r="M2125" s="1">
        <v>3.0700301697209999E-3</v>
      </c>
      <c r="N2125" s="1">
        <v>1.8559954285710001E-2</v>
      </c>
      <c r="O2125" s="1">
        <v>1.969733092591E-3</v>
      </c>
      <c r="P2125" s="1">
        <v>3.1746366469740002E-3</v>
      </c>
      <c r="Q2125" s="1">
        <v>3.2338854693229999E-3</v>
      </c>
      <c r="R2125" s="1">
        <v>0</v>
      </c>
      <c r="S2125" s="1">
        <v>248.4169283754</v>
      </c>
      <c r="T2125" s="1">
        <v>70.998518689500003</v>
      </c>
      <c r="U2125" s="1">
        <v>319.41544706489998</v>
      </c>
      <c r="V2125" s="1">
        <v>0.1820555145112</v>
      </c>
      <c r="W2125" s="1">
        <v>1.9861323708940001E-2</v>
      </c>
      <c r="X2125" s="1">
        <v>4.3030220243729998E-6</v>
      </c>
      <c r="Y2125" s="1">
        <v>1.0757555060559999E-3</v>
      </c>
      <c r="Z2125" s="1">
        <v>1.7212088096550001E-4</v>
      </c>
      <c r="AA2125" s="1">
        <v>4.1047265225640003E-3</v>
      </c>
      <c r="AB2125" s="1">
        <v>16.126498008359999</v>
      </c>
      <c r="AC2125" s="1">
        <v>1.6299342745500001</v>
      </c>
      <c r="AD2125" s="1">
        <v>0.40056977917550002</v>
      </c>
      <c r="AE2125" s="1">
        <v>100.1424447906</v>
      </c>
      <c r="AF2125" s="1">
        <v>16.022791166179999</v>
      </c>
      <c r="AG2125" s="1">
        <v>327.36961282060003</v>
      </c>
    </row>
    <row r="2126" spans="1:33" x14ac:dyDescent="0.35">
      <c r="A2126">
        <v>5120</v>
      </c>
      <c r="B2126">
        <v>2014</v>
      </c>
      <c r="C2126">
        <v>6</v>
      </c>
      <c r="D2126">
        <v>4</v>
      </c>
      <c r="E2126">
        <v>0</v>
      </c>
      <c r="F2126">
        <v>0</v>
      </c>
      <c r="H2126" s="1">
        <v>0</v>
      </c>
      <c r="I2126" s="1">
        <v>0.1766287141126</v>
      </c>
      <c r="J2126" s="1">
        <v>0</v>
      </c>
      <c r="K2126" s="1">
        <v>7.9638238129920005E-2</v>
      </c>
      <c r="L2126" s="1">
        <v>0.25626695224250001</v>
      </c>
      <c r="M2126" s="1">
        <v>2.8875821939220001E-3</v>
      </c>
      <c r="N2126" s="1">
        <v>1.8559954285710001E-2</v>
      </c>
      <c r="O2126" s="1">
        <v>1.8542705791010001E-3</v>
      </c>
      <c r="P2126" s="1">
        <v>2.9885446693070001E-3</v>
      </c>
      <c r="Q2126" s="1">
        <v>3.0108738740439998E-3</v>
      </c>
      <c r="R2126" s="1">
        <v>0</v>
      </c>
      <c r="S2126" s="1">
        <v>260.37378471869999</v>
      </c>
      <c r="T2126" s="1">
        <v>74.42500122493</v>
      </c>
      <c r="U2126" s="1">
        <v>334.79878594360002</v>
      </c>
      <c r="V2126" s="1">
        <v>0.17363421689299999</v>
      </c>
      <c r="W2126" s="1">
        <v>1.9619309618209999E-2</v>
      </c>
      <c r="X2126" s="1">
        <v>4.0024722333690003E-6</v>
      </c>
      <c r="Y2126" s="1">
        <v>1.0006180582880001E-3</v>
      </c>
      <c r="Z2126" s="1">
        <v>1.6009888932110001E-4</v>
      </c>
      <c r="AA2126" s="1">
        <v>4.1043329581739998E-3</v>
      </c>
      <c r="AB2126" s="1">
        <v>15.69943475551</v>
      </c>
      <c r="AC2126" s="1">
        <v>1.59262380583</v>
      </c>
      <c r="AD2126" s="1">
        <v>0.38908381937980002</v>
      </c>
      <c r="AE2126" s="1">
        <v>97.270954840179996</v>
      </c>
      <c r="AF2126" s="1">
        <v>15.56335277398</v>
      </c>
      <c r="AG2126" s="1">
        <v>320.33918760749998</v>
      </c>
    </row>
    <row r="2127" spans="1:33" x14ac:dyDescent="0.35">
      <c r="A2127">
        <v>5120</v>
      </c>
      <c r="B2127">
        <v>2014</v>
      </c>
      <c r="C2127">
        <v>6</v>
      </c>
      <c r="D2127">
        <v>5</v>
      </c>
      <c r="E2127">
        <v>0</v>
      </c>
      <c r="F2127">
        <v>0</v>
      </c>
      <c r="H2127" s="1">
        <v>0</v>
      </c>
      <c r="I2127" s="1">
        <v>0.20748807809889999</v>
      </c>
      <c r="J2127" s="1">
        <v>0</v>
      </c>
      <c r="K2127" s="1">
        <v>0.1006098013508</v>
      </c>
      <c r="L2127" s="1">
        <v>0.30809787944970002</v>
      </c>
      <c r="M2127" s="1">
        <v>3.5221450979880001E-3</v>
      </c>
      <c r="N2127" s="1">
        <v>1.8559954285710001E-2</v>
      </c>
      <c r="O2127" s="1">
        <v>2.2613047205439999E-3</v>
      </c>
      <c r="P2127" s="1">
        <v>3.6445652778120002E-3</v>
      </c>
      <c r="Q2127" s="1">
        <v>3.5377350032059999E-3</v>
      </c>
      <c r="R2127" s="1">
        <v>0</v>
      </c>
      <c r="S2127" s="1">
        <v>239.9209094361</v>
      </c>
      <c r="T2127" s="1">
        <v>68.583872679760006</v>
      </c>
      <c r="U2127" s="1">
        <v>308.50478211590001</v>
      </c>
      <c r="V2127" s="1">
        <v>0.2051711115366</v>
      </c>
      <c r="W2127" s="1">
        <v>2.3367054117289999E-2</v>
      </c>
      <c r="X2127" s="1">
        <v>4.7017863442339997E-6</v>
      </c>
      <c r="Y2127" s="1">
        <v>1.175446586007E-3</v>
      </c>
      <c r="Z2127" s="1">
        <v>1.8807145375639999E-4</v>
      </c>
      <c r="AA2127" s="1">
        <v>4.9014062607559998E-3</v>
      </c>
      <c r="AB2127" s="1">
        <v>14.27269897066</v>
      </c>
      <c r="AC2127" s="1">
        <v>1.4510647451180001</v>
      </c>
      <c r="AD2127" s="1">
        <v>0.35324824708960001</v>
      </c>
      <c r="AE2127" s="1">
        <v>88.312061768030006</v>
      </c>
      <c r="AF2127" s="1">
        <v>14.129929882480001</v>
      </c>
      <c r="AG2127" s="1">
        <v>292.11653688550001</v>
      </c>
    </row>
    <row r="2128" spans="1:33" x14ac:dyDescent="0.35">
      <c r="A2128">
        <v>5120</v>
      </c>
      <c r="B2128">
        <v>2014</v>
      </c>
      <c r="C2128">
        <v>6</v>
      </c>
      <c r="D2128">
        <v>6</v>
      </c>
      <c r="E2128">
        <v>0</v>
      </c>
      <c r="F2128">
        <v>0</v>
      </c>
      <c r="H2128" s="1">
        <v>0</v>
      </c>
      <c r="I2128" s="1">
        <v>0.20703699933729999</v>
      </c>
      <c r="J2128" s="1">
        <v>0</v>
      </c>
      <c r="K2128" s="1">
        <v>0.12042864104000001</v>
      </c>
      <c r="L2128" s="1">
        <v>0.3274656403774</v>
      </c>
      <c r="M2128" s="1">
        <v>3.6507365535780002E-3</v>
      </c>
      <c r="N2128" s="1">
        <v>1.8559954285710001E-2</v>
      </c>
      <c r="O2128" s="1">
        <v>2.3449807888450002E-3</v>
      </c>
      <c r="P2128" s="1">
        <v>3.7794267541729999E-3</v>
      </c>
      <c r="Q2128" s="1">
        <v>3.5323120742910001E-3</v>
      </c>
      <c r="R2128" s="1">
        <v>0</v>
      </c>
      <c r="S2128" s="1">
        <v>237.95481859220001</v>
      </c>
      <c r="T2128" s="1">
        <v>68.028939700059993</v>
      </c>
      <c r="U2128" s="1">
        <v>305.98375829230002</v>
      </c>
      <c r="V2128" s="1">
        <v>0.2081305356249</v>
      </c>
      <c r="W2128" s="1">
        <v>2.4224398715159998E-2</v>
      </c>
      <c r="X2128" s="1">
        <v>4.6915616180889999E-6</v>
      </c>
      <c r="Y2128" s="1">
        <v>1.1728904044710001E-3</v>
      </c>
      <c r="Z2128" s="1">
        <v>1.8766246471049999E-4</v>
      </c>
      <c r="AA2128" s="1">
        <v>5.1177873554539999E-3</v>
      </c>
      <c r="AB2128" s="1">
        <v>13.02046203774</v>
      </c>
      <c r="AC2128" s="1">
        <v>1.3274023245519999</v>
      </c>
      <c r="AD2128" s="1">
        <v>0.32170813285420002</v>
      </c>
      <c r="AE2128" s="1">
        <v>80.42703320967</v>
      </c>
      <c r="AF2128" s="1">
        <v>12.868325313190001</v>
      </c>
      <c r="AG2128" s="1">
        <v>267.50895458820003</v>
      </c>
    </row>
    <row r="2129" spans="1:33" x14ac:dyDescent="0.35">
      <c r="A2129">
        <v>5120</v>
      </c>
      <c r="B2129">
        <v>2014</v>
      </c>
      <c r="C2129">
        <v>6</v>
      </c>
      <c r="D2129">
        <v>7</v>
      </c>
      <c r="E2129">
        <v>0</v>
      </c>
      <c r="F2129">
        <v>0</v>
      </c>
      <c r="H2129" s="1">
        <v>0</v>
      </c>
      <c r="I2129" s="1">
        <v>0.2374574170233</v>
      </c>
      <c r="J2129" s="1">
        <v>0</v>
      </c>
      <c r="K2129" s="1">
        <v>0.13848311991279999</v>
      </c>
      <c r="L2129" s="1">
        <v>0.37594053693610002</v>
      </c>
      <c r="M2129" s="1">
        <v>4.4024165902400002E-3</v>
      </c>
      <c r="N2129" s="1">
        <v>1.8559954285710001E-2</v>
      </c>
      <c r="O2129" s="1">
        <v>2.8261792190860001E-3</v>
      </c>
      <c r="P2129" s="1">
        <v>4.5549786179539999E-3</v>
      </c>
      <c r="Q2129" s="1">
        <v>4.0513884845220002E-3</v>
      </c>
      <c r="R2129" s="1">
        <v>0</v>
      </c>
      <c r="S2129" s="1">
        <v>222.08549947399999</v>
      </c>
      <c r="T2129" s="1">
        <v>63.494055218699998</v>
      </c>
      <c r="U2129" s="1">
        <v>285.57955469270001</v>
      </c>
      <c r="V2129" s="1">
        <v>0.23877408463159999</v>
      </c>
      <c r="W2129" s="1">
        <v>2.7800177297520001E-2</v>
      </c>
      <c r="X2129" s="1">
        <v>5.3809367909740001E-6</v>
      </c>
      <c r="Y2129" s="1">
        <v>1.345234197696E-3</v>
      </c>
      <c r="Z2129" s="1">
        <v>2.1523747162679999E-4</v>
      </c>
      <c r="AA2129" s="1">
        <v>5.873856966448E-3</v>
      </c>
      <c r="AB2129" s="1">
        <v>12.042721749269999</v>
      </c>
      <c r="AC2129" s="1">
        <v>1.2286506793609999</v>
      </c>
      <c r="AD2129" s="1">
        <v>0.29741126808860002</v>
      </c>
      <c r="AE2129" s="1">
        <v>74.352817019049994</v>
      </c>
      <c r="AF2129" s="1">
        <v>11.896450722759999</v>
      </c>
      <c r="AG2129" s="1">
        <v>247.68041623939999</v>
      </c>
    </row>
    <row r="2130" spans="1:33" x14ac:dyDescent="0.35">
      <c r="A2130">
        <v>5120</v>
      </c>
      <c r="B2130">
        <v>2014</v>
      </c>
      <c r="C2130">
        <v>6</v>
      </c>
      <c r="D2130">
        <v>8</v>
      </c>
      <c r="E2130">
        <v>0</v>
      </c>
      <c r="F2130">
        <v>0</v>
      </c>
      <c r="H2130" s="1">
        <v>0</v>
      </c>
      <c r="I2130" s="1">
        <v>0.24339470314539999</v>
      </c>
      <c r="J2130" s="1">
        <v>0</v>
      </c>
      <c r="K2130" s="1">
        <v>0.15705018347489999</v>
      </c>
      <c r="L2130" s="1">
        <v>0.40044488662029998</v>
      </c>
      <c r="M2130" s="1">
        <v>4.5838781825129999E-3</v>
      </c>
      <c r="N2130" s="1">
        <v>1.8559954285710001E-2</v>
      </c>
      <c r="O2130" s="1">
        <v>2.9410063879380002E-3</v>
      </c>
      <c r="P2130" s="1">
        <v>4.7400466049199999E-3</v>
      </c>
      <c r="Q2130" s="1">
        <v>4.1543739698709998E-3</v>
      </c>
      <c r="R2130" s="1">
        <v>0</v>
      </c>
      <c r="S2130" s="1">
        <v>223.29722898509999</v>
      </c>
      <c r="T2130" s="1">
        <v>63.8444426306</v>
      </c>
      <c r="U2130" s="1">
        <v>287.14167161569998</v>
      </c>
      <c r="V2130" s="1">
        <v>0.24731011065969999</v>
      </c>
      <c r="W2130" s="1">
        <v>2.9179723411259999E-2</v>
      </c>
      <c r="X2130" s="1">
        <v>5.5154459151710002E-6</v>
      </c>
      <c r="Y2130" s="1">
        <v>1.3788614787259999E-3</v>
      </c>
      <c r="Z2130" s="1">
        <v>2.2061783658989999E-4</v>
      </c>
      <c r="AA2130" s="1">
        <v>6.1918416701470004E-3</v>
      </c>
      <c r="AB2130" s="1">
        <v>12.246947070079999</v>
      </c>
      <c r="AC2130" s="1">
        <v>1.25190821929</v>
      </c>
      <c r="AD2130" s="1">
        <v>0.3020916499363</v>
      </c>
      <c r="AE2130" s="1">
        <v>75.522912480330007</v>
      </c>
      <c r="AF2130" s="1">
        <v>12.083665996500001</v>
      </c>
      <c r="AG2130" s="1">
        <v>252.55872485559999</v>
      </c>
    </row>
    <row r="2131" spans="1:33" x14ac:dyDescent="0.35">
      <c r="A2131">
        <v>5120</v>
      </c>
      <c r="B2131">
        <v>2014</v>
      </c>
      <c r="C2131">
        <v>6</v>
      </c>
      <c r="D2131">
        <v>9</v>
      </c>
      <c r="E2131">
        <v>0</v>
      </c>
      <c r="F2131">
        <v>0</v>
      </c>
      <c r="H2131" s="1">
        <v>0</v>
      </c>
      <c r="I2131" s="1">
        <v>0.22435876338550001</v>
      </c>
      <c r="J2131" s="1">
        <v>0</v>
      </c>
      <c r="K2131" s="1">
        <v>0.17127145097839999</v>
      </c>
      <c r="L2131" s="1">
        <v>0.3956302143639</v>
      </c>
      <c r="M2131" s="1">
        <v>4.1475614321440004E-3</v>
      </c>
      <c r="N2131" s="1">
        <v>1.8559954285710001E-2</v>
      </c>
      <c r="O2131" s="1">
        <v>2.6581766178939998E-3</v>
      </c>
      <c r="P2131" s="1">
        <v>4.2842073055669996E-3</v>
      </c>
      <c r="Q2131" s="1">
        <v>3.83250176969E-3</v>
      </c>
      <c r="R2131" s="1">
        <v>0</v>
      </c>
      <c r="S2131" s="1">
        <v>237.2500847929</v>
      </c>
      <c r="T2131" s="1">
        <v>67.841832165339994</v>
      </c>
      <c r="U2131" s="1">
        <v>305.09191695819999</v>
      </c>
      <c r="V2131" s="1">
        <v>0.2324746807168</v>
      </c>
      <c r="W2131" s="1">
        <v>2.8099021896630001E-2</v>
      </c>
      <c r="X2131" s="1">
        <v>5.0841339444219999E-6</v>
      </c>
      <c r="Y2131" s="1">
        <v>1.271033486071E-3</v>
      </c>
      <c r="Z2131" s="1">
        <v>2.0336535776799999E-4</v>
      </c>
      <c r="AA2131" s="1">
        <v>6.0079286854649999E-3</v>
      </c>
      <c r="AB2131" s="1">
        <v>13.81536959614</v>
      </c>
      <c r="AC2131" s="1">
        <v>1.4175833670019999</v>
      </c>
      <c r="AD2131" s="1">
        <v>0.33997727881810003</v>
      </c>
      <c r="AE2131" s="1">
        <v>84.994319701280006</v>
      </c>
      <c r="AF2131" s="1">
        <v>13.5990911519</v>
      </c>
      <c r="AG2131" s="1">
        <v>286.40038600449998</v>
      </c>
    </row>
    <row r="2132" spans="1:33" x14ac:dyDescent="0.35">
      <c r="A2132">
        <v>5120</v>
      </c>
      <c r="B2132">
        <v>2014</v>
      </c>
      <c r="C2132">
        <v>6</v>
      </c>
      <c r="D2132">
        <v>10</v>
      </c>
      <c r="E2132">
        <v>0</v>
      </c>
      <c r="F2132">
        <v>0</v>
      </c>
      <c r="H2132" s="1">
        <v>0</v>
      </c>
      <c r="I2132" s="1">
        <v>0.19848380122939999</v>
      </c>
      <c r="J2132" s="1">
        <v>0</v>
      </c>
      <c r="K2132" s="1">
        <v>0.1768278848032</v>
      </c>
      <c r="L2132" s="1">
        <v>0.37531168603249998</v>
      </c>
      <c r="M2132" s="1">
        <v>3.529276360065E-3</v>
      </c>
      <c r="N2132" s="1">
        <v>1.8559954285710001E-2</v>
      </c>
      <c r="O2132" s="1">
        <v>2.2705511491789999E-3</v>
      </c>
      <c r="P2132" s="1">
        <v>3.6594678305020001E-3</v>
      </c>
      <c r="Q2132" s="1">
        <v>3.3933902023789999E-3</v>
      </c>
      <c r="R2132" s="1">
        <v>0</v>
      </c>
      <c r="S2132" s="1">
        <v>243.16217425970001</v>
      </c>
      <c r="T2132" s="1">
        <v>69.545205420650007</v>
      </c>
      <c r="U2132" s="1">
        <v>312.70737968039998</v>
      </c>
      <c r="V2132" s="1">
        <v>0.20996616185049999</v>
      </c>
      <c r="W2132" s="1">
        <v>2.600556540556E-2</v>
      </c>
      <c r="X2132" s="1">
        <v>4.4978116634000003E-6</v>
      </c>
      <c r="Y2132" s="1">
        <v>1.1244529158200001E-3</v>
      </c>
      <c r="Z2132" s="1">
        <v>1.7991246652840001E-4</v>
      </c>
      <c r="AA2132" s="1">
        <v>5.6018290188739996E-3</v>
      </c>
      <c r="AB2132" s="1">
        <v>12.97987214688</v>
      </c>
      <c r="AC2132" s="1">
        <v>1.3379057304869999</v>
      </c>
      <c r="AD2132" s="1">
        <v>0.3185090263209</v>
      </c>
      <c r="AE2132" s="1">
        <v>79.627256577569995</v>
      </c>
      <c r="AF2132" s="1">
        <v>12.74036105217</v>
      </c>
      <c r="AG2132" s="1">
        <v>270.774627372</v>
      </c>
    </row>
    <row r="2133" spans="1:33" x14ac:dyDescent="0.35">
      <c r="A2133">
        <v>5120</v>
      </c>
      <c r="B2133">
        <v>2014</v>
      </c>
      <c r="C2133">
        <v>6</v>
      </c>
      <c r="D2133">
        <v>11</v>
      </c>
      <c r="E2133">
        <v>0</v>
      </c>
      <c r="F2133">
        <v>0</v>
      </c>
      <c r="H2133" s="1">
        <v>0</v>
      </c>
      <c r="I2133" s="1">
        <v>0.24563891803669999</v>
      </c>
      <c r="J2133" s="1">
        <v>0</v>
      </c>
      <c r="K2133" s="1">
        <v>0.18734764126889999</v>
      </c>
      <c r="L2133" s="1">
        <v>0.43298655930559998</v>
      </c>
      <c r="M2133" s="1">
        <v>4.7430207007789996E-3</v>
      </c>
      <c r="N2133" s="1">
        <v>1.8559954285710001E-2</v>
      </c>
      <c r="O2133" s="1">
        <v>3.0404801135269998E-3</v>
      </c>
      <c r="P2133" s="1">
        <v>4.9003693084639999E-3</v>
      </c>
      <c r="Q2133" s="1">
        <v>4.1959740062590001E-3</v>
      </c>
      <c r="R2133" s="1">
        <v>0</v>
      </c>
      <c r="S2133" s="1">
        <v>213.24451498339999</v>
      </c>
      <c r="T2133" s="1">
        <v>60.981832115339998</v>
      </c>
      <c r="U2133" s="1">
        <v>274.22634709879998</v>
      </c>
      <c r="V2133" s="1">
        <v>0.25449505445359999</v>
      </c>
      <c r="W2133" s="1">
        <v>3.0756444578569998E-2</v>
      </c>
      <c r="X2133" s="1">
        <v>5.5663354917050004E-6</v>
      </c>
      <c r="Y2133" s="1">
        <v>1.3915838728769999E-3</v>
      </c>
      <c r="Z2133" s="1">
        <v>2.2265341965570001E-4</v>
      </c>
      <c r="AA2133" s="1">
        <v>6.5758440465719997E-3</v>
      </c>
      <c r="AB2133" s="1">
        <v>11.693850940960001</v>
      </c>
      <c r="AC2133" s="1">
        <v>1.2015370828659999</v>
      </c>
      <c r="AD2133" s="1">
        <v>0.28752347522709998</v>
      </c>
      <c r="AE2133" s="1">
        <v>71.880868804149998</v>
      </c>
      <c r="AF2133" s="1">
        <v>11.50093900842</v>
      </c>
      <c r="AG2133" s="1">
        <v>242.87957568530001</v>
      </c>
    </row>
    <row r="2134" spans="1:33" x14ac:dyDescent="0.35">
      <c r="A2134">
        <v>5120</v>
      </c>
      <c r="B2134">
        <v>2014</v>
      </c>
      <c r="C2134">
        <v>6</v>
      </c>
      <c r="D2134">
        <v>12</v>
      </c>
      <c r="E2134">
        <v>0</v>
      </c>
      <c r="F2134">
        <v>0</v>
      </c>
      <c r="H2134" s="1">
        <v>0</v>
      </c>
      <c r="I2134" s="1">
        <v>0.2259857730922</v>
      </c>
      <c r="J2134" s="1">
        <v>0</v>
      </c>
      <c r="K2134" s="1">
        <v>0.19875856388310001</v>
      </c>
      <c r="L2134" s="1">
        <v>0.42474433697530001</v>
      </c>
      <c r="M2134" s="1">
        <v>4.2714170526510003E-3</v>
      </c>
      <c r="N2134" s="1">
        <v>1.8559954285710001E-2</v>
      </c>
      <c r="O2134" s="1">
        <v>2.7396179347110002E-3</v>
      </c>
      <c r="P2134" s="1">
        <v>4.4154670127420003E-3</v>
      </c>
      <c r="Q2134" s="1">
        <v>3.8632658352010002E-3</v>
      </c>
      <c r="R2134" s="1">
        <v>0</v>
      </c>
      <c r="S2134" s="1">
        <v>229.2635659327</v>
      </c>
      <c r="T2134" s="1">
        <v>65.568592992150002</v>
      </c>
      <c r="U2134" s="1">
        <v>294.83215892480001</v>
      </c>
      <c r="V2134" s="1">
        <v>0.23862104165260001</v>
      </c>
      <c r="W2134" s="1">
        <v>2.9492277001069999E-2</v>
      </c>
      <c r="X2134" s="1">
        <v>5.1210001162179998E-6</v>
      </c>
      <c r="Y2134" s="1">
        <v>1.280250029015E-3</v>
      </c>
      <c r="Z2134" s="1">
        <v>2.048400046388E-4</v>
      </c>
      <c r="AA2134" s="1">
        <v>6.3488692272380002E-3</v>
      </c>
      <c r="AB2134" s="1">
        <v>12.480717405109999</v>
      </c>
      <c r="AC2134" s="1">
        <v>1.285780949913</v>
      </c>
      <c r="AD2134" s="1">
        <v>0.30636155373640001</v>
      </c>
      <c r="AE2134" s="1">
        <v>76.590388431410005</v>
      </c>
      <c r="AF2134" s="1">
        <v>12.254462148769999</v>
      </c>
      <c r="AG2134" s="1">
        <v>260.17292674560002</v>
      </c>
    </row>
    <row r="2135" spans="1:33" x14ac:dyDescent="0.35">
      <c r="A2135">
        <v>5120</v>
      </c>
      <c r="B2135">
        <v>2014</v>
      </c>
      <c r="C2135">
        <v>6</v>
      </c>
      <c r="D2135">
        <v>13</v>
      </c>
      <c r="E2135">
        <v>0</v>
      </c>
      <c r="F2135">
        <v>0</v>
      </c>
      <c r="H2135" s="1">
        <v>0</v>
      </c>
      <c r="I2135" s="1">
        <v>0.2266280737853</v>
      </c>
      <c r="J2135" s="1">
        <v>0</v>
      </c>
      <c r="K2135" s="1">
        <v>0.20930510107389999</v>
      </c>
      <c r="L2135" s="1">
        <v>0.43593317485920002</v>
      </c>
      <c r="M2135" s="1">
        <v>4.305762769786E-3</v>
      </c>
      <c r="N2135" s="1">
        <v>1.8559954285710001E-2</v>
      </c>
      <c r="O2135" s="1">
        <v>2.7641957304079998E-3</v>
      </c>
      <c r="P2135" s="1">
        <v>4.4550792684400001E-3</v>
      </c>
      <c r="Q2135" s="1">
        <v>3.8753682491689998E-3</v>
      </c>
      <c r="R2135" s="1">
        <v>0</v>
      </c>
      <c r="S2135" s="1">
        <v>224.5943639825</v>
      </c>
      <c r="T2135" s="1">
        <v>64.237538992880005</v>
      </c>
      <c r="U2135" s="1">
        <v>288.8319029754</v>
      </c>
      <c r="V2135" s="1">
        <v>0.24099526267070001</v>
      </c>
      <c r="W2135" s="1">
        <v>3.0028447624939999E-2</v>
      </c>
      <c r="X2135" s="1">
        <v>5.1355433633839999E-6</v>
      </c>
      <c r="Y2135" s="1">
        <v>1.283885840804E-3</v>
      </c>
      <c r="Z2135" s="1">
        <v>2.0542173452479999E-4</v>
      </c>
      <c r="AA2135" s="1">
        <v>6.4800032337859999E-3</v>
      </c>
      <c r="AB2135" s="1">
        <v>11.853686618119999</v>
      </c>
      <c r="AC2135" s="1">
        <v>1.2233205550049999</v>
      </c>
      <c r="AD2135" s="1">
        <v>0.29064938149239999</v>
      </c>
      <c r="AE2135" s="1">
        <v>72.662345370520001</v>
      </c>
      <c r="AF2135" s="1">
        <v>11.625975259040001</v>
      </c>
      <c r="AG2135" s="1">
        <v>247.70026246680001</v>
      </c>
    </row>
    <row r="2136" spans="1:33" x14ac:dyDescent="0.35">
      <c r="A2136">
        <v>5120</v>
      </c>
      <c r="B2136">
        <v>2014</v>
      </c>
      <c r="C2136">
        <v>6</v>
      </c>
      <c r="D2136">
        <v>14</v>
      </c>
      <c r="E2136">
        <v>0</v>
      </c>
      <c r="F2136">
        <v>0</v>
      </c>
      <c r="H2136" s="1">
        <v>0</v>
      </c>
      <c r="I2136" s="1">
        <v>0.24971184937720001</v>
      </c>
      <c r="J2136" s="1">
        <v>0</v>
      </c>
      <c r="K2136" s="1">
        <v>0.22310706545869999</v>
      </c>
      <c r="L2136" s="1">
        <v>0.47281891483589999</v>
      </c>
      <c r="M2136" s="1">
        <v>4.8515568019159997E-3</v>
      </c>
      <c r="N2136" s="1">
        <v>1.8559954285710001E-2</v>
      </c>
      <c r="O2136" s="1">
        <v>3.1138121351709999E-3</v>
      </c>
      <c r="P2136" s="1">
        <v>5.018559191238E-3</v>
      </c>
      <c r="Q2136" s="1">
        <v>4.2692181395699996E-3</v>
      </c>
      <c r="R2136" s="1">
        <v>0</v>
      </c>
      <c r="S2136" s="1">
        <v>213.8755640823</v>
      </c>
      <c r="T2136" s="1">
        <v>61.17092405236</v>
      </c>
      <c r="U2136" s="1">
        <v>275.0464881346</v>
      </c>
      <c r="V2136" s="1">
        <v>0.26426299543240001</v>
      </c>
      <c r="W2136" s="1">
        <v>3.2746184910179998E-2</v>
      </c>
      <c r="X2136" s="1">
        <v>5.6585920812739998E-6</v>
      </c>
      <c r="Y2136" s="1">
        <v>1.4146480202469999E-3</v>
      </c>
      <c r="Z2136" s="1">
        <v>2.2634368323280001E-4</v>
      </c>
      <c r="AA2136" s="1">
        <v>7.0548278116809998E-3</v>
      </c>
      <c r="AB2136" s="1">
        <v>11.33939156265</v>
      </c>
      <c r="AC2136" s="1">
        <v>1.1697024849140001</v>
      </c>
      <c r="AD2136" s="1">
        <v>0.27812028979300002</v>
      </c>
      <c r="AE2136" s="1">
        <v>69.530072444840002</v>
      </c>
      <c r="AF2136" s="1">
        <v>11.12481159086</v>
      </c>
      <c r="AG2136" s="1">
        <v>236.80156328839999</v>
      </c>
    </row>
    <row r="2137" spans="1:33" x14ac:dyDescent="0.35">
      <c r="A2137">
        <v>5120</v>
      </c>
      <c r="B2137">
        <v>2014</v>
      </c>
      <c r="C2137">
        <v>6</v>
      </c>
      <c r="D2137">
        <v>15</v>
      </c>
      <c r="E2137">
        <v>0</v>
      </c>
      <c r="F2137">
        <v>0</v>
      </c>
      <c r="H2137" s="1">
        <v>0</v>
      </c>
      <c r="I2137" s="1">
        <v>0.2690423230483</v>
      </c>
      <c r="J2137" s="1">
        <v>0</v>
      </c>
      <c r="K2137" s="1">
        <v>0.23647781493690001</v>
      </c>
      <c r="L2137" s="1">
        <v>0.50552013798520001</v>
      </c>
      <c r="M2137" s="1">
        <v>4.9252602646830002E-3</v>
      </c>
      <c r="N2137" s="1">
        <v>1.8559954285710001E-2</v>
      </c>
      <c r="O2137" s="1">
        <v>3.1782336799059999E-3</v>
      </c>
      <c r="P2137" s="1">
        <v>5.1223879777560002E-3</v>
      </c>
      <c r="Q2137" s="1">
        <v>4.599289368845E-3</v>
      </c>
      <c r="R2137" s="1">
        <v>0</v>
      </c>
      <c r="S2137" s="1">
        <v>211.04326879339999</v>
      </c>
      <c r="T2137" s="1">
        <v>60.36439752986</v>
      </c>
      <c r="U2137" s="1">
        <v>271.40766632319998</v>
      </c>
      <c r="V2137" s="1">
        <v>0.284058511741</v>
      </c>
      <c r="W2137" s="1">
        <v>3.5104485657700003E-2</v>
      </c>
      <c r="X2137" s="1">
        <v>6.0966676214080003E-6</v>
      </c>
      <c r="Y2137" s="1">
        <v>1.524166905292E-3</v>
      </c>
      <c r="Z2137" s="1">
        <v>2.438667048412E-4</v>
      </c>
      <c r="AA2137" s="1">
        <v>7.5567878904709996E-3</v>
      </c>
      <c r="AB2137" s="1">
        <v>10.54860954668</v>
      </c>
      <c r="AC2137" s="1">
        <v>1.0889899265309999</v>
      </c>
      <c r="AD2137" s="1">
        <v>0.25859589290919999</v>
      </c>
      <c r="AE2137" s="1">
        <v>64.648973224230005</v>
      </c>
      <c r="AF2137" s="1">
        <v>10.34383571559</v>
      </c>
      <c r="AG2137" s="1">
        <v>220.52830306769999</v>
      </c>
    </row>
    <row r="2138" spans="1:33" x14ac:dyDescent="0.35">
      <c r="A2138">
        <v>5120</v>
      </c>
      <c r="B2138">
        <v>2014</v>
      </c>
      <c r="C2138">
        <v>6</v>
      </c>
      <c r="D2138">
        <v>16</v>
      </c>
      <c r="E2138">
        <v>0</v>
      </c>
      <c r="F2138">
        <v>0</v>
      </c>
      <c r="H2138" s="1">
        <v>0</v>
      </c>
      <c r="I2138" s="1">
        <v>0.2769732973538</v>
      </c>
      <c r="J2138" s="1">
        <v>0</v>
      </c>
      <c r="K2138" s="1">
        <v>0.24828807651830001</v>
      </c>
      <c r="L2138" s="1">
        <v>0.52526137387210003</v>
      </c>
      <c r="M2138" s="1">
        <v>5.6068560355479998E-3</v>
      </c>
      <c r="N2138" s="1">
        <v>1.8559954285710001E-2</v>
      </c>
      <c r="O2138" s="1">
        <v>3.6023832099220002E-3</v>
      </c>
      <c r="P2138" s="1">
        <v>5.805993612881E-3</v>
      </c>
      <c r="Q2138" s="1">
        <v>4.7354222895239998E-3</v>
      </c>
      <c r="R2138" s="1">
        <v>0</v>
      </c>
      <c r="S2138" s="1">
        <v>201.7825430135</v>
      </c>
      <c r="T2138" s="1">
        <v>57.71392468618</v>
      </c>
      <c r="U2138" s="1">
        <v>259.49646769970002</v>
      </c>
      <c r="V2138" s="1">
        <v>0.29325484765740001</v>
      </c>
      <c r="W2138" s="1">
        <v>3.635866490432E-2</v>
      </c>
      <c r="X2138" s="1">
        <v>6.276394171064E-6</v>
      </c>
      <c r="Y2138" s="1">
        <v>1.5690985427070001E-3</v>
      </c>
      <c r="Z2138" s="1">
        <v>2.5105576682759998E-4</v>
      </c>
      <c r="AA2138" s="1">
        <v>7.8343873921899992E-3</v>
      </c>
      <c r="AB2138" s="1">
        <v>10.046445732700001</v>
      </c>
      <c r="AC2138" s="1">
        <v>1.0364549242050001</v>
      </c>
      <c r="AD2138" s="1">
        <v>0.2463895906961</v>
      </c>
      <c r="AE2138" s="1">
        <v>61.59739767136</v>
      </c>
      <c r="AF2138" s="1">
        <v>9.8555836271700006</v>
      </c>
      <c r="AG2138" s="1">
        <v>209.8358129266</v>
      </c>
    </row>
    <row r="2139" spans="1:33" x14ac:dyDescent="0.35">
      <c r="A2139">
        <v>5120</v>
      </c>
      <c r="B2139">
        <v>2014</v>
      </c>
      <c r="C2139">
        <v>6</v>
      </c>
      <c r="D2139">
        <v>17</v>
      </c>
      <c r="E2139">
        <v>0</v>
      </c>
      <c r="F2139">
        <v>0</v>
      </c>
      <c r="H2139" s="1">
        <v>0</v>
      </c>
      <c r="I2139" s="1">
        <v>0.25621748846839998</v>
      </c>
      <c r="J2139" s="1">
        <v>0</v>
      </c>
      <c r="K2139" s="1">
        <v>0.25804605394800001</v>
      </c>
      <c r="L2139" s="1">
        <v>0.51426354241640004</v>
      </c>
      <c r="M2139" s="1">
        <v>5.613158028472E-3</v>
      </c>
      <c r="N2139" s="1">
        <v>1.8559954285710001E-2</v>
      </c>
      <c r="O2139" s="1">
        <v>3.587976623507E-3</v>
      </c>
      <c r="P2139" s="1">
        <v>5.7827743872090002E-3</v>
      </c>
      <c r="Q2139" s="1">
        <v>4.3837753322799999E-3</v>
      </c>
      <c r="R2139" s="1">
        <v>0</v>
      </c>
      <c r="S2139" s="1">
        <v>207.79573235710001</v>
      </c>
      <c r="T2139" s="1">
        <v>59.435134870699997</v>
      </c>
      <c r="U2139" s="1">
        <v>267.23086722779999</v>
      </c>
      <c r="V2139" s="1">
        <v>0.27609981893550001</v>
      </c>
      <c r="W2139" s="1">
        <v>3.4919573263830002E-2</v>
      </c>
      <c r="X2139" s="1">
        <v>5.8060567682069997E-6</v>
      </c>
      <c r="Y2139" s="1">
        <v>1.4515141920010001E-3</v>
      </c>
      <c r="Z2139" s="1">
        <v>2.3224227071540001E-4</v>
      </c>
      <c r="AA2139" s="1">
        <v>7.568681962594E-3</v>
      </c>
      <c r="AB2139" s="1">
        <v>10.727036533230001</v>
      </c>
      <c r="AC2139" s="1">
        <v>1.108057363578</v>
      </c>
      <c r="AD2139" s="1">
        <v>0.26287285681060002</v>
      </c>
      <c r="AE2139" s="1">
        <v>65.718214200090003</v>
      </c>
      <c r="AF2139" s="1">
        <v>10.51491427178</v>
      </c>
      <c r="AG2139" s="1">
        <v>224.43976954620001</v>
      </c>
    </row>
    <row r="2140" spans="1:33" x14ac:dyDescent="0.35">
      <c r="A2140">
        <v>5120</v>
      </c>
      <c r="B2140">
        <v>2014</v>
      </c>
      <c r="C2140">
        <v>6</v>
      </c>
      <c r="D2140">
        <v>18</v>
      </c>
      <c r="E2140">
        <v>0</v>
      </c>
      <c r="F2140">
        <v>0</v>
      </c>
      <c r="H2140" s="1">
        <v>0</v>
      </c>
      <c r="I2140" s="1">
        <v>0.26343746708780003</v>
      </c>
      <c r="J2140" s="1">
        <v>0</v>
      </c>
      <c r="K2140" s="1">
        <v>0.26758321963859999</v>
      </c>
      <c r="L2140" s="1">
        <v>0.53102068672640002</v>
      </c>
      <c r="M2140" s="1">
        <v>5.303396636418E-3</v>
      </c>
      <c r="N2140" s="1">
        <v>1.8559954285710001E-2</v>
      </c>
      <c r="O2140" s="1">
        <v>3.4055675448019999E-3</v>
      </c>
      <c r="P2140" s="1">
        <v>5.4887840246680003E-3</v>
      </c>
      <c r="Q2140" s="1">
        <v>4.5075525131529999E-3</v>
      </c>
      <c r="R2140" s="1">
        <v>0</v>
      </c>
      <c r="S2140" s="1">
        <v>210.742208758</v>
      </c>
      <c r="T2140" s="1">
        <v>60.283132303530003</v>
      </c>
      <c r="U2140" s="1">
        <v>271.0253410615</v>
      </c>
      <c r="V2140" s="1">
        <v>0.28426458186230003</v>
      </c>
      <c r="W2140" s="1">
        <v>3.6006205921880002E-2</v>
      </c>
      <c r="X2140" s="1">
        <v>5.9696523866360003E-6</v>
      </c>
      <c r="Y2140" s="1">
        <v>1.492413096599E-3</v>
      </c>
      <c r="Z2140" s="1">
        <v>2.3878609545019999E-4</v>
      </c>
      <c r="AA2140" s="1">
        <v>7.8076210034720003E-3</v>
      </c>
      <c r="AB2140" s="1">
        <v>10.669761229040001</v>
      </c>
      <c r="AC2140" s="1">
        <v>1.104335929973</v>
      </c>
      <c r="AD2140" s="1">
        <v>0.26114005968550003</v>
      </c>
      <c r="AE2140" s="1">
        <v>65.285014918589994</v>
      </c>
      <c r="AF2140" s="1">
        <v>10.44560238671</v>
      </c>
      <c r="AG2140" s="1">
        <v>223.85597057140001</v>
      </c>
    </row>
    <row r="2141" spans="1:33" x14ac:dyDescent="0.35">
      <c r="A2141">
        <v>5120</v>
      </c>
      <c r="B2141">
        <v>2014</v>
      </c>
      <c r="C2141">
        <v>6</v>
      </c>
      <c r="D2141">
        <v>19</v>
      </c>
      <c r="E2141">
        <v>0</v>
      </c>
      <c r="F2141">
        <v>0</v>
      </c>
      <c r="H2141" s="1">
        <v>0</v>
      </c>
      <c r="I2141" s="1">
        <v>0.24655323709169999</v>
      </c>
      <c r="J2141" s="1">
        <v>0</v>
      </c>
      <c r="K2141" s="1">
        <v>0.27759690252460001</v>
      </c>
      <c r="L2141" s="1">
        <v>0.52415013961629997</v>
      </c>
      <c r="M2141" s="1">
        <v>5.2762955245309997E-3</v>
      </c>
      <c r="N2141" s="1">
        <v>1.8559954285710001E-2</v>
      </c>
      <c r="O2141" s="1">
        <v>3.373833837225E-3</v>
      </c>
      <c r="P2141" s="1">
        <v>5.4376385210489998E-3</v>
      </c>
      <c r="Q2141" s="1">
        <v>4.2217124556360001E-3</v>
      </c>
      <c r="R2141" s="1">
        <v>0</v>
      </c>
      <c r="S2141" s="1">
        <v>212.54351502119999</v>
      </c>
      <c r="T2141" s="1">
        <v>60.80117589332</v>
      </c>
      <c r="U2141" s="1">
        <v>273.34469091459999</v>
      </c>
      <c r="V2141" s="1">
        <v>0.27066117345349999</v>
      </c>
      <c r="W2141" s="1">
        <v>3.4929519602709999E-2</v>
      </c>
      <c r="X2141" s="1">
        <v>5.5870189982159999E-6</v>
      </c>
      <c r="Y2141" s="1">
        <v>1.396754749486E-3</v>
      </c>
      <c r="Z2141" s="1">
        <v>2.234807599113E-4</v>
      </c>
      <c r="AA2141" s="1">
        <v>7.6149761014079999E-3</v>
      </c>
      <c r="AB2141" s="1">
        <v>11.214655305200001</v>
      </c>
      <c r="AC2141" s="1">
        <v>1.1630787416249999</v>
      </c>
      <c r="AD2141" s="1">
        <v>0.27412440098770002</v>
      </c>
      <c r="AE2141" s="1">
        <v>68.531100243590004</v>
      </c>
      <c r="AF2141" s="1">
        <v>10.96497603866</v>
      </c>
      <c r="AG2141" s="1">
        <v>235.94480522699999</v>
      </c>
    </row>
    <row r="2142" spans="1:33" x14ac:dyDescent="0.35">
      <c r="A2142">
        <v>5120</v>
      </c>
      <c r="B2142">
        <v>2014</v>
      </c>
      <c r="C2142">
        <v>6</v>
      </c>
      <c r="D2142">
        <v>20</v>
      </c>
      <c r="E2142">
        <v>0</v>
      </c>
      <c r="F2142">
        <v>0</v>
      </c>
      <c r="H2142" s="1">
        <v>0</v>
      </c>
      <c r="I2142" s="1">
        <v>0.23636481523630001</v>
      </c>
      <c r="J2142" s="1">
        <v>0</v>
      </c>
      <c r="K2142" s="1">
        <v>0.2853665800679</v>
      </c>
      <c r="L2142" s="1">
        <v>0.52173139530419999</v>
      </c>
      <c r="M2142" s="1">
        <v>4.6998135189530001E-3</v>
      </c>
      <c r="N2142" s="1">
        <v>1.8559954285710001E-2</v>
      </c>
      <c r="O2142" s="1">
        <v>3.0127460244559999E-3</v>
      </c>
      <c r="P2142" s="1">
        <v>4.8556700261780002E-3</v>
      </c>
      <c r="Q2142" s="1">
        <v>4.0494553978030002E-3</v>
      </c>
      <c r="R2142" s="1">
        <v>0</v>
      </c>
      <c r="S2142" s="1">
        <v>221.7632957559</v>
      </c>
      <c r="T2142" s="1">
        <v>63.447183062839997</v>
      </c>
      <c r="U2142" s="1">
        <v>285.21047881869998</v>
      </c>
      <c r="V2142" s="1">
        <v>0.26274770186390001</v>
      </c>
      <c r="W2142" s="1">
        <v>3.4358261714789999E-2</v>
      </c>
      <c r="X2142" s="1">
        <v>5.356168817697E-6</v>
      </c>
      <c r="Y2142" s="1">
        <v>1.3390422043740001E-3</v>
      </c>
      <c r="Z2142" s="1">
        <v>2.1424675269499999E-4</v>
      </c>
      <c r="AA2142" s="1">
        <v>7.5183316654350001E-3</v>
      </c>
      <c r="AB2142" s="1">
        <v>12.023663922360001</v>
      </c>
      <c r="AC2142" s="1">
        <v>1.251866453651</v>
      </c>
      <c r="AD2142" s="1">
        <v>0.29316658886980002</v>
      </c>
      <c r="AE2142" s="1">
        <v>73.291647214169998</v>
      </c>
      <c r="AF2142" s="1">
        <v>11.72666355396</v>
      </c>
      <c r="AG2142" s="1">
        <v>254.3332956568</v>
      </c>
    </row>
    <row r="2143" spans="1:33" x14ac:dyDescent="0.35">
      <c r="A2143">
        <v>5120</v>
      </c>
      <c r="B2143">
        <v>2014</v>
      </c>
      <c r="C2143">
        <v>6</v>
      </c>
      <c r="D2143">
        <v>21</v>
      </c>
      <c r="E2143">
        <v>0</v>
      </c>
      <c r="F2143">
        <v>0</v>
      </c>
      <c r="H2143" s="1">
        <v>0</v>
      </c>
      <c r="I2143" s="1">
        <v>0.2128998372616</v>
      </c>
      <c r="J2143" s="1">
        <v>0</v>
      </c>
      <c r="K2143" s="1">
        <v>0.28694318446979999</v>
      </c>
      <c r="L2143" s="1">
        <v>0.49984302173139999</v>
      </c>
      <c r="M2143" s="1">
        <v>4.2000624231659997E-3</v>
      </c>
      <c r="N2143" s="1">
        <v>1.8559954285710001E-2</v>
      </c>
      <c r="O2143" s="1">
        <v>2.6951290767339999E-3</v>
      </c>
      <c r="P2143" s="1">
        <v>4.343763917817E-3</v>
      </c>
      <c r="Q2143" s="1">
        <v>3.6508702279649998E-3</v>
      </c>
      <c r="R2143" s="1">
        <v>0</v>
      </c>
      <c r="S2143" s="1">
        <v>224.8386467155</v>
      </c>
      <c r="T2143" s="1">
        <v>64.337994375880001</v>
      </c>
      <c r="U2143" s="1">
        <v>289.17664109139997</v>
      </c>
      <c r="V2143" s="1">
        <v>0.2417482314103</v>
      </c>
      <c r="W2143" s="1">
        <v>3.2302974658370003E-2</v>
      </c>
      <c r="X2143" s="1">
        <v>4.8244830578689999E-6</v>
      </c>
      <c r="Y2143" s="1">
        <v>1.206120764437E-3</v>
      </c>
      <c r="Z2143" s="1">
        <v>1.9297932230710001E-4</v>
      </c>
      <c r="AA2143" s="1">
        <v>7.1108470531829997E-3</v>
      </c>
      <c r="AB2143" s="1">
        <v>11.779964082439999</v>
      </c>
      <c r="AC2143" s="1">
        <v>1.2319957381210001</v>
      </c>
      <c r="AD2143" s="1">
        <v>0.28639920259689999</v>
      </c>
      <c r="AE2143" s="1">
        <v>71.599800646779997</v>
      </c>
      <c r="AF2143" s="1">
        <v>11.45596810326</v>
      </c>
      <c r="AG2143" s="1">
        <v>250.71909402419999</v>
      </c>
    </row>
    <row r="2144" spans="1:33" x14ac:dyDescent="0.35">
      <c r="A2144">
        <v>5120</v>
      </c>
      <c r="B2144">
        <v>2014</v>
      </c>
      <c r="C2144">
        <v>6</v>
      </c>
      <c r="D2144">
        <v>22</v>
      </c>
      <c r="E2144">
        <v>0</v>
      </c>
      <c r="F2144">
        <v>0</v>
      </c>
      <c r="H2144" s="1">
        <v>0</v>
      </c>
      <c r="I2144" s="1">
        <v>0.24403640683630001</v>
      </c>
      <c r="J2144" s="1">
        <v>0</v>
      </c>
      <c r="K2144" s="1">
        <v>0.29258634348149998</v>
      </c>
      <c r="L2144" s="1">
        <v>0.53662275031780005</v>
      </c>
      <c r="M2144" s="1">
        <v>4.8424458571039997E-3</v>
      </c>
      <c r="N2144" s="1">
        <v>1.8559954285710001E-2</v>
      </c>
      <c r="O2144" s="1">
        <v>3.1084439769930002E-3</v>
      </c>
      <c r="P2144" s="1">
        <v>5.0099072821320001E-3</v>
      </c>
      <c r="Q2144" s="1">
        <v>4.1806385364449999E-3</v>
      </c>
      <c r="R2144" s="1">
        <v>0</v>
      </c>
      <c r="S2144" s="1">
        <v>208.7907261167</v>
      </c>
      <c r="T2144" s="1">
        <v>59.740724193870001</v>
      </c>
      <c r="U2144" s="1">
        <v>268.53145031060001</v>
      </c>
      <c r="V2144" s="1">
        <v>0.27092758777839998</v>
      </c>
      <c r="W2144" s="1">
        <v>3.5380762328589999E-2</v>
      </c>
      <c r="X2144" s="1">
        <v>5.5299891623070002E-6</v>
      </c>
      <c r="Y2144" s="1">
        <v>1.382497290512E-3</v>
      </c>
      <c r="Z2144" s="1">
        <v>2.2119956647579999E-4</v>
      </c>
      <c r="AA2144" s="1">
        <v>7.7391927500409996E-3</v>
      </c>
      <c r="AB2144" s="1">
        <v>10.979401084739999</v>
      </c>
      <c r="AC2144" s="1">
        <v>1.1451406948409999</v>
      </c>
      <c r="AD2144" s="1">
        <v>0.26740493918469999</v>
      </c>
      <c r="AE2144" s="1">
        <v>66.851234793149999</v>
      </c>
      <c r="AF2144" s="1">
        <v>10.69619756662</v>
      </c>
      <c r="AG2144" s="1">
        <v>232.8041858899</v>
      </c>
    </row>
    <row r="2145" spans="1:33" x14ac:dyDescent="0.35">
      <c r="A2145">
        <v>5120</v>
      </c>
      <c r="B2145">
        <v>2014</v>
      </c>
      <c r="C2145">
        <v>6</v>
      </c>
      <c r="D2145">
        <v>23</v>
      </c>
      <c r="E2145">
        <v>0</v>
      </c>
      <c r="F2145">
        <v>0</v>
      </c>
      <c r="H2145" s="1">
        <v>0</v>
      </c>
      <c r="I2145" s="1">
        <v>0.24506510515259999</v>
      </c>
      <c r="J2145" s="1">
        <v>0</v>
      </c>
      <c r="K2145" s="1">
        <v>0.29914945658949998</v>
      </c>
      <c r="L2145" s="1">
        <v>0.544214561742</v>
      </c>
      <c r="M2145" s="1">
        <v>4.9232335059609996E-3</v>
      </c>
      <c r="N2145" s="1">
        <v>1.8559954285710001E-2</v>
      </c>
      <c r="O2145" s="1">
        <v>3.159846599544E-3</v>
      </c>
      <c r="P2145" s="1">
        <v>5.0927533539749997E-3</v>
      </c>
      <c r="Q2145" s="1">
        <v>4.1988899059849996E-3</v>
      </c>
      <c r="R2145" s="1">
        <v>0</v>
      </c>
      <c r="S2145" s="1">
        <v>209.7261127658</v>
      </c>
      <c r="T2145" s="1">
        <v>60.008457113410003</v>
      </c>
      <c r="U2145" s="1">
        <v>269.73456987920002</v>
      </c>
      <c r="V2145" s="1">
        <v>0.27297680206899999</v>
      </c>
      <c r="W2145" s="1">
        <v>3.5771595048249998E-2</v>
      </c>
      <c r="X2145" s="1">
        <v>5.55333282587E-6</v>
      </c>
      <c r="Y2145" s="1">
        <v>1.3883332064179999E-3</v>
      </c>
      <c r="Z2145" s="1">
        <v>2.2213331302230001E-4</v>
      </c>
      <c r="AA2145" s="1">
        <v>7.8322321971570005E-3</v>
      </c>
      <c r="AB2145" s="1">
        <v>10.805650246060001</v>
      </c>
      <c r="AC2145" s="1">
        <v>1.126803184114</v>
      </c>
      <c r="AD2145" s="1">
        <v>0.2632055322445</v>
      </c>
      <c r="AE2145" s="1">
        <v>65.801383058400006</v>
      </c>
      <c r="AF2145" s="1">
        <v>10.52822128909</v>
      </c>
      <c r="AG2145" s="1">
        <v>229.05968959450001</v>
      </c>
    </row>
    <row r="2146" spans="1:33" x14ac:dyDescent="0.35">
      <c r="A2146">
        <v>5120</v>
      </c>
      <c r="B2146">
        <v>2014</v>
      </c>
      <c r="C2146">
        <v>6</v>
      </c>
      <c r="D2146">
        <v>24</v>
      </c>
      <c r="E2146">
        <v>0</v>
      </c>
      <c r="F2146">
        <v>0</v>
      </c>
      <c r="H2146" s="1">
        <v>0</v>
      </c>
      <c r="I2146" s="1">
        <v>0.25112614025899999</v>
      </c>
      <c r="J2146" s="1">
        <v>0</v>
      </c>
      <c r="K2146" s="1">
        <v>0.30397455360620002</v>
      </c>
      <c r="L2146" s="1">
        <v>0.5551006938652</v>
      </c>
      <c r="M2146" s="1">
        <v>5.0561441907799997E-3</v>
      </c>
      <c r="N2146" s="1">
        <v>1.8559954285710001E-2</v>
      </c>
      <c r="O2146" s="1">
        <v>3.2438032043520001E-3</v>
      </c>
      <c r="P2146" s="1">
        <v>5.2280669735630001E-3</v>
      </c>
      <c r="Q2146" s="1">
        <v>4.3024547971289998E-3</v>
      </c>
      <c r="R2146" s="1">
        <v>0</v>
      </c>
      <c r="S2146" s="1">
        <v>209.87559999519999</v>
      </c>
      <c r="T2146" s="1">
        <v>60.050522606610002</v>
      </c>
      <c r="U2146" s="1">
        <v>269.92612260179999</v>
      </c>
      <c r="V2146" s="1">
        <v>0.27929118605559999</v>
      </c>
      <c r="W2146" s="1">
        <v>3.6539712489169998E-2</v>
      </c>
      <c r="X2146" s="1">
        <v>5.6906905691739996E-6</v>
      </c>
      <c r="Y2146" s="1">
        <v>1.422672642247E-3</v>
      </c>
      <c r="Z2146" s="1">
        <v>2.2762762275530001E-4</v>
      </c>
      <c r="AA2146" s="1">
        <v>7.9967900087079997E-3</v>
      </c>
      <c r="AB2146" s="1">
        <v>10.9574097476</v>
      </c>
      <c r="AC2146" s="1">
        <v>1.1422978001919999</v>
      </c>
      <c r="AD2146" s="1">
        <v>0.26695171989279998</v>
      </c>
      <c r="AE2146" s="1">
        <v>66.737929970729994</v>
      </c>
      <c r="AF2146" s="1">
        <v>10.67806879508</v>
      </c>
      <c r="AG2146" s="1">
        <v>232.1841060829</v>
      </c>
    </row>
    <row r="2147" spans="1:33" x14ac:dyDescent="0.35">
      <c r="A2147">
        <v>5120</v>
      </c>
      <c r="B2147">
        <v>2014</v>
      </c>
      <c r="C2147">
        <v>6</v>
      </c>
      <c r="D2147">
        <v>25</v>
      </c>
      <c r="E2147">
        <v>0</v>
      </c>
      <c r="F2147">
        <v>0</v>
      </c>
      <c r="H2147" s="1">
        <v>0</v>
      </c>
      <c r="I2147" s="1">
        <v>0.2395232099846</v>
      </c>
      <c r="J2147" s="1">
        <v>0</v>
      </c>
      <c r="K2147" s="1">
        <v>0.30895547482070002</v>
      </c>
      <c r="L2147" s="1">
        <v>0.54847868480539996</v>
      </c>
      <c r="M2147" s="1">
        <v>4.8277723496400003E-3</v>
      </c>
      <c r="N2147" s="1">
        <v>1.8559954285710001E-2</v>
      </c>
      <c r="O2147" s="1">
        <v>3.0967713423620002E-3</v>
      </c>
      <c r="P2147" s="1">
        <v>4.9910943912859999E-3</v>
      </c>
      <c r="Q2147" s="1">
        <v>4.105807919501E-3</v>
      </c>
      <c r="R2147" s="1">
        <v>0</v>
      </c>
      <c r="S2147" s="1">
        <v>214.56862753999999</v>
      </c>
      <c r="T2147" s="1">
        <v>61.396962569750002</v>
      </c>
      <c r="U2147" s="1">
        <v>275.96559010969997</v>
      </c>
      <c r="V2147" s="1">
        <v>0.2696197974756</v>
      </c>
      <c r="W2147" s="1">
        <v>3.571366665767E-2</v>
      </c>
      <c r="X2147" s="1">
        <v>5.4277419007290003E-6</v>
      </c>
      <c r="Y2147" s="1">
        <v>1.356935475132E-3</v>
      </c>
      <c r="Z2147" s="1">
        <v>2.171096760164E-4</v>
      </c>
      <c r="AA2147" s="1">
        <v>7.8428682845449998E-3</v>
      </c>
      <c r="AB2147" s="1">
        <v>11.19849975915</v>
      </c>
      <c r="AC2147" s="1">
        <v>1.169537794362</v>
      </c>
      <c r="AD2147" s="1">
        <v>0.27250932123060001</v>
      </c>
      <c r="AE2147" s="1">
        <v>68.127330304970002</v>
      </c>
      <c r="AF2147" s="1">
        <v>10.900372848550001</v>
      </c>
      <c r="AG2147" s="1">
        <v>237.88258435899999</v>
      </c>
    </row>
    <row r="2148" spans="1:33" x14ac:dyDescent="0.35">
      <c r="A2148">
        <v>5120</v>
      </c>
      <c r="B2148">
        <v>2014</v>
      </c>
      <c r="C2148">
        <v>6</v>
      </c>
      <c r="D2148">
        <v>26</v>
      </c>
      <c r="E2148">
        <v>0</v>
      </c>
      <c r="F2148">
        <v>0</v>
      </c>
      <c r="H2148" s="1">
        <v>0</v>
      </c>
      <c r="I2148" s="1">
        <v>0.2413285225041</v>
      </c>
      <c r="J2148" s="1">
        <v>0</v>
      </c>
      <c r="K2148" s="1">
        <v>0.31458607326010002</v>
      </c>
      <c r="L2148" s="1">
        <v>0.55591459576419999</v>
      </c>
      <c r="M2148" s="1">
        <v>4.8809884929230003E-3</v>
      </c>
      <c r="N2148" s="1">
        <v>1.8559954285710001E-2</v>
      </c>
      <c r="O2148" s="1">
        <v>3.1321820780020001E-3</v>
      </c>
      <c r="P2148" s="1">
        <v>5.0481661943059999E-3</v>
      </c>
      <c r="Q2148" s="1">
        <v>4.1371200428239998E-3</v>
      </c>
      <c r="R2148" s="1">
        <v>0</v>
      </c>
      <c r="S2148" s="1">
        <v>210.99985430059999</v>
      </c>
      <c r="T2148" s="1">
        <v>60.377839924630003</v>
      </c>
      <c r="U2148" s="1">
        <v>271.3776942252</v>
      </c>
      <c r="V2148" s="1">
        <v>0.27221273106229998</v>
      </c>
      <c r="W2148" s="1">
        <v>3.6132456250190001E-2</v>
      </c>
      <c r="X2148" s="1">
        <v>5.4686408053630004E-6</v>
      </c>
      <c r="Y2148" s="1">
        <v>1.367160201284E-3</v>
      </c>
      <c r="Z2148" s="1">
        <v>2.1874563220019999E-4</v>
      </c>
      <c r="AA2148" s="1">
        <v>7.9393859017840001E-3</v>
      </c>
      <c r="AB2148" s="1">
        <v>10.860991487610001</v>
      </c>
      <c r="AC2148" s="1">
        <v>1.135207400311</v>
      </c>
      <c r="AD2148" s="1">
        <v>0.26415854947770001</v>
      </c>
      <c r="AE2148" s="1">
        <v>66.039637366579996</v>
      </c>
      <c r="AF2148" s="1">
        <v>10.56634197839</v>
      </c>
      <c r="AG2148" s="1">
        <v>230.97014019790001</v>
      </c>
    </row>
    <row r="2149" spans="1:33" x14ac:dyDescent="0.35">
      <c r="A2149">
        <v>5120</v>
      </c>
      <c r="B2149">
        <v>2014</v>
      </c>
      <c r="C2149">
        <v>6</v>
      </c>
      <c r="D2149">
        <v>27</v>
      </c>
      <c r="E2149">
        <v>0</v>
      </c>
      <c r="F2149">
        <v>0</v>
      </c>
      <c r="H2149" s="1">
        <v>0</v>
      </c>
      <c r="I2149" s="1">
        <v>0.24538724041669999</v>
      </c>
      <c r="J2149" s="1">
        <v>0</v>
      </c>
      <c r="K2149" s="1">
        <v>0.3168639036368</v>
      </c>
      <c r="L2149" s="1">
        <v>0.56225114405349996</v>
      </c>
      <c r="M2149" s="1">
        <v>4.9756633395380001E-3</v>
      </c>
      <c r="N2149" s="1">
        <v>1.8559954285710001E-2</v>
      </c>
      <c r="O2149" s="1">
        <v>3.1925513809289998E-3</v>
      </c>
      <c r="P2149" s="1">
        <v>5.145463946039E-3</v>
      </c>
      <c r="Q2149" s="1">
        <v>4.2063949492689998E-3</v>
      </c>
      <c r="R2149" s="1">
        <v>0</v>
      </c>
      <c r="S2149" s="1">
        <v>209.66256973189999</v>
      </c>
      <c r="T2149" s="1">
        <v>59.995328894639997</v>
      </c>
      <c r="U2149" s="1">
        <v>269.65789862650001</v>
      </c>
      <c r="V2149" s="1">
        <v>0.27628077288730002</v>
      </c>
      <c r="W2149" s="1">
        <v>3.660378383461E-2</v>
      </c>
      <c r="X2149" s="1">
        <v>5.5606633405850003E-6</v>
      </c>
      <c r="Y2149" s="1">
        <v>1.390165835106E-3</v>
      </c>
      <c r="Z2149" s="1">
        <v>2.224265336132E-4</v>
      </c>
      <c r="AA2149" s="1">
        <v>8.0388132907559997E-3</v>
      </c>
      <c r="AB2149" s="1">
        <v>10.8619184772</v>
      </c>
      <c r="AC2149" s="1">
        <v>1.135273854219</v>
      </c>
      <c r="AD2149" s="1">
        <v>0.26418566097200002</v>
      </c>
      <c r="AE2149" s="1">
        <v>66.046415240640002</v>
      </c>
      <c r="AF2149" s="1">
        <v>10.56742643828</v>
      </c>
      <c r="AG2149" s="1">
        <v>230.98133137319999</v>
      </c>
    </row>
    <row r="2150" spans="1:33" x14ac:dyDescent="0.35">
      <c r="A2150">
        <v>5120</v>
      </c>
      <c r="B2150">
        <v>2014</v>
      </c>
      <c r="C2150">
        <v>6</v>
      </c>
      <c r="D2150">
        <v>28</v>
      </c>
      <c r="E2150">
        <v>0</v>
      </c>
      <c r="F2150">
        <v>0</v>
      </c>
      <c r="H2150" s="1">
        <v>0</v>
      </c>
      <c r="I2150" s="1">
        <v>0.2426820548975</v>
      </c>
      <c r="J2150" s="1">
        <v>0</v>
      </c>
      <c r="K2150" s="1">
        <v>0.32065661723240002</v>
      </c>
      <c r="L2150" s="1">
        <v>0.56333867212989996</v>
      </c>
      <c r="M2150" s="1">
        <v>4.9123683901159997E-3</v>
      </c>
      <c r="N2150" s="1">
        <v>1.8559954285710001E-2</v>
      </c>
      <c r="O2150" s="1">
        <v>3.1509383505340001E-3</v>
      </c>
      <c r="P2150" s="1">
        <v>5.0783958484479997E-3</v>
      </c>
      <c r="Q2150" s="1">
        <v>4.1608134800829996E-3</v>
      </c>
      <c r="R2150" s="1">
        <v>0</v>
      </c>
      <c r="S2150" s="1">
        <v>212.02842714799999</v>
      </c>
      <c r="T2150" s="1">
        <v>60.673312452810002</v>
      </c>
      <c r="U2150" s="1">
        <v>272.70173960080001</v>
      </c>
      <c r="V2150" s="1">
        <v>0.27447144881559998</v>
      </c>
      <c r="W2150" s="1">
        <v>3.653028646143E-2</v>
      </c>
      <c r="X2150" s="1">
        <v>5.4993149838009999E-6</v>
      </c>
      <c r="Y2150" s="1">
        <v>1.3748287458950001E-3</v>
      </c>
      <c r="Z2150" s="1">
        <v>2.199725993379E-4</v>
      </c>
      <c r="AA2150" s="1">
        <v>8.0327086189029995E-3</v>
      </c>
      <c r="AB2150" s="1">
        <v>11.160173938350001</v>
      </c>
      <c r="AC2150" s="1">
        <v>1.1673178767629999</v>
      </c>
      <c r="AD2150" s="1">
        <v>0.27130927603940003</v>
      </c>
      <c r="AE2150" s="1">
        <v>67.827319007049994</v>
      </c>
      <c r="AF2150" s="1">
        <v>10.85237104087</v>
      </c>
      <c r="AG2150" s="1">
        <v>237.5676139983</v>
      </c>
    </row>
    <row r="2151" spans="1:33" x14ac:dyDescent="0.35">
      <c r="A2151">
        <v>5120</v>
      </c>
      <c r="B2151">
        <v>2014</v>
      </c>
      <c r="C2151">
        <v>6</v>
      </c>
      <c r="D2151">
        <v>29</v>
      </c>
      <c r="E2151">
        <v>0</v>
      </c>
      <c r="F2151">
        <v>0</v>
      </c>
      <c r="H2151" s="1">
        <v>0</v>
      </c>
      <c r="I2151" s="1">
        <v>0.23410897546180001</v>
      </c>
      <c r="J2151" s="1">
        <v>0</v>
      </c>
      <c r="K2151" s="1">
        <v>0.32536718826240002</v>
      </c>
      <c r="L2151" s="1">
        <v>0.55947616372419995</v>
      </c>
      <c r="M2151" s="1">
        <v>4.7520289687600003E-3</v>
      </c>
      <c r="N2151" s="1">
        <v>1.8559954285710001E-2</v>
      </c>
      <c r="O2151" s="1">
        <v>3.0487180205730001E-3</v>
      </c>
      <c r="P2151" s="1">
        <v>4.9136464177860001E-3</v>
      </c>
      <c r="Q2151" s="1">
        <v>4.0156450578160002E-3</v>
      </c>
      <c r="R2151" s="1">
        <v>0</v>
      </c>
      <c r="S2151" s="1">
        <v>213.0931465562</v>
      </c>
      <c r="T2151" s="1">
        <v>60.981993678030001</v>
      </c>
      <c r="U2151" s="1">
        <v>274.07514023430002</v>
      </c>
      <c r="V2151" s="1">
        <v>0.26750126634190002</v>
      </c>
      <c r="W2151" s="1">
        <v>3.5966703113840003E-2</v>
      </c>
      <c r="X2151" s="1">
        <v>5.3050451869600003E-6</v>
      </c>
      <c r="Y2151" s="1">
        <v>1.326261296689E-3</v>
      </c>
      <c r="Z2151" s="1">
        <v>2.122018074655E-4</v>
      </c>
      <c r="AA2151" s="1">
        <v>7.9306667413470006E-3</v>
      </c>
      <c r="AB2151" s="1">
        <v>11.097500289739999</v>
      </c>
      <c r="AC2151" s="1">
        <v>1.1629057413420001</v>
      </c>
      <c r="AD2151" s="1">
        <v>0.2694641504086</v>
      </c>
      <c r="AE2151" s="1">
        <v>67.366037599289996</v>
      </c>
      <c r="AF2151" s="1">
        <v>10.778566015619999</v>
      </c>
      <c r="AG2151" s="1">
        <v>236.83360526929999</v>
      </c>
    </row>
    <row r="2152" spans="1:33" x14ac:dyDescent="0.35">
      <c r="A2152">
        <v>5120</v>
      </c>
      <c r="B2152">
        <v>2014</v>
      </c>
      <c r="C2152">
        <v>6</v>
      </c>
      <c r="D2152">
        <v>30</v>
      </c>
      <c r="E2152">
        <v>0</v>
      </c>
      <c r="F2152">
        <v>0</v>
      </c>
      <c r="H2152" s="1">
        <v>0</v>
      </c>
      <c r="I2152" s="1">
        <v>0.2376412704543</v>
      </c>
      <c r="J2152" s="1">
        <v>0</v>
      </c>
      <c r="K2152" s="1">
        <v>0.3277380455467</v>
      </c>
      <c r="L2152" s="1">
        <v>0.56537931600110003</v>
      </c>
      <c r="M2152" s="1">
        <v>4.8344464448430002E-3</v>
      </c>
      <c r="N2152" s="1">
        <v>1.8559954285710001E-2</v>
      </c>
      <c r="O2152" s="1">
        <v>3.1021935537660001E-3</v>
      </c>
      <c r="P2152" s="1">
        <v>4.999833418465E-3</v>
      </c>
      <c r="Q2152" s="1">
        <v>4.0759709783499999E-3</v>
      </c>
      <c r="R2152" s="1">
        <v>0</v>
      </c>
      <c r="S2152" s="1">
        <v>209.7831472757</v>
      </c>
      <c r="T2152" s="1">
        <v>60.035709899810001</v>
      </c>
      <c r="U2152" s="1">
        <v>269.8188571755</v>
      </c>
      <c r="V2152" s="1">
        <v>0.27110727701120002</v>
      </c>
      <c r="W2152" s="1">
        <v>3.6394462727360001E-2</v>
      </c>
      <c r="X2152" s="1">
        <v>5.3851216716089996E-6</v>
      </c>
      <c r="Y2152" s="1">
        <v>1.346280417865E-3</v>
      </c>
      <c r="Z2152" s="1">
        <v>2.1540486685489999E-4</v>
      </c>
      <c r="AA2152" s="1">
        <v>8.0215913477229995E-3</v>
      </c>
      <c r="AB2152" s="1">
        <v>10.88816093294</v>
      </c>
      <c r="AC2152" s="1">
        <v>1.141356306127</v>
      </c>
      <c r="AD2152" s="1">
        <v>0.26432299141459997</v>
      </c>
      <c r="AE2152" s="1">
        <v>66.080747851370006</v>
      </c>
      <c r="AF2152" s="1">
        <v>10.572919656</v>
      </c>
      <c r="AG2152" s="1">
        <v>232.47447826140001</v>
      </c>
    </row>
    <row r="2153" spans="1:33" x14ac:dyDescent="0.35">
      <c r="A2153">
        <v>5120</v>
      </c>
      <c r="B2153">
        <v>2014</v>
      </c>
      <c r="C2153">
        <v>7</v>
      </c>
      <c r="D2153">
        <v>1</v>
      </c>
      <c r="E2153">
        <v>0</v>
      </c>
      <c r="F2153">
        <v>0</v>
      </c>
      <c r="H2153" s="1">
        <v>0</v>
      </c>
      <c r="I2153" s="1">
        <v>0.26402402026869998</v>
      </c>
      <c r="J2153" s="1">
        <v>0</v>
      </c>
      <c r="K2153" s="1">
        <v>0.33889298145719998</v>
      </c>
      <c r="L2153" s="1">
        <v>0.60291700172590001</v>
      </c>
      <c r="M2153" s="1">
        <v>5.1192648963799998E-3</v>
      </c>
      <c r="N2153" s="1">
        <v>1.8559954285710001E-2</v>
      </c>
      <c r="O2153" s="1">
        <v>3.2826455935959999E-3</v>
      </c>
      <c r="P2153" s="1">
        <v>5.2906696037429996E-3</v>
      </c>
      <c r="Q2153" s="1">
        <v>4.5255506316789996E-3</v>
      </c>
      <c r="R2153" s="1">
        <v>0</v>
      </c>
      <c r="S2153" s="1">
        <v>212.90303470090001</v>
      </c>
      <c r="T2153" s="1">
        <v>60.923246744289997</v>
      </c>
      <c r="U2153" s="1">
        <v>273.82628144519998</v>
      </c>
      <c r="V2153" s="1">
        <v>0.29691337428460002</v>
      </c>
      <c r="W2153" s="1">
        <v>3.9291054900690001E-2</v>
      </c>
      <c r="X2153" s="1">
        <v>5.9828767369559997E-6</v>
      </c>
      <c r="Y2153" s="1">
        <v>1.4957191841430001E-3</v>
      </c>
      <c r="Z2153" s="1">
        <v>2.3931506945399999E-4</v>
      </c>
      <c r="AA2153" s="1">
        <v>8.6261883783050001E-3</v>
      </c>
      <c r="AB2153" s="1">
        <v>11.95778905949</v>
      </c>
      <c r="AC2153" s="1">
        <v>1.2512194831650001</v>
      </c>
      <c r="AD2153" s="1">
        <v>0.29062863993519999</v>
      </c>
      <c r="AE2153" s="1">
        <v>72.657159979469995</v>
      </c>
      <c r="AF2153" s="1">
        <v>11.62514559631</v>
      </c>
      <c r="AG2153" s="1">
        <v>254.67914282800001</v>
      </c>
    </row>
    <row r="2154" spans="1:33" x14ac:dyDescent="0.35">
      <c r="A2154">
        <v>5120</v>
      </c>
      <c r="B2154">
        <v>2014</v>
      </c>
      <c r="C2154">
        <v>7</v>
      </c>
      <c r="D2154">
        <v>2</v>
      </c>
      <c r="E2154">
        <v>0</v>
      </c>
      <c r="F2154">
        <v>0</v>
      </c>
      <c r="H2154" s="1">
        <v>0</v>
      </c>
      <c r="I2154" s="1">
        <v>0.24619772160369999</v>
      </c>
      <c r="J2154" s="1">
        <v>0</v>
      </c>
      <c r="K2154" s="1">
        <v>0.35351152297639998</v>
      </c>
      <c r="L2154" s="1">
        <v>0.5997092445801</v>
      </c>
      <c r="M2154" s="1">
        <v>4.689314741382E-3</v>
      </c>
      <c r="N2154" s="1">
        <v>1.8559954285710001E-2</v>
      </c>
      <c r="O2154" s="1">
        <v>3.0080004089739999E-3</v>
      </c>
      <c r="P2154" s="1">
        <v>4.8480214747680002E-3</v>
      </c>
      <c r="Q2154" s="1">
        <v>4.2242441454419999E-3</v>
      </c>
      <c r="R2154" s="1">
        <v>0</v>
      </c>
      <c r="S2154" s="1">
        <v>226.7779188657</v>
      </c>
      <c r="T2154" s="1">
        <v>64.899889408809997</v>
      </c>
      <c r="U2154" s="1">
        <v>291.67780827450002</v>
      </c>
      <c r="V2154" s="1">
        <v>0.28323990383769998</v>
      </c>
      <c r="W2154" s="1">
        <v>3.8337802794819999E-2</v>
      </c>
      <c r="X2154" s="1">
        <v>5.5789257348449997E-6</v>
      </c>
      <c r="Y2154" s="1">
        <v>1.3947314336320001E-3</v>
      </c>
      <c r="Z2154" s="1">
        <v>2.2315702937370001E-4</v>
      </c>
      <c r="AA2154" s="1">
        <v>8.4686655521699992E-3</v>
      </c>
      <c r="AB2154" s="1">
        <v>12.65893851645</v>
      </c>
      <c r="AC2154" s="1">
        <v>1.3283322065909999</v>
      </c>
      <c r="AD2154" s="1">
        <v>0.30710770970309997</v>
      </c>
      <c r="AE2154" s="1">
        <v>76.776927420969997</v>
      </c>
      <c r="AF2154" s="1">
        <v>12.28430838691</v>
      </c>
      <c r="AG2154" s="1">
        <v>270.6615097335</v>
      </c>
    </row>
    <row r="2155" spans="1:33" x14ac:dyDescent="0.35">
      <c r="A2155">
        <v>5120</v>
      </c>
      <c r="B2155">
        <v>2014</v>
      </c>
      <c r="C2155">
        <v>7</v>
      </c>
      <c r="D2155">
        <v>3</v>
      </c>
      <c r="E2155">
        <v>0</v>
      </c>
      <c r="F2155">
        <v>0</v>
      </c>
      <c r="H2155" s="1">
        <v>0</v>
      </c>
      <c r="I2155" s="1">
        <v>0.24719212302349999</v>
      </c>
      <c r="J2155" s="1">
        <v>0</v>
      </c>
      <c r="K2155" s="1">
        <v>0.37220009496430001</v>
      </c>
      <c r="L2155" s="1">
        <v>0.61939221798779998</v>
      </c>
      <c r="M2155" s="1">
        <v>4.6604346854870003E-3</v>
      </c>
      <c r="N2155" s="1">
        <v>1.8559954285710001E-2</v>
      </c>
      <c r="O2155" s="1">
        <v>2.9902721131709999E-3</v>
      </c>
      <c r="P2155" s="1">
        <v>4.8194486200220004E-3</v>
      </c>
      <c r="Q2155" s="1">
        <v>4.2432111180310001E-3</v>
      </c>
      <c r="R2155" s="1">
        <v>0</v>
      </c>
      <c r="S2155" s="1">
        <v>225.77693514789999</v>
      </c>
      <c r="T2155" s="1">
        <v>64.619273004660002</v>
      </c>
      <c r="U2155" s="1">
        <v>290.39620815249998</v>
      </c>
      <c r="V2155" s="1">
        <v>0.28731485409700003</v>
      </c>
      <c r="W2155" s="1">
        <v>3.9274683263580003E-2</v>
      </c>
      <c r="X2155" s="1">
        <v>5.6013916750890001E-6</v>
      </c>
      <c r="Y2155" s="1">
        <v>1.400347918666E-3</v>
      </c>
      <c r="Z2155" s="1">
        <v>2.2405566697680001E-4</v>
      </c>
      <c r="AA2155" s="1">
        <v>8.6983924814559993E-3</v>
      </c>
      <c r="AB2155" s="1">
        <v>12.668577270729999</v>
      </c>
      <c r="AC2155" s="1">
        <v>1.332567318613</v>
      </c>
      <c r="AD2155" s="1">
        <v>0.30685799307810002</v>
      </c>
      <c r="AE2155" s="1">
        <v>76.714498263760007</v>
      </c>
      <c r="AF2155" s="1">
        <v>12.27431972166</v>
      </c>
      <c r="AG2155" s="1">
        <v>271.77023106920001</v>
      </c>
    </row>
    <row r="2156" spans="1:33" x14ac:dyDescent="0.35">
      <c r="A2156">
        <v>5120</v>
      </c>
      <c r="B2156">
        <v>2014</v>
      </c>
      <c r="C2156">
        <v>7</v>
      </c>
      <c r="D2156">
        <v>4</v>
      </c>
      <c r="E2156">
        <v>0</v>
      </c>
      <c r="F2156">
        <v>0</v>
      </c>
      <c r="H2156" s="1">
        <v>0</v>
      </c>
      <c r="I2156" s="1">
        <v>0.2217451074763</v>
      </c>
      <c r="J2156" s="1">
        <v>0</v>
      </c>
      <c r="K2156" s="1">
        <v>0.38885977243629999</v>
      </c>
      <c r="L2156" s="1">
        <v>0.61060487991250001</v>
      </c>
      <c r="M2156" s="1">
        <v>4.1452032535440001E-3</v>
      </c>
      <c r="N2156" s="1">
        <v>1.8559954285710001E-2</v>
      </c>
      <c r="O2156" s="1">
        <v>2.6571471882370001E-3</v>
      </c>
      <c r="P2156" s="1">
        <v>4.2825481644750002E-3</v>
      </c>
      <c r="Q2156" s="1">
        <v>3.8126408565060002E-3</v>
      </c>
      <c r="R2156" s="1">
        <v>0</v>
      </c>
      <c r="S2156" s="1">
        <v>238.0170577575</v>
      </c>
      <c r="T2156" s="1">
        <v>68.136669231810004</v>
      </c>
      <c r="U2156" s="1">
        <v>306.15372698940001</v>
      </c>
      <c r="V2156" s="1">
        <v>0.26708188396319998</v>
      </c>
      <c r="W2156" s="1">
        <v>3.7723299820650001E-2</v>
      </c>
      <c r="X2156" s="1">
        <v>5.0247803859600001E-6</v>
      </c>
      <c r="Y2156" s="1">
        <v>1.256195096415E-3</v>
      </c>
      <c r="Z2156" s="1">
        <v>2.0099121541940001E-4</v>
      </c>
      <c r="AA2156" s="1">
        <v>8.4258688783800002E-3</v>
      </c>
      <c r="AB2156" s="1">
        <v>13.871380175800001</v>
      </c>
      <c r="AC2156" s="1">
        <v>1.4684275672989999</v>
      </c>
      <c r="AD2156" s="1">
        <v>0.3345910719788</v>
      </c>
      <c r="AE2156" s="1">
        <v>83.647767988829997</v>
      </c>
      <c r="AF2156" s="1">
        <v>13.38364287766</v>
      </c>
      <c r="AG2156" s="1">
        <v>300.18867746109999</v>
      </c>
    </row>
    <row r="2157" spans="1:33" x14ac:dyDescent="0.35">
      <c r="A2157">
        <v>5120</v>
      </c>
      <c r="B2157">
        <v>2014</v>
      </c>
      <c r="C2157">
        <v>7</v>
      </c>
      <c r="D2157">
        <v>5</v>
      </c>
      <c r="E2157">
        <v>0</v>
      </c>
      <c r="F2157">
        <v>0</v>
      </c>
      <c r="H2157" s="1">
        <v>0</v>
      </c>
      <c r="I2157" s="1">
        <v>0.20026152271389999</v>
      </c>
      <c r="J2157" s="1">
        <v>0</v>
      </c>
      <c r="K2157" s="1">
        <v>0.39555587098299999</v>
      </c>
      <c r="L2157" s="1">
        <v>0.59581739369690001</v>
      </c>
      <c r="M2157" s="1">
        <v>3.7275366232059999E-3</v>
      </c>
      <c r="N2157" s="1">
        <v>1.8559954285710001E-2</v>
      </c>
      <c r="O2157" s="1">
        <v>2.3917304054030001E-3</v>
      </c>
      <c r="P2157" s="1">
        <v>3.8547735341590002E-3</v>
      </c>
      <c r="Q2157" s="1">
        <v>3.44830675065E-3</v>
      </c>
      <c r="R2157" s="1">
        <v>0</v>
      </c>
      <c r="S2157" s="1">
        <v>238.15505186109999</v>
      </c>
      <c r="T2157" s="1">
        <v>68.195742128920003</v>
      </c>
      <c r="U2157" s="1">
        <v>306.35079399</v>
      </c>
      <c r="V2157" s="1">
        <v>0.24874831204889999</v>
      </c>
      <c r="W2157" s="1">
        <v>3.6079620957539998E-2</v>
      </c>
      <c r="X2157" s="1">
        <v>4.5379893387850001E-6</v>
      </c>
      <c r="Y2157" s="1">
        <v>1.1344973346309999E-3</v>
      </c>
      <c r="Z2157" s="1">
        <v>1.8151957353489999E-4</v>
      </c>
      <c r="AA2157" s="1">
        <v>8.1123073719849993E-3</v>
      </c>
      <c r="AB2157" s="1">
        <v>13.38039977169</v>
      </c>
      <c r="AC2157" s="1">
        <v>1.426866870997</v>
      </c>
      <c r="AD2157" s="1">
        <v>0.32118596025509999</v>
      </c>
      <c r="AE2157" s="1">
        <v>80.296490058540002</v>
      </c>
      <c r="AF2157" s="1">
        <v>12.84743840888</v>
      </c>
      <c r="AG2157" s="1">
        <v>292.47952572690002</v>
      </c>
    </row>
    <row r="2158" spans="1:33" x14ac:dyDescent="0.35">
      <c r="A2158">
        <v>5120</v>
      </c>
      <c r="B2158">
        <v>2014</v>
      </c>
      <c r="C2158">
        <v>7</v>
      </c>
      <c r="D2158">
        <v>6</v>
      </c>
      <c r="E2158">
        <v>0</v>
      </c>
      <c r="F2158">
        <v>0</v>
      </c>
      <c r="H2158" s="1">
        <v>0</v>
      </c>
      <c r="I2158" s="1">
        <v>0.21034156061840001</v>
      </c>
      <c r="J2158" s="1">
        <v>0</v>
      </c>
      <c r="K2158" s="1">
        <v>0.39753134598939999</v>
      </c>
      <c r="L2158" s="1">
        <v>0.60787290660790005</v>
      </c>
      <c r="M2158" s="1">
        <v>3.8935107464599999E-3</v>
      </c>
      <c r="N2158" s="1">
        <v>1.8559954285710001E-2</v>
      </c>
      <c r="O2158" s="1">
        <v>2.4977534471059999E-3</v>
      </c>
      <c r="P2158" s="1">
        <v>4.0256518297409997E-3</v>
      </c>
      <c r="Q2158" s="1">
        <v>3.6198549180889998E-3</v>
      </c>
      <c r="R2158" s="1">
        <v>0</v>
      </c>
      <c r="S2158" s="1">
        <v>230.3875557346</v>
      </c>
      <c r="T2158" s="1">
        <v>65.972096611560005</v>
      </c>
      <c r="U2158" s="1">
        <v>296.35965234610001</v>
      </c>
      <c r="V2158" s="1">
        <v>0.25822137354719998</v>
      </c>
      <c r="W2158" s="1">
        <v>3.708288578156E-2</v>
      </c>
      <c r="X2158" s="1">
        <v>4.7664220750950002E-6</v>
      </c>
      <c r="Y2158" s="1">
        <v>1.191605518711E-3</v>
      </c>
      <c r="Z2158" s="1">
        <v>1.90656882988E-4</v>
      </c>
      <c r="AA2158" s="1">
        <v>8.3174370307119994E-3</v>
      </c>
      <c r="AB2158" s="1">
        <v>13.221753700680001</v>
      </c>
      <c r="AC2158" s="1">
        <v>1.4100347759059999</v>
      </c>
      <c r="AD2158" s="1">
        <v>0.31736493167469998</v>
      </c>
      <c r="AE2158" s="1">
        <v>79.34123291393</v>
      </c>
      <c r="AF2158" s="1">
        <v>12.69459726579</v>
      </c>
      <c r="AG2158" s="1">
        <v>289.0357076674</v>
      </c>
    </row>
    <row r="2159" spans="1:33" x14ac:dyDescent="0.35">
      <c r="A2159">
        <v>5120</v>
      </c>
      <c r="B2159">
        <v>2014</v>
      </c>
      <c r="C2159">
        <v>7</v>
      </c>
      <c r="D2159">
        <v>7</v>
      </c>
      <c r="E2159">
        <v>0</v>
      </c>
      <c r="F2159">
        <v>0</v>
      </c>
      <c r="H2159" s="1">
        <v>0</v>
      </c>
      <c r="I2159" s="1">
        <v>0.2002601832392</v>
      </c>
      <c r="J2159" s="1">
        <v>0</v>
      </c>
      <c r="K2159" s="1">
        <v>0.39768475374169998</v>
      </c>
      <c r="L2159" s="1">
        <v>0.59794493698090001</v>
      </c>
      <c r="M2159" s="1">
        <v>3.7651812642500002E-3</v>
      </c>
      <c r="N2159" s="1">
        <v>1.8559954285710001E-2</v>
      </c>
      <c r="O2159" s="1">
        <v>2.416468607638E-3</v>
      </c>
      <c r="P2159" s="1">
        <v>3.8946443185249998E-3</v>
      </c>
      <c r="Q2159" s="1">
        <v>3.4485479671530002E-3</v>
      </c>
      <c r="R2159" s="1">
        <v>0</v>
      </c>
      <c r="S2159" s="1">
        <v>230.11262573190001</v>
      </c>
      <c r="T2159" s="1">
        <v>65.89929006461</v>
      </c>
      <c r="U2159" s="1">
        <v>296.01191579660002</v>
      </c>
      <c r="V2159" s="1">
        <v>0.2491101372999</v>
      </c>
      <c r="W2159" s="1">
        <v>3.6176107691110002E-2</v>
      </c>
      <c r="X2159" s="1">
        <v>4.537989338672E-6</v>
      </c>
      <c r="Y2159" s="1">
        <v>1.13449733462E-3</v>
      </c>
      <c r="Z2159" s="1">
        <v>1.8151957353470001E-4</v>
      </c>
      <c r="AA2159" s="1">
        <v>8.1364290553059999E-3</v>
      </c>
      <c r="AB2159" s="1">
        <v>12.80964230623</v>
      </c>
      <c r="AC2159" s="1">
        <v>1.369406361949</v>
      </c>
      <c r="AD2159" s="1">
        <v>0.30697473798480002</v>
      </c>
      <c r="AE2159" s="1">
        <v>76.743684492260002</v>
      </c>
      <c r="AF2159" s="1">
        <v>12.27898951839</v>
      </c>
      <c r="AG2159" s="1">
        <v>280.95664291179997</v>
      </c>
    </row>
    <row r="2160" spans="1:33" x14ac:dyDescent="0.35">
      <c r="A2160">
        <v>5120</v>
      </c>
      <c r="B2160">
        <v>2014</v>
      </c>
      <c r="C2160">
        <v>7</v>
      </c>
      <c r="D2160">
        <v>8</v>
      </c>
      <c r="E2160">
        <v>0</v>
      </c>
      <c r="F2160">
        <v>0</v>
      </c>
      <c r="H2160" s="1">
        <v>0</v>
      </c>
      <c r="I2160" s="1">
        <v>0.23529200852910001</v>
      </c>
      <c r="J2160" s="1">
        <v>0</v>
      </c>
      <c r="K2160" s="1">
        <v>0.40523176482520001</v>
      </c>
      <c r="L2160" s="1">
        <v>0.6405237733543</v>
      </c>
      <c r="M2160" s="1">
        <v>4.4491091213040004E-3</v>
      </c>
      <c r="N2160" s="1">
        <v>1.8559954285710001E-2</v>
      </c>
      <c r="O2160" s="1">
        <v>2.8563528736030002E-3</v>
      </c>
      <c r="P2160" s="1">
        <v>4.6036097699419997E-3</v>
      </c>
      <c r="Q2160" s="1">
        <v>4.0447606231900001E-3</v>
      </c>
      <c r="R2160" s="1">
        <v>0</v>
      </c>
      <c r="S2160" s="1">
        <v>215.5172809307</v>
      </c>
      <c r="T2160" s="1">
        <v>61.706617509129998</v>
      </c>
      <c r="U2160" s="1">
        <v>277.22389843989998</v>
      </c>
      <c r="V2160" s="1">
        <v>0.28214527070840001</v>
      </c>
      <c r="W2160" s="1">
        <v>3.9693402898629999E-2</v>
      </c>
      <c r="X2160" s="1">
        <v>5.3318003940319999E-6</v>
      </c>
      <c r="Y2160" s="1">
        <v>1.3329500984390001E-3</v>
      </c>
      <c r="Z2160" s="1">
        <v>2.1327201574369999E-4</v>
      </c>
      <c r="AA2160" s="1">
        <v>8.8569906462300004E-3</v>
      </c>
      <c r="AB2160" s="1">
        <v>12.07009844946</v>
      </c>
      <c r="AC2160" s="1">
        <v>1.282942885959</v>
      </c>
      <c r="AD2160" s="1">
        <v>0.29036250511220002</v>
      </c>
      <c r="AE2160" s="1">
        <v>72.590626274109994</v>
      </c>
      <c r="AF2160" s="1">
        <v>11.61450020349</v>
      </c>
      <c r="AG2160" s="1">
        <v>262.66322048889998</v>
      </c>
    </row>
    <row r="2161" spans="1:33" x14ac:dyDescent="0.35">
      <c r="A2161">
        <v>5120</v>
      </c>
      <c r="B2161">
        <v>2014</v>
      </c>
      <c r="C2161">
        <v>7</v>
      </c>
      <c r="D2161">
        <v>9</v>
      </c>
      <c r="E2161">
        <v>0</v>
      </c>
      <c r="F2161">
        <v>0</v>
      </c>
      <c r="H2161" s="1">
        <v>0</v>
      </c>
      <c r="I2161" s="1">
        <v>0.22785636709589999</v>
      </c>
      <c r="J2161" s="1">
        <v>0</v>
      </c>
      <c r="K2161" s="1">
        <v>0.4156213542353</v>
      </c>
      <c r="L2161" s="1">
        <v>0.64347772133119996</v>
      </c>
      <c r="M2161" s="1">
        <v>4.3372399770320001E-3</v>
      </c>
      <c r="N2161" s="1">
        <v>1.8559954285710001E-2</v>
      </c>
      <c r="O2161" s="1">
        <v>2.7812615150439998E-3</v>
      </c>
      <c r="P2161" s="1">
        <v>4.4825843479449996E-3</v>
      </c>
      <c r="Q2161" s="1">
        <v>3.9195670813299997E-3</v>
      </c>
      <c r="R2161" s="1">
        <v>0</v>
      </c>
      <c r="S2161" s="1">
        <v>225.22128325310001</v>
      </c>
      <c r="T2161" s="1">
        <v>64.485552382229997</v>
      </c>
      <c r="U2161" s="1">
        <v>289.70683563530002</v>
      </c>
      <c r="V2161" s="1">
        <v>0.27717130495050002</v>
      </c>
      <c r="W2161" s="1">
        <v>3.9490309033250001E-2</v>
      </c>
      <c r="X2161" s="1">
        <v>5.163305843479E-6</v>
      </c>
      <c r="Y2161" s="1">
        <v>1.2908264608070001E-3</v>
      </c>
      <c r="Z2161" s="1">
        <v>2.0653223372319999E-4</v>
      </c>
      <c r="AA2161" s="1">
        <v>8.8399160899610002E-3</v>
      </c>
      <c r="AB2161" s="1">
        <v>13.035829482680001</v>
      </c>
      <c r="AC2161" s="1">
        <v>1.3865185531919999</v>
      </c>
      <c r="AD2161" s="1">
        <v>0.3134553963583</v>
      </c>
      <c r="AE2161" s="1">
        <v>78.363849085330003</v>
      </c>
      <c r="AF2161" s="1">
        <v>12.53821585325</v>
      </c>
      <c r="AG2161" s="1">
        <v>283.93855904959997</v>
      </c>
    </row>
    <row r="2162" spans="1:33" x14ac:dyDescent="0.35">
      <c r="A2162">
        <v>5120</v>
      </c>
      <c r="B2162">
        <v>2014</v>
      </c>
      <c r="C2162">
        <v>7</v>
      </c>
      <c r="D2162">
        <v>10</v>
      </c>
      <c r="E2162">
        <v>0</v>
      </c>
      <c r="F2162">
        <v>0</v>
      </c>
      <c r="H2162" s="1">
        <v>0</v>
      </c>
      <c r="I2162" s="1">
        <v>0.2070359281419</v>
      </c>
      <c r="J2162" s="1">
        <v>0</v>
      </c>
      <c r="K2162" s="1">
        <v>0.42043058554189999</v>
      </c>
      <c r="L2162" s="1">
        <v>0.62746651368380002</v>
      </c>
      <c r="M2162" s="1">
        <v>3.9150208662919999E-3</v>
      </c>
      <c r="N2162" s="1">
        <v>1.8559954285710001E-2</v>
      </c>
      <c r="O2162" s="1">
        <v>2.5121627891870001E-3</v>
      </c>
      <c r="P2162" s="1">
        <v>4.0488754967439996E-3</v>
      </c>
      <c r="Q2162" s="1">
        <v>3.5662738957759998E-3</v>
      </c>
      <c r="R2162" s="1">
        <v>0</v>
      </c>
      <c r="S2162" s="1">
        <v>231.7927915331</v>
      </c>
      <c r="T2162" s="1">
        <v>66.380683577509998</v>
      </c>
      <c r="U2162" s="1">
        <v>298.17347511060001</v>
      </c>
      <c r="V2162" s="1">
        <v>0.2591172930085</v>
      </c>
      <c r="W2162" s="1">
        <v>3.7821137458189998E-2</v>
      </c>
      <c r="X2162" s="1">
        <v>4.6915211020020003E-6</v>
      </c>
      <c r="Y2162" s="1">
        <v>1.172880275445E-3</v>
      </c>
      <c r="Z2162" s="1">
        <v>1.876608440661E-4</v>
      </c>
      <c r="AA2162" s="1">
        <v>8.5169801444480008E-3</v>
      </c>
      <c r="AB2162" s="1">
        <v>12.844093116250001</v>
      </c>
      <c r="AC2162" s="1">
        <v>1.3725570383929999</v>
      </c>
      <c r="AD2162" s="1">
        <v>0.30788016891940001</v>
      </c>
      <c r="AE2162" s="1">
        <v>76.970042225819995</v>
      </c>
      <c r="AF2162" s="1">
        <v>12.315206755749999</v>
      </c>
      <c r="AG2162" s="1">
        <v>281.56322583640002</v>
      </c>
    </row>
    <row r="2163" spans="1:33" x14ac:dyDescent="0.35">
      <c r="A2163">
        <v>5120</v>
      </c>
      <c r="B2163">
        <v>2014</v>
      </c>
      <c r="C2163">
        <v>7</v>
      </c>
      <c r="D2163">
        <v>11</v>
      </c>
      <c r="E2163">
        <v>0</v>
      </c>
      <c r="F2163">
        <v>0</v>
      </c>
      <c r="H2163" s="1">
        <v>0</v>
      </c>
      <c r="I2163" s="1">
        <v>0.2323175801173</v>
      </c>
      <c r="J2163" s="1">
        <v>0</v>
      </c>
      <c r="K2163" s="1">
        <v>0.42803570999770002</v>
      </c>
      <c r="L2163" s="1">
        <v>0.66035329011510002</v>
      </c>
      <c r="M2163" s="1">
        <v>4.3988219666640004E-3</v>
      </c>
      <c r="N2163" s="1">
        <v>1.8559954285710001E-2</v>
      </c>
      <c r="O2163" s="1">
        <v>2.823734261275E-3</v>
      </c>
      <c r="P2163" s="1">
        <v>4.5510380573290004E-3</v>
      </c>
      <c r="Q2163" s="1">
        <v>3.9967961608259996E-3</v>
      </c>
      <c r="R2163" s="1">
        <v>0</v>
      </c>
      <c r="S2163" s="1">
        <v>217.9888727654</v>
      </c>
      <c r="T2163" s="1">
        <v>62.421614725769999</v>
      </c>
      <c r="U2163" s="1">
        <v>280.4104874912</v>
      </c>
      <c r="V2163" s="1">
        <v>0.2833251200354</v>
      </c>
      <c r="W2163" s="1">
        <v>4.0457348187179998E-2</v>
      </c>
      <c r="X2163" s="1">
        <v>5.2644025737920002E-6</v>
      </c>
      <c r="Y2163" s="1">
        <v>1.3161006433840001E-3</v>
      </c>
      <c r="Z2163" s="1">
        <v>2.1057610293549999E-4</v>
      </c>
      <c r="AA2163" s="1">
        <v>9.0614565323880007E-3</v>
      </c>
      <c r="AB2163" s="1">
        <v>12.086709064340001</v>
      </c>
      <c r="AC2163" s="1">
        <v>1.2881906978069999</v>
      </c>
      <c r="AD2163" s="1">
        <v>0.29023975792939999</v>
      </c>
      <c r="AE2163" s="1">
        <v>72.559939478559997</v>
      </c>
      <c r="AF2163" s="1">
        <v>11.60959031622</v>
      </c>
      <c r="AG2163" s="1">
        <v>263.99972288660001</v>
      </c>
    </row>
    <row r="2164" spans="1:33" x14ac:dyDescent="0.35">
      <c r="A2164">
        <v>5120</v>
      </c>
      <c r="B2164">
        <v>2014</v>
      </c>
      <c r="C2164">
        <v>7</v>
      </c>
      <c r="D2164">
        <v>12</v>
      </c>
      <c r="E2164">
        <v>0</v>
      </c>
      <c r="F2164">
        <v>0</v>
      </c>
      <c r="H2164" s="1">
        <v>0</v>
      </c>
      <c r="I2164" s="1">
        <v>0.23430095667600001</v>
      </c>
      <c r="J2164" s="1">
        <v>0</v>
      </c>
      <c r="K2164" s="1">
        <v>0.4378578461457</v>
      </c>
      <c r="L2164" s="1">
        <v>0.67215880282179996</v>
      </c>
      <c r="M2164" s="1">
        <v>4.5319411860090001E-3</v>
      </c>
      <c r="N2164" s="1">
        <v>1.8559954285710001E-2</v>
      </c>
      <c r="O2164" s="1">
        <v>2.9091710171789999E-3</v>
      </c>
      <c r="P2164" s="1">
        <v>4.6887372498289996E-3</v>
      </c>
      <c r="Q2164" s="1">
        <v>4.0316079409430002E-3</v>
      </c>
      <c r="R2164" s="1">
        <v>0</v>
      </c>
      <c r="S2164" s="1">
        <v>217.68204230430001</v>
      </c>
      <c r="T2164" s="1">
        <v>62.332606901459997</v>
      </c>
      <c r="U2164" s="1">
        <v>280.01464920569998</v>
      </c>
      <c r="V2164" s="1">
        <v>0.28679176705710002</v>
      </c>
      <c r="W2164" s="1">
        <v>4.1082241525409999E-2</v>
      </c>
      <c r="X2164" s="1">
        <v>5.3093344539969998E-6</v>
      </c>
      <c r="Y2164" s="1">
        <v>1.327333613425E-3</v>
      </c>
      <c r="Z2164" s="1">
        <v>2.1237337814100001E-4</v>
      </c>
      <c r="AA2164" s="1">
        <v>9.2086934909589996E-3</v>
      </c>
      <c r="AB2164" s="1">
        <v>11.746907545459999</v>
      </c>
      <c r="AC2164" s="1">
        <v>1.251056418201</v>
      </c>
      <c r="AD2164" s="1">
        <v>0.28221783911659998</v>
      </c>
      <c r="AE2164" s="1">
        <v>70.554459775110004</v>
      </c>
      <c r="AF2164" s="1">
        <v>11.28871356364</v>
      </c>
      <c r="AG2164" s="1">
        <v>256.32053674899998</v>
      </c>
    </row>
    <row r="2165" spans="1:33" x14ac:dyDescent="0.35">
      <c r="A2165">
        <v>5120</v>
      </c>
      <c r="B2165">
        <v>2014</v>
      </c>
      <c r="C2165">
        <v>7</v>
      </c>
      <c r="D2165">
        <v>13</v>
      </c>
      <c r="E2165">
        <v>0</v>
      </c>
      <c r="F2165">
        <v>0</v>
      </c>
      <c r="H2165" s="1">
        <v>0</v>
      </c>
      <c r="I2165" s="1">
        <v>0.2412408706078</v>
      </c>
      <c r="J2165" s="1">
        <v>0</v>
      </c>
      <c r="K2165" s="1">
        <v>0.44865232283750001</v>
      </c>
      <c r="L2165" s="1">
        <v>0.68989319344529998</v>
      </c>
      <c r="M2165" s="1">
        <v>4.704986279067E-3</v>
      </c>
      <c r="N2165" s="1">
        <v>1.8559954285710001E-2</v>
      </c>
      <c r="O2165" s="1">
        <v>3.01689012932E-3</v>
      </c>
      <c r="P2165" s="1">
        <v>4.862349117482E-3</v>
      </c>
      <c r="Q2165" s="1">
        <v>4.1507770611269998E-3</v>
      </c>
      <c r="R2165" s="1">
        <v>0</v>
      </c>
      <c r="S2165" s="1">
        <v>218.10254580719999</v>
      </c>
      <c r="T2165" s="1">
        <v>62.450890180110001</v>
      </c>
      <c r="U2165" s="1">
        <v>280.55343598730002</v>
      </c>
      <c r="V2165" s="1">
        <v>0.2949168612452</v>
      </c>
      <c r="W2165" s="1">
        <v>4.2200522772390003E-2</v>
      </c>
      <c r="X2165" s="1">
        <v>5.4665960344490004E-6</v>
      </c>
      <c r="Y2165" s="1">
        <v>1.3666490085410001E-3</v>
      </c>
      <c r="Z2165" s="1">
        <v>2.1866384136E-4</v>
      </c>
      <c r="AA2165" s="1">
        <v>9.4568114865960003E-3</v>
      </c>
      <c r="AB2165" s="1">
        <v>12.255048658030001</v>
      </c>
      <c r="AC2165" s="1">
        <v>1.3046006081279999</v>
      </c>
      <c r="AD2165" s="1">
        <v>0.2945118551316</v>
      </c>
      <c r="AE2165" s="1">
        <v>73.627963778700007</v>
      </c>
      <c r="AF2165" s="1">
        <v>11.780474204200001</v>
      </c>
      <c r="AG2165" s="1">
        <v>267.24778102869999</v>
      </c>
    </row>
    <row r="2166" spans="1:33" x14ac:dyDescent="0.35">
      <c r="A2166">
        <v>5120</v>
      </c>
      <c r="B2166">
        <v>2014</v>
      </c>
      <c r="C2166">
        <v>7</v>
      </c>
      <c r="D2166">
        <v>14</v>
      </c>
      <c r="E2166">
        <v>0</v>
      </c>
      <c r="F2166">
        <v>0</v>
      </c>
      <c r="H2166" s="1">
        <v>0</v>
      </c>
      <c r="I2166" s="1">
        <v>0.24387603663810001</v>
      </c>
      <c r="J2166" s="1">
        <v>0</v>
      </c>
      <c r="K2166" s="1">
        <v>0.44415063899969998</v>
      </c>
      <c r="L2166" s="1">
        <v>0.68802667563779996</v>
      </c>
      <c r="M2166" s="1">
        <v>4.3846309709129998E-3</v>
      </c>
      <c r="N2166" s="1">
        <v>1.8559954285710001E-2</v>
      </c>
      <c r="O2166" s="1">
        <v>2.8359247833650001E-3</v>
      </c>
      <c r="P2166" s="1">
        <v>4.5706856320769998E-3</v>
      </c>
      <c r="Q2166" s="1">
        <v>4.1951552947000004E-3</v>
      </c>
      <c r="R2166" s="1">
        <v>0</v>
      </c>
      <c r="S2166" s="1">
        <v>214.02387114999999</v>
      </c>
      <c r="T2166" s="1">
        <v>61.29602268507</v>
      </c>
      <c r="U2166" s="1">
        <v>275.31989383500002</v>
      </c>
      <c r="V2166" s="1">
        <v>0.29654580030299998</v>
      </c>
      <c r="W2166" s="1">
        <v>4.2235898861650002E-2</v>
      </c>
      <c r="X2166" s="1">
        <v>5.5264471830670002E-6</v>
      </c>
      <c r="Y2166" s="1">
        <v>1.3816117957389999E-3</v>
      </c>
      <c r="Z2166" s="1">
        <v>2.2105788731570001E-4</v>
      </c>
      <c r="AA2166" s="1">
        <v>9.4536852789509993E-3</v>
      </c>
      <c r="AB2166" s="1">
        <v>10.66046574235</v>
      </c>
      <c r="AC2166" s="1">
        <v>1.1386760043849999</v>
      </c>
      <c r="AD2166" s="1">
        <v>0.25561722905329998</v>
      </c>
      <c r="AE2166" s="1">
        <v>63.904307260929997</v>
      </c>
      <c r="AF2166" s="1">
        <v>10.22468916153</v>
      </c>
      <c r="AG2166" s="1">
        <v>233.54555529870001</v>
      </c>
    </row>
    <row r="2167" spans="1:33" x14ac:dyDescent="0.35">
      <c r="A2167">
        <v>5120</v>
      </c>
      <c r="B2167">
        <v>2014</v>
      </c>
      <c r="C2167">
        <v>7</v>
      </c>
      <c r="D2167">
        <v>15</v>
      </c>
      <c r="E2167">
        <v>0</v>
      </c>
      <c r="F2167">
        <v>0</v>
      </c>
      <c r="H2167" s="1">
        <v>0</v>
      </c>
      <c r="I2167" s="1">
        <v>0.2962590504439</v>
      </c>
      <c r="J2167" s="1">
        <v>0</v>
      </c>
      <c r="K2167" s="1">
        <v>0.43867168529439998</v>
      </c>
      <c r="L2167" s="1">
        <v>0.73493073573830003</v>
      </c>
      <c r="M2167" s="1">
        <v>6.0639687223899997E-3</v>
      </c>
      <c r="N2167" s="1">
        <v>1.8559954285710001E-2</v>
      </c>
      <c r="O2167" s="1">
        <v>3.8965692192409998E-3</v>
      </c>
      <c r="P2167" s="1">
        <v>6.28013586582E-3</v>
      </c>
      <c r="Q2167" s="1">
        <v>5.0847897475000004E-3</v>
      </c>
      <c r="R2167" s="1">
        <v>0</v>
      </c>
      <c r="S2167" s="1">
        <v>192.3925013855</v>
      </c>
      <c r="T2167" s="1">
        <v>55.07468699212</v>
      </c>
      <c r="U2167" s="1">
        <v>247.4671883776</v>
      </c>
      <c r="V2167" s="1">
        <v>0.34309493745750003</v>
      </c>
      <c r="W2167" s="1">
        <v>4.6735611937159999E-2</v>
      </c>
      <c r="X2167" s="1">
        <v>6.713455708061E-6</v>
      </c>
      <c r="Y2167" s="1">
        <v>1.678363926968E-3</v>
      </c>
      <c r="Z2167" s="1">
        <v>2.6853822831049998E-4</v>
      </c>
      <c r="AA2167" s="1">
        <v>1.034121184294E-2</v>
      </c>
      <c r="AB2167" s="1">
        <v>9.7591239487300001</v>
      </c>
      <c r="AC2167" s="1">
        <v>1.0293979480369999</v>
      </c>
      <c r="AD2167" s="1">
        <v>0.23595526575670001</v>
      </c>
      <c r="AE2167" s="1">
        <v>58.988816437330001</v>
      </c>
      <c r="AF2167" s="1">
        <v>9.4382106298020005</v>
      </c>
      <c r="AG2167" s="1">
        <v>210.15843386789999</v>
      </c>
    </row>
    <row r="2168" spans="1:33" x14ac:dyDescent="0.35">
      <c r="A2168">
        <v>5120</v>
      </c>
      <c r="B2168">
        <v>2014</v>
      </c>
      <c r="C2168">
        <v>7</v>
      </c>
      <c r="D2168">
        <v>16</v>
      </c>
      <c r="E2168">
        <v>0</v>
      </c>
      <c r="F2168">
        <v>0</v>
      </c>
      <c r="H2168" s="1">
        <v>0</v>
      </c>
      <c r="I2168" s="1">
        <v>0.2742915888977</v>
      </c>
      <c r="J2168" s="1">
        <v>0</v>
      </c>
      <c r="K2168" s="1">
        <v>0.44950206592969999</v>
      </c>
      <c r="L2168" s="1">
        <v>0.72379365482739999</v>
      </c>
      <c r="M2168" s="1">
        <v>6.2547984839489996E-3</v>
      </c>
      <c r="N2168" s="1">
        <v>1.8559954285710001E-2</v>
      </c>
      <c r="O2168" s="1">
        <v>3.9897525976530001E-3</v>
      </c>
      <c r="P2168" s="1">
        <v>6.4303203599069998E-3</v>
      </c>
      <c r="Q2168" s="1">
        <v>4.7125646441369996E-3</v>
      </c>
      <c r="R2168" s="1">
        <v>0</v>
      </c>
      <c r="S2168" s="1">
        <v>203.76696696740001</v>
      </c>
      <c r="T2168" s="1">
        <v>58.322355724760001</v>
      </c>
      <c r="U2168" s="1">
        <v>262.08932269220003</v>
      </c>
      <c r="V2168" s="1">
        <v>0.32501819145740002</v>
      </c>
      <c r="W2168" s="1">
        <v>4.5234726205440001E-2</v>
      </c>
      <c r="X2168" s="1">
        <v>6.2155187281470002E-6</v>
      </c>
      <c r="Y2168" s="1">
        <v>1.553879681942E-3</v>
      </c>
      <c r="Z2168" s="1">
        <v>2.4862074910189999E-4</v>
      </c>
      <c r="AA2168" s="1">
        <v>1.006557780625E-2</v>
      </c>
      <c r="AB2168" s="1">
        <v>10.99995936446</v>
      </c>
      <c r="AC2168" s="1">
        <v>1.1581487702469999</v>
      </c>
      <c r="AD2168" s="1">
        <v>0.26627605906579999</v>
      </c>
      <c r="AE2168" s="1">
        <v>66.569014763010003</v>
      </c>
      <c r="AF2168" s="1">
        <v>10.65104236176</v>
      </c>
      <c r="AG2168" s="1">
        <v>236.2819807674</v>
      </c>
    </row>
    <row r="2169" spans="1:33" x14ac:dyDescent="0.35">
      <c r="A2169">
        <v>5120</v>
      </c>
      <c r="B2169">
        <v>2014</v>
      </c>
      <c r="C2169">
        <v>7</v>
      </c>
      <c r="D2169">
        <v>17</v>
      </c>
      <c r="E2169">
        <v>0</v>
      </c>
      <c r="F2169">
        <v>0</v>
      </c>
      <c r="H2169" s="1">
        <v>0</v>
      </c>
      <c r="I2169" s="1">
        <v>0.27064391264370002</v>
      </c>
      <c r="J2169" s="1">
        <v>0</v>
      </c>
      <c r="K2169" s="1">
        <v>0.4613777099179</v>
      </c>
      <c r="L2169" s="1">
        <v>0.73202162256150005</v>
      </c>
      <c r="M2169" s="1">
        <v>5.4607815116830003E-3</v>
      </c>
      <c r="N2169" s="1">
        <v>1.8559954285710001E-2</v>
      </c>
      <c r="O2169" s="1">
        <v>3.5062041431239998E-3</v>
      </c>
      <c r="P2169" s="1">
        <v>5.650980940719E-3</v>
      </c>
      <c r="Q2169" s="1">
        <v>4.6519515457129996E-3</v>
      </c>
      <c r="R2169" s="1">
        <v>0</v>
      </c>
      <c r="S2169" s="1">
        <v>214.29483337630001</v>
      </c>
      <c r="T2169" s="1">
        <v>61.347384043220003</v>
      </c>
      <c r="U2169" s="1">
        <v>275.64221741950001</v>
      </c>
      <c r="V2169" s="1">
        <v>0.32373211022670001</v>
      </c>
      <c r="W2169" s="1">
        <v>4.544251580467E-2</v>
      </c>
      <c r="X2169" s="1">
        <v>6.1329070388830002E-6</v>
      </c>
      <c r="Y2169" s="1">
        <v>1.533226759648E-3</v>
      </c>
      <c r="Z2169" s="1">
        <v>2.4531628153679998E-4</v>
      </c>
      <c r="AA2169" s="1">
        <v>1.0134047543789999E-2</v>
      </c>
      <c r="AB2169" s="1">
        <v>11.064292958599999</v>
      </c>
      <c r="AC2169" s="1">
        <v>1.1698528962429999</v>
      </c>
      <c r="AD2169" s="1">
        <v>0.2670937839325</v>
      </c>
      <c r="AE2169" s="1">
        <v>66.773445979599998</v>
      </c>
      <c r="AF2169" s="1">
        <v>10.683751356409999</v>
      </c>
      <c r="AG2169" s="1">
        <v>239.04446729349999</v>
      </c>
    </row>
    <row r="2170" spans="1:33" x14ac:dyDescent="0.35">
      <c r="A2170">
        <v>5120</v>
      </c>
      <c r="B2170">
        <v>2014</v>
      </c>
      <c r="C2170">
        <v>7</v>
      </c>
      <c r="D2170">
        <v>18</v>
      </c>
      <c r="E2170">
        <v>0</v>
      </c>
      <c r="F2170">
        <v>0</v>
      </c>
      <c r="H2170" s="1">
        <v>0</v>
      </c>
      <c r="I2170" s="1">
        <v>0.30816488653919999</v>
      </c>
      <c r="J2170" s="1">
        <v>0</v>
      </c>
      <c r="K2170" s="1">
        <v>0.47149717442110001</v>
      </c>
      <c r="L2170" s="1">
        <v>0.7796620609603</v>
      </c>
      <c r="M2170" s="1">
        <v>5.9986141835449997E-3</v>
      </c>
      <c r="N2170" s="1">
        <v>1.8559954285710001E-2</v>
      </c>
      <c r="O2170" s="1">
        <v>3.8668493246929998E-3</v>
      </c>
      <c r="P2170" s="1">
        <v>6.2322360428800003E-3</v>
      </c>
      <c r="Q2170" s="1">
        <v>5.2907926895370003E-3</v>
      </c>
      <c r="R2170" s="1">
        <v>0</v>
      </c>
      <c r="S2170" s="1">
        <v>199.25872770359999</v>
      </c>
      <c r="T2170" s="1">
        <v>57.042612858490003</v>
      </c>
      <c r="U2170" s="1">
        <v>256.30134056209999</v>
      </c>
      <c r="V2170" s="1">
        <v>0.3594624350767</v>
      </c>
      <c r="W2170" s="1">
        <v>4.9302199254799998E-2</v>
      </c>
      <c r="X2170" s="1">
        <v>6.9831675154389997E-6</v>
      </c>
      <c r="Y2170" s="1">
        <v>1.7457918787759999E-3</v>
      </c>
      <c r="Z2170" s="1">
        <v>2.793267005964E-4</v>
      </c>
      <c r="AA2170" s="1">
        <v>1.092891631107E-2</v>
      </c>
      <c r="AB2170" s="1">
        <v>9.8479699851709999</v>
      </c>
      <c r="AC2170" s="1">
        <v>1.039786879744</v>
      </c>
      <c r="AD2170" s="1">
        <v>0.2379507674678</v>
      </c>
      <c r="AE2170" s="1">
        <v>59.487691863759999</v>
      </c>
      <c r="AF2170" s="1">
        <v>9.5180306979040008</v>
      </c>
      <c r="AG2170" s="1">
        <v>212.35656645989999</v>
      </c>
    </row>
    <row r="2171" spans="1:33" x14ac:dyDescent="0.35">
      <c r="A2171">
        <v>5120</v>
      </c>
      <c r="B2171">
        <v>2014</v>
      </c>
      <c r="C2171">
        <v>7</v>
      </c>
      <c r="D2171">
        <v>19</v>
      </c>
      <c r="E2171">
        <v>0</v>
      </c>
      <c r="F2171">
        <v>0</v>
      </c>
      <c r="H2171" s="1">
        <v>0</v>
      </c>
      <c r="I2171" s="1">
        <v>0.33640571952089998</v>
      </c>
      <c r="J2171" s="1">
        <v>0</v>
      </c>
      <c r="K2171" s="1">
        <v>0.45993926622789999</v>
      </c>
      <c r="L2171" s="1">
        <v>0.79634498574879997</v>
      </c>
      <c r="M2171" s="1">
        <v>6.5516149824789999E-3</v>
      </c>
      <c r="N2171" s="1">
        <v>1.8559954285710001E-2</v>
      </c>
      <c r="O2171" s="1">
        <v>4.2345964376550001E-3</v>
      </c>
      <c r="P2171" s="1">
        <v>6.8249373921239996E-3</v>
      </c>
      <c r="Q2171" s="1">
        <v>5.7696015617420002E-3</v>
      </c>
      <c r="R2171" s="1">
        <v>0</v>
      </c>
      <c r="S2171" s="1">
        <v>190.21901880959999</v>
      </c>
      <c r="T2171" s="1">
        <v>54.450802799549997</v>
      </c>
      <c r="U2171" s="1">
        <v>244.6698216092</v>
      </c>
      <c r="V2171" s="1">
        <v>0.38310440179319999</v>
      </c>
      <c r="W2171" s="1">
        <v>5.1338998608270001E-2</v>
      </c>
      <c r="X2171" s="1">
        <v>7.6233262806359997E-6</v>
      </c>
      <c r="Y2171" s="1">
        <v>1.9058315701379999E-3</v>
      </c>
      <c r="Z2171" s="1">
        <v>3.0493305122010001E-4</v>
      </c>
      <c r="AA2171" s="1">
        <v>1.1310084396060001E-2</v>
      </c>
      <c r="AB2171" s="1">
        <v>8.7313713728769997</v>
      </c>
      <c r="AC2171" s="1">
        <v>0.91818472895430003</v>
      </c>
      <c r="AD2171" s="1">
        <v>0.2115271455818</v>
      </c>
      <c r="AE2171" s="1">
        <v>52.881786394060001</v>
      </c>
      <c r="AF2171" s="1">
        <v>8.4610858229189994</v>
      </c>
      <c r="AG2171" s="1">
        <v>187.24075312990001</v>
      </c>
    </row>
    <row r="2172" spans="1:33" x14ac:dyDescent="0.35">
      <c r="A2172">
        <v>5120</v>
      </c>
      <c r="B2172">
        <v>2014</v>
      </c>
      <c r="C2172">
        <v>7</v>
      </c>
      <c r="D2172">
        <v>20</v>
      </c>
      <c r="E2172">
        <v>0</v>
      </c>
      <c r="F2172">
        <v>0</v>
      </c>
      <c r="H2172" s="1">
        <v>0</v>
      </c>
      <c r="I2172" s="1">
        <v>0.2758897145998</v>
      </c>
      <c r="J2172" s="1">
        <v>0</v>
      </c>
      <c r="K2172" s="1">
        <v>0.47952971469229999</v>
      </c>
      <c r="L2172" s="1">
        <v>0.75541942929210004</v>
      </c>
      <c r="M2172" s="1">
        <v>7.080481254875E-3</v>
      </c>
      <c r="N2172" s="1">
        <v>1.8559954285710001E-2</v>
      </c>
      <c r="O2172" s="1">
        <v>4.4981841792709996E-3</v>
      </c>
      <c r="P2172" s="1">
        <v>7.2497641401609997E-3</v>
      </c>
      <c r="Q2172" s="1">
        <v>4.7430116808810001E-3</v>
      </c>
      <c r="R2172" s="1">
        <v>0</v>
      </c>
      <c r="S2172" s="1">
        <v>198.23011923230001</v>
      </c>
      <c r="T2172" s="1">
        <v>56.733608202619997</v>
      </c>
      <c r="U2172" s="1">
        <v>254.96372743489999</v>
      </c>
      <c r="V2172" s="1">
        <v>0.3315640815141</v>
      </c>
      <c r="W2172" s="1">
        <v>4.6739899201639998E-2</v>
      </c>
      <c r="X2172" s="1">
        <v>6.2515783814679999E-6</v>
      </c>
      <c r="Y2172" s="1">
        <v>1.562894595204E-3</v>
      </c>
      <c r="Z2172" s="1">
        <v>2.5006313521740002E-4</v>
      </c>
      <c r="AA2172" s="1">
        <v>1.043465912501E-2</v>
      </c>
      <c r="AB2172" s="1">
        <v>10.474258713679999</v>
      </c>
      <c r="AC2172" s="1">
        <v>1.1012050853240001</v>
      </c>
      <c r="AD2172" s="1">
        <v>0.25378958578139998</v>
      </c>
      <c r="AE2172" s="1">
        <v>63.447396440719999</v>
      </c>
      <c r="AF2172" s="1">
        <v>10.151583430080001</v>
      </c>
      <c r="AG2172" s="1">
        <v>224.5433542001</v>
      </c>
    </row>
    <row r="2173" spans="1:33" x14ac:dyDescent="0.35">
      <c r="A2173">
        <v>5120</v>
      </c>
      <c r="B2173">
        <v>2014</v>
      </c>
      <c r="C2173">
        <v>7</v>
      </c>
      <c r="D2173">
        <v>21</v>
      </c>
      <c r="E2173">
        <v>0</v>
      </c>
      <c r="F2173">
        <v>0</v>
      </c>
      <c r="H2173" s="1">
        <v>0</v>
      </c>
      <c r="I2173" s="1">
        <v>0.27732368449330003</v>
      </c>
      <c r="J2173" s="1">
        <v>0</v>
      </c>
      <c r="K2173" s="1">
        <v>0.4954038577082</v>
      </c>
      <c r="L2173" s="1">
        <v>0.77272754220149997</v>
      </c>
      <c r="M2173" s="1">
        <v>5.8545660249670001E-3</v>
      </c>
      <c r="N2173" s="1">
        <v>1.8559954285710001E-2</v>
      </c>
      <c r="O2173" s="1">
        <v>3.7482759428669999E-3</v>
      </c>
      <c r="P2173" s="1">
        <v>6.041130250569E-3</v>
      </c>
      <c r="Q2173" s="1">
        <v>4.769308087535E-3</v>
      </c>
      <c r="R2173" s="1">
        <v>0</v>
      </c>
      <c r="S2173" s="1">
        <v>214.5769203863</v>
      </c>
      <c r="T2173" s="1">
        <v>61.427978831090002</v>
      </c>
      <c r="U2173" s="1">
        <v>276.00489921740001</v>
      </c>
      <c r="V2173" s="1">
        <v>0.33556860230899999</v>
      </c>
      <c r="W2173" s="1">
        <v>4.759001325804E-2</v>
      </c>
      <c r="X2173" s="1">
        <v>6.28424210433E-6</v>
      </c>
      <c r="Y2173" s="1">
        <v>1.571060525987E-3</v>
      </c>
      <c r="Z2173" s="1">
        <v>2.5136968414890001E-4</v>
      </c>
      <c r="AA2173" s="1">
        <v>1.064065489417E-2</v>
      </c>
      <c r="AB2173" s="1">
        <v>11.50296751554</v>
      </c>
      <c r="AC2173" s="1">
        <v>1.217057684339</v>
      </c>
      <c r="AD2173" s="1">
        <v>0.27756004800459999</v>
      </c>
      <c r="AE2173" s="1">
        <v>69.390011996360002</v>
      </c>
      <c r="AF2173" s="1">
        <v>11.102401918969999</v>
      </c>
      <c r="AG2173" s="1">
        <v>248.75241150990001</v>
      </c>
    </row>
    <row r="2174" spans="1:33" x14ac:dyDescent="0.35">
      <c r="A2174">
        <v>5120</v>
      </c>
      <c r="B2174">
        <v>2014</v>
      </c>
      <c r="C2174">
        <v>7</v>
      </c>
      <c r="D2174">
        <v>22</v>
      </c>
      <c r="E2174">
        <v>0</v>
      </c>
      <c r="F2174">
        <v>0</v>
      </c>
      <c r="H2174" s="1">
        <v>0</v>
      </c>
      <c r="I2174" s="1">
        <v>0.2466940745781</v>
      </c>
      <c r="J2174" s="1">
        <v>0</v>
      </c>
      <c r="K2174" s="1">
        <v>0.50180944887089995</v>
      </c>
      <c r="L2174" s="1">
        <v>0.74850352344899995</v>
      </c>
      <c r="M2174" s="1">
        <v>4.9707309798760002E-3</v>
      </c>
      <c r="N2174" s="1">
        <v>1.8559954285710001E-2</v>
      </c>
      <c r="O2174" s="1">
        <v>3.1867406814449998E-3</v>
      </c>
      <c r="P2174" s="1">
        <v>5.1360987891069998E-3</v>
      </c>
      <c r="Q2174" s="1">
        <v>4.2494720000259998E-3</v>
      </c>
      <c r="R2174" s="1">
        <v>0</v>
      </c>
      <c r="S2174" s="1">
        <v>223.84445112739999</v>
      </c>
      <c r="T2174" s="1">
        <v>64.100259339290005</v>
      </c>
      <c r="U2174" s="1">
        <v>287.94471046669997</v>
      </c>
      <c r="V2174" s="1">
        <v>0.30889396162440003</v>
      </c>
      <c r="W2174" s="1">
        <v>4.5103998404419997E-2</v>
      </c>
      <c r="X2174" s="1">
        <v>5.5901587049509999E-6</v>
      </c>
      <c r="Y2174" s="1">
        <v>1.3975396761479999E-3</v>
      </c>
      <c r="Z2174" s="1">
        <v>2.2360634817519999E-4</v>
      </c>
      <c r="AA2174" s="1">
        <v>1.015796786061E-2</v>
      </c>
      <c r="AB2174" s="1">
        <v>12.14493592036</v>
      </c>
      <c r="AC2174" s="1">
        <v>1.2952002316269999</v>
      </c>
      <c r="AD2174" s="1">
        <v>0.29151740210639998</v>
      </c>
      <c r="AE2174" s="1">
        <v>72.879350521519996</v>
      </c>
      <c r="AF2174" s="1">
        <v>11.66069608297</v>
      </c>
      <c r="AG2174" s="1">
        <v>265.4965775133</v>
      </c>
    </row>
    <row r="2175" spans="1:33" x14ac:dyDescent="0.35">
      <c r="A2175">
        <v>5120</v>
      </c>
      <c r="B2175">
        <v>2014</v>
      </c>
      <c r="C2175">
        <v>7</v>
      </c>
      <c r="D2175">
        <v>23</v>
      </c>
      <c r="E2175">
        <v>0</v>
      </c>
      <c r="F2175">
        <v>0</v>
      </c>
      <c r="H2175" s="1">
        <v>0</v>
      </c>
      <c r="I2175" s="1">
        <v>0.2328145697308</v>
      </c>
      <c r="J2175" s="1">
        <v>0</v>
      </c>
      <c r="K2175" s="1">
        <v>0.50672966515469997</v>
      </c>
      <c r="L2175" s="1">
        <v>0.73954423488550003</v>
      </c>
      <c r="M2175" s="1">
        <v>4.5692395074340003E-3</v>
      </c>
      <c r="N2175" s="1">
        <v>1.8559954285710001E-2</v>
      </c>
      <c r="O2175" s="1">
        <v>2.9300883225779999E-3</v>
      </c>
      <c r="P2175" s="1">
        <v>4.7224498601950004E-3</v>
      </c>
      <c r="Q2175" s="1">
        <v>4.0141374242499998E-3</v>
      </c>
      <c r="R2175" s="1">
        <v>0</v>
      </c>
      <c r="S2175" s="1">
        <v>224.73732447629999</v>
      </c>
      <c r="T2175" s="1">
        <v>64.370152255869996</v>
      </c>
      <c r="U2175" s="1">
        <v>289.10747673219998</v>
      </c>
      <c r="V2175" s="1">
        <v>0.29714927592570001</v>
      </c>
      <c r="W2175" s="1">
        <v>4.406890329108E-2</v>
      </c>
      <c r="X2175" s="1">
        <v>5.2756355439680001E-6</v>
      </c>
      <c r="Y2175" s="1">
        <v>1.318908885907E-3</v>
      </c>
      <c r="Z2175" s="1">
        <v>2.1102542173709999E-4</v>
      </c>
      <c r="AA2175" s="1">
        <v>9.9620987144419994E-3</v>
      </c>
      <c r="AB2175" s="1">
        <v>12.54036604036</v>
      </c>
      <c r="AC2175" s="1">
        <v>1.345169953728</v>
      </c>
      <c r="AD2175" s="1">
        <v>0.29983914859260002</v>
      </c>
      <c r="AE2175" s="1">
        <v>74.959787142889994</v>
      </c>
      <c r="AF2175" s="1">
        <v>11.993565942369999</v>
      </c>
      <c r="AG2175" s="1">
        <v>276.32465874219997</v>
      </c>
    </row>
    <row r="2176" spans="1:33" x14ac:dyDescent="0.35">
      <c r="A2176">
        <v>5120</v>
      </c>
      <c r="B2176">
        <v>2014</v>
      </c>
      <c r="C2176">
        <v>7</v>
      </c>
      <c r="D2176">
        <v>24</v>
      </c>
      <c r="E2176">
        <v>0</v>
      </c>
      <c r="F2176">
        <v>0</v>
      </c>
      <c r="H2176" s="1">
        <v>0</v>
      </c>
      <c r="I2176" s="1">
        <v>0.20687526414499999</v>
      </c>
      <c r="J2176" s="1">
        <v>0</v>
      </c>
      <c r="K2176" s="1">
        <v>0.51423878349560004</v>
      </c>
      <c r="L2176" s="1">
        <v>0.72111404764060005</v>
      </c>
      <c r="M2176" s="1">
        <v>4.02772414587E-3</v>
      </c>
      <c r="N2176" s="1">
        <v>1.8559954285710001E-2</v>
      </c>
      <c r="O2176" s="1">
        <v>2.5823701170850002E-3</v>
      </c>
      <c r="P2176" s="1">
        <v>4.1620292823350002E-3</v>
      </c>
      <c r="Q2176" s="1">
        <v>3.5741056270300001E-3</v>
      </c>
      <c r="R2176" s="1">
        <v>0</v>
      </c>
      <c r="S2176" s="1">
        <v>231.09640179420001</v>
      </c>
      <c r="T2176" s="1">
        <v>66.210744861199998</v>
      </c>
      <c r="U2176" s="1">
        <v>297.3071466554</v>
      </c>
      <c r="V2176" s="1">
        <v>0.27491175651049998</v>
      </c>
      <c r="W2176" s="1">
        <v>4.2057859840090001E-2</v>
      </c>
      <c r="X2176" s="1">
        <v>4.6877912850239997E-6</v>
      </c>
      <c r="Y2176" s="1">
        <v>1.171947821169E-3</v>
      </c>
      <c r="Z2176" s="1">
        <v>1.8751165137880001E-4</v>
      </c>
      <c r="AA2176" s="1">
        <v>9.5769067034969999E-3</v>
      </c>
      <c r="AB2176" s="1">
        <v>13.15268169898</v>
      </c>
      <c r="AC2176" s="1">
        <v>1.4222361315750001</v>
      </c>
      <c r="AD2176" s="1">
        <v>0.3127718482654</v>
      </c>
      <c r="AE2176" s="1">
        <v>78.192962060309995</v>
      </c>
      <c r="AF2176" s="1">
        <v>12.51087392909</v>
      </c>
      <c r="AG2176" s="1">
        <v>293.00466327369998</v>
      </c>
    </row>
    <row r="2177" spans="1:33" x14ac:dyDescent="0.35">
      <c r="A2177">
        <v>5120</v>
      </c>
      <c r="B2177">
        <v>2014</v>
      </c>
      <c r="C2177">
        <v>7</v>
      </c>
      <c r="D2177">
        <v>25</v>
      </c>
      <c r="E2177">
        <v>0</v>
      </c>
      <c r="F2177">
        <v>0</v>
      </c>
      <c r="H2177" s="1">
        <v>0</v>
      </c>
      <c r="I2177" s="1">
        <v>0.23661314712119999</v>
      </c>
      <c r="J2177" s="1">
        <v>0</v>
      </c>
      <c r="K2177" s="1">
        <v>0.52305333317750002</v>
      </c>
      <c r="L2177" s="1">
        <v>0.75966648029869999</v>
      </c>
      <c r="M2177" s="1">
        <v>4.3222585312029998E-3</v>
      </c>
      <c r="N2177" s="1">
        <v>1.8559954285710001E-2</v>
      </c>
      <c r="O2177" s="1">
        <v>2.7970780981270002E-3</v>
      </c>
      <c r="P2177" s="1">
        <v>4.5080760780039997E-3</v>
      </c>
      <c r="Q2177" s="1">
        <v>4.080522101082E-3</v>
      </c>
      <c r="R2177" s="1">
        <v>0</v>
      </c>
      <c r="S2177" s="1">
        <v>205.30538938399999</v>
      </c>
      <c r="T2177" s="1">
        <v>58.830470409779998</v>
      </c>
      <c r="U2177" s="1">
        <v>264.13585979369998</v>
      </c>
      <c r="V2177" s="1">
        <v>0.30336552537619998</v>
      </c>
      <c r="W2177" s="1">
        <v>4.5152923770149997E-2</v>
      </c>
      <c r="X2177" s="1">
        <v>5.3616824501960004E-6</v>
      </c>
      <c r="Y2177" s="1">
        <v>1.340420612454E-3</v>
      </c>
      <c r="Z2177" s="1">
        <v>2.1446729798390001E-4</v>
      </c>
      <c r="AA2177" s="1">
        <v>1.021589445302E-2</v>
      </c>
      <c r="AB2177" s="1">
        <v>10.281569344039999</v>
      </c>
      <c r="AC2177" s="1">
        <v>1.1138757014830001</v>
      </c>
      <c r="AD2177" s="1">
        <v>0.24418141857350001</v>
      </c>
      <c r="AE2177" s="1">
        <v>61.045354638479999</v>
      </c>
      <c r="AF2177" s="1">
        <v>9.7672567417020009</v>
      </c>
      <c r="AG2177" s="1">
        <v>229.63264168289999</v>
      </c>
    </row>
    <row r="2178" spans="1:33" x14ac:dyDescent="0.35">
      <c r="A2178">
        <v>5120</v>
      </c>
      <c r="B2178">
        <v>2014</v>
      </c>
      <c r="C2178">
        <v>7</v>
      </c>
      <c r="D2178">
        <v>26</v>
      </c>
      <c r="E2178">
        <v>0</v>
      </c>
      <c r="F2178">
        <v>0</v>
      </c>
      <c r="H2178" s="1">
        <v>0</v>
      </c>
      <c r="I2178" s="1">
        <v>0.28023854438520002</v>
      </c>
      <c r="J2178" s="1">
        <v>0</v>
      </c>
      <c r="K2178" s="1">
        <v>0.52996274992600001</v>
      </c>
      <c r="L2178" s="1">
        <v>0.81020129431120003</v>
      </c>
      <c r="M2178" s="1">
        <v>6.3159773439879999E-3</v>
      </c>
      <c r="N2178" s="1">
        <v>1.8559954285710001E-2</v>
      </c>
      <c r="O2178" s="1">
        <v>4.0370943128849998E-3</v>
      </c>
      <c r="P2178" s="1">
        <v>6.5066214306830003E-3</v>
      </c>
      <c r="Q2178" s="1">
        <v>4.8227779738069998E-3</v>
      </c>
      <c r="R2178" s="1">
        <v>0</v>
      </c>
      <c r="S2178" s="1">
        <v>189.22737937310001</v>
      </c>
      <c r="T2178" s="1">
        <v>54.185835934590003</v>
      </c>
      <c r="U2178" s="1">
        <v>243.4132153077</v>
      </c>
      <c r="V2178" s="1">
        <v>0.34408512767600002</v>
      </c>
      <c r="W2178" s="1">
        <v>4.9420604927680002E-2</v>
      </c>
      <c r="X2178" s="1">
        <v>6.3503143684779998E-6</v>
      </c>
      <c r="Y2178" s="1">
        <v>1.5875785920359999E-3</v>
      </c>
      <c r="Z2178" s="1">
        <v>2.5401257471799999E-4</v>
      </c>
      <c r="AA2178" s="1">
        <v>1.1085088358680001E-2</v>
      </c>
      <c r="AB2178" s="1">
        <v>9.9379555531559998</v>
      </c>
      <c r="AC2178" s="1">
        <v>1.0579553877179999</v>
      </c>
      <c r="AD2178" s="1">
        <v>0.2388249139935</v>
      </c>
      <c r="AE2178" s="1">
        <v>59.706228494850002</v>
      </c>
      <c r="AF2178" s="1">
        <v>9.5529965588460009</v>
      </c>
      <c r="AG2178" s="1">
        <v>216.72386415010001</v>
      </c>
    </row>
    <row r="2179" spans="1:33" x14ac:dyDescent="0.35">
      <c r="A2179">
        <v>5120</v>
      </c>
      <c r="B2179">
        <v>2014</v>
      </c>
      <c r="C2179">
        <v>7</v>
      </c>
      <c r="D2179">
        <v>27</v>
      </c>
      <c r="E2179">
        <v>0</v>
      </c>
      <c r="F2179">
        <v>0</v>
      </c>
      <c r="H2179" s="1">
        <v>0</v>
      </c>
      <c r="I2179" s="1">
        <v>0.27296357688970002</v>
      </c>
      <c r="J2179" s="1">
        <v>0</v>
      </c>
      <c r="K2179" s="1">
        <v>0.52879076538799996</v>
      </c>
      <c r="L2179" s="1">
        <v>0.80175434227770004</v>
      </c>
      <c r="M2179" s="1">
        <v>5.7122731373210004E-3</v>
      </c>
      <c r="N2179" s="1">
        <v>1.8559954285710001E-2</v>
      </c>
      <c r="O2179" s="1">
        <v>3.6625560421960001E-3</v>
      </c>
      <c r="P2179" s="1">
        <v>5.902974711086E-3</v>
      </c>
      <c r="Q2179" s="1">
        <v>4.6990391495029997E-3</v>
      </c>
      <c r="R2179" s="1">
        <v>0</v>
      </c>
      <c r="S2179" s="1">
        <v>205.64095680010001</v>
      </c>
      <c r="T2179" s="1">
        <v>58.888830052960003</v>
      </c>
      <c r="U2179" s="1">
        <v>264.52978685300002</v>
      </c>
      <c r="V2179" s="1">
        <v>0.33729360692729998</v>
      </c>
      <c r="W2179" s="1">
        <v>4.8708254406470003E-2</v>
      </c>
      <c r="X2179" s="1">
        <v>6.1855061166209997E-6</v>
      </c>
      <c r="Y2179" s="1">
        <v>1.5463765290849999E-3</v>
      </c>
      <c r="Z2179" s="1">
        <v>2.474202446469E-4</v>
      </c>
      <c r="AA2179" s="1">
        <v>1.093996237868E-2</v>
      </c>
      <c r="AB2179" s="1">
        <v>10.71511107747</v>
      </c>
      <c r="AC2179" s="1">
        <v>1.142185646733</v>
      </c>
      <c r="AD2179" s="1">
        <v>0.25727659611269998</v>
      </c>
      <c r="AE2179" s="1">
        <v>64.319149024810002</v>
      </c>
      <c r="AF2179" s="1">
        <v>10.29106384366</v>
      </c>
      <c r="AG2179" s="1">
        <v>234.0910924792</v>
      </c>
    </row>
    <row r="2180" spans="1:33" x14ac:dyDescent="0.35">
      <c r="A2180">
        <v>5120</v>
      </c>
      <c r="B2180">
        <v>2014</v>
      </c>
      <c r="C2180">
        <v>7</v>
      </c>
      <c r="D2180">
        <v>28</v>
      </c>
      <c r="E2180">
        <v>0</v>
      </c>
      <c r="F2180">
        <v>0</v>
      </c>
      <c r="H2180" s="1">
        <v>0</v>
      </c>
      <c r="I2180" s="1">
        <v>0.26023354006839999</v>
      </c>
      <c r="J2180" s="1">
        <v>0</v>
      </c>
      <c r="K2180" s="1">
        <v>0.51403889554149995</v>
      </c>
      <c r="L2180" s="1">
        <v>0.7742724356099</v>
      </c>
      <c r="M2180" s="1">
        <v>5.1998300949079998E-3</v>
      </c>
      <c r="N2180" s="1">
        <v>1.8559954285710001E-2</v>
      </c>
      <c r="O2180" s="1">
        <v>3.3444728976430001E-3</v>
      </c>
      <c r="P2180" s="1">
        <v>5.3903172290739997E-3</v>
      </c>
      <c r="Q2180" s="1">
        <v>4.4810897499539997E-3</v>
      </c>
      <c r="R2180" s="1">
        <v>0</v>
      </c>
      <c r="S2180" s="1">
        <v>210.17976296149999</v>
      </c>
      <c r="T2180" s="1">
        <v>60.196911756699997</v>
      </c>
      <c r="U2180" s="1">
        <v>270.37667471819998</v>
      </c>
      <c r="V2180" s="1">
        <v>0.32325153990459998</v>
      </c>
      <c r="W2180" s="1">
        <v>4.688617601463E-2</v>
      </c>
      <c r="X2180" s="1">
        <v>5.8971351942080002E-6</v>
      </c>
      <c r="Y2180" s="1">
        <v>1.474283798521E-3</v>
      </c>
      <c r="Z2180" s="1">
        <v>2.358854077605E-4</v>
      </c>
      <c r="AA2180" s="1">
        <v>1.0542116964979999E-2</v>
      </c>
      <c r="AB2180" s="1">
        <v>10.527329355979999</v>
      </c>
      <c r="AC2180" s="1">
        <v>1.1249862933929999</v>
      </c>
      <c r="AD2180" s="1">
        <v>0.25234523024549999</v>
      </c>
      <c r="AE2180" s="1">
        <v>63.086307559230001</v>
      </c>
      <c r="AF2180" s="1">
        <v>10.09380920928</v>
      </c>
      <c r="AG2180" s="1">
        <v>230.777527311</v>
      </c>
    </row>
    <row r="2181" spans="1:33" x14ac:dyDescent="0.35">
      <c r="A2181">
        <v>5120</v>
      </c>
      <c r="B2181">
        <v>2014</v>
      </c>
      <c r="C2181">
        <v>7</v>
      </c>
      <c r="D2181">
        <v>29</v>
      </c>
      <c r="E2181">
        <v>0</v>
      </c>
      <c r="F2181">
        <v>0</v>
      </c>
      <c r="H2181" s="1">
        <v>0</v>
      </c>
      <c r="I2181" s="1">
        <v>0.26437365194369999</v>
      </c>
      <c r="J2181" s="1">
        <v>0</v>
      </c>
      <c r="K2181" s="1">
        <v>0.50462866438559995</v>
      </c>
      <c r="L2181" s="1">
        <v>0.76900231632920002</v>
      </c>
      <c r="M2181" s="1">
        <v>5.6170736403330004E-3</v>
      </c>
      <c r="N2181" s="1">
        <v>1.8559954285710001E-2</v>
      </c>
      <c r="O2181" s="1">
        <v>3.592642134606E-3</v>
      </c>
      <c r="P2181" s="1">
        <v>5.7902938336589996E-3</v>
      </c>
      <c r="Q2181" s="1">
        <v>4.5503165181270001E-3</v>
      </c>
      <c r="R2181" s="1">
        <v>0</v>
      </c>
      <c r="S2181" s="1">
        <v>207.580031378</v>
      </c>
      <c r="T2181" s="1">
        <v>59.440889009689997</v>
      </c>
      <c r="U2181" s="1">
        <v>267.02092038770002</v>
      </c>
      <c r="V2181" s="1">
        <v>0.3254011408395</v>
      </c>
      <c r="W2181" s="1">
        <v>4.6834575378460003E-2</v>
      </c>
      <c r="X2181" s="1">
        <v>5.9908593272639999E-6</v>
      </c>
      <c r="Y2181" s="1">
        <v>1.497714831752E-3</v>
      </c>
      <c r="Z2181" s="1">
        <v>2.3963437307430001E-4</v>
      </c>
      <c r="AA2181" s="1">
        <v>1.051047197951E-2</v>
      </c>
      <c r="AB2181" s="1">
        <v>11.43618432389</v>
      </c>
      <c r="AC2181" s="1">
        <v>1.2183117241929999</v>
      </c>
      <c r="AD2181" s="1">
        <v>0.2747006143465</v>
      </c>
      <c r="AE2181" s="1">
        <v>68.675153583799997</v>
      </c>
      <c r="AF2181" s="1">
        <v>10.98802457315</v>
      </c>
      <c r="AG2181" s="1">
        <v>249.6378081945</v>
      </c>
    </row>
    <row r="2182" spans="1:33" x14ac:dyDescent="0.35">
      <c r="A2182">
        <v>5120</v>
      </c>
      <c r="B2182">
        <v>2014</v>
      </c>
      <c r="C2182">
        <v>7</v>
      </c>
      <c r="D2182">
        <v>30</v>
      </c>
      <c r="E2182">
        <v>0</v>
      </c>
      <c r="F2182">
        <v>0</v>
      </c>
      <c r="H2182" s="1">
        <v>0</v>
      </c>
      <c r="I2182" s="1">
        <v>0.2288458564485</v>
      </c>
      <c r="J2182" s="1">
        <v>0</v>
      </c>
      <c r="K2182" s="1">
        <v>0.49824733231590002</v>
      </c>
      <c r="L2182" s="1">
        <v>0.72709318876429996</v>
      </c>
      <c r="M2182" s="1">
        <v>4.5171634928460004E-3</v>
      </c>
      <c r="N2182" s="1">
        <v>1.8559954285710001E-2</v>
      </c>
      <c r="O2182" s="1">
        <v>2.8959069219209998E-3</v>
      </c>
      <c r="P2182" s="1">
        <v>4.6673593874919997E-3</v>
      </c>
      <c r="Q2182" s="1">
        <v>3.9457785857159996E-3</v>
      </c>
      <c r="R2182" s="1">
        <v>0</v>
      </c>
      <c r="S2182" s="1">
        <v>227.29201438440001</v>
      </c>
      <c r="T2182" s="1">
        <v>65.102308755989995</v>
      </c>
      <c r="U2182" s="1">
        <v>292.39432314039999</v>
      </c>
      <c r="V2182" s="1">
        <v>0.29211306688130001</v>
      </c>
      <c r="W2182" s="1">
        <v>4.332500594765E-2</v>
      </c>
      <c r="X2182" s="1">
        <v>5.1857717834859998E-6</v>
      </c>
      <c r="Y2182" s="1">
        <v>1.296442945818E-3</v>
      </c>
      <c r="Z2182" s="1">
        <v>2.0743087132579999E-4</v>
      </c>
      <c r="AA2182" s="1">
        <v>9.7940971305100002E-3</v>
      </c>
      <c r="AB2182" s="1">
        <v>12.531007769049999</v>
      </c>
      <c r="AC2182" s="1">
        <v>1.3439487908079999</v>
      </c>
      <c r="AD2182" s="1">
        <v>0.29964799216420002</v>
      </c>
      <c r="AE2182" s="1">
        <v>74.911998037710006</v>
      </c>
      <c r="AF2182" s="1">
        <v>11.985919685720001</v>
      </c>
      <c r="AG2182" s="1">
        <v>276.05759928740002</v>
      </c>
    </row>
    <row r="2183" spans="1:33" x14ac:dyDescent="0.35">
      <c r="A2183">
        <v>5120</v>
      </c>
      <c r="B2183">
        <v>2014</v>
      </c>
      <c r="C2183">
        <v>7</v>
      </c>
      <c r="D2183">
        <v>31</v>
      </c>
      <c r="E2183">
        <v>0</v>
      </c>
      <c r="F2183">
        <v>0</v>
      </c>
      <c r="H2183" s="1">
        <v>0</v>
      </c>
      <c r="I2183" s="1">
        <v>0.21100254168320001</v>
      </c>
      <c r="J2183" s="1">
        <v>0</v>
      </c>
      <c r="K2183" s="1">
        <v>0.49429725668910002</v>
      </c>
      <c r="L2183" s="1">
        <v>0.70529979837229995</v>
      </c>
      <c r="M2183" s="1">
        <v>4.0908894012139999E-3</v>
      </c>
      <c r="N2183" s="1">
        <v>1.8559954285710001E-2</v>
      </c>
      <c r="O2183" s="1">
        <v>2.623336002363E-3</v>
      </c>
      <c r="P2183" s="1">
        <v>4.228054370287E-3</v>
      </c>
      <c r="Q2183" s="1">
        <v>3.6420412131449999E-3</v>
      </c>
      <c r="R2183" s="1">
        <v>0</v>
      </c>
      <c r="S2183" s="1">
        <v>229.5457235694</v>
      </c>
      <c r="T2183" s="1">
        <v>65.760861428929999</v>
      </c>
      <c r="U2183" s="1">
        <v>295.30658499830002</v>
      </c>
      <c r="V2183" s="1">
        <v>0.27526623455299998</v>
      </c>
      <c r="W2183" s="1">
        <v>4.1528430134950001E-2</v>
      </c>
      <c r="X2183" s="1">
        <v>4.7813848623880004E-6</v>
      </c>
      <c r="Y2183" s="1">
        <v>1.1953462155250001E-3</v>
      </c>
      <c r="Z2183" s="1">
        <v>1.9125539447719999E-4</v>
      </c>
      <c r="AA2183" s="1">
        <v>9.425830561657E-3</v>
      </c>
      <c r="AB2183" s="1">
        <v>12.883539660169999</v>
      </c>
      <c r="AC2183" s="1">
        <v>1.3894047844170001</v>
      </c>
      <c r="AD2183" s="1">
        <v>0.30693086877550002</v>
      </c>
      <c r="AE2183" s="1">
        <v>76.73271718945</v>
      </c>
      <c r="AF2183" s="1">
        <v>12.2772347499</v>
      </c>
      <c r="AG2183" s="1">
        <v>285.96502237340002</v>
      </c>
    </row>
    <row r="2184" spans="1:33" x14ac:dyDescent="0.35">
      <c r="A2184">
        <v>5120</v>
      </c>
      <c r="B2184">
        <v>2014</v>
      </c>
      <c r="C2184">
        <v>8</v>
      </c>
      <c r="D2184">
        <v>1</v>
      </c>
      <c r="E2184">
        <v>0</v>
      </c>
      <c r="F2184">
        <v>0</v>
      </c>
      <c r="H2184" s="1">
        <v>0</v>
      </c>
      <c r="I2184" s="1">
        <v>0.25311687660600002</v>
      </c>
      <c r="J2184" s="1">
        <v>0</v>
      </c>
      <c r="K2184" s="1">
        <v>0.50401544976909995</v>
      </c>
      <c r="L2184" s="1">
        <v>0.75713232637509997</v>
      </c>
      <c r="M2184" s="1">
        <v>4.6259925503560001E-3</v>
      </c>
      <c r="N2184" s="1">
        <v>1.8559954285710001E-2</v>
      </c>
      <c r="O2184" s="1">
        <v>2.9835398103190002E-3</v>
      </c>
      <c r="P2184" s="1">
        <v>4.8085981066019997E-3</v>
      </c>
      <c r="Q2184" s="1">
        <v>4.3588336560390004E-3</v>
      </c>
      <c r="R2184" s="1">
        <v>0</v>
      </c>
      <c r="S2184" s="1">
        <v>209.63258702269999</v>
      </c>
      <c r="T2184" s="1">
        <v>60.05030548837</v>
      </c>
      <c r="U2184" s="1">
        <v>269.68289251110002</v>
      </c>
      <c r="V2184" s="1">
        <v>0.31508819207670002</v>
      </c>
      <c r="W2184" s="1">
        <v>4.5785910160100002E-2</v>
      </c>
      <c r="X2184" s="1">
        <v>5.7356411598980003E-6</v>
      </c>
      <c r="Y2184" s="1">
        <v>1.4339102898550001E-3</v>
      </c>
      <c r="Z2184" s="1">
        <v>2.2942564636570001E-4</v>
      </c>
      <c r="AA2184" s="1">
        <v>1.0299349308700001E-2</v>
      </c>
      <c r="AB2184" s="1">
        <v>10.913519923460001</v>
      </c>
      <c r="AC2184" s="1">
        <v>1.173252308273</v>
      </c>
      <c r="AD2184" s="1">
        <v>0.26055295073399998</v>
      </c>
      <c r="AE2184" s="1">
        <v>65.13823767833</v>
      </c>
      <c r="AF2184" s="1">
        <v>10.422118028050001</v>
      </c>
      <c r="AG2184" s="1">
        <v>241.2024869498</v>
      </c>
    </row>
    <row r="2185" spans="1:33" x14ac:dyDescent="0.35">
      <c r="A2185">
        <v>5120</v>
      </c>
      <c r="B2185">
        <v>2014</v>
      </c>
      <c r="C2185">
        <v>8</v>
      </c>
      <c r="D2185">
        <v>2</v>
      </c>
      <c r="E2185">
        <v>0</v>
      </c>
      <c r="F2185">
        <v>0</v>
      </c>
      <c r="H2185" s="1">
        <v>20.838926260000001</v>
      </c>
      <c r="I2185" s="1">
        <v>0.49545268974739998</v>
      </c>
      <c r="J2185" s="1">
        <v>0</v>
      </c>
      <c r="K2185" s="1">
        <v>0.52246032663139996</v>
      </c>
      <c r="L2185" s="1">
        <v>1.017913016379</v>
      </c>
      <c r="M2185" s="1">
        <v>7.4775296422680002E-3</v>
      </c>
      <c r="N2185" s="1">
        <v>1.8559954285710001E-2</v>
      </c>
      <c r="O2185" s="1">
        <v>4.9262662304210003E-3</v>
      </c>
      <c r="P2185" s="1">
        <v>7.9397078551760002E-3</v>
      </c>
      <c r="Q2185" s="1">
        <v>8.4796348905479997E-3</v>
      </c>
      <c r="R2185" s="1">
        <v>0</v>
      </c>
      <c r="S2185" s="1">
        <v>170.0500462807</v>
      </c>
      <c r="T2185" s="1">
        <v>48.682044130999998</v>
      </c>
      <c r="U2185" s="1">
        <v>218.7320904117</v>
      </c>
      <c r="V2185" s="1">
        <v>0.53788797041580005</v>
      </c>
      <c r="W2185" s="1">
        <v>6.8588370359789999E-2</v>
      </c>
      <c r="X2185" s="1">
        <v>1.122726326361E-5</v>
      </c>
      <c r="Y2185" s="1">
        <v>2.8068158157689999E-3</v>
      </c>
      <c r="Z2185" s="1">
        <v>4.4909053051049998E-4</v>
      </c>
      <c r="AA2185" s="1">
        <v>1.4901639937960001E-2</v>
      </c>
      <c r="AB2185" s="1">
        <v>7.9520355491389996</v>
      </c>
      <c r="AC2185" s="1">
        <v>0.83744002996379996</v>
      </c>
      <c r="AD2185" s="1">
        <v>0.19246541749560001</v>
      </c>
      <c r="AE2185" s="1">
        <v>48.116354370419998</v>
      </c>
      <c r="AF2185" s="1">
        <v>7.6986166989409996</v>
      </c>
      <c r="AG2185" s="1">
        <v>170.86692401089999</v>
      </c>
    </row>
    <row r="2186" spans="1:33" x14ac:dyDescent="0.35">
      <c r="A2186">
        <v>5120</v>
      </c>
      <c r="B2186">
        <v>2014</v>
      </c>
      <c r="C2186">
        <v>8</v>
      </c>
      <c r="D2186">
        <v>3</v>
      </c>
      <c r="E2186">
        <v>0</v>
      </c>
      <c r="F2186">
        <v>0</v>
      </c>
      <c r="H2186" s="1">
        <v>93.775168170000001</v>
      </c>
      <c r="I2186" s="1">
        <v>35.74589318636</v>
      </c>
      <c r="J2186" s="1">
        <v>0</v>
      </c>
      <c r="K2186" s="1">
        <v>0.83773348322560004</v>
      </c>
      <c r="L2186" s="1">
        <v>36.583626669589997</v>
      </c>
      <c r="M2186" s="1">
        <v>0.18858487579559999</v>
      </c>
      <c r="N2186" s="1">
        <v>0.1645512156898</v>
      </c>
      <c r="O2186" s="1">
        <v>0.1042941833304</v>
      </c>
      <c r="P2186" s="1">
        <v>1.4713145935909999</v>
      </c>
      <c r="Q2186" s="1">
        <v>0.47037555091139999</v>
      </c>
      <c r="R2186" s="1">
        <v>0.32279872442750002</v>
      </c>
      <c r="S2186" s="1">
        <v>63.916534636599998</v>
      </c>
      <c r="T2186" s="1">
        <v>23.76748233508</v>
      </c>
      <c r="U2186" s="1">
        <v>88.006815696109996</v>
      </c>
      <c r="V2186" s="1">
        <v>97.313807028149995</v>
      </c>
      <c r="W2186" s="1">
        <v>2.141112221567</v>
      </c>
      <c r="X2186" s="1">
        <v>3.7594256182820001E-3</v>
      </c>
      <c r="Y2186" s="1">
        <v>0.37897747064640003</v>
      </c>
      <c r="Z2186" s="1">
        <v>0.1165137213812</v>
      </c>
      <c r="AA2186" s="1">
        <v>2.0154592544660002</v>
      </c>
      <c r="AB2186" s="1">
        <v>7.442812128171</v>
      </c>
      <c r="AC2186" s="1">
        <v>0.15042157793309999</v>
      </c>
      <c r="AD2186" s="1">
        <v>0.20216454888820001</v>
      </c>
      <c r="AE2186" s="1">
        <v>21.891467759520001</v>
      </c>
      <c r="AF2186" s="1">
        <v>6.3277307441249997</v>
      </c>
      <c r="AG2186" s="1">
        <v>115.26643182940001</v>
      </c>
    </row>
    <row r="2187" spans="1:33" x14ac:dyDescent="0.35">
      <c r="A2187">
        <v>5120</v>
      </c>
      <c r="B2187">
        <v>2014</v>
      </c>
      <c r="C2187">
        <v>8</v>
      </c>
      <c r="D2187">
        <v>4</v>
      </c>
      <c r="E2187">
        <v>0</v>
      </c>
      <c r="F2187">
        <v>0</v>
      </c>
      <c r="H2187" s="1">
        <v>0</v>
      </c>
      <c r="I2187" s="1">
        <v>0.34378085934789998</v>
      </c>
      <c r="J2187" s="1">
        <v>0</v>
      </c>
      <c r="K2187" s="1">
        <v>1.0049514564240001</v>
      </c>
      <c r="L2187" s="1">
        <v>1.3487323157719999</v>
      </c>
      <c r="M2187" s="1">
        <v>2.0606352779879999E-2</v>
      </c>
      <c r="N2187" s="1">
        <v>2.4730284899119999E-2</v>
      </c>
      <c r="O2187" s="1">
        <v>1.26776626545E-2</v>
      </c>
      <c r="P2187" s="1">
        <v>2.836362347104E-2</v>
      </c>
      <c r="Q2187" s="1">
        <v>5.9544855106919998E-3</v>
      </c>
      <c r="R2187" s="1">
        <v>0</v>
      </c>
      <c r="S2187" s="1">
        <v>50.968304080289997</v>
      </c>
      <c r="T2187" s="1">
        <v>18.578863441589998</v>
      </c>
      <c r="U2187" s="1">
        <v>69.547167521879999</v>
      </c>
      <c r="V2187" s="1">
        <v>0.48230172582980002</v>
      </c>
      <c r="W2187" s="1">
        <v>7.6697124055639998E-2</v>
      </c>
      <c r="X2187" s="1">
        <v>7.7875004470809992E-6</v>
      </c>
      <c r="Y2187" s="1">
        <v>1.946875108624E-3</v>
      </c>
      <c r="Z2187" s="1">
        <v>3.1150001708609999E-4</v>
      </c>
      <c r="AA2187" s="1">
        <v>1.7616780941689999E-2</v>
      </c>
      <c r="AB2187" s="1">
        <v>7.7647762295589997</v>
      </c>
      <c r="AC2187" s="1">
        <v>0.41684967522999999</v>
      </c>
      <c r="AD2187" s="1">
        <v>0.17092007226950001</v>
      </c>
      <c r="AE2187" s="1">
        <v>29.10388226825</v>
      </c>
      <c r="AF2187" s="1">
        <v>6.0220922083139996</v>
      </c>
      <c r="AG2187" s="1">
        <v>123.13748003889999</v>
      </c>
    </row>
    <row r="2188" spans="1:33" x14ac:dyDescent="0.35">
      <c r="A2188">
        <v>5120</v>
      </c>
      <c r="B2188">
        <v>2014</v>
      </c>
      <c r="C2188">
        <v>8</v>
      </c>
      <c r="D2188">
        <v>5</v>
      </c>
      <c r="E2188">
        <v>0</v>
      </c>
      <c r="F2188">
        <v>0</v>
      </c>
      <c r="H2188" s="1">
        <v>0</v>
      </c>
      <c r="I2188" s="1">
        <v>0.3404096913711</v>
      </c>
      <c r="J2188" s="1">
        <v>0</v>
      </c>
      <c r="K2188" s="1">
        <v>1.0073959538349999</v>
      </c>
      <c r="L2188" s="1">
        <v>1.3478056452060001</v>
      </c>
      <c r="M2188" s="1">
        <v>8.8759332698619998E-3</v>
      </c>
      <c r="N2188" s="1">
        <v>1.8559954285710001E-2</v>
      </c>
      <c r="O2188" s="1">
        <v>5.6720396197550002E-3</v>
      </c>
      <c r="P2188" s="1">
        <v>9.1416775743350005E-3</v>
      </c>
      <c r="Q2188" s="1">
        <v>5.8989763377059997E-3</v>
      </c>
      <c r="R2188" s="1">
        <v>0</v>
      </c>
      <c r="S2188" s="1">
        <v>151.37998680160001</v>
      </c>
      <c r="T2188" s="1">
        <v>45.360281094640001</v>
      </c>
      <c r="U2188" s="1">
        <v>196.7402678963</v>
      </c>
      <c r="V2188" s="1">
        <v>0.47974192796690002</v>
      </c>
      <c r="W2188" s="1">
        <v>7.6510388791629996E-2</v>
      </c>
      <c r="X2188" s="1">
        <v>7.7131188072970003E-6</v>
      </c>
      <c r="Y2188" s="1">
        <v>1.9282797007819999E-3</v>
      </c>
      <c r="Z2188" s="1">
        <v>3.0852475202780002E-4</v>
      </c>
      <c r="AA2188" s="1">
        <v>1.7584973442150001E-2</v>
      </c>
      <c r="AB2188" s="1">
        <v>9.7604063216229999</v>
      </c>
      <c r="AC2188" s="1">
        <v>0.86250123647510002</v>
      </c>
      <c r="AD2188" s="1">
        <v>0.22414932146700001</v>
      </c>
      <c r="AE2188" s="1">
        <v>49.521009788800001</v>
      </c>
      <c r="AF2188" s="1">
        <v>8.576360123353</v>
      </c>
      <c r="AG2188" s="1">
        <v>196.19338363310001</v>
      </c>
    </row>
    <row r="2189" spans="1:33" x14ac:dyDescent="0.35">
      <c r="A2189">
        <v>5120</v>
      </c>
      <c r="B2189">
        <v>2014</v>
      </c>
      <c r="C2189">
        <v>8</v>
      </c>
      <c r="D2189">
        <v>6</v>
      </c>
      <c r="E2189">
        <v>0</v>
      </c>
      <c r="F2189">
        <v>0</v>
      </c>
      <c r="H2189" s="1">
        <v>0</v>
      </c>
      <c r="I2189" s="1">
        <v>0.3235308856204</v>
      </c>
      <c r="J2189" s="1">
        <v>0</v>
      </c>
      <c r="K2189" s="1">
        <v>0.99251507893330004</v>
      </c>
      <c r="L2189" s="1">
        <v>1.3160459645539999</v>
      </c>
      <c r="M2189" s="1">
        <v>7.9726838557109998E-3</v>
      </c>
      <c r="N2189" s="1">
        <v>1.8559954285710001E-2</v>
      </c>
      <c r="O2189" s="1">
        <v>5.1032170908210002E-3</v>
      </c>
      <c r="P2189" s="1">
        <v>8.2249011578910004E-3</v>
      </c>
      <c r="Q2189" s="1">
        <v>5.6103900466460003E-3</v>
      </c>
      <c r="R2189" s="1">
        <v>0</v>
      </c>
      <c r="S2189" s="1">
        <v>177.8096196653</v>
      </c>
      <c r="T2189" s="1">
        <v>51.529388856380002</v>
      </c>
      <c r="U2189" s="1">
        <v>229.33900852170001</v>
      </c>
      <c r="V2189" s="1">
        <v>0.4619114090975</v>
      </c>
      <c r="W2189" s="1">
        <v>7.4305810928779997E-2</v>
      </c>
      <c r="X2189" s="1">
        <v>7.3305847323830002E-6</v>
      </c>
      <c r="Y2189" s="1">
        <v>1.8326461819920001E-3</v>
      </c>
      <c r="Z2189" s="1">
        <v>2.9322338901560001E-4</v>
      </c>
      <c r="AA2189" s="1">
        <v>1.711033579175E-2</v>
      </c>
      <c r="AB2189" s="1">
        <v>9.5363106729679998</v>
      </c>
      <c r="AC2189" s="1">
        <v>0.98750707958390005</v>
      </c>
      <c r="AD2189" s="1">
        <v>0.2228593779186</v>
      </c>
      <c r="AE2189" s="1">
        <v>53.866023191940002</v>
      </c>
      <c r="AF2189" s="1">
        <v>8.8038335402189993</v>
      </c>
      <c r="AG2189" s="1">
        <v>209.51083969499999</v>
      </c>
    </row>
    <row r="2190" spans="1:33" x14ac:dyDescent="0.35">
      <c r="A2190">
        <v>5120</v>
      </c>
      <c r="B2190">
        <v>2014</v>
      </c>
      <c r="C2190">
        <v>8</v>
      </c>
      <c r="D2190">
        <v>7</v>
      </c>
      <c r="E2190">
        <v>0</v>
      </c>
      <c r="F2190">
        <v>0</v>
      </c>
      <c r="H2190" s="1">
        <v>0</v>
      </c>
      <c r="I2190" s="1">
        <v>0.35588641891060002</v>
      </c>
      <c r="J2190" s="1">
        <v>0</v>
      </c>
      <c r="K2190" s="1">
        <v>0.98006751062889996</v>
      </c>
      <c r="L2190" s="1">
        <v>1.3359539295389999</v>
      </c>
      <c r="M2190" s="1">
        <v>7.9246098177119997E-3</v>
      </c>
      <c r="N2190" s="1">
        <v>1.8559954285710001E-2</v>
      </c>
      <c r="O2190" s="1">
        <v>5.1049771303079998E-3</v>
      </c>
      <c r="P2190" s="1">
        <v>8.2277378294559993E-3</v>
      </c>
      <c r="Q2190" s="1">
        <v>6.1588716844089997E-3</v>
      </c>
      <c r="R2190" s="1">
        <v>0</v>
      </c>
      <c r="S2190" s="1">
        <v>176.86683951840001</v>
      </c>
      <c r="T2190" s="1">
        <v>50.85061300361</v>
      </c>
      <c r="U2190" s="1">
        <v>227.717452522</v>
      </c>
      <c r="V2190" s="1">
        <v>0.48912343085740001</v>
      </c>
      <c r="W2190" s="1">
        <v>7.6674414657990006E-2</v>
      </c>
      <c r="X2190" s="1">
        <v>8.0637750437780006E-6</v>
      </c>
      <c r="Y2190" s="1">
        <v>2.0159437597869999E-3</v>
      </c>
      <c r="Z2190" s="1">
        <v>3.2255100145779999E-4</v>
      </c>
      <c r="AA2190" s="1">
        <v>1.7555848662069998E-2</v>
      </c>
      <c r="AB2190" s="1">
        <v>8.6718217279490002</v>
      </c>
      <c r="AC2190" s="1">
        <v>0.93580138089020004</v>
      </c>
      <c r="AD2190" s="1">
        <v>0.20393333276139999</v>
      </c>
      <c r="AE2190" s="1">
        <v>50.529503344749997</v>
      </c>
      <c r="AF2190" s="1">
        <v>8.1301986839490006</v>
      </c>
      <c r="AG2190" s="1">
        <v>194.93252088950001</v>
      </c>
    </row>
    <row r="2191" spans="1:33" x14ac:dyDescent="0.35">
      <c r="A2191">
        <v>5120</v>
      </c>
      <c r="B2191">
        <v>2014</v>
      </c>
      <c r="C2191">
        <v>8</v>
      </c>
      <c r="D2191">
        <v>8</v>
      </c>
      <c r="E2191">
        <v>0</v>
      </c>
      <c r="F2191">
        <v>0</v>
      </c>
      <c r="H2191" s="1">
        <v>0</v>
      </c>
      <c r="I2191" s="1">
        <v>0.34744632157729999</v>
      </c>
      <c r="J2191" s="1">
        <v>0</v>
      </c>
      <c r="K2191" s="1">
        <v>0.96991522792679996</v>
      </c>
      <c r="L2191" s="1">
        <v>1.3173615495040001</v>
      </c>
      <c r="M2191" s="1">
        <v>8.4523944459709999E-3</v>
      </c>
      <c r="N2191" s="1">
        <v>1.8559954285710001E-2</v>
      </c>
      <c r="O2191" s="1">
        <v>5.4185128818070001E-3</v>
      </c>
      <c r="P2191" s="1">
        <v>8.7330662369379999E-3</v>
      </c>
      <c r="Q2191" s="1">
        <v>6.0142712687409998E-3</v>
      </c>
      <c r="R2191" s="1">
        <v>0</v>
      </c>
      <c r="S2191" s="1">
        <v>175.9343041628</v>
      </c>
      <c r="T2191" s="1">
        <v>50.467275911229997</v>
      </c>
      <c r="U2191" s="1">
        <v>226.40158007400001</v>
      </c>
      <c r="V2191" s="1">
        <v>0.47974726577409998</v>
      </c>
      <c r="W2191" s="1">
        <v>7.5449217553409997E-2</v>
      </c>
      <c r="X2191" s="1">
        <v>7.8725080058289993E-6</v>
      </c>
      <c r="Y2191" s="1">
        <v>1.968127000343E-3</v>
      </c>
      <c r="Z2191" s="1">
        <v>3.1490031995080002E-4</v>
      </c>
      <c r="AA2191" s="1">
        <v>1.7287802793279999E-2</v>
      </c>
      <c r="AB2191" s="1">
        <v>8.6448922828279997</v>
      </c>
      <c r="AC2191" s="1">
        <v>0.94027363131060004</v>
      </c>
      <c r="AD2191" s="1">
        <v>0.20414244045570001</v>
      </c>
      <c r="AE2191" s="1">
        <v>50.92747388958</v>
      </c>
      <c r="AF2191" s="1">
        <v>8.1592321155240004</v>
      </c>
      <c r="AG2191" s="1">
        <v>194.66139033260001</v>
      </c>
    </row>
    <row r="2192" spans="1:33" x14ac:dyDescent="0.35">
      <c r="A2192">
        <v>5120</v>
      </c>
      <c r="B2192">
        <v>2014</v>
      </c>
      <c r="C2192">
        <v>8</v>
      </c>
      <c r="D2192">
        <v>9</v>
      </c>
      <c r="E2192">
        <v>0</v>
      </c>
      <c r="F2192">
        <v>0</v>
      </c>
      <c r="H2192" s="1">
        <v>0</v>
      </c>
      <c r="I2192" s="1">
        <v>0.34744649621110002</v>
      </c>
      <c r="J2192" s="1">
        <v>0</v>
      </c>
      <c r="K2192" s="1">
        <v>0.95717173169970005</v>
      </c>
      <c r="L2192" s="1">
        <v>1.3046182279109999</v>
      </c>
      <c r="M2192" s="1">
        <v>8.2777313421270003E-3</v>
      </c>
      <c r="N2192" s="1">
        <v>1.8559954285710001E-2</v>
      </c>
      <c r="O2192" s="1">
        <v>5.3104366136730004E-3</v>
      </c>
      <c r="P2192" s="1">
        <v>8.5588787377409992E-3</v>
      </c>
      <c r="Q2192" s="1">
        <v>6.0128273463020002E-3</v>
      </c>
      <c r="R2192" s="1">
        <v>0</v>
      </c>
      <c r="S2192" s="1">
        <v>179.272152038</v>
      </c>
      <c r="T2192" s="1">
        <v>51.398218401709997</v>
      </c>
      <c r="U2192" s="1">
        <v>230.67037043970001</v>
      </c>
      <c r="V2192" s="1">
        <v>0.47758137913589999</v>
      </c>
      <c r="W2192" s="1">
        <v>7.48716477835E-2</v>
      </c>
      <c r="X2192" s="1">
        <v>7.8725080065260007E-6</v>
      </c>
      <c r="Y2192" s="1">
        <v>1.9681270004119999E-3</v>
      </c>
      <c r="Z2192" s="1">
        <v>3.149003199522E-4</v>
      </c>
      <c r="AA2192" s="1">
        <v>1.714341035124E-2</v>
      </c>
      <c r="AB2192" s="1">
        <v>8.7642087993469993</v>
      </c>
      <c r="AC2192" s="1">
        <v>0.954975622927</v>
      </c>
      <c r="AD2192" s="1">
        <v>0.20716449111329999</v>
      </c>
      <c r="AE2192" s="1">
        <v>51.763299840880002</v>
      </c>
      <c r="AF2192" s="1">
        <v>8.2849160965139994</v>
      </c>
      <c r="AG2192" s="1">
        <v>197.41944993300001</v>
      </c>
    </row>
    <row r="2193" spans="1:33" x14ac:dyDescent="0.35">
      <c r="A2193">
        <v>5120</v>
      </c>
      <c r="B2193">
        <v>2014</v>
      </c>
      <c r="C2193">
        <v>8</v>
      </c>
      <c r="D2193">
        <v>10</v>
      </c>
      <c r="E2193">
        <v>0</v>
      </c>
      <c r="F2193">
        <v>0</v>
      </c>
      <c r="H2193" s="1">
        <v>0</v>
      </c>
      <c r="I2193" s="1">
        <v>0.32541001262730002</v>
      </c>
      <c r="J2193" s="1">
        <v>0</v>
      </c>
      <c r="K2193" s="1">
        <v>0.94837035396879998</v>
      </c>
      <c r="L2193" s="1">
        <v>1.2737803665959999</v>
      </c>
      <c r="M2193" s="1">
        <v>8.0795596897569998E-3</v>
      </c>
      <c r="N2193" s="1">
        <v>1.8559954285710001E-2</v>
      </c>
      <c r="O2193" s="1">
        <v>5.1676996274259996E-3</v>
      </c>
      <c r="P2193" s="1">
        <v>8.3288282455579992E-3</v>
      </c>
      <c r="Q2193" s="1">
        <v>5.6372659557139999E-3</v>
      </c>
      <c r="R2193" s="1">
        <v>0</v>
      </c>
      <c r="S2193" s="1">
        <v>183.36179685720001</v>
      </c>
      <c r="T2193" s="1">
        <v>52.56314659433</v>
      </c>
      <c r="U2193" s="1">
        <v>235.9249434516</v>
      </c>
      <c r="V2193" s="1">
        <v>0.45610871609289999</v>
      </c>
      <c r="W2193" s="1">
        <v>7.2475067553539996E-2</v>
      </c>
      <c r="X2193" s="1">
        <v>7.3730885192629996E-6</v>
      </c>
      <c r="Y2193" s="1">
        <v>1.8432721286019999E-3</v>
      </c>
      <c r="Z2193" s="1">
        <v>2.9492354046299998E-4</v>
      </c>
      <c r="AA2193" s="1">
        <v>1.664414919117E-2</v>
      </c>
      <c r="AB2193" s="1">
        <v>9.2247502046009995</v>
      </c>
      <c r="AC2193" s="1">
        <v>1.006858945144</v>
      </c>
      <c r="AD2193" s="1">
        <v>0.21791934717020001</v>
      </c>
      <c r="AE2193" s="1">
        <v>54.472450029949997</v>
      </c>
      <c r="AF2193" s="1">
        <v>8.7163322231309994</v>
      </c>
      <c r="AG2193" s="1">
        <v>208.1596574724</v>
      </c>
    </row>
    <row r="2194" spans="1:33" x14ac:dyDescent="0.35">
      <c r="A2194">
        <v>5120</v>
      </c>
      <c r="B2194">
        <v>2014</v>
      </c>
      <c r="C2194">
        <v>8</v>
      </c>
      <c r="D2194">
        <v>11</v>
      </c>
      <c r="E2194">
        <v>0</v>
      </c>
      <c r="F2194">
        <v>0</v>
      </c>
      <c r="H2194" s="1">
        <v>0</v>
      </c>
      <c r="I2194" s="1">
        <v>0.30805593712939999</v>
      </c>
      <c r="J2194" s="1">
        <v>0</v>
      </c>
      <c r="K2194" s="1">
        <v>0.9351851913882</v>
      </c>
      <c r="L2194" s="1">
        <v>1.2432411285180001</v>
      </c>
      <c r="M2194" s="1">
        <v>7.3355574890119997E-3</v>
      </c>
      <c r="N2194" s="1">
        <v>1.8559954285710001E-2</v>
      </c>
      <c r="O2194" s="1">
        <v>4.6978920217820002E-3</v>
      </c>
      <c r="P2194" s="1">
        <v>7.5716350768409999E-3</v>
      </c>
      <c r="Q2194" s="1">
        <v>5.3409023501420003E-3</v>
      </c>
      <c r="R2194" s="1">
        <v>0</v>
      </c>
      <c r="S2194" s="1">
        <v>189.574753286</v>
      </c>
      <c r="T2194" s="1">
        <v>54.351828734519998</v>
      </c>
      <c r="U2194" s="1">
        <v>243.92658202050001</v>
      </c>
      <c r="V2194" s="1">
        <v>0.43814136289689998</v>
      </c>
      <c r="W2194" s="1">
        <v>7.0304840179999994E-2</v>
      </c>
      <c r="X2194" s="1">
        <v>6.9799284965629998E-6</v>
      </c>
      <c r="Y2194" s="1">
        <v>1.744982123053E-3</v>
      </c>
      <c r="Z2194" s="1">
        <v>2.791971395869E-4</v>
      </c>
      <c r="AA2194" s="1">
        <v>1.6180224351639998E-2</v>
      </c>
      <c r="AB2194" s="1">
        <v>9.5634041676129993</v>
      </c>
      <c r="AC2194" s="1">
        <v>1.048351396635</v>
      </c>
      <c r="AD2194" s="1">
        <v>0.22527178613080001</v>
      </c>
      <c r="AE2194" s="1">
        <v>56.315884945560001</v>
      </c>
      <c r="AF2194" s="1">
        <v>9.0107481751850003</v>
      </c>
      <c r="AG2194" s="1">
        <v>217.04152720970001</v>
      </c>
    </row>
    <row r="2195" spans="1:33" x14ac:dyDescent="0.35">
      <c r="A2195">
        <v>5120</v>
      </c>
      <c r="B2195">
        <v>2014</v>
      </c>
      <c r="C2195">
        <v>8</v>
      </c>
      <c r="D2195">
        <v>12</v>
      </c>
      <c r="E2195">
        <v>0</v>
      </c>
      <c r="F2195">
        <v>0</v>
      </c>
      <c r="H2195" s="1">
        <v>0</v>
      </c>
      <c r="I2195" s="1">
        <v>0.3366529124023</v>
      </c>
      <c r="J2195" s="1">
        <v>0</v>
      </c>
      <c r="K2195" s="1">
        <v>0.91684325071310002</v>
      </c>
      <c r="L2195" s="1">
        <v>1.2534961631149999</v>
      </c>
      <c r="M2195" s="1">
        <v>7.2790448184999997E-3</v>
      </c>
      <c r="N2195" s="1">
        <v>1.8559954285710001E-2</v>
      </c>
      <c r="O2195" s="1">
        <v>4.6893149153769999E-3</v>
      </c>
      <c r="P2195" s="1">
        <v>7.5578112768460003E-3</v>
      </c>
      <c r="Q2195" s="1">
        <v>5.8249605184480004E-3</v>
      </c>
      <c r="R2195" s="1">
        <v>0</v>
      </c>
      <c r="S2195" s="1">
        <v>183.7865435057</v>
      </c>
      <c r="T2195" s="1">
        <v>52.69497586488</v>
      </c>
      <c r="U2195" s="1">
        <v>236.4815193705</v>
      </c>
      <c r="V2195" s="1">
        <v>0.4609512733028</v>
      </c>
      <c r="W2195" s="1">
        <v>7.2066264696069998E-2</v>
      </c>
      <c r="X2195" s="1">
        <v>7.6281112338629998E-6</v>
      </c>
      <c r="Y2195" s="1">
        <v>1.9070278075940001E-3</v>
      </c>
      <c r="Z2195" s="1">
        <v>3.051244491337E-4</v>
      </c>
      <c r="AA2195" s="1">
        <v>1.6490943932010001E-2</v>
      </c>
      <c r="AB2195" s="1">
        <v>8.9565577338170002</v>
      </c>
      <c r="AC2195" s="1">
        <v>0.98099913315069998</v>
      </c>
      <c r="AD2195" s="1">
        <v>0.21110956359579999</v>
      </c>
      <c r="AE2195" s="1">
        <v>52.776882872249999</v>
      </c>
      <c r="AF2195" s="1">
        <v>8.4443521630239999</v>
      </c>
      <c r="AG2195" s="1">
        <v>203.02985069429999</v>
      </c>
    </row>
    <row r="2196" spans="1:33" x14ac:dyDescent="0.35">
      <c r="A2196">
        <v>5120</v>
      </c>
      <c r="B2196">
        <v>2014</v>
      </c>
      <c r="C2196">
        <v>8</v>
      </c>
      <c r="D2196">
        <v>13</v>
      </c>
      <c r="E2196">
        <v>0</v>
      </c>
      <c r="F2196">
        <v>0</v>
      </c>
      <c r="H2196" s="1">
        <v>0</v>
      </c>
      <c r="I2196" s="1">
        <v>0.36714236419169999</v>
      </c>
      <c r="J2196" s="1">
        <v>0</v>
      </c>
      <c r="K2196" s="1">
        <v>0.90343313598469999</v>
      </c>
      <c r="L2196" s="1">
        <v>1.270575500176</v>
      </c>
      <c r="M2196" s="1">
        <v>8.1692418362919999E-3</v>
      </c>
      <c r="N2196" s="1">
        <v>1.8559954285710001E-2</v>
      </c>
      <c r="O2196" s="1">
        <v>5.2618511971209998E-3</v>
      </c>
      <c r="P2196" s="1">
        <v>8.4805731822950002E-3</v>
      </c>
      <c r="Q2196" s="1">
        <v>6.3414552950429998E-3</v>
      </c>
      <c r="R2196" s="1">
        <v>0</v>
      </c>
      <c r="S2196" s="1">
        <v>174.8879583792</v>
      </c>
      <c r="T2196" s="1">
        <v>50.129480201969997</v>
      </c>
      <c r="U2196" s="1">
        <v>225.0174385812</v>
      </c>
      <c r="V2196" s="1">
        <v>0.4862995490741</v>
      </c>
      <c r="W2196" s="1">
        <v>7.4221228070370002E-2</v>
      </c>
      <c r="X2196" s="1">
        <v>8.3187977618219994E-6</v>
      </c>
      <c r="Y2196" s="1">
        <v>2.0796994391230001E-3</v>
      </c>
      <c r="Z2196" s="1">
        <v>3.3275191013539999E-4</v>
      </c>
      <c r="AA2196" s="1">
        <v>1.689154747251E-2</v>
      </c>
      <c r="AB2196" s="1">
        <v>8.3672922211090004</v>
      </c>
      <c r="AC2196" s="1">
        <v>0.90986776888380005</v>
      </c>
      <c r="AD2196" s="1">
        <v>0.19821089134969999</v>
      </c>
      <c r="AE2196" s="1">
        <v>49.55261110288</v>
      </c>
      <c r="AF2196" s="1">
        <v>7.9284289670180002</v>
      </c>
      <c r="AG2196" s="1">
        <v>187.8251994977</v>
      </c>
    </row>
    <row r="2197" spans="1:33" x14ac:dyDescent="0.35">
      <c r="A2197">
        <v>5120</v>
      </c>
      <c r="B2197">
        <v>2014</v>
      </c>
      <c r="C2197">
        <v>8</v>
      </c>
      <c r="D2197">
        <v>14</v>
      </c>
      <c r="E2197">
        <v>0</v>
      </c>
      <c r="F2197">
        <v>0</v>
      </c>
      <c r="H2197" s="1">
        <v>0</v>
      </c>
      <c r="I2197" s="1">
        <v>0.36058985136249999</v>
      </c>
      <c r="J2197" s="1">
        <v>0</v>
      </c>
      <c r="K2197" s="1">
        <v>0.90576056184709997</v>
      </c>
      <c r="L2197" s="1">
        <v>1.2663504132100001</v>
      </c>
      <c r="M2197" s="1">
        <v>8.858010818209E-3</v>
      </c>
      <c r="N2197" s="1">
        <v>1.8559954285710001E-2</v>
      </c>
      <c r="O2197" s="1">
        <v>5.6744731762079998E-3</v>
      </c>
      <c r="P2197" s="1">
        <v>9.1455997592890005E-3</v>
      </c>
      <c r="Q2197" s="1">
        <v>6.2301467122959997E-3</v>
      </c>
      <c r="R2197" s="1">
        <v>0</v>
      </c>
      <c r="S2197" s="1">
        <v>175.3214153957</v>
      </c>
      <c r="T2197" s="1">
        <v>50.240307179219997</v>
      </c>
      <c r="U2197" s="1">
        <v>225.561722575</v>
      </c>
      <c r="V2197" s="1">
        <v>0.48074458868190001</v>
      </c>
      <c r="W2197" s="1">
        <v>7.3731660309930003E-2</v>
      </c>
      <c r="X2197" s="1">
        <v>8.1700345120790006E-6</v>
      </c>
      <c r="Y2197" s="1">
        <v>2.0425086264219999E-3</v>
      </c>
      <c r="Z2197" s="1">
        <v>3.268013800784E-4</v>
      </c>
      <c r="AA2197" s="1">
        <v>1.6798908183800001E-2</v>
      </c>
      <c r="AB2197" s="1">
        <v>8.5753522968830005</v>
      </c>
      <c r="AC2197" s="1">
        <v>0.92794860063920004</v>
      </c>
      <c r="AD2197" s="1">
        <v>0.20382165234720001</v>
      </c>
      <c r="AE2197" s="1">
        <v>50.95538660479</v>
      </c>
      <c r="AF2197" s="1">
        <v>8.1528645030090008</v>
      </c>
      <c r="AG2197" s="1">
        <v>191.22292296719999</v>
      </c>
    </row>
    <row r="2198" spans="1:33" x14ac:dyDescent="0.35">
      <c r="A2198">
        <v>5120</v>
      </c>
      <c r="B2198">
        <v>2014</v>
      </c>
      <c r="C2198">
        <v>8</v>
      </c>
      <c r="D2198">
        <v>15</v>
      </c>
      <c r="E2198">
        <v>0</v>
      </c>
      <c r="F2198">
        <v>0</v>
      </c>
      <c r="H2198" s="1">
        <v>0</v>
      </c>
      <c r="I2198" s="1">
        <v>0.32682398605000001</v>
      </c>
      <c r="J2198" s="1">
        <v>0</v>
      </c>
      <c r="K2198" s="1">
        <v>0.90894927328340003</v>
      </c>
      <c r="L2198" s="1">
        <v>1.235773259333</v>
      </c>
      <c r="M2198" s="1">
        <v>8.2674439560090004E-3</v>
      </c>
      <c r="N2198" s="1">
        <v>1.8559954285710001E-2</v>
      </c>
      <c r="O2198" s="1">
        <v>5.2812494652020002E-3</v>
      </c>
      <c r="P2198" s="1">
        <v>8.5118375464709999E-3</v>
      </c>
      <c r="Q2198" s="1">
        <v>5.6567076353929999E-3</v>
      </c>
      <c r="R2198" s="1">
        <v>0</v>
      </c>
      <c r="S2198" s="1">
        <v>185.09941392639999</v>
      </c>
      <c r="T2198" s="1">
        <v>53.045346562200002</v>
      </c>
      <c r="U2198" s="1">
        <v>238.14476048860001</v>
      </c>
      <c r="V2198" s="1">
        <v>0.45068381655709999</v>
      </c>
      <c r="W2198" s="1">
        <v>7.0815908747109996E-2</v>
      </c>
      <c r="X2198" s="1">
        <v>7.4049663601790003E-6</v>
      </c>
      <c r="Y2198" s="1">
        <v>1.8512415886349999E-3</v>
      </c>
      <c r="Z2198" s="1">
        <v>2.9619865404999999E-4</v>
      </c>
      <c r="AA2198" s="1">
        <v>1.6222983922450002E-2</v>
      </c>
      <c r="AB2198" s="1">
        <v>9.3144721336079996</v>
      </c>
      <c r="AC2198" s="1">
        <v>1.01098586629</v>
      </c>
      <c r="AD2198" s="1">
        <v>0.22093096405170001</v>
      </c>
      <c r="AE2198" s="1">
        <v>55.232733614419999</v>
      </c>
      <c r="AF2198" s="1">
        <v>8.8372381115419998</v>
      </c>
      <c r="AG2198" s="1">
        <v>208.5603026647</v>
      </c>
    </row>
    <row r="2199" spans="1:33" x14ac:dyDescent="0.35">
      <c r="A2199">
        <v>5120</v>
      </c>
      <c r="B2199">
        <v>2014</v>
      </c>
      <c r="C2199">
        <v>8</v>
      </c>
      <c r="D2199">
        <v>16</v>
      </c>
      <c r="E2199">
        <v>0</v>
      </c>
      <c r="F2199">
        <v>0</v>
      </c>
      <c r="H2199" s="1">
        <v>0</v>
      </c>
      <c r="I2199" s="1">
        <v>0.29572038190400002</v>
      </c>
      <c r="J2199" s="1">
        <v>0</v>
      </c>
      <c r="K2199" s="1">
        <v>0.89858676797759995</v>
      </c>
      <c r="L2199" s="1">
        <v>1.1943071498819999</v>
      </c>
      <c r="M2199" s="1">
        <v>7.2203936693049997E-3</v>
      </c>
      <c r="N2199" s="1">
        <v>1.8559954285710001E-2</v>
      </c>
      <c r="O2199" s="1">
        <v>4.6140744212010004E-3</v>
      </c>
      <c r="P2199" s="1">
        <v>7.4365454916240003E-3</v>
      </c>
      <c r="Q2199" s="1">
        <v>5.1270924508149997E-3</v>
      </c>
      <c r="R2199" s="1">
        <v>0</v>
      </c>
      <c r="S2199" s="1">
        <v>194.97630856519999</v>
      </c>
      <c r="T2199" s="1">
        <v>55.889919885429997</v>
      </c>
      <c r="U2199" s="1">
        <v>250.86622845069999</v>
      </c>
      <c r="V2199" s="1">
        <v>0.42073904512299998</v>
      </c>
      <c r="W2199" s="1">
        <v>6.7527896095600004E-2</v>
      </c>
      <c r="X2199" s="1">
        <v>6.7003773984690002E-6</v>
      </c>
      <c r="Y2199" s="1">
        <v>1.675094348501E-3</v>
      </c>
      <c r="Z2199" s="1">
        <v>2.680150956559E-4</v>
      </c>
      <c r="AA2199" s="1">
        <v>1.5541898550310001E-2</v>
      </c>
      <c r="AB2199" s="1">
        <v>10.045262588170001</v>
      </c>
      <c r="AC2199" s="1">
        <v>1.0976297977030001</v>
      </c>
      <c r="AD2199" s="1">
        <v>0.23716602184089999</v>
      </c>
      <c r="AE2199" s="1">
        <v>59.291503241039997</v>
      </c>
      <c r="AF2199" s="1">
        <v>9.4866407328419999</v>
      </c>
      <c r="AG2199" s="1">
        <v>226.97425377280001</v>
      </c>
    </row>
    <row r="2200" spans="1:33" x14ac:dyDescent="0.35">
      <c r="A2200">
        <v>5120</v>
      </c>
      <c r="B2200">
        <v>2014</v>
      </c>
      <c r="C2200">
        <v>8</v>
      </c>
      <c r="D2200">
        <v>17</v>
      </c>
      <c r="E2200">
        <v>0</v>
      </c>
      <c r="F2200">
        <v>0</v>
      </c>
      <c r="H2200" s="1">
        <v>0</v>
      </c>
      <c r="I2200" s="1">
        <v>0.31805235794940001</v>
      </c>
      <c r="J2200" s="1">
        <v>0</v>
      </c>
      <c r="K2200" s="1">
        <v>0.89036308399480002</v>
      </c>
      <c r="L2200" s="1">
        <v>1.2084154419440001</v>
      </c>
      <c r="M2200" s="1">
        <v>6.832684466813E-3</v>
      </c>
      <c r="N2200" s="1">
        <v>1.8559954285710001E-2</v>
      </c>
      <c r="O2200" s="1">
        <v>4.3970276178950003E-3</v>
      </c>
      <c r="P2200" s="1">
        <v>7.0867291949529999E-3</v>
      </c>
      <c r="Q2200" s="1">
        <v>5.5056395155020001E-3</v>
      </c>
      <c r="R2200" s="1">
        <v>0</v>
      </c>
      <c r="S2200" s="1">
        <v>191.11048458440001</v>
      </c>
      <c r="T2200" s="1">
        <v>54.79250009087</v>
      </c>
      <c r="U2200" s="1">
        <v>245.90298467529999</v>
      </c>
      <c r="V2200" s="1">
        <v>0.43958024504549997</v>
      </c>
      <c r="W2200" s="1">
        <v>6.9179066316150006E-2</v>
      </c>
      <c r="X2200" s="1">
        <v>7.2063498634739997E-6</v>
      </c>
      <c r="Y2200" s="1">
        <v>1.8015874645840001E-3</v>
      </c>
      <c r="Z2200" s="1">
        <v>2.8825399421359999E-4</v>
      </c>
      <c r="AA2200" s="1">
        <v>1.5853496613369999E-2</v>
      </c>
      <c r="AB2200" s="1">
        <v>9.5825086694700001</v>
      </c>
      <c r="AC2200" s="1">
        <v>1.0500391028660001</v>
      </c>
      <c r="AD2200" s="1">
        <v>0.2257944784448</v>
      </c>
      <c r="AE2200" s="1">
        <v>56.448619001689998</v>
      </c>
      <c r="AF2200" s="1">
        <v>9.0317790930370005</v>
      </c>
      <c r="AG2200" s="1">
        <v>217.3508824706</v>
      </c>
    </row>
    <row r="2201" spans="1:33" x14ac:dyDescent="0.35">
      <c r="A2201">
        <v>5120</v>
      </c>
      <c r="B2201">
        <v>2014</v>
      </c>
      <c r="C2201">
        <v>8</v>
      </c>
      <c r="D2201">
        <v>18</v>
      </c>
      <c r="E2201">
        <v>0</v>
      </c>
      <c r="F2201">
        <v>0</v>
      </c>
      <c r="H2201" s="1">
        <v>0</v>
      </c>
      <c r="I2201" s="1">
        <v>0.32259872867400002</v>
      </c>
      <c r="J2201" s="1">
        <v>0</v>
      </c>
      <c r="K2201" s="1">
        <v>0.88230354493740004</v>
      </c>
      <c r="L2201" s="1">
        <v>1.204902273611</v>
      </c>
      <c r="M2201" s="1">
        <v>7.2797016068470001E-3</v>
      </c>
      <c r="N2201" s="1">
        <v>1.8559954285710001E-2</v>
      </c>
      <c r="O2201" s="1">
        <v>4.6724856069640004E-3</v>
      </c>
      <c r="P2201" s="1">
        <v>7.5306873282090002E-3</v>
      </c>
      <c r="Q2201" s="1">
        <v>5.5819634504729997E-3</v>
      </c>
      <c r="R2201" s="1">
        <v>0</v>
      </c>
      <c r="S2201" s="1">
        <v>185.84861935550001</v>
      </c>
      <c r="T2201" s="1">
        <v>53.276409811489998</v>
      </c>
      <c r="U2201" s="1">
        <v>239.12502916700001</v>
      </c>
      <c r="V2201" s="1">
        <v>0.44232976359170001</v>
      </c>
      <c r="W2201" s="1">
        <v>6.922571808196E-2</v>
      </c>
      <c r="X2201" s="1">
        <v>7.3093328415500002E-6</v>
      </c>
      <c r="Y2201" s="1">
        <v>1.8273332089470001E-3</v>
      </c>
      <c r="Z2201" s="1">
        <v>2.9237331329719999E-4</v>
      </c>
      <c r="AA2201" s="1">
        <v>1.5844562960050001E-2</v>
      </c>
      <c r="AB2201" s="1">
        <v>9.4107197844639998</v>
      </c>
      <c r="AC2201" s="1">
        <v>1.027799521405</v>
      </c>
      <c r="AD2201" s="1">
        <v>0.22225886272699999</v>
      </c>
      <c r="AE2201" s="1">
        <v>55.564715502390001</v>
      </c>
      <c r="AF2201" s="1">
        <v>8.8903544896169997</v>
      </c>
      <c r="AG2201" s="1">
        <v>212.49810857579999</v>
      </c>
    </row>
    <row r="2202" spans="1:33" x14ac:dyDescent="0.35">
      <c r="A2202">
        <v>5120</v>
      </c>
      <c r="B2202">
        <v>2014</v>
      </c>
      <c r="C2202">
        <v>8</v>
      </c>
      <c r="D2202">
        <v>19</v>
      </c>
      <c r="E2202">
        <v>0</v>
      </c>
      <c r="F2202">
        <v>0</v>
      </c>
      <c r="H2202" s="1">
        <v>0</v>
      </c>
      <c r="I2202" s="1">
        <v>0.3943455193282</v>
      </c>
      <c r="J2202" s="1">
        <v>0</v>
      </c>
      <c r="K2202" s="1">
        <v>0.88154663039900005</v>
      </c>
      <c r="L2202" s="1">
        <v>1.2758921497269999</v>
      </c>
      <c r="M2202" s="1">
        <v>8.1208381256889992E-3</v>
      </c>
      <c r="N2202" s="1">
        <v>1.8559954285710001E-2</v>
      </c>
      <c r="O2202" s="1">
        <v>5.2574890135610002E-3</v>
      </c>
      <c r="P2202" s="1">
        <v>8.4735426115839993E-3</v>
      </c>
      <c r="Q2202" s="1">
        <v>6.8012034920849999E-3</v>
      </c>
      <c r="R2202" s="1">
        <v>0</v>
      </c>
      <c r="S2202" s="1">
        <v>172.65583806129999</v>
      </c>
      <c r="T2202" s="1">
        <v>49.486398690500003</v>
      </c>
      <c r="U2202" s="1">
        <v>222.1422367518</v>
      </c>
      <c r="V2202" s="1">
        <v>0.50723191108179999</v>
      </c>
      <c r="W2202" s="1">
        <v>7.5694491945379999E-2</v>
      </c>
      <c r="X2202" s="1">
        <v>8.9351026622520007E-6</v>
      </c>
      <c r="Y2202" s="1">
        <v>2.2337756640360001E-3</v>
      </c>
      <c r="Z2202" s="1">
        <v>3.574041061033E-4</v>
      </c>
      <c r="AA2202" s="1">
        <v>1.7136602462240001E-2</v>
      </c>
      <c r="AB2202" s="1">
        <v>8.0299258948680006</v>
      </c>
      <c r="AC2202" s="1">
        <v>0.87067256475970001</v>
      </c>
      <c r="AD2202" s="1">
        <v>0.19059615119160001</v>
      </c>
      <c r="AE2202" s="1">
        <v>47.649037731109999</v>
      </c>
      <c r="AF2202" s="1">
        <v>7.6238460362360003</v>
      </c>
      <c r="AG2202" s="1">
        <v>179.5489112722</v>
      </c>
    </row>
    <row r="2203" spans="1:33" x14ac:dyDescent="0.35">
      <c r="A2203">
        <v>5120</v>
      </c>
      <c r="B2203">
        <v>2014</v>
      </c>
      <c r="C2203">
        <v>8</v>
      </c>
      <c r="D2203">
        <v>20</v>
      </c>
      <c r="E2203">
        <v>0</v>
      </c>
      <c r="F2203">
        <v>0</v>
      </c>
      <c r="H2203" s="1">
        <v>0</v>
      </c>
      <c r="I2203" s="1">
        <v>0.3155956884435</v>
      </c>
      <c r="J2203" s="1">
        <v>0</v>
      </c>
      <c r="K2203" s="1">
        <v>0.90498729065570005</v>
      </c>
      <c r="L2203" s="1">
        <v>1.2205829790989999</v>
      </c>
      <c r="M2203" s="1">
        <v>8.5498287667839998E-3</v>
      </c>
      <c r="N2203" s="1">
        <v>1.8559954285710001E-2</v>
      </c>
      <c r="O2203" s="1">
        <v>5.4437158493550004E-3</v>
      </c>
      <c r="P2203" s="1">
        <v>8.7736860877649994E-3</v>
      </c>
      <c r="Q2203" s="1">
        <v>5.4649919246110004E-3</v>
      </c>
      <c r="R2203" s="1">
        <v>0</v>
      </c>
      <c r="S2203" s="1">
        <v>181.833217878</v>
      </c>
      <c r="T2203" s="1">
        <v>52.104529535200001</v>
      </c>
      <c r="U2203" s="1">
        <v>233.93774741319999</v>
      </c>
      <c r="V2203" s="1">
        <v>0.43980952868649997</v>
      </c>
      <c r="W2203" s="1">
        <v>6.9616250096260004E-2</v>
      </c>
      <c r="X2203" s="1">
        <v>7.1499436484839996E-6</v>
      </c>
      <c r="Y2203" s="1">
        <v>1.7874859099329999E-3</v>
      </c>
      <c r="Z2203" s="1">
        <v>2.8599774538510002E-4</v>
      </c>
      <c r="AA2203" s="1">
        <v>1.5974073806330001E-2</v>
      </c>
      <c r="AB2203" s="1">
        <v>9.3328523990450005</v>
      </c>
      <c r="AC2203" s="1">
        <v>1.0120969496329999</v>
      </c>
      <c r="AD2203" s="1">
        <v>0.22149955388199999</v>
      </c>
      <c r="AE2203" s="1">
        <v>55.374888405580002</v>
      </c>
      <c r="AF2203" s="1">
        <v>8.8599821402589996</v>
      </c>
      <c r="AG2203" s="1">
        <v>208.72432697510001</v>
      </c>
    </row>
    <row r="2204" spans="1:33" x14ac:dyDescent="0.35">
      <c r="A2204">
        <v>5120</v>
      </c>
      <c r="B2204">
        <v>2014</v>
      </c>
      <c r="C2204">
        <v>8</v>
      </c>
      <c r="D2204">
        <v>21</v>
      </c>
      <c r="E2204">
        <v>0</v>
      </c>
      <c r="F2204">
        <v>0</v>
      </c>
      <c r="H2204" s="1">
        <v>0</v>
      </c>
      <c r="I2204" s="1">
        <v>0.29960966674450001</v>
      </c>
      <c r="J2204" s="1">
        <v>0</v>
      </c>
      <c r="K2204" s="1">
        <v>0.89659487985420006</v>
      </c>
      <c r="L2204" s="1">
        <v>1.1962045465990001</v>
      </c>
      <c r="M2204" s="1">
        <v>7.0566511912310004E-3</v>
      </c>
      <c r="N2204" s="1">
        <v>1.8559954285710001E-2</v>
      </c>
      <c r="O2204" s="1">
        <v>4.5191656681790003E-3</v>
      </c>
      <c r="P2204" s="1">
        <v>7.2835801956689997E-3</v>
      </c>
      <c r="Q2204" s="1">
        <v>5.1930797170450004E-3</v>
      </c>
      <c r="R2204" s="1">
        <v>0</v>
      </c>
      <c r="S2204" s="1">
        <v>194.70952625570001</v>
      </c>
      <c r="T2204" s="1">
        <v>55.81659716939</v>
      </c>
      <c r="U2204" s="1">
        <v>250.5261234251</v>
      </c>
      <c r="V2204" s="1">
        <v>0.42393186592679999</v>
      </c>
      <c r="W2204" s="1">
        <v>6.7790754571689996E-2</v>
      </c>
      <c r="X2204" s="1">
        <v>6.788661457144E-6</v>
      </c>
      <c r="Y2204" s="1">
        <v>1.6971653634619999E-3</v>
      </c>
      <c r="Z2204" s="1">
        <v>2.7154645807689998E-4</v>
      </c>
      <c r="AA2204" s="1">
        <v>1.5589956356000001E-2</v>
      </c>
      <c r="AB2204" s="1">
        <v>9.8258985107369998</v>
      </c>
      <c r="AC2204" s="1">
        <v>1.0745512851779999</v>
      </c>
      <c r="AD2204" s="1">
        <v>0.23185324792760001</v>
      </c>
      <c r="AE2204" s="1">
        <v>57.963311939020002</v>
      </c>
      <c r="AF2204" s="1">
        <v>9.2741299066689997</v>
      </c>
      <c r="AG2204" s="1">
        <v>222.26717194</v>
      </c>
    </row>
    <row r="2205" spans="1:33" x14ac:dyDescent="0.35">
      <c r="A2205">
        <v>5120</v>
      </c>
      <c r="B2205">
        <v>2014</v>
      </c>
      <c r="C2205">
        <v>8</v>
      </c>
      <c r="D2205">
        <v>22</v>
      </c>
      <c r="E2205">
        <v>0</v>
      </c>
      <c r="F2205">
        <v>0</v>
      </c>
      <c r="H2205" s="1">
        <v>0</v>
      </c>
      <c r="I2205" s="1">
        <v>0.34978900051619999</v>
      </c>
      <c r="J2205" s="1">
        <v>0</v>
      </c>
      <c r="K2205" s="1">
        <v>0.88111776621899995</v>
      </c>
      <c r="L2205" s="1">
        <v>1.230906766735</v>
      </c>
      <c r="M2205" s="1">
        <v>7.2329328608910001E-3</v>
      </c>
      <c r="N2205" s="1">
        <v>1.8559954285710001E-2</v>
      </c>
      <c r="O2205" s="1">
        <v>4.6729993891140003E-3</v>
      </c>
      <c r="P2205" s="1">
        <v>7.5315153955489997E-3</v>
      </c>
      <c r="Q2205" s="1">
        <v>6.0440571763969997E-3</v>
      </c>
      <c r="R2205" s="1">
        <v>0</v>
      </c>
      <c r="S2205" s="1">
        <v>182.50825342530001</v>
      </c>
      <c r="T2205" s="1">
        <v>52.322391511980001</v>
      </c>
      <c r="U2205" s="1">
        <v>234.83064493730001</v>
      </c>
      <c r="V2205" s="1">
        <v>0.46678042441810003</v>
      </c>
      <c r="W2205" s="1">
        <v>7.1637194973979995E-2</v>
      </c>
      <c r="X2205" s="1">
        <v>7.9256377386639996E-6</v>
      </c>
      <c r="Y2205" s="1">
        <v>1.981409433529E-3</v>
      </c>
      <c r="Z2205" s="1">
        <v>3.1702550925840001E-4</v>
      </c>
      <c r="AA2205" s="1">
        <v>1.6324171201980001E-2</v>
      </c>
      <c r="AB2205" s="1">
        <v>8.7790000704580002</v>
      </c>
      <c r="AC2205" s="1">
        <v>0.95842268376530004</v>
      </c>
      <c r="AD2205" s="1">
        <v>0.20739660049520001</v>
      </c>
      <c r="AE2205" s="1">
        <v>51.849150088670001</v>
      </c>
      <c r="AF2205" s="1">
        <v>8.2958640110069997</v>
      </c>
      <c r="AG2205" s="1">
        <v>198.1263510336</v>
      </c>
    </row>
    <row r="2206" spans="1:33" x14ac:dyDescent="0.35">
      <c r="A2206">
        <v>5120</v>
      </c>
      <c r="B2206">
        <v>2014</v>
      </c>
      <c r="C2206">
        <v>8</v>
      </c>
      <c r="D2206">
        <v>23</v>
      </c>
      <c r="E2206">
        <v>0</v>
      </c>
      <c r="F2206">
        <v>0</v>
      </c>
      <c r="H2206" s="1">
        <v>0</v>
      </c>
      <c r="I2206" s="1">
        <v>0.36528265149540001</v>
      </c>
      <c r="J2206" s="1">
        <v>0</v>
      </c>
      <c r="K2206" s="1">
        <v>0.88409609157720004</v>
      </c>
      <c r="L2206" s="1">
        <v>1.2493787430729999</v>
      </c>
      <c r="M2206" s="1">
        <v>8.5944283221150008E-3</v>
      </c>
      <c r="N2206" s="1">
        <v>1.8559954285710001E-2</v>
      </c>
      <c r="O2206" s="1">
        <v>5.5176798867439996E-3</v>
      </c>
      <c r="P2206" s="1">
        <v>8.8928945960329991E-3</v>
      </c>
      <c r="Q2206" s="1">
        <v>6.3073864815049998E-3</v>
      </c>
      <c r="R2206" s="1">
        <v>0</v>
      </c>
      <c r="S2206" s="1">
        <v>173.7220427842</v>
      </c>
      <c r="T2206" s="1">
        <v>49.783749835409999</v>
      </c>
      <c r="U2206" s="1">
        <v>223.50579261959999</v>
      </c>
      <c r="V2206" s="1">
        <v>0.48131287049650001</v>
      </c>
      <c r="W2206" s="1">
        <v>7.3174805691780004E-2</v>
      </c>
      <c r="X2206" s="1">
        <v>8.2762939785189998E-6</v>
      </c>
      <c r="Y2206" s="1">
        <v>2.0690734928709999E-3</v>
      </c>
      <c r="Z2206" s="1">
        <v>3.3105175869519999E-4</v>
      </c>
      <c r="AA2206" s="1">
        <v>1.6638442636859999E-2</v>
      </c>
      <c r="AB2206" s="1">
        <v>8.443517241736</v>
      </c>
      <c r="AC2206" s="1">
        <v>0.91404565587380004</v>
      </c>
      <c r="AD2206" s="1">
        <v>0.20063384158110001</v>
      </c>
      <c r="AE2206" s="1">
        <v>50.15846035365</v>
      </c>
      <c r="AF2206" s="1">
        <v>8.0253536527209999</v>
      </c>
      <c r="AG2206" s="1">
        <v>188.38464587959999</v>
      </c>
    </row>
    <row r="2207" spans="1:33" x14ac:dyDescent="0.35">
      <c r="A2207">
        <v>5120</v>
      </c>
      <c r="B2207">
        <v>2014</v>
      </c>
      <c r="C2207">
        <v>8</v>
      </c>
      <c r="D2207">
        <v>24</v>
      </c>
      <c r="E2207">
        <v>0</v>
      </c>
      <c r="F2207">
        <v>0</v>
      </c>
      <c r="H2207" s="1">
        <v>0</v>
      </c>
      <c r="I2207" s="1">
        <v>0.38545412481149999</v>
      </c>
      <c r="J2207" s="1">
        <v>0</v>
      </c>
      <c r="K2207" s="1">
        <v>0.89532912315830004</v>
      </c>
      <c r="L2207" s="1">
        <v>1.2807832479700001</v>
      </c>
      <c r="M2207" s="1">
        <v>9.0607094995460002E-3</v>
      </c>
      <c r="N2207" s="1">
        <v>1.8559954285710001E-2</v>
      </c>
      <c r="O2207" s="1">
        <v>5.823380486048E-3</v>
      </c>
      <c r="P2207" s="1">
        <v>9.385595017834E-3</v>
      </c>
      <c r="Q2207" s="1">
        <v>6.6513455963660003E-3</v>
      </c>
      <c r="R2207" s="1">
        <v>0</v>
      </c>
      <c r="S2207" s="1">
        <v>172.9682410792</v>
      </c>
      <c r="T2207" s="1">
        <v>49.561403581710003</v>
      </c>
      <c r="U2207" s="1">
        <v>222.5296446609</v>
      </c>
      <c r="V2207" s="1">
        <v>0.50149866636730001</v>
      </c>
      <c r="W2207" s="1">
        <v>7.5511579918000005E-2</v>
      </c>
      <c r="X2207" s="1">
        <v>8.7332096826219999E-6</v>
      </c>
      <c r="Y2207" s="1">
        <v>2.1833024184430001E-3</v>
      </c>
      <c r="Z2207" s="1">
        <v>3.4932838674450002E-4</v>
      </c>
      <c r="AA2207" s="1">
        <v>1.713125305507E-2</v>
      </c>
      <c r="AB2207" s="1">
        <v>8.1652660100969996</v>
      </c>
      <c r="AC2207" s="1">
        <v>0.88051488712140003</v>
      </c>
      <c r="AD2207" s="1">
        <v>0.19453340768040001</v>
      </c>
      <c r="AE2207" s="1">
        <v>48.633351871270001</v>
      </c>
      <c r="AF2207" s="1">
        <v>7.7813362948520002</v>
      </c>
      <c r="AG2207" s="1">
        <v>181.2220405111</v>
      </c>
    </row>
    <row r="2208" spans="1:33" x14ac:dyDescent="0.35">
      <c r="A2208">
        <v>5120</v>
      </c>
      <c r="B2208">
        <v>2014</v>
      </c>
      <c r="C2208">
        <v>8</v>
      </c>
      <c r="D2208">
        <v>25</v>
      </c>
      <c r="E2208">
        <v>0</v>
      </c>
      <c r="F2208">
        <v>0</v>
      </c>
      <c r="H2208" s="1">
        <v>0</v>
      </c>
      <c r="I2208" s="1">
        <v>0.37936989721070002</v>
      </c>
      <c r="J2208" s="1">
        <v>0</v>
      </c>
      <c r="K2208" s="1">
        <v>0.91921049838930002</v>
      </c>
      <c r="L2208" s="1">
        <v>1.2985803955999999</v>
      </c>
      <c r="M2208" s="1">
        <v>9.3462902811909995E-3</v>
      </c>
      <c r="N2208" s="1">
        <v>1.8559954285710001E-2</v>
      </c>
      <c r="O2208" s="1">
        <v>5.9930754996700003E-3</v>
      </c>
      <c r="P2208" s="1">
        <v>9.6590940066459997E-3</v>
      </c>
      <c r="Q2208" s="1">
        <v>6.550448668925E-3</v>
      </c>
      <c r="R2208" s="1">
        <v>0</v>
      </c>
      <c r="S2208" s="1">
        <v>173.83555796089999</v>
      </c>
      <c r="T2208" s="1">
        <v>49.807471168980001</v>
      </c>
      <c r="U2208" s="1">
        <v>223.64302912989999</v>
      </c>
      <c r="V2208" s="1">
        <v>0.50003205648680005</v>
      </c>
      <c r="W2208" s="1">
        <v>7.6041399317700001E-2</v>
      </c>
      <c r="X2208" s="1">
        <v>8.5950723808709992E-6</v>
      </c>
      <c r="Y2208" s="1">
        <v>2.1487680925220002E-3</v>
      </c>
      <c r="Z2208" s="1">
        <v>3.4380289455180002E-4</v>
      </c>
      <c r="AA2208" s="1">
        <v>1.7291335367990001E-2</v>
      </c>
      <c r="AB2208" s="1">
        <v>8.2694904012970003</v>
      </c>
      <c r="AC2208" s="1">
        <v>0.89144946086090004</v>
      </c>
      <c r="AD2208" s="1">
        <v>0.1970621973427</v>
      </c>
      <c r="AE2208" s="1">
        <v>49.265549276240002</v>
      </c>
      <c r="AF2208" s="1">
        <v>7.8824878786520003</v>
      </c>
      <c r="AG2208" s="1">
        <v>183.4499260716</v>
      </c>
    </row>
    <row r="2209" spans="1:33" x14ac:dyDescent="0.35">
      <c r="A2209">
        <v>5120</v>
      </c>
      <c r="B2209">
        <v>2014</v>
      </c>
      <c r="C2209">
        <v>8</v>
      </c>
      <c r="D2209">
        <v>26</v>
      </c>
      <c r="E2209">
        <v>0</v>
      </c>
      <c r="F2209">
        <v>0</v>
      </c>
      <c r="H2209" s="1">
        <v>0</v>
      </c>
      <c r="I2209" s="1">
        <v>0.33575513018379999</v>
      </c>
      <c r="J2209" s="1">
        <v>0</v>
      </c>
      <c r="K2209" s="1">
        <v>0.93538605091500004</v>
      </c>
      <c r="L2209" s="1">
        <v>1.2711411810990001</v>
      </c>
      <c r="M2209" s="1">
        <v>8.7200887866979993E-3</v>
      </c>
      <c r="N2209" s="1">
        <v>1.8559954285710001E-2</v>
      </c>
      <c r="O2209" s="1">
        <v>5.5668182485250003E-3</v>
      </c>
      <c r="P2209" s="1">
        <v>8.9720913383070002E-3</v>
      </c>
      <c r="Q2209" s="1">
        <v>5.8111226433589999E-3</v>
      </c>
      <c r="R2209" s="1">
        <v>0</v>
      </c>
      <c r="S2209" s="1">
        <v>183.2974149472</v>
      </c>
      <c r="T2209" s="1">
        <v>52.524906469160001</v>
      </c>
      <c r="U2209" s="1">
        <v>235.82232141630001</v>
      </c>
      <c r="V2209" s="1">
        <v>0.46325273484070001</v>
      </c>
      <c r="W2209" s="1">
        <v>7.2821667064309994E-2</v>
      </c>
      <c r="X2209" s="1">
        <v>7.6068593516360002E-6</v>
      </c>
      <c r="Y2209" s="1">
        <v>1.90171483541E-3</v>
      </c>
      <c r="Z2209" s="1">
        <v>3.0427437343249998E-4</v>
      </c>
      <c r="AA2209" s="1">
        <v>1.6684044909410001E-2</v>
      </c>
      <c r="AB2209" s="1">
        <v>9.207021607802</v>
      </c>
      <c r="AC2209" s="1">
        <v>0.99770951211000003</v>
      </c>
      <c r="AD2209" s="1">
        <v>0.218624437984</v>
      </c>
      <c r="AE2209" s="1">
        <v>54.656109426880001</v>
      </c>
      <c r="AF2209" s="1">
        <v>8.7449775018500002</v>
      </c>
      <c r="AG2209" s="1">
        <v>205.7024908086</v>
      </c>
    </row>
    <row r="2210" spans="1:33" x14ac:dyDescent="0.35">
      <c r="A2210">
        <v>5120</v>
      </c>
      <c r="B2210">
        <v>2014</v>
      </c>
      <c r="C2210">
        <v>8</v>
      </c>
      <c r="D2210">
        <v>27</v>
      </c>
      <c r="E2210">
        <v>0</v>
      </c>
      <c r="F2210">
        <v>0</v>
      </c>
      <c r="H2210" s="1">
        <v>0</v>
      </c>
      <c r="I2210" s="1">
        <v>0.34277436452319998</v>
      </c>
      <c r="J2210" s="1">
        <v>0</v>
      </c>
      <c r="K2210" s="1">
        <v>0.93941651766730006</v>
      </c>
      <c r="L2210" s="1">
        <v>1.282190882191</v>
      </c>
      <c r="M2210" s="1">
        <v>7.9573419532270005E-3</v>
      </c>
      <c r="N2210" s="1">
        <v>1.8559954285710001E-2</v>
      </c>
      <c r="O2210" s="1">
        <v>5.10832629472E-3</v>
      </c>
      <c r="P2210" s="1">
        <v>8.2331357080409999E-3</v>
      </c>
      <c r="Q2210" s="1">
        <v>5.931121066754E-3</v>
      </c>
      <c r="R2210" s="1">
        <v>0</v>
      </c>
      <c r="S2210" s="1">
        <v>185.685742705</v>
      </c>
      <c r="T2210" s="1">
        <v>53.223239083179998</v>
      </c>
      <c r="U2210" s="1">
        <v>238.90898178820001</v>
      </c>
      <c r="V2210" s="1">
        <v>0.47031332153060001</v>
      </c>
      <c r="W2210" s="1">
        <v>7.3641895526400006E-2</v>
      </c>
      <c r="X2210" s="1">
        <v>7.7662485457859997E-6</v>
      </c>
      <c r="Y2210" s="1">
        <v>1.9415621345329999E-3</v>
      </c>
      <c r="Z2210" s="1">
        <v>3.106499413467E-4</v>
      </c>
      <c r="AA2210" s="1">
        <v>1.6857224182900001E-2</v>
      </c>
      <c r="AB2210" s="1">
        <v>9.1495893605529997</v>
      </c>
      <c r="AC2210" s="1">
        <v>0.99629517150229996</v>
      </c>
      <c r="AD2210" s="1">
        <v>0.21653929912729999</v>
      </c>
      <c r="AE2210" s="1">
        <v>54.134824720899999</v>
      </c>
      <c r="AF2210" s="1">
        <v>8.6615719496580006</v>
      </c>
      <c r="AG2210" s="1">
        <v>205.76593338320001</v>
      </c>
    </row>
    <row r="2211" spans="1:33" x14ac:dyDescent="0.35">
      <c r="A2211">
        <v>5120</v>
      </c>
      <c r="B2211">
        <v>2014</v>
      </c>
      <c r="C2211">
        <v>8</v>
      </c>
      <c r="D2211">
        <v>28</v>
      </c>
      <c r="E2211">
        <v>0</v>
      </c>
      <c r="F2211">
        <v>0</v>
      </c>
      <c r="H2211" s="1">
        <v>0</v>
      </c>
      <c r="I2211" s="1">
        <v>0.29047110834079998</v>
      </c>
      <c r="J2211" s="1">
        <v>0</v>
      </c>
      <c r="K2211" s="1">
        <v>0.93816292990439998</v>
      </c>
      <c r="L2211" s="1">
        <v>1.2286340382450001</v>
      </c>
      <c r="M2211" s="1">
        <v>7.4887034065210002E-3</v>
      </c>
      <c r="N2211" s="1">
        <v>1.8559954285710001E-2</v>
      </c>
      <c r="O2211" s="1">
        <v>4.7742846377320002E-3</v>
      </c>
      <c r="P2211" s="1">
        <v>7.6947577471499998E-3</v>
      </c>
      <c r="Q2211" s="1">
        <v>5.0421614934409997E-3</v>
      </c>
      <c r="R2211" s="1">
        <v>0</v>
      </c>
      <c r="S2211" s="1">
        <v>192.0762298917</v>
      </c>
      <c r="T2211" s="1">
        <v>55.061629707130002</v>
      </c>
      <c r="U2211" s="1">
        <v>247.13785959879999</v>
      </c>
      <c r="V2211" s="1">
        <v>0.42269659914860003</v>
      </c>
      <c r="W2211" s="1">
        <v>6.8844713291099993E-2</v>
      </c>
      <c r="X2211" s="1">
        <v>6.5811569823819998E-6</v>
      </c>
      <c r="Y2211" s="1">
        <v>1.645289244166E-3</v>
      </c>
      <c r="Z2211" s="1">
        <v>2.632462789331E-4</v>
      </c>
      <c r="AA2211" s="1">
        <v>1.5894946934110001E-2</v>
      </c>
      <c r="AB2211" s="1">
        <v>10.049815182110001</v>
      </c>
      <c r="AC2211" s="1">
        <v>1.1004419445210001</v>
      </c>
      <c r="AD2211" s="1">
        <v>0.23692631599799999</v>
      </c>
      <c r="AE2211" s="1">
        <v>59.231578944040002</v>
      </c>
      <c r="AF2211" s="1">
        <v>9.4770526258709999</v>
      </c>
      <c r="AG2211" s="1">
        <v>227.72522323370001</v>
      </c>
    </row>
    <row r="2212" spans="1:33" x14ac:dyDescent="0.35">
      <c r="A2212">
        <v>5120</v>
      </c>
      <c r="B2212">
        <v>2014</v>
      </c>
      <c r="C2212">
        <v>8</v>
      </c>
      <c r="D2212">
        <v>29</v>
      </c>
      <c r="E2212">
        <v>0</v>
      </c>
      <c r="F2212">
        <v>0</v>
      </c>
      <c r="H2212" s="1">
        <v>0</v>
      </c>
      <c r="I2212" s="1">
        <v>0.37068625258920002</v>
      </c>
      <c r="J2212" s="1">
        <v>0</v>
      </c>
      <c r="K2212" s="1">
        <v>0.93586403953999997</v>
      </c>
      <c r="L2212" s="1">
        <v>1.306550292129</v>
      </c>
      <c r="M2212" s="1">
        <v>7.411887099601E-3</v>
      </c>
      <c r="N2212" s="1">
        <v>1.8559954285710001E-2</v>
      </c>
      <c r="O2212" s="1">
        <v>4.8016760040299998E-3</v>
      </c>
      <c r="P2212" s="1">
        <v>7.7389046600409997E-3</v>
      </c>
      <c r="Q2212" s="1">
        <v>6.4051246957640001E-3</v>
      </c>
      <c r="R2212" s="1">
        <v>0</v>
      </c>
      <c r="S2212" s="1">
        <v>180.02627180729999</v>
      </c>
      <c r="T2212" s="1">
        <v>51.61753777285</v>
      </c>
      <c r="U2212" s="1">
        <v>231.6438095801</v>
      </c>
      <c r="V2212" s="1">
        <v>0.49501123539589997</v>
      </c>
      <c r="W2212" s="1">
        <v>7.6011056955629999E-2</v>
      </c>
      <c r="X2212" s="1">
        <v>8.3987908867590001E-6</v>
      </c>
      <c r="Y2212" s="1">
        <v>2.0996977196710001E-3</v>
      </c>
      <c r="Z2212" s="1">
        <v>3.3595163495889999E-4</v>
      </c>
      <c r="AA2212" s="1">
        <v>1.7323006072589998E-2</v>
      </c>
      <c r="AB2212" s="1">
        <v>8.6500075077300007</v>
      </c>
      <c r="AC2212" s="1">
        <v>0.94678491041900004</v>
      </c>
      <c r="AD2212" s="1">
        <v>0.2039825641319</v>
      </c>
      <c r="AE2212" s="1">
        <v>50.995640978419999</v>
      </c>
      <c r="AF2212" s="1">
        <v>8.1593025514549993</v>
      </c>
      <c r="AG2212" s="1">
        <v>195.89971507659999</v>
      </c>
    </row>
    <row r="2213" spans="1:33" x14ac:dyDescent="0.35">
      <c r="A2213">
        <v>5120</v>
      </c>
      <c r="B2213">
        <v>2014</v>
      </c>
      <c r="C2213">
        <v>8</v>
      </c>
      <c r="D2213">
        <v>30</v>
      </c>
      <c r="E2213">
        <v>0</v>
      </c>
      <c r="F2213">
        <v>0</v>
      </c>
      <c r="H2213" s="1">
        <v>0</v>
      </c>
      <c r="I2213" s="1">
        <v>0.35874085971050002</v>
      </c>
      <c r="J2213" s="1">
        <v>0</v>
      </c>
      <c r="K2213" s="1">
        <v>0.95066590054989997</v>
      </c>
      <c r="L2213" s="1">
        <v>1.3094067602599999</v>
      </c>
      <c r="M2213" s="1">
        <v>8.7799717413360005E-3</v>
      </c>
      <c r="N2213" s="1">
        <v>1.8559954285710001E-2</v>
      </c>
      <c r="O2213" s="1">
        <v>5.6269656322359999E-3</v>
      </c>
      <c r="P2213" s="1">
        <v>9.0690314208319994E-3</v>
      </c>
      <c r="Q2213" s="1">
        <v>6.2033569878960004E-3</v>
      </c>
      <c r="R2213" s="1">
        <v>0</v>
      </c>
      <c r="S2213" s="1">
        <v>173.4005013371</v>
      </c>
      <c r="T2213" s="1">
        <v>49.6985865941</v>
      </c>
      <c r="U2213" s="1">
        <v>223.09908793119999</v>
      </c>
      <c r="V2213" s="1">
        <v>0.486676555718</v>
      </c>
      <c r="W2213" s="1">
        <v>7.5596876764410001E-2</v>
      </c>
      <c r="X2213" s="1">
        <v>8.1275307356509998E-6</v>
      </c>
      <c r="Y2213" s="1">
        <v>2.0318826808570002E-3</v>
      </c>
      <c r="Z2213" s="1">
        <v>3.2510122865189999E-4</v>
      </c>
      <c r="AA2213" s="1">
        <v>1.7273713060679999E-2</v>
      </c>
      <c r="AB2213" s="1">
        <v>8.5162741676400007</v>
      </c>
      <c r="AC2213" s="1">
        <v>0.92552116249399996</v>
      </c>
      <c r="AD2213" s="1">
        <v>0.20182279282900001</v>
      </c>
      <c r="AE2213" s="1">
        <v>50.455698136850003</v>
      </c>
      <c r="AF2213" s="1">
        <v>8.0729116953250006</v>
      </c>
      <c r="AG2213" s="1">
        <v>191.01573244260001</v>
      </c>
    </row>
    <row r="2214" spans="1:33" x14ac:dyDescent="0.35">
      <c r="A2214">
        <v>5120</v>
      </c>
      <c r="B2214">
        <v>2014</v>
      </c>
      <c r="C2214">
        <v>8</v>
      </c>
      <c r="D2214">
        <v>31</v>
      </c>
      <c r="E2214">
        <v>0</v>
      </c>
      <c r="F2214">
        <v>0</v>
      </c>
      <c r="H2214" s="1">
        <v>0</v>
      </c>
      <c r="I2214" s="1">
        <v>0.37983207612660003</v>
      </c>
      <c r="J2214" s="1">
        <v>0</v>
      </c>
      <c r="K2214" s="1">
        <v>0.96178788619209998</v>
      </c>
      <c r="L2214" s="1">
        <v>1.3416199623189999</v>
      </c>
      <c r="M2214" s="1">
        <v>8.7329646431739995E-3</v>
      </c>
      <c r="N2214" s="1">
        <v>1.8559954285710001E-2</v>
      </c>
      <c r="O2214" s="1">
        <v>5.6204978329949997E-3</v>
      </c>
      <c r="P2214" s="1">
        <v>9.0586072102770004E-3</v>
      </c>
      <c r="Q2214" s="1">
        <v>6.5632424185889998E-3</v>
      </c>
      <c r="R2214" s="1">
        <v>0</v>
      </c>
      <c r="S2214" s="1">
        <v>174.73372057719999</v>
      </c>
      <c r="T2214" s="1">
        <v>50.081751733479997</v>
      </c>
      <c r="U2214" s="1">
        <v>224.81547231069999</v>
      </c>
      <c r="V2214" s="1">
        <v>0.50769355392640003</v>
      </c>
      <c r="W2214" s="1">
        <v>7.8013625657489996E-2</v>
      </c>
      <c r="X2214" s="1">
        <v>8.6056983261390003E-6</v>
      </c>
      <c r="Y2214" s="1">
        <v>2.151424579029E-3</v>
      </c>
      <c r="Z2214" s="1">
        <v>3.442279324108E-4</v>
      </c>
      <c r="AA2214" s="1">
        <v>1.7782266762840001E-2</v>
      </c>
      <c r="AB2214" s="1">
        <v>8.3014973071420002</v>
      </c>
      <c r="AC2214" s="1">
        <v>0.90142131506730006</v>
      </c>
      <c r="AD2214" s="1">
        <v>0.1968466954859</v>
      </c>
      <c r="AE2214" s="1">
        <v>49.211673806340002</v>
      </c>
      <c r="AF2214" s="1">
        <v>7.873867802935</v>
      </c>
      <c r="AG2214" s="1">
        <v>185.9859900257</v>
      </c>
    </row>
    <row r="2215" spans="1:33" x14ac:dyDescent="0.35">
      <c r="A2215">
        <v>5120</v>
      </c>
      <c r="B2215">
        <v>2014</v>
      </c>
      <c r="C2215">
        <v>9</v>
      </c>
      <c r="D2215">
        <v>1</v>
      </c>
      <c r="E2215">
        <v>0</v>
      </c>
      <c r="F2215">
        <v>0</v>
      </c>
      <c r="H2215" s="1">
        <v>0</v>
      </c>
      <c r="I2215" s="1">
        <v>0.33660966434489997</v>
      </c>
      <c r="J2215" s="1">
        <v>0</v>
      </c>
      <c r="K2215" s="1">
        <v>0.96206207263800003</v>
      </c>
      <c r="L2215" s="1">
        <v>1.2986717369830001</v>
      </c>
      <c r="M2215" s="1">
        <v>9.0751530896329997E-3</v>
      </c>
      <c r="N2215" s="1">
        <v>1.8559954285710001E-2</v>
      </c>
      <c r="O2215" s="1">
        <v>5.8230687331070003E-3</v>
      </c>
      <c r="P2215" s="1">
        <v>9.3850925627980003E-3</v>
      </c>
      <c r="Q2215" s="1">
        <v>5.8289780655680001E-3</v>
      </c>
      <c r="R2215" s="1">
        <v>0</v>
      </c>
      <c r="S2215" s="1">
        <v>165.17274318849999</v>
      </c>
      <c r="T2215" s="1">
        <v>47.345640184209998</v>
      </c>
      <c r="U2215" s="1">
        <v>212.51838337269999</v>
      </c>
      <c r="V2215" s="1">
        <v>0.46857768225070001</v>
      </c>
      <c r="W2215" s="1">
        <v>7.4109805282569996E-2</v>
      </c>
      <c r="X2215" s="1">
        <v>7.6266365083320003E-6</v>
      </c>
      <c r="Y2215" s="1">
        <v>1.9066591255699999E-3</v>
      </c>
      <c r="Z2215" s="1">
        <v>3.0506545995E-4</v>
      </c>
      <c r="AA2215" s="1">
        <v>1.7002124027250001E-2</v>
      </c>
      <c r="AB2215" s="1">
        <v>7.5073734943470001</v>
      </c>
      <c r="AC2215" s="1">
        <v>0.81716050863650003</v>
      </c>
      <c r="AD2215" s="1">
        <v>0.1777208637877</v>
      </c>
      <c r="AE2215" s="1">
        <v>44.430215903159997</v>
      </c>
      <c r="AF2215" s="1">
        <v>7.1088345404200002</v>
      </c>
      <c r="AG2215" s="1">
        <v>168.74595464079999</v>
      </c>
    </row>
    <row r="2216" spans="1:33" x14ac:dyDescent="0.35">
      <c r="A2216">
        <v>5120</v>
      </c>
      <c r="B2216">
        <v>2014</v>
      </c>
      <c r="C2216">
        <v>9</v>
      </c>
      <c r="D2216">
        <v>2</v>
      </c>
      <c r="E2216">
        <v>0</v>
      </c>
      <c r="F2216">
        <v>0</v>
      </c>
      <c r="H2216" s="1">
        <v>0</v>
      </c>
      <c r="I2216" s="1">
        <v>0.33462475018870003</v>
      </c>
      <c r="J2216" s="1">
        <v>0</v>
      </c>
      <c r="K2216" s="1">
        <v>0.96622318896579995</v>
      </c>
      <c r="L2216" s="1">
        <v>1.3008479391550001</v>
      </c>
      <c r="M2216" s="1">
        <v>9.0539686368229996E-3</v>
      </c>
      <c r="N2216" s="1">
        <v>1.8559954285710001E-2</v>
      </c>
      <c r="O2216" s="1">
        <v>5.8095150614030002E-3</v>
      </c>
      <c r="P2216" s="1">
        <v>9.3632479874820006E-3</v>
      </c>
      <c r="Q2216" s="1">
        <v>5.7955663789459998E-3</v>
      </c>
      <c r="R2216" s="1">
        <v>0</v>
      </c>
      <c r="S2216" s="1">
        <v>159.54298977830001</v>
      </c>
      <c r="T2216" s="1">
        <v>45.737871324739999</v>
      </c>
      <c r="U2216" s="1">
        <v>205.28086110300001</v>
      </c>
      <c r="V2216" s="1">
        <v>0.4674778015737</v>
      </c>
      <c r="W2216" s="1">
        <v>7.4117687880920005E-2</v>
      </c>
      <c r="X2216" s="1">
        <v>7.5814588940510002E-6</v>
      </c>
      <c r="Y2216" s="1">
        <v>1.8953647216389999E-3</v>
      </c>
      <c r="Z2216" s="1">
        <v>3.0325835528740002E-4</v>
      </c>
      <c r="AA2216" s="1">
        <v>1.7013130201659999E-2</v>
      </c>
      <c r="AB2216" s="1">
        <v>7.2685140491520004</v>
      </c>
      <c r="AC2216" s="1">
        <v>0.79330488396319998</v>
      </c>
      <c r="AD2216" s="1">
        <v>0.1717448296761</v>
      </c>
      <c r="AE2216" s="1">
        <v>42.936207375930003</v>
      </c>
      <c r="AF2216" s="1">
        <v>6.8697931761279998</v>
      </c>
      <c r="AG2216" s="1">
        <v>163.97725529109999</v>
      </c>
    </row>
    <row r="2217" spans="1:33" x14ac:dyDescent="0.35">
      <c r="A2217">
        <v>5120</v>
      </c>
      <c r="B2217">
        <v>2014</v>
      </c>
      <c r="C2217">
        <v>9</v>
      </c>
      <c r="D2217">
        <v>3</v>
      </c>
      <c r="E2217">
        <v>0</v>
      </c>
      <c r="F2217">
        <v>0</v>
      </c>
      <c r="H2217" s="1">
        <v>0</v>
      </c>
      <c r="I2217" s="1">
        <v>0.34349658081399997</v>
      </c>
      <c r="J2217" s="1">
        <v>0</v>
      </c>
      <c r="K2217" s="1">
        <v>0.97476769270810004</v>
      </c>
      <c r="L2217" s="1">
        <v>1.318264273522</v>
      </c>
      <c r="M2217" s="1">
        <v>9.2619640640039993E-3</v>
      </c>
      <c r="N2217" s="1">
        <v>1.8559954285710001E-2</v>
      </c>
      <c r="O2217" s="1">
        <v>5.9465984109619997E-3</v>
      </c>
      <c r="P2217" s="1">
        <v>9.5841864622619993E-3</v>
      </c>
      <c r="Q2217" s="1">
        <v>5.947241885762E-3</v>
      </c>
      <c r="R2217" s="1">
        <v>0</v>
      </c>
      <c r="S2217" s="1">
        <v>156.05461981019999</v>
      </c>
      <c r="T2217" s="1">
        <v>44.738572710370001</v>
      </c>
      <c r="U2217" s="1">
        <v>200.7931925206</v>
      </c>
      <c r="V2217" s="1">
        <v>0.47696776281120001</v>
      </c>
      <c r="W2217" s="1">
        <v>7.5308721540139997E-2</v>
      </c>
      <c r="X2217" s="1">
        <v>7.7824022959060006E-6</v>
      </c>
      <c r="Y2217" s="1">
        <v>1.945600571928E-3</v>
      </c>
      <c r="Z2217" s="1">
        <v>3.1129609131720003E-4</v>
      </c>
      <c r="AA2217" s="1">
        <v>1.727069993706E-2</v>
      </c>
      <c r="AB2217" s="1">
        <v>7.0602204965829998</v>
      </c>
      <c r="AC2217" s="1">
        <v>0.77047197935900003</v>
      </c>
      <c r="AD2217" s="1">
        <v>0.16683802327380001</v>
      </c>
      <c r="AE2217" s="1">
        <v>41.709505773970001</v>
      </c>
      <c r="AF2217" s="1">
        <v>6.6735209196829999</v>
      </c>
      <c r="AG2217" s="1">
        <v>159.25039042820001</v>
      </c>
    </row>
    <row r="2218" spans="1:33" x14ac:dyDescent="0.35">
      <c r="A2218">
        <v>5120</v>
      </c>
      <c r="B2218">
        <v>2014</v>
      </c>
      <c r="C2218">
        <v>9</v>
      </c>
      <c r="D2218">
        <v>4</v>
      </c>
      <c r="E2218">
        <v>0</v>
      </c>
      <c r="F2218">
        <v>0</v>
      </c>
      <c r="H2218" s="1">
        <v>0</v>
      </c>
      <c r="I2218" s="1">
        <v>0.35575330949279999</v>
      </c>
      <c r="J2218" s="1">
        <v>0</v>
      </c>
      <c r="K2218" s="1">
        <v>0.99049777861749999</v>
      </c>
      <c r="L2218" s="1">
        <v>1.34625108811</v>
      </c>
      <c r="M2218" s="1">
        <v>9.5412557553479996E-3</v>
      </c>
      <c r="N2218" s="1">
        <v>1.8559954285710001E-2</v>
      </c>
      <c r="O2218" s="1">
        <v>6.1319717348630003E-3</v>
      </c>
      <c r="P2218" s="1">
        <v>9.8829543256039997E-3</v>
      </c>
      <c r="Q2218" s="1">
        <v>6.1571438935930003E-3</v>
      </c>
      <c r="R2218" s="1">
        <v>0</v>
      </c>
      <c r="S2218" s="1">
        <v>153.45483278360001</v>
      </c>
      <c r="T2218" s="1">
        <v>43.992839743170002</v>
      </c>
      <c r="U2218" s="1">
        <v>197.44767252680001</v>
      </c>
      <c r="V2218" s="1">
        <v>0.49074098140970002</v>
      </c>
      <c r="W2218" s="1">
        <v>7.7131624716499994E-2</v>
      </c>
      <c r="X2218" s="1">
        <v>8.0598955656879996E-6</v>
      </c>
      <c r="Y2218" s="1">
        <v>2.0149738890479999E-3</v>
      </c>
      <c r="Z2218" s="1">
        <v>3.2239582202610003E-4</v>
      </c>
      <c r="AA2218" s="1">
        <v>1.767092707897E-2</v>
      </c>
      <c r="AB2218" s="1">
        <v>6.8697270657229996</v>
      </c>
      <c r="AC2218" s="1">
        <v>0.74914929154679999</v>
      </c>
      <c r="AD2218" s="1">
        <v>0.1624166892377</v>
      </c>
      <c r="AE2218" s="1">
        <v>40.604172261199999</v>
      </c>
      <c r="AF2218" s="1">
        <v>6.4966675572910004</v>
      </c>
      <c r="AG2218" s="1">
        <v>154.80398530279999</v>
      </c>
    </row>
    <row r="2219" spans="1:33" x14ac:dyDescent="0.35">
      <c r="A2219">
        <v>5120</v>
      </c>
      <c r="B2219">
        <v>2014</v>
      </c>
      <c r="C2219">
        <v>9</v>
      </c>
      <c r="D2219">
        <v>5</v>
      </c>
      <c r="E2219">
        <v>0</v>
      </c>
      <c r="F2219">
        <v>0</v>
      </c>
      <c r="H2219" s="1">
        <v>0</v>
      </c>
      <c r="I2219" s="1">
        <v>0.334233724339</v>
      </c>
      <c r="J2219" s="1">
        <v>0</v>
      </c>
      <c r="K2219" s="1">
        <v>1.0198421850949999</v>
      </c>
      <c r="L2219" s="1">
        <v>1.354075909434</v>
      </c>
      <c r="M2219" s="1">
        <v>9.653840564104E-3</v>
      </c>
      <c r="N2219" s="1">
        <v>1.8559954285710001E-2</v>
      </c>
      <c r="O2219" s="1">
        <v>6.1789851456700001E-3</v>
      </c>
      <c r="P2219" s="1">
        <v>9.9587262651679997E-3</v>
      </c>
      <c r="Q2219" s="1">
        <v>5.7944652270459996E-3</v>
      </c>
      <c r="R2219" s="1">
        <v>0</v>
      </c>
      <c r="S2219" s="1">
        <v>155.22167117910001</v>
      </c>
      <c r="T2219" s="1">
        <v>44.499579642409998</v>
      </c>
      <c r="U2219" s="1">
        <v>199.72125082159999</v>
      </c>
      <c r="V2219" s="1">
        <v>0.47620814531799999</v>
      </c>
      <c r="W2219" s="1">
        <v>7.6509571104489998E-2</v>
      </c>
      <c r="X2219" s="1">
        <v>7.5718901673340002E-6</v>
      </c>
      <c r="Y2219" s="1">
        <v>1.892972538963E-3</v>
      </c>
      <c r="Z2219" s="1">
        <v>3.0287560596609997E-4</v>
      </c>
      <c r="AA2219" s="1">
        <v>1.7613014758350001E-2</v>
      </c>
      <c r="AB2219" s="1">
        <v>7.0916428768550004</v>
      </c>
      <c r="AC2219" s="1">
        <v>0.77468624978099998</v>
      </c>
      <c r="AD2219" s="1">
        <v>0.1674627780206</v>
      </c>
      <c r="AE2219" s="1">
        <v>41.865694446630002</v>
      </c>
      <c r="AF2219" s="1">
        <v>6.6985111059989997</v>
      </c>
      <c r="AG2219" s="1">
        <v>160.17900716099999</v>
      </c>
    </row>
    <row r="2220" spans="1:33" x14ac:dyDescent="0.35">
      <c r="A2220">
        <v>5120</v>
      </c>
      <c r="B2220">
        <v>2014</v>
      </c>
      <c r="C2220">
        <v>9</v>
      </c>
      <c r="D2220">
        <v>6</v>
      </c>
      <c r="E2220">
        <v>0</v>
      </c>
      <c r="F2220">
        <v>0</v>
      </c>
      <c r="H2220" s="1">
        <v>0</v>
      </c>
      <c r="I2220" s="1">
        <v>0.2520025570162</v>
      </c>
      <c r="J2220" s="1">
        <v>0</v>
      </c>
      <c r="K2220" s="1">
        <v>1.0201045841530001</v>
      </c>
      <c r="L2220" s="1">
        <v>1.2721071411689999</v>
      </c>
      <c r="M2220" s="1">
        <v>8.1403956679119999E-3</v>
      </c>
      <c r="N2220" s="1">
        <v>1.8559954285710001E-2</v>
      </c>
      <c r="O2220" s="1">
        <v>5.1695578203850004E-3</v>
      </c>
      <c r="P2220" s="1">
        <v>8.331823111963E-3</v>
      </c>
      <c r="Q2220" s="1">
        <v>4.3975244937609998E-3</v>
      </c>
      <c r="R2220" s="1">
        <v>0</v>
      </c>
      <c r="S2220" s="1">
        <v>171.35757970500001</v>
      </c>
      <c r="T2220" s="1">
        <v>49.142267423040003</v>
      </c>
      <c r="U2220" s="1">
        <v>220.499847128</v>
      </c>
      <c r="V2220" s="1">
        <v>0.4017475560023</v>
      </c>
      <c r="W2220" s="1">
        <v>6.9070945067180006E-2</v>
      </c>
      <c r="X2220" s="1">
        <v>5.7092604915239996E-6</v>
      </c>
      <c r="Y2220" s="1">
        <v>1.4273151212519999E-3</v>
      </c>
      <c r="Z2220" s="1">
        <v>2.283704192484E-4</v>
      </c>
      <c r="AA2220" s="1">
        <v>1.6125884177389999E-2</v>
      </c>
      <c r="AB2220" s="1">
        <v>8.4795264389160003</v>
      </c>
      <c r="AC2220" s="1">
        <v>0.9379725651227</v>
      </c>
      <c r="AD2220" s="1">
        <v>0.19848517319219999</v>
      </c>
      <c r="AE2220" s="1">
        <v>49.62129324088</v>
      </c>
      <c r="AF2220" s="1">
        <v>7.9394069132059997</v>
      </c>
      <c r="AG2220" s="1">
        <v>194.79610695470001</v>
      </c>
    </row>
    <row r="2221" spans="1:33" x14ac:dyDescent="0.35">
      <c r="A2221">
        <v>5120</v>
      </c>
      <c r="B2221">
        <v>2014</v>
      </c>
      <c r="C2221">
        <v>9</v>
      </c>
      <c r="D2221">
        <v>7</v>
      </c>
      <c r="E2221">
        <v>0</v>
      </c>
      <c r="F2221">
        <v>0</v>
      </c>
      <c r="H2221" s="1">
        <v>0</v>
      </c>
      <c r="I2221" s="1">
        <v>0.26137494831269997</v>
      </c>
      <c r="J2221" s="1">
        <v>0</v>
      </c>
      <c r="K2221" s="1">
        <v>0.97229375170950005</v>
      </c>
      <c r="L2221" s="1">
        <v>1.2336687000219999</v>
      </c>
      <c r="M2221" s="1">
        <v>6.2728529965569999E-3</v>
      </c>
      <c r="N2221" s="1">
        <v>1.8559954285710001E-2</v>
      </c>
      <c r="O2221" s="1">
        <v>4.0410633046440003E-3</v>
      </c>
      <c r="P2221" s="1">
        <v>6.5130182906100002E-3</v>
      </c>
      <c r="Q2221" s="1">
        <v>4.5522576451950004E-3</v>
      </c>
      <c r="R2221" s="1">
        <v>0</v>
      </c>
      <c r="S2221" s="1">
        <v>175.02097503580001</v>
      </c>
      <c r="T2221" s="1">
        <v>50.23657001203</v>
      </c>
      <c r="U2221" s="1">
        <v>225.25754504779999</v>
      </c>
      <c r="V2221" s="1">
        <v>0.40216298693300001</v>
      </c>
      <c r="W2221" s="1">
        <v>6.7758165380299995E-2</v>
      </c>
      <c r="X2221" s="1">
        <v>5.9227946723999999E-6</v>
      </c>
      <c r="Y2221" s="1">
        <v>1.480698667799E-3</v>
      </c>
      <c r="Z2221" s="1">
        <v>2.3691178681980001E-4</v>
      </c>
      <c r="AA2221" s="1">
        <v>1.575498241224E-2</v>
      </c>
      <c r="AB2221" s="1">
        <v>8.2406785108049991</v>
      </c>
      <c r="AC2221" s="1">
        <v>0.92524924588440005</v>
      </c>
      <c r="AD2221" s="1">
        <v>0.19083975375119999</v>
      </c>
      <c r="AE2221" s="1">
        <v>47.709938409259998</v>
      </c>
      <c r="AF2221" s="1">
        <v>7.6335901428190001</v>
      </c>
      <c r="AG2221" s="1">
        <v>193.14436087690001</v>
      </c>
    </row>
    <row r="2222" spans="1:33" x14ac:dyDescent="0.35">
      <c r="A2222">
        <v>5120</v>
      </c>
      <c r="B2222">
        <v>2014</v>
      </c>
      <c r="C2222">
        <v>9</v>
      </c>
      <c r="D2222">
        <v>8</v>
      </c>
      <c r="E2222">
        <v>0</v>
      </c>
      <c r="F2222">
        <v>0</v>
      </c>
      <c r="H2222" s="1">
        <v>52.097315649999999</v>
      </c>
      <c r="I2222" s="1">
        <v>5.2767466854410001</v>
      </c>
      <c r="J2222" s="1">
        <v>0</v>
      </c>
      <c r="K2222" s="1">
        <v>1.042034800578</v>
      </c>
      <c r="L2222" s="1">
        <v>6.3187814860189997</v>
      </c>
      <c r="M2222" s="1">
        <v>5.8467807639119997E-2</v>
      </c>
      <c r="N2222" s="1">
        <v>5.884756972737E-2</v>
      </c>
      <c r="O2222" s="1">
        <v>3.6242623743239999E-2</v>
      </c>
      <c r="P2222" s="1">
        <v>0.18922034234660001</v>
      </c>
      <c r="Q2222" s="1">
        <v>3.6454240344739999E-2</v>
      </c>
      <c r="R2222" s="1">
        <v>0</v>
      </c>
      <c r="S2222" s="1">
        <v>26.990920283299999</v>
      </c>
      <c r="T2222" s="1">
        <v>12.96969644456</v>
      </c>
      <c r="U2222" s="1">
        <v>39.96061672786</v>
      </c>
      <c r="V2222" s="1">
        <v>13.304855155709999</v>
      </c>
      <c r="W2222" s="1">
        <v>0.15452375979249999</v>
      </c>
      <c r="X2222" s="1">
        <v>1.2740267313779999E-4</v>
      </c>
      <c r="Y2222" s="1">
        <v>1.521997311734E-2</v>
      </c>
      <c r="Z2222" s="1">
        <v>3.5917629775420001E-3</v>
      </c>
      <c r="AA2222" s="1">
        <v>0.14943805561949999</v>
      </c>
      <c r="AB2222" s="1">
        <v>8.4776414542200005</v>
      </c>
      <c r="AC2222" s="1">
        <v>0.2757232049035</v>
      </c>
      <c r="AD2222" s="1">
        <v>0.1092193217287</v>
      </c>
      <c r="AE2222" s="1">
        <v>19.279542387020001</v>
      </c>
      <c r="AF2222" s="1">
        <v>3.639952401585</v>
      </c>
      <c r="AG2222" s="1">
        <v>113.2581829113</v>
      </c>
    </row>
    <row r="2223" spans="1:33" x14ac:dyDescent="0.35">
      <c r="A2223">
        <v>5120</v>
      </c>
      <c r="B2223">
        <v>2014</v>
      </c>
      <c r="C2223">
        <v>9</v>
      </c>
      <c r="D2223">
        <v>9</v>
      </c>
      <c r="E2223">
        <v>0</v>
      </c>
      <c r="F2223">
        <v>0</v>
      </c>
      <c r="H2223" s="1">
        <v>0</v>
      </c>
      <c r="I2223" s="1">
        <v>0.29419238483870003</v>
      </c>
      <c r="J2223" s="1">
        <v>0</v>
      </c>
      <c r="K2223" s="1">
        <v>1.2617780427930001</v>
      </c>
      <c r="L2223" s="1">
        <v>1.5559704276320001</v>
      </c>
      <c r="M2223" s="1">
        <v>2.1204576566150001E-2</v>
      </c>
      <c r="N2223" s="1">
        <v>2.4977322474770001E-2</v>
      </c>
      <c r="O2223" s="1">
        <v>1.3040911259869999E-2</v>
      </c>
      <c r="P2223" s="1">
        <v>2.940874132109E-2</v>
      </c>
      <c r="Q2223" s="1">
        <v>5.1401067863049996E-3</v>
      </c>
      <c r="R2223" s="1">
        <v>0</v>
      </c>
      <c r="S2223" s="1">
        <v>56.741846502869997</v>
      </c>
      <c r="T2223" s="1">
        <v>19.7288028627</v>
      </c>
      <c r="U2223" s="1">
        <v>76.470649365580002</v>
      </c>
      <c r="V2223" s="1">
        <v>0.48096641524040001</v>
      </c>
      <c r="W2223" s="1">
        <v>8.3838640888620003E-2</v>
      </c>
      <c r="X2223" s="1">
        <v>6.6628605134330003E-6</v>
      </c>
      <c r="Y2223" s="1">
        <v>1.665715123107E-3</v>
      </c>
      <c r="Z2223" s="1">
        <v>2.6651441920690002E-4</v>
      </c>
      <c r="AA2223" s="1">
        <v>1.962708814818E-2</v>
      </c>
      <c r="AB2223" s="1">
        <v>10.35869533696</v>
      </c>
      <c r="AC2223" s="1">
        <v>0.35557549874810002</v>
      </c>
      <c r="AD2223" s="1">
        <v>0.1355325396548</v>
      </c>
      <c r="AE2223" s="1">
        <v>23.944313558179999</v>
      </c>
      <c r="AF2223" s="1">
        <v>4.5239781618999997</v>
      </c>
      <c r="AG2223" s="1">
        <v>142.99706031189999</v>
      </c>
    </row>
    <row r="2224" spans="1:33" x14ac:dyDescent="0.35">
      <c r="A2224">
        <v>5120</v>
      </c>
      <c r="B2224">
        <v>2014</v>
      </c>
      <c r="C2224">
        <v>9</v>
      </c>
      <c r="D2224">
        <v>10</v>
      </c>
      <c r="E2224">
        <v>0</v>
      </c>
      <c r="F2224">
        <v>0</v>
      </c>
      <c r="H2224" s="1">
        <v>0</v>
      </c>
      <c r="I2224" s="1">
        <v>0.29745099002940001</v>
      </c>
      <c r="J2224" s="1">
        <v>0</v>
      </c>
      <c r="K2224" s="1">
        <v>1.232750203583</v>
      </c>
      <c r="L2224" s="1">
        <v>1.530201193613</v>
      </c>
      <c r="M2224" s="1">
        <v>9.3915737045769995E-3</v>
      </c>
      <c r="N2224" s="1">
        <v>1.8559954285710001E-2</v>
      </c>
      <c r="O2224" s="1">
        <v>5.9935415564750004E-3</v>
      </c>
      <c r="P2224" s="1">
        <v>9.6598451546149999E-3</v>
      </c>
      <c r="Q2224" s="1">
        <v>5.1942300615789999E-3</v>
      </c>
      <c r="R2224" s="1">
        <v>0</v>
      </c>
      <c r="S2224" s="1">
        <v>132.65446566860001</v>
      </c>
      <c r="T2224" s="1">
        <v>39.728455263939999</v>
      </c>
      <c r="U2224" s="1">
        <v>172.38292093250001</v>
      </c>
      <c r="V2224" s="1">
        <v>0.47909483376549999</v>
      </c>
      <c r="W2224" s="1">
        <v>8.2829220039330007E-2</v>
      </c>
      <c r="X2224" s="1">
        <v>6.7394103558519997E-6</v>
      </c>
      <c r="Y2224" s="1">
        <v>1.6848525873879999E-3</v>
      </c>
      <c r="Z2224" s="1">
        <v>2.6957641383510003E-4</v>
      </c>
      <c r="AA2224" s="1">
        <v>1.935942294727E-2</v>
      </c>
      <c r="AB2224" s="1">
        <v>9.7026148865419994</v>
      </c>
      <c r="AC2224" s="1">
        <v>0.71721765981730001</v>
      </c>
      <c r="AD2224" s="1">
        <v>0.17567974197889999</v>
      </c>
      <c r="AE2224" s="1">
        <v>39.298626258740001</v>
      </c>
      <c r="AF2224" s="1">
        <v>6.6099561937890003</v>
      </c>
      <c r="AG2224" s="1">
        <v>181.92899093969999</v>
      </c>
    </row>
    <row r="2225" spans="1:33" x14ac:dyDescent="0.35">
      <c r="A2225">
        <v>5120</v>
      </c>
      <c r="B2225">
        <v>2014</v>
      </c>
      <c r="C2225">
        <v>9</v>
      </c>
      <c r="D2225">
        <v>11</v>
      </c>
      <c r="E2225">
        <v>0</v>
      </c>
      <c r="F2225">
        <v>0</v>
      </c>
      <c r="H2225" s="1">
        <v>0</v>
      </c>
      <c r="I2225" s="1">
        <v>0.29996983973930003</v>
      </c>
      <c r="J2225" s="1">
        <v>0</v>
      </c>
      <c r="K2225" s="1">
        <v>1.1786232700199999</v>
      </c>
      <c r="L2225" s="1">
        <v>1.47859310976</v>
      </c>
      <c r="M2225" s="1">
        <v>8.234525147647E-3</v>
      </c>
      <c r="N2225" s="1">
        <v>1.8559954285710001E-2</v>
      </c>
      <c r="O2225" s="1">
        <v>5.2854084733150002E-3</v>
      </c>
      <c r="P2225" s="1">
        <v>8.5185406574769997E-3</v>
      </c>
      <c r="Q2225" s="1">
        <v>5.2311563658730001E-3</v>
      </c>
      <c r="R2225" s="1">
        <v>0</v>
      </c>
      <c r="S2225" s="1">
        <v>151.79190687569999</v>
      </c>
      <c r="T2225" s="1">
        <v>44.049346256040003</v>
      </c>
      <c r="U2225" s="1">
        <v>195.8412531317</v>
      </c>
      <c r="V2225" s="1">
        <v>0.47219190756759999</v>
      </c>
      <c r="W2225" s="1">
        <v>8.060569038432E-2</v>
      </c>
      <c r="X2225" s="1">
        <v>6.7968227537099997E-6</v>
      </c>
      <c r="Y2225" s="1">
        <v>1.6992056872030001E-3</v>
      </c>
      <c r="Z2225" s="1">
        <v>2.7187290983819999E-4</v>
      </c>
      <c r="AA2225" s="1">
        <v>1.8792058052029999E-2</v>
      </c>
      <c r="AB2225" s="1">
        <v>8.0633875517900009</v>
      </c>
      <c r="AC2225" s="1">
        <v>0.80205377732880001</v>
      </c>
      <c r="AD2225" s="1">
        <v>0.17247248246239999</v>
      </c>
      <c r="AE2225" s="1">
        <v>41.806560608049999</v>
      </c>
      <c r="AF2225" s="1">
        <v>6.7804855019319996</v>
      </c>
      <c r="AG2225" s="1">
        <v>176.7356497106</v>
      </c>
    </row>
    <row r="2226" spans="1:33" x14ac:dyDescent="0.35">
      <c r="A2226">
        <v>5120</v>
      </c>
      <c r="B2226">
        <v>2014</v>
      </c>
      <c r="C2226">
        <v>9</v>
      </c>
      <c r="D2226">
        <v>12</v>
      </c>
      <c r="E2226">
        <v>0</v>
      </c>
      <c r="F2226">
        <v>0</v>
      </c>
      <c r="H2226" s="1">
        <v>0</v>
      </c>
      <c r="I2226" s="1">
        <v>0.31137810938220001</v>
      </c>
      <c r="J2226" s="1">
        <v>0</v>
      </c>
      <c r="K2226" s="1">
        <v>1.131092161847</v>
      </c>
      <c r="L2226" s="1">
        <v>1.4424702712290001</v>
      </c>
      <c r="M2226" s="1">
        <v>8.4899367865590002E-3</v>
      </c>
      <c r="N2226" s="1">
        <v>1.8559954285710001E-2</v>
      </c>
      <c r="O2226" s="1">
        <v>5.4492044952989998E-3</v>
      </c>
      <c r="P2226" s="1">
        <v>8.7825321880939996E-3</v>
      </c>
      <c r="Q2226" s="1">
        <v>5.4195373793180001E-3</v>
      </c>
      <c r="R2226" s="1">
        <v>0</v>
      </c>
      <c r="S2226" s="1">
        <v>152.72675797299999</v>
      </c>
      <c r="T2226" s="1">
        <v>43.949174287079998</v>
      </c>
      <c r="U2226" s="1">
        <v>196.67593226010001</v>
      </c>
      <c r="V2226" s="1">
        <v>0.47444774492570002</v>
      </c>
      <c r="W2226" s="1">
        <v>7.9484875007799993E-2</v>
      </c>
      <c r="X2226" s="1">
        <v>7.0551785559600001E-6</v>
      </c>
      <c r="Y2226" s="1">
        <v>1.76379463756E-3</v>
      </c>
      <c r="Z2226" s="1">
        <v>2.8220714187630002E-4</v>
      </c>
      <c r="AA2226" s="1">
        <v>1.846018304857E-2</v>
      </c>
      <c r="AB2226" s="1">
        <v>7.3763901082550003</v>
      </c>
      <c r="AC2226" s="1">
        <v>0.79989929933009996</v>
      </c>
      <c r="AD2226" s="1">
        <v>0.16779185911940001</v>
      </c>
      <c r="AE2226" s="1">
        <v>41.627122397450002</v>
      </c>
      <c r="AF2226" s="1">
        <v>6.6827072034619999</v>
      </c>
      <c r="AG2226" s="1">
        <v>169.03804260050001</v>
      </c>
    </row>
    <row r="2227" spans="1:33" x14ac:dyDescent="0.35">
      <c r="A2227">
        <v>5120</v>
      </c>
      <c r="B2227">
        <v>2014</v>
      </c>
      <c r="C2227">
        <v>9</v>
      </c>
      <c r="D2227">
        <v>13</v>
      </c>
      <c r="E2227">
        <v>0</v>
      </c>
      <c r="F2227">
        <v>0</v>
      </c>
      <c r="H2227" s="1">
        <v>0</v>
      </c>
      <c r="I2227" s="1">
        <v>0.30210162702429999</v>
      </c>
      <c r="J2227" s="1">
        <v>0</v>
      </c>
      <c r="K2227" s="1">
        <v>1.095971520797</v>
      </c>
      <c r="L2227" s="1">
        <v>1.3980731478220001</v>
      </c>
      <c r="M2227" s="1">
        <v>8.3580459099769997E-3</v>
      </c>
      <c r="N2227" s="1">
        <v>1.8559954285710001E-2</v>
      </c>
      <c r="O2227" s="1">
        <v>5.3570119321399998E-3</v>
      </c>
      <c r="P2227" s="1">
        <v>8.6339445999159999E-3</v>
      </c>
      <c r="Q2227" s="1">
        <v>5.2576740800290003E-3</v>
      </c>
      <c r="R2227" s="1">
        <v>0</v>
      </c>
      <c r="S2227" s="1">
        <v>156.9955718404</v>
      </c>
      <c r="T2227" s="1">
        <v>45.080140305889998</v>
      </c>
      <c r="U2227" s="1">
        <v>202.07571214629999</v>
      </c>
      <c r="V2227" s="1">
        <v>0.46005814984530002</v>
      </c>
      <c r="W2227" s="1">
        <v>7.7051063881290002E-2</v>
      </c>
      <c r="X2227" s="1">
        <v>6.8446664250099996E-6</v>
      </c>
      <c r="Y2227" s="1">
        <v>1.7111666043579999E-3</v>
      </c>
      <c r="Z2227" s="1">
        <v>2.7378665652039999E-4</v>
      </c>
      <c r="AA2227" s="1">
        <v>1.7893832695680002E-2</v>
      </c>
      <c r="AB2227" s="1">
        <v>7.4459649606199996</v>
      </c>
      <c r="AC2227" s="1">
        <v>0.82415124295609998</v>
      </c>
      <c r="AD2227" s="1">
        <v>0.17234017351690001</v>
      </c>
      <c r="AE2227" s="1">
        <v>43.002363186990003</v>
      </c>
      <c r="AF2227" s="1">
        <v>6.8861421776330003</v>
      </c>
      <c r="AG2227" s="1">
        <v>172.245352306</v>
      </c>
    </row>
    <row r="2228" spans="1:33" x14ac:dyDescent="0.35">
      <c r="A2228">
        <v>5120</v>
      </c>
      <c r="B2228">
        <v>2014</v>
      </c>
      <c r="C2228">
        <v>9</v>
      </c>
      <c r="D2228">
        <v>14</v>
      </c>
      <c r="E2228">
        <v>0</v>
      </c>
      <c r="F2228">
        <v>0</v>
      </c>
      <c r="H2228" s="1">
        <v>0</v>
      </c>
      <c r="I2228" s="1">
        <v>0.27126321099299999</v>
      </c>
      <c r="J2228" s="1">
        <v>0</v>
      </c>
      <c r="K2228" s="1">
        <v>1.059749526741</v>
      </c>
      <c r="L2228" s="1">
        <v>1.331012737734</v>
      </c>
      <c r="M2228" s="1">
        <v>7.8313375258909999E-3</v>
      </c>
      <c r="N2228" s="1">
        <v>1.8559954285710001E-2</v>
      </c>
      <c r="O2228" s="1">
        <v>5.0031856707599999E-3</v>
      </c>
      <c r="P2228" s="1">
        <v>8.0636796131190007E-3</v>
      </c>
      <c r="Q2228" s="1">
        <v>4.7296824057919996E-3</v>
      </c>
      <c r="R2228" s="1">
        <v>0</v>
      </c>
      <c r="S2228" s="1">
        <v>163.65493816680001</v>
      </c>
      <c r="T2228" s="1">
        <v>46.968547867120002</v>
      </c>
      <c r="U2228" s="1">
        <v>210.623486034</v>
      </c>
      <c r="V2228" s="1">
        <v>0.42596115256680001</v>
      </c>
      <c r="W2228" s="1">
        <v>7.2615314843549994E-2</v>
      </c>
      <c r="X2228" s="1">
        <v>6.1461488853180004E-6</v>
      </c>
      <c r="Y2228" s="1">
        <v>1.5365372200310001E-3</v>
      </c>
      <c r="Z2228" s="1">
        <v>2.4584595508370002E-4</v>
      </c>
      <c r="AA2228" s="1">
        <v>1.6924598940920001E-2</v>
      </c>
      <c r="AB2228" s="1">
        <v>7.9007012932849996</v>
      </c>
      <c r="AC2228" s="1">
        <v>0.8809558578087</v>
      </c>
      <c r="AD2228" s="1">
        <v>0.18336741717730001</v>
      </c>
      <c r="AE2228" s="1">
        <v>45.819054266320002</v>
      </c>
      <c r="AF2228" s="1">
        <v>7.3326381866750001</v>
      </c>
      <c r="AG2228" s="1">
        <v>183.7517789771</v>
      </c>
    </row>
    <row r="2229" spans="1:33" x14ac:dyDescent="0.35">
      <c r="A2229">
        <v>5120</v>
      </c>
      <c r="B2229">
        <v>2014</v>
      </c>
      <c r="C2229">
        <v>9</v>
      </c>
      <c r="D2229">
        <v>15</v>
      </c>
      <c r="E2229">
        <v>0</v>
      </c>
      <c r="F2229">
        <v>0</v>
      </c>
      <c r="H2229" s="1">
        <v>0</v>
      </c>
      <c r="I2229" s="1">
        <v>0.27294353223840001</v>
      </c>
      <c r="J2229" s="1">
        <v>0</v>
      </c>
      <c r="K2229" s="1">
        <v>1.0153479192379999</v>
      </c>
      <c r="L2229" s="1">
        <v>1.288291451476</v>
      </c>
      <c r="M2229" s="1">
        <v>7.1426430876999998E-3</v>
      </c>
      <c r="N2229" s="1">
        <v>1.8559954285710001E-2</v>
      </c>
      <c r="O2229" s="1">
        <v>4.5812420750059998E-3</v>
      </c>
      <c r="P2229" s="1">
        <v>7.3836293022029997E-3</v>
      </c>
      <c r="Q2229" s="1">
        <v>4.7533575724990002E-3</v>
      </c>
      <c r="R2229" s="1">
        <v>0</v>
      </c>
      <c r="S2229" s="1">
        <v>166.48413929930001</v>
      </c>
      <c r="T2229" s="1">
        <v>47.781748617920002</v>
      </c>
      <c r="U2229" s="1">
        <v>214.26588791719999</v>
      </c>
      <c r="V2229" s="1">
        <v>0.41994564565780002</v>
      </c>
      <c r="W2229" s="1">
        <v>7.0756013444200003E-2</v>
      </c>
      <c r="X2229" s="1">
        <v>6.1844238174470004E-6</v>
      </c>
      <c r="Y2229" s="1">
        <v>1.5461059532630001E-3</v>
      </c>
      <c r="Z2229" s="1">
        <v>2.4737695241949998E-4</v>
      </c>
      <c r="AA2229" s="1">
        <v>1.6452118603570001E-2</v>
      </c>
      <c r="AB2229" s="1">
        <v>7.9821397090549997</v>
      </c>
      <c r="AC2229" s="1">
        <v>0.89341952764629995</v>
      </c>
      <c r="AD2229" s="1">
        <v>0.18512990296660001</v>
      </c>
      <c r="AE2229" s="1">
        <v>46.27618318068</v>
      </c>
      <c r="AF2229" s="1">
        <v>7.4046279905689998</v>
      </c>
      <c r="AG2229" s="1">
        <v>186.38031746850001</v>
      </c>
    </row>
    <row r="2230" spans="1:33" x14ac:dyDescent="0.35">
      <c r="A2230">
        <v>5120</v>
      </c>
      <c r="B2230">
        <v>2014</v>
      </c>
      <c r="C2230">
        <v>9</v>
      </c>
      <c r="D2230">
        <v>16</v>
      </c>
      <c r="E2230">
        <v>0</v>
      </c>
      <c r="F2230">
        <v>0</v>
      </c>
      <c r="H2230" s="1">
        <v>0</v>
      </c>
      <c r="I2230" s="1">
        <v>0.2593461814711</v>
      </c>
      <c r="J2230" s="1">
        <v>0</v>
      </c>
      <c r="K2230" s="1">
        <v>0.96388702694780004</v>
      </c>
      <c r="L2230" s="1">
        <v>1.2232332084190001</v>
      </c>
      <c r="M2230" s="1">
        <v>6.804949011844E-3</v>
      </c>
      <c r="N2230" s="1">
        <v>1.8559954285710001E-2</v>
      </c>
      <c r="O2230" s="1">
        <v>4.3595333694320003E-3</v>
      </c>
      <c r="P2230" s="1">
        <v>7.026299375466E-3</v>
      </c>
      <c r="Q2230" s="1">
        <v>4.5166890274190002E-3</v>
      </c>
      <c r="R2230" s="1">
        <v>0</v>
      </c>
      <c r="S2230" s="1">
        <v>169.1819073083</v>
      </c>
      <c r="T2230" s="1">
        <v>48.551867578299998</v>
      </c>
      <c r="U2230" s="1">
        <v>217.7337748866</v>
      </c>
      <c r="V2230" s="1">
        <v>0.39888798533809999</v>
      </c>
      <c r="W2230" s="1">
        <v>6.7192530509399995E-2</v>
      </c>
      <c r="X2230" s="1">
        <v>5.8766398411049997E-6</v>
      </c>
      <c r="Y2230" s="1">
        <v>1.469159959712E-3</v>
      </c>
      <c r="Z2230" s="1">
        <v>2.350655935012E-4</v>
      </c>
      <c r="AA2230" s="1">
        <v>1.562280466222E-2</v>
      </c>
      <c r="AB2230" s="1">
        <v>8.1572576910650003</v>
      </c>
      <c r="AC2230" s="1">
        <v>0.91241366321899997</v>
      </c>
      <c r="AD2230" s="1">
        <v>0.18939028008020001</v>
      </c>
      <c r="AE2230" s="1">
        <v>47.34589596128</v>
      </c>
      <c r="AF2230" s="1">
        <v>7.5754600571020001</v>
      </c>
      <c r="AG2230" s="1">
        <v>190.2390383828</v>
      </c>
    </row>
    <row r="2231" spans="1:33" x14ac:dyDescent="0.35">
      <c r="A2231">
        <v>5120</v>
      </c>
      <c r="B2231">
        <v>2014</v>
      </c>
      <c r="C2231">
        <v>9</v>
      </c>
      <c r="D2231">
        <v>17</v>
      </c>
      <c r="E2231">
        <v>0</v>
      </c>
      <c r="F2231">
        <v>0</v>
      </c>
      <c r="H2231" s="1">
        <v>0</v>
      </c>
      <c r="I2231" s="1">
        <v>0.29621948805539999</v>
      </c>
      <c r="J2231" s="1">
        <v>0</v>
      </c>
      <c r="K2231" s="1">
        <v>0.91122803383810003</v>
      </c>
      <c r="L2231" s="1">
        <v>1.207447521894</v>
      </c>
      <c r="M2231" s="1">
        <v>6.7372539330419999E-3</v>
      </c>
      <c r="N2231" s="1">
        <v>1.8559954285710001E-2</v>
      </c>
      <c r="O2231" s="1">
        <v>4.3514024341720003E-3</v>
      </c>
      <c r="P2231" s="1">
        <v>7.0131946735400002E-3</v>
      </c>
      <c r="Q2231" s="1">
        <v>5.1374582222690002E-3</v>
      </c>
      <c r="R2231" s="1">
        <v>0</v>
      </c>
      <c r="S2231" s="1">
        <v>164.5704866481</v>
      </c>
      <c r="T2231" s="1">
        <v>47.223315485119997</v>
      </c>
      <c r="U2231" s="1">
        <v>211.79380213319999</v>
      </c>
      <c r="V2231" s="1">
        <v>0.42336400704369997</v>
      </c>
      <c r="W2231" s="1">
        <v>6.8148477544250005E-2</v>
      </c>
      <c r="X2231" s="1">
        <v>6.7122886538309998E-6</v>
      </c>
      <c r="Y2231" s="1">
        <v>1.6780721629309999E-3</v>
      </c>
      <c r="Z2231" s="1">
        <v>2.6849154601990002E-4</v>
      </c>
      <c r="AA2231" s="1">
        <v>1.569466165817E-2</v>
      </c>
      <c r="AB2231" s="1">
        <v>7.6531568649419999</v>
      </c>
      <c r="AC2231" s="1">
        <v>0.85185393434949996</v>
      </c>
      <c r="AD2231" s="1">
        <v>0.17833881002470001</v>
      </c>
      <c r="AE2231" s="1">
        <v>44.584289268859997</v>
      </c>
      <c r="AF2231" s="1">
        <v>7.1335150888849999</v>
      </c>
      <c r="AG2231" s="1">
        <v>177.29909807569999</v>
      </c>
    </row>
    <row r="2232" spans="1:33" x14ac:dyDescent="0.35">
      <c r="A2232">
        <v>5120</v>
      </c>
      <c r="B2232">
        <v>2014</v>
      </c>
      <c r="C2232">
        <v>9</v>
      </c>
      <c r="D2232">
        <v>18</v>
      </c>
      <c r="E2232">
        <v>0</v>
      </c>
      <c r="F2232">
        <v>0</v>
      </c>
      <c r="H2232" s="1">
        <v>0</v>
      </c>
      <c r="I2232" s="1">
        <v>0.3633220083193</v>
      </c>
      <c r="J2232" s="1">
        <v>0</v>
      </c>
      <c r="K2232" s="1">
        <v>0.88291547017689997</v>
      </c>
      <c r="L2232" s="1">
        <v>1.246237478496</v>
      </c>
      <c r="M2232" s="1">
        <v>8.6928313334520002E-3</v>
      </c>
      <c r="N2232" s="1">
        <v>1.8559954285710001E-2</v>
      </c>
      <c r="O2232" s="1">
        <v>5.613853461768E-3</v>
      </c>
      <c r="P2232" s="1">
        <v>9.0478984170539994E-3</v>
      </c>
      <c r="Q2232" s="1">
        <v>6.2741318393229996E-3</v>
      </c>
      <c r="R2232" s="1">
        <v>0</v>
      </c>
      <c r="S2232" s="1">
        <v>149.9624453033</v>
      </c>
      <c r="T2232" s="1">
        <v>42.996528808569998</v>
      </c>
      <c r="U2232" s="1">
        <v>192.95897411190001</v>
      </c>
      <c r="V2232" s="1">
        <v>0.47934576324240002</v>
      </c>
      <c r="W2232" s="1">
        <v>7.2944651866180002E-2</v>
      </c>
      <c r="X2232" s="1">
        <v>8.2321327618040004E-6</v>
      </c>
      <c r="Y2232" s="1">
        <v>2.0580331887480002E-3</v>
      </c>
      <c r="Z2232" s="1">
        <v>3.292853100407E-4</v>
      </c>
      <c r="AA2232" s="1">
        <v>1.6589736423490001E-2</v>
      </c>
      <c r="AB2232" s="1">
        <v>6.674969163409</v>
      </c>
      <c r="AC2232" s="1">
        <v>0.7282473756208</v>
      </c>
      <c r="AD2232" s="1">
        <v>0.15775989041159999</v>
      </c>
      <c r="AE2232" s="1">
        <v>39.439894553350001</v>
      </c>
      <c r="AF2232" s="1">
        <v>6.3103885648290001</v>
      </c>
      <c r="AG2232" s="1">
        <v>150.5105034803</v>
      </c>
    </row>
    <row r="2233" spans="1:33" x14ac:dyDescent="0.35">
      <c r="A2233">
        <v>5120</v>
      </c>
      <c r="B2233">
        <v>2014</v>
      </c>
      <c r="C2233">
        <v>9</v>
      </c>
      <c r="D2233">
        <v>19</v>
      </c>
      <c r="E2233">
        <v>0</v>
      </c>
      <c r="F2233">
        <v>0</v>
      </c>
      <c r="H2233" s="1">
        <v>0</v>
      </c>
      <c r="I2233" s="1">
        <v>0.36890147667970002</v>
      </c>
      <c r="J2233" s="1">
        <v>0</v>
      </c>
      <c r="K2233" s="1">
        <v>0.92514472469169995</v>
      </c>
      <c r="L2233" s="1">
        <v>1.2940462013709999</v>
      </c>
      <c r="M2233" s="1">
        <v>1.005581726346E-2</v>
      </c>
      <c r="N2233" s="1">
        <v>1.8559954285710001E-2</v>
      </c>
      <c r="O2233" s="1">
        <v>6.457790717333E-3</v>
      </c>
      <c r="P2233" s="1">
        <v>1.040807972758E-2</v>
      </c>
      <c r="Q2233" s="1">
        <v>6.3722117296150004E-3</v>
      </c>
      <c r="R2233" s="1">
        <v>0</v>
      </c>
      <c r="S2233" s="1">
        <v>149.3797124667</v>
      </c>
      <c r="T2233" s="1">
        <v>42.810029402150001</v>
      </c>
      <c r="U2233" s="1">
        <v>192.18974186880001</v>
      </c>
      <c r="V2233" s="1">
        <v>0.49149879538199998</v>
      </c>
      <c r="W2233" s="1">
        <v>7.5356170221569999E-2</v>
      </c>
      <c r="X2233" s="1">
        <v>8.3565263202820003E-6</v>
      </c>
      <c r="Y2233" s="1">
        <v>2.0891315746589998E-3</v>
      </c>
      <c r="Z2233" s="1">
        <v>3.342610514405E-4</v>
      </c>
      <c r="AA2233" s="1">
        <v>1.7167737320920001E-2</v>
      </c>
      <c r="AB2233" s="1">
        <v>6.6134179857569997</v>
      </c>
      <c r="AC2233" s="1">
        <v>0.71523581577030004</v>
      </c>
      <c r="AD2233" s="1">
        <v>0.15725096433620001</v>
      </c>
      <c r="AE2233" s="1">
        <v>39.312724105580003</v>
      </c>
      <c r="AF2233" s="1">
        <v>6.2900370270900003</v>
      </c>
      <c r="AG2233" s="1">
        <v>147.3588995824</v>
      </c>
    </row>
    <row r="2234" spans="1:33" x14ac:dyDescent="0.35">
      <c r="A2234">
        <v>5120</v>
      </c>
      <c r="B2234">
        <v>2014</v>
      </c>
      <c r="C2234">
        <v>9</v>
      </c>
      <c r="D2234">
        <v>20</v>
      </c>
      <c r="E2234">
        <v>0</v>
      </c>
      <c r="F2234">
        <v>0</v>
      </c>
      <c r="H2234" s="1">
        <v>0</v>
      </c>
      <c r="I2234" s="1">
        <v>0.35370806933319998</v>
      </c>
      <c r="J2234" s="1">
        <v>0</v>
      </c>
      <c r="K2234" s="1">
        <v>0.98229009132180001</v>
      </c>
      <c r="L2234" s="1">
        <v>1.335998160655</v>
      </c>
      <c r="M2234" s="1">
        <v>1.010241479188E-2</v>
      </c>
      <c r="N2234" s="1">
        <v>1.8559954285710001E-2</v>
      </c>
      <c r="O2234" s="1">
        <v>6.4732727910240002E-3</v>
      </c>
      <c r="P2234" s="1">
        <v>1.043303232582E-2</v>
      </c>
      <c r="Q2234" s="1">
        <v>6.120331208679E-3</v>
      </c>
      <c r="R2234" s="1">
        <v>0</v>
      </c>
      <c r="S2234" s="1">
        <v>153.01615332840001</v>
      </c>
      <c r="T2234" s="1">
        <v>43.854667507549998</v>
      </c>
      <c r="U2234" s="1">
        <v>196.87082083600001</v>
      </c>
      <c r="V2234" s="1">
        <v>0.48743225490300002</v>
      </c>
      <c r="W2234" s="1">
        <v>7.6568255436260002E-2</v>
      </c>
      <c r="X2234" s="1">
        <v>8.0120519221670008E-6</v>
      </c>
      <c r="Y2234" s="1">
        <v>2.0030129746709999E-3</v>
      </c>
      <c r="Z2234" s="1">
        <v>3.2048207539949998E-4</v>
      </c>
      <c r="AA2234" s="1">
        <v>1.7539653506720002E-2</v>
      </c>
      <c r="AB2234" s="1">
        <v>6.8524730459200001</v>
      </c>
      <c r="AC2234" s="1">
        <v>0.74306838843559997</v>
      </c>
      <c r="AD2234" s="1">
        <v>0.16263856716139999</v>
      </c>
      <c r="AE2234" s="1">
        <v>40.659637397639997</v>
      </c>
      <c r="AF2234" s="1">
        <v>6.5055422720729998</v>
      </c>
      <c r="AG2234" s="1">
        <v>153.23941927429999</v>
      </c>
    </row>
    <row r="2235" spans="1:33" x14ac:dyDescent="0.35">
      <c r="A2235">
        <v>5120</v>
      </c>
      <c r="B2235">
        <v>2014</v>
      </c>
      <c r="C2235">
        <v>9</v>
      </c>
      <c r="D2235">
        <v>21</v>
      </c>
      <c r="E2235">
        <v>0</v>
      </c>
      <c r="F2235">
        <v>0</v>
      </c>
      <c r="H2235" s="1">
        <v>0</v>
      </c>
      <c r="I2235" s="1">
        <v>0.38451315019530002</v>
      </c>
      <c r="J2235" s="1">
        <v>0</v>
      </c>
      <c r="K2235" s="1">
        <v>1.0222485353099999</v>
      </c>
      <c r="L2235" s="1">
        <v>1.4067616855059999</v>
      </c>
      <c r="M2235" s="1">
        <v>1.042342409442E-2</v>
      </c>
      <c r="N2235" s="1">
        <v>1.8559954285710001E-2</v>
      </c>
      <c r="O2235" s="1">
        <v>6.7072384741580001E-3</v>
      </c>
      <c r="P2235" s="1">
        <v>1.0810116934189999E-2</v>
      </c>
      <c r="Q2235" s="1">
        <v>6.6487462457499999E-3</v>
      </c>
      <c r="R2235" s="1">
        <v>0</v>
      </c>
      <c r="S2235" s="1">
        <v>148.44377742349999</v>
      </c>
      <c r="T2235" s="1">
        <v>42.549923536340003</v>
      </c>
      <c r="U2235" s="1">
        <v>190.99370095980001</v>
      </c>
      <c r="V2235" s="1">
        <v>0.52216429980419998</v>
      </c>
      <c r="W2235" s="1">
        <v>8.1173350503289998E-2</v>
      </c>
      <c r="X2235" s="1">
        <v>8.7105694533309994E-6</v>
      </c>
      <c r="Y2235" s="1">
        <v>2.1776423581459999E-3</v>
      </c>
      <c r="Z2235" s="1">
        <v>3.4842277681919998E-4</v>
      </c>
      <c r="AA2235" s="1">
        <v>1.855122376351E-2</v>
      </c>
      <c r="AB2235" s="1">
        <v>6.4634342854469997</v>
      </c>
      <c r="AC2235" s="1">
        <v>0.70164783350089999</v>
      </c>
      <c r="AD2235" s="1">
        <v>0.15329017387050001</v>
      </c>
      <c r="AE2235" s="1">
        <v>38.322542345880002</v>
      </c>
      <c r="AF2235" s="1">
        <v>6.1316068375060002</v>
      </c>
      <c r="AG2235" s="1">
        <v>144.75393250089999</v>
      </c>
    </row>
    <row r="2236" spans="1:33" x14ac:dyDescent="0.35">
      <c r="A2236">
        <v>5120</v>
      </c>
      <c r="B2236">
        <v>2014</v>
      </c>
      <c r="C2236">
        <v>9</v>
      </c>
      <c r="D2236">
        <v>22</v>
      </c>
      <c r="E2236">
        <v>0</v>
      </c>
      <c r="F2236">
        <v>0</v>
      </c>
      <c r="H2236" s="1">
        <v>0</v>
      </c>
      <c r="I2236" s="1">
        <v>0.36471260916999998</v>
      </c>
      <c r="J2236" s="1">
        <v>0</v>
      </c>
      <c r="K2236" s="1">
        <v>1.0846622402849999</v>
      </c>
      <c r="L2236" s="1">
        <v>1.4493748494550001</v>
      </c>
      <c r="M2236" s="1">
        <v>1.0750785007110001E-2</v>
      </c>
      <c r="N2236" s="1">
        <v>1.8559954285710001E-2</v>
      </c>
      <c r="O2236" s="1">
        <v>6.8885029139049998E-3</v>
      </c>
      <c r="P2236" s="1">
        <v>1.110226247177E-2</v>
      </c>
      <c r="Q2236" s="1">
        <v>6.3185207151490001E-3</v>
      </c>
      <c r="R2236" s="1">
        <v>0</v>
      </c>
      <c r="S2236" s="1">
        <v>148.82810323640001</v>
      </c>
      <c r="T2236" s="1">
        <v>42.662903161759999</v>
      </c>
      <c r="U2236" s="1">
        <v>191.49100639810001</v>
      </c>
      <c r="V2236" s="1">
        <v>0.51478292426409999</v>
      </c>
      <c r="W2236" s="1">
        <v>8.2203186819059998E-2</v>
      </c>
      <c r="X2236" s="1">
        <v>8.2608389979259998E-6</v>
      </c>
      <c r="Y2236" s="1">
        <v>2.0652097423750002E-3</v>
      </c>
      <c r="Z2236" s="1">
        <v>3.3043355811669998E-4</v>
      </c>
      <c r="AA2236" s="1">
        <v>1.8898628944030001E-2</v>
      </c>
      <c r="AB2236" s="1">
        <v>6.6242913796289997</v>
      </c>
      <c r="AC2236" s="1">
        <v>0.72147703928429996</v>
      </c>
      <c r="AD2236" s="1">
        <v>0.15675009441179999</v>
      </c>
      <c r="AE2236" s="1">
        <v>39.187523226570001</v>
      </c>
      <c r="AF2236" s="1">
        <v>6.2700037224429996</v>
      </c>
      <c r="AG2236" s="1">
        <v>149.0192436817</v>
      </c>
    </row>
    <row r="2237" spans="1:33" x14ac:dyDescent="0.35">
      <c r="A2237">
        <v>5120</v>
      </c>
      <c r="B2237">
        <v>2014</v>
      </c>
      <c r="C2237">
        <v>9</v>
      </c>
      <c r="D2237">
        <v>23</v>
      </c>
      <c r="E2237">
        <v>0</v>
      </c>
      <c r="F2237">
        <v>0</v>
      </c>
      <c r="H2237" s="1">
        <v>0</v>
      </c>
      <c r="I2237" s="1">
        <v>0.37060707101700002</v>
      </c>
      <c r="J2237" s="1">
        <v>0</v>
      </c>
      <c r="K2237" s="1">
        <v>1.1333758648709999</v>
      </c>
      <c r="L2237" s="1">
        <v>1.5039829358879999</v>
      </c>
      <c r="M2237" s="1">
        <v>1.0701224771619999E-2</v>
      </c>
      <c r="N2237" s="1">
        <v>1.8559954285710001E-2</v>
      </c>
      <c r="O2237" s="1">
        <v>6.8681030752049997E-3</v>
      </c>
      <c r="P2237" s="1">
        <v>1.106938386716E-2</v>
      </c>
      <c r="Q2237" s="1">
        <v>6.4245118629450001E-3</v>
      </c>
      <c r="R2237" s="1">
        <v>0</v>
      </c>
      <c r="S2237" s="1">
        <v>147.6039208679</v>
      </c>
      <c r="T2237" s="1">
        <v>42.320888895510002</v>
      </c>
      <c r="U2237" s="1">
        <v>189.92480976339999</v>
      </c>
      <c r="V2237" s="1">
        <v>0.52842079030319999</v>
      </c>
      <c r="W2237" s="1">
        <v>8.4946869314319995E-2</v>
      </c>
      <c r="X2237" s="1">
        <v>8.3948012625589996E-6</v>
      </c>
      <c r="Y2237" s="1">
        <v>2.098700308907E-3</v>
      </c>
      <c r="Z2237" s="1">
        <v>3.3579204879669998E-4</v>
      </c>
      <c r="AA2237" s="1">
        <v>1.9557757112879999E-2</v>
      </c>
      <c r="AB2237" s="1">
        <v>6.5321562086110001</v>
      </c>
      <c r="AC2237" s="1">
        <v>0.71444732869829997</v>
      </c>
      <c r="AD2237" s="1">
        <v>0.1541191484659</v>
      </c>
      <c r="AE2237" s="1">
        <v>38.529786929170001</v>
      </c>
      <c r="AF2237" s="1">
        <v>6.1647659015830003</v>
      </c>
      <c r="AG2237" s="1">
        <v>147.78800367779999</v>
      </c>
    </row>
    <row r="2238" spans="1:33" x14ac:dyDescent="0.35">
      <c r="A2238">
        <v>5120</v>
      </c>
      <c r="B2238">
        <v>2014</v>
      </c>
      <c r="C2238">
        <v>9</v>
      </c>
      <c r="D2238">
        <v>24</v>
      </c>
      <c r="E2238">
        <v>0</v>
      </c>
      <c r="F2238">
        <v>0</v>
      </c>
      <c r="H2238" s="1">
        <v>0</v>
      </c>
      <c r="I2238" s="1">
        <v>0.3554071766618</v>
      </c>
      <c r="J2238" s="1">
        <v>0</v>
      </c>
      <c r="K2238" s="1">
        <v>1.17799335658</v>
      </c>
      <c r="L2238" s="1">
        <v>1.533400533242</v>
      </c>
      <c r="M2238" s="1">
        <v>1.0598720829759999E-2</v>
      </c>
      <c r="N2238" s="1">
        <v>1.8559954285710001E-2</v>
      </c>
      <c r="O2238" s="1">
        <v>6.7910079489189997E-3</v>
      </c>
      <c r="P2238" s="1">
        <v>1.0945128954589999E-2</v>
      </c>
      <c r="Q2238" s="1">
        <v>6.1712118502530002E-3</v>
      </c>
      <c r="R2238" s="1">
        <v>0</v>
      </c>
      <c r="S2238" s="1">
        <v>148.1195974867</v>
      </c>
      <c r="T2238" s="1">
        <v>42.47654198547</v>
      </c>
      <c r="U2238" s="1">
        <v>190.59613947220001</v>
      </c>
      <c r="V2238" s="1">
        <v>0.52222501021739998</v>
      </c>
      <c r="W2238" s="1">
        <v>8.5591157299529999E-2</v>
      </c>
      <c r="X2238" s="1">
        <v>8.0503268619410008E-6</v>
      </c>
      <c r="Y2238" s="1">
        <v>2.012581708668E-3</v>
      </c>
      <c r="Z2238" s="1">
        <v>3.220130727507E-4</v>
      </c>
      <c r="AA2238" s="1">
        <v>1.978772398976E-2</v>
      </c>
      <c r="AB2238" s="1">
        <v>6.6323724142230001</v>
      </c>
      <c r="AC2238" s="1">
        <v>0.72900862537760003</v>
      </c>
      <c r="AD2238" s="1">
        <v>0.15594360330070001</v>
      </c>
      <c r="AE2238" s="1">
        <v>38.985900680180002</v>
      </c>
      <c r="AF2238" s="1">
        <v>6.2377440979610004</v>
      </c>
      <c r="AG2238" s="1">
        <v>151.06343652109999</v>
      </c>
    </row>
    <row r="2239" spans="1:33" x14ac:dyDescent="0.35">
      <c r="A2239">
        <v>5120</v>
      </c>
      <c r="B2239">
        <v>2014</v>
      </c>
      <c r="C2239">
        <v>9</v>
      </c>
      <c r="D2239">
        <v>25</v>
      </c>
      <c r="E2239">
        <v>0</v>
      </c>
      <c r="F2239">
        <v>0</v>
      </c>
      <c r="H2239" s="1">
        <v>0</v>
      </c>
      <c r="I2239" s="1">
        <v>0.34313116220750001</v>
      </c>
      <c r="J2239" s="1">
        <v>0</v>
      </c>
      <c r="K2239" s="1">
        <v>1.198703295576</v>
      </c>
      <c r="L2239" s="1">
        <v>1.5418344577830001</v>
      </c>
      <c r="M2239" s="1">
        <v>1.0036127677929999E-2</v>
      </c>
      <c r="N2239" s="1">
        <v>1.8559954285710001E-2</v>
      </c>
      <c r="O2239" s="1">
        <v>6.4346908583659997E-3</v>
      </c>
      <c r="P2239" s="1">
        <v>1.037084947588E-2</v>
      </c>
      <c r="Q2239" s="1">
        <v>5.9654387370729998E-3</v>
      </c>
      <c r="R2239" s="1">
        <v>0</v>
      </c>
      <c r="S2239" s="1">
        <v>150.1844044028</v>
      </c>
      <c r="T2239" s="1">
        <v>43.080359560700003</v>
      </c>
      <c r="U2239" s="1">
        <v>193.2647639635</v>
      </c>
      <c r="V2239" s="1">
        <v>0.51464514402640005</v>
      </c>
      <c r="W2239" s="1">
        <v>8.5419814761810001E-2</v>
      </c>
      <c r="X2239" s="1">
        <v>7.7728335838050005E-6</v>
      </c>
      <c r="Y2239" s="1">
        <v>1.943208390713E-3</v>
      </c>
      <c r="Z2239" s="1">
        <v>3.1091334202509998E-4</v>
      </c>
      <c r="AA2239" s="1">
        <v>1.980038700233E-2</v>
      </c>
      <c r="AB2239" s="1">
        <v>6.767672751558</v>
      </c>
      <c r="AC2239" s="1">
        <v>0.74843066435329997</v>
      </c>
      <c r="AD2239" s="1">
        <v>0.15844231112609999</v>
      </c>
      <c r="AE2239" s="1">
        <v>39.610577661729998</v>
      </c>
      <c r="AF2239" s="1">
        <v>6.3376924154090002</v>
      </c>
      <c r="AG2239" s="1">
        <v>155.41920452970001</v>
      </c>
    </row>
    <row r="2240" spans="1:33" x14ac:dyDescent="0.35">
      <c r="A2240">
        <v>5120</v>
      </c>
      <c r="B2240">
        <v>2014</v>
      </c>
      <c r="C2240">
        <v>9</v>
      </c>
      <c r="D2240">
        <v>26</v>
      </c>
      <c r="E2240">
        <v>0</v>
      </c>
      <c r="F2240">
        <v>0</v>
      </c>
      <c r="H2240" s="1">
        <v>0</v>
      </c>
      <c r="I2240" s="1">
        <v>0.36762760574309999</v>
      </c>
      <c r="J2240" s="1">
        <v>0</v>
      </c>
      <c r="K2240" s="1">
        <v>1.209473308555</v>
      </c>
      <c r="L2240" s="1">
        <v>1.5771009142979999</v>
      </c>
      <c r="M2240" s="1">
        <v>1.030587483045E-2</v>
      </c>
      <c r="N2240" s="1">
        <v>1.8559954285710001E-2</v>
      </c>
      <c r="O2240" s="1">
        <v>6.6278401549100001E-3</v>
      </c>
      <c r="P2240" s="1">
        <v>1.0682149944679999E-2</v>
      </c>
      <c r="Q2240" s="1">
        <v>6.3828984206729996E-3</v>
      </c>
      <c r="R2240" s="1">
        <v>0</v>
      </c>
      <c r="S2240" s="1">
        <v>145.24055081340001</v>
      </c>
      <c r="T2240" s="1">
        <v>41.665518699289997</v>
      </c>
      <c r="U2240" s="1">
        <v>186.9060695126</v>
      </c>
      <c r="V2240" s="1">
        <v>0.53867507854819996</v>
      </c>
      <c r="W2240" s="1">
        <v>8.8127887067940003E-2</v>
      </c>
      <c r="X2240" s="1">
        <v>8.3278201236439995E-6</v>
      </c>
      <c r="Y2240" s="1">
        <v>2.0819550249809998E-3</v>
      </c>
      <c r="Z2240" s="1">
        <v>3.3311280344349998E-4</v>
      </c>
      <c r="AA2240" s="1">
        <v>2.0366407774670001E-2</v>
      </c>
      <c r="AB2240" s="1">
        <v>6.4320540987079999</v>
      </c>
      <c r="AC2240" s="1">
        <v>0.71129723076829998</v>
      </c>
      <c r="AD2240" s="1">
        <v>0.15058758009520001</v>
      </c>
      <c r="AE2240" s="1">
        <v>37.64689491152</v>
      </c>
      <c r="AF2240" s="1">
        <v>6.0235031755339996</v>
      </c>
      <c r="AG2240" s="1">
        <v>147.70679228969999</v>
      </c>
    </row>
    <row r="2241" spans="1:33" x14ac:dyDescent="0.35">
      <c r="A2241">
        <v>5120</v>
      </c>
      <c r="B2241">
        <v>2014</v>
      </c>
      <c r="C2241">
        <v>9</v>
      </c>
      <c r="D2241">
        <v>27</v>
      </c>
      <c r="E2241">
        <v>0</v>
      </c>
      <c r="F2241">
        <v>0</v>
      </c>
      <c r="H2241" s="1">
        <v>0</v>
      </c>
      <c r="I2241" s="1">
        <v>0.363017697275</v>
      </c>
      <c r="J2241" s="1">
        <v>0</v>
      </c>
      <c r="K2241" s="1">
        <v>1.242745731621</v>
      </c>
      <c r="L2241" s="1">
        <v>1.6057634288960001</v>
      </c>
      <c r="M2241" s="1">
        <v>1.072894485423E-2</v>
      </c>
      <c r="N2241" s="1">
        <v>1.8559954285710001E-2</v>
      </c>
      <c r="O2241" s="1">
        <v>6.8844439449160001E-3</v>
      </c>
      <c r="P2241" s="1">
        <v>1.1095720594720001E-2</v>
      </c>
      <c r="Q2241" s="1">
        <v>6.3077264595780003E-3</v>
      </c>
      <c r="R2241" s="1">
        <v>0</v>
      </c>
      <c r="S2241" s="1">
        <v>143.843720042</v>
      </c>
      <c r="T2241" s="1">
        <v>41.263068341210001</v>
      </c>
      <c r="U2241" s="1">
        <v>185.10678838320001</v>
      </c>
      <c r="V2241" s="1">
        <v>0.54011982216400001</v>
      </c>
      <c r="W2241" s="1">
        <v>8.9214859149909995E-2</v>
      </c>
      <c r="X2241" s="1">
        <v>8.2225640672429994E-6</v>
      </c>
      <c r="Y2241" s="1">
        <v>2.055641009287E-3</v>
      </c>
      <c r="Z2241" s="1">
        <v>3.2890256078370002E-4</v>
      </c>
      <c r="AA2241" s="1">
        <v>2.065920201516E-2</v>
      </c>
      <c r="AB2241" s="1">
        <v>6.4106519507859998</v>
      </c>
      <c r="AC2241" s="1">
        <v>0.70892286130269999</v>
      </c>
      <c r="AD2241" s="1">
        <v>0.1500876497527</v>
      </c>
      <c r="AE2241" s="1">
        <v>37.521912307370002</v>
      </c>
      <c r="AF2241" s="1">
        <v>6.0035059570140001</v>
      </c>
      <c r="AG2241" s="1">
        <v>147.21318609080001</v>
      </c>
    </row>
    <row r="2242" spans="1:33" x14ac:dyDescent="0.35">
      <c r="A2242">
        <v>5120</v>
      </c>
      <c r="B2242">
        <v>2014</v>
      </c>
      <c r="C2242">
        <v>9</v>
      </c>
      <c r="D2242">
        <v>28</v>
      </c>
      <c r="E2242">
        <v>0</v>
      </c>
      <c r="F2242">
        <v>0</v>
      </c>
      <c r="H2242" s="1">
        <v>0</v>
      </c>
      <c r="I2242" s="1">
        <v>0.38033568220660002</v>
      </c>
      <c r="J2242" s="1">
        <v>0</v>
      </c>
      <c r="K2242" s="1">
        <v>1.274686749579</v>
      </c>
      <c r="L2242" s="1">
        <v>1.6550224317860001</v>
      </c>
      <c r="M2242" s="1">
        <v>1.1132906574570001E-2</v>
      </c>
      <c r="N2242" s="1">
        <v>1.8559954285710001E-2</v>
      </c>
      <c r="O2242" s="1">
        <v>7.1539121959019996E-3</v>
      </c>
      <c r="P2242" s="1">
        <v>1.1530025012919999E-2</v>
      </c>
      <c r="Q2242" s="1">
        <v>6.6055837640909996E-3</v>
      </c>
      <c r="R2242" s="1">
        <v>0</v>
      </c>
      <c r="S2242" s="1">
        <v>140.81330580919999</v>
      </c>
      <c r="T2242" s="1">
        <v>40.395053363910002</v>
      </c>
      <c r="U2242" s="1">
        <v>181.20835917310001</v>
      </c>
      <c r="V2242" s="1">
        <v>0.56124124535810005</v>
      </c>
      <c r="W2242" s="1">
        <v>9.2231784883570006E-2</v>
      </c>
      <c r="X2242" s="1">
        <v>8.6148821401289992E-6</v>
      </c>
      <c r="Y2242" s="1">
        <v>2.153720526776E-3</v>
      </c>
      <c r="Z2242" s="1">
        <v>3.4459528351369999E-4</v>
      </c>
      <c r="AA2242" s="1">
        <v>2.1334969838000001E-2</v>
      </c>
      <c r="AB2242" s="1">
        <v>6.2045282947539997</v>
      </c>
      <c r="AC2242" s="1">
        <v>0.68600251249910005</v>
      </c>
      <c r="AD2242" s="1">
        <v>0.1452807558932</v>
      </c>
      <c r="AE2242" s="1">
        <v>36.320188834660001</v>
      </c>
      <c r="AF2242" s="1">
        <v>5.8112302006150003</v>
      </c>
      <c r="AG2242" s="1">
        <v>142.44447770420001</v>
      </c>
    </row>
    <row r="2243" spans="1:33" x14ac:dyDescent="0.35">
      <c r="A2243">
        <v>5120</v>
      </c>
      <c r="B2243">
        <v>2014</v>
      </c>
      <c r="C2243">
        <v>9</v>
      </c>
      <c r="D2243">
        <v>29</v>
      </c>
      <c r="E2243">
        <v>0</v>
      </c>
      <c r="F2243">
        <v>0</v>
      </c>
      <c r="H2243" s="1">
        <v>0</v>
      </c>
      <c r="I2243" s="1">
        <v>0.36599998935700001</v>
      </c>
      <c r="J2243" s="1">
        <v>0</v>
      </c>
      <c r="K2243" s="1">
        <v>1.317280861685</v>
      </c>
      <c r="L2243" s="1">
        <v>1.6832808510420001</v>
      </c>
      <c r="M2243" s="1">
        <v>1.1246384808440001E-2</v>
      </c>
      <c r="N2243" s="1">
        <v>1.8559954285710001E-2</v>
      </c>
      <c r="O2243" s="1">
        <v>7.2098062309320001E-3</v>
      </c>
      <c r="P2243" s="1">
        <v>1.162010993489E-2</v>
      </c>
      <c r="Q2243" s="1">
        <v>6.3664075714569999E-3</v>
      </c>
      <c r="R2243" s="1">
        <v>0</v>
      </c>
      <c r="S2243" s="1">
        <v>141.53599814899999</v>
      </c>
      <c r="T2243" s="1">
        <v>40.604921883160003</v>
      </c>
      <c r="U2243" s="1">
        <v>182.14092003210001</v>
      </c>
      <c r="V2243" s="1">
        <v>0.55546707002350004</v>
      </c>
      <c r="W2243" s="1">
        <v>9.286091769226E-2</v>
      </c>
      <c r="X2243" s="1">
        <v>8.2895452097060003E-6</v>
      </c>
      <c r="Y2243" s="1">
        <v>2.072386293567E-3</v>
      </c>
      <c r="Z2243" s="1">
        <v>3.3158180614399998E-4</v>
      </c>
      <c r="AA2243" s="1">
        <v>2.1557320429550001E-2</v>
      </c>
      <c r="AB2243" s="1">
        <v>6.288943569612</v>
      </c>
      <c r="AC2243" s="1">
        <v>0.69702019855700004</v>
      </c>
      <c r="AD2243" s="1">
        <v>0.1470047140738</v>
      </c>
      <c r="AE2243" s="1">
        <v>36.751178366559998</v>
      </c>
      <c r="AF2243" s="1">
        <v>5.880188524477</v>
      </c>
      <c r="AG2243" s="1">
        <v>144.8541076548</v>
      </c>
    </row>
    <row r="2244" spans="1:33" x14ac:dyDescent="0.35">
      <c r="A2244">
        <v>5120</v>
      </c>
      <c r="B2244">
        <v>2014</v>
      </c>
      <c r="C2244">
        <v>9</v>
      </c>
      <c r="D2244">
        <v>30</v>
      </c>
      <c r="E2244">
        <v>0</v>
      </c>
      <c r="F2244">
        <v>0</v>
      </c>
      <c r="H2244" s="1">
        <v>0</v>
      </c>
      <c r="I2244" s="1">
        <v>0.37147960829339999</v>
      </c>
      <c r="J2244" s="1">
        <v>0</v>
      </c>
      <c r="K2244" s="1">
        <v>1.3498436966409999</v>
      </c>
      <c r="L2244" s="1">
        <v>1.721323304934</v>
      </c>
      <c r="M2244" s="1">
        <v>1.128939527626E-2</v>
      </c>
      <c r="N2244" s="1">
        <v>1.8559954285710001E-2</v>
      </c>
      <c r="O2244" s="1">
        <v>7.2434451811700003E-3</v>
      </c>
      <c r="P2244" s="1">
        <v>1.1674326135350001E-2</v>
      </c>
      <c r="Q2244" s="1">
        <v>6.4633921876759998E-3</v>
      </c>
      <c r="R2244" s="1">
        <v>0</v>
      </c>
      <c r="S2244" s="1">
        <v>140.6976052471</v>
      </c>
      <c r="T2244" s="1">
        <v>40.369336379460002</v>
      </c>
      <c r="U2244" s="1">
        <v>181.06694162650001</v>
      </c>
      <c r="V2244" s="1">
        <v>0.56597719596310003</v>
      </c>
      <c r="W2244" s="1">
        <v>9.4834327718299999E-2</v>
      </c>
      <c r="X2244" s="1">
        <v>8.4139387448079999E-6</v>
      </c>
      <c r="Y2244" s="1">
        <v>2.103484677141E-3</v>
      </c>
      <c r="Z2244" s="1">
        <v>3.3655754749700002E-4</v>
      </c>
      <c r="AA2244" s="1">
        <v>2.2025794230150001E-2</v>
      </c>
      <c r="AB2244" s="1">
        <v>6.2628876003289999</v>
      </c>
      <c r="AC2244" s="1">
        <v>0.69577268780159995</v>
      </c>
      <c r="AD2244" s="1">
        <v>0.1461496019404</v>
      </c>
      <c r="AE2244" s="1">
        <v>36.537400329779999</v>
      </c>
      <c r="AF2244" s="1">
        <v>5.845984038269</v>
      </c>
      <c r="AG2244" s="1">
        <v>144.71325241139999</v>
      </c>
    </row>
    <row r="2245" spans="1:33" x14ac:dyDescent="0.35">
      <c r="A2245">
        <v>5120</v>
      </c>
      <c r="B2245">
        <v>2014</v>
      </c>
      <c r="C2245">
        <v>10</v>
      </c>
      <c r="D2245">
        <v>1</v>
      </c>
      <c r="E2245">
        <v>0</v>
      </c>
      <c r="F2245">
        <v>0</v>
      </c>
      <c r="H2245" s="1">
        <v>0</v>
      </c>
      <c r="I2245" s="1">
        <v>0.28099790926380003</v>
      </c>
      <c r="J2245" s="1">
        <v>0</v>
      </c>
      <c r="K2245" s="1">
        <v>1.357006027987</v>
      </c>
      <c r="L2245" s="1">
        <v>1.638003937251</v>
      </c>
      <c r="M2245" s="1">
        <v>1.054021637187E-2</v>
      </c>
      <c r="N2245" s="1">
        <v>1.8559954285710001E-2</v>
      </c>
      <c r="O2245" s="1">
        <v>6.7383665865850002E-3</v>
      </c>
      <c r="P2245" s="1">
        <v>1.0860286394630001E-2</v>
      </c>
      <c r="Q2245" s="1">
        <v>4.9274214964159999E-3</v>
      </c>
      <c r="R2245" s="1">
        <v>0</v>
      </c>
      <c r="S2245" s="1">
        <v>136.4541645278</v>
      </c>
      <c r="T2245" s="1">
        <v>39.173017186439999</v>
      </c>
      <c r="U2245" s="1">
        <v>175.62718171419999</v>
      </c>
      <c r="V2245" s="1">
        <v>0.48523268342260001</v>
      </c>
      <c r="W2245" s="1">
        <v>8.6962761613229994E-2</v>
      </c>
      <c r="X2245" s="1">
        <v>6.364893125068E-6</v>
      </c>
      <c r="Y2245" s="1">
        <v>1.5912232770009999E-3</v>
      </c>
      <c r="Z2245" s="1">
        <v>2.545957239219E-4</v>
      </c>
      <c r="AA2245" s="1">
        <v>2.0467711801619999E-2</v>
      </c>
      <c r="AB2245" s="1">
        <v>5.9724585787770001</v>
      </c>
      <c r="AC2245" s="1">
        <v>0.67281801057000001</v>
      </c>
      <c r="AD2245" s="1">
        <v>0.13797564232849999</v>
      </c>
      <c r="AE2245" s="1">
        <v>34.493910474160003</v>
      </c>
      <c r="AF2245" s="1">
        <v>5.519025665789</v>
      </c>
      <c r="AG2245" s="1">
        <v>140.60937476699999</v>
      </c>
    </row>
    <row r="2246" spans="1:33" x14ac:dyDescent="0.35">
      <c r="A2246">
        <v>5120</v>
      </c>
      <c r="B2246">
        <v>2014</v>
      </c>
      <c r="C2246">
        <v>10</v>
      </c>
      <c r="D2246">
        <v>2</v>
      </c>
      <c r="E2246">
        <v>0</v>
      </c>
      <c r="F2246">
        <v>0</v>
      </c>
      <c r="H2246" s="1">
        <v>0</v>
      </c>
      <c r="I2246" s="1">
        <v>0.1975950245967</v>
      </c>
      <c r="J2246" s="1">
        <v>0</v>
      </c>
      <c r="K2246" s="1">
        <v>1.3292915974770001</v>
      </c>
      <c r="L2246" s="1">
        <v>1.5268866220740001</v>
      </c>
      <c r="M2246" s="1">
        <v>8.4170084899830005E-3</v>
      </c>
      <c r="N2246" s="1">
        <v>1.8559954285710001E-2</v>
      </c>
      <c r="O2246" s="1">
        <v>5.3487051131750002E-3</v>
      </c>
      <c r="P2246" s="1">
        <v>8.6205564246310002E-3</v>
      </c>
      <c r="Q2246" s="1">
        <v>3.5075617295010002E-3</v>
      </c>
      <c r="R2246" s="1">
        <v>0</v>
      </c>
      <c r="S2246" s="1">
        <v>140.61298409520001</v>
      </c>
      <c r="T2246" s="1">
        <v>40.408849505349998</v>
      </c>
      <c r="U2246" s="1">
        <v>181.0218336005</v>
      </c>
      <c r="V2246" s="1">
        <v>0.40496386250060001</v>
      </c>
      <c r="W2246" s="1">
        <v>7.815082134918E-2</v>
      </c>
      <c r="X2246" s="1">
        <v>4.4759313146129999E-6</v>
      </c>
      <c r="Y2246" s="1">
        <v>1.118982826253E-3</v>
      </c>
      <c r="Z2246" s="1">
        <v>1.7903725197640001E-4</v>
      </c>
      <c r="AA2246" s="1">
        <v>1.86425190875E-2</v>
      </c>
      <c r="AB2246" s="1">
        <v>6.5600897560669997</v>
      </c>
      <c r="AC2246" s="1">
        <v>0.75938389550480001</v>
      </c>
      <c r="AD2246" s="1">
        <v>0.14849600652389999</v>
      </c>
      <c r="AE2246" s="1">
        <v>37.124001545079999</v>
      </c>
      <c r="AF2246" s="1">
        <v>5.9398402391980003</v>
      </c>
      <c r="AG2246" s="1">
        <v>160.1467730409</v>
      </c>
    </row>
    <row r="2247" spans="1:33" x14ac:dyDescent="0.35">
      <c r="A2247">
        <v>5120</v>
      </c>
      <c r="B2247">
        <v>2014</v>
      </c>
      <c r="C2247">
        <v>10</v>
      </c>
      <c r="D2247">
        <v>3</v>
      </c>
      <c r="E2247">
        <v>0</v>
      </c>
      <c r="F2247">
        <v>0</v>
      </c>
      <c r="H2247" s="1">
        <v>0</v>
      </c>
      <c r="I2247" s="1">
        <v>0.18692260380129999</v>
      </c>
      <c r="J2247" s="1">
        <v>0</v>
      </c>
      <c r="K2247" s="1">
        <v>1.2448420762000001</v>
      </c>
      <c r="L2247" s="1">
        <v>1.431764680001</v>
      </c>
      <c r="M2247" s="1">
        <v>6.3997250604419997E-3</v>
      </c>
      <c r="N2247" s="1">
        <v>1.8559954285710001E-2</v>
      </c>
      <c r="O2247" s="1">
        <v>4.0974120918960003E-3</v>
      </c>
      <c r="P2247" s="1">
        <v>6.6038361408540004E-3</v>
      </c>
      <c r="Q2247" s="1">
        <v>3.3179843285500001E-3</v>
      </c>
      <c r="R2247" s="1">
        <v>0</v>
      </c>
      <c r="S2247" s="1">
        <v>140.7092049147</v>
      </c>
      <c r="T2247" s="1">
        <v>40.497857205240003</v>
      </c>
      <c r="U2247" s="1">
        <v>181.2070621199</v>
      </c>
      <c r="V2247" s="1">
        <v>0.3810103318077</v>
      </c>
      <c r="W2247" s="1">
        <v>7.3363292603680005E-2</v>
      </c>
      <c r="X2247" s="1">
        <v>4.2359193817540002E-6</v>
      </c>
      <c r="Y2247" s="1">
        <v>1.0589798454390001E-3</v>
      </c>
      <c r="Z2247" s="1">
        <v>1.694367752702E-4</v>
      </c>
      <c r="AA2247" s="1">
        <v>1.749363927457E-2</v>
      </c>
      <c r="AB2247" s="1">
        <v>6.6225943670929999</v>
      </c>
      <c r="AC2247" s="1">
        <v>0.78703088505090002</v>
      </c>
      <c r="AD2247" s="1">
        <v>0.14684914216510001</v>
      </c>
      <c r="AE2247" s="1">
        <v>36.712285507449998</v>
      </c>
      <c r="AF2247" s="1">
        <v>5.8739656780359999</v>
      </c>
      <c r="AG2247" s="1">
        <v>167.3878930146</v>
      </c>
    </row>
    <row r="2248" spans="1:33" x14ac:dyDescent="0.35">
      <c r="A2248">
        <v>5120</v>
      </c>
      <c r="B2248">
        <v>2014</v>
      </c>
      <c r="C2248">
        <v>10</v>
      </c>
      <c r="D2248">
        <v>4</v>
      </c>
      <c r="E2248">
        <v>0</v>
      </c>
      <c r="F2248">
        <v>0</v>
      </c>
      <c r="H2248" s="1">
        <v>0</v>
      </c>
      <c r="I2248" s="1">
        <v>0.1844947051269</v>
      </c>
      <c r="J2248" s="1">
        <v>0</v>
      </c>
      <c r="K2248" s="1">
        <v>1.145254710104</v>
      </c>
      <c r="L2248" s="1">
        <v>1.3297494152310001</v>
      </c>
      <c r="M2248" s="1">
        <v>6.0233808510799999E-3</v>
      </c>
      <c r="N2248" s="1">
        <v>1.8559954285710001E-2</v>
      </c>
      <c r="O2248" s="1">
        <v>3.864040541287E-3</v>
      </c>
      <c r="P2248" s="1">
        <v>6.2277091012500002E-3</v>
      </c>
      <c r="Q2248" s="1">
        <v>3.2654358684280002E-3</v>
      </c>
      <c r="R2248" s="1">
        <v>0</v>
      </c>
      <c r="S2248" s="1">
        <v>134.21211305809999</v>
      </c>
      <c r="T2248" s="1">
        <v>38.638597550299998</v>
      </c>
      <c r="U2248" s="1">
        <v>172.85071060839999</v>
      </c>
      <c r="V2248" s="1">
        <v>0.36188366838629998</v>
      </c>
      <c r="W2248" s="1">
        <v>6.8629645507710002E-2</v>
      </c>
      <c r="X2248" s="1">
        <v>4.1808999092969999E-6</v>
      </c>
      <c r="Y2248" s="1">
        <v>1.0452249773239999E-3</v>
      </c>
      <c r="Z2248" s="1">
        <v>1.6723599637190001E-4</v>
      </c>
      <c r="AA2248" s="1">
        <v>1.632123139507E-2</v>
      </c>
      <c r="AB2248" s="1">
        <v>6.3116183386279996</v>
      </c>
      <c r="AC2248" s="1">
        <v>0.75258975735529998</v>
      </c>
      <c r="AD2248" s="1">
        <v>0.13957627000629999</v>
      </c>
      <c r="AE2248" s="1">
        <v>34.894067492449999</v>
      </c>
      <c r="AF2248" s="1">
        <v>5.5830507979409996</v>
      </c>
      <c r="AG2248" s="1">
        <v>160.23218538739999</v>
      </c>
    </row>
    <row r="2249" spans="1:33" x14ac:dyDescent="0.35">
      <c r="A2249">
        <v>5120</v>
      </c>
      <c r="B2249">
        <v>2014</v>
      </c>
      <c r="C2249">
        <v>10</v>
      </c>
      <c r="D2249">
        <v>5</v>
      </c>
      <c r="E2249">
        <v>0</v>
      </c>
      <c r="F2249">
        <v>0</v>
      </c>
      <c r="H2249" s="1">
        <v>0</v>
      </c>
      <c r="I2249" s="1">
        <v>0.20993555985680001</v>
      </c>
      <c r="J2249" s="1">
        <v>0</v>
      </c>
      <c r="K2249" s="1">
        <v>1.0580965216430001</v>
      </c>
      <c r="L2249" s="1">
        <v>1.268032081499</v>
      </c>
      <c r="M2249" s="1">
        <v>6.4602296568500002E-3</v>
      </c>
      <c r="N2249" s="1">
        <v>1.8559954285710001E-2</v>
      </c>
      <c r="O2249" s="1">
        <v>4.1444871754519998E-3</v>
      </c>
      <c r="P2249" s="1">
        <v>6.6797074789439999E-3</v>
      </c>
      <c r="Q2249" s="1">
        <v>3.687899059722E-3</v>
      </c>
      <c r="R2249" s="1">
        <v>0</v>
      </c>
      <c r="S2249" s="1">
        <v>134.40201945940001</v>
      </c>
      <c r="T2249" s="1">
        <v>38.652594005689998</v>
      </c>
      <c r="U2249" s="1">
        <v>173.0546134651</v>
      </c>
      <c r="V2249" s="1">
        <v>0.3701283472554</v>
      </c>
      <c r="W2249" s="1">
        <v>6.6985210140909995E-2</v>
      </c>
      <c r="X2249" s="1">
        <v>4.7573523691909999E-6</v>
      </c>
      <c r="Y2249" s="1">
        <v>1.189338092282E-3</v>
      </c>
      <c r="Z2249" s="1">
        <v>1.9029409476370001E-4</v>
      </c>
      <c r="AA2249" s="1">
        <v>1.5794832061470001E-2</v>
      </c>
      <c r="AB2249" s="1">
        <v>6.3321756594209999</v>
      </c>
      <c r="AC2249" s="1">
        <v>0.73932359751080001</v>
      </c>
      <c r="AD2249" s="1">
        <v>0.1423884867677</v>
      </c>
      <c r="AE2249" s="1">
        <v>35.597121689449999</v>
      </c>
      <c r="AF2249" s="1">
        <v>5.695539470081</v>
      </c>
      <c r="AG2249" s="1">
        <v>156.35320203769999</v>
      </c>
    </row>
    <row r="2250" spans="1:33" x14ac:dyDescent="0.35">
      <c r="A2250">
        <v>5120</v>
      </c>
      <c r="B2250">
        <v>2014</v>
      </c>
      <c r="C2250">
        <v>10</v>
      </c>
      <c r="D2250">
        <v>6</v>
      </c>
      <c r="E2250">
        <v>0</v>
      </c>
      <c r="F2250">
        <v>0</v>
      </c>
      <c r="H2250" s="1">
        <v>0</v>
      </c>
      <c r="I2250" s="1">
        <v>0.24968036875960001</v>
      </c>
      <c r="J2250" s="1">
        <v>0</v>
      </c>
      <c r="K2250" s="1">
        <v>0.98505331136350005</v>
      </c>
      <c r="L2250" s="1">
        <v>1.234733680123</v>
      </c>
      <c r="M2250" s="1">
        <v>6.7640678637310003E-3</v>
      </c>
      <c r="N2250" s="1">
        <v>1.8559954285710001E-2</v>
      </c>
      <c r="O2250" s="1">
        <v>4.3643254692980003E-3</v>
      </c>
      <c r="P2250" s="1">
        <v>7.034022846177E-3</v>
      </c>
      <c r="Q2250" s="1">
        <v>4.354952899638E-3</v>
      </c>
      <c r="R2250" s="1">
        <v>0</v>
      </c>
      <c r="S2250" s="1">
        <v>134.0241303496</v>
      </c>
      <c r="T2250" s="1">
        <v>38.514477946219998</v>
      </c>
      <c r="U2250" s="1">
        <v>172.5386082958</v>
      </c>
      <c r="V2250" s="1">
        <v>0.39373156411350002</v>
      </c>
      <c r="W2250" s="1">
        <v>6.7276459228420002E-2</v>
      </c>
      <c r="X2250" s="1">
        <v>5.6577936822380002E-6</v>
      </c>
      <c r="Y2250" s="1">
        <v>1.414448420282E-3</v>
      </c>
      <c r="Z2250" s="1">
        <v>2.2631174721930001E-4</v>
      </c>
      <c r="AA2250" s="1">
        <v>1.5687556072170001E-2</v>
      </c>
      <c r="AB2250" s="1">
        <v>6.1261440527130002</v>
      </c>
      <c r="AC2250" s="1">
        <v>0.70247698300079997</v>
      </c>
      <c r="AD2250" s="1">
        <v>0.1396742147001</v>
      </c>
      <c r="AE2250" s="1">
        <v>34.918553669120001</v>
      </c>
      <c r="AF2250" s="1">
        <v>5.5869685865090002</v>
      </c>
      <c r="AG2250" s="1">
        <v>147.6844028424</v>
      </c>
    </row>
    <row r="2251" spans="1:33" x14ac:dyDescent="0.35">
      <c r="A2251">
        <v>5120</v>
      </c>
      <c r="B2251">
        <v>2014</v>
      </c>
      <c r="C2251">
        <v>10</v>
      </c>
      <c r="D2251">
        <v>7</v>
      </c>
      <c r="E2251">
        <v>0</v>
      </c>
      <c r="F2251">
        <v>0</v>
      </c>
      <c r="H2251" s="1">
        <v>0</v>
      </c>
      <c r="I2251" s="1">
        <v>0.26259061856159999</v>
      </c>
      <c r="J2251" s="1">
        <v>0</v>
      </c>
      <c r="K2251" s="1">
        <v>0.94076687962009997</v>
      </c>
      <c r="L2251" s="1">
        <v>1.2033574981820001</v>
      </c>
      <c r="M2251" s="1">
        <v>7.6346559024400001E-3</v>
      </c>
      <c r="N2251" s="1">
        <v>1.8559954285710001E-2</v>
      </c>
      <c r="O2251" s="1">
        <v>4.9090488846979998E-3</v>
      </c>
      <c r="P2251" s="1">
        <v>7.9119585032980007E-3</v>
      </c>
      <c r="Q2251" s="1">
        <v>4.5688135262310003E-3</v>
      </c>
      <c r="R2251" s="1">
        <v>0</v>
      </c>
      <c r="S2251" s="1">
        <v>134.9302224301</v>
      </c>
      <c r="T2251" s="1">
        <v>38.73659719079</v>
      </c>
      <c r="U2251" s="1">
        <v>173.66681962089999</v>
      </c>
      <c r="V2251" s="1">
        <v>0.39787817390520003</v>
      </c>
      <c r="W2251" s="1">
        <v>6.6436632050740005E-2</v>
      </c>
      <c r="X2251" s="1">
        <v>5.9496321576290001E-6</v>
      </c>
      <c r="Y2251" s="1">
        <v>1.4874080381289999E-3</v>
      </c>
      <c r="Z2251" s="1">
        <v>2.3798528598129999E-4</v>
      </c>
      <c r="AA2251" s="1">
        <v>1.5419231588149999E-2</v>
      </c>
      <c r="AB2251" s="1">
        <v>6.0553931482790002</v>
      </c>
      <c r="AC2251" s="1">
        <v>0.68057177443299999</v>
      </c>
      <c r="AD2251" s="1">
        <v>0.1401299599368</v>
      </c>
      <c r="AE2251" s="1">
        <v>35.032489960059998</v>
      </c>
      <c r="AF2251" s="1">
        <v>5.6051983913569998</v>
      </c>
      <c r="AG2251" s="1">
        <v>142.11695175279999</v>
      </c>
    </row>
    <row r="2252" spans="1:33" x14ac:dyDescent="0.35">
      <c r="A2252">
        <v>5120</v>
      </c>
      <c r="B2252">
        <v>2014</v>
      </c>
      <c r="C2252">
        <v>10</v>
      </c>
      <c r="D2252">
        <v>8</v>
      </c>
      <c r="E2252">
        <v>0</v>
      </c>
      <c r="F2252">
        <v>0</v>
      </c>
      <c r="H2252" s="1">
        <v>0</v>
      </c>
      <c r="I2252" s="1">
        <v>0.25416104032280001</v>
      </c>
      <c r="J2252" s="1">
        <v>0</v>
      </c>
      <c r="K2252" s="1">
        <v>0.91967464670760002</v>
      </c>
      <c r="L2252" s="1">
        <v>1.17383568703</v>
      </c>
      <c r="M2252" s="1">
        <v>7.8072501807199997E-3</v>
      </c>
      <c r="N2252" s="1">
        <v>1.8559954285710001E-2</v>
      </c>
      <c r="O2252" s="1">
        <v>5.0051443604689997E-3</v>
      </c>
      <c r="P2252" s="1">
        <v>8.0668364510439999E-3</v>
      </c>
      <c r="Q2252" s="1">
        <v>4.422881530183E-3</v>
      </c>
      <c r="R2252" s="1">
        <v>0</v>
      </c>
      <c r="S2252" s="1">
        <v>139.36565430030001</v>
      </c>
      <c r="T2252" s="1">
        <v>39.99332812406</v>
      </c>
      <c r="U2252" s="1">
        <v>179.35898242440001</v>
      </c>
      <c r="V2252" s="1">
        <v>0.38663774582319999</v>
      </c>
      <c r="W2252" s="1">
        <v>6.4715116035890002E-2</v>
      </c>
      <c r="X2252" s="1">
        <v>5.7582424402489997E-6</v>
      </c>
      <c r="Y2252" s="1">
        <v>1.439560608264E-3</v>
      </c>
      <c r="Z2252" s="1">
        <v>2.3032969715449999E-4</v>
      </c>
      <c r="AA2252" s="1">
        <v>1.5027130530749999E-2</v>
      </c>
      <c r="AB2252" s="1">
        <v>6.2298373222940002</v>
      </c>
      <c r="AC2252" s="1">
        <v>0.69477636490820005</v>
      </c>
      <c r="AD2252" s="1">
        <v>0.14497703844009999</v>
      </c>
      <c r="AE2252" s="1">
        <v>36.24425956975</v>
      </c>
      <c r="AF2252" s="1">
        <v>5.7990815274019996</v>
      </c>
      <c r="AG2252" s="1">
        <v>144.69868375920001</v>
      </c>
    </row>
    <row r="2253" spans="1:33" x14ac:dyDescent="0.35">
      <c r="A2253">
        <v>5120</v>
      </c>
      <c r="B2253">
        <v>2014</v>
      </c>
      <c r="C2253">
        <v>10</v>
      </c>
      <c r="D2253">
        <v>9</v>
      </c>
      <c r="E2253">
        <v>0</v>
      </c>
      <c r="F2253">
        <v>0</v>
      </c>
      <c r="H2253" s="1">
        <v>0</v>
      </c>
      <c r="I2253" s="1">
        <v>0.2351431822077</v>
      </c>
      <c r="J2253" s="1">
        <v>0</v>
      </c>
      <c r="K2253" s="1">
        <v>0.89516708234849995</v>
      </c>
      <c r="L2253" s="1">
        <v>1.1303102645559999</v>
      </c>
      <c r="M2253" s="1">
        <v>7.2327727056009997E-3</v>
      </c>
      <c r="N2253" s="1">
        <v>1.8559954285710001E-2</v>
      </c>
      <c r="O2253" s="1">
        <v>4.633312797237E-3</v>
      </c>
      <c r="P2253" s="1">
        <v>7.4675521563460001E-3</v>
      </c>
      <c r="Q2253" s="1">
        <v>4.097134919244E-3</v>
      </c>
      <c r="R2253" s="1">
        <v>0</v>
      </c>
      <c r="S2253" s="1">
        <v>145.33979160160001</v>
      </c>
      <c r="T2253" s="1">
        <v>41.709212974800003</v>
      </c>
      <c r="U2253" s="1">
        <v>187.04900457639999</v>
      </c>
      <c r="V2253" s="1">
        <v>0.3652473614251</v>
      </c>
      <c r="W2253" s="1">
        <v>6.1881859340789998E-2</v>
      </c>
      <c r="X2253" s="1">
        <v>5.3276155643390001E-6</v>
      </c>
      <c r="Y2253" s="1">
        <v>1.331903889888E-3</v>
      </c>
      <c r="Z2253" s="1">
        <v>2.1310462227050001E-4</v>
      </c>
      <c r="AA2253" s="1">
        <v>1.440494172887E-2</v>
      </c>
      <c r="AB2253" s="1">
        <v>6.5569524828799999</v>
      </c>
      <c r="AC2253" s="1">
        <v>0.73262178897649999</v>
      </c>
      <c r="AD2253" s="1">
        <v>0.1523848312427</v>
      </c>
      <c r="AE2253" s="1">
        <v>38.096207771910002</v>
      </c>
      <c r="AF2253" s="1">
        <v>6.0953932398869997</v>
      </c>
      <c r="AG2253" s="1">
        <v>152.6784812075</v>
      </c>
    </row>
    <row r="2254" spans="1:33" x14ac:dyDescent="0.35">
      <c r="A2254">
        <v>5120</v>
      </c>
      <c r="B2254">
        <v>2014</v>
      </c>
      <c r="C2254">
        <v>10</v>
      </c>
      <c r="D2254">
        <v>10</v>
      </c>
      <c r="E2254">
        <v>0</v>
      </c>
      <c r="F2254">
        <v>0</v>
      </c>
      <c r="H2254" s="1">
        <v>0</v>
      </c>
      <c r="I2254" s="1">
        <v>0.26469864323050002</v>
      </c>
      <c r="J2254" s="1">
        <v>0</v>
      </c>
      <c r="K2254" s="1">
        <v>0.86465031726889996</v>
      </c>
      <c r="L2254" s="1">
        <v>1.1293489604989999</v>
      </c>
      <c r="M2254" s="1">
        <v>7.531462612939E-3</v>
      </c>
      <c r="N2254" s="1">
        <v>1.8559954285710001E-2</v>
      </c>
      <c r="O2254" s="1">
        <v>4.8434475086850002E-3</v>
      </c>
      <c r="P2254" s="1">
        <v>7.8062281720319999E-3</v>
      </c>
      <c r="Q2254" s="1">
        <v>4.5960745420749998E-3</v>
      </c>
      <c r="R2254" s="1">
        <v>0</v>
      </c>
      <c r="S2254" s="1">
        <v>140.6974771198</v>
      </c>
      <c r="T2254" s="1">
        <v>40.369562589760001</v>
      </c>
      <c r="U2254" s="1">
        <v>181.06703970960001</v>
      </c>
      <c r="V2254" s="1">
        <v>0.38685528811440001</v>
      </c>
      <c r="W2254" s="1">
        <v>6.3178212971930006E-2</v>
      </c>
      <c r="X2254" s="1">
        <v>5.9974795881709997E-6</v>
      </c>
      <c r="Y2254" s="1">
        <v>1.499369895715E-3</v>
      </c>
      <c r="Z2254" s="1">
        <v>2.3989918319040001E-4</v>
      </c>
      <c r="AA2254" s="1">
        <v>1.459505733261E-2</v>
      </c>
      <c r="AB2254" s="1">
        <v>6.2555288702430003</v>
      </c>
      <c r="AC2254" s="1">
        <v>0.69480236411079999</v>
      </c>
      <c r="AD2254" s="1">
        <v>0.1460008004443</v>
      </c>
      <c r="AE2254" s="1">
        <v>36.500200075530003</v>
      </c>
      <c r="AF2254" s="1">
        <v>5.8400320087670003</v>
      </c>
      <c r="AG2254" s="1">
        <v>144.50043113320001</v>
      </c>
    </row>
    <row r="2255" spans="1:33" x14ac:dyDescent="0.35">
      <c r="A2255">
        <v>5120</v>
      </c>
      <c r="B2255">
        <v>2014</v>
      </c>
      <c r="C2255">
        <v>10</v>
      </c>
      <c r="D2255">
        <v>11</v>
      </c>
      <c r="E2255">
        <v>0</v>
      </c>
      <c r="F2255">
        <v>0</v>
      </c>
      <c r="H2255" s="1">
        <v>0</v>
      </c>
      <c r="I2255" s="1">
        <v>0.2554387629514</v>
      </c>
      <c r="J2255" s="1">
        <v>0</v>
      </c>
      <c r="K2255" s="1">
        <v>0.85471757596179998</v>
      </c>
      <c r="L2255" s="1">
        <v>1.110156338913</v>
      </c>
      <c r="M2255" s="1">
        <v>7.8181037478780007E-3</v>
      </c>
      <c r="N2255" s="1">
        <v>1.8559954285710001E-2</v>
      </c>
      <c r="O2255" s="1">
        <v>5.009352207032E-3</v>
      </c>
      <c r="P2255" s="1">
        <v>8.0736182754220006E-3</v>
      </c>
      <c r="Q2255" s="1">
        <v>4.4370527801249997E-3</v>
      </c>
      <c r="R2255" s="1">
        <v>0</v>
      </c>
      <c r="S2255" s="1">
        <v>142.40617852369999</v>
      </c>
      <c r="T2255" s="1">
        <v>40.847869920980003</v>
      </c>
      <c r="U2255" s="1">
        <v>183.2540484447</v>
      </c>
      <c r="V2255" s="1">
        <v>0.37674597011069999</v>
      </c>
      <c r="W2255" s="1">
        <v>6.1885919459400002E-2</v>
      </c>
      <c r="X2255" s="1">
        <v>5.7869509008970003E-6</v>
      </c>
      <c r="Y2255" s="1">
        <v>1.446737723048E-3</v>
      </c>
      <c r="Z2255" s="1">
        <v>2.3147803548460001E-4</v>
      </c>
      <c r="AA2255" s="1">
        <v>1.431408969657E-2</v>
      </c>
      <c r="AB2255" s="1">
        <v>6.3549853103269998</v>
      </c>
      <c r="AC2255" s="1">
        <v>0.70221980612339996</v>
      </c>
      <c r="AD2255" s="1">
        <v>0.1488664418473</v>
      </c>
      <c r="AE2255" s="1">
        <v>37.216610411920001</v>
      </c>
      <c r="AF2255" s="1">
        <v>5.9546576612470004</v>
      </c>
      <c r="AG2255" s="1">
        <v>145.78166343429999</v>
      </c>
    </row>
    <row r="2256" spans="1:33" x14ac:dyDescent="0.35">
      <c r="A2256">
        <v>5120</v>
      </c>
      <c r="B2256">
        <v>2014</v>
      </c>
      <c r="C2256">
        <v>10</v>
      </c>
      <c r="D2256">
        <v>12</v>
      </c>
      <c r="E2256">
        <v>0</v>
      </c>
      <c r="F2256">
        <v>0</v>
      </c>
      <c r="H2256" s="1">
        <v>0</v>
      </c>
      <c r="I2256" s="1">
        <v>0.28288053657029999</v>
      </c>
      <c r="J2256" s="1">
        <v>0</v>
      </c>
      <c r="K2256" s="1">
        <v>0.84557785587250001</v>
      </c>
      <c r="L2256" s="1">
        <v>1.1284583924430001</v>
      </c>
      <c r="M2256" s="1">
        <v>7.9626904380059992E-3</v>
      </c>
      <c r="N2256" s="1">
        <v>1.8559954285710001E-2</v>
      </c>
      <c r="O2256" s="1">
        <v>5.1250266448480001E-3</v>
      </c>
      <c r="P2256" s="1">
        <v>8.2600518134429996E-3</v>
      </c>
      <c r="Q2256" s="1">
        <v>4.9025290369789998E-3</v>
      </c>
      <c r="R2256" s="1">
        <v>0</v>
      </c>
      <c r="S2256" s="1">
        <v>140.4927323069</v>
      </c>
      <c r="T2256" s="1">
        <v>40.295661210909998</v>
      </c>
      <c r="U2256" s="1">
        <v>180.78839351779999</v>
      </c>
      <c r="V2256" s="1">
        <v>0.40007324554570001</v>
      </c>
      <c r="W2256" s="1">
        <v>6.3959748957249998E-2</v>
      </c>
      <c r="X2256" s="1">
        <v>6.408967493995E-6</v>
      </c>
      <c r="Y2256" s="1">
        <v>1.602241871269E-3</v>
      </c>
      <c r="Z2256" s="1">
        <v>2.5635869919500001E-4</v>
      </c>
      <c r="AA2256" s="1">
        <v>1.4708143752699999E-2</v>
      </c>
      <c r="AB2256" s="1">
        <v>6.1537432638589999</v>
      </c>
      <c r="AC2256" s="1">
        <v>0.67738300754900005</v>
      </c>
      <c r="AD2256" s="1">
        <v>0.14454227979680001</v>
      </c>
      <c r="AE2256" s="1">
        <v>36.13556989616</v>
      </c>
      <c r="AF2256" s="1">
        <v>5.7816911784359997</v>
      </c>
      <c r="AG2256" s="1">
        <v>140.43729621790001</v>
      </c>
    </row>
    <row r="2257" spans="1:33" x14ac:dyDescent="0.35">
      <c r="A2257">
        <v>5120</v>
      </c>
      <c r="B2257">
        <v>2014</v>
      </c>
      <c r="C2257">
        <v>10</v>
      </c>
      <c r="D2257">
        <v>13</v>
      </c>
      <c r="E2257">
        <v>0</v>
      </c>
      <c r="F2257">
        <v>0</v>
      </c>
      <c r="H2257" s="1">
        <v>0</v>
      </c>
      <c r="I2257" s="1">
        <v>0.24449743102560001</v>
      </c>
      <c r="J2257" s="1">
        <v>0</v>
      </c>
      <c r="K2257" s="1">
        <v>0.86330600689439996</v>
      </c>
      <c r="L2257" s="1">
        <v>1.1078034379199999</v>
      </c>
      <c r="M2257" s="1">
        <v>7.9967749004259993E-3</v>
      </c>
      <c r="N2257" s="1">
        <v>1.8559954285710001E-2</v>
      </c>
      <c r="O2257" s="1">
        <v>5.1075997257979998E-3</v>
      </c>
      <c r="P2257" s="1">
        <v>8.2319646903350006E-3</v>
      </c>
      <c r="Q2257" s="1">
        <v>4.2514211693620001E-3</v>
      </c>
      <c r="R2257" s="1">
        <v>0</v>
      </c>
      <c r="S2257" s="1">
        <v>145.1741841736</v>
      </c>
      <c r="T2257" s="1">
        <v>41.633717024079999</v>
      </c>
      <c r="U2257" s="1">
        <v>186.80790119759999</v>
      </c>
      <c r="V2257" s="1">
        <v>0.36825339570909998</v>
      </c>
      <c r="W2257" s="1">
        <v>6.1279943870589999E-2</v>
      </c>
      <c r="X2257" s="1">
        <v>5.5381442745540001E-6</v>
      </c>
      <c r="Y2257" s="1">
        <v>1.3845360648490001E-3</v>
      </c>
      <c r="Z2257" s="1">
        <v>2.2152577002220001E-4</v>
      </c>
      <c r="AA2257" s="1">
        <v>1.4212357133449999E-2</v>
      </c>
      <c r="AB2257" s="1">
        <v>6.5608187207190003</v>
      </c>
      <c r="AC2257" s="1">
        <v>0.72317721954629999</v>
      </c>
      <c r="AD2257" s="1">
        <v>0.15395616650560001</v>
      </c>
      <c r="AE2257" s="1">
        <v>38.489041540259997</v>
      </c>
      <c r="AF2257" s="1">
        <v>6.1582466383999996</v>
      </c>
      <c r="AG2257" s="1">
        <v>150.00307205639999</v>
      </c>
    </row>
    <row r="2258" spans="1:33" x14ac:dyDescent="0.35">
      <c r="A2258">
        <v>5120</v>
      </c>
      <c r="B2258">
        <v>2014</v>
      </c>
      <c r="C2258">
        <v>10</v>
      </c>
      <c r="D2258">
        <v>14</v>
      </c>
      <c r="E2258">
        <v>0</v>
      </c>
      <c r="F2258">
        <v>0</v>
      </c>
      <c r="H2258" s="1">
        <v>0</v>
      </c>
      <c r="I2258" s="1">
        <v>0.28960086946840002</v>
      </c>
      <c r="J2258" s="1">
        <v>0</v>
      </c>
      <c r="K2258" s="1">
        <v>0.83974266682510001</v>
      </c>
      <c r="L2258" s="1">
        <v>1.1293435362940001</v>
      </c>
      <c r="M2258" s="1">
        <v>7.6781347220490001E-3</v>
      </c>
      <c r="N2258" s="1">
        <v>1.8559954285710001E-2</v>
      </c>
      <c r="O2258" s="1">
        <v>4.9586470279640001E-3</v>
      </c>
      <c r="P2258" s="1">
        <v>7.9918962795499995E-3</v>
      </c>
      <c r="Q2258" s="1">
        <v>5.0167015549910004E-3</v>
      </c>
      <c r="R2258" s="1">
        <v>0</v>
      </c>
      <c r="S2258" s="1">
        <v>140.66162271109999</v>
      </c>
      <c r="T2258" s="1">
        <v>40.349277412950002</v>
      </c>
      <c r="U2258" s="1">
        <v>181.01090012399999</v>
      </c>
      <c r="V2258" s="1">
        <v>0.4052059669575</v>
      </c>
      <c r="W2258" s="1">
        <v>6.4307729485300003E-2</v>
      </c>
      <c r="X2258" s="1">
        <v>6.5620792608149998E-6</v>
      </c>
      <c r="Y2258" s="1">
        <v>1.6405198144530001E-3</v>
      </c>
      <c r="Z2258" s="1">
        <v>2.6248317024230001E-4</v>
      </c>
      <c r="AA2258" s="1">
        <v>1.476451652327E-2</v>
      </c>
      <c r="AB2258" s="1">
        <v>6.0875787830799997</v>
      </c>
      <c r="AC2258" s="1">
        <v>0.6711589060416</v>
      </c>
      <c r="AD2258" s="1">
        <v>0.14282931570910001</v>
      </c>
      <c r="AE2258" s="1">
        <v>35.707328885930004</v>
      </c>
      <c r="AF2258" s="1">
        <v>5.7131726178899997</v>
      </c>
      <c r="AG2258" s="1">
        <v>139.2238635946</v>
      </c>
    </row>
    <row r="2259" spans="1:33" x14ac:dyDescent="0.35">
      <c r="A2259">
        <v>5120</v>
      </c>
      <c r="B2259">
        <v>2014</v>
      </c>
      <c r="C2259">
        <v>10</v>
      </c>
      <c r="D2259">
        <v>15</v>
      </c>
      <c r="E2259">
        <v>0</v>
      </c>
      <c r="F2259">
        <v>0</v>
      </c>
      <c r="H2259" s="1">
        <v>0</v>
      </c>
      <c r="I2259" s="1">
        <v>0.32855626739929999</v>
      </c>
      <c r="J2259" s="1">
        <v>0</v>
      </c>
      <c r="K2259" s="1">
        <v>0.86768600669289997</v>
      </c>
      <c r="L2259" s="1">
        <v>1.196242274092</v>
      </c>
      <c r="M2259" s="1">
        <v>9.621913275071E-3</v>
      </c>
      <c r="N2259" s="1">
        <v>1.8559954285710001E-2</v>
      </c>
      <c r="O2259" s="1">
        <v>6.1987965626609997E-3</v>
      </c>
      <c r="P2259" s="1">
        <v>9.9906565051800008E-3</v>
      </c>
      <c r="Q2259" s="1">
        <v>5.6801614179009998E-3</v>
      </c>
      <c r="R2259" s="1">
        <v>0</v>
      </c>
      <c r="S2259" s="1">
        <v>130.16236974860001</v>
      </c>
      <c r="T2259" s="1">
        <v>37.31684476745</v>
      </c>
      <c r="U2259" s="1">
        <v>167.4792145161</v>
      </c>
      <c r="V2259" s="1">
        <v>0.44517093006480002</v>
      </c>
      <c r="W2259" s="1">
        <v>6.9095768218560005E-2</v>
      </c>
      <c r="X2259" s="1">
        <v>7.4424720030319997E-6</v>
      </c>
      <c r="Y2259" s="1">
        <v>1.8606179960570001E-3</v>
      </c>
      <c r="Z2259" s="1">
        <v>2.9769887893019999E-4</v>
      </c>
      <c r="AA2259" s="1">
        <v>1.5785447679740001E-2</v>
      </c>
      <c r="AB2259" s="1">
        <v>5.4976820379299998</v>
      </c>
      <c r="AC2259" s="1">
        <v>0.59842941355040002</v>
      </c>
      <c r="AD2259" s="1">
        <v>0.13014286997989999</v>
      </c>
      <c r="AE2259" s="1">
        <v>32.5357174249</v>
      </c>
      <c r="AF2259" s="1">
        <v>5.2057147814420004</v>
      </c>
      <c r="AG2259" s="1">
        <v>123.5787797748</v>
      </c>
    </row>
    <row r="2260" spans="1:33" x14ac:dyDescent="0.35">
      <c r="A2260">
        <v>5120</v>
      </c>
      <c r="B2260">
        <v>2014</v>
      </c>
      <c r="C2260">
        <v>10</v>
      </c>
      <c r="D2260">
        <v>16</v>
      </c>
      <c r="E2260">
        <v>0</v>
      </c>
      <c r="F2260">
        <v>0</v>
      </c>
      <c r="H2260" s="1">
        <v>0</v>
      </c>
      <c r="I2260" s="1">
        <v>0.32057860080290002</v>
      </c>
      <c r="J2260" s="1">
        <v>0</v>
      </c>
      <c r="K2260" s="1">
        <v>0.94729175441199998</v>
      </c>
      <c r="L2260" s="1">
        <v>1.2678703552149999</v>
      </c>
      <c r="M2260" s="1">
        <v>1.0433287099080001E-2</v>
      </c>
      <c r="N2260" s="1">
        <v>1.8559954285710001E-2</v>
      </c>
      <c r="O2260" s="1">
        <v>6.6945373473979997E-3</v>
      </c>
      <c r="P2260" s="1">
        <v>1.078964641328E-2</v>
      </c>
      <c r="Q2260" s="1">
        <v>5.5528162772309998E-3</v>
      </c>
      <c r="R2260" s="1">
        <v>0</v>
      </c>
      <c r="S2260" s="1">
        <v>129.90230936520001</v>
      </c>
      <c r="T2260" s="1">
        <v>37.239706430209999</v>
      </c>
      <c r="U2260" s="1">
        <v>167.1420157954</v>
      </c>
      <c r="V2260" s="1">
        <v>0.45142792616999999</v>
      </c>
      <c r="W2260" s="1">
        <v>7.1976435416269996E-2</v>
      </c>
      <c r="X2260" s="1">
        <v>7.2606517790190001E-6</v>
      </c>
      <c r="Y2260" s="1">
        <v>1.815162938435E-3</v>
      </c>
      <c r="Z2260" s="1">
        <v>2.904260695597E-4</v>
      </c>
      <c r="AA2260" s="1">
        <v>1.654197853281E-2</v>
      </c>
      <c r="AB2260" s="1">
        <v>5.50321044914</v>
      </c>
      <c r="AC2260" s="1">
        <v>0.59902772268100002</v>
      </c>
      <c r="AD2260" s="1">
        <v>0.1302742602793</v>
      </c>
      <c r="AE2260" s="1">
        <v>32.568564968529998</v>
      </c>
      <c r="AF2260" s="1">
        <v>5.2109703855099996</v>
      </c>
      <c r="AG2260" s="1">
        <v>123.7020791681</v>
      </c>
    </row>
    <row r="2261" spans="1:33" x14ac:dyDescent="0.35">
      <c r="A2261">
        <v>5120</v>
      </c>
      <c r="B2261">
        <v>2014</v>
      </c>
      <c r="C2261">
        <v>10</v>
      </c>
      <c r="D2261">
        <v>17</v>
      </c>
      <c r="E2261">
        <v>0</v>
      </c>
      <c r="F2261">
        <v>0</v>
      </c>
      <c r="H2261" s="1">
        <v>0</v>
      </c>
      <c r="I2261" s="1">
        <v>0.31466141704520001</v>
      </c>
      <c r="J2261" s="1">
        <v>0</v>
      </c>
      <c r="K2261" s="1">
        <v>1.015602869147</v>
      </c>
      <c r="L2261" s="1">
        <v>1.3302642861930001</v>
      </c>
      <c r="M2261" s="1">
        <v>1.049479575651E-2</v>
      </c>
      <c r="N2261" s="1">
        <v>1.8559954285710001E-2</v>
      </c>
      <c r="O2261" s="1">
        <v>6.7301852920949997E-3</v>
      </c>
      <c r="P2261" s="1">
        <v>1.084710052828E-2</v>
      </c>
      <c r="Q2261" s="1">
        <v>5.4600769041579997E-3</v>
      </c>
      <c r="R2261" s="1">
        <v>0</v>
      </c>
      <c r="S2261" s="1">
        <v>129.84264845280001</v>
      </c>
      <c r="T2261" s="1">
        <v>37.231328781830001</v>
      </c>
      <c r="U2261" s="1">
        <v>167.07397723470001</v>
      </c>
      <c r="V2261" s="1">
        <v>0.45767918187180001</v>
      </c>
      <c r="W2261" s="1">
        <v>7.4536588966940001E-2</v>
      </c>
      <c r="X2261" s="1">
        <v>7.1266789733499997E-6</v>
      </c>
      <c r="Y2261" s="1">
        <v>1.781669737179E-3</v>
      </c>
      <c r="Z2261" s="1">
        <v>2.8506715737400002E-4</v>
      </c>
      <c r="AA2261" s="1">
        <v>1.7208811480729998E-2</v>
      </c>
      <c r="AB2261" s="1">
        <v>5.5197754365250002</v>
      </c>
      <c r="AC2261" s="1">
        <v>0.60425672584900003</v>
      </c>
      <c r="AD2261" s="1">
        <v>0.1301525093476</v>
      </c>
      <c r="AE2261" s="1">
        <v>32.538127228790003</v>
      </c>
      <c r="AF2261" s="1">
        <v>5.2061003465170002</v>
      </c>
      <c r="AG2261" s="1">
        <v>125.0336801837</v>
      </c>
    </row>
    <row r="2262" spans="1:33" x14ac:dyDescent="0.35">
      <c r="A2262">
        <v>5120</v>
      </c>
      <c r="B2262">
        <v>2014</v>
      </c>
      <c r="C2262">
        <v>10</v>
      </c>
      <c r="D2262">
        <v>18</v>
      </c>
      <c r="E2262">
        <v>0</v>
      </c>
      <c r="F2262">
        <v>0</v>
      </c>
      <c r="H2262" s="1">
        <v>0</v>
      </c>
      <c r="I2262" s="1">
        <v>0.30535734975119999</v>
      </c>
      <c r="J2262" s="1">
        <v>0</v>
      </c>
      <c r="K2262" s="1">
        <v>1.0664475914739999</v>
      </c>
      <c r="L2262" s="1">
        <v>1.371804941225</v>
      </c>
      <c r="M2262" s="1">
        <v>1.0218039930849999E-2</v>
      </c>
      <c r="N2262" s="1">
        <v>1.8559954285710001E-2</v>
      </c>
      <c r="O2262" s="1">
        <v>6.5520488534100002E-3</v>
      </c>
      <c r="P2262" s="1">
        <v>1.055999641832E-2</v>
      </c>
      <c r="Q2262" s="1">
        <v>5.3079416299620001E-3</v>
      </c>
      <c r="R2262" s="1">
        <v>0</v>
      </c>
      <c r="S2262" s="1">
        <v>130.5628223285</v>
      </c>
      <c r="T2262" s="1">
        <v>37.449316003690001</v>
      </c>
      <c r="U2262" s="1">
        <v>168.01213833220001</v>
      </c>
      <c r="V2262" s="1">
        <v>0.45789961121849998</v>
      </c>
      <c r="W2262" s="1">
        <v>7.5998894744489995E-2</v>
      </c>
      <c r="X2262" s="1">
        <v>6.9161502777319998E-6</v>
      </c>
      <c r="Y2262" s="1">
        <v>1.729037563678E-3</v>
      </c>
      <c r="Z2262" s="1">
        <v>2.766460096515E-4</v>
      </c>
      <c r="AA2262" s="1">
        <v>1.761649366204E-2</v>
      </c>
      <c r="AB2262" s="1">
        <v>5.5922190429249996</v>
      </c>
      <c r="AC2262" s="1">
        <v>0.61651321826280003</v>
      </c>
      <c r="AD2262" s="1">
        <v>0.13121177974439999</v>
      </c>
      <c r="AE2262" s="1">
        <v>32.802944827589997</v>
      </c>
      <c r="AF2262" s="1">
        <v>5.2484711622870002</v>
      </c>
      <c r="AG2262" s="1">
        <v>127.88594921000001</v>
      </c>
    </row>
    <row r="2263" spans="1:33" x14ac:dyDescent="0.35">
      <c r="A2263">
        <v>5120</v>
      </c>
      <c r="B2263">
        <v>2014</v>
      </c>
      <c r="C2263">
        <v>10</v>
      </c>
      <c r="D2263">
        <v>19</v>
      </c>
      <c r="E2263">
        <v>0</v>
      </c>
      <c r="F2263">
        <v>0</v>
      </c>
      <c r="H2263" s="1">
        <v>0</v>
      </c>
      <c r="I2263" s="1">
        <v>0.28127048230110002</v>
      </c>
      <c r="J2263" s="1">
        <v>0</v>
      </c>
      <c r="K2263" s="1">
        <v>1.1016558681419999</v>
      </c>
      <c r="L2263" s="1">
        <v>1.3829263504430001</v>
      </c>
      <c r="M2263" s="1">
        <v>9.6855926839420001E-3</v>
      </c>
      <c r="N2263" s="1">
        <v>1.8559954285710001E-2</v>
      </c>
      <c r="O2263" s="1">
        <v>6.1997155561150001E-3</v>
      </c>
      <c r="P2263" s="1">
        <v>9.9921376552439996E-3</v>
      </c>
      <c r="Q2263" s="1">
        <v>4.9028359549200002E-3</v>
      </c>
      <c r="R2263" s="1">
        <v>0</v>
      </c>
      <c r="S2263" s="1">
        <v>132.93044675780001</v>
      </c>
      <c r="T2263" s="1">
        <v>38.141009046329998</v>
      </c>
      <c r="U2263" s="1">
        <v>171.0714558041</v>
      </c>
      <c r="V2263" s="1">
        <v>0.44206518732420003</v>
      </c>
      <c r="W2263" s="1">
        <v>7.5412786399499998E-2</v>
      </c>
      <c r="X2263" s="1">
        <v>6.3706895669770003E-6</v>
      </c>
      <c r="Y2263" s="1">
        <v>1.592672386942E-3</v>
      </c>
      <c r="Z2263" s="1">
        <v>2.5482758146250001E-4</v>
      </c>
      <c r="AA2263" s="1">
        <v>1.7579058712730002E-2</v>
      </c>
      <c r="AB2263" s="1">
        <v>5.7950007588870003</v>
      </c>
      <c r="AC2263" s="1">
        <v>0.64436658955170001</v>
      </c>
      <c r="AD2263" s="1">
        <v>0.1351450426504</v>
      </c>
      <c r="AE2263" s="1">
        <v>33.786260559630001</v>
      </c>
      <c r="AF2263" s="1">
        <v>5.4058016799299997</v>
      </c>
      <c r="AG2263" s="1">
        <v>134.0626394208</v>
      </c>
    </row>
    <row r="2264" spans="1:33" x14ac:dyDescent="0.35">
      <c r="A2264">
        <v>5120</v>
      </c>
      <c r="B2264">
        <v>2014</v>
      </c>
      <c r="C2264">
        <v>10</v>
      </c>
      <c r="D2264">
        <v>20</v>
      </c>
      <c r="E2264">
        <v>0</v>
      </c>
      <c r="F2264">
        <v>0</v>
      </c>
      <c r="H2264" s="1">
        <v>0</v>
      </c>
      <c r="I2264" s="1">
        <v>0.3201010243347</v>
      </c>
      <c r="J2264" s="1">
        <v>0</v>
      </c>
      <c r="K2264" s="1">
        <v>1.117768761527</v>
      </c>
      <c r="L2264" s="1">
        <v>1.437869785862</v>
      </c>
      <c r="M2264" s="1">
        <v>1.003205499213E-2</v>
      </c>
      <c r="N2264" s="1">
        <v>1.8559954285710001E-2</v>
      </c>
      <c r="O2264" s="1">
        <v>6.4573188404749996E-3</v>
      </c>
      <c r="P2264" s="1">
        <v>1.040731919938E-2</v>
      </c>
      <c r="Q2264" s="1">
        <v>5.5649553443330004E-3</v>
      </c>
      <c r="R2264" s="1">
        <v>0</v>
      </c>
      <c r="S2264" s="1">
        <v>126.7343237983</v>
      </c>
      <c r="T2264" s="1">
        <v>36.36843049598</v>
      </c>
      <c r="U2264" s="1">
        <v>163.10275429430001</v>
      </c>
      <c r="V2264" s="1">
        <v>0.48001944587259998</v>
      </c>
      <c r="W2264" s="1">
        <v>7.9664637239379998E-2</v>
      </c>
      <c r="X2264" s="1">
        <v>7.2510822816619998E-6</v>
      </c>
      <c r="Y2264" s="1">
        <v>1.8127705657929999E-3</v>
      </c>
      <c r="Z2264" s="1">
        <v>2.9004329009539999E-4</v>
      </c>
      <c r="AA2264" s="1">
        <v>1.8465942878779999E-2</v>
      </c>
      <c r="AB2264" s="1">
        <v>5.4254199394490001</v>
      </c>
      <c r="AC2264" s="1">
        <v>0.60329457828449995</v>
      </c>
      <c r="AD2264" s="1">
        <v>0.12652261145640001</v>
      </c>
      <c r="AE2264" s="1">
        <v>31.630652776209999</v>
      </c>
      <c r="AF2264" s="1">
        <v>5.0609044359890003</v>
      </c>
      <c r="AG2264" s="1">
        <v>125.51912276039999</v>
      </c>
    </row>
    <row r="2265" spans="1:33" x14ac:dyDescent="0.35">
      <c r="A2265">
        <v>5120</v>
      </c>
      <c r="B2265">
        <v>2014</v>
      </c>
      <c r="C2265">
        <v>10</v>
      </c>
      <c r="D2265">
        <v>21</v>
      </c>
      <c r="E2265">
        <v>0</v>
      </c>
      <c r="F2265">
        <v>0</v>
      </c>
      <c r="H2265" s="1">
        <v>0</v>
      </c>
      <c r="I2265" s="1">
        <v>0.26989013276629997</v>
      </c>
      <c r="J2265" s="1">
        <v>0</v>
      </c>
      <c r="K2265" s="1">
        <v>1.1589017864690001</v>
      </c>
      <c r="L2265" s="1">
        <v>1.428791919235</v>
      </c>
      <c r="M2265" s="1">
        <v>9.8065583688850006E-3</v>
      </c>
      <c r="N2265" s="1">
        <v>1.8559954285710001E-2</v>
      </c>
      <c r="O2265" s="1">
        <v>6.2653097678310003E-3</v>
      </c>
      <c r="P2265" s="1">
        <v>1.0097856439750001E-2</v>
      </c>
      <c r="Q2265" s="1">
        <v>4.7155404540560001E-3</v>
      </c>
      <c r="R2265" s="1">
        <v>0</v>
      </c>
      <c r="S2265" s="1">
        <v>131.2145074757</v>
      </c>
      <c r="T2265" s="1">
        <v>37.657840821859999</v>
      </c>
      <c r="U2265" s="1">
        <v>168.8723482975</v>
      </c>
      <c r="V2265" s="1">
        <v>0.44145966774899997</v>
      </c>
      <c r="W2265" s="1">
        <v>7.6973822003600006E-2</v>
      </c>
      <c r="X2265" s="1">
        <v>6.1123134518699999E-6</v>
      </c>
      <c r="Y2265" s="1">
        <v>1.528078356961E-3</v>
      </c>
      <c r="Z2265" s="1">
        <v>2.4449253655300002E-4</v>
      </c>
      <c r="AA2265" s="1">
        <v>1.8020992843359999E-2</v>
      </c>
      <c r="AB2265" s="1">
        <v>5.7925296835870004</v>
      </c>
      <c r="AC2265" s="1">
        <v>0.64828484153840005</v>
      </c>
      <c r="AD2265" s="1">
        <v>0.13445846192149999</v>
      </c>
      <c r="AE2265" s="1">
        <v>33.61461536593</v>
      </c>
      <c r="AF2265" s="1">
        <v>5.3783384478659997</v>
      </c>
      <c r="AG2265" s="1">
        <v>135.179518626</v>
      </c>
    </row>
    <row r="2266" spans="1:33" x14ac:dyDescent="0.35">
      <c r="A2266">
        <v>5120</v>
      </c>
      <c r="B2266">
        <v>2014</v>
      </c>
      <c r="C2266">
        <v>10</v>
      </c>
      <c r="D2266">
        <v>22</v>
      </c>
      <c r="E2266">
        <v>0</v>
      </c>
      <c r="F2266">
        <v>0</v>
      </c>
      <c r="H2266" s="1">
        <v>0</v>
      </c>
      <c r="I2266" s="1">
        <v>0.2769951036751</v>
      </c>
      <c r="J2266" s="1">
        <v>0</v>
      </c>
      <c r="K2266" s="1">
        <v>1.146717756341</v>
      </c>
      <c r="L2266" s="1">
        <v>1.4237128600160001</v>
      </c>
      <c r="M2266" s="1">
        <v>9.0259189773300007E-3</v>
      </c>
      <c r="N2266" s="1">
        <v>1.8559954285710001E-2</v>
      </c>
      <c r="O2266" s="1">
        <v>5.7925529575710002E-3</v>
      </c>
      <c r="P2266" s="1">
        <v>9.3359100112679998E-3</v>
      </c>
      <c r="Q2266" s="1">
        <v>4.8361707100320001E-3</v>
      </c>
      <c r="R2266" s="1">
        <v>0</v>
      </c>
      <c r="S2266" s="1">
        <v>131.94341287829999</v>
      </c>
      <c r="T2266" s="1">
        <v>37.882613957289998</v>
      </c>
      <c r="U2266" s="1">
        <v>169.8260268356</v>
      </c>
      <c r="V2266" s="1">
        <v>0.44589611856650002</v>
      </c>
      <c r="W2266" s="1">
        <v>7.7072333796300005E-2</v>
      </c>
      <c r="X2266" s="1">
        <v>6.2749946966619997E-6</v>
      </c>
      <c r="Y2266" s="1">
        <v>1.5687486708469999E-3</v>
      </c>
      <c r="Z2266" s="1">
        <v>2.5099978702589998E-4</v>
      </c>
      <c r="AA2266" s="1">
        <v>1.8013084527879999E-2</v>
      </c>
      <c r="AB2266" s="1">
        <v>5.7964366190809997</v>
      </c>
      <c r="AC2266" s="1">
        <v>0.65297071261960005</v>
      </c>
      <c r="AD2266" s="1">
        <v>0.1339118584847</v>
      </c>
      <c r="AE2266" s="1">
        <v>33.477964534240002</v>
      </c>
      <c r="AF2266" s="1">
        <v>5.3564743173630003</v>
      </c>
      <c r="AG2266" s="1">
        <v>136.46030693329999</v>
      </c>
    </row>
    <row r="2267" spans="1:33" x14ac:dyDescent="0.35">
      <c r="A2267">
        <v>5120</v>
      </c>
      <c r="B2267">
        <v>2014</v>
      </c>
      <c r="C2267">
        <v>10</v>
      </c>
      <c r="D2267">
        <v>23</v>
      </c>
      <c r="E2267">
        <v>0</v>
      </c>
      <c r="F2267">
        <v>0</v>
      </c>
      <c r="H2267" s="1">
        <v>0</v>
      </c>
      <c r="I2267" s="1">
        <v>0.28165705683550002</v>
      </c>
      <c r="J2267" s="1">
        <v>0</v>
      </c>
      <c r="K2267" s="1">
        <v>1.13717607859</v>
      </c>
      <c r="L2267" s="1">
        <v>1.418833135426</v>
      </c>
      <c r="M2267" s="1">
        <v>9.1527836603329995E-3</v>
      </c>
      <c r="N2267" s="1">
        <v>1.8559954285710001E-2</v>
      </c>
      <c r="O2267" s="1">
        <v>5.8749118057779999E-3</v>
      </c>
      <c r="P2267" s="1">
        <v>9.4686485120850008E-3</v>
      </c>
      <c r="Q2267" s="1">
        <v>4.9140377342800001E-3</v>
      </c>
      <c r="R2267" s="1">
        <v>0</v>
      </c>
      <c r="S2267" s="1">
        <v>130.17192752259999</v>
      </c>
      <c r="T2267" s="1">
        <v>37.372794905600003</v>
      </c>
      <c r="U2267" s="1">
        <v>167.5447224282</v>
      </c>
      <c r="V2267" s="1">
        <v>0.44848498736249998</v>
      </c>
      <c r="W2267" s="1">
        <v>7.7060936500300006E-2</v>
      </c>
      <c r="X2267" s="1">
        <v>6.3802590468349996E-6</v>
      </c>
      <c r="Y2267" s="1">
        <v>1.595064757834E-3</v>
      </c>
      <c r="Z2267" s="1">
        <v>2.5521036089189999E-4</v>
      </c>
      <c r="AA2267" s="1">
        <v>1.7989182336890001E-2</v>
      </c>
      <c r="AB2267" s="1">
        <v>5.7168598176890004</v>
      </c>
      <c r="AC2267" s="1">
        <v>0.64337134128319995</v>
      </c>
      <c r="AD2267" s="1">
        <v>0.13216869209839999</v>
      </c>
      <c r="AE2267" s="1">
        <v>33.042172942050001</v>
      </c>
      <c r="AF2267" s="1">
        <v>5.2867476630240002</v>
      </c>
      <c r="AG2267" s="1">
        <v>134.40909735240001</v>
      </c>
    </row>
    <row r="2268" spans="1:33" x14ac:dyDescent="0.35">
      <c r="A2268">
        <v>5120</v>
      </c>
      <c r="B2268">
        <v>2014</v>
      </c>
      <c r="C2268">
        <v>10</v>
      </c>
      <c r="D2268">
        <v>24</v>
      </c>
      <c r="E2268">
        <v>0</v>
      </c>
      <c r="F2268">
        <v>0</v>
      </c>
      <c r="H2268" s="1">
        <v>0</v>
      </c>
      <c r="I2268" s="1">
        <v>0.30659159641889999</v>
      </c>
      <c r="J2268" s="1">
        <v>0</v>
      </c>
      <c r="K2268" s="1">
        <v>1.142665580786</v>
      </c>
      <c r="L2268" s="1">
        <v>1.449257177205</v>
      </c>
      <c r="M2268" s="1">
        <v>9.7094963349849996E-3</v>
      </c>
      <c r="N2268" s="1">
        <v>1.8559954285710001E-2</v>
      </c>
      <c r="O2268" s="1">
        <v>6.2449097548670004E-3</v>
      </c>
      <c r="P2268" s="1">
        <v>1.006497755428E-2</v>
      </c>
      <c r="Q2268" s="1">
        <v>5.3381089484130003E-3</v>
      </c>
      <c r="R2268" s="1">
        <v>0</v>
      </c>
      <c r="S2268" s="1">
        <v>126.5235000368</v>
      </c>
      <c r="T2268" s="1">
        <v>36.31934517234</v>
      </c>
      <c r="U2268" s="1">
        <v>162.84284520910001</v>
      </c>
      <c r="V2268" s="1">
        <v>0.47200197108519998</v>
      </c>
      <c r="W2268" s="1">
        <v>7.9568134319610004E-2</v>
      </c>
      <c r="X2268" s="1">
        <v>6.944858731334E-6</v>
      </c>
      <c r="Y2268" s="1">
        <v>1.7362146777579999E-3</v>
      </c>
      <c r="Z2268" s="1">
        <v>2.7779434796750002E-4</v>
      </c>
      <c r="AA2268" s="1">
        <v>1.8503061861389999E-2</v>
      </c>
      <c r="AB2268" s="1">
        <v>5.4898115081979997</v>
      </c>
      <c r="AC2268" s="1">
        <v>0.61490350477839995</v>
      </c>
      <c r="AD2268" s="1">
        <v>0.12735693526139999</v>
      </c>
      <c r="AE2268" s="1">
        <v>31.83923372333</v>
      </c>
      <c r="AF2268" s="1">
        <v>5.0942773871459996</v>
      </c>
      <c r="AG2268" s="1">
        <v>128.2544896453</v>
      </c>
    </row>
    <row r="2269" spans="1:33" x14ac:dyDescent="0.35">
      <c r="A2269">
        <v>5120</v>
      </c>
      <c r="B2269">
        <v>2014</v>
      </c>
      <c r="C2269">
        <v>10</v>
      </c>
      <c r="D2269">
        <v>25</v>
      </c>
      <c r="E2269">
        <v>0</v>
      </c>
      <c r="F2269">
        <v>0</v>
      </c>
      <c r="H2269" s="1">
        <v>0</v>
      </c>
      <c r="I2269" s="1">
        <v>0.33872740571249998</v>
      </c>
      <c r="J2269" s="1">
        <v>0</v>
      </c>
      <c r="K2269" s="1">
        <v>1.1785496712150001</v>
      </c>
      <c r="L2269" s="1">
        <v>1.517277076928</v>
      </c>
      <c r="M2269" s="1">
        <v>1.093587851069E-2</v>
      </c>
      <c r="N2269" s="1">
        <v>1.8559954285710001E-2</v>
      </c>
      <c r="O2269" s="1">
        <v>7.0410826380279999E-3</v>
      </c>
      <c r="P2269" s="1">
        <v>1.134817659364E-2</v>
      </c>
      <c r="Q2269" s="1">
        <v>5.8876348622210004E-3</v>
      </c>
      <c r="R2269" s="1">
        <v>0</v>
      </c>
      <c r="S2269" s="1">
        <v>120.7415063915</v>
      </c>
      <c r="T2269" s="1">
        <v>34.650304528440003</v>
      </c>
      <c r="U2269" s="1">
        <v>155.3918109199</v>
      </c>
      <c r="V2269" s="1">
        <v>0.50719207434919999</v>
      </c>
      <c r="W2269" s="1">
        <v>8.4103622266129996E-2</v>
      </c>
      <c r="X2269" s="1">
        <v>7.6721396809119992E-6</v>
      </c>
      <c r="Y2269" s="1">
        <v>1.918034913596E-3</v>
      </c>
      <c r="Z2269" s="1">
        <v>3.068855855565E-4</v>
      </c>
      <c r="AA2269" s="1">
        <v>1.9491477666600001E-2</v>
      </c>
      <c r="AB2269" s="1">
        <v>5.1157622924080002</v>
      </c>
      <c r="AC2269" s="1">
        <v>0.56888980990710003</v>
      </c>
      <c r="AD2269" s="1">
        <v>0.1192970209327</v>
      </c>
      <c r="AE2269" s="1">
        <v>29.82425513095</v>
      </c>
      <c r="AF2269" s="1">
        <v>4.77188081141</v>
      </c>
      <c r="AG2269" s="1">
        <v>118.3630488491</v>
      </c>
    </row>
    <row r="2270" spans="1:33" x14ac:dyDescent="0.35">
      <c r="A2270">
        <v>5120</v>
      </c>
      <c r="B2270">
        <v>2014</v>
      </c>
      <c r="C2270">
        <v>10</v>
      </c>
      <c r="D2270">
        <v>26</v>
      </c>
      <c r="E2270">
        <v>0</v>
      </c>
      <c r="F2270">
        <v>0</v>
      </c>
      <c r="H2270" s="1">
        <v>0</v>
      </c>
      <c r="I2270" s="1">
        <v>0.32863937115320002</v>
      </c>
      <c r="J2270" s="1">
        <v>0</v>
      </c>
      <c r="K2270" s="1">
        <v>1.2490626771410001</v>
      </c>
      <c r="L2270" s="1">
        <v>1.5777020482940001</v>
      </c>
      <c r="M2270" s="1">
        <v>1.157185193383E-2</v>
      </c>
      <c r="N2270" s="1">
        <v>1.8559954285710001E-2</v>
      </c>
      <c r="O2270" s="1">
        <v>7.4253906637479997E-3</v>
      </c>
      <c r="P2270" s="1">
        <v>1.196756931581E-2</v>
      </c>
      <c r="Q2270" s="1">
        <v>5.723373927017E-3</v>
      </c>
      <c r="R2270" s="1">
        <v>0</v>
      </c>
      <c r="S2270" s="1">
        <v>120.59380055139999</v>
      </c>
      <c r="T2270" s="1">
        <v>34.606189778919997</v>
      </c>
      <c r="U2270" s="1">
        <v>155.1999903304</v>
      </c>
      <c r="V2270" s="1">
        <v>0.50998976940980001</v>
      </c>
      <c r="W2270" s="1">
        <v>8.6380792053590005E-2</v>
      </c>
      <c r="X2270" s="1">
        <v>7.4424720272560002E-6</v>
      </c>
      <c r="Y2270" s="1">
        <v>1.860617998479E-3</v>
      </c>
      <c r="Z2270" s="1">
        <v>2.9769887897869999E-4</v>
      </c>
      <c r="AA2270" s="1">
        <v>2.010670365351E-2</v>
      </c>
      <c r="AB2270" s="1">
        <v>5.1317497980309996</v>
      </c>
      <c r="AC2270" s="1">
        <v>0.57091927077250004</v>
      </c>
      <c r="AD2270" s="1">
        <v>0.1196321021893</v>
      </c>
      <c r="AE2270" s="1">
        <v>29.908025422240001</v>
      </c>
      <c r="AF2270" s="1">
        <v>4.7852840558840004</v>
      </c>
      <c r="AG2270" s="1">
        <v>118.80339793909999</v>
      </c>
    </row>
    <row r="2271" spans="1:33" x14ac:dyDescent="0.35">
      <c r="A2271">
        <v>5120</v>
      </c>
      <c r="B2271">
        <v>2014</v>
      </c>
      <c r="C2271">
        <v>10</v>
      </c>
      <c r="D2271">
        <v>27</v>
      </c>
      <c r="E2271">
        <v>0</v>
      </c>
      <c r="F2271">
        <v>0</v>
      </c>
      <c r="H2271" s="1">
        <v>0</v>
      </c>
      <c r="I2271" s="1">
        <v>0.32146137738500002</v>
      </c>
      <c r="J2271" s="1">
        <v>0</v>
      </c>
      <c r="K2271" s="1">
        <v>1.3122504993819999</v>
      </c>
      <c r="L2271" s="1">
        <v>1.633711876767</v>
      </c>
      <c r="M2271" s="1">
        <v>1.163214818836E-2</v>
      </c>
      <c r="N2271" s="1">
        <v>1.8559954285710001E-2</v>
      </c>
      <c r="O2271" s="1">
        <v>7.4569001200650003E-3</v>
      </c>
      <c r="P2271" s="1">
        <v>1.201835339165E-2</v>
      </c>
      <c r="Q2271" s="1">
        <v>5.6085227357519996E-3</v>
      </c>
      <c r="R2271" s="1">
        <v>0</v>
      </c>
      <c r="S2271" s="1">
        <v>120.7538961291</v>
      </c>
      <c r="T2271" s="1">
        <v>34.658948006279999</v>
      </c>
      <c r="U2271" s="1">
        <v>155.41284413540001</v>
      </c>
      <c r="V2271" s="1">
        <v>0.51422193118250004</v>
      </c>
      <c r="W2271" s="1">
        <v>8.8593910279009994E-2</v>
      </c>
      <c r="X2271" s="1">
        <v>7.2797907676880002E-6</v>
      </c>
      <c r="Y2271" s="1">
        <v>1.819947683115E-3</v>
      </c>
      <c r="Z2271" s="1">
        <v>2.9119162847630003E-4</v>
      </c>
      <c r="AA2271" s="1">
        <v>2.0692519464360001E-2</v>
      </c>
      <c r="AB2271" s="1">
        <v>5.1768498527959999</v>
      </c>
      <c r="AC2271" s="1">
        <v>0.57877858073449995</v>
      </c>
      <c r="AD2271" s="1">
        <v>0.12025720796849999</v>
      </c>
      <c r="AE2271" s="1">
        <v>30.064301855309999</v>
      </c>
      <c r="AF2271" s="1">
        <v>4.8102882840810004</v>
      </c>
      <c r="AG2271" s="1">
        <v>120.6432043379</v>
      </c>
    </row>
    <row r="2272" spans="1:33" x14ac:dyDescent="0.35">
      <c r="A2272">
        <v>5120</v>
      </c>
      <c r="B2272">
        <v>2014</v>
      </c>
      <c r="C2272">
        <v>10</v>
      </c>
      <c r="D2272">
        <v>28</v>
      </c>
      <c r="E2272">
        <v>0</v>
      </c>
      <c r="F2272">
        <v>0</v>
      </c>
      <c r="H2272" s="1">
        <v>0</v>
      </c>
      <c r="I2272" s="1">
        <v>0.3396012538041</v>
      </c>
      <c r="J2272" s="1">
        <v>0</v>
      </c>
      <c r="K2272" s="1">
        <v>1.359150024349</v>
      </c>
      <c r="L2272" s="1">
        <v>1.6987512781530001</v>
      </c>
      <c r="M2272" s="1">
        <v>1.1864087308429999E-2</v>
      </c>
      <c r="N2272" s="1">
        <v>1.8559954285710001E-2</v>
      </c>
      <c r="O2272" s="1">
        <v>7.6256999848349997E-3</v>
      </c>
      <c r="P2272" s="1">
        <v>1.2290409660960001E-2</v>
      </c>
      <c r="Q2272" s="1">
        <v>5.9224522917020002E-3</v>
      </c>
      <c r="R2272" s="1">
        <v>0</v>
      </c>
      <c r="S2272" s="1">
        <v>117.84235346120001</v>
      </c>
      <c r="T2272" s="1">
        <v>33.830371103559997</v>
      </c>
      <c r="U2272" s="1">
        <v>151.67272456469999</v>
      </c>
      <c r="V2272" s="1">
        <v>0.53865249787040004</v>
      </c>
      <c r="W2272" s="1">
        <v>9.2365475394970004E-2</v>
      </c>
      <c r="X2272" s="1">
        <v>7.6912786623749995E-6</v>
      </c>
      <c r="Y2272" s="1">
        <v>1.9228196575549999E-3</v>
      </c>
      <c r="Z2272" s="1">
        <v>3.0765114445860002E-4</v>
      </c>
      <c r="AA2272" s="1">
        <v>2.155311316021E-2</v>
      </c>
      <c r="AB2272" s="1">
        <v>5.011806395741</v>
      </c>
      <c r="AC2272" s="1">
        <v>0.56191496316059997</v>
      </c>
      <c r="AD2272" s="1">
        <v>0.1161850122492</v>
      </c>
      <c r="AE2272" s="1">
        <v>29.046252935839998</v>
      </c>
      <c r="AF2272" s="1">
        <v>4.6474004579320001</v>
      </c>
      <c r="AG2272" s="1">
        <v>117.24173903160001</v>
      </c>
    </row>
    <row r="2273" spans="1:33" x14ac:dyDescent="0.35">
      <c r="A2273">
        <v>5120</v>
      </c>
      <c r="B2273">
        <v>2014</v>
      </c>
      <c r="C2273">
        <v>10</v>
      </c>
      <c r="D2273">
        <v>29</v>
      </c>
      <c r="E2273">
        <v>0</v>
      </c>
      <c r="F2273">
        <v>0</v>
      </c>
      <c r="H2273" s="1">
        <v>0</v>
      </c>
      <c r="I2273" s="1">
        <v>0.33499494346769998</v>
      </c>
      <c r="J2273" s="1">
        <v>0</v>
      </c>
      <c r="K2273" s="1">
        <v>1.424123203138</v>
      </c>
      <c r="L2273" s="1">
        <v>1.759118146606</v>
      </c>
      <c r="M2273" s="1">
        <v>1.238785540196E-2</v>
      </c>
      <c r="N2273" s="1">
        <v>1.8559954285710001E-2</v>
      </c>
      <c r="O2273" s="1">
        <v>7.9472815337499995E-3</v>
      </c>
      <c r="P2273" s="1">
        <v>1.280870555293E-2</v>
      </c>
      <c r="Q2273" s="1">
        <v>5.8508660272149999E-3</v>
      </c>
      <c r="R2273" s="1">
        <v>0</v>
      </c>
      <c r="S2273" s="1">
        <v>115.9217256031</v>
      </c>
      <c r="T2273" s="1">
        <v>33.281782502189998</v>
      </c>
      <c r="U2273" s="1">
        <v>149.2035081052</v>
      </c>
      <c r="V2273" s="1">
        <v>0.54548477577499999</v>
      </c>
      <c r="W2273" s="1">
        <v>9.4889178484469996E-2</v>
      </c>
      <c r="X2273" s="1">
        <v>7.5860143288559998E-6</v>
      </c>
      <c r="Y2273" s="1">
        <v>1.8965035722340001E-3</v>
      </c>
      <c r="Z2273" s="1">
        <v>3.0344057062589997E-4</v>
      </c>
      <c r="AA2273" s="1">
        <v>2.2205091809900001E-2</v>
      </c>
      <c r="AB2273" s="1">
        <v>4.9489429982240001</v>
      </c>
      <c r="AC2273" s="1">
        <v>0.55627309840020001</v>
      </c>
      <c r="AD2273" s="1">
        <v>0.11451675616940001</v>
      </c>
      <c r="AE2273" s="1">
        <v>28.629188900780001</v>
      </c>
      <c r="AF2273" s="1">
        <v>4.5806702109100002</v>
      </c>
      <c r="AG2273" s="1">
        <v>116.1649241402</v>
      </c>
    </row>
    <row r="2274" spans="1:33" x14ac:dyDescent="0.35">
      <c r="A2274">
        <v>5120</v>
      </c>
      <c r="B2274">
        <v>2014</v>
      </c>
      <c r="C2274">
        <v>10</v>
      </c>
      <c r="D2274">
        <v>30</v>
      </c>
      <c r="E2274">
        <v>0</v>
      </c>
      <c r="F2274">
        <v>0</v>
      </c>
      <c r="H2274" s="1">
        <v>0</v>
      </c>
      <c r="I2274" s="1">
        <v>0.35104062564089999</v>
      </c>
      <c r="J2274" s="1">
        <v>0</v>
      </c>
      <c r="K2274" s="1">
        <v>1.4812039854929999</v>
      </c>
      <c r="L2274" s="1">
        <v>1.832244611133</v>
      </c>
      <c r="M2274" s="1">
        <v>1.2784532314969999E-2</v>
      </c>
      <c r="N2274" s="1">
        <v>1.8559954285710001E-2</v>
      </c>
      <c r="O2274" s="1">
        <v>8.2155371387959992E-3</v>
      </c>
      <c r="P2274" s="1">
        <v>1.324105553869E-2</v>
      </c>
      <c r="Q2274" s="1">
        <v>6.1300636615100003E-3</v>
      </c>
      <c r="R2274" s="1">
        <v>0</v>
      </c>
      <c r="S2274" s="1">
        <v>113.363731182</v>
      </c>
      <c r="T2274" s="1">
        <v>32.552370834740003</v>
      </c>
      <c r="U2274" s="1">
        <v>145.91610201669999</v>
      </c>
      <c r="V2274" s="1">
        <v>0.56973185337349996</v>
      </c>
      <c r="W2274" s="1">
        <v>9.8930796046969999E-2</v>
      </c>
      <c r="X2274" s="1">
        <v>7.9496547990779994E-6</v>
      </c>
      <c r="Y2274" s="1">
        <v>1.987413689697E-3</v>
      </c>
      <c r="Z2274" s="1">
        <v>3.1798618941129999E-4</v>
      </c>
      <c r="AA2274" s="1">
        <v>2.3142768106990001E-2</v>
      </c>
      <c r="AB2274" s="1">
        <v>4.8174189793520004</v>
      </c>
      <c r="AC2274" s="1">
        <v>0.54265379553530002</v>
      </c>
      <c r="AD2274" s="1">
        <v>0.11129869084460001</v>
      </c>
      <c r="AE2274" s="1">
        <v>27.824672569530001</v>
      </c>
      <c r="AF2274" s="1">
        <v>4.4519475979059999</v>
      </c>
      <c r="AG2274" s="1">
        <v>113.4037114891</v>
      </c>
    </row>
    <row r="2275" spans="1:33" x14ac:dyDescent="0.35">
      <c r="A2275">
        <v>5120</v>
      </c>
      <c r="B2275">
        <v>2014</v>
      </c>
      <c r="C2275">
        <v>10</v>
      </c>
      <c r="D2275">
        <v>31</v>
      </c>
      <c r="E2275">
        <v>0</v>
      </c>
      <c r="F2275">
        <v>0</v>
      </c>
      <c r="H2275" s="1">
        <v>83.355705040000004</v>
      </c>
      <c r="I2275" s="1">
        <v>23.768195879709999</v>
      </c>
      <c r="J2275" s="1">
        <v>0</v>
      </c>
      <c r="K2275" s="1">
        <v>1.5654671502290001</v>
      </c>
      <c r="L2275" s="1">
        <v>25.333663029939999</v>
      </c>
      <c r="M2275" s="1">
        <v>6.7372414893690002E-2</v>
      </c>
      <c r="N2275" s="1">
        <v>6.7556130049310006E-2</v>
      </c>
      <c r="O2275" s="1">
        <v>4.0176838620410001E-2</v>
      </c>
      <c r="P2275" s="1">
        <v>0.66803825878849998</v>
      </c>
      <c r="Q2275" s="1">
        <v>0.38992005358929999</v>
      </c>
      <c r="R2275" s="1">
        <v>0.32822562451039999</v>
      </c>
      <c r="S2275" s="1">
        <v>93.291463088460006</v>
      </c>
      <c r="T2275" s="1">
        <v>31.239912738729998</v>
      </c>
      <c r="U2275" s="1">
        <v>124.8596014517</v>
      </c>
      <c r="V2275" s="1">
        <v>67.965781034200006</v>
      </c>
      <c r="W2275" s="1">
        <v>1.59378466726</v>
      </c>
      <c r="X2275" s="1">
        <v>2.8242168429930001E-3</v>
      </c>
      <c r="Y2275" s="1">
        <v>0.28497814996749998</v>
      </c>
      <c r="Z2275" s="1">
        <v>8.5855406598289996E-2</v>
      </c>
      <c r="AA2275" s="1">
        <v>1.74622616079</v>
      </c>
      <c r="AB2275" s="1">
        <v>5.7699759373969997</v>
      </c>
      <c r="AC2275" s="1">
        <v>0.48916579213040001</v>
      </c>
      <c r="AD2275" s="1">
        <v>0.1664603609142</v>
      </c>
      <c r="AE2275" s="1">
        <v>30.5752311502</v>
      </c>
      <c r="AF2275" s="1">
        <v>5.9475531774209998</v>
      </c>
      <c r="AG2275" s="1">
        <v>139.14493008869999</v>
      </c>
    </row>
    <row r="2276" spans="1:33" x14ac:dyDescent="0.35">
      <c r="A2276">
        <v>5120</v>
      </c>
      <c r="B2276">
        <v>2014</v>
      </c>
      <c r="C2276">
        <v>11</v>
      </c>
      <c r="D2276">
        <v>1</v>
      </c>
      <c r="E2276">
        <v>0</v>
      </c>
      <c r="F2276">
        <v>0</v>
      </c>
      <c r="H2276" s="1">
        <v>458.45637771999998</v>
      </c>
      <c r="I2276" s="1">
        <v>220.08590621159999</v>
      </c>
      <c r="J2276" s="1">
        <v>3.9708132449600003E-3</v>
      </c>
      <c r="K2276" s="1">
        <v>2.1078927322790002</v>
      </c>
      <c r="L2276" s="1">
        <v>222.19776975709999</v>
      </c>
      <c r="M2276" s="1">
        <v>0.43534186779130002</v>
      </c>
      <c r="N2276" s="1">
        <v>0.26779256563269999</v>
      </c>
      <c r="O2276" s="1">
        <v>0.21377231187519999</v>
      </c>
      <c r="P2276" s="1">
        <v>9.597574895128</v>
      </c>
      <c r="Q2276" s="1">
        <v>6.8483510676910004</v>
      </c>
      <c r="R2276" s="1">
        <v>1.3450087545460001</v>
      </c>
      <c r="S2276" s="1">
        <v>180.37385869049999</v>
      </c>
      <c r="T2276" s="1">
        <v>53.752192933510003</v>
      </c>
      <c r="U2276" s="1">
        <v>235.47106037859999</v>
      </c>
      <c r="V2276" s="1">
        <v>299.93393214230002</v>
      </c>
      <c r="W2276" s="1">
        <v>39.181119519009997</v>
      </c>
      <c r="X2276" s="1">
        <v>6.7347002430010003E-2</v>
      </c>
      <c r="Y2276" s="1">
        <v>6.7424115228919996</v>
      </c>
      <c r="Z2276" s="1">
        <v>2.150590832912</v>
      </c>
      <c r="AA2276" s="1">
        <v>27.22556450243</v>
      </c>
      <c r="AB2276" s="1">
        <v>2.22021380806</v>
      </c>
      <c r="AC2276" s="1">
        <v>0.32601270115179998</v>
      </c>
      <c r="AD2276" s="1">
        <v>0.55328216811050002</v>
      </c>
      <c r="AE2276" s="1">
        <v>55.476417721079997</v>
      </c>
      <c r="AF2276" s="1">
        <v>17.693021825879999</v>
      </c>
      <c r="AG2276" s="1">
        <v>221.5463633793</v>
      </c>
    </row>
    <row r="2277" spans="1:33" x14ac:dyDescent="0.35">
      <c r="A2277">
        <v>5120</v>
      </c>
      <c r="B2277">
        <v>2014</v>
      </c>
      <c r="C2277">
        <v>11</v>
      </c>
      <c r="D2277">
        <v>2</v>
      </c>
      <c r="E2277">
        <v>0</v>
      </c>
      <c r="F2277">
        <v>0</v>
      </c>
      <c r="H2277" s="1">
        <v>0</v>
      </c>
      <c r="I2277" s="1">
        <v>0.15902239907099999</v>
      </c>
      <c r="J2277" s="1">
        <v>7.6683660802169995E-4</v>
      </c>
      <c r="K2277" s="1">
        <v>2.0728350198499998</v>
      </c>
      <c r="L2277" s="1">
        <v>2.2326242555290001</v>
      </c>
      <c r="M2277" s="1">
        <v>2.7234571232679999E-2</v>
      </c>
      <c r="N2277" s="1">
        <v>2.790499461152E-2</v>
      </c>
      <c r="O2277" s="1">
        <v>1.670942305035E-2</v>
      </c>
      <c r="P2277" s="1">
        <v>4.0676889195140002E-2</v>
      </c>
      <c r="Q2277" s="1">
        <v>2.9267814354909999E-3</v>
      </c>
      <c r="R2277" s="1">
        <v>0</v>
      </c>
      <c r="S2277" s="1">
        <v>16.119503026650001</v>
      </c>
      <c r="T2277" s="1">
        <v>9.5745455663429997</v>
      </c>
      <c r="U2277" s="1">
        <v>25.694048592990001</v>
      </c>
      <c r="V2277" s="1">
        <v>0.49621128660079999</v>
      </c>
      <c r="W2277" s="1">
        <v>0.1083724455112</v>
      </c>
      <c r="X2277" s="1">
        <v>3.5891100017870002E-6</v>
      </c>
      <c r="Y2277" s="1">
        <v>8.9727737653009999E-4</v>
      </c>
      <c r="Z2277" s="1">
        <v>1.435643686793E-4</v>
      </c>
      <c r="AA2277" s="1">
        <v>2.6357912498669998E-2</v>
      </c>
      <c r="AB2277" s="1">
        <v>1.2052615477199999</v>
      </c>
      <c r="AC2277" s="1">
        <v>0.19011007163550001</v>
      </c>
      <c r="AD2277" s="1">
        <v>0.13269798523070001</v>
      </c>
      <c r="AE2277" s="1">
        <v>16.00200535394</v>
      </c>
      <c r="AF2277" s="1">
        <v>4.4014218166869998</v>
      </c>
      <c r="AG2277" s="1">
        <v>70.921665114589999</v>
      </c>
    </row>
    <row r="2278" spans="1:33" x14ac:dyDescent="0.35">
      <c r="A2278">
        <v>5120</v>
      </c>
      <c r="B2278">
        <v>2014</v>
      </c>
      <c r="C2278">
        <v>11</v>
      </c>
      <c r="D2278">
        <v>3</v>
      </c>
      <c r="E2278">
        <v>0</v>
      </c>
      <c r="F2278">
        <v>0</v>
      </c>
      <c r="H2278" s="1">
        <v>0</v>
      </c>
      <c r="I2278" s="1">
        <v>0.13755089558</v>
      </c>
      <c r="J2278" s="1">
        <v>0</v>
      </c>
      <c r="K2278" s="1">
        <v>1.945471310564</v>
      </c>
      <c r="L2278" s="1">
        <v>2.0830222061439998</v>
      </c>
      <c r="M2278" s="1">
        <v>1.1325702921540001E-2</v>
      </c>
      <c r="N2278" s="1">
        <v>1.8559954285710001E-2</v>
      </c>
      <c r="O2278" s="1">
        <v>7.1832900620239998E-3</v>
      </c>
      <c r="P2278" s="1">
        <v>1.1577373585549999E-2</v>
      </c>
      <c r="Q2278" s="1">
        <v>2.55207992892E-3</v>
      </c>
      <c r="R2278" s="1">
        <v>0</v>
      </c>
      <c r="S2278" s="1">
        <v>54.928817814410003</v>
      </c>
      <c r="T2278" s="1">
        <v>18.187432044969999</v>
      </c>
      <c r="U2278" s="1">
        <v>73.116249859380005</v>
      </c>
      <c r="V2278" s="1">
        <v>0.4550071733712</v>
      </c>
      <c r="W2278" s="1">
        <v>0.1006094862398</v>
      </c>
      <c r="X2278" s="1">
        <v>3.1088645197939999E-6</v>
      </c>
      <c r="Y2278" s="1">
        <v>7.7721605623320002E-4</v>
      </c>
      <c r="Z2278" s="1">
        <v>1.243545621172E-4</v>
      </c>
      <c r="AA2278" s="1">
        <v>2.4530599058980002E-2</v>
      </c>
      <c r="AB2278" s="1">
        <v>2.850836146592</v>
      </c>
      <c r="AC2278" s="1">
        <v>0.39483215468959998</v>
      </c>
      <c r="AD2278" s="1">
        <v>0.11195727329870001</v>
      </c>
      <c r="AE2278" s="1">
        <v>19.30459995783</v>
      </c>
      <c r="AF2278" s="1">
        <v>4.0198437739150004</v>
      </c>
      <c r="AG2278" s="1">
        <v>101.5629439463</v>
      </c>
    </row>
    <row r="2279" spans="1:33" x14ac:dyDescent="0.35">
      <c r="A2279">
        <v>5120</v>
      </c>
      <c r="B2279">
        <v>2014</v>
      </c>
      <c r="C2279">
        <v>11</v>
      </c>
      <c r="D2279">
        <v>4</v>
      </c>
      <c r="E2279">
        <v>0</v>
      </c>
      <c r="F2279">
        <v>0</v>
      </c>
      <c r="H2279" s="1">
        <v>0</v>
      </c>
      <c r="I2279" s="1">
        <v>0.1116004406755</v>
      </c>
      <c r="J2279" s="1">
        <v>0</v>
      </c>
      <c r="K2279" s="1">
        <v>1.8005980486490001</v>
      </c>
      <c r="L2279" s="1">
        <v>1.9121984893249999</v>
      </c>
      <c r="M2279" s="1">
        <v>7.5401102246530002E-3</v>
      </c>
      <c r="N2279" s="1">
        <v>1.8559954285710001E-2</v>
      </c>
      <c r="O2279" s="1">
        <v>4.8206188370549996E-3</v>
      </c>
      <c r="P2279" s="1">
        <v>7.7694349954190002E-3</v>
      </c>
      <c r="Q2279" s="1">
        <v>2.1007801233340001E-3</v>
      </c>
      <c r="R2279" s="1">
        <v>0</v>
      </c>
      <c r="S2279" s="1">
        <v>69.804401045770007</v>
      </c>
      <c r="T2279" s="1">
        <v>21.148889288669999</v>
      </c>
      <c r="U2279" s="1">
        <v>90.953290334429994</v>
      </c>
      <c r="V2279" s="1">
        <v>0.40719061545590002</v>
      </c>
      <c r="W2279" s="1">
        <v>9.1724049826269999E-2</v>
      </c>
      <c r="X2279" s="1">
        <v>2.5290171442950002E-6</v>
      </c>
      <c r="Y2279" s="1">
        <v>6.3225428607369995E-4</v>
      </c>
      <c r="Z2279" s="1">
        <v>1.011606857718E-4</v>
      </c>
      <c r="AA2279" s="1">
        <v>2.2425209027709999E-2</v>
      </c>
      <c r="AB2279" s="1">
        <v>3.5107657464150002</v>
      </c>
      <c r="AC2279" s="1">
        <v>0.4908333060483</v>
      </c>
      <c r="AD2279" s="1">
        <v>8.8207934979659994E-2</v>
      </c>
      <c r="AE2279" s="1">
        <v>18.79953676621</v>
      </c>
      <c r="AF2279" s="1">
        <v>3.3566278500209998</v>
      </c>
      <c r="AG2279" s="1">
        <v>114.52155975780001</v>
      </c>
    </row>
    <row r="2280" spans="1:33" x14ac:dyDescent="0.35">
      <c r="A2280">
        <v>5120</v>
      </c>
      <c r="B2280">
        <v>2014</v>
      </c>
      <c r="C2280">
        <v>11</v>
      </c>
      <c r="D2280">
        <v>5</v>
      </c>
      <c r="E2280">
        <v>0</v>
      </c>
      <c r="F2280">
        <v>0</v>
      </c>
      <c r="H2280" s="1">
        <v>0</v>
      </c>
      <c r="I2280" s="1">
        <v>0.11803686897189999</v>
      </c>
      <c r="J2280" s="1">
        <v>0</v>
      </c>
      <c r="K2280" s="1">
        <v>1.656550204757</v>
      </c>
      <c r="L2280" s="1">
        <v>1.7745870737289999</v>
      </c>
      <c r="M2280" s="1">
        <v>6.9220210514049996E-3</v>
      </c>
      <c r="N2280" s="1">
        <v>1.8559954285710001E-2</v>
      </c>
      <c r="O2280" s="1">
        <v>4.4347475089819999E-3</v>
      </c>
      <c r="P2280" s="1">
        <v>7.1475226846960003E-3</v>
      </c>
      <c r="Q2280" s="1">
        <v>2.1938520453189999E-3</v>
      </c>
      <c r="R2280" s="1">
        <v>0</v>
      </c>
      <c r="S2280" s="1">
        <v>74.019529533690005</v>
      </c>
      <c r="T2280" s="1">
        <v>21.7472084192</v>
      </c>
      <c r="U2280" s="1">
        <v>95.766737952900002</v>
      </c>
      <c r="V2280" s="1">
        <v>0.38854254840500002</v>
      </c>
      <c r="W2280" s="1">
        <v>8.577884405873E-2</v>
      </c>
      <c r="X2280" s="1">
        <v>2.674875327392E-6</v>
      </c>
      <c r="Y2280" s="1">
        <v>6.6871883184799999E-4</v>
      </c>
      <c r="Z2280" s="1">
        <v>1.069950130957E-4</v>
      </c>
      <c r="AA2280" s="1">
        <v>2.0909735949199999E-2</v>
      </c>
      <c r="AB2280" s="1">
        <v>3.6823764430949999</v>
      </c>
      <c r="AC2280" s="1">
        <v>0.5071743761302</v>
      </c>
      <c r="AD2280" s="1">
        <v>7.7117646933680006E-2</v>
      </c>
      <c r="AE2280" s="1">
        <v>18.38299609225</v>
      </c>
      <c r="AF2280" s="1">
        <v>3.037386059898</v>
      </c>
      <c r="AG2280" s="1">
        <v>113.9759330288</v>
      </c>
    </row>
    <row r="2281" spans="1:33" x14ac:dyDescent="0.35">
      <c r="A2281">
        <v>5120</v>
      </c>
      <c r="B2281">
        <v>2014</v>
      </c>
      <c r="C2281">
        <v>11</v>
      </c>
      <c r="D2281">
        <v>6</v>
      </c>
      <c r="E2281">
        <v>0</v>
      </c>
      <c r="F2281">
        <v>0</v>
      </c>
      <c r="H2281" s="1">
        <v>0</v>
      </c>
      <c r="I2281" s="1">
        <v>0.1136812036992</v>
      </c>
      <c r="J2281" s="1">
        <v>0</v>
      </c>
      <c r="K2281" s="1">
        <v>1.5240261883770001</v>
      </c>
      <c r="L2281" s="1">
        <v>1.6377073920759999</v>
      </c>
      <c r="M2281" s="1">
        <v>6.4597980023539999E-3</v>
      </c>
      <c r="N2281" s="1">
        <v>1.8559954285710001E-2</v>
      </c>
      <c r="O2281" s="1">
        <v>4.1405513621110002E-3</v>
      </c>
      <c r="P2281" s="1">
        <v>6.6733640929730002E-3</v>
      </c>
      <c r="Q2281" s="1">
        <v>2.1048073347060001E-3</v>
      </c>
      <c r="R2281" s="1">
        <v>0</v>
      </c>
      <c r="S2281" s="1">
        <v>76.511397036649996</v>
      </c>
      <c r="T2281" s="1">
        <v>22.286860270289999</v>
      </c>
      <c r="U2281" s="1">
        <v>98.798257306940002</v>
      </c>
      <c r="V2281" s="1">
        <v>0.36207053459369998</v>
      </c>
      <c r="W2281" s="1">
        <v>7.9377675540139997E-2</v>
      </c>
      <c r="X2281" s="1">
        <v>2.5761700527270001E-6</v>
      </c>
      <c r="Y2281" s="1">
        <v>6.4404251318179995E-4</v>
      </c>
      <c r="Z2281" s="1">
        <v>1.0304680210909999E-4</v>
      </c>
      <c r="AA2281" s="1">
        <v>1.9329184874490001E-2</v>
      </c>
      <c r="AB2281" s="1">
        <v>3.7621711933699999</v>
      </c>
      <c r="AC2281" s="1">
        <v>0.51280691320339999</v>
      </c>
      <c r="AD2281" s="1">
        <v>7.5168437934739998E-2</v>
      </c>
      <c r="AE2281" s="1">
        <v>18.548562777019999</v>
      </c>
      <c r="AF2281" s="1">
        <v>2.99388122041</v>
      </c>
      <c r="AG2281" s="1">
        <v>113.8760277609</v>
      </c>
    </row>
    <row r="2282" spans="1:33" x14ac:dyDescent="0.35">
      <c r="A2282">
        <v>5120</v>
      </c>
      <c r="B2282">
        <v>2014</v>
      </c>
      <c r="C2282">
        <v>11</v>
      </c>
      <c r="D2282">
        <v>7</v>
      </c>
      <c r="E2282">
        <v>0</v>
      </c>
      <c r="F2282">
        <v>0</v>
      </c>
      <c r="H2282" s="1">
        <v>0</v>
      </c>
      <c r="I2282" s="1">
        <v>0.1228581027735</v>
      </c>
      <c r="J2282" s="1">
        <v>0</v>
      </c>
      <c r="K2282" s="1">
        <v>1.4021040933060001</v>
      </c>
      <c r="L2282" s="1">
        <v>1.5249621960799999</v>
      </c>
      <c r="M2282" s="1">
        <v>6.4104076579680003E-3</v>
      </c>
      <c r="N2282" s="1">
        <v>1.8559954285710001E-2</v>
      </c>
      <c r="O2282" s="1">
        <v>4.1099573544859996E-3</v>
      </c>
      <c r="P2282" s="1">
        <v>6.6240554540770002E-3</v>
      </c>
      <c r="Q2282" s="1">
        <v>2.2469632758379998E-3</v>
      </c>
      <c r="R2282" s="1">
        <v>0</v>
      </c>
      <c r="S2282" s="1">
        <v>80.517216564449996</v>
      </c>
      <c r="T2282" s="1">
        <v>23.35867035898</v>
      </c>
      <c r="U2282" s="1">
        <v>103.8758869234</v>
      </c>
      <c r="V2282" s="1">
        <v>0.3496670745064</v>
      </c>
      <c r="W2282" s="1">
        <v>7.4683679764949995E-2</v>
      </c>
      <c r="X2282" s="1">
        <v>2.784131015515E-6</v>
      </c>
      <c r="Y2282" s="1">
        <v>6.9603275387879996E-4</v>
      </c>
      <c r="Z2282" s="1">
        <v>1.113652406206E-4</v>
      </c>
      <c r="AA2282" s="1">
        <v>1.8114093738129999E-2</v>
      </c>
      <c r="AB2282" s="1">
        <v>3.8810958553999999</v>
      </c>
      <c r="AC2282" s="1">
        <v>0.51536136181150005</v>
      </c>
      <c r="AD2282" s="1">
        <v>7.8346789138290004E-2</v>
      </c>
      <c r="AE2282" s="1">
        <v>19.524822456790002</v>
      </c>
      <c r="AF2282" s="1">
        <v>3.1306053289550002</v>
      </c>
      <c r="AG2282" s="1">
        <v>113.3508519292</v>
      </c>
    </row>
    <row r="2283" spans="1:33" x14ac:dyDescent="0.35">
      <c r="A2283">
        <v>5120</v>
      </c>
      <c r="B2283">
        <v>2014</v>
      </c>
      <c r="C2283">
        <v>11</v>
      </c>
      <c r="D2283">
        <v>8</v>
      </c>
      <c r="E2283">
        <v>0</v>
      </c>
      <c r="F2283">
        <v>0</v>
      </c>
      <c r="H2283" s="1">
        <v>0</v>
      </c>
      <c r="I2283" s="1">
        <v>0.1354503496211</v>
      </c>
      <c r="J2283" s="1">
        <v>0</v>
      </c>
      <c r="K2283" s="1">
        <v>1.2899357658420001</v>
      </c>
      <c r="L2283" s="1">
        <v>1.4253861154630001</v>
      </c>
      <c r="M2283" s="1">
        <v>6.4519779129779999E-3</v>
      </c>
      <c r="N2283" s="1">
        <v>1.8559954285710001E-2</v>
      </c>
      <c r="O2283" s="1">
        <v>4.1404844583110001E-3</v>
      </c>
      <c r="P2283" s="1">
        <v>6.6732562635130003E-3</v>
      </c>
      <c r="Q2283" s="1">
        <v>2.4482716140860001E-3</v>
      </c>
      <c r="R2283" s="1">
        <v>0</v>
      </c>
      <c r="S2283" s="1">
        <v>85.151148338309994</v>
      </c>
      <c r="T2283" s="1">
        <v>24.641568938679999</v>
      </c>
      <c r="U2283" s="1">
        <v>109.79271727699999</v>
      </c>
      <c r="V2283" s="1">
        <v>0.34201722256720002</v>
      </c>
      <c r="W2283" s="1">
        <v>7.0741336785880002E-2</v>
      </c>
      <c r="X2283" s="1">
        <v>3.0694883848059999E-6</v>
      </c>
      <c r="Y2283" s="1">
        <v>7.6737209620140003E-4</v>
      </c>
      <c r="Z2283" s="1">
        <v>1.227795353922E-4</v>
      </c>
      <c r="AA2283" s="1">
        <v>1.707143651951E-2</v>
      </c>
      <c r="AB2283" s="1">
        <v>4.0070354362240002</v>
      </c>
      <c r="AC2283" s="1">
        <v>0.51679852976490004</v>
      </c>
      <c r="AD2283" s="1">
        <v>8.2863835965449995E-2</v>
      </c>
      <c r="AE2283" s="1">
        <v>20.700428254049999</v>
      </c>
      <c r="AF2283" s="1">
        <v>3.3137336050270001</v>
      </c>
      <c r="AG2283" s="1">
        <v>112.67201289560001</v>
      </c>
    </row>
    <row r="2284" spans="1:33" x14ac:dyDescent="0.35">
      <c r="A2284">
        <v>5120</v>
      </c>
      <c r="B2284">
        <v>2014</v>
      </c>
      <c r="C2284">
        <v>11</v>
      </c>
      <c r="D2284">
        <v>9</v>
      </c>
      <c r="E2284">
        <v>0</v>
      </c>
      <c r="F2284">
        <v>0</v>
      </c>
      <c r="H2284" s="1">
        <v>0</v>
      </c>
      <c r="I2284" s="1">
        <v>0.16999390401690001</v>
      </c>
      <c r="J2284" s="1">
        <v>0</v>
      </c>
      <c r="K2284" s="1">
        <v>1.1867409045749999</v>
      </c>
      <c r="L2284" s="1">
        <v>1.3567348085919999</v>
      </c>
      <c r="M2284" s="1">
        <v>6.8532287408529999E-3</v>
      </c>
      <c r="N2284" s="1">
        <v>1.8559954285710001E-2</v>
      </c>
      <c r="O2284" s="1">
        <v>4.412667845828E-3</v>
      </c>
      <c r="P2284" s="1">
        <v>7.1119366918209999E-3</v>
      </c>
      <c r="Q2284" s="1">
        <v>3.0236809990959999E-3</v>
      </c>
      <c r="R2284" s="1">
        <v>0</v>
      </c>
      <c r="S2284" s="1">
        <v>89.31808154526</v>
      </c>
      <c r="T2284" s="1">
        <v>25.78690995769</v>
      </c>
      <c r="U2284" s="1">
        <v>115.10499150299999</v>
      </c>
      <c r="V2284" s="1">
        <v>0.35579035681519999</v>
      </c>
      <c r="W2284" s="1">
        <v>6.9195481048349994E-2</v>
      </c>
      <c r="X2284" s="1">
        <v>3.8522921153560001E-6</v>
      </c>
      <c r="Y2284" s="1">
        <v>9.6307302883900004E-4</v>
      </c>
      <c r="Z2284" s="1">
        <v>1.5409168461419999E-4</v>
      </c>
      <c r="AA2284" s="1">
        <v>1.6528411839019999E-2</v>
      </c>
      <c r="AB2284" s="1">
        <v>4.0920103577529998</v>
      </c>
      <c r="AC2284" s="1">
        <v>0.50834995362250002</v>
      </c>
      <c r="AD2284" s="1">
        <v>8.7452116245649997E-2</v>
      </c>
      <c r="AE2284" s="1">
        <v>21.8593522191</v>
      </c>
      <c r="AF2284" s="1">
        <v>3.4978905573770001</v>
      </c>
      <c r="AG2284" s="1">
        <v>109.60775368829999</v>
      </c>
    </row>
    <row r="2285" spans="1:33" x14ac:dyDescent="0.35">
      <c r="A2285">
        <v>5120</v>
      </c>
      <c r="B2285">
        <v>2014</v>
      </c>
      <c r="C2285">
        <v>11</v>
      </c>
      <c r="D2285">
        <v>10</v>
      </c>
      <c r="E2285">
        <v>0</v>
      </c>
      <c r="F2285">
        <v>0</v>
      </c>
      <c r="H2285" s="1">
        <v>0</v>
      </c>
      <c r="I2285" s="1">
        <v>0.2086203307992</v>
      </c>
      <c r="J2285" s="1">
        <v>0</v>
      </c>
      <c r="K2285" s="1">
        <v>1.0918016322090001</v>
      </c>
      <c r="L2285" s="1">
        <v>1.3004219630080001</v>
      </c>
      <c r="M2285" s="1">
        <v>7.8544251095790003E-3</v>
      </c>
      <c r="N2285" s="1">
        <v>1.8559954285710001E-2</v>
      </c>
      <c r="O2285" s="1">
        <v>5.0658279579780001E-3</v>
      </c>
      <c r="P2285" s="1">
        <v>8.1646407542000001E-3</v>
      </c>
      <c r="Q2285" s="1">
        <v>3.669418272032E-3</v>
      </c>
      <c r="R2285" s="1">
        <v>0</v>
      </c>
      <c r="S2285" s="1">
        <v>92.33371011218</v>
      </c>
      <c r="T2285" s="1">
        <v>26.594856973900001</v>
      </c>
      <c r="U2285" s="1">
        <v>118.9285670861</v>
      </c>
      <c r="V2285" s="1">
        <v>0.3746675489961</v>
      </c>
      <c r="W2285" s="1">
        <v>6.8393884637089994E-2</v>
      </c>
      <c r="X2285" s="1">
        <v>4.7276192642800001E-6</v>
      </c>
      <c r="Y2285" s="1">
        <v>1.1819048160700001E-3</v>
      </c>
      <c r="Z2285" s="1">
        <v>1.891047705712E-4</v>
      </c>
      <c r="AA2285" s="1">
        <v>1.6152947306420001E-2</v>
      </c>
      <c r="AB2285" s="1">
        <v>4.0732028955199997</v>
      </c>
      <c r="AC2285" s="1">
        <v>0.4852312187924</v>
      </c>
      <c r="AD2285" s="1">
        <v>9.0148722143179996E-2</v>
      </c>
      <c r="AE2285" s="1">
        <v>22.53637676</v>
      </c>
      <c r="AF2285" s="1">
        <v>3.605906456164</v>
      </c>
      <c r="AG2285" s="1">
        <v>103.280396835</v>
      </c>
    </row>
    <row r="2286" spans="1:33" x14ac:dyDescent="0.35">
      <c r="A2286">
        <v>5120</v>
      </c>
      <c r="B2286">
        <v>2014</v>
      </c>
      <c r="C2286">
        <v>11</v>
      </c>
      <c r="D2286">
        <v>11</v>
      </c>
      <c r="E2286">
        <v>0</v>
      </c>
      <c r="F2286">
        <v>0</v>
      </c>
      <c r="H2286" s="1">
        <v>0</v>
      </c>
      <c r="I2286" s="1">
        <v>0.23458337062869999</v>
      </c>
      <c r="J2286" s="1">
        <v>0</v>
      </c>
      <c r="K2286" s="1">
        <v>1.0541706310129999</v>
      </c>
      <c r="L2286" s="1">
        <v>1.288754001642</v>
      </c>
      <c r="M2286" s="1">
        <v>9.2261139178210008E-3</v>
      </c>
      <c r="N2286" s="1">
        <v>1.8559954285710001E-2</v>
      </c>
      <c r="O2286" s="1">
        <v>5.9411666863249998E-3</v>
      </c>
      <c r="P2286" s="1">
        <v>9.5754321025199995E-3</v>
      </c>
      <c r="Q2286" s="1">
        <v>4.0920954336319997E-3</v>
      </c>
      <c r="R2286" s="1">
        <v>0</v>
      </c>
      <c r="S2286" s="1">
        <v>94.532078543660006</v>
      </c>
      <c r="T2286" s="1">
        <v>27.179424116</v>
      </c>
      <c r="U2286" s="1">
        <v>121.7115026597</v>
      </c>
      <c r="V2286" s="1">
        <v>0.39104197984170003</v>
      </c>
      <c r="W2286" s="1">
        <v>6.8965366433539996E-2</v>
      </c>
      <c r="X2286" s="1">
        <v>5.2968756410080003E-6</v>
      </c>
      <c r="Y2286" s="1">
        <v>1.324218710388E-3</v>
      </c>
      <c r="Z2286" s="1">
        <v>2.118749750081E-4</v>
      </c>
      <c r="AA2286" s="1">
        <v>1.618196757277E-2</v>
      </c>
      <c r="AB2286" s="1">
        <v>4.0293585019549996</v>
      </c>
      <c r="AC2286" s="1">
        <v>0.4643979732281</v>
      </c>
      <c r="AD2286" s="1">
        <v>9.1515786496759996E-2</v>
      </c>
      <c r="AE2286" s="1">
        <v>22.878773201240001</v>
      </c>
      <c r="AF2286" s="1">
        <v>3.660621803882</v>
      </c>
      <c r="AG2286" s="1">
        <v>97.796846545189993</v>
      </c>
    </row>
    <row r="2287" spans="1:33" x14ac:dyDescent="0.35">
      <c r="A2287">
        <v>5120</v>
      </c>
      <c r="B2287">
        <v>2014</v>
      </c>
      <c r="C2287">
        <v>11</v>
      </c>
      <c r="D2287">
        <v>12</v>
      </c>
      <c r="E2287">
        <v>0</v>
      </c>
      <c r="F2287">
        <v>0</v>
      </c>
      <c r="H2287" s="1">
        <v>0</v>
      </c>
      <c r="I2287" s="1">
        <v>0.21859712793729999</v>
      </c>
      <c r="J2287" s="1">
        <v>0</v>
      </c>
      <c r="K2287" s="1">
        <v>1.0912907510080001</v>
      </c>
      <c r="L2287" s="1">
        <v>1.3098878789449999</v>
      </c>
      <c r="M2287" s="1">
        <v>9.7555673901839994E-3</v>
      </c>
      <c r="N2287" s="1">
        <v>1.8559954285710001E-2</v>
      </c>
      <c r="O2287" s="1">
        <v>6.252778840348E-3</v>
      </c>
      <c r="P2287" s="1">
        <v>1.007766023055E-2</v>
      </c>
      <c r="Q2287" s="1">
        <v>3.8137673192389998E-3</v>
      </c>
      <c r="R2287" s="1">
        <v>0</v>
      </c>
      <c r="S2287" s="1">
        <v>97.146244230830007</v>
      </c>
      <c r="T2287" s="1">
        <v>27.91637826605</v>
      </c>
      <c r="U2287" s="1">
        <v>125.0626224969</v>
      </c>
      <c r="V2287" s="1">
        <v>0.38228240543969999</v>
      </c>
      <c r="W2287" s="1">
        <v>6.9140899721889998E-2</v>
      </c>
      <c r="X2287" s="1">
        <v>4.9201639501290004E-6</v>
      </c>
      <c r="Y2287" s="1">
        <v>1.2300406067549999E-3</v>
      </c>
      <c r="Z2287" s="1">
        <v>1.9680646154170001E-4</v>
      </c>
      <c r="AA2287" s="1">
        <v>1.630119422203E-2</v>
      </c>
      <c r="AB2287" s="1">
        <v>4.104924231459</v>
      </c>
      <c r="AC2287" s="1">
        <v>0.46962107130070002</v>
      </c>
      <c r="AD2287" s="1">
        <v>9.3754116164000006E-2</v>
      </c>
      <c r="AE2287" s="1">
        <v>23.438482728109999</v>
      </c>
      <c r="AF2287" s="1">
        <v>3.7501610286079998</v>
      </c>
      <c r="AG2287" s="1">
        <v>98.654594197530002</v>
      </c>
    </row>
    <row r="2288" spans="1:33" x14ac:dyDescent="0.35">
      <c r="A2288">
        <v>5120</v>
      </c>
      <c r="B2288">
        <v>2014</v>
      </c>
      <c r="C2288">
        <v>11</v>
      </c>
      <c r="D2288">
        <v>13</v>
      </c>
      <c r="E2288">
        <v>0</v>
      </c>
      <c r="F2288">
        <v>0</v>
      </c>
      <c r="H2288" s="1">
        <v>0</v>
      </c>
      <c r="I2288" s="1">
        <v>0.2191747315757</v>
      </c>
      <c r="J2288" s="1">
        <v>0</v>
      </c>
      <c r="K2288" s="1">
        <v>1.1133627830220001</v>
      </c>
      <c r="L2288" s="1">
        <v>1.332537514597</v>
      </c>
      <c r="M2288" s="1">
        <v>9.5866737039990001E-3</v>
      </c>
      <c r="N2288" s="1">
        <v>1.8559954285710001E-2</v>
      </c>
      <c r="O2288" s="1">
        <v>6.1498981450629998E-3</v>
      </c>
      <c r="P2288" s="1">
        <v>9.9118464831169997E-3</v>
      </c>
      <c r="Q2288" s="1">
        <v>3.82882524321E-3</v>
      </c>
      <c r="R2288" s="1">
        <v>0</v>
      </c>
      <c r="S2288" s="1">
        <v>97.869290977879999</v>
      </c>
      <c r="T2288" s="1">
        <v>28.12853635586</v>
      </c>
      <c r="U2288" s="1">
        <v>125.9978273337</v>
      </c>
      <c r="V2288" s="1">
        <v>0.38670348331530002</v>
      </c>
      <c r="W2288" s="1">
        <v>7.0208235057840004E-2</v>
      </c>
      <c r="X2288" s="1">
        <v>4.9369064253839999E-6</v>
      </c>
      <c r="Y2288" s="1">
        <v>1.234226273594E-3</v>
      </c>
      <c r="Z2288" s="1">
        <v>1.9747617271819999E-4</v>
      </c>
      <c r="AA2288" s="1">
        <v>1.6564679298429998E-2</v>
      </c>
      <c r="AB2288" s="1">
        <v>4.1459495248599998</v>
      </c>
      <c r="AC2288" s="1">
        <v>0.47574801633280001</v>
      </c>
      <c r="AD2288" s="1">
        <v>9.4475890750360003E-2</v>
      </c>
      <c r="AE2288" s="1">
        <v>23.618956094000001</v>
      </c>
      <c r="AF2288" s="1">
        <v>3.7790335111509998</v>
      </c>
      <c r="AG2288" s="1">
        <v>100.0418900346</v>
      </c>
    </row>
    <row r="2289" spans="1:33" x14ac:dyDescent="0.35">
      <c r="A2289">
        <v>5120</v>
      </c>
      <c r="B2289">
        <v>2014</v>
      </c>
      <c r="C2289">
        <v>11</v>
      </c>
      <c r="D2289">
        <v>14</v>
      </c>
      <c r="E2289">
        <v>0</v>
      </c>
      <c r="F2289">
        <v>0</v>
      </c>
      <c r="H2289" s="1">
        <v>0</v>
      </c>
      <c r="I2289" s="1">
        <v>0.19436928996469999</v>
      </c>
      <c r="J2289" s="1">
        <v>0</v>
      </c>
      <c r="K2289" s="1">
        <v>1.1293607821180001</v>
      </c>
      <c r="L2289" s="1">
        <v>1.323730072082</v>
      </c>
      <c r="M2289" s="1">
        <v>9.1388493397690004E-3</v>
      </c>
      <c r="N2289" s="1">
        <v>1.8559954285710001E-2</v>
      </c>
      <c r="O2289" s="1">
        <v>5.8458119584250002E-3</v>
      </c>
      <c r="P2289" s="1">
        <v>9.4217480248180007E-3</v>
      </c>
      <c r="Q2289" s="1">
        <v>3.409975706194E-3</v>
      </c>
      <c r="R2289" s="1">
        <v>0</v>
      </c>
      <c r="S2289" s="1">
        <v>99.833363937320001</v>
      </c>
      <c r="T2289" s="1">
        <v>28.701474552810001</v>
      </c>
      <c r="U2289" s="1">
        <v>128.53483849009999</v>
      </c>
      <c r="V2289" s="1">
        <v>0.36698715991320002</v>
      </c>
      <c r="W2289" s="1">
        <v>6.8689773088590006E-2</v>
      </c>
      <c r="X2289" s="1">
        <v>4.3760226805730002E-6</v>
      </c>
      <c r="Y2289" s="1">
        <v>1.094005352124E-3</v>
      </c>
      <c r="Z2289" s="1">
        <v>1.750408266581E-4</v>
      </c>
      <c r="AA2289" s="1">
        <v>1.6297240474539999E-2</v>
      </c>
      <c r="AB2289" s="1">
        <v>4.272154563959</v>
      </c>
      <c r="AC2289" s="1">
        <v>0.4943224715301</v>
      </c>
      <c r="AD2289" s="1">
        <v>9.6737875748220001E-2</v>
      </c>
      <c r="AE2289" s="1">
        <v>24.184459702110001</v>
      </c>
      <c r="AF2289" s="1">
        <v>3.8695132434000001</v>
      </c>
      <c r="AG2289" s="1">
        <v>104.2330861591</v>
      </c>
    </row>
    <row r="2290" spans="1:33" x14ac:dyDescent="0.35">
      <c r="A2290">
        <v>5120</v>
      </c>
      <c r="B2290">
        <v>2014</v>
      </c>
      <c r="C2290">
        <v>11</v>
      </c>
      <c r="D2290">
        <v>15</v>
      </c>
      <c r="E2290">
        <v>0</v>
      </c>
      <c r="F2290">
        <v>0</v>
      </c>
      <c r="H2290" s="1">
        <v>0</v>
      </c>
      <c r="I2290" s="1">
        <v>0.195412676092</v>
      </c>
      <c r="J2290" s="1">
        <v>0</v>
      </c>
      <c r="K2290" s="1">
        <v>1.1136554568699999</v>
      </c>
      <c r="L2290" s="1">
        <v>1.309068132962</v>
      </c>
      <c r="M2290" s="1">
        <v>8.5058205822079996E-3</v>
      </c>
      <c r="N2290" s="1">
        <v>1.8559954285710001E-2</v>
      </c>
      <c r="O2290" s="1">
        <v>5.4549563497049997E-3</v>
      </c>
      <c r="P2290" s="1">
        <v>8.791802503882E-3</v>
      </c>
      <c r="Q2290" s="1">
        <v>3.433310199984E-3</v>
      </c>
      <c r="R2290" s="1">
        <v>0</v>
      </c>
      <c r="S2290" s="1">
        <v>99.937229091559999</v>
      </c>
      <c r="T2290" s="1">
        <v>28.744390555599999</v>
      </c>
      <c r="U2290" s="1">
        <v>128.68161964719999</v>
      </c>
      <c r="V2290" s="1">
        <v>0.36565730397899998</v>
      </c>
      <c r="W2290" s="1">
        <v>6.8111907267660005E-2</v>
      </c>
      <c r="X2290" s="1">
        <v>4.4095075225579997E-6</v>
      </c>
      <c r="Y2290" s="1">
        <v>1.1023766749490001E-3</v>
      </c>
      <c r="Z2290" s="1">
        <v>1.7638024879400001E-4</v>
      </c>
      <c r="AA2290" s="1">
        <v>1.614607643684E-2</v>
      </c>
      <c r="AB2290" s="1">
        <v>4.3026881237039998</v>
      </c>
      <c r="AC2290" s="1">
        <v>0.50147173675610002</v>
      </c>
      <c r="AD2290" s="1">
        <v>9.6886805845099996E-2</v>
      </c>
      <c r="AE2290" s="1">
        <v>24.221695549890001</v>
      </c>
      <c r="AF2290" s="1">
        <v>3.8754708861320002</v>
      </c>
      <c r="AG2290" s="1">
        <v>105.9906034226</v>
      </c>
    </row>
    <row r="2291" spans="1:33" x14ac:dyDescent="0.35">
      <c r="A2291">
        <v>5120</v>
      </c>
      <c r="B2291">
        <v>2014</v>
      </c>
      <c r="C2291">
        <v>11</v>
      </c>
      <c r="D2291">
        <v>16</v>
      </c>
      <c r="E2291">
        <v>0</v>
      </c>
      <c r="F2291">
        <v>0</v>
      </c>
      <c r="H2291" s="1">
        <v>0</v>
      </c>
      <c r="I2291" s="1">
        <v>0.15353567488969999</v>
      </c>
      <c r="J2291" s="1">
        <v>0</v>
      </c>
      <c r="K2291" s="1">
        <v>1.0982100248790001</v>
      </c>
      <c r="L2291" s="1">
        <v>1.2517456997680001</v>
      </c>
      <c r="M2291" s="1">
        <v>7.9372351815170002E-3</v>
      </c>
      <c r="N2291" s="1">
        <v>1.8559954285710001E-2</v>
      </c>
      <c r="O2291" s="1">
        <v>5.0586507676980003E-3</v>
      </c>
      <c r="P2291" s="1">
        <v>8.1530732116869998E-3</v>
      </c>
      <c r="Q2291" s="1">
        <v>2.7188098651100001E-3</v>
      </c>
      <c r="R2291" s="1">
        <v>0</v>
      </c>
      <c r="S2291" s="1">
        <v>103.65220787769999</v>
      </c>
      <c r="T2291" s="1">
        <v>29.818631067550001</v>
      </c>
      <c r="U2291" s="1">
        <v>133.4708389452</v>
      </c>
      <c r="V2291" s="1">
        <v>0.32501879858600002</v>
      </c>
      <c r="W2291" s="1">
        <v>6.3610538762419996E-2</v>
      </c>
      <c r="X2291" s="1">
        <v>3.4591727033270001E-6</v>
      </c>
      <c r="Y2291" s="1">
        <v>8.6479295306039999E-4</v>
      </c>
      <c r="Z2291" s="1">
        <v>1.3836685169770001E-4</v>
      </c>
      <c r="AA2291" s="1">
        <v>1.5210801367760001E-2</v>
      </c>
      <c r="AB2291" s="1">
        <v>4.5181728234080003</v>
      </c>
      <c r="AC2291" s="1">
        <v>0.53110686208479996</v>
      </c>
      <c r="AD2291" s="1">
        <v>0.101060923382</v>
      </c>
      <c r="AE2291" s="1">
        <v>25.26522520524</v>
      </c>
      <c r="AF2291" s="1">
        <v>4.0424355474159999</v>
      </c>
      <c r="AG2291" s="1">
        <v>112.56456115490001</v>
      </c>
    </row>
    <row r="2292" spans="1:33" x14ac:dyDescent="0.35">
      <c r="A2292">
        <v>5120</v>
      </c>
      <c r="B2292">
        <v>2014</v>
      </c>
      <c r="C2292">
        <v>11</v>
      </c>
      <c r="D2292">
        <v>17</v>
      </c>
      <c r="E2292">
        <v>0</v>
      </c>
      <c r="F2292">
        <v>0</v>
      </c>
      <c r="H2292" s="1">
        <v>0</v>
      </c>
      <c r="I2292" s="1">
        <v>0.1186762785637</v>
      </c>
      <c r="J2292" s="1">
        <v>0</v>
      </c>
      <c r="K2292" s="1">
        <v>1.0300878007109999</v>
      </c>
      <c r="L2292" s="1">
        <v>1.148764079275</v>
      </c>
      <c r="M2292" s="1">
        <v>5.5421189125610002E-3</v>
      </c>
      <c r="N2292" s="1">
        <v>1.8559954285710001E-2</v>
      </c>
      <c r="O2292" s="1">
        <v>3.5482569963999999E-3</v>
      </c>
      <c r="P2292" s="1">
        <v>5.7187579048270003E-3</v>
      </c>
      <c r="Q2292" s="1">
        <v>2.1337371048160002E-3</v>
      </c>
      <c r="R2292" s="1">
        <v>0</v>
      </c>
      <c r="S2292" s="1">
        <v>105.19974955470001</v>
      </c>
      <c r="T2292" s="1">
        <v>30.338825812690001</v>
      </c>
      <c r="U2292" s="1">
        <v>135.5385753674</v>
      </c>
      <c r="V2292" s="1">
        <v>0.28264849443590001</v>
      </c>
      <c r="W2292" s="1">
        <v>5.7443830417589999E-2</v>
      </c>
      <c r="X2292" s="1">
        <v>2.6893652147980002E-6</v>
      </c>
      <c r="Y2292" s="1">
        <v>6.7234130369959999E-4</v>
      </c>
      <c r="Z2292" s="1">
        <v>1.075746085919E-4</v>
      </c>
      <c r="AA2292" s="1">
        <v>1.382308456144E-2</v>
      </c>
      <c r="AB2292" s="1">
        <v>4.6993049454260003</v>
      </c>
      <c r="AC2292" s="1">
        <v>0.57701121882939999</v>
      </c>
      <c r="AD2292" s="1">
        <v>0.1014205336842</v>
      </c>
      <c r="AE2292" s="1">
        <v>25.355130770980001</v>
      </c>
      <c r="AF2292" s="1">
        <v>4.0568206906839999</v>
      </c>
      <c r="AG2292" s="1">
        <v>123.9687122703</v>
      </c>
    </row>
    <row r="2293" spans="1:33" x14ac:dyDescent="0.35">
      <c r="A2293">
        <v>5120</v>
      </c>
      <c r="B2293">
        <v>2014</v>
      </c>
      <c r="C2293">
        <v>11</v>
      </c>
      <c r="D2293">
        <v>18</v>
      </c>
      <c r="E2293">
        <v>0</v>
      </c>
      <c r="F2293">
        <v>0</v>
      </c>
      <c r="H2293" s="1">
        <v>0</v>
      </c>
      <c r="I2293" s="1">
        <v>0.13326008983269999</v>
      </c>
      <c r="J2293" s="1">
        <v>0</v>
      </c>
      <c r="K2293" s="1">
        <v>0.94768077665429995</v>
      </c>
      <c r="L2293" s="1">
        <v>1.0809408664869999</v>
      </c>
      <c r="M2293" s="1">
        <v>5.5724723772139998E-3</v>
      </c>
      <c r="N2293" s="1">
        <v>1.8559954285710001E-2</v>
      </c>
      <c r="O2293" s="1">
        <v>3.5750112831550002E-3</v>
      </c>
      <c r="P2293" s="1">
        <v>5.7618780308559998E-3</v>
      </c>
      <c r="Q2293" s="1">
        <v>2.3722662131309999E-3</v>
      </c>
      <c r="R2293" s="1">
        <v>0</v>
      </c>
      <c r="S2293" s="1">
        <v>101.24278384500001</v>
      </c>
      <c r="T2293" s="1">
        <v>29.187774472560001</v>
      </c>
      <c r="U2293" s="1">
        <v>130.4305583176</v>
      </c>
      <c r="V2293" s="1">
        <v>0.28186214023139999</v>
      </c>
      <c r="W2293" s="1">
        <v>5.503087651922E-2</v>
      </c>
      <c r="X2293" s="1">
        <v>3.019854131374E-6</v>
      </c>
      <c r="Y2293" s="1">
        <v>7.5496353284359996E-4</v>
      </c>
      <c r="Z2293" s="1">
        <v>1.20794165255E-4</v>
      </c>
      <c r="AA2293" s="1">
        <v>1.315374830353E-2</v>
      </c>
      <c r="AB2293" s="1">
        <v>4.5486797467780002</v>
      </c>
      <c r="AC2293" s="1">
        <v>0.55402526897119997</v>
      </c>
      <c r="AD2293" s="1">
        <v>9.8843404242550004E-2</v>
      </c>
      <c r="AE2293" s="1">
        <v>24.710850391849998</v>
      </c>
      <c r="AF2293" s="1">
        <v>3.9537360039779998</v>
      </c>
      <c r="AG2293" s="1">
        <v>118.7376400031</v>
      </c>
    </row>
    <row r="2294" spans="1:33" x14ac:dyDescent="0.35">
      <c r="A2294">
        <v>5120</v>
      </c>
      <c r="B2294">
        <v>2014</v>
      </c>
      <c r="C2294">
        <v>11</v>
      </c>
      <c r="D2294">
        <v>19</v>
      </c>
      <c r="E2294">
        <v>0</v>
      </c>
      <c r="F2294">
        <v>0</v>
      </c>
      <c r="H2294" s="1">
        <v>0</v>
      </c>
      <c r="I2294" s="1">
        <v>0.19679911652990001</v>
      </c>
      <c r="J2294" s="1">
        <v>0</v>
      </c>
      <c r="K2294" s="1">
        <v>0.87186631452200003</v>
      </c>
      <c r="L2294" s="1">
        <v>1.0686654310520001</v>
      </c>
      <c r="M2294" s="1">
        <v>6.6487764195630001E-3</v>
      </c>
      <c r="N2294" s="1">
        <v>1.8559954285710001E-2</v>
      </c>
      <c r="O2294" s="1">
        <v>4.2935810257220004E-3</v>
      </c>
      <c r="P2294" s="1">
        <v>6.9200033863879998E-3</v>
      </c>
      <c r="Q2294" s="1">
        <v>3.44358485498E-3</v>
      </c>
      <c r="R2294" s="1">
        <v>0</v>
      </c>
      <c r="S2294" s="1">
        <v>99.628777059420003</v>
      </c>
      <c r="T2294" s="1">
        <v>28.666338619080001</v>
      </c>
      <c r="U2294" s="1">
        <v>128.2951156785</v>
      </c>
      <c r="V2294" s="1">
        <v>0.32657191848029998</v>
      </c>
      <c r="W2294" s="1">
        <v>5.7354281344419999E-2</v>
      </c>
      <c r="X2294" s="1">
        <v>4.4597345375499997E-6</v>
      </c>
      <c r="Y2294" s="1">
        <v>1.114933634387E-3</v>
      </c>
      <c r="Z2294" s="1">
        <v>1.7838938150200001E-4</v>
      </c>
      <c r="AA2294" s="1">
        <v>1.3446623428600001E-2</v>
      </c>
      <c r="AB2294" s="1">
        <v>4.3540759337389998</v>
      </c>
      <c r="AC2294" s="1">
        <v>0.50932962209620003</v>
      </c>
      <c r="AD2294" s="1">
        <v>9.7763595041940002E-2</v>
      </c>
      <c r="AE2294" s="1">
        <v>24.44089861774</v>
      </c>
      <c r="AF2294" s="1">
        <v>3.910543766305</v>
      </c>
      <c r="AG2294" s="1">
        <v>107.7796872859</v>
      </c>
    </row>
    <row r="2295" spans="1:33" x14ac:dyDescent="0.35">
      <c r="A2295">
        <v>5120</v>
      </c>
      <c r="B2295">
        <v>2014</v>
      </c>
      <c r="C2295">
        <v>11</v>
      </c>
      <c r="D2295">
        <v>20</v>
      </c>
      <c r="E2295">
        <v>0</v>
      </c>
      <c r="F2295">
        <v>0</v>
      </c>
      <c r="H2295" s="1">
        <v>0</v>
      </c>
      <c r="I2295" s="1">
        <v>0.20639060120620001</v>
      </c>
      <c r="J2295" s="1">
        <v>0</v>
      </c>
      <c r="K2295" s="1">
        <v>0.82511845171029996</v>
      </c>
      <c r="L2295" s="1">
        <v>1.0315090529169999</v>
      </c>
      <c r="M2295" s="1">
        <v>7.6561867296499999E-3</v>
      </c>
      <c r="N2295" s="1">
        <v>1.8559954285710001E-2</v>
      </c>
      <c r="O2295" s="1">
        <v>4.9233856341509997E-3</v>
      </c>
      <c r="P2295" s="1">
        <v>7.9350651721059994E-3</v>
      </c>
      <c r="Q2295" s="1">
        <v>3.5952516303670002E-3</v>
      </c>
      <c r="R2295" s="1">
        <v>0</v>
      </c>
      <c r="S2295" s="1">
        <v>104.04435751760001</v>
      </c>
      <c r="T2295" s="1">
        <v>29.889781147250002</v>
      </c>
      <c r="U2295" s="1">
        <v>133.93413866489999</v>
      </c>
      <c r="V2295" s="1">
        <v>0.32699804201920002</v>
      </c>
      <c r="W2295" s="1">
        <v>5.6072681560049999E-2</v>
      </c>
      <c r="X2295" s="1">
        <v>4.669020039448E-6</v>
      </c>
      <c r="Y2295" s="1">
        <v>1.167254925991E-3</v>
      </c>
      <c r="Z2295" s="1">
        <v>1.867607803306E-4</v>
      </c>
      <c r="AA2295" s="1">
        <v>1.3084366840620001E-2</v>
      </c>
      <c r="AB2295" s="1">
        <v>4.4166750142079998</v>
      </c>
      <c r="AC2295" s="1">
        <v>0.50149402872329996</v>
      </c>
      <c r="AD2295" s="1">
        <v>0.1014429055086</v>
      </c>
      <c r="AE2295" s="1">
        <v>25.360725068299999</v>
      </c>
      <c r="AF2295" s="1">
        <v>4.0577158889389997</v>
      </c>
      <c r="AG2295" s="1">
        <v>105.0849332319</v>
      </c>
    </row>
    <row r="2296" spans="1:33" x14ac:dyDescent="0.35">
      <c r="A2296">
        <v>5120</v>
      </c>
      <c r="B2296">
        <v>2014</v>
      </c>
      <c r="C2296">
        <v>11</v>
      </c>
      <c r="D2296">
        <v>21</v>
      </c>
      <c r="E2296">
        <v>0</v>
      </c>
      <c r="F2296">
        <v>0</v>
      </c>
      <c r="H2296" s="1">
        <v>0</v>
      </c>
      <c r="I2296" s="1">
        <v>0.20926607994419999</v>
      </c>
      <c r="J2296" s="1">
        <v>0</v>
      </c>
      <c r="K2296" s="1">
        <v>0.83855440174819995</v>
      </c>
      <c r="L2296" s="1">
        <v>1.047820481692</v>
      </c>
      <c r="M2296" s="1">
        <v>8.1107702021629997E-3</v>
      </c>
      <c r="N2296" s="1">
        <v>1.8559954285710001E-2</v>
      </c>
      <c r="O2296" s="1">
        <v>5.2080550245509998E-3</v>
      </c>
      <c r="P2296" s="1">
        <v>8.3938694042309994E-3</v>
      </c>
      <c r="Q2296" s="1">
        <v>3.6344454450330001E-3</v>
      </c>
      <c r="R2296" s="1">
        <v>0</v>
      </c>
      <c r="S2296" s="1">
        <v>106.07749442079999</v>
      </c>
      <c r="T2296" s="1">
        <v>30.457364921589999</v>
      </c>
      <c r="U2296" s="1">
        <v>136.53485934240001</v>
      </c>
      <c r="V2296" s="1">
        <v>0.33129075366720001</v>
      </c>
      <c r="W2296" s="1">
        <v>5.6882549139769999E-2</v>
      </c>
      <c r="X2296" s="1">
        <v>4.719249380645E-6</v>
      </c>
      <c r="Y2296" s="1">
        <v>1.17981211805E-3</v>
      </c>
      <c r="Z2296" s="1">
        <v>1.887699176909E-4</v>
      </c>
      <c r="AA2296" s="1">
        <v>1.3276788650350001E-2</v>
      </c>
      <c r="AB2296" s="1">
        <v>4.4538759170519997</v>
      </c>
      <c r="AC2296" s="1">
        <v>0.50070756461520005</v>
      </c>
      <c r="AD2296" s="1">
        <v>0.1030489298188</v>
      </c>
      <c r="AE2296" s="1">
        <v>25.762228516619999</v>
      </c>
      <c r="AF2296" s="1">
        <v>4.1219561951449997</v>
      </c>
      <c r="AG2296" s="1">
        <v>104.56712671770001</v>
      </c>
    </row>
    <row r="2297" spans="1:33" x14ac:dyDescent="0.35">
      <c r="A2297">
        <v>5120</v>
      </c>
      <c r="B2297">
        <v>2014</v>
      </c>
      <c r="C2297">
        <v>11</v>
      </c>
      <c r="D2297">
        <v>22</v>
      </c>
      <c r="E2297">
        <v>0</v>
      </c>
      <c r="F2297">
        <v>0</v>
      </c>
      <c r="H2297" s="1">
        <v>0</v>
      </c>
      <c r="I2297" s="1">
        <v>0.19382921144779999</v>
      </c>
      <c r="J2297" s="1">
        <v>0</v>
      </c>
      <c r="K2297" s="1">
        <v>0.86558280630789997</v>
      </c>
      <c r="L2297" s="1">
        <v>1.059412017756</v>
      </c>
      <c r="M2297" s="1">
        <v>8.0822297820279995E-3</v>
      </c>
      <c r="N2297" s="1">
        <v>1.8559954285710001E-2</v>
      </c>
      <c r="O2297" s="1">
        <v>5.1748357019609998E-3</v>
      </c>
      <c r="P2297" s="1">
        <v>8.3403295214520001E-3</v>
      </c>
      <c r="Q2297" s="1">
        <v>3.3738092994259998E-3</v>
      </c>
      <c r="R2297" s="1">
        <v>0</v>
      </c>
      <c r="S2297" s="1">
        <v>108.3959725279</v>
      </c>
      <c r="T2297" s="1">
        <v>31.123051882919999</v>
      </c>
      <c r="U2297" s="1">
        <v>139.5190244108</v>
      </c>
      <c r="V2297" s="1">
        <v>0.32182055743600002</v>
      </c>
      <c r="W2297" s="1">
        <v>5.6701154931969998E-2</v>
      </c>
      <c r="X2297" s="1">
        <v>4.367650914286E-6</v>
      </c>
      <c r="Y2297" s="1">
        <v>1.091912465839E-3</v>
      </c>
      <c r="Z2297" s="1">
        <v>1.747059700125E-4</v>
      </c>
      <c r="AA2297" s="1">
        <v>1.330175998641E-2</v>
      </c>
      <c r="AB2297" s="1">
        <v>4.5748909487129996</v>
      </c>
      <c r="AC2297" s="1">
        <v>0.5153970764229</v>
      </c>
      <c r="AD2297" s="1">
        <v>0.1056861151319</v>
      </c>
      <c r="AE2297" s="1">
        <v>26.421523314080002</v>
      </c>
      <c r="AF2297" s="1">
        <v>4.2274432198329999</v>
      </c>
      <c r="AG2297" s="1">
        <v>107.7120759758</v>
      </c>
    </row>
    <row r="2298" spans="1:33" x14ac:dyDescent="0.35">
      <c r="A2298">
        <v>5120</v>
      </c>
      <c r="B2298">
        <v>2014</v>
      </c>
      <c r="C2298">
        <v>11</v>
      </c>
      <c r="D2298">
        <v>23</v>
      </c>
      <c r="E2298">
        <v>0</v>
      </c>
      <c r="F2298">
        <v>0</v>
      </c>
      <c r="H2298" s="1">
        <v>0</v>
      </c>
      <c r="I2298" s="1">
        <v>0.16369794935090001</v>
      </c>
      <c r="J2298" s="1">
        <v>0</v>
      </c>
      <c r="K2298" s="1">
        <v>0.87180271314549995</v>
      </c>
      <c r="L2298" s="1">
        <v>1.0355006624959999</v>
      </c>
      <c r="M2298" s="1">
        <v>7.3897167727600003E-3</v>
      </c>
      <c r="N2298" s="1">
        <v>1.8559954285710001E-2</v>
      </c>
      <c r="O2298" s="1">
        <v>4.7164148318969996E-3</v>
      </c>
      <c r="P2298" s="1">
        <v>7.6014884574930001E-3</v>
      </c>
      <c r="Q2298" s="1">
        <v>2.8659522464879999E-3</v>
      </c>
      <c r="R2298" s="1">
        <v>0</v>
      </c>
      <c r="S2298" s="1">
        <v>111.74835829289999</v>
      </c>
      <c r="T2298" s="1">
        <v>32.098712733249997</v>
      </c>
      <c r="U2298" s="1">
        <v>143.84707102620001</v>
      </c>
      <c r="V2298" s="1">
        <v>0.2957543652063</v>
      </c>
      <c r="W2298" s="1">
        <v>5.4270725002130003E-2</v>
      </c>
      <c r="X2298" s="1">
        <v>3.6895674526439999E-6</v>
      </c>
      <c r="Y2298" s="1">
        <v>9.2239163749439999E-4</v>
      </c>
      <c r="Z2298" s="1">
        <v>1.4758264093689999E-4</v>
      </c>
      <c r="AA2298" s="1">
        <v>1.2829768993649999E-2</v>
      </c>
      <c r="AB2298" s="1">
        <v>4.7852059812060004</v>
      </c>
      <c r="AC2298" s="1">
        <v>0.54526149480880004</v>
      </c>
      <c r="AD2298" s="1">
        <v>0.1096190566992</v>
      </c>
      <c r="AE2298" s="1">
        <v>27.404758277780001</v>
      </c>
      <c r="AF2298" s="1">
        <v>4.384760774059</v>
      </c>
      <c r="AG2298" s="1">
        <v>114.39159459930001</v>
      </c>
    </row>
    <row r="2299" spans="1:33" x14ac:dyDescent="0.35">
      <c r="A2299">
        <v>5120</v>
      </c>
      <c r="B2299">
        <v>2014</v>
      </c>
      <c r="C2299">
        <v>11</v>
      </c>
      <c r="D2299">
        <v>24</v>
      </c>
      <c r="E2299">
        <v>0</v>
      </c>
      <c r="F2299">
        <v>0</v>
      </c>
      <c r="H2299" s="1">
        <v>0</v>
      </c>
      <c r="I2299" s="1">
        <v>0.13584598045410001</v>
      </c>
      <c r="J2299" s="1">
        <v>0</v>
      </c>
      <c r="K2299" s="1">
        <v>0.82161775362260003</v>
      </c>
      <c r="L2299" s="1">
        <v>0.95746373407670005</v>
      </c>
      <c r="M2299" s="1">
        <v>5.6516915913779999E-3</v>
      </c>
      <c r="N2299" s="1">
        <v>1.8559954285710001E-2</v>
      </c>
      <c r="O2299" s="1">
        <v>3.6174424586639998E-3</v>
      </c>
      <c r="P2299" s="1">
        <v>5.8302647403300004E-3</v>
      </c>
      <c r="Q2299" s="1">
        <v>2.4019322189039998E-3</v>
      </c>
      <c r="R2299" s="1">
        <v>0</v>
      </c>
      <c r="S2299" s="1">
        <v>115.2038951917</v>
      </c>
      <c r="T2299" s="1">
        <v>33.134569746620002</v>
      </c>
      <c r="U2299" s="1">
        <v>148.33846493830001</v>
      </c>
      <c r="V2299" s="1">
        <v>0.26278044021899999</v>
      </c>
      <c r="W2299" s="1">
        <v>4.9551757956090001E-2</v>
      </c>
      <c r="X2299" s="1">
        <v>3.0784539153469998E-6</v>
      </c>
      <c r="Y2299" s="1">
        <v>7.6961347883670005E-4</v>
      </c>
      <c r="Z2299" s="1">
        <v>1.231381566139E-4</v>
      </c>
      <c r="AA2299" s="1">
        <v>1.1772248705950001E-2</v>
      </c>
      <c r="AB2299" s="1">
        <v>5.006482566931</v>
      </c>
      <c r="AC2299" s="1">
        <v>0.58499284901850002</v>
      </c>
      <c r="AD2299" s="1">
        <v>0.1125103935395</v>
      </c>
      <c r="AE2299" s="1">
        <v>28.127595807270001</v>
      </c>
      <c r="AF2299" s="1">
        <v>4.5004150885890004</v>
      </c>
      <c r="AG2299" s="1">
        <v>123.7461476376</v>
      </c>
    </row>
    <row r="2300" spans="1:33" x14ac:dyDescent="0.35">
      <c r="A2300">
        <v>5120</v>
      </c>
      <c r="B2300">
        <v>2014</v>
      </c>
      <c r="C2300">
        <v>11</v>
      </c>
      <c r="D2300">
        <v>25</v>
      </c>
      <c r="E2300">
        <v>0</v>
      </c>
      <c r="F2300">
        <v>0</v>
      </c>
      <c r="H2300" s="1">
        <v>0</v>
      </c>
      <c r="I2300" s="1">
        <v>0.1502530853447</v>
      </c>
      <c r="J2300" s="1">
        <v>0</v>
      </c>
      <c r="K2300" s="1">
        <v>0.75588833333280003</v>
      </c>
      <c r="L2300" s="1">
        <v>0.90614141867749998</v>
      </c>
      <c r="M2300" s="1">
        <v>5.4814919994589997E-3</v>
      </c>
      <c r="N2300" s="1">
        <v>1.8559954285710001E-2</v>
      </c>
      <c r="O2300" s="1">
        <v>3.5221932953999999E-3</v>
      </c>
      <c r="P2300" s="1">
        <v>5.6767508021070001E-3</v>
      </c>
      <c r="Q2300" s="1">
        <v>2.6393477096919998E-3</v>
      </c>
      <c r="R2300" s="1">
        <v>0</v>
      </c>
      <c r="S2300" s="1">
        <v>111.7419616193</v>
      </c>
      <c r="T2300" s="1">
        <v>32.137476776210001</v>
      </c>
      <c r="U2300" s="1">
        <v>143.8794383956</v>
      </c>
      <c r="V2300" s="1">
        <v>0.26466843795869999</v>
      </c>
      <c r="W2300" s="1">
        <v>4.787866061532E-2</v>
      </c>
      <c r="X2300" s="1">
        <v>3.4049384260490001E-6</v>
      </c>
      <c r="Y2300" s="1">
        <v>8.5123460651229999E-4</v>
      </c>
      <c r="Z2300" s="1">
        <v>1.3619753704199999E-4</v>
      </c>
      <c r="AA2300" s="1">
        <v>1.1288677468619999E-2</v>
      </c>
      <c r="AB2300" s="1">
        <v>4.8635783787560003</v>
      </c>
      <c r="AC2300" s="1">
        <v>0.56617681684900001</v>
      </c>
      <c r="AD2300" s="1">
        <v>0.1096166173505</v>
      </c>
      <c r="AE2300" s="1">
        <v>27.404153668620001</v>
      </c>
      <c r="AF2300" s="1">
        <v>4.3846645245399998</v>
      </c>
      <c r="AG2300" s="1">
        <v>119.6208843994</v>
      </c>
    </row>
    <row r="2301" spans="1:33" x14ac:dyDescent="0.35">
      <c r="A2301">
        <v>5120</v>
      </c>
      <c r="B2301">
        <v>2014</v>
      </c>
      <c r="C2301">
        <v>11</v>
      </c>
      <c r="D2301">
        <v>26</v>
      </c>
      <c r="E2301">
        <v>0</v>
      </c>
      <c r="F2301">
        <v>0</v>
      </c>
      <c r="H2301" s="1">
        <v>0</v>
      </c>
      <c r="I2301" s="1">
        <v>0.16729076363930001</v>
      </c>
      <c r="J2301" s="1">
        <v>0</v>
      </c>
      <c r="K2301" s="1">
        <v>0.69973706438789995</v>
      </c>
      <c r="L2301" s="1">
        <v>0.86702782802720002</v>
      </c>
      <c r="M2301" s="1">
        <v>5.8664411648660002E-3</v>
      </c>
      <c r="N2301" s="1">
        <v>1.8559954285710001E-2</v>
      </c>
      <c r="O2301" s="1">
        <v>3.771168562427E-3</v>
      </c>
      <c r="P2301" s="1">
        <v>6.0780264926410003E-3</v>
      </c>
      <c r="Q2301" s="1">
        <v>2.9217982544119999E-3</v>
      </c>
      <c r="R2301" s="1">
        <v>0</v>
      </c>
      <c r="S2301" s="1">
        <v>112.3630654091</v>
      </c>
      <c r="T2301" s="1">
        <v>32.286511454319999</v>
      </c>
      <c r="U2301" s="1">
        <v>144.6495768634</v>
      </c>
      <c r="V2301" s="1">
        <v>0.27052833117769998</v>
      </c>
      <c r="W2301" s="1">
        <v>4.6874070184219997E-2</v>
      </c>
      <c r="X2301" s="1">
        <v>3.79002274154E-6</v>
      </c>
      <c r="Y2301" s="1">
        <v>9.475056822626E-4</v>
      </c>
      <c r="Z2301" s="1">
        <v>1.5160090887060001E-4</v>
      </c>
      <c r="AA2301" s="1">
        <v>1.0960513014819999E-2</v>
      </c>
      <c r="AB2301" s="1">
        <v>4.8400909235049996</v>
      </c>
      <c r="AC2301" s="1">
        <v>0.55288450519770005</v>
      </c>
      <c r="AD2301" s="1">
        <v>0.1106709627291</v>
      </c>
      <c r="AE2301" s="1">
        <v>27.66774046031</v>
      </c>
      <c r="AF2301" s="1">
        <v>4.4268384529320004</v>
      </c>
      <c r="AG2301" s="1">
        <v>116.086934967</v>
      </c>
    </row>
    <row r="2302" spans="1:33" x14ac:dyDescent="0.35">
      <c r="A2302">
        <v>5120</v>
      </c>
      <c r="B2302">
        <v>2014</v>
      </c>
      <c r="C2302">
        <v>11</v>
      </c>
      <c r="D2302">
        <v>27</v>
      </c>
      <c r="E2302">
        <v>0</v>
      </c>
      <c r="F2302">
        <v>0</v>
      </c>
      <c r="H2302" s="1">
        <v>0</v>
      </c>
      <c r="I2302" s="1">
        <v>0.1650547439643</v>
      </c>
      <c r="J2302" s="1">
        <v>0</v>
      </c>
      <c r="K2302" s="1">
        <v>0.6711193243454</v>
      </c>
      <c r="L2302" s="1">
        <v>0.83617406830959995</v>
      </c>
      <c r="M2302" s="1">
        <v>6.0826429401360004E-3</v>
      </c>
      <c r="N2302" s="1">
        <v>1.8559954285710001E-2</v>
      </c>
      <c r="O2302" s="1">
        <v>3.9001670875100001E-3</v>
      </c>
      <c r="P2302" s="1">
        <v>6.2859345826630003E-3</v>
      </c>
      <c r="Q2302" s="1">
        <v>2.8746059949649998E-3</v>
      </c>
      <c r="R2302" s="1">
        <v>0</v>
      </c>
      <c r="S2302" s="1">
        <v>115.65492679640001</v>
      </c>
      <c r="T2302" s="1">
        <v>33.209987436490003</v>
      </c>
      <c r="U2302" s="1">
        <v>148.86491423289999</v>
      </c>
      <c r="V2302" s="1">
        <v>0.26332046418619998</v>
      </c>
      <c r="W2302" s="1">
        <v>4.5342637750100001E-2</v>
      </c>
      <c r="X2302" s="1">
        <v>3.7314234670839999E-6</v>
      </c>
      <c r="Y2302" s="1">
        <v>9.3285578722109995E-4</v>
      </c>
      <c r="Z2302" s="1">
        <v>1.492569185307E-4</v>
      </c>
      <c r="AA2302" s="1">
        <v>1.0589375178980001E-2</v>
      </c>
      <c r="AB2302" s="1">
        <v>4.9412000446309996</v>
      </c>
      <c r="AC2302" s="1">
        <v>0.55758934485040001</v>
      </c>
      <c r="AD2302" s="1">
        <v>0.114009612042</v>
      </c>
      <c r="AE2302" s="1">
        <v>28.502401314610001</v>
      </c>
      <c r="AF2302" s="1">
        <v>4.5603840520540002</v>
      </c>
      <c r="AG2302" s="1">
        <v>116.5954230751</v>
      </c>
    </row>
    <row r="2303" spans="1:33" x14ac:dyDescent="0.35">
      <c r="A2303">
        <v>5120</v>
      </c>
      <c r="B2303">
        <v>2014</v>
      </c>
      <c r="C2303">
        <v>11</v>
      </c>
      <c r="D2303">
        <v>28</v>
      </c>
      <c r="E2303">
        <v>0</v>
      </c>
      <c r="F2303">
        <v>0</v>
      </c>
      <c r="H2303" s="1">
        <v>0</v>
      </c>
      <c r="I2303" s="1">
        <v>0.1865032182834</v>
      </c>
      <c r="J2303" s="1">
        <v>0</v>
      </c>
      <c r="K2303" s="1">
        <v>0.65452692844899996</v>
      </c>
      <c r="L2303" s="1">
        <v>0.84103014673239995</v>
      </c>
      <c r="M2303" s="1">
        <v>6.416341447798E-3</v>
      </c>
      <c r="N2303" s="1">
        <v>1.8559954285710001E-2</v>
      </c>
      <c r="O2303" s="1">
        <v>4.1250797861279997E-3</v>
      </c>
      <c r="P2303" s="1">
        <v>6.6484284139779999E-3</v>
      </c>
      <c r="Q2303" s="1">
        <v>3.2368813166329998E-3</v>
      </c>
      <c r="R2303" s="1">
        <v>0</v>
      </c>
      <c r="S2303" s="1">
        <v>115.4131161855</v>
      </c>
      <c r="T2303" s="1">
        <v>33.126091011029999</v>
      </c>
      <c r="U2303" s="1">
        <v>148.5392071965</v>
      </c>
      <c r="V2303" s="1">
        <v>0.27992206063820002</v>
      </c>
      <c r="W2303" s="1">
        <v>4.6532789720590002E-2</v>
      </c>
      <c r="X2303" s="1">
        <v>4.2169646124530004E-6</v>
      </c>
      <c r="Y2303" s="1">
        <v>1.054241061838E-3</v>
      </c>
      <c r="Z2303" s="1">
        <v>1.6867856137499999E-4</v>
      </c>
      <c r="AA2303" s="1">
        <v>1.078980500663E-2</v>
      </c>
      <c r="AB2303" s="1">
        <v>4.880551817792</v>
      </c>
      <c r="AC2303" s="1">
        <v>0.54481729472259999</v>
      </c>
      <c r="AD2303" s="1">
        <v>0.1134994950292</v>
      </c>
      <c r="AE2303" s="1">
        <v>28.374871418729999</v>
      </c>
      <c r="AF2303" s="1">
        <v>4.5399792087290001</v>
      </c>
      <c r="AG2303" s="1">
        <v>113.504437459</v>
      </c>
    </row>
    <row r="2304" spans="1:33" x14ac:dyDescent="0.35">
      <c r="A2304">
        <v>5120</v>
      </c>
      <c r="B2304">
        <v>2014</v>
      </c>
      <c r="C2304">
        <v>11</v>
      </c>
      <c r="D2304">
        <v>29</v>
      </c>
      <c r="E2304">
        <v>0</v>
      </c>
      <c r="F2304">
        <v>0</v>
      </c>
      <c r="H2304" s="1">
        <v>0</v>
      </c>
      <c r="I2304" s="1">
        <v>0.22541242454499999</v>
      </c>
      <c r="J2304" s="1">
        <v>0</v>
      </c>
      <c r="K2304" s="1">
        <v>0.6710459804001</v>
      </c>
      <c r="L2304" s="1">
        <v>0.89645840494509998</v>
      </c>
      <c r="M2304" s="1">
        <v>7.4764729204170001E-3</v>
      </c>
      <c r="N2304" s="1">
        <v>1.8559954285710001E-2</v>
      </c>
      <c r="O2304" s="1">
        <v>4.8211433724840002E-3</v>
      </c>
      <c r="P2304" s="1">
        <v>7.7702803939149996E-3</v>
      </c>
      <c r="Q2304" s="1">
        <v>3.8917214017679998E-3</v>
      </c>
      <c r="R2304" s="1">
        <v>0</v>
      </c>
      <c r="S2304" s="1">
        <v>110.7640188626</v>
      </c>
      <c r="T2304" s="1">
        <v>31.774689618770001</v>
      </c>
      <c r="U2304" s="1">
        <v>142.53870848139999</v>
      </c>
      <c r="V2304" s="1">
        <v>0.31755465580050002</v>
      </c>
      <c r="W2304" s="1">
        <v>5.0763979713689997E-2</v>
      </c>
      <c r="X2304" s="1">
        <v>5.0875908801209997E-6</v>
      </c>
      <c r="Y2304" s="1">
        <v>1.2718974928859999E-3</v>
      </c>
      <c r="Z2304" s="1">
        <v>2.0350357766149999E-4</v>
      </c>
      <c r="AA2304" s="1">
        <v>1.167347799412E-2</v>
      </c>
      <c r="AB2304" s="1">
        <v>4.6058954162910002</v>
      </c>
      <c r="AC2304" s="1">
        <v>0.50757653270470005</v>
      </c>
      <c r="AD2304" s="1">
        <v>0.10809936709949999</v>
      </c>
      <c r="AE2304" s="1">
        <v>27.024837479559999</v>
      </c>
      <c r="AF2304" s="1">
        <v>4.3239735958330003</v>
      </c>
      <c r="AG2304" s="1">
        <v>105.2742832374</v>
      </c>
    </row>
    <row r="2305" spans="1:33" x14ac:dyDescent="0.35">
      <c r="A2305">
        <v>5120</v>
      </c>
      <c r="B2305">
        <v>2014</v>
      </c>
      <c r="C2305">
        <v>11</v>
      </c>
      <c r="D2305">
        <v>30</v>
      </c>
      <c r="E2305">
        <v>0</v>
      </c>
      <c r="F2305">
        <v>0</v>
      </c>
      <c r="H2305" s="1">
        <v>364.68120955000001</v>
      </c>
      <c r="I2305" s="1">
        <v>158.0873587159</v>
      </c>
      <c r="J2305" s="1">
        <v>5.5782566330259999E-3</v>
      </c>
      <c r="K2305" s="1">
        <v>0.85098798828120004</v>
      </c>
      <c r="L2305" s="1">
        <v>158.94392496079999</v>
      </c>
      <c r="M2305" s="1">
        <v>0.22946248945789999</v>
      </c>
      <c r="N2305" s="1">
        <v>0.15159252180130001</v>
      </c>
      <c r="O2305" s="1">
        <v>0.1194487642074</v>
      </c>
      <c r="P2305" s="1">
        <v>5.8552459067890004</v>
      </c>
      <c r="Q2305" s="1">
        <v>4.4148380760489996</v>
      </c>
      <c r="R2305" s="1">
        <v>1.2167024104569999</v>
      </c>
      <c r="S2305" s="1">
        <v>180.95641461</v>
      </c>
      <c r="T2305" s="1">
        <v>53.505269552149997</v>
      </c>
      <c r="U2305" s="1">
        <v>235.6783865726</v>
      </c>
      <c r="V2305" s="1">
        <v>236.02537660030001</v>
      </c>
      <c r="W2305" s="1">
        <v>24.38715743537</v>
      </c>
      <c r="X2305" s="1">
        <v>4.2233507100379999E-2</v>
      </c>
      <c r="Y2305" s="1">
        <v>4.229952028224</v>
      </c>
      <c r="Z2305" s="1">
        <v>1.343340562946</v>
      </c>
      <c r="AA2305" s="1">
        <v>17.77797846711</v>
      </c>
      <c r="AB2305" s="1">
        <v>5.6035935949160001</v>
      </c>
      <c r="AC2305" s="1">
        <v>0.42064841575959999</v>
      </c>
      <c r="AD2305" s="1">
        <v>0.3575090718458</v>
      </c>
      <c r="AE2305" s="1">
        <v>44.192532568319997</v>
      </c>
      <c r="AF2305" s="1">
        <v>11.59901624546</v>
      </c>
      <c r="AG2305" s="1">
        <v>209.72995319239999</v>
      </c>
    </row>
    <row r="2306" spans="1:33" x14ac:dyDescent="0.35">
      <c r="A2306">
        <v>5120</v>
      </c>
      <c r="B2306">
        <v>2014</v>
      </c>
      <c r="C2306">
        <v>12</v>
      </c>
      <c r="D2306">
        <v>1</v>
      </c>
      <c r="E2306">
        <v>0</v>
      </c>
      <c r="F2306">
        <v>0</v>
      </c>
      <c r="H2306" s="1">
        <v>62.516778780000003</v>
      </c>
      <c r="I2306" s="1">
        <v>30.62565731638</v>
      </c>
      <c r="J2306" s="1">
        <v>2.6914580505260001E-2</v>
      </c>
      <c r="K2306" s="1">
        <v>1.5349764974360001</v>
      </c>
      <c r="L2306" s="1">
        <v>32.187548394319997</v>
      </c>
      <c r="M2306" s="1">
        <v>0.2324360813402</v>
      </c>
      <c r="N2306" s="1">
        <v>0.16763880229690001</v>
      </c>
      <c r="O2306" s="1">
        <v>0.1166989276012</v>
      </c>
      <c r="P2306" s="1">
        <v>2.127193586298</v>
      </c>
      <c r="Q2306" s="1">
        <v>0.34205533251370002</v>
      </c>
      <c r="R2306" s="1">
        <v>0.64241342015879999</v>
      </c>
      <c r="S2306" s="1">
        <v>54.103394624000003</v>
      </c>
      <c r="T2306" s="1">
        <v>18.605212351150001</v>
      </c>
      <c r="U2306" s="1">
        <v>73.351020395310002</v>
      </c>
      <c r="V2306" s="1">
        <v>23.224962797709999</v>
      </c>
      <c r="W2306" s="1">
        <v>2.1061450206579999</v>
      </c>
      <c r="X2306" s="1">
        <v>3.4457454081640001E-3</v>
      </c>
      <c r="Y2306" s="1">
        <v>0.3455928493382</v>
      </c>
      <c r="Z2306" s="1">
        <v>0.1106028284074</v>
      </c>
      <c r="AA2306" s="1">
        <v>1.3406619951700001</v>
      </c>
      <c r="AB2306" s="1">
        <v>1.501285052027</v>
      </c>
      <c r="AC2306" s="1">
        <v>8.5223182792900004E-2</v>
      </c>
      <c r="AD2306" s="1">
        <v>0.13430695006660001</v>
      </c>
      <c r="AE2306" s="1">
        <v>13.49554961031</v>
      </c>
      <c r="AF2306" s="1">
        <v>4.3116473294800004</v>
      </c>
      <c r="AG2306" s="1">
        <v>52.779630503930001</v>
      </c>
    </row>
    <row r="2307" spans="1:33" x14ac:dyDescent="0.35">
      <c r="A2307">
        <v>5120</v>
      </c>
      <c r="B2307">
        <v>2014</v>
      </c>
      <c r="C2307">
        <v>12</v>
      </c>
      <c r="D2307">
        <v>2</v>
      </c>
      <c r="E2307">
        <v>0</v>
      </c>
      <c r="F2307">
        <v>0</v>
      </c>
      <c r="H2307" s="1">
        <v>1062.78523926</v>
      </c>
      <c r="I2307" s="1">
        <v>515.73450411479996</v>
      </c>
      <c r="J2307" s="1">
        <v>0.2429619606997</v>
      </c>
      <c r="K2307" s="1">
        <v>2.163779652383</v>
      </c>
      <c r="L2307" s="1">
        <v>518.14124572790001</v>
      </c>
      <c r="M2307" s="1">
        <v>0.60523355188810002</v>
      </c>
      <c r="N2307" s="1">
        <v>0.29052333283280002</v>
      </c>
      <c r="O2307" s="1">
        <v>0.28665277906640002</v>
      </c>
      <c r="P2307" s="1">
        <v>21.489444555270001</v>
      </c>
      <c r="Q2307" s="1">
        <v>7.2048465284910002</v>
      </c>
      <c r="R2307" s="1">
        <v>1.9707077859540001</v>
      </c>
      <c r="S2307" s="1">
        <v>85.474137272269999</v>
      </c>
      <c r="T2307" s="1">
        <v>24.834598150120001</v>
      </c>
      <c r="U2307" s="1">
        <v>112.27944320829999</v>
      </c>
      <c r="V2307" s="1">
        <v>125.8141700133</v>
      </c>
      <c r="W2307" s="1">
        <v>40.480479275039997</v>
      </c>
      <c r="X2307" s="1">
        <v>8.1666977198250001E-2</v>
      </c>
      <c r="Y2307" s="1">
        <v>8.182944766995</v>
      </c>
      <c r="Z2307" s="1">
        <v>2.2646332873100001</v>
      </c>
      <c r="AA2307" s="1">
        <v>31.797399748970001</v>
      </c>
      <c r="AB2307" s="1">
        <v>1.1972152042519999</v>
      </c>
      <c r="AC2307" s="1">
        <v>0.20553117222309999</v>
      </c>
      <c r="AD2307" s="1">
        <v>0.37770432850579999</v>
      </c>
      <c r="AE2307" s="1">
        <v>37.870141316160002</v>
      </c>
      <c r="AF2307" s="1">
        <v>10.90675842688</v>
      </c>
      <c r="AG2307" s="1">
        <v>149.57763953599999</v>
      </c>
    </row>
    <row r="2308" spans="1:33" x14ac:dyDescent="0.35">
      <c r="A2308">
        <v>5120</v>
      </c>
      <c r="B2308">
        <v>2014</v>
      </c>
      <c r="C2308">
        <v>12</v>
      </c>
      <c r="D2308">
        <v>3</v>
      </c>
      <c r="E2308">
        <v>0</v>
      </c>
      <c r="F2308">
        <v>0</v>
      </c>
      <c r="H2308" s="1">
        <v>875.23490291999997</v>
      </c>
      <c r="I2308" s="1">
        <v>441.06797140520001</v>
      </c>
      <c r="J2308" s="1">
        <v>0.76462293286320004</v>
      </c>
      <c r="K2308" s="1">
        <v>4.1560092108470004</v>
      </c>
      <c r="L2308" s="1">
        <v>445.98860354890002</v>
      </c>
      <c r="M2308" s="1">
        <v>0.66357737966999997</v>
      </c>
      <c r="N2308" s="1">
        <v>0.46148875489009999</v>
      </c>
      <c r="O2308" s="1">
        <v>0.32451970015519999</v>
      </c>
      <c r="P2308" s="1">
        <v>18.556649352360001</v>
      </c>
      <c r="Q2308" s="1">
        <v>1.8450002481750001</v>
      </c>
      <c r="R2308" s="1">
        <v>1.7929168811589999</v>
      </c>
      <c r="S2308" s="1">
        <v>21.326650180670001</v>
      </c>
      <c r="T2308" s="1">
        <v>7.3905301990619998</v>
      </c>
      <c r="U2308" s="1">
        <v>30.5100972609</v>
      </c>
      <c r="V2308" s="1">
        <v>46.474593049029998</v>
      </c>
      <c r="W2308" s="1">
        <v>9.972070914064</v>
      </c>
      <c r="X2308" s="1">
        <v>2.3876347656209999E-2</v>
      </c>
      <c r="Y2308" s="1">
        <v>2.4010883610990001</v>
      </c>
      <c r="Z2308" s="1">
        <v>0.60032645352280001</v>
      </c>
      <c r="AA2308" s="1">
        <v>9.9832129729109997</v>
      </c>
      <c r="AB2308" s="1">
        <v>0.40861452549029997</v>
      </c>
      <c r="AC2308" s="1">
        <v>0.1066231066825</v>
      </c>
      <c r="AD2308" s="1">
        <v>0.21089593706240001</v>
      </c>
      <c r="AE2308" s="1">
        <v>21.20492757769</v>
      </c>
      <c r="AF2308" s="1">
        <v>5.9486673779660002</v>
      </c>
      <c r="AG2308" s="1">
        <v>87.923484671490002</v>
      </c>
    </row>
    <row r="2309" spans="1:33" x14ac:dyDescent="0.35">
      <c r="A2309">
        <v>5120</v>
      </c>
      <c r="B2309">
        <v>2014</v>
      </c>
      <c r="C2309">
        <v>12</v>
      </c>
      <c r="D2309">
        <v>4</v>
      </c>
      <c r="E2309">
        <v>0</v>
      </c>
      <c r="F2309">
        <v>0</v>
      </c>
      <c r="H2309" s="1">
        <v>10.41946313</v>
      </c>
      <c r="I2309" s="1">
        <v>5.1167292412479997</v>
      </c>
      <c r="J2309" s="1">
        <v>0.92433374766410004</v>
      </c>
      <c r="K2309" s="1">
        <v>5.6123098363370003</v>
      </c>
      <c r="L2309" s="1">
        <v>11.653372825250001</v>
      </c>
      <c r="M2309" s="1">
        <v>0.1595523568445</v>
      </c>
      <c r="N2309" s="1">
        <v>0.13036516660030001</v>
      </c>
      <c r="O2309" s="1">
        <v>8.3040083022249994E-2</v>
      </c>
      <c r="P2309" s="1">
        <v>0.94632204348280002</v>
      </c>
      <c r="Q2309" s="1">
        <v>1.5491597368340001E-3</v>
      </c>
      <c r="R2309" s="1">
        <v>0.43569924287599998</v>
      </c>
      <c r="S2309" s="1">
        <v>0.65493568000119995</v>
      </c>
      <c r="T2309" s="1">
        <v>0.46008876322300002</v>
      </c>
      <c r="U2309" s="1">
        <v>1.5507236861</v>
      </c>
      <c r="V2309" s="1">
        <v>1.6624381793559999</v>
      </c>
      <c r="W2309" s="1">
        <v>0.34246354270529999</v>
      </c>
      <c r="X2309" s="1">
        <v>1.0782905849660001E-6</v>
      </c>
      <c r="Y2309" s="1">
        <v>2.695174991376E-4</v>
      </c>
      <c r="Z2309" s="1">
        <v>4.3117652799049999E-5</v>
      </c>
      <c r="AA2309" s="1">
        <v>6.4453874332890002E-2</v>
      </c>
      <c r="AB2309" s="1">
        <v>0.3942313819403</v>
      </c>
      <c r="AC2309" s="1">
        <v>7.506089150735E-2</v>
      </c>
      <c r="AD2309" s="1">
        <v>1.257126598521E-3</v>
      </c>
      <c r="AE2309" s="1">
        <v>0.14911519468010001</v>
      </c>
      <c r="AF2309" s="1">
        <v>1.9506863549820001E-2</v>
      </c>
      <c r="AG2309" s="1">
        <v>5.4589715472389999</v>
      </c>
    </row>
    <row r="2310" spans="1:33" x14ac:dyDescent="0.35">
      <c r="A2310">
        <v>5120</v>
      </c>
      <c r="B2310">
        <v>2014</v>
      </c>
      <c r="C2310">
        <v>12</v>
      </c>
      <c r="D2310">
        <v>5</v>
      </c>
      <c r="E2310">
        <v>0</v>
      </c>
      <c r="F2310">
        <v>0</v>
      </c>
      <c r="H2310" s="1">
        <v>0</v>
      </c>
      <c r="I2310" s="1">
        <v>0</v>
      </c>
      <c r="J2310" s="1">
        <v>0.27737368169030002</v>
      </c>
      <c r="K2310" s="1">
        <v>5.4745225678349998</v>
      </c>
      <c r="L2310" s="1">
        <v>5.7518962495250001</v>
      </c>
      <c r="M2310" s="1">
        <v>2.992058075904E-2</v>
      </c>
      <c r="N2310" s="1">
        <v>2.9113547482610001E-2</v>
      </c>
      <c r="O2310" s="1">
        <v>1.880291563797E-2</v>
      </c>
      <c r="P2310" s="1">
        <v>4.3915147767879997E-2</v>
      </c>
      <c r="Q2310" s="1">
        <v>6.5172796479899997E-4</v>
      </c>
      <c r="R2310" s="1">
        <v>0</v>
      </c>
      <c r="S2310" s="1">
        <v>0.39192556720209998</v>
      </c>
      <c r="T2310" s="1">
        <v>0.41510727558690003</v>
      </c>
      <c r="U2310" s="1">
        <v>0.80703284278910004</v>
      </c>
      <c r="V2310" s="1">
        <v>1.0549052606830001</v>
      </c>
      <c r="W2310" s="1">
        <v>0.27326284612020002</v>
      </c>
      <c r="X2310" s="1">
        <v>0</v>
      </c>
      <c r="Y2310" s="1">
        <v>0</v>
      </c>
      <c r="Z2310" s="1">
        <v>0</v>
      </c>
      <c r="AA2310" s="1">
        <v>6.2030048210749998E-2</v>
      </c>
      <c r="AB2310" s="1">
        <v>1.037357081733</v>
      </c>
      <c r="AC2310" s="1">
        <v>0.2301729444268</v>
      </c>
      <c r="AD2310" s="1">
        <v>2.3403104774229999E-4</v>
      </c>
      <c r="AE2310" s="1">
        <v>2.7759801768049999E-2</v>
      </c>
      <c r="AF2310" s="1">
        <v>3.6314653330049998E-3</v>
      </c>
      <c r="AG2310" s="1">
        <v>23.93519122424</v>
      </c>
    </row>
    <row r="2311" spans="1:33" x14ac:dyDescent="0.35">
      <c r="A2311">
        <v>5120</v>
      </c>
      <c r="B2311">
        <v>2014</v>
      </c>
      <c r="C2311">
        <v>12</v>
      </c>
      <c r="D2311">
        <v>6</v>
      </c>
      <c r="E2311">
        <v>0</v>
      </c>
      <c r="F2311">
        <v>0</v>
      </c>
      <c r="H2311" s="1">
        <v>0</v>
      </c>
      <c r="I2311" s="1">
        <v>0</v>
      </c>
      <c r="J2311" s="1">
        <v>8.3212104507079998E-2</v>
      </c>
      <c r="K2311" s="1">
        <v>5.2718208844710004</v>
      </c>
      <c r="L2311" s="1">
        <v>5.3550329889789996</v>
      </c>
      <c r="M2311" s="1">
        <v>2.0841790817059998E-2</v>
      </c>
      <c r="N2311" s="1">
        <v>2.0683618758739999E-2</v>
      </c>
      <c r="O2311" s="1">
        <v>1.328131757898E-2</v>
      </c>
      <c r="P2311" s="1">
        <v>2.4090110259810001E-2</v>
      </c>
      <c r="Q2311" s="1">
        <v>6.067607272344E-4</v>
      </c>
      <c r="R2311" s="1">
        <v>0</v>
      </c>
      <c r="S2311" s="1">
        <v>0.54953150281530005</v>
      </c>
      <c r="T2311" s="1">
        <v>0.55421148008239995</v>
      </c>
      <c r="U2311" s="1">
        <v>1.1037429828980001</v>
      </c>
      <c r="V2311" s="1">
        <v>0.93247787369650004</v>
      </c>
      <c r="W2311" s="1">
        <v>0.24647599943260001</v>
      </c>
      <c r="X2311" s="1">
        <v>0</v>
      </c>
      <c r="Y2311" s="1">
        <v>0</v>
      </c>
      <c r="Z2311" s="1">
        <v>0</v>
      </c>
      <c r="AA2311" s="1">
        <v>5.973330086235E-2</v>
      </c>
      <c r="AB2311" s="1">
        <v>1.1494594998300001</v>
      </c>
      <c r="AC2311" s="1">
        <v>0.27304203279630002</v>
      </c>
      <c r="AD2311" s="1">
        <v>5.7703097119469997E-5</v>
      </c>
      <c r="AE2311" s="1">
        <v>6.8445044061110002E-3</v>
      </c>
      <c r="AF2311" s="1">
        <v>8.9538033016509999E-4</v>
      </c>
      <c r="AG2311" s="1">
        <v>42.721866734050003</v>
      </c>
    </row>
    <row r="2312" spans="1:33" x14ac:dyDescent="0.35">
      <c r="A2312">
        <v>5120</v>
      </c>
      <c r="B2312">
        <v>2014</v>
      </c>
      <c r="C2312">
        <v>12</v>
      </c>
      <c r="D2312">
        <v>7</v>
      </c>
      <c r="E2312">
        <v>0</v>
      </c>
      <c r="F2312">
        <v>0</v>
      </c>
      <c r="H2312" s="1">
        <v>0</v>
      </c>
      <c r="I2312" s="1">
        <v>0</v>
      </c>
      <c r="J2312" s="1">
        <v>2.496252648599E-2</v>
      </c>
      <c r="K2312" s="1">
        <v>5.0157633417429999</v>
      </c>
      <c r="L2312" s="1">
        <v>5.0407258682289999</v>
      </c>
      <c r="M2312" s="1">
        <v>1.7929643036369999E-2</v>
      </c>
      <c r="N2312" s="1">
        <v>1.898544149574E-2</v>
      </c>
      <c r="O2312" s="1">
        <v>1.1463505618869999E-2</v>
      </c>
      <c r="P2312" s="1">
        <v>1.9011941303760001E-2</v>
      </c>
      <c r="Q2312" s="1">
        <v>5.7114764743570003E-4</v>
      </c>
      <c r="R2312" s="1">
        <v>0</v>
      </c>
      <c r="S2312" s="1">
        <v>0.61929827088800005</v>
      </c>
      <c r="T2312" s="1">
        <v>0.61978014517419999</v>
      </c>
      <c r="U2312" s="1">
        <v>1.2390784160620001</v>
      </c>
      <c r="V2312" s="1">
        <v>0.86284131257980001</v>
      </c>
      <c r="W2312" s="1">
        <v>0.22959072061630001</v>
      </c>
      <c r="X2312" s="1">
        <v>0</v>
      </c>
      <c r="Y2312" s="1">
        <v>0</v>
      </c>
      <c r="Z2312" s="1">
        <v>0</v>
      </c>
      <c r="AA2312" s="1">
        <v>5.6831995493090003E-2</v>
      </c>
      <c r="AB2312" s="1">
        <v>1.1004087618439999</v>
      </c>
      <c r="AC2312" s="1">
        <v>0.27645841386620001</v>
      </c>
      <c r="AD2312" s="1">
        <v>1.5623426243900001E-5</v>
      </c>
      <c r="AE2312" s="1">
        <v>1.853186659002E-3</v>
      </c>
      <c r="AF2312" s="1">
        <v>2.42429076547E-4</v>
      </c>
      <c r="AG2312" s="1">
        <v>55.460572670769999</v>
      </c>
    </row>
    <row r="2313" spans="1:33" x14ac:dyDescent="0.35">
      <c r="A2313">
        <v>5120</v>
      </c>
      <c r="B2313">
        <v>2014</v>
      </c>
      <c r="C2313">
        <v>12</v>
      </c>
      <c r="D2313">
        <v>8</v>
      </c>
      <c r="E2313">
        <v>0</v>
      </c>
      <c r="F2313">
        <v>0</v>
      </c>
      <c r="H2313" s="1">
        <v>0</v>
      </c>
      <c r="I2313" s="1">
        <v>0</v>
      </c>
      <c r="J2313" s="1">
        <v>7.4887330366089997E-3</v>
      </c>
      <c r="K2313" s="1">
        <v>4.7273431079019996</v>
      </c>
      <c r="L2313" s="1">
        <v>4.7348318409379999</v>
      </c>
      <c r="M2313" s="1">
        <v>1.59671237973E-2</v>
      </c>
      <c r="N2313" s="1">
        <v>1.8559954285710001E-2</v>
      </c>
      <c r="O2313" s="1">
        <v>1.022383048773E-2</v>
      </c>
      <c r="P2313" s="1">
        <v>1.6477840099699999E-2</v>
      </c>
      <c r="Q2313" s="1">
        <v>5.3648782688230003E-4</v>
      </c>
      <c r="R2313" s="1">
        <v>0</v>
      </c>
      <c r="S2313" s="1">
        <v>0.65265638187670005</v>
      </c>
      <c r="T2313" s="1">
        <v>0.65202858639039996</v>
      </c>
      <c r="U2313" s="1">
        <v>1.3046849682670001</v>
      </c>
      <c r="V2313" s="1">
        <v>0.80615706231539996</v>
      </c>
      <c r="W2313" s="1">
        <v>0.21493481500129999</v>
      </c>
      <c r="X2313" s="1">
        <v>0</v>
      </c>
      <c r="Y2313" s="1">
        <v>0</v>
      </c>
      <c r="Z2313" s="1">
        <v>0</v>
      </c>
      <c r="AA2313" s="1">
        <v>5.3563998916510001E-2</v>
      </c>
      <c r="AB2313" s="1">
        <v>1.055263353455</v>
      </c>
      <c r="AC2313" s="1">
        <v>0.27434675442720002</v>
      </c>
      <c r="AD2313" s="1">
        <v>4.3744805990729997E-6</v>
      </c>
      <c r="AE2313" s="1">
        <v>5.1888292361169995E-4</v>
      </c>
      <c r="AF2313" s="1">
        <v>6.7878919479650001E-5</v>
      </c>
      <c r="AG2313" s="1">
        <v>62.45028263439</v>
      </c>
    </row>
    <row r="2314" spans="1:33" x14ac:dyDescent="0.35">
      <c r="A2314">
        <v>5120</v>
      </c>
      <c r="B2314">
        <v>2014</v>
      </c>
      <c r="C2314">
        <v>12</v>
      </c>
      <c r="D2314">
        <v>9</v>
      </c>
      <c r="E2314">
        <v>0</v>
      </c>
      <c r="F2314">
        <v>0</v>
      </c>
      <c r="H2314" s="1">
        <v>0</v>
      </c>
      <c r="I2314" s="1">
        <v>0</v>
      </c>
      <c r="J2314" s="1">
        <v>1.361130025716E-3</v>
      </c>
      <c r="K2314" s="1">
        <v>4.4291280771360002</v>
      </c>
      <c r="L2314" s="1">
        <v>4.4304892071620001</v>
      </c>
      <c r="M2314" s="1">
        <v>1.470070082868E-2</v>
      </c>
      <c r="N2314" s="1">
        <v>1.8559954285710001E-2</v>
      </c>
      <c r="O2314" s="1">
        <v>9.4168038062980002E-3</v>
      </c>
      <c r="P2314" s="1">
        <v>1.517714789546E-2</v>
      </c>
      <c r="Q2314" s="1">
        <v>5.0200378949570004E-4</v>
      </c>
      <c r="R2314" s="1">
        <v>0</v>
      </c>
      <c r="S2314" s="1">
        <v>0.6587251122269</v>
      </c>
      <c r="T2314" s="1">
        <v>0.65779590709260005</v>
      </c>
      <c r="U2314" s="1">
        <v>1.316521019319</v>
      </c>
      <c r="V2314" s="1">
        <v>0.75274685743189995</v>
      </c>
      <c r="W2314" s="1">
        <v>0.20086346282959999</v>
      </c>
      <c r="X2314" s="1">
        <v>0</v>
      </c>
      <c r="Y2314" s="1">
        <v>0</v>
      </c>
      <c r="Z2314" s="1">
        <v>0</v>
      </c>
      <c r="AA2314" s="1">
        <v>5.0185020657430003E-2</v>
      </c>
      <c r="AB2314" s="1">
        <v>1.0162622235450001</v>
      </c>
      <c r="AC2314" s="1">
        <v>0.26898993635340002</v>
      </c>
      <c r="AD2314" s="1">
        <v>1.197994830907E-6</v>
      </c>
      <c r="AE2314" s="1">
        <v>1.4210122693519999E-4</v>
      </c>
      <c r="AF2314" s="1">
        <v>1.8589314279130001E-5</v>
      </c>
      <c r="AG2314" s="1">
        <v>64.905135607290006</v>
      </c>
    </row>
    <row r="2315" spans="1:33" x14ac:dyDescent="0.35">
      <c r="A2315">
        <v>5120</v>
      </c>
      <c r="B2315">
        <v>2014</v>
      </c>
      <c r="C2315">
        <v>12</v>
      </c>
      <c r="D2315">
        <v>10</v>
      </c>
      <c r="E2315">
        <v>0</v>
      </c>
      <c r="F2315">
        <v>0</v>
      </c>
      <c r="H2315" s="1">
        <v>0</v>
      </c>
      <c r="I2315" s="1">
        <v>0</v>
      </c>
      <c r="J2315" s="1">
        <v>0</v>
      </c>
      <c r="K2315" s="1">
        <v>4.1272840744919996</v>
      </c>
      <c r="L2315" s="1">
        <v>4.1272840744919996</v>
      </c>
      <c r="M2315" s="1">
        <v>1.381931345124E-2</v>
      </c>
      <c r="N2315" s="1">
        <v>1.8559954285710001E-2</v>
      </c>
      <c r="O2315" s="1">
        <v>8.8566676448989991E-3</v>
      </c>
      <c r="P2315" s="1">
        <v>1.4274371376170001E-2</v>
      </c>
      <c r="Q2315" s="1">
        <v>4.6764863852300002E-4</v>
      </c>
      <c r="R2315" s="1">
        <v>0</v>
      </c>
      <c r="S2315" s="1">
        <v>0.64880559915150005</v>
      </c>
      <c r="T2315" s="1">
        <v>0.64781590510639997</v>
      </c>
      <c r="U2315" s="1">
        <v>1.296621504258</v>
      </c>
      <c r="V2315" s="1">
        <v>0.70108191665899999</v>
      </c>
      <c r="W2315" s="1">
        <v>0.1870596947572</v>
      </c>
      <c r="X2315" s="1">
        <v>0</v>
      </c>
      <c r="Y2315" s="1">
        <v>0</v>
      </c>
      <c r="Z2315" s="1">
        <v>0</v>
      </c>
      <c r="AA2315" s="1">
        <v>4.6764923689309998E-2</v>
      </c>
      <c r="AB2315" s="1">
        <v>0.97876108400109996</v>
      </c>
      <c r="AC2315" s="1">
        <v>0.26104186163210003</v>
      </c>
      <c r="AD2315" s="1">
        <v>3.2186624984480002E-7</v>
      </c>
      <c r="AE2315" s="1">
        <v>3.8178452721180002E-5</v>
      </c>
      <c r="AF2315" s="1">
        <v>4.9944062527250003E-6</v>
      </c>
      <c r="AG2315" s="1">
        <v>64.601427531159999</v>
      </c>
    </row>
    <row r="2316" spans="1:33" x14ac:dyDescent="0.35">
      <c r="A2316">
        <v>5120</v>
      </c>
      <c r="B2316">
        <v>2014</v>
      </c>
      <c r="C2316">
        <v>12</v>
      </c>
      <c r="D2316">
        <v>11</v>
      </c>
      <c r="E2316">
        <v>0</v>
      </c>
      <c r="F2316">
        <v>0</v>
      </c>
      <c r="H2316" s="1">
        <v>0</v>
      </c>
      <c r="I2316" s="1">
        <v>0</v>
      </c>
      <c r="J2316" s="1">
        <v>0</v>
      </c>
      <c r="K2316" s="1">
        <v>3.8347242148960001</v>
      </c>
      <c r="L2316" s="1">
        <v>3.8347242148960001</v>
      </c>
      <c r="M2316" s="1">
        <v>1.310877905774E-2</v>
      </c>
      <c r="N2316" s="1">
        <v>1.8559954285710001E-2</v>
      </c>
      <c r="O2316" s="1">
        <v>8.3983652312140007E-3</v>
      </c>
      <c r="P2316" s="1">
        <v>1.353572122943E-2</v>
      </c>
      <c r="Q2316" s="1">
        <v>4.3449966753939998E-4</v>
      </c>
      <c r="R2316" s="1">
        <v>0</v>
      </c>
      <c r="S2316" s="1">
        <v>0.63392264833050005</v>
      </c>
      <c r="T2316" s="1">
        <v>0.63294130474669996</v>
      </c>
      <c r="U2316" s="1">
        <v>1.2668639530770001</v>
      </c>
      <c r="V2316" s="1">
        <v>0.65155534904150003</v>
      </c>
      <c r="W2316" s="1">
        <v>0.17380008939780001</v>
      </c>
      <c r="X2316" s="1">
        <v>0</v>
      </c>
      <c r="Y2316" s="1">
        <v>0</v>
      </c>
      <c r="Z2316" s="1">
        <v>0</v>
      </c>
      <c r="AA2316" s="1">
        <v>4.3450022349440003E-2</v>
      </c>
      <c r="AB2316" s="1">
        <v>0.95032009338729995</v>
      </c>
      <c r="AC2316" s="1">
        <v>0.25377961905450003</v>
      </c>
      <c r="AD2316" s="1">
        <v>8.5548839190120005E-8</v>
      </c>
      <c r="AE2316" s="1">
        <v>1.014745197406E-5</v>
      </c>
      <c r="AF2316" s="1">
        <v>1.327463372039E-6</v>
      </c>
      <c r="AG2316" s="1">
        <v>63.26973906864</v>
      </c>
    </row>
    <row r="2317" spans="1:33" x14ac:dyDescent="0.35">
      <c r="A2317">
        <v>5120</v>
      </c>
      <c r="B2317">
        <v>2014</v>
      </c>
      <c r="C2317">
        <v>12</v>
      </c>
      <c r="D2317">
        <v>12</v>
      </c>
      <c r="E2317">
        <v>0</v>
      </c>
      <c r="F2317">
        <v>0</v>
      </c>
      <c r="H2317" s="1">
        <v>1448.3053750700001</v>
      </c>
      <c r="I2317" s="1">
        <v>737.59485067640003</v>
      </c>
      <c r="J2317" s="1">
        <v>1.5596503118</v>
      </c>
      <c r="K2317" s="1">
        <v>5.4125887997650004</v>
      </c>
      <c r="L2317" s="1">
        <v>744.56708978790004</v>
      </c>
      <c r="M2317" s="1">
        <v>0.61280987133279996</v>
      </c>
      <c r="N2317" s="1">
        <v>0.37272194059989999</v>
      </c>
      <c r="O2317" s="1">
        <v>0.28885533750050002</v>
      </c>
      <c r="P2317" s="1">
        <v>31.30586923017</v>
      </c>
      <c r="Q2317" s="1">
        <v>6.4483164734139997</v>
      </c>
      <c r="R2317" s="1">
        <v>2.64085469167</v>
      </c>
      <c r="S2317" s="1">
        <v>48.013240970749997</v>
      </c>
      <c r="T2317" s="1">
        <v>15.27446751574</v>
      </c>
      <c r="U2317" s="1">
        <v>65.928563178160005</v>
      </c>
      <c r="V2317" s="1">
        <v>191.1453050634</v>
      </c>
      <c r="W2317" s="1">
        <v>32.445588657389997</v>
      </c>
      <c r="X2317" s="1">
        <v>6.9546053547889994E-2</v>
      </c>
      <c r="Y2317" s="1">
        <v>6.9765389412219996</v>
      </c>
      <c r="Z2317" s="1">
        <v>1.8418929634079999</v>
      </c>
      <c r="AA2317" s="1">
        <v>34.259958704970003</v>
      </c>
      <c r="AB2317" s="1">
        <v>0.67942101421559997</v>
      </c>
      <c r="AC2317" s="1">
        <v>0.13077116777389999</v>
      </c>
      <c r="AD2317" s="1">
        <v>0.1626362925109</v>
      </c>
      <c r="AE2317" s="1">
        <v>16.326217212020001</v>
      </c>
      <c r="AF2317" s="1">
        <v>4.3270626396129996</v>
      </c>
      <c r="AG2317" s="1">
        <v>90.7354304136</v>
      </c>
    </row>
    <row r="2318" spans="1:33" x14ac:dyDescent="0.35">
      <c r="A2318">
        <v>5120</v>
      </c>
      <c r="B2318">
        <v>2014</v>
      </c>
      <c r="C2318">
        <v>12</v>
      </c>
      <c r="D2318">
        <v>13</v>
      </c>
      <c r="E2318">
        <v>0</v>
      </c>
      <c r="F2318">
        <v>0</v>
      </c>
      <c r="H2318" s="1">
        <v>0</v>
      </c>
      <c r="I2318" s="1">
        <v>0</v>
      </c>
      <c r="J2318" s="1">
        <v>1.025063839782</v>
      </c>
      <c r="K2318" s="1">
        <v>6.4235370269140004</v>
      </c>
      <c r="L2318" s="1">
        <v>7.4486008666960002</v>
      </c>
      <c r="M2318" s="1">
        <v>5.7508455027669998E-2</v>
      </c>
      <c r="N2318" s="1">
        <v>5.4152471621299998E-2</v>
      </c>
      <c r="O2318" s="1">
        <v>3.4928026588259997E-2</v>
      </c>
      <c r="P2318" s="1">
        <v>0.12904309095989999</v>
      </c>
      <c r="Q2318" s="1">
        <v>8.4397584254979996E-4</v>
      </c>
      <c r="R2318" s="1">
        <v>0</v>
      </c>
      <c r="S2318" s="1">
        <v>0.24543674476810001</v>
      </c>
      <c r="T2318" s="1">
        <v>0.29249943394970002</v>
      </c>
      <c r="U2318" s="1">
        <v>0.53793617871770005</v>
      </c>
      <c r="V2318" s="1">
        <v>1.553889751701</v>
      </c>
      <c r="W2318" s="1">
        <v>0.38404943901619998</v>
      </c>
      <c r="X2318" s="1">
        <v>0</v>
      </c>
      <c r="Y2318" s="1">
        <v>0</v>
      </c>
      <c r="Z2318" s="1">
        <v>0</v>
      </c>
      <c r="AA2318" s="1">
        <v>7.2783024734269994E-2</v>
      </c>
      <c r="AB2318" s="1">
        <v>0.94214632860869996</v>
      </c>
      <c r="AC2318" s="1">
        <v>0.19786932419139999</v>
      </c>
      <c r="AD2318" s="1">
        <v>2.501699967301E-4</v>
      </c>
      <c r="AE2318" s="1">
        <v>2.8781552414629999E-2</v>
      </c>
      <c r="AF2318" s="1">
        <v>1.4867077732780001E-3</v>
      </c>
      <c r="AG2318" s="1">
        <v>11.138441339050001</v>
      </c>
    </row>
    <row r="2319" spans="1:33" x14ac:dyDescent="0.35">
      <c r="A2319">
        <v>5120</v>
      </c>
      <c r="B2319">
        <v>2014</v>
      </c>
      <c r="C2319">
        <v>12</v>
      </c>
      <c r="D2319">
        <v>14</v>
      </c>
      <c r="E2319">
        <v>0</v>
      </c>
      <c r="F2319">
        <v>0</v>
      </c>
      <c r="H2319" s="1">
        <v>0</v>
      </c>
      <c r="I2319" s="1">
        <v>0</v>
      </c>
      <c r="J2319" s="1">
        <v>0.3075191519346</v>
      </c>
      <c r="K2319" s="1">
        <v>6.2674448057049998</v>
      </c>
      <c r="L2319" s="1">
        <v>6.5749639576390004</v>
      </c>
      <c r="M2319" s="1">
        <v>3.0031354522329998E-2</v>
      </c>
      <c r="N2319" s="1">
        <v>2.934807116668E-2</v>
      </c>
      <c r="O2319" s="1">
        <v>1.8950107191070001E-2</v>
      </c>
      <c r="P2319" s="1">
        <v>4.4301933864620002E-2</v>
      </c>
      <c r="Q2319" s="1">
        <v>7.4498699087160005E-4</v>
      </c>
      <c r="R2319" s="1">
        <v>0</v>
      </c>
      <c r="S2319" s="1">
        <v>0.4950789497543</v>
      </c>
      <c r="T2319" s="1">
        <v>0.50073907444330001</v>
      </c>
      <c r="U2319" s="1">
        <v>0.99581802419770005</v>
      </c>
      <c r="V2319" s="1">
        <v>1.20181573997</v>
      </c>
      <c r="W2319" s="1">
        <v>0.3119327786535</v>
      </c>
      <c r="X2319" s="1">
        <v>0</v>
      </c>
      <c r="Y2319" s="1">
        <v>0</v>
      </c>
      <c r="Z2319" s="1">
        <v>0</v>
      </c>
      <c r="AA2319" s="1">
        <v>7.1014394157450006E-2</v>
      </c>
      <c r="AB2319" s="1">
        <v>1.2740465009540001</v>
      </c>
      <c r="AC2319" s="1">
        <v>0.28395790907059998</v>
      </c>
      <c r="AD2319" s="1">
        <v>4.3452144412740003E-5</v>
      </c>
      <c r="AE2319" s="1">
        <v>4.999081377821E-3</v>
      </c>
      <c r="AF2319" s="1">
        <v>2.5822697249220001E-4</v>
      </c>
      <c r="AG2319" s="1">
        <v>28.432960122250002</v>
      </c>
    </row>
    <row r="2320" spans="1:33" x14ac:dyDescent="0.35">
      <c r="A2320">
        <v>5120</v>
      </c>
      <c r="B2320">
        <v>2014</v>
      </c>
      <c r="C2320">
        <v>12</v>
      </c>
      <c r="D2320">
        <v>15</v>
      </c>
      <c r="E2320">
        <v>0</v>
      </c>
      <c r="F2320">
        <v>0</v>
      </c>
      <c r="H2320" s="1">
        <v>0</v>
      </c>
      <c r="I2320" s="1">
        <v>0</v>
      </c>
      <c r="J2320" s="1">
        <v>9.225574558039E-2</v>
      </c>
      <c r="K2320" s="1">
        <v>5.9995972034080003</v>
      </c>
      <c r="L2320" s="1">
        <v>6.0918529489889996</v>
      </c>
      <c r="M2320" s="1">
        <v>2.2359658715170001E-2</v>
      </c>
      <c r="N2320" s="1">
        <v>2.2029391508849999E-2</v>
      </c>
      <c r="O2320" s="1">
        <v>1.423627445488E-2</v>
      </c>
      <c r="P2320" s="1">
        <v>2.73342796327E-2</v>
      </c>
      <c r="Q2320" s="1">
        <v>6.9024731185430004E-4</v>
      </c>
      <c r="R2320" s="1">
        <v>0</v>
      </c>
      <c r="S2320" s="1">
        <v>0.57485713040419995</v>
      </c>
      <c r="T2320" s="1">
        <v>0.57537047567790001</v>
      </c>
      <c r="U2320" s="1">
        <v>1.150227606082</v>
      </c>
      <c r="V2320" s="1">
        <v>1.0592187170730001</v>
      </c>
      <c r="W2320" s="1">
        <v>0.28028055832190002</v>
      </c>
      <c r="X2320" s="1">
        <v>0</v>
      </c>
      <c r="Y2320" s="1">
        <v>0</v>
      </c>
      <c r="Z2320" s="1">
        <v>0</v>
      </c>
      <c r="AA2320" s="1">
        <v>6.7979499428700005E-2</v>
      </c>
      <c r="AB2320" s="1">
        <v>1.1894735357040001</v>
      </c>
      <c r="AC2320" s="1">
        <v>0.28373240871720001</v>
      </c>
      <c r="AD2320" s="1">
        <v>9.3674055629759996E-6</v>
      </c>
      <c r="AE2320" s="1">
        <v>1.077701074165E-3</v>
      </c>
      <c r="AF2320" s="1">
        <v>5.5668524794949999E-5</v>
      </c>
      <c r="AG2320" s="1">
        <v>44.469741771149998</v>
      </c>
    </row>
    <row r="2321" spans="1:33" x14ac:dyDescent="0.35">
      <c r="A2321">
        <v>5120</v>
      </c>
      <c r="B2321">
        <v>2014</v>
      </c>
      <c r="C2321">
        <v>12</v>
      </c>
      <c r="D2321">
        <v>16</v>
      </c>
      <c r="E2321">
        <v>0</v>
      </c>
      <c r="F2321">
        <v>0</v>
      </c>
      <c r="H2321" s="1">
        <v>250.06711512000001</v>
      </c>
      <c r="I2321" s="1">
        <v>98.165632042650003</v>
      </c>
      <c r="J2321" s="1">
        <v>9.7494880521360003E-2</v>
      </c>
      <c r="K2321" s="1">
        <v>5.9244197535370002</v>
      </c>
      <c r="L2321" s="1">
        <v>104.18754667669999</v>
      </c>
      <c r="M2321" s="1">
        <v>0.31812377172739997</v>
      </c>
      <c r="N2321" s="1">
        <v>0.27913490460000001</v>
      </c>
      <c r="O2321" s="1">
        <v>0.17606502581540001</v>
      </c>
      <c r="P2321" s="1">
        <v>3.2810256197540002</v>
      </c>
      <c r="Q2321" s="1">
        <v>1.0298375859410001</v>
      </c>
      <c r="R2321" s="1">
        <v>0.29648677482199998</v>
      </c>
      <c r="S2321" s="1">
        <v>37.724018398070001</v>
      </c>
      <c r="T2321" s="1">
        <v>14.760505849479999</v>
      </c>
      <c r="U2321" s="1">
        <v>52.781011022370002</v>
      </c>
      <c r="V2321" s="1">
        <v>47.218264808210002</v>
      </c>
      <c r="W2321" s="1">
        <v>5.8292598926480004</v>
      </c>
      <c r="X2321" s="1">
        <v>1.0281723443639999E-2</v>
      </c>
      <c r="Y2321" s="1">
        <v>1.031189354786</v>
      </c>
      <c r="Z2321" s="1">
        <v>0.31793077444189999</v>
      </c>
      <c r="AA2321" s="1">
        <v>4.897596578131</v>
      </c>
      <c r="AB2321" s="1">
        <v>1.8349036403250001</v>
      </c>
      <c r="AC2321" s="1">
        <v>0.19709376904020001</v>
      </c>
      <c r="AD2321" s="1">
        <v>0.2623310643481</v>
      </c>
      <c r="AE2321" s="1">
        <v>26.330067245510001</v>
      </c>
      <c r="AF2321" s="1">
        <v>8.0354332800039998</v>
      </c>
      <c r="AG2321" s="1">
        <v>145.04676105830001</v>
      </c>
    </row>
    <row r="2322" spans="1:33" x14ac:dyDescent="0.35">
      <c r="A2322">
        <v>5120</v>
      </c>
      <c r="B2322">
        <v>2014</v>
      </c>
      <c r="C2322">
        <v>12</v>
      </c>
      <c r="D2322">
        <v>17</v>
      </c>
      <c r="E2322">
        <v>0</v>
      </c>
      <c r="F2322">
        <v>0</v>
      </c>
      <c r="H2322" s="1">
        <v>395.93959894</v>
      </c>
      <c r="I2322" s="1">
        <v>206.07899195120001</v>
      </c>
      <c r="J2322" s="1">
        <v>0.59924867133500004</v>
      </c>
      <c r="K2322" s="1">
        <v>6.797903908346</v>
      </c>
      <c r="L2322" s="1">
        <v>213.4761445309</v>
      </c>
      <c r="M2322" s="1">
        <v>0.37659253299860002</v>
      </c>
      <c r="N2322" s="1">
        <v>0.25523414780440001</v>
      </c>
      <c r="O2322" s="1">
        <v>0.1831286583467</v>
      </c>
      <c r="P2322" s="1">
        <v>9.6004245533300008</v>
      </c>
      <c r="Q2322" s="1">
        <v>2.7496846388690002</v>
      </c>
      <c r="R2322" s="1">
        <v>1.6150627966940001</v>
      </c>
      <c r="S2322" s="1">
        <v>78.142524612040006</v>
      </c>
      <c r="T2322" s="1">
        <v>24.13988810423</v>
      </c>
      <c r="U2322" s="1">
        <v>103.897475513</v>
      </c>
      <c r="V2322" s="1">
        <v>49.229924065070001</v>
      </c>
      <c r="W2322" s="1">
        <v>14.96569782906</v>
      </c>
      <c r="X2322" s="1">
        <v>3.221340112091E-2</v>
      </c>
      <c r="Y2322" s="1">
        <v>3.2275254387140002</v>
      </c>
      <c r="Z2322" s="1">
        <v>0.86679255095679997</v>
      </c>
      <c r="AA2322" s="1">
        <v>14.8626029939</v>
      </c>
      <c r="AB2322" s="1">
        <v>0.51076009359679997</v>
      </c>
      <c r="AC2322" s="1">
        <v>0.1209426352845</v>
      </c>
      <c r="AD2322" s="1">
        <v>0.20433238362100001</v>
      </c>
      <c r="AE2322" s="1">
        <v>20.475153475319999</v>
      </c>
      <c r="AF2322" s="1">
        <v>5.7164645715519997</v>
      </c>
      <c r="AG2322" s="1">
        <v>94.913106395300005</v>
      </c>
    </row>
    <row r="2323" spans="1:33" x14ac:dyDescent="0.35">
      <c r="A2323">
        <v>5120</v>
      </c>
      <c r="B2323">
        <v>2014</v>
      </c>
      <c r="C2323">
        <v>12</v>
      </c>
      <c r="D2323">
        <v>18</v>
      </c>
      <c r="E2323">
        <v>0</v>
      </c>
      <c r="F2323">
        <v>0</v>
      </c>
      <c r="H2323" s="1">
        <v>0</v>
      </c>
      <c r="I2323" s="1">
        <v>0</v>
      </c>
      <c r="J2323" s="1">
        <v>0.2311067442019</v>
      </c>
      <c r="K2323" s="1">
        <v>6.722681923244</v>
      </c>
      <c r="L2323" s="1">
        <v>6.9537886674460001</v>
      </c>
      <c r="M2323" s="1">
        <v>3.5884575294539998E-2</v>
      </c>
      <c r="N2323" s="1">
        <v>3.458588899238E-2</v>
      </c>
      <c r="O2323" s="1">
        <v>2.2327741240790001E-2</v>
      </c>
      <c r="P2323" s="1">
        <v>5.9167978259740003E-2</v>
      </c>
      <c r="Q2323" s="1">
        <v>7.8791034108989999E-4</v>
      </c>
      <c r="R2323" s="1">
        <v>0</v>
      </c>
      <c r="S2323" s="1">
        <v>0.51612944461599997</v>
      </c>
      <c r="T2323" s="1">
        <v>0.8456991267149</v>
      </c>
      <c r="U2323" s="1">
        <v>1.3618285713310001</v>
      </c>
      <c r="V2323" s="1">
        <v>1.2437704134400001</v>
      </c>
      <c r="W2323" s="1">
        <v>0.3256389233957</v>
      </c>
      <c r="X2323" s="1">
        <v>0</v>
      </c>
      <c r="Y2323" s="1">
        <v>0</v>
      </c>
      <c r="Z2323" s="1">
        <v>0</v>
      </c>
      <c r="AA2323" s="1">
        <v>7.6172538999929998E-2</v>
      </c>
      <c r="AB2323" s="1">
        <v>0.72982323022590001</v>
      </c>
      <c r="AC2323" s="1">
        <v>0.17055797157069999</v>
      </c>
      <c r="AD2323" s="1">
        <v>1.140493594536E-2</v>
      </c>
      <c r="AE2323" s="1">
        <v>1.1426969714790001</v>
      </c>
      <c r="AF2323" s="1">
        <v>0.29451181634160001</v>
      </c>
      <c r="AG2323" s="1">
        <v>27.746095846549998</v>
      </c>
    </row>
    <row r="2324" spans="1:33" x14ac:dyDescent="0.35">
      <c r="A2324">
        <v>5120</v>
      </c>
      <c r="B2324">
        <v>2014</v>
      </c>
      <c r="C2324">
        <v>12</v>
      </c>
      <c r="D2324">
        <v>19</v>
      </c>
      <c r="E2324">
        <v>0</v>
      </c>
      <c r="F2324">
        <v>0</v>
      </c>
      <c r="H2324" s="1">
        <v>0</v>
      </c>
      <c r="I2324" s="1">
        <v>0</v>
      </c>
      <c r="J2324" s="1">
        <v>6.9332023260559997E-2</v>
      </c>
      <c r="K2324" s="1">
        <v>6.4465307151519999</v>
      </c>
      <c r="L2324" s="1">
        <v>6.5158627384130003</v>
      </c>
      <c r="M2324" s="1">
        <v>2.3433434222449999E-2</v>
      </c>
      <c r="N2324" s="1">
        <v>2.3074253741179999E-2</v>
      </c>
      <c r="O2324" s="1">
        <v>1.4903809421329999E-2</v>
      </c>
      <c r="P2324" s="1">
        <v>2.9737101949979999E-2</v>
      </c>
      <c r="Q2324" s="1">
        <v>7.3829043104979997E-4</v>
      </c>
      <c r="R2324" s="1">
        <v>0</v>
      </c>
      <c r="S2324" s="1">
        <v>0.55550549223629997</v>
      </c>
      <c r="T2324" s="1">
        <v>0.61964658516369997</v>
      </c>
      <c r="U2324" s="1">
        <v>1.1751520773999999</v>
      </c>
      <c r="V2324" s="1">
        <v>1.123470744819</v>
      </c>
      <c r="W2324" s="1">
        <v>0.29845886539499999</v>
      </c>
      <c r="X2324" s="1">
        <v>0</v>
      </c>
      <c r="Y2324" s="1">
        <v>0</v>
      </c>
      <c r="Z2324" s="1">
        <v>0</v>
      </c>
      <c r="AA2324" s="1">
        <v>7.3043558794050001E-2</v>
      </c>
      <c r="AB2324" s="1">
        <v>0.97060014424410002</v>
      </c>
      <c r="AC2324" s="1">
        <v>0.2400401980173</v>
      </c>
      <c r="AD2324" s="1">
        <v>2.5531902107740001E-3</v>
      </c>
      <c r="AE2324" s="1">
        <v>0.25581228473709999</v>
      </c>
      <c r="AF2324" s="1">
        <v>6.5931513341520004E-2</v>
      </c>
      <c r="AG2324" s="1">
        <v>44.813733533920001</v>
      </c>
    </row>
    <row r="2325" spans="1:33" x14ac:dyDescent="0.35">
      <c r="A2325">
        <v>5120</v>
      </c>
      <c r="B2325">
        <v>2014</v>
      </c>
      <c r="C2325">
        <v>12</v>
      </c>
      <c r="D2325">
        <v>20</v>
      </c>
      <c r="E2325">
        <v>0</v>
      </c>
      <c r="F2325">
        <v>0</v>
      </c>
      <c r="H2325" s="1">
        <v>0</v>
      </c>
      <c r="I2325" s="1">
        <v>0</v>
      </c>
      <c r="J2325" s="1">
        <v>2.0799606978170002E-2</v>
      </c>
      <c r="K2325" s="1">
        <v>6.122017611415</v>
      </c>
      <c r="L2325" s="1">
        <v>6.1428172183929997</v>
      </c>
      <c r="M2325" s="1">
        <v>2.086888543903E-2</v>
      </c>
      <c r="N2325" s="1">
        <v>2.0632501239249999E-2</v>
      </c>
      <c r="O2325" s="1">
        <v>1.3339856483039999E-2</v>
      </c>
      <c r="P2325" s="1">
        <v>2.4116925175479999E-2</v>
      </c>
      <c r="Q2325" s="1">
        <v>6.9602190133489996E-4</v>
      </c>
      <c r="R2325" s="1">
        <v>0</v>
      </c>
      <c r="S2325" s="1">
        <v>0.58764367219699998</v>
      </c>
      <c r="T2325" s="1">
        <v>0.6008125398102</v>
      </c>
      <c r="U2325" s="1">
        <v>1.1884562120069999</v>
      </c>
      <c r="V2325" s="1">
        <v>1.0464680160240001</v>
      </c>
      <c r="W2325" s="1">
        <v>0.27935181129890002</v>
      </c>
      <c r="X2325" s="1">
        <v>0</v>
      </c>
      <c r="Y2325" s="1">
        <v>0</v>
      </c>
      <c r="Z2325" s="1">
        <v>0</v>
      </c>
      <c r="AA2325" s="1">
        <v>6.9366605558319999E-2</v>
      </c>
      <c r="AB2325" s="1">
        <v>0.95954528582559995</v>
      </c>
      <c r="AC2325" s="1">
        <v>0.24848367465999999</v>
      </c>
      <c r="AD2325" s="1">
        <v>5.711636856149E-4</v>
      </c>
      <c r="AE2325" s="1">
        <v>5.7226714546949997E-2</v>
      </c>
      <c r="AF2325" s="1">
        <v>1.4749267798149999E-2</v>
      </c>
      <c r="AG2325" s="1">
        <v>54.241823967519998</v>
      </c>
    </row>
    <row r="2326" spans="1:33" x14ac:dyDescent="0.35">
      <c r="A2326">
        <v>5120</v>
      </c>
      <c r="B2326">
        <v>2014</v>
      </c>
      <c r="C2326">
        <v>12</v>
      </c>
      <c r="D2326">
        <v>21</v>
      </c>
      <c r="E2326">
        <v>0</v>
      </c>
      <c r="F2326">
        <v>0</v>
      </c>
      <c r="H2326" s="1">
        <v>0</v>
      </c>
      <c r="I2326" s="1">
        <v>0</v>
      </c>
      <c r="J2326" s="1">
        <v>6.2398066140590003E-3</v>
      </c>
      <c r="K2326" s="1">
        <v>5.7656346644459999</v>
      </c>
      <c r="L2326" s="1">
        <v>5.7718744710600003</v>
      </c>
      <c r="M2326" s="1">
        <v>1.9401704394000002E-2</v>
      </c>
      <c r="N2326" s="1">
        <v>1.961884945421E-2</v>
      </c>
      <c r="O2326" s="1">
        <v>1.241157515102E-2</v>
      </c>
      <c r="P2326" s="1">
        <v>2.13396945574E-2</v>
      </c>
      <c r="Q2326" s="1">
        <v>6.5399162970119996E-4</v>
      </c>
      <c r="R2326" s="1">
        <v>0</v>
      </c>
      <c r="S2326" s="1">
        <v>0.61098355562420004</v>
      </c>
      <c r="T2326" s="1">
        <v>0.61339073516590004</v>
      </c>
      <c r="U2326" s="1">
        <v>1.2243742907899999</v>
      </c>
      <c r="V2326" s="1">
        <v>0.97973009521650001</v>
      </c>
      <c r="W2326" s="1">
        <v>0.26187979154000002</v>
      </c>
      <c r="X2326" s="1">
        <v>0</v>
      </c>
      <c r="Y2326" s="1">
        <v>0</v>
      </c>
      <c r="Z2326" s="1">
        <v>0</v>
      </c>
      <c r="AA2326" s="1">
        <v>6.5328545415530001E-2</v>
      </c>
      <c r="AB2326" s="1">
        <v>0.9465889655427</v>
      </c>
      <c r="AC2326" s="1">
        <v>0.2514404551753</v>
      </c>
      <c r="AD2326" s="1">
        <v>1.3572557412579999E-4</v>
      </c>
      <c r="AE2326" s="1">
        <v>1.3598778918960001E-2</v>
      </c>
      <c r="AF2326" s="1">
        <v>3.5048671514959998E-3</v>
      </c>
      <c r="AG2326" s="1">
        <v>59.469727022050002</v>
      </c>
    </row>
    <row r="2327" spans="1:33" x14ac:dyDescent="0.35">
      <c r="A2327">
        <v>5120</v>
      </c>
      <c r="B2327">
        <v>2014</v>
      </c>
      <c r="C2327">
        <v>12</v>
      </c>
      <c r="D2327">
        <v>22</v>
      </c>
      <c r="E2327">
        <v>0</v>
      </c>
      <c r="F2327">
        <v>0</v>
      </c>
      <c r="H2327" s="1">
        <v>0</v>
      </c>
      <c r="I2327" s="1">
        <v>0</v>
      </c>
      <c r="J2327" s="1">
        <v>7.9148139929109999E-4</v>
      </c>
      <c r="K2327" s="1">
        <v>5.4053257311690004</v>
      </c>
      <c r="L2327" s="1">
        <v>5.4061172125679997</v>
      </c>
      <c r="M2327" s="1">
        <v>1.8518703401600001E-2</v>
      </c>
      <c r="N2327" s="1">
        <v>1.9045285426059998E-2</v>
      </c>
      <c r="O2327" s="1">
        <v>1.186362410789E-2</v>
      </c>
      <c r="P2327" s="1">
        <v>1.9732300388370001E-2</v>
      </c>
      <c r="Q2327" s="1">
        <v>6.125489083192E-4</v>
      </c>
      <c r="R2327" s="1">
        <v>0</v>
      </c>
      <c r="S2327" s="1">
        <v>0.61960953953639997</v>
      </c>
      <c r="T2327" s="1">
        <v>0.61949948200289995</v>
      </c>
      <c r="U2327" s="1">
        <v>1.2391090215389999</v>
      </c>
      <c r="V2327" s="1">
        <v>0.91614260403629999</v>
      </c>
      <c r="W2327" s="1">
        <v>0.24505574891849999</v>
      </c>
      <c r="X2327" s="1">
        <v>0</v>
      </c>
      <c r="Y2327" s="1">
        <v>0</v>
      </c>
      <c r="Z2327" s="1">
        <v>0</v>
      </c>
      <c r="AA2327" s="1">
        <v>6.1246001189080003E-2</v>
      </c>
      <c r="AB2327" s="1">
        <v>0.93304548530679998</v>
      </c>
      <c r="AC2327" s="1">
        <v>0.25082601097790003</v>
      </c>
      <c r="AD2327" s="1">
        <v>3.3972095600300001E-5</v>
      </c>
      <c r="AE2327" s="1">
        <v>3.403772800063E-3</v>
      </c>
      <c r="AF2327" s="1">
        <v>8.7726784509010005E-4</v>
      </c>
      <c r="AG2327" s="1">
        <v>61.47276570052</v>
      </c>
    </row>
    <row r="2328" spans="1:33" x14ac:dyDescent="0.35">
      <c r="A2328">
        <v>5120</v>
      </c>
      <c r="B2328">
        <v>2014</v>
      </c>
      <c r="C2328">
        <v>12</v>
      </c>
      <c r="D2328">
        <v>23</v>
      </c>
      <c r="E2328">
        <v>0</v>
      </c>
      <c r="F2328">
        <v>0</v>
      </c>
      <c r="H2328" s="1">
        <v>0</v>
      </c>
      <c r="I2328" s="1">
        <v>0</v>
      </c>
      <c r="J2328" s="1">
        <v>0</v>
      </c>
      <c r="K2328" s="1">
        <v>5.0377400201320004</v>
      </c>
      <c r="L2328" s="1">
        <v>5.0377400201320004</v>
      </c>
      <c r="M2328" s="1">
        <v>1.6980104859099999E-2</v>
      </c>
      <c r="N2328" s="1">
        <v>1.8662562461789999E-2</v>
      </c>
      <c r="O2328" s="1">
        <v>1.086203878949E-2</v>
      </c>
      <c r="P2328" s="1">
        <v>1.7635658573880001E-2</v>
      </c>
      <c r="Q2328" s="1">
        <v>5.7080933105810002E-4</v>
      </c>
      <c r="R2328" s="1">
        <v>0</v>
      </c>
      <c r="S2328" s="1">
        <v>0.64774426569279997</v>
      </c>
      <c r="T2328" s="1">
        <v>0.64700168709420003</v>
      </c>
      <c r="U2328" s="1">
        <v>1.294745952787</v>
      </c>
      <c r="V2328" s="1">
        <v>0.85401489372020001</v>
      </c>
      <c r="W2328" s="1">
        <v>0.22832402457010001</v>
      </c>
      <c r="X2328" s="1">
        <v>0</v>
      </c>
      <c r="Y2328" s="1">
        <v>0</v>
      </c>
      <c r="Z2328" s="1">
        <v>0</v>
      </c>
      <c r="AA2328" s="1">
        <v>5.7081006142529998E-2</v>
      </c>
      <c r="AB2328" s="1">
        <v>0.9698016484452</v>
      </c>
      <c r="AC2328" s="1">
        <v>0.26183081568979999</v>
      </c>
      <c r="AD2328" s="1">
        <v>9.0845533082499999E-6</v>
      </c>
      <c r="AE2328" s="1">
        <v>9.1021042137519998E-4</v>
      </c>
      <c r="AF2328" s="1">
        <v>2.3459213697329999E-4</v>
      </c>
      <c r="AG2328" s="1">
        <v>65.119658882419998</v>
      </c>
    </row>
    <row r="2329" spans="1:33" x14ac:dyDescent="0.35">
      <c r="A2329">
        <v>5120</v>
      </c>
      <c r="B2329">
        <v>2014</v>
      </c>
      <c r="C2329">
        <v>12</v>
      </c>
      <c r="D2329">
        <v>24</v>
      </c>
      <c r="E2329">
        <v>0</v>
      </c>
      <c r="F2329">
        <v>0</v>
      </c>
      <c r="H2329" s="1">
        <v>0</v>
      </c>
      <c r="I2329" s="1">
        <v>0</v>
      </c>
      <c r="J2329" s="1">
        <v>0</v>
      </c>
      <c r="K2329" s="1">
        <v>4.6749634006129996</v>
      </c>
      <c r="L2329" s="1">
        <v>4.6749634006129996</v>
      </c>
      <c r="M2329" s="1">
        <v>1.500890692389E-2</v>
      </c>
      <c r="N2329" s="1">
        <v>1.8559954285710001E-2</v>
      </c>
      <c r="O2329" s="1">
        <v>9.6092710609330008E-3</v>
      </c>
      <c r="P2329" s="1">
        <v>1.548734911115E-2</v>
      </c>
      <c r="Q2329" s="1">
        <v>5.2970433582540002E-4</v>
      </c>
      <c r="R2329" s="1">
        <v>0</v>
      </c>
      <c r="S2329" s="1">
        <v>0.68467017942120001</v>
      </c>
      <c r="T2329" s="1">
        <v>0.68371593624100002</v>
      </c>
      <c r="U2329" s="1">
        <v>1.3683861156620001</v>
      </c>
      <c r="V2329" s="1">
        <v>0.79313107641220004</v>
      </c>
      <c r="W2329" s="1">
        <v>0.21188200543899999</v>
      </c>
      <c r="X2329" s="1">
        <v>0</v>
      </c>
      <c r="Y2329" s="1">
        <v>0</v>
      </c>
      <c r="Z2329" s="1">
        <v>0</v>
      </c>
      <c r="AA2329" s="1">
        <v>5.2970501359760003E-2</v>
      </c>
      <c r="AB2329" s="1">
        <v>1.0227035834760001</v>
      </c>
      <c r="AC2329" s="1">
        <v>0.27546303680840001</v>
      </c>
      <c r="AD2329" s="1">
        <v>2.5834160980649999E-6</v>
      </c>
      <c r="AE2329" s="1">
        <v>2.5884071295740002E-4</v>
      </c>
      <c r="AF2329" s="1">
        <v>6.6712042141450005E-5</v>
      </c>
      <c r="AG2329" s="1">
        <v>68.769627783359994</v>
      </c>
    </row>
    <row r="2330" spans="1:33" x14ac:dyDescent="0.35">
      <c r="A2330">
        <v>5120</v>
      </c>
      <c r="B2330">
        <v>2014</v>
      </c>
      <c r="C2330">
        <v>12</v>
      </c>
      <c r="D2330">
        <v>25</v>
      </c>
      <c r="E2330">
        <v>0</v>
      </c>
      <c r="F2330">
        <v>0</v>
      </c>
      <c r="H2330" s="1">
        <v>0</v>
      </c>
      <c r="I2330" s="1">
        <v>0</v>
      </c>
      <c r="J2330" s="1">
        <v>0</v>
      </c>
      <c r="K2330" s="1">
        <v>4.3302584556400001</v>
      </c>
      <c r="L2330" s="1">
        <v>4.3302584556400001</v>
      </c>
      <c r="M2330" s="1">
        <v>1.344962974612E-2</v>
      </c>
      <c r="N2330" s="1">
        <v>1.8559954285710001E-2</v>
      </c>
      <c r="O2330" s="1">
        <v>8.5950321731170006E-3</v>
      </c>
      <c r="P2330" s="1">
        <v>1.385269111908E-2</v>
      </c>
      <c r="Q2330" s="1">
        <v>4.9064698108580002E-4</v>
      </c>
      <c r="R2330" s="1">
        <v>0</v>
      </c>
      <c r="S2330" s="1">
        <v>0.71284081198149996</v>
      </c>
      <c r="T2330" s="1">
        <v>0.71180699519419999</v>
      </c>
      <c r="U2330" s="1">
        <v>1.424647807176</v>
      </c>
      <c r="V2330" s="1">
        <v>0.73490591979950004</v>
      </c>
      <c r="W2330" s="1">
        <v>0.19625904355320001</v>
      </c>
      <c r="X2330" s="1">
        <v>0</v>
      </c>
      <c r="Y2330" s="1">
        <v>0</v>
      </c>
      <c r="Z2330" s="1">
        <v>0</v>
      </c>
      <c r="AA2330" s="1">
        <v>4.9064760888300002E-2</v>
      </c>
      <c r="AB2330" s="1">
        <v>1.0709030821959999</v>
      </c>
      <c r="AC2330" s="1">
        <v>0.28825823167350001</v>
      </c>
      <c r="AD2330" s="1">
        <v>7.2379387350780003E-7</v>
      </c>
      <c r="AE2330" s="1">
        <v>7.2519220729980004E-5</v>
      </c>
      <c r="AF2330" s="1">
        <v>1.8690665985760001E-5</v>
      </c>
      <c r="AG2330" s="1">
        <v>72.03762484632</v>
      </c>
    </row>
    <row r="2331" spans="1:33" x14ac:dyDescent="0.35">
      <c r="A2331">
        <v>5120</v>
      </c>
      <c r="B2331">
        <v>2014</v>
      </c>
      <c r="C2331">
        <v>12</v>
      </c>
      <c r="D2331">
        <v>26</v>
      </c>
      <c r="E2331">
        <v>0</v>
      </c>
      <c r="F2331">
        <v>0</v>
      </c>
      <c r="H2331" s="1">
        <v>0</v>
      </c>
      <c r="I2331" s="1">
        <v>0</v>
      </c>
      <c r="J2331" s="1">
        <v>0</v>
      </c>
      <c r="K2331" s="1">
        <v>3.9862106522520002</v>
      </c>
      <c r="L2331" s="1">
        <v>3.9862106522520002</v>
      </c>
      <c r="M2331" s="1">
        <v>1.108776906137E-2</v>
      </c>
      <c r="N2331" s="1">
        <v>1.8559954285710001E-2</v>
      </c>
      <c r="O2331" s="1">
        <v>7.1024729147390001E-3</v>
      </c>
      <c r="P2331" s="1">
        <v>1.144711985806E-2</v>
      </c>
      <c r="Q2331" s="1">
        <v>4.516640848428E-4</v>
      </c>
      <c r="R2331" s="1">
        <v>0</v>
      </c>
      <c r="S2331" s="1">
        <v>0.78431136083740005</v>
      </c>
      <c r="T2331" s="1">
        <v>0.78314798245969997</v>
      </c>
      <c r="U2331" s="1">
        <v>1.5674593432970001</v>
      </c>
      <c r="V2331" s="1">
        <v>0.67749699414029996</v>
      </c>
      <c r="W2331" s="1">
        <v>0.18066586510409999</v>
      </c>
      <c r="X2331" s="1">
        <v>0</v>
      </c>
      <c r="Y2331" s="1">
        <v>0</v>
      </c>
      <c r="Z2331" s="1">
        <v>0</v>
      </c>
      <c r="AA2331" s="1">
        <v>4.5166466276020001E-2</v>
      </c>
      <c r="AB2331" s="1">
        <v>1.173399955406</v>
      </c>
      <c r="AC2331" s="1">
        <v>0.31383956623179998</v>
      </c>
      <c r="AD2331" s="1">
        <v>2.2270842084889999E-7</v>
      </c>
      <c r="AE2331" s="1">
        <v>2.231386824496E-5</v>
      </c>
      <c r="AF2331" s="1">
        <v>5.7510416413579996E-6</v>
      </c>
      <c r="AG2331" s="1">
        <v>78.451604361600005</v>
      </c>
    </row>
    <row r="2332" spans="1:33" x14ac:dyDescent="0.35">
      <c r="A2332">
        <v>5120</v>
      </c>
      <c r="B2332">
        <v>2014</v>
      </c>
      <c r="C2332">
        <v>12</v>
      </c>
      <c r="D2332">
        <v>27</v>
      </c>
      <c r="E2332">
        <v>0</v>
      </c>
      <c r="F2332">
        <v>0</v>
      </c>
      <c r="H2332" s="1">
        <v>0</v>
      </c>
      <c r="I2332" s="1">
        <v>0</v>
      </c>
      <c r="J2332" s="1">
        <v>0</v>
      </c>
      <c r="K2332" s="1">
        <v>3.6774264015689999</v>
      </c>
      <c r="L2332" s="1">
        <v>3.6774264015689999</v>
      </c>
      <c r="M2332" s="1">
        <v>1.065057199189E-2</v>
      </c>
      <c r="N2332" s="1">
        <v>1.8559954285710001E-2</v>
      </c>
      <c r="O2332" s="1">
        <v>6.8292121420190002E-3</v>
      </c>
      <c r="P2332" s="1">
        <v>1.100670299827E-2</v>
      </c>
      <c r="Q2332" s="1">
        <v>4.166767828246E-4</v>
      </c>
      <c r="R2332" s="1">
        <v>0</v>
      </c>
      <c r="S2332" s="1">
        <v>0.74877815351690002</v>
      </c>
      <c r="T2332" s="1">
        <v>0.74766202655049996</v>
      </c>
      <c r="U2332" s="1">
        <v>1.496440180067</v>
      </c>
      <c r="V2332" s="1">
        <v>0.62501597342430004</v>
      </c>
      <c r="W2332" s="1">
        <v>0.1666709263899</v>
      </c>
      <c r="X2332" s="1">
        <v>0</v>
      </c>
      <c r="Y2332" s="1">
        <v>0</v>
      </c>
      <c r="Z2332" s="1">
        <v>0</v>
      </c>
      <c r="AA2332" s="1">
        <v>4.1667731597469997E-2</v>
      </c>
      <c r="AB2332" s="1">
        <v>1.121891887588</v>
      </c>
      <c r="AC2332" s="1">
        <v>0.29941649433989997</v>
      </c>
      <c r="AD2332" s="1">
        <v>5.8564803273080003E-8</v>
      </c>
      <c r="AE2332" s="1">
        <v>5.8677947562410004E-6</v>
      </c>
      <c r="AF2332" s="1">
        <v>1.5123299831119999E-6</v>
      </c>
      <c r="AG2332" s="1">
        <v>74.851944331829998</v>
      </c>
    </row>
    <row r="2333" spans="1:33" x14ac:dyDescent="0.35">
      <c r="A2333">
        <v>5120</v>
      </c>
      <c r="B2333">
        <v>2014</v>
      </c>
      <c r="C2333">
        <v>12</v>
      </c>
      <c r="D2333">
        <v>28</v>
      </c>
      <c r="E2333">
        <v>0</v>
      </c>
      <c r="F2333">
        <v>0</v>
      </c>
      <c r="H2333" s="1">
        <v>0</v>
      </c>
      <c r="I2333" s="1">
        <v>0</v>
      </c>
      <c r="J2333" s="1">
        <v>0</v>
      </c>
      <c r="K2333" s="1">
        <v>3.3892253932830001</v>
      </c>
      <c r="L2333" s="1">
        <v>3.3892253932830001</v>
      </c>
      <c r="M2333" s="1">
        <v>1.050455329892E-2</v>
      </c>
      <c r="N2333" s="1">
        <v>1.8559954285710001E-2</v>
      </c>
      <c r="O2333" s="1">
        <v>6.7366871197259998E-3</v>
      </c>
      <c r="P2333" s="1">
        <v>1.08575795827E-2</v>
      </c>
      <c r="Q2333" s="1">
        <v>3.8402169858190002E-4</v>
      </c>
      <c r="R2333" s="1">
        <v>0</v>
      </c>
      <c r="S2333" s="1">
        <v>0.69893921380379997</v>
      </c>
      <c r="T2333" s="1">
        <v>0.69789722203500004</v>
      </c>
      <c r="U2333" s="1">
        <v>1.396836435839</v>
      </c>
      <c r="V2333" s="1">
        <v>0.57600248515050001</v>
      </c>
      <c r="W2333" s="1">
        <v>0.15360887597949999</v>
      </c>
      <c r="X2333" s="1">
        <v>0</v>
      </c>
      <c r="Y2333" s="1">
        <v>0</v>
      </c>
      <c r="Z2333" s="1">
        <v>0</v>
      </c>
      <c r="AA2333" s="1">
        <v>3.840221899488E-2</v>
      </c>
      <c r="AB2333" s="1">
        <v>1.047130731337</v>
      </c>
      <c r="AC2333" s="1">
        <v>0.279301598747</v>
      </c>
      <c r="AD2333" s="1">
        <v>1.4974705568160001E-8</v>
      </c>
      <c r="AE2333" s="1">
        <v>1.5003635955089999E-6</v>
      </c>
      <c r="AF2333" s="1">
        <v>3.866946519638E-7</v>
      </c>
      <c r="AG2333" s="1">
        <v>69.824842463430002</v>
      </c>
    </row>
    <row r="2334" spans="1:33" x14ac:dyDescent="0.35">
      <c r="A2334">
        <v>5120</v>
      </c>
      <c r="B2334">
        <v>2014</v>
      </c>
      <c r="C2334">
        <v>12</v>
      </c>
      <c r="D2334">
        <v>29</v>
      </c>
      <c r="E2334">
        <v>0</v>
      </c>
      <c r="F2334">
        <v>0</v>
      </c>
      <c r="H2334" s="1">
        <v>0</v>
      </c>
      <c r="I2334" s="1">
        <v>0</v>
      </c>
      <c r="J2334" s="1">
        <v>0</v>
      </c>
      <c r="K2334" s="1">
        <v>3.1279428035880001</v>
      </c>
      <c r="L2334" s="1">
        <v>3.1279428035880001</v>
      </c>
      <c r="M2334" s="1">
        <v>1.038785962267E-2</v>
      </c>
      <c r="N2334" s="1">
        <v>1.8559954285710001E-2</v>
      </c>
      <c r="O2334" s="1">
        <v>6.6622233163020003E-3</v>
      </c>
      <c r="P2334" s="1">
        <v>1.073756559699E-2</v>
      </c>
      <c r="Q2334" s="1">
        <v>3.5441664956290003E-4</v>
      </c>
      <c r="R2334" s="1">
        <v>0</v>
      </c>
      <c r="S2334" s="1">
        <v>0.65500664894070004</v>
      </c>
      <c r="T2334" s="1">
        <v>0.65403586497319999</v>
      </c>
      <c r="U2334" s="1">
        <v>1.3090425139140001</v>
      </c>
      <c r="V2334" s="1">
        <v>0.53121864034749999</v>
      </c>
      <c r="W2334" s="1">
        <v>0.14176684121970001</v>
      </c>
      <c r="X2334" s="1">
        <v>0</v>
      </c>
      <c r="Y2334" s="1">
        <v>0</v>
      </c>
      <c r="Z2334" s="1">
        <v>0</v>
      </c>
      <c r="AA2334" s="1">
        <v>3.5441710304929999E-2</v>
      </c>
      <c r="AB2334" s="1">
        <v>0.97953313212850002</v>
      </c>
      <c r="AC2334" s="1">
        <v>0.26178548398730001</v>
      </c>
      <c r="AD2334" s="1">
        <v>3.8167722586129997E-9</v>
      </c>
      <c r="AE2334" s="1">
        <v>3.824146072928E-7</v>
      </c>
      <c r="AF2334" s="1">
        <v>9.8561231367879997E-8</v>
      </c>
      <c r="AG2334" s="1">
        <v>65.446228971020005</v>
      </c>
    </row>
    <row r="2335" spans="1:33" x14ac:dyDescent="0.35">
      <c r="A2335">
        <v>5120</v>
      </c>
      <c r="B2335">
        <v>2014</v>
      </c>
      <c r="C2335">
        <v>12</v>
      </c>
      <c r="D2335">
        <v>30</v>
      </c>
      <c r="E2335">
        <v>0</v>
      </c>
      <c r="F2335">
        <v>0</v>
      </c>
      <c r="H2335" s="1">
        <v>10.41946313</v>
      </c>
      <c r="I2335" s="1">
        <v>0</v>
      </c>
      <c r="J2335" s="1">
        <v>0</v>
      </c>
      <c r="K2335" s="1">
        <v>2.8788432801120001</v>
      </c>
      <c r="L2335" s="1">
        <v>2.8788432801120001</v>
      </c>
      <c r="M2335" s="1">
        <v>1.0174787459899999E-2</v>
      </c>
      <c r="N2335" s="1">
        <v>1.8559954285710001E-2</v>
      </c>
      <c r="O2335" s="1">
        <v>6.5239707747619998E-3</v>
      </c>
      <c r="P2335" s="1">
        <v>1.051474272492E-2</v>
      </c>
      <c r="Q2335" s="1">
        <v>3.2619202268770002E-4</v>
      </c>
      <c r="R2335" s="1">
        <v>0</v>
      </c>
      <c r="S2335" s="1">
        <v>0.61863558824410003</v>
      </c>
      <c r="T2335" s="1">
        <v>0.61772273387849996</v>
      </c>
      <c r="U2335" s="1">
        <v>1.2363583221229999</v>
      </c>
      <c r="V2335" s="1">
        <v>0.48896327559199998</v>
      </c>
      <c r="W2335" s="1">
        <v>0.13047697602399999</v>
      </c>
      <c r="X2335" s="1">
        <v>0</v>
      </c>
      <c r="Y2335" s="1">
        <v>0</v>
      </c>
      <c r="Z2335" s="1">
        <v>0</v>
      </c>
      <c r="AA2335" s="1">
        <v>3.2619244005989999E-2</v>
      </c>
      <c r="AB2335" s="1">
        <v>0.92245498949060001</v>
      </c>
      <c r="AC2335" s="1">
        <v>0.24684823301229999</v>
      </c>
      <c r="AD2335" s="1">
        <v>9.8294001731360006E-10</v>
      </c>
      <c r="AE2335" s="1">
        <v>9.8483900857629996E-8</v>
      </c>
      <c r="AF2335" s="1">
        <v>2.5382645833419999E-8</v>
      </c>
      <c r="AG2335" s="1">
        <v>61.712021676939997</v>
      </c>
    </row>
    <row r="2336" spans="1:33" x14ac:dyDescent="0.35">
      <c r="A2336">
        <v>5120</v>
      </c>
      <c r="B2336">
        <v>2014</v>
      </c>
      <c r="C2336">
        <v>12</v>
      </c>
      <c r="D2336">
        <v>31</v>
      </c>
      <c r="E2336">
        <v>0</v>
      </c>
      <c r="F2336">
        <v>0</v>
      </c>
      <c r="H2336" s="1">
        <v>0</v>
      </c>
      <c r="I2336" s="1">
        <v>0</v>
      </c>
      <c r="J2336" s="1">
        <v>0</v>
      </c>
      <c r="K2336" s="1">
        <v>2.6445222603969998</v>
      </c>
      <c r="L2336" s="1">
        <v>2.6445222603969998</v>
      </c>
      <c r="M2336" s="1">
        <v>7.8858694892730008E-3</v>
      </c>
      <c r="N2336" s="1">
        <v>1.8559954285710001E-2</v>
      </c>
      <c r="O2336" s="1">
        <v>5.0244830918629996E-3</v>
      </c>
      <c r="P2336" s="1">
        <v>8.098004859404E-3</v>
      </c>
      <c r="Q2336" s="1">
        <v>2.9964189823079997E-4</v>
      </c>
      <c r="R2336" s="1">
        <v>0</v>
      </c>
      <c r="S2336" s="1">
        <v>0.73439843351940004</v>
      </c>
      <c r="T2336" s="1">
        <v>0.73330966384859997</v>
      </c>
      <c r="U2336" s="1">
        <v>1.4677080973679999</v>
      </c>
      <c r="V2336" s="1">
        <v>0.44946342244699999</v>
      </c>
      <c r="W2336" s="1">
        <v>0.11985691265249999</v>
      </c>
      <c r="X2336" s="1">
        <v>0</v>
      </c>
      <c r="Y2336" s="1">
        <v>0</v>
      </c>
      <c r="Z2336" s="1">
        <v>0</v>
      </c>
      <c r="AA2336" s="1">
        <v>2.9964228163130002E-2</v>
      </c>
      <c r="AB2336" s="1">
        <v>1.1156054873850001</v>
      </c>
      <c r="AC2336" s="1">
        <v>0.29782658109740001</v>
      </c>
      <c r="AD2336" s="1">
        <v>3.1558355710939998E-10</v>
      </c>
      <c r="AE2336" s="1">
        <v>3.1619324885759999E-8</v>
      </c>
      <c r="AF2336" s="1">
        <v>8.149373837531E-9</v>
      </c>
      <c r="AG2336" s="1">
        <v>74.456633531189993</v>
      </c>
    </row>
    <row r="2337" spans="1:33" x14ac:dyDescent="0.35">
      <c r="A2337">
        <v>5120</v>
      </c>
      <c r="B2337">
        <v>2015</v>
      </c>
      <c r="C2337">
        <v>1</v>
      </c>
      <c r="D2337">
        <v>1</v>
      </c>
      <c r="E2337">
        <v>0</v>
      </c>
      <c r="F2337">
        <v>0</v>
      </c>
      <c r="H2337" s="1">
        <v>0</v>
      </c>
      <c r="I2337" s="1">
        <v>0</v>
      </c>
      <c r="J2337" s="1">
        <v>0</v>
      </c>
      <c r="K2337" s="1">
        <v>2.4334732287869998</v>
      </c>
      <c r="L2337" s="1">
        <v>2.4334732287869998</v>
      </c>
      <c r="M2337" s="1">
        <v>7.3893429116960001E-3</v>
      </c>
      <c r="N2337" s="1">
        <v>1.8559954285710001E-2</v>
      </c>
      <c r="O2337" s="1">
        <v>4.7428818577250004E-3</v>
      </c>
      <c r="P2337" s="1">
        <v>7.6441456024870002E-3</v>
      </c>
      <c r="Q2337" s="1">
        <v>2.757286442573E-4</v>
      </c>
      <c r="R2337" s="1">
        <v>0</v>
      </c>
      <c r="S2337" s="1">
        <v>0.71413776512939997</v>
      </c>
      <c r="T2337" s="1">
        <v>0.71307725038909997</v>
      </c>
      <c r="U2337" s="1">
        <v>1.4272150155179999</v>
      </c>
      <c r="V2337" s="1">
        <v>0.41359349559019998</v>
      </c>
      <c r="W2337" s="1">
        <v>0.1102915988241</v>
      </c>
      <c r="X2337" s="1">
        <v>0</v>
      </c>
      <c r="Y2337" s="1">
        <v>0</v>
      </c>
      <c r="Z2337" s="1">
        <v>0</v>
      </c>
      <c r="AA2337" s="1">
        <v>2.7572899706009998E-2</v>
      </c>
      <c r="AB2337" s="1">
        <v>1.068449952345</v>
      </c>
      <c r="AC2337" s="1">
        <v>0.28501050849039999</v>
      </c>
      <c r="AD2337" s="1">
        <v>8.6101084014889998E-11</v>
      </c>
      <c r="AE2337" s="1">
        <v>8.6267427030100002E-9</v>
      </c>
      <c r="AF2337" s="1">
        <v>2.2234045648039999E-9</v>
      </c>
      <c r="AG2337" s="1">
        <v>71.252623918699996</v>
      </c>
    </row>
    <row r="2338" spans="1:33" x14ac:dyDescent="0.35">
      <c r="A2338">
        <v>5120</v>
      </c>
      <c r="B2338">
        <v>2015</v>
      </c>
      <c r="C2338">
        <v>1</v>
      </c>
      <c r="D2338">
        <v>2</v>
      </c>
      <c r="E2338">
        <v>0</v>
      </c>
      <c r="F2338">
        <v>0</v>
      </c>
      <c r="H2338" s="1">
        <v>0</v>
      </c>
      <c r="I2338" s="1">
        <v>0</v>
      </c>
      <c r="J2338" s="1">
        <v>0</v>
      </c>
      <c r="K2338" s="1">
        <v>2.2390518398769998</v>
      </c>
      <c r="L2338" s="1">
        <v>2.2390518398769998</v>
      </c>
      <c r="M2338" s="1">
        <v>7.2693771586060003E-3</v>
      </c>
      <c r="N2338" s="1">
        <v>1.8559954285710001E-2</v>
      </c>
      <c r="O2338" s="1">
        <v>4.6599395962489999E-3</v>
      </c>
      <c r="P2338" s="1">
        <v>7.5104668092259999E-3</v>
      </c>
      <c r="Q2338" s="1">
        <v>2.5369941239870001E-4</v>
      </c>
      <c r="R2338" s="1">
        <v>0</v>
      </c>
      <c r="S2338" s="1">
        <v>0.66835400713140003</v>
      </c>
      <c r="T2338" s="1">
        <v>0.66736112804680003</v>
      </c>
      <c r="U2338" s="1">
        <v>1.3357151351779999</v>
      </c>
      <c r="V2338" s="1">
        <v>0.38054960552169997</v>
      </c>
      <c r="W2338" s="1">
        <v>0.1014798948058</v>
      </c>
      <c r="X2338" s="1">
        <v>0</v>
      </c>
      <c r="Y2338" s="1">
        <v>0</v>
      </c>
      <c r="Z2338" s="1">
        <v>0</v>
      </c>
      <c r="AA2338" s="1">
        <v>2.5369973701449999E-2</v>
      </c>
      <c r="AB2338" s="1">
        <v>1.00110889721</v>
      </c>
      <c r="AC2338" s="1">
        <v>0.26698545971359999</v>
      </c>
      <c r="AD2338" s="1">
        <v>2.1959789207110001E-11</v>
      </c>
      <c r="AE2338" s="1">
        <v>2.2002214428490002E-9</v>
      </c>
      <c r="AF2338" s="1">
        <v>5.6707178688689997E-10</v>
      </c>
      <c r="AG2338" s="1">
        <v>66.746364111259993</v>
      </c>
    </row>
    <row r="2339" spans="1:33" x14ac:dyDescent="0.35">
      <c r="A2339">
        <v>5120</v>
      </c>
      <c r="B2339">
        <v>2015</v>
      </c>
      <c r="C2339">
        <v>1</v>
      </c>
      <c r="D2339">
        <v>3</v>
      </c>
      <c r="E2339">
        <v>0</v>
      </c>
      <c r="F2339">
        <v>0</v>
      </c>
      <c r="H2339" s="1">
        <v>0</v>
      </c>
      <c r="I2339" s="1">
        <v>0</v>
      </c>
      <c r="J2339" s="1">
        <v>0</v>
      </c>
      <c r="K2339" s="1">
        <v>2.0600835500899999</v>
      </c>
      <c r="L2339" s="1">
        <v>2.0600835500899999</v>
      </c>
      <c r="M2339" s="1">
        <v>6.950677217673E-3</v>
      </c>
      <c r="N2339" s="1">
        <v>1.8559954285710001E-2</v>
      </c>
      <c r="O2339" s="1">
        <v>4.4547871962710003E-3</v>
      </c>
      <c r="P2339" s="1">
        <v>7.1798208300150003E-3</v>
      </c>
      <c r="Q2339" s="1">
        <v>2.334211190834E-4</v>
      </c>
      <c r="R2339" s="1">
        <v>0</v>
      </c>
      <c r="S2339" s="1">
        <v>0.64315308349199996</v>
      </c>
      <c r="T2339" s="1">
        <v>0.64219761077909998</v>
      </c>
      <c r="U2339" s="1">
        <v>1.285350694271</v>
      </c>
      <c r="V2339" s="1">
        <v>0.35013212662889998</v>
      </c>
      <c r="W2339" s="1">
        <v>9.3368567101030003E-2</v>
      </c>
      <c r="X2339" s="1">
        <v>0</v>
      </c>
      <c r="Y2339" s="1">
        <v>0</v>
      </c>
      <c r="Z2339" s="1">
        <v>0</v>
      </c>
      <c r="AA2339" s="1">
        <v>2.3342141775259999E-2</v>
      </c>
      <c r="AB2339" s="1">
        <v>0.96350251042799995</v>
      </c>
      <c r="AC2339" s="1">
        <v>0.25694008410399999</v>
      </c>
      <c r="AD2339" s="1">
        <v>5.7843745727899997E-12</v>
      </c>
      <c r="AE2339" s="1">
        <v>5.7955496969889999E-10</v>
      </c>
      <c r="AF2339" s="1">
        <v>1.4937099778500001E-10</v>
      </c>
      <c r="AG2339" s="1">
        <v>64.235020810760005</v>
      </c>
    </row>
    <row r="2340" spans="1:33" x14ac:dyDescent="0.35">
      <c r="A2340">
        <v>5120</v>
      </c>
      <c r="B2340">
        <v>2015</v>
      </c>
      <c r="C2340">
        <v>1</v>
      </c>
      <c r="D2340">
        <v>4</v>
      </c>
      <c r="E2340">
        <v>0</v>
      </c>
      <c r="F2340">
        <v>0</v>
      </c>
      <c r="H2340" s="1">
        <v>0</v>
      </c>
      <c r="I2340" s="1">
        <v>0</v>
      </c>
      <c r="J2340" s="1">
        <v>0</v>
      </c>
      <c r="K2340" s="1">
        <v>1.8953739834379999</v>
      </c>
      <c r="L2340" s="1">
        <v>1.8953739834379999</v>
      </c>
      <c r="M2340" s="1">
        <v>6.4912013739810001E-3</v>
      </c>
      <c r="N2340" s="1">
        <v>1.8559954285710001E-2</v>
      </c>
      <c r="O2340" s="1">
        <v>4.1566757850839998E-3</v>
      </c>
      <c r="P2340" s="1">
        <v>6.6993519713690001E-3</v>
      </c>
      <c r="Q2340" s="1">
        <v>2.1475843359679999E-4</v>
      </c>
      <c r="R2340" s="1">
        <v>0</v>
      </c>
      <c r="S2340" s="1">
        <v>0.63415142852899997</v>
      </c>
      <c r="T2340" s="1">
        <v>0.63320936180880005</v>
      </c>
      <c r="U2340" s="1">
        <v>1.267360790338</v>
      </c>
      <c r="V2340" s="1">
        <v>0.32213806257970001</v>
      </c>
      <c r="W2340" s="1">
        <v>8.5903483354579993E-2</v>
      </c>
      <c r="X2340" s="1">
        <v>0</v>
      </c>
      <c r="Y2340" s="1">
        <v>0</v>
      </c>
      <c r="Z2340" s="1">
        <v>0</v>
      </c>
      <c r="AA2340" s="1">
        <v>2.1475870838650001E-2</v>
      </c>
      <c r="AB2340" s="1">
        <v>0.95172004347890005</v>
      </c>
      <c r="AC2340" s="1">
        <v>0.25379364738269999</v>
      </c>
      <c r="AD2340" s="1">
        <v>1.5559134477260001E-12</v>
      </c>
      <c r="AE2340" s="1">
        <v>1.55891939518E-10</v>
      </c>
      <c r="AF2340" s="1">
        <v>4.0178647013499999E-11</v>
      </c>
      <c r="AG2340" s="1">
        <v>63.44841178779</v>
      </c>
    </row>
    <row r="2341" spans="1:33" x14ac:dyDescent="0.35">
      <c r="A2341">
        <v>5120</v>
      </c>
      <c r="B2341">
        <v>2015</v>
      </c>
      <c r="C2341">
        <v>1</v>
      </c>
      <c r="D2341">
        <v>5</v>
      </c>
      <c r="E2341">
        <v>0</v>
      </c>
      <c r="F2341">
        <v>0</v>
      </c>
      <c r="H2341" s="1">
        <v>0</v>
      </c>
      <c r="I2341" s="1">
        <v>0</v>
      </c>
      <c r="J2341" s="1">
        <v>0</v>
      </c>
      <c r="K2341" s="1">
        <v>1.7437987313950001</v>
      </c>
      <c r="L2341" s="1">
        <v>1.7437987313950001</v>
      </c>
      <c r="M2341" s="1">
        <v>5.6542895157680002E-3</v>
      </c>
      <c r="N2341" s="1">
        <v>1.8559954285710001E-2</v>
      </c>
      <c r="O2341" s="1">
        <v>3.6161399881740001E-3</v>
      </c>
      <c r="P2341" s="1">
        <v>5.8281655368570004E-3</v>
      </c>
      <c r="Q2341" s="1">
        <v>1.9758395300070001E-4</v>
      </c>
      <c r="R2341" s="1">
        <v>0</v>
      </c>
      <c r="S2341" s="1">
        <v>0.67065153359929996</v>
      </c>
      <c r="T2341" s="1">
        <v>0.66965528215430004</v>
      </c>
      <c r="U2341" s="1">
        <v>1.3403068157539999</v>
      </c>
      <c r="V2341" s="1">
        <v>0.29637630872269999</v>
      </c>
      <c r="W2341" s="1">
        <v>7.9033682326039995E-2</v>
      </c>
      <c r="X2341" s="1">
        <v>0</v>
      </c>
      <c r="Y2341" s="1">
        <v>0</v>
      </c>
      <c r="Z2341" s="1">
        <v>0</v>
      </c>
      <c r="AA2341" s="1">
        <v>1.9758420581509999E-2</v>
      </c>
      <c r="AB2341" s="1">
        <v>1.011743292861</v>
      </c>
      <c r="AC2341" s="1">
        <v>0.26979868252580003</v>
      </c>
      <c r="AD2341" s="1">
        <v>4.4809270999370001E-13</v>
      </c>
      <c r="AE2341" s="1">
        <v>4.489584028398E-11</v>
      </c>
      <c r="AF2341" s="1">
        <v>1.157118273543E-11</v>
      </c>
      <c r="AG2341" s="1">
        <v>67.449670614780004</v>
      </c>
    </row>
    <row r="2342" spans="1:33" x14ac:dyDescent="0.35">
      <c r="A2342">
        <v>5120</v>
      </c>
      <c r="B2342">
        <v>2015</v>
      </c>
      <c r="C2342">
        <v>1</v>
      </c>
      <c r="D2342">
        <v>6</v>
      </c>
      <c r="E2342">
        <v>0</v>
      </c>
      <c r="F2342">
        <v>0</v>
      </c>
      <c r="H2342" s="1">
        <v>0</v>
      </c>
      <c r="I2342" s="1">
        <v>0</v>
      </c>
      <c r="J2342" s="1">
        <v>0</v>
      </c>
      <c r="K2342" s="1">
        <v>1.6043160290609999</v>
      </c>
      <c r="L2342" s="1">
        <v>1.6043160290609999</v>
      </c>
      <c r="M2342" s="1">
        <v>5.0078520356389997E-3</v>
      </c>
      <c r="N2342" s="1">
        <v>1.8559954285710001E-2</v>
      </c>
      <c r="O2342" s="1">
        <v>3.2067299600639998E-3</v>
      </c>
      <c r="P2342" s="1">
        <v>5.1683156903150002E-3</v>
      </c>
      <c r="Q2342" s="1">
        <v>1.81779638428E-4</v>
      </c>
      <c r="R2342" s="1">
        <v>0</v>
      </c>
      <c r="S2342" s="1">
        <v>0.69578994850910003</v>
      </c>
      <c r="T2342" s="1">
        <v>0.6947563800637</v>
      </c>
      <c r="U2342" s="1">
        <v>1.390546328573</v>
      </c>
      <c r="V2342" s="1">
        <v>0.27266980653060002</v>
      </c>
      <c r="W2342" s="1">
        <v>7.2711948408149998E-2</v>
      </c>
      <c r="X2342" s="1">
        <v>0</v>
      </c>
      <c r="Y2342" s="1">
        <v>0</v>
      </c>
      <c r="Z2342" s="1">
        <v>0</v>
      </c>
      <c r="AA2342" s="1">
        <v>1.8177987102040001E-2</v>
      </c>
      <c r="AB2342" s="1">
        <v>1.0471477490550001</v>
      </c>
      <c r="AC2342" s="1">
        <v>0.27923953410829999</v>
      </c>
      <c r="AD2342" s="1">
        <v>1.277996203973E-13</v>
      </c>
      <c r="AE2342" s="1">
        <v>1.280465229125E-11</v>
      </c>
      <c r="AF2342" s="1">
        <v>3.3001937504350001E-12</v>
      </c>
      <c r="AG2342" s="1">
        <v>69.809883522320007</v>
      </c>
    </row>
    <row r="2343" spans="1:33" x14ac:dyDescent="0.35">
      <c r="A2343">
        <v>5120</v>
      </c>
      <c r="B2343">
        <v>2015</v>
      </c>
      <c r="C2343">
        <v>1</v>
      </c>
      <c r="D2343">
        <v>7</v>
      </c>
      <c r="E2343">
        <v>0</v>
      </c>
      <c r="F2343">
        <v>0</v>
      </c>
      <c r="H2343" s="1">
        <v>0</v>
      </c>
      <c r="I2343" s="1">
        <v>0</v>
      </c>
      <c r="J2343" s="1">
        <v>0</v>
      </c>
      <c r="K2343" s="1">
        <v>1.47597599272</v>
      </c>
      <c r="L2343" s="1">
        <v>1.47597599272</v>
      </c>
      <c r="M2343" s="1">
        <v>4.7126943060740003E-3</v>
      </c>
      <c r="N2343" s="1">
        <v>1.8559954285710001E-2</v>
      </c>
      <c r="O2343" s="1">
        <v>3.0202670697000002E-3</v>
      </c>
      <c r="P2343" s="1">
        <v>4.8677917628469998E-3</v>
      </c>
      <c r="Q2343" s="1">
        <v>1.6723786175860001E-4</v>
      </c>
      <c r="R2343" s="1">
        <v>0</v>
      </c>
      <c r="S2343" s="1">
        <v>0.67965429196439997</v>
      </c>
      <c r="T2343" s="1">
        <v>0.67864470437559998</v>
      </c>
      <c r="U2343" s="1">
        <v>1.3582989963400001</v>
      </c>
      <c r="V2343" s="1">
        <v>0.25085711361649998</v>
      </c>
      <c r="W2343" s="1">
        <v>6.6895230297729993E-2</v>
      </c>
      <c r="X2343" s="1">
        <v>0</v>
      </c>
      <c r="Y2343" s="1">
        <v>0</v>
      </c>
      <c r="Z2343" s="1">
        <v>0</v>
      </c>
      <c r="AA2343" s="1">
        <v>1.672380757443E-2</v>
      </c>
      <c r="AB2343" s="1">
        <v>1.0203681300559999</v>
      </c>
      <c r="AC2343" s="1">
        <v>0.27209820408649998</v>
      </c>
      <c r="AD2343" s="1">
        <v>3.4310049596269999E-14</v>
      </c>
      <c r="AE2343" s="1">
        <v>3.4376334906920001E-12</v>
      </c>
      <c r="AF2343" s="1">
        <v>8.8599489499809997E-13</v>
      </c>
      <c r="AG2343" s="1">
        <v>68.024551020339999</v>
      </c>
    </row>
    <row r="2344" spans="1:33" x14ac:dyDescent="0.35">
      <c r="A2344">
        <v>5120</v>
      </c>
      <c r="B2344">
        <v>2015</v>
      </c>
      <c r="C2344">
        <v>1</v>
      </c>
      <c r="D2344">
        <v>8</v>
      </c>
      <c r="E2344">
        <v>0</v>
      </c>
      <c r="F2344">
        <v>0</v>
      </c>
      <c r="H2344" s="1">
        <v>0</v>
      </c>
      <c r="I2344" s="1">
        <v>0</v>
      </c>
      <c r="J2344" s="1">
        <v>0</v>
      </c>
      <c r="K2344" s="1">
        <v>1.357898641891</v>
      </c>
      <c r="L2344" s="1">
        <v>1.357898641891</v>
      </c>
      <c r="M2344" s="1">
        <v>4.4305307457130003E-3</v>
      </c>
      <c r="N2344" s="1">
        <v>1.8559954285710001E-2</v>
      </c>
      <c r="O2344" s="1">
        <v>2.8382661976539998E-3</v>
      </c>
      <c r="P2344" s="1">
        <v>4.5744593106719997E-3</v>
      </c>
      <c r="Q2344" s="1">
        <v>1.538589153718E-4</v>
      </c>
      <c r="R2344" s="1">
        <v>0</v>
      </c>
      <c r="S2344" s="1">
        <v>0.66538031327409997</v>
      </c>
      <c r="T2344" s="1">
        <v>0.66439193310470002</v>
      </c>
      <c r="U2344" s="1">
        <v>1.329772246379</v>
      </c>
      <c r="V2344" s="1">
        <v>0.2307886683582</v>
      </c>
      <c r="W2344" s="1">
        <v>6.154364489552E-2</v>
      </c>
      <c r="X2344" s="1">
        <v>0</v>
      </c>
      <c r="Y2344" s="1">
        <v>0</v>
      </c>
      <c r="Z2344" s="1">
        <v>0</v>
      </c>
      <c r="AA2344" s="1">
        <v>1.538591122388E-2</v>
      </c>
      <c r="AB2344" s="1">
        <v>0.99910911479940001</v>
      </c>
      <c r="AC2344" s="1">
        <v>0.26642910693740002</v>
      </c>
      <c r="AD2344" s="1">
        <v>9.1860065827240008E-15</v>
      </c>
      <c r="AE2344" s="1">
        <v>9.203753490909999E-13</v>
      </c>
      <c r="AF2344" s="1">
        <v>2.372119840537E-13</v>
      </c>
      <c r="AG2344" s="1">
        <v>66.60727673401</v>
      </c>
    </row>
    <row r="2345" spans="1:33" x14ac:dyDescent="0.35">
      <c r="A2345">
        <v>5120</v>
      </c>
      <c r="B2345">
        <v>2015</v>
      </c>
      <c r="C2345">
        <v>1</v>
      </c>
      <c r="D2345">
        <v>9</v>
      </c>
      <c r="E2345">
        <v>0</v>
      </c>
      <c r="F2345">
        <v>0</v>
      </c>
      <c r="H2345" s="1">
        <v>0</v>
      </c>
      <c r="I2345" s="1">
        <v>0</v>
      </c>
      <c r="J2345" s="1">
        <v>0</v>
      </c>
      <c r="K2345" s="1">
        <v>1.2492667777840001</v>
      </c>
      <c r="L2345" s="1">
        <v>1.2492667777840001</v>
      </c>
      <c r="M2345" s="1">
        <v>4.174503038187E-3</v>
      </c>
      <c r="N2345" s="1">
        <v>1.8559954285710001E-2</v>
      </c>
      <c r="O2345" s="1">
        <v>2.67598615329E-3</v>
      </c>
      <c r="P2345" s="1">
        <v>4.3129110949020003E-3</v>
      </c>
      <c r="Q2345" s="1">
        <v>1.41550205229E-4</v>
      </c>
      <c r="R2345" s="1">
        <v>0</v>
      </c>
      <c r="S2345" s="1">
        <v>0.64927335595210001</v>
      </c>
      <c r="T2345" s="1">
        <v>0.64830890286940002</v>
      </c>
      <c r="U2345" s="1">
        <v>1.2975822588220001</v>
      </c>
      <c r="V2345" s="1">
        <v>0.21232557952</v>
      </c>
      <c r="W2345" s="1">
        <v>5.6620154538670003E-2</v>
      </c>
      <c r="X2345" s="1">
        <v>0</v>
      </c>
      <c r="Y2345" s="1">
        <v>0</v>
      </c>
      <c r="Z2345" s="1">
        <v>0</v>
      </c>
      <c r="AA2345" s="1">
        <v>1.4155038634670001E-2</v>
      </c>
      <c r="AB2345" s="1">
        <v>0.9730003793316</v>
      </c>
      <c r="AC2345" s="1">
        <v>0.2594667704118</v>
      </c>
      <c r="AD2345" s="1">
        <v>2.4635352954720002E-15</v>
      </c>
      <c r="AE2345" s="1">
        <v>2.4682947232289999E-13</v>
      </c>
      <c r="AF2345" s="1">
        <v>6.3616337519769994E-14</v>
      </c>
      <c r="AG2345" s="1">
        <v>64.866692602849994</v>
      </c>
    </row>
    <row r="2346" spans="1:33" x14ac:dyDescent="0.35">
      <c r="A2346">
        <v>5120</v>
      </c>
      <c r="B2346">
        <v>2015</v>
      </c>
      <c r="C2346">
        <v>1</v>
      </c>
      <c r="D2346">
        <v>10</v>
      </c>
      <c r="E2346">
        <v>0</v>
      </c>
      <c r="F2346">
        <v>0</v>
      </c>
      <c r="H2346" s="1">
        <v>385.52013581</v>
      </c>
      <c r="I2346" s="1">
        <v>162.5373176503</v>
      </c>
      <c r="J2346" s="1">
        <v>1.710109751382E-2</v>
      </c>
      <c r="K2346" s="1">
        <v>1.3009191389679999</v>
      </c>
      <c r="L2346" s="1">
        <v>163.8553378867</v>
      </c>
      <c r="M2346" s="1">
        <v>0.29467148868889997</v>
      </c>
      <c r="N2346" s="1">
        <v>0.18801579570560001</v>
      </c>
      <c r="O2346" s="1">
        <v>0.15523246163099999</v>
      </c>
      <c r="P2346" s="1">
        <v>5.3979373444299998</v>
      </c>
      <c r="Q2346" s="1">
        <v>2.4977860841389998</v>
      </c>
      <c r="R2346" s="1">
        <v>0.5239643203969</v>
      </c>
      <c r="S2346" s="1">
        <v>67.2061246536</v>
      </c>
      <c r="T2346" s="1">
        <v>21.63591325814</v>
      </c>
      <c r="U2346" s="1">
        <v>89.366002232140005</v>
      </c>
      <c r="V2346" s="1">
        <v>210.01958807630001</v>
      </c>
      <c r="W2346" s="1">
        <v>12.909596209029999</v>
      </c>
      <c r="X2346" s="1">
        <v>2.413091602152E-2</v>
      </c>
      <c r="Y2346" s="1">
        <v>2.4182498793490002</v>
      </c>
      <c r="Z2346" s="1">
        <v>0.74234895348490004</v>
      </c>
      <c r="AA2346" s="1">
        <v>11.871656848520001</v>
      </c>
      <c r="AB2346" s="1">
        <v>5.3626575071370004</v>
      </c>
      <c r="AC2346" s="1">
        <v>0.230099181801</v>
      </c>
      <c r="AD2346" s="1">
        <v>0.26605724420030002</v>
      </c>
      <c r="AE2346" s="1">
        <v>26.69269250344</v>
      </c>
      <c r="AF2346" s="1">
        <v>8.0517304450879994</v>
      </c>
      <c r="AG2346" s="1">
        <v>172.93298336230001</v>
      </c>
    </row>
    <row r="2347" spans="1:33" x14ac:dyDescent="0.35">
      <c r="A2347">
        <v>5120</v>
      </c>
      <c r="B2347">
        <v>2015</v>
      </c>
      <c r="C2347">
        <v>1</v>
      </c>
      <c r="D2347">
        <v>11</v>
      </c>
      <c r="E2347">
        <v>0</v>
      </c>
      <c r="F2347">
        <v>0</v>
      </c>
      <c r="H2347" s="1">
        <v>448.03691458999998</v>
      </c>
      <c r="I2347" s="1">
        <v>219.92308195269999</v>
      </c>
      <c r="J2347" s="1">
        <v>0.26583417095989997</v>
      </c>
      <c r="K2347" s="1">
        <v>3.5681586242169998</v>
      </c>
      <c r="L2347" s="1">
        <v>223.75707474789999</v>
      </c>
      <c r="M2347" s="1">
        <v>0.60414010149740005</v>
      </c>
      <c r="N2347" s="1">
        <v>0.36402336224909998</v>
      </c>
      <c r="O2347" s="1">
        <v>0.28679668943820003</v>
      </c>
      <c r="P2347" s="1">
        <v>10.750079346290001</v>
      </c>
      <c r="Q2347" s="1">
        <v>3.8919658830110002</v>
      </c>
      <c r="R2347" s="1">
        <v>1.1685498235280001</v>
      </c>
      <c r="S2347" s="1">
        <v>108.9839899273</v>
      </c>
      <c r="T2347" s="1">
        <v>33.193667661109998</v>
      </c>
      <c r="U2347" s="1">
        <v>143.3462074119</v>
      </c>
      <c r="V2347" s="1">
        <v>85.016196589640003</v>
      </c>
      <c r="W2347" s="1">
        <v>22.906347978389999</v>
      </c>
      <c r="X2347" s="1">
        <v>4.160089723556E-2</v>
      </c>
      <c r="Y2347" s="1">
        <v>4.1670984296300002</v>
      </c>
      <c r="Z2347" s="1">
        <v>1.2963477411140001</v>
      </c>
      <c r="AA2347" s="1">
        <v>18.127693811410001</v>
      </c>
      <c r="AB2347" s="1">
        <v>1.1235170096539999</v>
      </c>
      <c r="AC2347" s="1">
        <v>0.2250719586804</v>
      </c>
      <c r="AD2347" s="1">
        <v>0.40621753640449998</v>
      </c>
      <c r="AE2347" s="1">
        <v>40.70232941818</v>
      </c>
      <c r="AF2347" s="1">
        <v>12.65782050684</v>
      </c>
      <c r="AG2347" s="1">
        <v>177.13431774719999</v>
      </c>
    </row>
    <row r="2348" spans="1:33" x14ac:dyDescent="0.35">
      <c r="A2348">
        <v>5120</v>
      </c>
      <c r="B2348">
        <v>2015</v>
      </c>
      <c r="C2348">
        <v>1</v>
      </c>
      <c r="D2348">
        <v>12</v>
      </c>
      <c r="E2348">
        <v>0</v>
      </c>
      <c r="F2348">
        <v>0</v>
      </c>
      <c r="H2348" s="1">
        <v>0</v>
      </c>
      <c r="I2348" s="1">
        <v>6.3259207988199996E-4</v>
      </c>
      <c r="J2348" s="1">
        <v>0.1501285673412</v>
      </c>
      <c r="K2348" s="1">
        <v>4.0011290818120004</v>
      </c>
      <c r="L2348" s="1">
        <v>4.1518902412329997</v>
      </c>
      <c r="M2348" s="1">
        <v>4.5115183307480003E-2</v>
      </c>
      <c r="N2348" s="1">
        <v>4.2148983467000002E-2</v>
      </c>
      <c r="O2348" s="1">
        <v>2.718754544348E-2</v>
      </c>
      <c r="P2348" s="1">
        <v>9.0246871457299996E-2</v>
      </c>
      <c r="Q2348" s="1">
        <v>4.8111653467020001E-4</v>
      </c>
      <c r="R2348" s="1">
        <v>0</v>
      </c>
      <c r="S2348" s="1">
        <v>1.1782341806259999</v>
      </c>
      <c r="T2348" s="1">
        <v>2.2481027119229999</v>
      </c>
      <c r="U2348" s="1">
        <v>3.4263368925490001</v>
      </c>
      <c r="V2348" s="1">
        <v>0.74739036146920002</v>
      </c>
      <c r="W2348" s="1">
        <v>0.1950078170358</v>
      </c>
      <c r="X2348" s="1">
        <v>1.433539335224E-8</v>
      </c>
      <c r="Y2348" s="1">
        <v>3.583848338061E-6</v>
      </c>
      <c r="Z2348" s="1">
        <v>5.7341573408970004E-7</v>
      </c>
      <c r="AA2348" s="1">
        <v>4.5346970500830003E-2</v>
      </c>
      <c r="AB2348" s="1">
        <v>0.4145326234319</v>
      </c>
      <c r="AC2348" s="1">
        <v>0.1023047422142</v>
      </c>
      <c r="AD2348" s="1">
        <v>3.7888855010619997E-2</v>
      </c>
      <c r="AE2348" s="1">
        <v>3.8045388625080001</v>
      </c>
      <c r="AF2348" s="1">
        <v>1.1812109148659999</v>
      </c>
      <c r="AG2348" s="1">
        <v>27.729102358319999</v>
      </c>
    </row>
    <row r="2349" spans="1:33" x14ac:dyDescent="0.35">
      <c r="A2349">
        <v>5120</v>
      </c>
      <c r="B2349">
        <v>2015</v>
      </c>
      <c r="C2349">
        <v>1</v>
      </c>
      <c r="D2349">
        <v>13</v>
      </c>
      <c r="E2349">
        <v>0</v>
      </c>
      <c r="F2349">
        <v>0</v>
      </c>
      <c r="H2349" s="1">
        <v>0</v>
      </c>
      <c r="I2349" s="1">
        <v>0</v>
      </c>
      <c r="J2349" s="1">
        <v>4.5038570202370003E-2</v>
      </c>
      <c r="K2349" s="1">
        <v>3.6869423772490002</v>
      </c>
      <c r="L2349" s="1">
        <v>3.731980947451</v>
      </c>
      <c r="M2349" s="1">
        <v>1.769257876742E-2</v>
      </c>
      <c r="N2349" s="1">
        <v>1.943310780387E-2</v>
      </c>
      <c r="O2349" s="1">
        <v>1.122613615803E-2</v>
      </c>
      <c r="P2349" s="1">
        <v>1.9195044565339998E-2</v>
      </c>
      <c r="Q2349" s="1">
        <v>4.2285817442410002E-4</v>
      </c>
      <c r="R2349" s="1">
        <v>0</v>
      </c>
      <c r="S2349" s="1">
        <v>0.76681143127539997</v>
      </c>
      <c r="T2349" s="1">
        <v>1.0674900654749999</v>
      </c>
      <c r="U2349" s="1">
        <v>1.83430149675</v>
      </c>
      <c r="V2349" s="1">
        <v>0.64608270921559996</v>
      </c>
      <c r="W2349" s="1">
        <v>0.17118475620109999</v>
      </c>
      <c r="X2349" s="1">
        <v>0</v>
      </c>
      <c r="Y2349" s="1">
        <v>0</v>
      </c>
      <c r="Z2349" s="1">
        <v>0</v>
      </c>
      <c r="AA2349" s="1">
        <v>4.1775554046439997E-2</v>
      </c>
      <c r="AB2349" s="1">
        <v>0.86509623382629997</v>
      </c>
      <c r="AC2349" s="1">
        <v>0.2136867854476</v>
      </c>
      <c r="AD2349" s="1">
        <v>1.453330856528E-2</v>
      </c>
      <c r="AE2349" s="1">
        <v>1.4610485416429999</v>
      </c>
      <c r="AF2349" s="1">
        <v>0.45318688997970002</v>
      </c>
      <c r="AG2349" s="1">
        <v>43.062317169060002</v>
      </c>
    </row>
    <row r="2350" spans="1:33" x14ac:dyDescent="0.35">
      <c r="A2350">
        <v>5120</v>
      </c>
      <c r="B2350">
        <v>2015</v>
      </c>
      <c r="C2350">
        <v>1</v>
      </c>
      <c r="D2350">
        <v>14</v>
      </c>
      <c r="E2350">
        <v>0</v>
      </c>
      <c r="F2350">
        <v>0</v>
      </c>
      <c r="H2350" s="1">
        <v>0</v>
      </c>
      <c r="I2350" s="1">
        <v>0</v>
      </c>
      <c r="J2350" s="1">
        <v>1.3510867007769999E-2</v>
      </c>
      <c r="K2350" s="1">
        <v>3.3925334316610001</v>
      </c>
      <c r="L2350" s="1">
        <v>3.4060442986689998</v>
      </c>
      <c r="M2350" s="1">
        <v>1.245022394997E-2</v>
      </c>
      <c r="N2350" s="1">
        <v>1.8559954285710001E-2</v>
      </c>
      <c r="O2350" s="1">
        <v>7.9460600570149999E-3</v>
      </c>
      <c r="P2350" s="1">
        <v>1.280673688783E-2</v>
      </c>
      <c r="Q2350" s="1">
        <v>3.8592739202659998E-4</v>
      </c>
      <c r="R2350" s="1">
        <v>0</v>
      </c>
      <c r="S2350" s="1">
        <v>0.7297289608359</v>
      </c>
      <c r="T2350" s="1">
        <v>0.8309988633298</v>
      </c>
      <c r="U2350" s="1">
        <v>1.5607278241660001</v>
      </c>
      <c r="V2350" s="1">
        <v>0.58229891821040003</v>
      </c>
      <c r="W2350" s="1">
        <v>0.15498350342549999</v>
      </c>
      <c r="X2350" s="1">
        <v>0</v>
      </c>
      <c r="Y2350" s="1">
        <v>0</v>
      </c>
      <c r="Z2350" s="1">
        <v>0</v>
      </c>
      <c r="AA2350" s="1">
        <v>3.8439701310020002E-2</v>
      </c>
      <c r="AB2350" s="1">
        <v>1.0649080520359999</v>
      </c>
      <c r="AC2350" s="1">
        <v>0.27165581935650002</v>
      </c>
      <c r="AD2350" s="1">
        <v>5.124872160698E-3</v>
      </c>
      <c r="AE2350" s="1">
        <v>0.51520869889050003</v>
      </c>
      <c r="AF2350" s="1">
        <v>0.1598070298733</v>
      </c>
      <c r="AG2350" s="1">
        <v>58.973863462289998</v>
      </c>
    </row>
    <row r="2351" spans="1:33" x14ac:dyDescent="0.35">
      <c r="A2351">
        <v>5120</v>
      </c>
      <c r="B2351">
        <v>2015</v>
      </c>
      <c r="C2351">
        <v>1</v>
      </c>
      <c r="D2351">
        <v>15</v>
      </c>
      <c r="E2351">
        <v>0</v>
      </c>
      <c r="F2351">
        <v>0</v>
      </c>
      <c r="H2351" s="1">
        <v>0</v>
      </c>
      <c r="I2351" s="1">
        <v>0</v>
      </c>
      <c r="J2351" s="1">
        <v>3.9635170509819996E-3</v>
      </c>
      <c r="K2351" s="1">
        <v>3.1262687430299998</v>
      </c>
      <c r="L2351" s="1">
        <v>3.1302322600810002</v>
      </c>
      <c r="M2351" s="1">
        <v>1.0390911585710001E-2</v>
      </c>
      <c r="N2351" s="1">
        <v>1.8559954285710001E-2</v>
      </c>
      <c r="O2351" s="1">
        <v>6.6490477055340001E-3</v>
      </c>
      <c r="P2351" s="1">
        <v>1.071633034591E-2</v>
      </c>
      <c r="Q2351" s="1">
        <v>3.5467606015650001E-4</v>
      </c>
      <c r="R2351" s="1">
        <v>0</v>
      </c>
      <c r="S2351" s="1">
        <v>0.7085545876921</v>
      </c>
      <c r="T2351" s="1">
        <v>0.73818139017749995</v>
      </c>
      <c r="U2351" s="1">
        <v>1.44673597787</v>
      </c>
      <c r="V2351" s="1">
        <v>0.53279911680900005</v>
      </c>
      <c r="W2351" s="1">
        <v>0.1420502429196</v>
      </c>
      <c r="X2351" s="1">
        <v>0</v>
      </c>
      <c r="Y2351" s="1">
        <v>0</v>
      </c>
      <c r="Z2351" s="1">
        <v>0</v>
      </c>
      <c r="AA2351" s="1">
        <v>3.5422742065090003E-2</v>
      </c>
      <c r="AB2351" s="1">
        <v>1.0758961317219999</v>
      </c>
      <c r="AC2351" s="1">
        <v>0.28126768246900002</v>
      </c>
      <c r="AD2351" s="1">
        <v>1.5531541112449999E-3</v>
      </c>
      <c r="AE2351" s="1">
        <v>0.1561401892066</v>
      </c>
      <c r="AF2351" s="1">
        <v>4.8431441345419997E-2</v>
      </c>
      <c r="AG2351" s="1">
        <v>65.703904695969996</v>
      </c>
    </row>
    <row r="2352" spans="1:33" x14ac:dyDescent="0.35">
      <c r="A2352">
        <v>5120</v>
      </c>
      <c r="B2352">
        <v>2015</v>
      </c>
      <c r="C2352">
        <v>1</v>
      </c>
      <c r="D2352">
        <v>16</v>
      </c>
      <c r="E2352">
        <v>0</v>
      </c>
      <c r="F2352">
        <v>0</v>
      </c>
      <c r="H2352" s="1">
        <v>0</v>
      </c>
      <c r="I2352" s="1">
        <v>0</v>
      </c>
      <c r="J2352" s="1">
        <v>0</v>
      </c>
      <c r="K2352" s="1">
        <v>2.876048839603</v>
      </c>
      <c r="L2352" s="1">
        <v>2.876048839603</v>
      </c>
      <c r="M2352" s="1">
        <v>9.2926364291690006E-3</v>
      </c>
      <c r="N2352" s="1">
        <v>1.8559954285710001E-2</v>
      </c>
      <c r="O2352" s="1">
        <v>5.9500711235340002E-3</v>
      </c>
      <c r="P2352" s="1">
        <v>9.5897834645340008E-3</v>
      </c>
      <c r="Q2352" s="1">
        <v>3.258753940584E-4</v>
      </c>
      <c r="R2352" s="1">
        <v>0</v>
      </c>
      <c r="S2352" s="1">
        <v>0.69132424085209998</v>
      </c>
      <c r="T2352" s="1">
        <v>0.6987766267726</v>
      </c>
      <c r="U2352" s="1">
        <v>1.390100867625</v>
      </c>
      <c r="V2352" s="1">
        <v>0.48871220315739999</v>
      </c>
      <c r="W2352" s="1">
        <v>0.1303503244102</v>
      </c>
      <c r="X2352" s="1">
        <v>0</v>
      </c>
      <c r="Y2352" s="1">
        <v>0</v>
      </c>
      <c r="Z2352" s="1">
        <v>0</v>
      </c>
      <c r="AA2352" s="1">
        <v>3.2587581102550001E-2</v>
      </c>
      <c r="AB2352" s="1">
        <v>1.0441125443820001</v>
      </c>
      <c r="AC2352" s="1">
        <v>0.27668275227259997</v>
      </c>
      <c r="AD2352" s="1">
        <v>4.3835075895989998E-4</v>
      </c>
      <c r="AE2352" s="1">
        <v>4.4067855177609999E-2</v>
      </c>
      <c r="AF2352" s="1">
        <v>1.366893273345E-2</v>
      </c>
      <c r="AG2352" s="1">
        <v>67.547238854650004</v>
      </c>
    </row>
    <row r="2353" spans="1:33" x14ac:dyDescent="0.35">
      <c r="A2353">
        <v>5120</v>
      </c>
      <c r="B2353">
        <v>2015</v>
      </c>
      <c r="C2353">
        <v>1</v>
      </c>
      <c r="D2353">
        <v>17</v>
      </c>
      <c r="E2353">
        <v>0</v>
      </c>
      <c r="F2353">
        <v>0</v>
      </c>
      <c r="H2353" s="1">
        <v>0</v>
      </c>
      <c r="I2353" s="1">
        <v>0</v>
      </c>
      <c r="J2353" s="1">
        <v>0</v>
      </c>
      <c r="K2353" s="1">
        <v>2.647911126641</v>
      </c>
      <c r="L2353" s="1">
        <v>2.647911126641</v>
      </c>
      <c r="M2353" s="1">
        <v>8.6055154151659999E-3</v>
      </c>
      <c r="N2353" s="1">
        <v>1.8559954285710001E-2</v>
      </c>
      <c r="O2353" s="1">
        <v>5.513707585607E-3</v>
      </c>
      <c r="P2353" s="1">
        <v>8.8864924023510008E-3</v>
      </c>
      <c r="Q2353" s="1">
        <v>3.0002587923530001E-4</v>
      </c>
      <c r="R2353" s="1">
        <v>0</v>
      </c>
      <c r="S2353" s="1">
        <v>0.67394445712939999</v>
      </c>
      <c r="T2353" s="1">
        <v>0.67508828157629996</v>
      </c>
      <c r="U2353" s="1">
        <v>1.3490327387059999</v>
      </c>
      <c r="V2353" s="1">
        <v>0.44995188402969999</v>
      </c>
      <c r="W2353" s="1">
        <v>0.1200105052509</v>
      </c>
      <c r="X2353" s="1">
        <v>0</v>
      </c>
      <c r="Y2353" s="1">
        <v>0</v>
      </c>
      <c r="Z2353" s="1">
        <v>0</v>
      </c>
      <c r="AA2353" s="1">
        <v>3.000262631272E-2</v>
      </c>
      <c r="AB2353" s="1">
        <v>1.01258625195</v>
      </c>
      <c r="AC2353" s="1">
        <v>0.26972257806170002</v>
      </c>
      <c r="AD2353" s="1">
        <v>1.1952431211319999E-4</v>
      </c>
      <c r="AE2353" s="1">
        <v>1.2015902718880001E-2</v>
      </c>
      <c r="AF2353" s="1">
        <v>3.7270832749629998E-3</v>
      </c>
      <c r="AG2353" s="1">
        <v>66.987981541690004</v>
      </c>
    </row>
    <row r="2354" spans="1:33" x14ac:dyDescent="0.35">
      <c r="A2354">
        <v>5120</v>
      </c>
      <c r="B2354">
        <v>2015</v>
      </c>
      <c r="C2354">
        <v>1</v>
      </c>
      <c r="D2354">
        <v>18</v>
      </c>
      <c r="E2354">
        <v>0</v>
      </c>
      <c r="F2354">
        <v>0</v>
      </c>
      <c r="H2354" s="1">
        <v>0</v>
      </c>
      <c r="I2354" s="1">
        <v>0</v>
      </c>
      <c r="J2354" s="1">
        <v>0</v>
      </c>
      <c r="K2354" s="1">
        <v>2.4372480926739999</v>
      </c>
      <c r="L2354" s="1">
        <v>2.4372480926739999</v>
      </c>
      <c r="M2354" s="1">
        <v>8.0597210187460001E-3</v>
      </c>
      <c r="N2354" s="1">
        <v>1.8559954285710001E-2</v>
      </c>
      <c r="O2354" s="1">
        <v>5.1636387180490004E-3</v>
      </c>
      <c r="P2354" s="1">
        <v>8.3222832411729997E-3</v>
      </c>
      <c r="Q2354" s="1">
        <v>2.7615636135299999E-4</v>
      </c>
      <c r="R2354" s="1">
        <v>0</v>
      </c>
      <c r="S2354" s="1">
        <v>0.65911113659349996</v>
      </c>
      <c r="T2354" s="1">
        <v>0.65855196752150003</v>
      </c>
      <c r="U2354" s="1">
        <v>1.317663104115</v>
      </c>
      <c r="V2354" s="1">
        <v>0.41415227747880001</v>
      </c>
      <c r="W2354" s="1">
        <v>0.11046268588120001</v>
      </c>
      <c r="X2354" s="1">
        <v>0</v>
      </c>
      <c r="Y2354" s="1">
        <v>0</v>
      </c>
      <c r="Z2354" s="1">
        <v>0</v>
      </c>
      <c r="AA2354" s="1">
        <v>2.7615671470310001E-2</v>
      </c>
      <c r="AB2354" s="1">
        <v>0.98886222663330003</v>
      </c>
      <c r="AC2354" s="1">
        <v>0.26380254921539997</v>
      </c>
      <c r="AD2354" s="1">
        <v>3.215097595413E-5</v>
      </c>
      <c r="AE2354" s="1">
        <v>3.2321708659229999E-3</v>
      </c>
      <c r="AF2354" s="1">
        <v>1.0025522225039999E-3</v>
      </c>
      <c r="AG2354" s="1">
        <v>65.831564904499999</v>
      </c>
    </row>
    <row r="2355" spans="1:33" x14ac:dyDescent="0.35">
      <c r="A2355">
        <v>5120</v>
      </c>
      <c r="B2355">
        <v>2015</v>
      </c>
      <c r="C2355">
        <v>1</v>
      </c>
      <c r="D2355">
        <v>19</v>
      </c>
      <c r="E2355">
        <v>0</v>
      </c>
      <c r="F2355">
        <v>0</v>
      </c>
      <c r="H2355" s="1">
        <v>0</v>
      </c>
      <c r="I2355" s="1">
        <v>0</v>
      </c>
      <c r="J2355" s="1">
        <v>0</v>
      </c>
      <c r="K2355" s="1">
        <v>2.2416819042160001</v>
      </c>
      <c r="L2355" s="1">
        <v>2.2416819042160001</v>
      </c>
      <c r="M2355" s="1">
        <v>7.4365286892899996E-3</v>
      </c>
      <c r="N2355" s="1">
        <v>1.8559954285710001E-2</v>
      </c>
      <c r="O2355" s="1">
        <v>4.7629085656619996E-3</v>
      </c>
      <c r="P2355" s="1">
        <v>7.6764228288659997E-3</v>
      </c>
      <c r="Q2355" s="1">
        <v>2.5399741611850001E-4</v>
      </c>
      <c r="R2355" s="1">
        <v>0</v>
      </c>
      <c r="S2355" s="1">
        <v>0.65570451026480003</v>
      </c>
      <c r="T2355" s="1">
        <v>0.65468743616570002</v>
      </c>
      <c r="U2355" s="1">
        <v>1.3103919464310001</v>
      </c>
      <c r="V2355" s="1">
        <v>0.38098689646430001</v>
      </c>
      <c r="W2355" s="1">
        <v>0.1015990964463</v>
      </c>
      <c r="X2355" s="1">
        <v>0</v>
      </c>
      <c r="Y2355" s="1">
        <v>0</v>
      </c>
      <c r="Z2355" s="1">
        <v>0</v>
      </c>
      <c r="AA2355" s="1">
        <v>2.5399774111560001E-2</v>
      </c>
      <c r="AB2355" s="1">
        <v>0.98497073131599999</v>
      </c>
      <c r="AC2355" s="1">
        <v>0.2627295437494</v>
      </c>
      <c r="AD2355" s="1">
        <v>8.7689597272660001E-6</v>
      </c>
      <c r="AE2355" s="1">
        <v>8.815525909807E-4</v>
      </c>
      <c r="AF2355" s="1">
        <v>2.7343929080610001E-4</v>
      </c>
      <c r="AG2355" s="1">
        <v>65.649909751379994</v>
      </c>
    </row>
    <row r="2356" spans="1:33" x14ac:dyDescent="0.35">
      <c r="A2356">
        <v>5120</v>
      </c>
      <c r="B2356">
        <v>2015</v>
      </c>
      <c r="C2356">
        <v>1</v>
      </c>
      <c r="D2356">
        <v>20</v>
      </c>
      <c r="E2356">
        <v>0</v>
      </c>
      <c r="F2356">
        <v>0</v>
      </c>
      <c r="H2356" s="1">
        <v>0</v>
      </c>
      <c r="I2356" s="1">
        <v>0</v>
      </c>
      <c r="J2356" s="1">
        <v>0</v>
      </c>
      <c r="K2356" s="1">
        <v>2.0624527113250002</v>
      </c>
      <c r="L2356" s="1">
        <v>2.0624527113250002</v>
      </c>
      <c r="M2356" s="1">
        <v>7.0081557825410002E-3</v>
      </c>
      <c r="N2356" s="1">
        <v>1.8559954285710001E-2</v>
      </c>
      <c r="O2356" s="1">
        <v>4.4916719242769996E-3</v>
      </c>
      <c r="P2356" s="1">
        <v>7.2392682798660003E-3</v>
      </c>
      <c r="Q2356" s="1">
        <v>2.3368956075260001E-4</v>
      </c>
      <c r="R2356" s="1">
        <v>0</v>
      </c>
      <c r="S2356" s="1">
        <v>0.63897119730310004</v>
      </c>
      <c r="T2356" s="1">
        <v>0.63785643313450002</v>
      </c>
      <c r="U2356" s="1">
        <v>1.276827630438</v>
      </c>
      <c r="V2356" s="1">
        <v>0.35053478964779999</v>
      </c>
      <c r="W2356" s="1">
        <v>9.3475943906070003E-2</v>
      </c>
      <c r="X2356" s="1">
        <v>0</v>
      </c>
      <c r="Y2356" s="1">
        <v>0</v>
      </c>
      <c r="Z2356" s="1">
        <v>0</v>
      </c>
      <c r="AA2356" s="1">
        <v>2.3368985976519999E-2</v>
      </c>
      <c r="AB2356" s="1">
        <v>0.95739853149440002</v>
      </c>
      <c r="AC2356" s="1">
        <v>0.25532673699030001</v>
      </c>
      <c r="AD2356" s="1">
        <v>2.3526183726850001E-6</v>
      </c>
      <c r="AE2356" s="1">
        <v>2.3651115828260001E-4</v>
      </c>
      <c r="AF2356" s="1">
        <v>7.3360845456289995E-5</v>
      </c>
      <c r="AG2356" s="1">
        <v>63.822971233250001</v>
      </c>
    </row>
    <row r="2357" spans="1:33" x14ac:dyDescent="0.35">
      <c r="A2357">
        <v>5120</v>
      </c>
      <c r="B2357">
        <v>2015</v>
      </c>
      <c r="C2357">
        <v>1</v>
      </c>
      <c r="D2357">
        <v>21</v>
      </c>
      <c r="E2357">
        <v>0</v>
      </c>
      <c r="F2357">
        <v>0</v>
      </c>
      <c r="H2357" s="1">
        <v>0</v>
      </c>
      <c r="I2357" s="1">
        <v>0</v>
      </c>
      <c r="J2357" s="1">
        <v>0</v>
      </c>
      <c r="K2357" s="1">
        <v>1.8975669604730001</v>
      </c>
      <c r="L2357" s="1">
        <v>1.8975669604730001</v>
      </c>
      <c r="M2357" s="1">
        <v>6.3633065989040002E-3</v>
      </c>
      <c r="N2357" s="1">
        <v>1.8559954285710001E-2</v>
      </c>
      <c r="O2357" s="1">
        <v>4.0714408880200004E-3</v>
      </c>
      <c r="P2357" s="1">
        <v>6.561978116586E-3</v>
      </c>
      <c r="Q2357" s="1">
        <v>2.1500691242839999E-4</v>
      </c>
      <c r="R2357" s="1">
        <v>0</v>
      </c>
      <c r="S2357" s="1">
        <v>0.64835498787300005</v>
      </c>
      <c r="T2357" s="1">
        <v>0.64718950366609995</v>
      </c>
      <c r="U2357" s="1">
        <v>1.295544491539</v>
      </c>
      <c r="V2357" s="1">
        <v>0.32251078130400002</v>
      </c>
      <c r="W2357" s="1">
        <v>8.6002875014389996E-2</v>
      </c>
      <c r="X2357" s="1">
        <v>0</v>
      </c>
      <c r="Y2357" s="1">
        <v>0</v>
      </c>
      <c r="Z2357" s="1">
        <v>0</v>
      </c>
      <c r="AA2357" s="1">
        <v>2.15007187536E-2</v>
      </c>
      <c r="AB2357" s="1">
        <v>0.97645932215099995</v>
      </c>
      <c r="AC2357" s="1">
        <v>0.26039479756329997</v>
      </c>
      <c r="AD2357" s="1">
        <v>6.4903504795730004E-7</v>
      </c>
      <c r="AE2357" s="1">
        <v>6.5248164657999999E-5</v>
      </c>
      <c r="AF2357" s="1">
        <v>2.023862450524E-5</v>
      </c>
      <c r="AG2357" s="1">
        <v>65.096295664099998</v>
      </c>
    </row>
    <row r="2358" spans="1:33" x14ac:dyDescent="0.35">
      <c r="A2358">
        <v>5120</v>
      </c>
      <c r="B2358">
        <v>2015</v>
      </c>
      <c r="C2358">
        <v>1</v>
      </c>
      <c r="D2358">
        <v>22</v>
      </c>
      <c r="E2358">
        <v>0</v>
      </c>
      <c r="F2358">
        <v>0</v>
      </c>
      <c r="H2358" s="1">
        <v>0</v>
      </c>
      <c r="I2358" s="1">
        <v>0</v>
      </c>
      <c r="J2358" s="1">
        <v>0</v>
      </c>
      <c r="K2358" s="1">
        <v>1.7457883335619999</v>
      </c>
      <c r="L2358" s="1">
        <v>1.7457883335619999</v>
      </c>
      <c r="M2358" s="1">
        <v>5.4641750491059996E-3</v>
      </c>
      <c r="N2358" s="1">
        <v>1.8559954285710001E-2</v>
      </c>
      <c r="O2358" s="1">
        <v>3.4947904328219998E-3</v>
      </c>
      <c r="P2358" s="1">
        <v>5.6325853605559998E-3</v>
      </c>
      <c r="Q2358" s="1">
        <v>1.978093881119E-4</v>
      </c>
      <c r="R2358" s="1">
        <v>0</v>
      </c>
      <c r="S2358" s="1">
        <v>0.69487343148699998</v>
      </c>
      <c r="T2358" s="1">
        <v>0.69361426896010003</v>
      </c>
      <c r="U2358" s="1">
        <v>1.388487700447</v>
      </c>
      <c r="V2358" s="1">
        <v>0.29671446182229999</v>
      </c>
      <c r="W2358" s="1">
        <v>7.9123856485940003E-2</v>
      </c>
      <c r="X2358" s="1">
        <v>0</v>
      </c>
      <c r="Y2358" s="1">
        <v>0</v>
      </c>
      <c r="Z2358" s="1">
        <v>0</v>
      </c>
      <c r="AA2358" s="1">
        <v>1.9780964121480001E-2</v>
      </c>
      <c r="AB2358" s="1">
        <v>1.0491831212610001</v>
      </c>
      <c r="AC2358" s="1">
        <v>0.27978381941469999</v>
      </c>
      <c r="AD2358" s="1">
        <v>1.901400313077E-7</v>
      </c>
      <c r="AE2358" s="1">
        <v>1.9114974006240002E-5</v>
      </c>
      <c r="AF2358" s="1">
        <v>5.9290676353509996E-6</v>
      </c>
      <c r="AG2358" s="1">
        <v>69.945250662619998</v>
      </c>
    </row>
    <row r="2359" spans="1:33" x14ac:dyDescent="0.35">
      <c r="A2359">
        <v>5120</v>
      </c>
      <c r="B2359">
        <v>2015</v>
      </c>
      <c r="C2359">
        <v>1</v>
      </c>
      <c r="D2359">
        <v>23</v>
      </c>
      <c r="E2359">
        <v>0</v>
      </c>
      <c r="F2359">
        <v>0</v>
      </c>
      <c r="H2359" s="1">
        <v>0</v>
      </c>
      <c r="I2359" s="1">
        <v>0</v>
      </c>
      <c r="J2359" s="1">
        <v>0</v>
      </c>
      <c r="K2359" s="1">
        <v>1.606127027446</v>
      </c>
      <c r="L2359" s="1">
        <v>1.606127027446</v>
      </c>
      <c r="M2359" s="1">
        <v>4.816091311945E-3</v>
      </c>
      <c r="N2359" s="1">
        <v>1.8559954285710001E-2</v>
      </c>
      <c r="O2359" s="1">
        <v>3.0828660313030002E-3</v>
      </c>
      <c r="P2359" s="1">
        <v>4.9686830756410002E-3</v>
      </c>
      <c r="Q2359" s="1">
        <v>1.8198483654710001E-4</v>
      </c>
      <c r="R2359" s="1">
        <v>0</v>
      </c>
      <c r="S2359" s="1">
        <v>0.72469541493680001</v>
      </c>
      <c r="T2359" s="1">
        <v>0.72337934480499999</v>
      </c>
      <c r="U2359" s="1">
        <v>1.4480747597420001</v>
      </c>
      <c r="V2359" s="1">
        <v>0.27297760410299998</v>
      </c>
      <c r="W2359" s="1">
        <v>7.2794027760809996E-2</v>
      </c>
      <c r="X2359" s="1">
        <v>0</v>
      </c>
      <c r="Y2359" s="1">
        <v>0</v>
      </c>
      <c r="Z2359" s="1">
        <v>0</v>
      </c>
      <c r="AA2359" s="1">
        <v>1.8198506940200001E-2</v>
      </c>
      <c r="AB2359" s="1">
        <v>1.0929343892550001</v>
      </c>
      <c r="AC2359" s="1">
        <v>0.29144964391959999</v>
      </c>
      <c r="AD2359" s="1">
        <v>5.4435287479879998E-8</v>
      </c>
      <c r="AE2359" s="1">
        <v>5.472435751923E-6</v>
      </c>
      <c r="AF2359" s="1">
        <v>1.6974358266290001E-6</v>
      </c>
      <c r="AG2359" s="1">
        <v>72.862209376669995</v>
      </c>
    </row>
    <row r="2360" spans="1:33" x14ac:dyDescent="0.35">
      <c r="A2360">
        <v>5120</v>
      </c>
      <c r="B2360">
        <v>2015</v>
      </c>
      <c r="C2360">
        <v>1</v>
      </c>
      <c r="D2360">
        <v>24</v>
      </c>
      <c r="E2360">
        <v>0</v>
      </c>
      <c r="F2360">
        <v>0</v>
      </c>
      <c r="H2360" s="1">
        <v>0</v>
      </c>
      <c r="I2360" s="1">
        <v>0</v>
      </c>
      <c r="J2360" s="1">
        <v>0</v>
      </c>
      <c r="K2360" s="1">
        <v>1.47763686525</v>
      </c>
      <c r="L2360" s="1">
        <v>1.47763686525</v>
      </c>
      <c r="M2360" s="1">
        <v>4.3062318250230002E-3</v>
      </c>
      <c r="N2360" s="1">
        <v>1.8559954285710001E-2</v>
      </c>
      <c r="O2360" s="1">
        <v>2.7563942096570002E-3</v>
      </c>
      <c r="P2360" s="1">
        <v>4.4425054868599996E-3</v>
      </c>
      <c r="Q2360" s="1">
        <v>1.674260496233E-4</v>
      </c>
      <c r="R2360" s="1">
        <v>0</v>
      </c>
      <c r="S2360" s="1">
        <v>0.74568510775359997</v>
      </c>
      <c r="T2360" s="1">
        <v>0.74433011160850004</v>
      </c>
      <c r="U2360" s="1">
        <v>1.490015219362</v>
      </c>
      <c r="V2360" s="1">
        <v>0.25113939577479999</v>
      </c>
      <c r="W2360" s="1">
        <v>6.6970505539950001E-2</v>
      </c>
      <c r="X2360" s="1">
        <v>0</v>
      </c>
      <c r="Y2360" s="1">
        <v>0</v>
      </c>
      <c r="Z2360" s="1">
        <v>0</v>
      </c>
      <c r="AA2360" s="1">
        <v>1.6742626384990002E-2</v>
      </c>
      <c r="AB2360" s="1">
        <v>1.125669520964</v>
      </c>
      <c r="AC2360" s="1">
        <v>0.30017867228490003</v>
      </c>
      <c r="AD2360" s="1">
        <v>1.533326305764E-8</v>
      </c>
      <c r="AE2360" s="1">
        <v>1.54146879414E-6</v>
      </c>
      <c r="AF2360" s="1">
        <v>4.7813158078340004E-7</v>
      </c>
      <c r="AG2360" s="1">
        <v>75.044611283880002</v>
      </c>
    </row>
    <row r="2361" spans="1:33" x14ac:dyDescent="0.35">
      <c r="A2361">
        <v>5120</v>
      </c>
      <c r="B2361">
        <v>2015</v>
      </c>
      <c r="C2361">
        <v>1</v>
      </c>
      <c r="D2361">
        <v>25</v>
      </c>
      <c r="E2361">
        <v>0</v>
      </c>
      <c r="F2361">
        <v>0</v>
      </c>
      <c r="H2361" s="1">
        <v>0</v>
      </c>
      <c r="I2361" s="1">
        <v>0</v>
      </c>
      <c r="J2361" s="1">
        <v>0</v>
      </c>
      <c r="K2361" s="1">
        <v>1.35942591603</v>
      </c>
      <c r="L2361" s="1">
        <v>1.35942591603</v>
      </c>
      <c r="M2361" s="1">
        <v>3.949927060236E-3</v>
      </c>
      <c r="N2361" s="1">
        <v>1.8559954285710001E-2</v>
      </c>
      <c r="O2361" s="1">
        <v>2.5311667521629999E-3</v>
      </c>
      <c r="P2361" s="1">
        <v>4.0795043558160002E-3</v>
      </c>
      <c r="Q2361" s="1">
        <v>1.5403196565350001E-4</v>
      </c>
      <c r="R2361" s="1">
        <v>0</v>
      </c>
      <c r="S2361" s="1">
        <v>0.74707386147090005</v>
      </c>
      <c r="T2361" s="1">
        <v>0.74571612009050003</v>
      </c>
      <c r="U2361" s="1">
        <v>1.492789981561</v>
      </c>
      <c r="V2361" s="1">
        <v>0.23104824411280001</v>
      </c>
      <c r="W2361" s="1">
        <v>6.161286509675E-2</v>
      </c>
      <c r="X2361" s="1">
        <v>0</v>
      </c>
      <c r="Y2361" s="1">
        <v>0</v>
      </c>
      <c r="Z2361" s="1">
        <v>0</v>
      </c>
      <c r="AA2361" s="1">
        <v>1.540321627419E-2</v>
      </c>
      <c r="AB2361" s="1">
        <v>1.1248136988620001</v>
      </c>
      <c r="AC2361" s="1">
        <v>0.29995035642669998</v>
      </c>
      <c r="AD2361" s="1">
        <v>4.2230678956750003E-9</v>
      </c>
      <c r="AE2361" s="1">
        <v>4.2454938340569999E-7</v>
      </c>
      <c r="AF2361" s="1">
        <v>1.3168639454790001E-7</v>
      </c>
      <c r="AG2361" s="1">
        <v>74.987573466379999</v>
      </c>
    </row>
    <row r="2362" spans="1:33" x14ac:dyDescent="0.35">
      <c r="A2362">
        <v>5120</v>
      </c>
      <c r="B2362">
        <v>2015</v>
      </c>
      <c r="C2362">
        <v>1</v>
      </c>
      <c r="D2362">
        <v>26</v>
      </c>
      <c r="E2362">
        <v>0</v>
      </c>
      <c r="F2362">
        <v>0</v>
      </c>
      <c r="H2362" s="1">
        <v>156.29194695000001</v>
      </c>
      <c r="I2362" s="1">
        <v>58.327785262429998</v>
      </c>
      <c r="J2362" s="1">
        <v>4.8816786943310002E-3</v>
      </c>
      <c r="K2362" s="1">
        <v>1.3360254459030001</v>
      </c>
      <c r="L2362" s="1">
        <v>59.668692387020002</v>
      </c>
      <c r="M2362" s="1">
        <v>0.1667731934684</v>
      </c>
      <c r="N2362" s="1">
        <v>0.1509827874345</v>
      </c>
      <c r="O2362" s="1">
        <v>8.8240628409990002E-2</v>
      </c>
      <c r="P2362" s="1">
        <v>2.0861246444499999</v>
      </c>
      <c r="Q2362" s="1">
        <v>0.65197376867629997</v>
      </c>
      <c r="R2362" s="1">
        <v>0.45267359945809998</v>
      </c>
      <c r="S2362" s="1">
        <v>62.665603921989998</v>
      </c>
      <c r="T2362" s="1">
        <v>21.40569539521</v>
      </c>
      <c r="U2362" s="1">
        <v>84.523972916649996</v>
      </c>
      <c r="V2362" s="1">
        <v>81.694395887690007</v>
      </c>
      <c r="W2362" s="1">
        <v>2.8969901666200002</v>
      </c>
      <c r="X2362" s="1">
        <v>5.5202904410140002E-3</v>
      </c>
      <c r="Y2362" s="1">
        <v>0.55381415583890004</v>
      </c>
      <c r="Z2362" s="1">
        <v>0.16665813056670001</v>
      </c>
      <c r="AA2362" s="1">
        <v>3.1790586798459999</v>
      </c>
      <c r="AB2362" s="1">
        <v>2.6542159788239998</v>
      </c>
      <c r="AC2362" s="1">
        <v>0.25447472462449999</v>
      </c>
      <c r="AD2362" s="1">
        <v>0.1219886352212</v>
      </c>
      <c r="AE2362" s="1">
        <v>12.23956833221</v>
      </c>
      <c r="AF2362" s="1">
        <v>3.6662342254400002</v>
      </c>
      <c r="AG2362" s="1">
        <v>120.3610354341</v>
      </c>
    </row>
    <row r="2363" spans="1:33" x14ac:dyDescent="0.35">
      <c r="A2363">
        <v>5120</v>
      </c>
      <c r="B2363">
        <v>2015</v>
      </c>
      <c r="C2363">
        <v>1</v>
      </c>
      <c r="D2363">
        <v>27</v>
      </c>
      <c r="E2363">
        <v>0</v>
      </c>
      <c r="F2363">
        <v>0</v>
      </c>
      <c r="H2363" s="1">
        <v>0</v>
      </c>
      <c r="I2363" s="1">
        <v>5.6055362234829998E-3</v>
      </c>
      <c r="J2363" s="1">
        <v>1.5874198339390001E-2</v>
      </c>
      <c r="K2363" s="1">
        <v>1.6970757394480001</v>
      </c>
      <c r="L2363" s="1">
        <v>1.7185554740110001</v>
      </c>
      <c r="M2363" s="1">
        <v>9.5612825367320006E-2</v>
      </c>
      <c r="N2363" s="1">
        <v>8.1546246146569995E-2</v>
      </c>
      <c r="O2363" s="1">
        <v>5.2271532930530003E-2</v>
      </c>
      <c r="P2363" s="1">
        <v>0.36658018416220001</v>
      </c>
      <c r="Q2363" s="1">
        <v>2.8936024082060001E-4</v>
      </c>
      <c r="R2363" s="1">
        <v>0.19363542879500001</v>
      </c>
      <c r="S2363" s="1">
        <v>12.90262626991</v>
      </c>
      <c r="T2363" s="1">
        <v>9.9286271165070001</v>
      </c>
      <c r="U2363" s="1">
        <v>23.024888815210002</v>
      </c>
      <c r="V2363" s="1">
        <v>0.30070971487390002</v>
      </c>
      <c r="W2363" s="1">
        <v>7.8863109276719995E-2</v>
      </c>
      <c r="X2363" s="1">
        <v>1.2702904331160001E-7</v>
      </c>
      <c r="Y2363" s="1">
        <v>3.1757260827890002E-5</v>
      </c>
      <c r="Z2363" s="1">
        <v>5.081161732462E-6</v>
      </c>
      <c r="AA2363" s="1">
        <v>1.9330640675139999E-2</v>
      </c>
      <c r="AB2363" s="1">
        <v>1.319066391819</v>
      </c>
      <c r="AC2363" s="1">
        <v>6.2176588022810002E-2</v>
      </c>
      <c r="AD2363" s="1">
        <v>9.2670405048870003E-2</v>
      </c>
      <c r="AE2363" s="1">
        <v>9.3249460122040002</v>
      </c>
      <c r="AF2363" s="1">
        <v>2.8168682147639998</v>
      </c>
      <c r="AG2363" s="1">
        <v>53.543954154920002</v>
      </c>
    </row>
    <row r="2364" spans="1:33" x14ac:dyDescent="0.35">
      <c r="A2364">
        <v>5120</v>
      </c>
      <c r="B2364">
        <v>2015</v>
      </c>
      <c r="C2364">
        <v>1</v>
      </c>
      <c r="D2364">
        <v>28</v>
      </c>
      <c r="E2364">
        <v>0</v>
      </c>
      <c r="F2364">
        <v>0</v>
      </c>
      <c r="H2364" s="1">
        <v>0</v>
      </c>
      <c r="I2364" s="1">
        <v>0</v>
      </c>
      <c r="J2364" s="1">
        <v>4.7622595018159998E-3</v>
      </c>
      <c r="K2364" s="1">
        <v>1.561474580684</v>
      </c>
      <c r="L2364" s="1">
        <v>1.5662368401860001</v>
      </c>
      <c r="M2364" s="1">
        <v>1.399440908587E-2</v>
      </c>
      <c r="N2364" s="1">
        <v>1.8897785115039999E-2</v>
      </c>
      <c r="O2364" s="1">
        <v>8.7714921975810007E-3</v>
      </c>
      <c r="P2364" s="1">
        <v>1.4563391436699999E-2</v>
      </c>
      <c r="Q2364" s="1">
        <v>1.77465013965E-4</v>
      </c>
      <c r="R2364" s="1">
        <v>0</v>
      </c>
      <c r="S2364" s="1">
        <v>1.805436303934</v>
      </c>
      <c r="T2364" s="1">
        <v>3.2380341077739998</v>
      </c>
      <c r="U2364" s="1">
        <v>5.0434704117080003</v>
      </c>
      <c r="V2364" s="1">
        <v>0.2675362908626</v>
      </c>
      <c r="W2364" s="1">
        <v>7.1201934915909995E-2</v>
      </c>
      <c r="X2364" s="1">
        <v>0</v>
      </c>
      <c r="Y2364" s="1">
        <v>0</v>
      </c>
      <c r="Z2364" s="1">
        <v>0</v>
      </c>
      <c r="AA2364" s="1">
        <v>1.7692564478359998E-2</v>
      </c>
      <c r="AB2364" s="1">
        <v>1.1524352889509999</v>
      </c>
      <c r="AC2364" s="1">
        <v>0.1225178106836</v>
      </c>
      <c r="AD2364" s="1">
        <v>5.8374242821810002E-2</v>
      </c>
      <c r="AE2364" s="1">
        <v>5.8853362064189998</v>
      </c>
      <c r="AF2364" s="1">
        <v>1.775115644058</v>
      </c>
      <c r="AG2364" s="1">
        <v>52.917414533420001</v>
      </c>
    </row>
    <row r="2365" spans="1:33" x14ac:dyDescent="0.35">
      <c r="A2365">
        <v>5120</v>
      </c>
      <c r="B2365">
        <v>2015</v>
      </c>
      <c r="C2365">
        <v>1</v>
      </c>
      <c r="D2365">
        <v>29</v>
      </c>
      <c r="E2365">
        <v>0</v>
      </c>
      <c r="F2365">
        <v>0</v>
      </c>
      <c r="H2365" s="1">
        <v>0</v>
      </c>
      <c r="I2365" s="1">
        <v>0</v>
      </c>
      <c r="J2365" s="1">
        <v>1.948351136758E-4</v>
      </c>
      <c r="K2365" s="1">
        <v>1.4363851078150001</v>
      </c>
      <c r="L2365" s="1">
        <v>1.436579942928</v>
      </c>
      <c r="M2365" s="1">
        <v>6.1902052526359996E-3</v>
      </c>
      <c r="N2365" s="1">
        <v>1.8559954285710001E-2</v>
      </c>
      <c r="O2365" s="1">
        <v>3.9295919169030002E-3</v>
      </c>
      <c r="P2365" s="1">
        <v>6.3333588464240002E-3</v>
      </c>
      <c r="Q2365" s="1">
        <v>1.627740282264E-4</v>
      </c>
      <c r="R2365" s="1">
        <v>0</v>
      </c>
      <c r="S2365" s="1">
        <v>1.3683516335929999</v>
      </c>
      <c r="T2365" s="1">
        <v>2.15500231081</v>
      </c>
      <c r="U2365" s="1">
        <v>3.523353944403</v>
      </c>
      <c r="V2365" s="1">
        <v>0.2442165450955</v>
      </c>
      <c r="W2365" s="1">
        <v>6.5118525055380003E-2</v>
      </c>
      <c r="X2365" s="1">
        <v>0</v>
      </c>
      <c r="Y2365" s="1">
        <v>0</v>
      </c>
      <c r="Z2365" s="1">
        <v>0</v>
      </c>
      <c r="AA2365" s="1">
        <v>1.6275216036269999E-2</v>
      </c>
      <c r="AB2365" s="1">
        <v>1.203497582102</v>
      </c>
      <c r="AC2365" s="1">
        <v>0.2185055143514</v>
      </c>
      <c r="AD2365" s="1">
        <v>3.2091132153600002E-2</v>
      </c>
      <c r="AE2365" s="1">
        <v>3.2354527071999999</v>
      </c>
      <c r="AF2365" s="1">
        <v>0.97586654605959999</v>
      </c>
      <c r="AG2365" s="1">
        <v>66.251943482140007</v>
      </c>
    </row>
    <row r="2366" spans="1:33" x14ac:dyDescent="0.35">
      <c r="A2366">
        <v>5120</v>
      </c>
      <c r="B2366">
        <v>2015</v>
      </c>
      <c r="C2366">
        <v>1</v>
      </c>
      <c r="D2366">
        <v>30</v>
      </c>
      <c r="E2366">
        <v>0</v>
      </c>
      <c r="F2366">
        <v>0</v>
      </c>
      <c r="H2366" s="1">
        <v>20.838926260000001</v>
      </c>
      <c r="I2366" s="1">
        <v>0</v>
      </c>
      <c r="J2366" s="1">
        <v>0</v>
      </c>
      <c r="K2366" s="1">
        <v>1.3214742991899999</v>
      </c>
      <c r="L2366" s="1">
        <v>1.3214742991899999</v>
      </c>
      <c r="M2366" s="1">
        <v>4.6527364255920002E-3</v>
      </c>
      <c r="N2366" s="1">
        <v>1.8559954285710001E-2</v>
      </c>
      <c r="O2366" s="1">
        <v>2.9767478806469998E-3</v>
      </c>
      <c r="P2366" s="1">
        <v>4.7976514920989996E-3</v>
      </c>
      <c r="Q2366" s="1">
        <v>1.497317959475E-4</v>
      </c>
      <c r="R2366" s="1">
        <v>0</v>
      </c>
      <c r="S2366" s="1">
        <v>0.90351784424000003</v>
      </c>
      <c r="T2366" s="1">
        <v>1.164378177326</v>
      </c>
      <c r="U2366" s="1">
        <v>2.0678960215659998</v>
      </c>
      <c r="V2366" s="1">
        <v>0.22459798130049999</v>
      </c>
      <c r="W2366" s="1">
        <v>5.9892795013480001E-2</v>
      </c>
      <c r="X2366" s="1">
        <v>0</v>
      </c>
      <c r="Y2366" s="1">
        <v>0</v>
      </c>
      <c r="Z2366" s="1">
        <v>0</v>
      </c>
      <c r="AA2366" s="1">
        <v>1.497319875337E-2</v>
      </c>
      <c r="AB2366" s="1">
        <v>1.0711567645990001</v>
      </c>
      <c r="AC2366" s="1">
        <v>0.25112422956269997</v>
      </c>
      <c r="AD2366" s="1">
        <v>1.081418374776E-2</v>
      </c>
      <c r="AE2366" s="1">
        <v>1.090294350332</v>
      </c>
      <c r="AF2366" s="1">
        <v>0.32885097639639999</v>
      </c>
      <c r="AG2366" s="1">
        <v>66.697705664129998</v>
      </c>
    </row>
    <row r="2367" spans="1:33" x14ac:dyDescent="0.35">
      <c r="A2367">
        <v>5120</v>
      </c>
      <c r="B2367">
        <v>2015</v>
      </c>
      <c r="C2367">
        <v>1</v>
      </c>
      <c r="D2367">
        <v>31</v>
      </c>
      <c r="E2367">
        <v>0</v>
      </c>
      <c r="F2367">
        <v>0</v>
      </c>
      <c r="H2367" s="1">
        <v>0</v>
      </c>
      <c r="I2367" s="1">
        <v>0</v>
      </c>
      <c r="J2367" s="1">
        <v>0</v>
      </c>
      <c r="K2367" s="1">
        <v>1.2157563552540001</v>
      </c>
      <c r="L2367" s="1">
        <v>1.2157563552540001</v>
      </c>
      <c r="M2367" s="1">
        <v>4.0458827295949996E-3</v>
      </c>
      <c r="N2367" s="1">
        <v>1.8559954285710001E-2</v>
      </c>
      <c r="O2367" s="1">
        <v>2.5895296746770002E-3</v>
      </c>
      <c r="P2367" s="1">
        <v>4.1735684060839997E-3</v>
      </c>
      <c r="Q2367" s="1">
        <v>1.3775325227170001E-4</v>
      </c>
      <c r="R2367" s="1">
        <v>0</v>
      </c>
      <c r="S2367" s="1">
        <v>0.73587937092610001</v>
      </c>
      <c r="T2367" s="1">
        <v>0.81060557536370004</v>
      </c>
      <c r="U2367" s="1">
        <v>1.5464849462900001</v>
      </c>
      <c r="V2367" s="1">
        <v>0.20663014279649999</v>
      </c>
      <c r="W2367" s="1">
        <v>5.5101371412399999E-2</v>
      </c>
      <c r="X2367" s="1">
        <v>0</v>
      </c>
      <c r="Y2367" s="1">
        <v>0</v>
      </c>
      <c r="Z2367" s="1">
        <v>0</v>
      </c>
      <c r="AA2367" s="1">
        <v>1.37753428531E-2</v>
      </c>
      <c r="AB2367" s="1">
        <v>1.0235931754059999</v>
      </c>
      <c r="AC2367" s="1">
        <v>0.2629499508764</v>
      </c>
      <c r="AD2367" s="1">
        <v>3.1355282635600001E-3</v>
      </c>
      <c r="AE2367" s="1">
        <v>0.3161263790969</v>
      </c>
      <c r="AF2367" s="1">
        <v>9.5348993048530006E-2</v>
      </c>
      <c r="AG2367" s="1">
        <v>66.873103836449999</v>
      </c>
    </row>
    <row r="2368" spans="1:33" x14ac:dyDescent="0.35">
      <c r="A2368">
        <v>5120</v>
      </c>
      <c r="B2368">
        <v>2015</v>
      </c>
      <c r="C2368">
        <v>2</v>
      </c>
      <c r="D2368">
        <v>1</v>
      </c>
      <c r="E2368">
        <v>0</v>
      </c>
      <c r="F2368">
        <v>0</v>
      </c>
      <c r="H2368" s="1">
        <v>0</v>
      </c>
      <c r="I2368" s="1">
        <v>0</v>
      </c>
      <c r="J2368" s="1">
        <v>0</v>
      </c>
      <c r="K2368" s="1">
        <v>1.1184958468340001</v>
      </c>
      <c r="L2368" s="1">
        <v>1.1184958468340001</v>
      </c>
      <c r="M2368" s="1">
        <v>3.4884266936900002E-3</v>
      </c>
      <c r="N2368" s="1">
        <v>1.8559954285710001E-2</v>
      </c>
      <c r="O2368" s="1">
        <v>2.2304820907630002E-3</v>
      </c>
      <c r="P2368" s="1">
        <v>3.5948881665200001E-3</v>
      </c>
      <c r="Q2368" s="1">
        <v>1.2673299209E-4</v>
      </c>
      <c r="R2368" s="1">
        <v>0</v>
      </c>
      <c r="S2368" s="1">
        <v>0.72173820610469996</v>
      </c>
      <c r="T2368" s="1">
        <v>0.74271387387179999</v>
      </c>
      <c r="U2368" s="1">
        <v>1.464452079977</v>
      </c>
      <c r="V2368" s="1">
        <v>0.19009973137280001</v>
      </c>
      <c r="W2368" s="1">
        <v>5.0693261699409999E-2</v>
      </c>
      <c r="X2368" s="1">
        <v>0</v>
      </c>
      <c r="Y2368" s="1">
        <v>0</v>
      </c>
      <c r="Z2368" s="1">
        <v>0</v>
      </c>
      <c r="AA2368" s="1">
        <v>1.267331542485E-2</v>
      </c>
      <c r="AB2368" s="1">
        <v>1.0697719265529999</v>
      </c>
      <c r="AC2368" s="1">
        <v>0.28235702501760002</v>
      </c>
      <c r="AD2368" s="1">
        <v>9.1340806676029997E-4</v>
      </c>
      <c r="AE2368" s="1">
        <v>9.2090506132130004E-2</v>
      </c>
      <c r="AF2368" s="1">
        <v>2.7776033920719999E-2</v>
      </c>
      <c r="AG2368" s="1">
        <v>70.920071617909997</v>
      </c>
    </row>
    <row r="2369" spans="1:33" x14ac:dyDescent="0.35">
      <c r="A2369">
        <v>5120</v>
      </c>
      <c r="B2369">
        <v>2015</v>
      </c>
      <c r="C2369">
        <v>2</v>
      </c>
      <c r="D2369">
        <v>2</v>
      </c>
      <c r="E2369">
        <v>0</v>
      </c>
      <c r="F2369">
        <v>0</v>
      </c>
      <c r="H2369" s="1">
        <v>0</v>
      </c>
      <c r="I2369" s="1">
        <v>0</v>
      </c>
      <c r="J2369" s="1">
        <v>0</v>
      </c>
      <c r="K2369" s="1">
        <v>1.029016179087</v>
      </c>
      <c r="L2369" s="1">
        <v>1.029016179087</v>
      </c>
      <c r="M2369" s="1">
        <v>3.0723947241720001E-3</v>
      </c>
      <c r="N2369" s="1">
        <v>1.8559954285710001E-2</v>
      </c>
      <c r="O2369" s="1">
        <v>1.9671822047669998E-3</v>
      </c>
      <c r="P2369" s="1">
        <v>3.1705253579879999E-3</v>
      </c>
      <c r="Q2369" s="1">
        <v>1.165943527228E-4</v>
      </c>
      <c r="R2369" s="1">
        <v>0</v>
      </c>
      <c r="S2369" s="1">
        <v>0.7345179417212</v>
      </c>
      <c r="T2369" s="1">
        <v>0.73958957125049996</v>
      </c>
      <c r="U2369" s="1">
        <v>1.474107512972</v>
      </c>
      <c r="V2369" s="1">
        <v>0.17489175286299999</v>
      </c>
      <c r="W2369" s="1">
        <v>4.6637800763459997E-2</v>
      </c>
      <c r="X2369" s="1">
        <v>0</v>
      </c>
      <c r="Y2369" s="1">
        <v>0</v>
      </c>
      <c r="Z2369" s="1">
        <v>0</v>
      </c>
      <c r="AA2369" s="1">
        <v>1.165945019086E-2</v>
      </c>
      <c r="AB2369" s="1">
        <v>1.1037521261679999</v>
      </c>
      <c r="AC2369" s="1">
        <v>0.29349813065620001</v>
      </c>
      <c r="AD2369" s="1">
        <v>2.6184246133939998E-4</v>
      </c>
      <c r="AE2369" s="1">
        <v>2.6399159005849999E-2</v>
      </c>
      <c r="AF2369" s="1">
        <v>7.9624270385990001E-3</v>
      </c>
      <c r="AG2369" s="1">
        <v>73.469365972589998</v>
      </c>
    </row>
    <row r="2370" spans="1:33" x14ac:dyDescent="0.35">
      <c r="A2370">
        <v>5120</v>
      </c>
      <c r="B2370">
        <v>2015</v>
      </c>
      <c r="C2370">
        <v>2</v>
      </c>
      <c r="D2370">
        <v>3</v>
      </c>
      <c r="E2370">
        <v>0</v>
      </c>
      <c r="F2370">
        <v>0</v>
      </c>
      <c r="H2370" s="1">
        <v>0</v>
      </c>
      <c r="I2370" s="1">
        <v>0</v>
      </c>
      <c r="J2370" s="1">
        <v>0</v>
      </c>
      <c r="K2370" s="1">
        <v>0.94669488476029995</v>
      </c>
      <c r="L2370" s="1">
        <v>0.94669488476029995</v>
      </c>
      <c r="M2370" s="1">
        <v>2.8621132320759998E-3</v>
      </c>
      <c r="N2370" s="1">
        <v>1.8559954285710001E-2</v>
      </c>
      <c r="O2370" s="1">
        <v>1.834441314525E-3</v>
      </c>
      <c r="P2370" s="1">
        <v>2.9565856641789998E-3</v>
      </c>
      <c r="Q2370" s="1">
        <v>1.0726680450489999E-4</v>
      </c>
      <c r="R2370" s="1">
        <v>0</v>
      </c>
      <c r="S2370" s="1">
        <v>0.71969528203900002</v>
      </c>
      <c r="T2370" s="1">
        <v>0.72015730539760003</v>
      </c>
      <c r="U2370" s="1">
        <v>1.4398525874370001</v>
      </c>
      <c r="V2370" s="1">
        <v>0.16090041263390001</v>
      </c>
      <c r="W2370" s="1">
        <v>4.2906776702380002E-2</v>
      </c>
      <c r="X2370" s="1">
        <v>0</v>
      </c>
      <c r="Y2370" s="1">
        <v>0</v>
      </c>
      <c r="Z2370" s="1">
        <v>0</v>
      </c>
      <c r="AA2370" s="1">
        <v>1.0726694175589999E-2</v>
      </c>
      <c r="AB2370" s="1">
        <v>1.0819469814</v>
      </c>
      <c r="AC2370" s="1">
        <v>0.28829252934369998</v>
      </c>
      <c r="AD2370" s="1">
        <v>7.1013231304670004E-5</v>
      </c>
      <c r="AE2370" s="1">
        <v>7.1596087782749996E-3</v>
      </c>
      <c r="AF2370" s="1">
        <v>2.1594575232230001E-3</v>
      </c>
      <c r="AG2370" s="1">
        <v>72.098851692669996</v>
      </c>
    </row>
    <row r="2371" spans="1:33" x14ac:dyDescent="0.35">
      <c r="A2371">
        <v>5120</v>
      </c>
      <c r="B2371">
        <v>2015</v>
      </c>
      <c r="C2371">
        <v>2</v>
      </c>
      <c r="D2371">
        <v>4</v>
      </c>
      <c r="E2371">
        <v>0</v>
      </c>
      <c r="F2371">
        <v>0</v>
      </c>
      <c r="H2371" s="1">
        <v>0</v>
      </c>
      <c r="I2371" s="1">
        <v>0</v>
      </c>
      <c r="J2371" s="1">
        <v>0</v>
      </c>
      <c r="K2371" s="1">
        <v>0.8709592939795</v>
      </c>
      <c r="L2371" s="1">
        <v>0.8709592939795</v>
      </c>
      <c r="M2371" s="1">
        <v>2.6839401037989999E-3</v>
      </c>
      <c r="N2371" s="1">
        <v>1.8559954285710001E-2</v>
      </c>
      <c r="O2371" s="1">
        <v>1.719040582645E-3</v>
      </c>
      <c r="P2371" s="1">
        <v>2.7705932604919999E-3</v>
      </c>
      <c r="Q2371" s="1">
        <v>9.8685460144540006E-5</v>
      </c>
      <c r="R2371" s="1">
        <v>0</v>
      </c>
      <c r="S2371" s="1">
        <v>0.70523497222810005</v>
      </c>
      <c r="T2371" s="1">
        <v>0.70446750921830004</v>
      </c>
      <c r="U2371" s="1">
        <v>1.409702481446</v>
      </c>
      <c r="V2371" s="1">
        <v>0.14802837962320001</v>
      </c>
      <c r="W2371" s="1">
        <v>3.9474234566190002E-2</v>
      </c>
      <c r="X2371" s="1">
        <v>0</v>
      </c>
      <c r="Y2371" s="1">
        <v>0</v>
      </c>
      <c r="Z2371" s="1">
        <v>0</v>
      </c>
      <c r="AA2371" s="1">
        <v>9.8685586415470008E-3</v>
      </c>
      <c r="AB2371" s="1">
        <v>1.063581412052</v>
      </c>
      <c r="AC2371" s="1">
        <v>0.28356091453030002</v>
      </c>
      <c r="AD2371" s="1">
        <v>1.904687976901E-5</v>
      </c>
      <c r="AE2371" s="1">
        <v>1.9203211160460001E-3</v>
      </c>
      <c r="AF2371" s="1">
        <v>5.7920090461250002E-4</v>
      </c>
      <c r="AG2371" s="1">
        <v>70.897126973720006</v>
      </c>
    </row>
    <row r="2372" spans="1:33" x14ac:dyDescent="0.35">
      <c r="A2372">
        <v>5120</v>
      </c>
      <c r="B2372">
        <v>2015</v>
      </c>
      <c r="C2372">
        <v>2</v>
      </c>
      <c r="D2372">
        <v>5</v>
      </c>
      <c r="E2372">
        <v>0</v>
      </c>
      <c r="F2372">
        <v>0</v>
      </c>
      <c r="H2372" s="1">
        <v>0</v>
      </c>
      <c r="I2372" s="1">
        <v>0</v>
      </c>
      <c r="J2372" s="1">
        <v>0</v>
      </c>
      <c r="K2372" s="1">
        <v>0.80128255046109997</v>
      </c>
      <c r="L2372" s="1">
        <v>0.80128255046109997</v>
      </c>
      <c r="M2372" s="1">
        <v>2.4602659637989999E-3</v>
      </c>
      <c r="N2372" s="1">
        <v>1.8559954285710001E-2</v>
      </c>
      <c r="O2372" s="1">
        <v>1.575407841205E-3</v>
      </c>
      <c r="P2372" s="1">
        <v>2.5390990715610001E-3</v>
      </c>
      <c r="Q2372" s="1">
        <v>9.0790623332980002E-5</v>
      </c>
      <c r="R2372" s="1">
        <v>0</v>
      </c>
      <c r="S2372" s="1">
        <v>0.70760332572829998</v>
      </c>
      <c r="T2372" s="1">
        <v>0.70649718796979999</v>
      </c>
      <c r="U2372" s="1">
        <v>1.4141005136980001</v>
      </c>
      <c r="V2372" s="1">
        <v>0.1361861092534</v>
      </c>
      <c r="W2372" s="1">
        <v>3.6316295800889999E-2</v>
      </c>
      <c r="X2372" s="1">
        <v>0</v>
      </c>
      <c r="Y2372" s="1">
        <v>0</v>
      </c>
      <c r="Z2372" s="1">
        <v>0</v>
      </c>
      <c r="AA2372" s="1">
        <v>9.0790739502229992E-3</v>
      </c>
      <c r="AB2372" s="1">
        <v>1.0683520652439999</v>
      </c>
      <c r="AC2372" s="1">
        <v>0.28487718267290002</v>
      </c>
      <c r="AD2372" s="1">
        <v>5.2324628050799997E-6</v>
      </c>
      <c r="AE2372" s="1">
        <v>5.2754093769549998E-4</v>
      </c>
      <c r="AF2372" s="1">
        <v>1.591151530753E-4</v>
      </c>
      <c r="AG2372" s="1">
        <v>71.221190745729999</v>
      </c>
    </row>
    <row r="2373" spans="1:33" x14ac:dyDescent="0.35">
      <c r="A2373">
        <v>5120</v>
      </c>
      <c r="B2373">
        <v>2015</v>
      </c>
      <c r="C2373">
        <v>2</v>
      </c>
      <c r="D2373">
        <v>6</v>
      </c>
      <c r="E2373">
        <v>0</v>
      </c>
      <c r="F2373">
        <v>0</v>
      </c>
      <c r="H2373" s="1">
        <v>0</v>
      </c>
      <c r="I2373" s="1">
        <v>0</v>
      </c>
      <c r="J2373" s="1">
        <v>0</v>
      </c>
      <c r="K2373" s="1">
        <v>0.73717994642420004</v>
      </c>
      <c r="L2373" s="1">
        <v>0.73717994642420004</v>
      </c>
      <c r="M2373" s="1">
        <v>2.261245472756E-3</v>
      </c>
      <c r="N2373" s="1">
        <v>1.8559954285710001E-2</v>
      </c>
      <c r="O2373" s="1">
        <v>1.4487643572620001E-3</v>
      </c>
      <c r="P2373" s="1">
        <v>2.3349866226520001E-3</v>
      </c>
      <c r="Q2373" s="1">
        <v>8.3527373466339995E-5</v>
      </c>
      <c r="R2373" s="1">
        <v>0</v>
      </c>
      <c r="S2373" s="1">
        <v>0.70780124586579996</v>
      </c>
      <c r="T2373" s="1">
        <v>0.7066026679063</v>
      </c>
      <c r="U2373" s="1">
        <v>1.4144039137719999</v>
      </c>
      <c r="V2373" s="1">
        <v>0.12529122051309999</v>
      </c>
      <c r="W2373" s="1">
        <v>3.341099213682E-2</v>
      </c>
      <c r="X2373" s="1">
        <v>0</v>
      </c>
      <c r="Y2373" s="1">
        <v>0</v>
      </c>
      <c r="Z2373" s="1">
        <v>0</v>
      </c>
      <c r="AA2373" s="1">
        <v>8.3527480342050001E-3</v>
      </c>
      <c r="AB2373" s="1">
        <v>1.0668305981490001</v>
      </c>
      <c r="AC2373" s="1">
        <v>0.28448357491199999</v>
      </c>
      <c r="AD2373" s="1">
        <v>1.4363305457120001E-6</v>
      </c>
      <c r="AE2373" s="1">
        <v>1.4481195397890001E-4</v>
      </c>
      <c r="AF2373" s="1">
        <v>4.3677702672979998E-5</v>
      </c>
      <c r="AG2373" s="1">
        <v>71.121413933840003</v>
      </c>
    </row>
    <row r="2374" spans="1:33" x14ac:dyDescent="0.35">
      <c r="A2374">
        <v>5120</v>
      </c>
      <c r="B2374">
        <v>2015</v>
      </c>
      <c r="C2374">
        <v>2</v>
      </c>
      <c r="D2374">
        <v>7</v>
      </c>
      <c r="E2374">
        <v>0</v>
      </c>
      <c r="F2374">
        <v>0</v>
      </c>
      <c r="H2374" s="1">
        <v>0</v>
      </c>
      <c r="I2374" s="1">
        <v>0</v>
      </c>
      <c r="J2374" s="1">
        <v>0</v>
      </c>
      <c r="K2374" s="1">
        <v>0.67820555071029998</v>
      </c>
      <c r="L2374" s="1">
        <v>0.67820555071029998</v>
      </c>
      <c r="M2374" s="1">
        <v>2.259614166505E-3</v>
      </c>
      <c r="N2374" s="1">
        <v>1.8559954285710001E-2</v>
      </c>
      <c r="O2374" s="1">
        <v>1.4512345503519999E-3</v>
      </c>
      <c r="P2374" s="1">
        <v>2.338967855204E-3</v>
      </c>
      <c r="Q2374" s="1">
        <v>7.6845183589030006E-5</v>
      </c>
      <c r="R2374" s="1">
        <v>0</v>
      </c>
      <c r="S2374" s="1">
        <v>0.65004349513049997</v>
      </c>
      <c r="T2374" s="1">
        <v>0.64891954670160001</v>
      </c>
      <c r="U2374" s="1">
        <v>1.298963041832</v>
      </c>
      <c r="V2374" s="1">
        <v>0.11526792287199999</v>
      </c>
      <c r="W2374" s="1">
        <v>3.073811276588E-2</v>
      </c>
      <c r="X2374" s="1">
        <v>0</v>
      </c>
      <c r="Y2374" s="1">
        <v>0</v>
      </c>
      <c r="Z2374" s="1">
        <v>0</v>
      </c>
      <c r="AA2374" s="1">
        <v>7.6845281914689999E-3</v>
      </c>
      <c r="AB2374" s="1">
        <v>0.97161414384389999</v>
      </c>
      <c r="AC2374" s="1">
        <v>0.25909593348299997</v>
      </c>
      <c r="AD2374" s="1">
        <v>3.6703827419280002E-7</v>
      </c>
      <c r="AE2374" s="1">
        <v>3.7005082033229997E-5</v>
      </c>
      <c r="AF2374" s="1">
        <v>1.116135046884E-5</v>
      </c>
      <c r="AG2374" s="1">
        <v>64.774116303560007</v>
      </c>
    </row>
    <row r="2375" spans="1:33" x14ac:dyDescent="0.35">
      <c r="A2375">
        <v>5120</v>
      </c>
      <c r="B2375">
        <v>2015</v>
      </c>
      <c r="C2375">
        <v>2</v>
      </c>
      <c r="D2375">
        <v>8</v>
      </c>
      <c r="E2375">
        <v>0</v>
      </c>
      <c r="F2375">
        <v>0</v>
      </c>
      <c r="H2375" s="1">
        <v>0</v>
      </c>
      <c r="I2375" s="1">
        <v>0</v>
      </c>
      <c r="J2375" s="1">
        <v>0</v>
      </c>
      <c r="K2375" s="1">
        <v>0.62394910665350001</v>
      </c>
      <c r="L2375" s="1">
        <v>0.62394910665350001</v>
      </c>
      <c r="M2375" s="1">
        <v>2.051222780611E-3</v>
      </c>
      <c r="N2375" s="1">
        <v>1.8559954285710001E-2</v>
      </c>
      <c r="O2375" s="1">
        <v>1.3103222559450001E-3</v>
      </c>
      <c r="P2375" s="1">
        <v>2.1118582353699998E-3</v>
      </c>
      <c r="Q2375" s="1">
        <v>7.0697568901910001E-5</v>
      </c>
      <c r="R2375" s="1">
        <v>0</v>
      </c>
      <c r="S2375" s="1">
        <v>0.6623462987091</v>
      </c>
      <c r="T2375" s="1">
        <v>0.66119461070929997</v>
      </c>
      <c r="U2375" s="1">
        <v>1.323540909418</v>
      </c>
      <c r="V2375" s="1">
        <v>0.1060464890423</v>
      </c>
      <c r="W2375" s="1">
        <v>2.8279063744609999E-2</v>
      </c>
      <c r="X2375" s="1">
        <v>0</v>
      </c>
      <c r="Y2375" s="1">
        <v>0</v>
      </c>
      <c r="Z2375" s="1">
        <v>0</v>
      </c>
      <c r="AA2375" s="1">
        <v>7.0697659361520001E-3</v>
      </c>
      <c r="AB2375" s="1">
        <v>1.006371165967</v>
      </c>
      <c r="AC2375" s="1">
        <v>0.26836532509029998</v>
      </c>
      <c r="AD2375" s="1">
        <v>9.9993567624949994E-8</v>
      </c>
      <c r="AE2375" s="1">
        <v>1.008142864908E-5</v>
      </c>
      <c r="AF2375" s="1">
        <v>3.0407271703380001E-6</v>
      </c>
      <c r="AG2375" s="1">
        <v>67.091367487940005</v>
      </c>
    </row>
    <row r="2376" spans="1:33" x14ac:dyDescent="0.35">
      <c r="A2376">
        <v>5120</v>
      </c>
      <c r="B2376">
        <v>2015</v>
      </c>
      <c r="C2376">
        <v>2</v>
      </c>
      <c r="D2376">
        <v>9</v>
      </c>
      <c r="E2376">
        <v>0</v>
      </c>
      <c r="F2376">
        <v>0</v>
      </c>
      <c r="H2376" s="1">
        <v>0</v>
      </c>
      <c r="I2376" s="1">
        <v>0</v>
      </c>
      <c r="J2376" s="1">
        <v>0</v>
      </c>
      <c r="K2376" s="1">
        <v>0.57403317812120003</v>
      </c>
      <c r="L2376" s="1">
        <v>0.57403317812120003</v>
      </c>
      <c r="M2376" s="1">
        <v>1.72279539099E-3</v>
      </c>
      <c r="N2376" s="1">
        <v>1.8559954285710001E-2</v>
      </c>
      <c r="O2376" s="1">
        <v>1.1018250180119999E-3</v>
      </c>
      <c r="P2376" s="1">
        <v>1.7758213505619999E-3</v>
      </c>
      <c r="Q2376" s="1">
        <v>6.5041763389760005E-5</v>
      </c>
      <c r="R2376" s="1">
        <v>0</v>
      </c>
      <c r="S2376" s="1">
        <v>0.72466479556529995</v>
      </c>
      <c r="T2376" s="1">
        <v>0.7234028102376</v>
      </c>
      <c r="U2376" s="1">
        <v>1.448067605803</v>
      </c>
      <c r="V2376" s="1">
        <v>9.7562769918889999E-2</v>
      </c>
      <c r="W2376" s="1">
        <v>2.6016738645040002E-2</v>
      </c>
      <c r="X2376" s="1">
        <v>0</v>
      </c>
      <c r="Y2376" s="1">
        <v>0</v>
      </c>
      <c r="Z2376" s="1">
        <v>0</v>
      </c>
      <c r="AA2376" s="1">
        <v>6.5041846612590003E-3</v>
      </c>
      <c r="AB2376" s="1">
        <v>1.1022828111659999</v>
      </c>
      <c r="AC2376" s="1">
        <v>0.29394198708160002</v>
      </c>
      <c r="AD2376" s="1">
        <v>3.0043722345660003E-8</v>
      </c>
      <c r="AE2376" s="1">
        <v>3.0290312704579999E-6</v>
      </c>
      <c r="AF2376" s="1">
        <v>9.1360639493520001E-7</v>
      </c>
      <c r="AG2376" s="1">
        <v>73.48550765153</v>
      </c>
    </row>
    <row r="2377" spans="1:33" x14ac:dyDescent="0.35">
      <c r="A2377">
        <v>5120</v>
      </c>
      <c r="B2377">
        <v>2015</v>
      </c>
      <c r="C2377">
        <v>2</v>
      </c>
      <c r="D2377">
        <v>10</v>
      </c>
      <c r="E2377">
        <v>0</v>
      </c>
      <c r="F2377">
        <v>0</v>
      </c>
      <c r="H2377" s="1">
        <v>0</v>
      </c>
      <c r="I2377" s="1">
        <v>0</v>
      </c>
      <c r="J2377" s="1">
        <v>0</v>
      </c>
      <c r="K2377" s="1">
        <v>0.52811052387150004</v>
      </c>
      <c r="L2377" s="1">
        <v>0.52811052387150004</v>
      </c>
      <c r="M2377" s="1">
        <v>1.529754023758E-3</v>
      </c>
      <c r="N2377" s="1">
        <v>1.8559954285710001E-2</v>
      </c>
      <c r="O2377" s="1">
        <v>9.7980967951180001E-4</v>
      </c>
      <c r="P2377" s="1">
        <v>1.5791681255389999E-3</v>
      </c>
      <c r="Q2377" s="1">
        <v>5.9838422318580001E-5</v>
      </c>
      <c r="R2377" s="1">
        <v>0</v>
      </c>
      <c r="S2377" s="1">
        <v>0.74971387436280001</v>
      </c>
      <c r="T2377" s="1">
        <v>0.74840771763629999</v>
      </c>
      <c r="U2377" s="1">
        <v>1.4981215919990001</v>
      </c>
      <c r="V2377" s="1">
        <v>8.9757748325379999E-2</v>
      </c>
      <c r="W2377" s="1">
        <v>2.3935399553429999E-2</v>
      </c>
      <c r="X2377" s="1">
        <v>0</v>
      </c>
      <c r="Y2377" s="1">
        <v>0</v>
      </c>
      <c r="Z2377" s="1">
        <v>0</v>
      </c>
      <c r="AA2377" s="1">
        <v>5.9838498883590004E-3</v>
      </c>
      <c r="AB2377" s="1">
        <v>1.134315476412</v>
      </c>
      <c r="AC2377" s="1">
        <v>0.30248409977059998</v>
      </c>
      <c r="AD2377" s="1">
        <v>8.5443826623989996E-9</v>
      </c>
      <c r="AE2377" s="1">
        <v>8.6145125338969997E-7</v>
      </c>
      <c r="AF2377" s="1">
        <v>2.5982807826969998E-7</v>
      </c>
      <c r="AG2377" s="1">
        <v>75.62102803722</v>
      </c>
    </row>
    <row r="2378" spans="1:33" x14ac:dyDescent="0.35">
      <c r="A2378">
        <v>5120</v>
      </c>
      <c r="B2378">
        <v>2015</v>
      </c>
      <c r="C2378">
        <v>2</v>
      </c>
      <c r="D2378">
        <v>11</v>
      </c>
      <c r="E2378">
        <v>0</v>
      </c>
      <c r="F2378">
        <v>0</v>
      </c>
      <c r="H2378" s="1">
        <v>0</v>
      </c>
      <c r="I2378" s="1">
        <v>0</v>
      </c>
      <c r="J2378" s="1">
        <v>0</v>
      </c>
      <c r="K2378" s="1">
        <v>0.48586168196180002</v>
      </c>
      <c r="L2378" s="1">
        <v>0.48586168196180002</v>
      </c>
      <c r="M2378" s="1">
        <v>1.3516925540780001E-3</v>
      </c>
      <c r="N2378" s="1">
        <v>1.8559954285710001E-2</v>
      </c>
      <c r="O2378" s="1">
        <v>8.6479206027260003E-4</v>
      </c>
      <c r="P2378" s="1">
        <v>1.393793187961E-3</v>
      </c>
      <c r="Q2378" s="1">
        <v>5.5051348533090001E-5</v>
      </c>
      <c r="R2378" s="1">
        <v>0</v>
      </c>
      <c r="S2378" s="1">
        <v>0.78147180276240003</v>
      </c>
      <c r="T2378" s="1">
        <v>0.78011016041449999</v>
      </c>
      <c r="U2378" s="1">
        <v>1.561581963177</v>
      </c>
      <c r="V2378" s="1">
        <v>8.2577128459350002E-2</v>
      </c>
      <c r="W2378" s="1">
        <v>2.202056758916E-2</v>
      </c>
      <c r="X2378" s="1">
        <v>0</v>
      </c>
      <c r="Y2378" s="1">
        <v>0</v>
      </c>
      <c r="Z2378" s="1">
        <v>0</v>
      </c>
      <c r="AA2378" s="1">
        <v>5.50514189729E-3</v>
      </c>
      <c r="AB2378" s="1">
        <v>1.187753911842</v>
      </c>
      <c r="AC2378" s="1">
        <v>0.31673436873130001</v>
      </c>
      <c r="AD2378" s="1">
        <v>2.431163220028E-9</v>
      </c>
      <c r="AE2378" s="1">
        <v>2.4511175187700002E-7</v>
      </c>
      <c r="AF2378" s="1">
        <v>7.3929796028399998E-8</v>
      </c>
      <c r="AG2378" s="1">
        <v>79.183593063329994</v>
      </c>
    </row>
    <row r="2379" spans="1:33" x14ac:dyDescent="0.35">
      <c r="A2379">
        <v>5120</v>
      </c>
      <c r="B2379">
        <v>2015</v>
      </c>
      <c r="C2379">
        <v>2</v>
      </c>
      <c r="D2379">
        <v>12</v>
      </c>
      <c r="E2379">
        <v>0</v>
      </c>
      <c r="F2379">
        <v>0</v>
      </c>
      <c r="H2379" s="1">
        <v>0</v>
      </c>
      <c r="I2379" s="1">
        <v>0</v>
      </c>
      <c r="J2379" s="1">
        <v>0</v>
      </c>
      <c r="K2379" s="1">
        <v>0.44699274740479999</v>
      </c>
      <c r="L2379" s="1">
        <v>0.44699274740479999</v>
      </c>
      <c r="M2379" s="1">
        <v>1.1817865610340001E-3</v>
      </c>
      <c r="N2379" s="1">
        <v>1.8559954285710001E-2</v>
      </c>
      <c r="O2379" s="1">
        <v>7.5626730671290001E-4</v>
      </c>
      <c r="P2379" s="1">
        <v>1.2188828607440001E-3</v>
      </c>
      <c r="Q2379" s="1">
        <v>5.0647240650440003E-5</v>
      </c>
      <c r="R2379" s="1">
        <v>0</v>
      </c>
      <c r="S2379" s="1">
        <v>0.82212429228009998</v>
      </c>
      <c r="T2379" s="1">
        <v>0.82069177157119999</v>
      </c>
      <c r="U2379" s="1">
        <v>1.6428160638510001</v>
      </c>
      <c r="V2379" s="1">
        <v>7.5970958182599996E-2</v>
      </c>
      <c r="W2379" s="1">
        <v>2.0258922182030001E-2</v>
      </c>
      <c r="X2379" s="1">
        <v>0</v>
      </c>
      <c r="Y2379" s="1">
        <v>0</v>
      </c>
      <c r="Z2379" s="1">
        <v>0</v>
      </c>
      <c r="AA2379" s="1">
        <v>5.0647305455069997E-3</v>
      </c>
      <c r="AB2379" s="1">
        <v>1.2544847649090001</v>
      </c>
      <c r="AC2379" s="1">
        <v>0.33452926840429997</v>
      </c>
      <c r="AD2379" s="1">
        <v>7.0115062012799997E-10</v>
      </c>
      <c r="AE2379" s="1">
        <v>7.0690546571869995E-8</v>
      </c>
      <c r="AF2379" s="1">
        <v>2.1321448886780001E-8</v>
      </c>
      <c r="AG2379" s="1">
        <v>83.632317355029997</v>
      </c>
    </row>
    <row r="2380" spans="1:33" x14ac:dyDescent="0.35">
      <c r="A2380">
        <v>5120</v>
      </c>
      <c r="B2380">
        <v>2015</v>
      </c>
      <c r="C2380">
        <v>2</v>
      </c>
      <c r="D2380">
        <v>13</v>
      </c>
      <c r="E2380">
        <v>0</v>
      </c>
      <c r="F2380">
        <v>0</v>
      </c>
      <c r="H2380" s="1">
        <v>0</v>
      </c>
      <c r="I2380" s="1">
        <v>0</v>
      </c>
      <c r="J2380" s="1">
        <v>0</v>
      </c>
      <c r="K2380" s="1">
        <v>0.41123332761249998</v>
      </c>
      <c r="L2380" s="1">
        <v>0.41123332761249998</v>
      </c>
      <c r="M2380" s="1">
        <v>1.085192435213E-3</v>
      </c>
      <c r="N2380" s="1">
        <v>1.8559954285710001E-2</v>
      </c>
      <c r="O2380" s="1">
        <v>6.950850080139E-4</v>
      </c>
      <c r="P2380" s="1">
        <v>1.1202747963689999E-3</v>
      </c>
      <c r="Q2380" s="1">
        <v>4.6595461398410002E-5</v>
      </c>
      <c r="R2380" s="1">
        <v>0</v>
      </c>
      <c r="S2380" s="1">
        <v>0.82292964225739995</v>
      </c>
      <c r="T2380" s="1">
        <v>0.82149570587739995</v>
      </c>
      <c r="U2380" s="1">
        <v>1.644425348135</v>
      </c>
      <c r="V2380" s="1">
        <v>6.989328152799E-2</v>
      </c>
      <c r="W2380" s="1">
        <v>1.8638208407469999E-2</v>
      </c>
      <c r="X2380" s="1">
        <v>0</v>
      </c>
      <c r="Y2380" s="1">
        <v>0</v>
      </c>
      <c r="Z2380" s="1">
        <v>0</v>
      </c>
      <c r="AA2380" s="1">
        <v>4.659552101866E-3</v>
      </c>
      <c r="AB2380" s="1">
        <v>1.251118256587</v>
      </c>
      <c r="AC2380" s="1">
        <v>0.3336315344752</v>
      </c>
      <c r="AD2380" s="1">
        <v>1.9256552158920001E-10</v>
      </c>
      <c r="AE2380" s="1">
        <v>1.9414604481919999E-8</v>
      </c>
      <c r="AF2380" s="1">
        <v>5.8557688006759997E-9</v>
      </c>
      <c r="AG2380" s="1">
        <v>83.407883688550001</v>
      </c>
    </row>
    <row r="2381" spans="1:33" x14ac:dyDescent="0.35">
      <c r="A2381">
        <v>5120</v>
      </c>
      <c r="B2381">
        <v>2015</v>
      </c>
      <c r="C2381">
        <v>2</v>
      </c>
      <c r="D2381">
        <v>14</v>
      </c>
      <c r="E2381">
        <v>0</v>
      </c>
      <c r="F2381">
        <v>0</v>
      </c>
      <c r="H2381" s="1">
        <v>0</v>
      </c>
      <c r="I2381" s="1">
        <v>0</v>
      </c>
      <c r="J2381" s="1">
        <v>0</v>
      </c>
      <c r="K2381" s="1">
        <v>0.37833466140350003</v>
      </c>
      <c r="L2381" s="1">
        <v>0.37833466140350003</v>
      </c>
      <c r="M2381" s="1">
        <v>9.9258446167320002E-4</v>
      </c>
      <c r="N2381" s="1">
        <v>1.8559954285710001E-2</v>
      </c>
      <c r="O2381" s="1">
        <v>6.3560399664950001E-4</v>
      </c>
      <c r="P2381" s="1">
        <v>1.024408712184E-3</v>
      </c>
      <c r="Q2381" s="1">
        <v>4.2867824486540003E-5</v>
      </c>
      <c r="R2381" s="1">
        <v>0</v>
      </c>
      <c r="S2381" s="1">
        <v>0.82794565930340003</v>
      </c>
      <c r="T2381" s="1">
        <v>0.82650297921579996</v>
      </c>
      <c r="U2381" s="1">
        <v>1.654448638519</v>
      </c>
      <c r="V2381" s="1">
        <v>6.4301819005749994E-2</v>
      </c>
      <c r="W2381" s="1">
        <v>1.7147151734870001E-2</v>
      </c>
      <c r="X2381" s="1">
        <v>0</v>
      </c>
      <c r="Y2381" s="1">
        <v>0</v>
      </c>
      <c r="Z2381" s="1">
        <v>0</v>
      </c>
      <c r="AA2381" s="1">
        <v>4.2867879337169998E-3</v>
      </c>
      <c r="AB2381" s="1">
        <v>1.261309308275</v>
      </c>
      <c r="AC2381" s="1">
        <v>0.33634914870420002</v>
      </c>
      <c r="AD2381" s="1">
        <v>5.3018711474580001E-11</v>
      </c>
      <c r="AE2381" s="1">
        <v>5.345387403338E-9</v>
      </c>
      <c r="AF2381" s="1">
        <v>1.612258071657E-9</v>
      </c>
      <c r="AG2381" s="1">
        <v>84.087287195239995</v>
      </c>
    </row>
    <row r="2382" spans="1:33" x14ac:dyDescent="0.35">
      <c r="A2382">
        <v>5120</v>
      </c>
      <c r="B2382">
        <v>2015</v>
      </c>
      <c r="C2382">
        <v>2</v>
      </c>
      <c r="D2382">
        <v>15</v>
      </c>
      <c r="E2382">
        <v>0</v>
      </c>
      <c r="F2382">
        <v>0</v>
      </c>
      <c r="H2382" s="1">
        <v>0</v>
      </c>
      <c r="I2382" s="1">
        <v>0</v>
      </c>
      <c r="J2382" s="1">
        <v>0</v>
      </c>
      <c r="K2382" s="1">
        <v>0.34806788849120002</v>
      </c>
      <c r="L2382" s="1">
        <v>0.34806788849120002</v>
      </c>
      <c r="M2382" s="1">
        <v>9.3093218439080003E-4</v>
      </c>
      <c r="N2382" s="1">
        <v>1.8559954285710001E-2</v>
      </c>
      <c r="O2382" s="1">
        <v>5.9655364694870001E-4</v>
      </c>
      <c r="P2382" s="1">
        <v>9.6147091025339997E-4</v>
      </c>
      <c r="Q2382" s="1">
        <v>3.9438398527609999E-5</v>
      </c>
      <c r="R2382" s="1">
        <v>0</v>
      </c>
      <c r="S2382" s="1">
        <v>0.81157147615790004</v>
      </c>
      <c r="T2382" s="1">
        <v>0.81015732686779995</v>
      </c>
      <c r="U2382" s="1">
        <v>1.621728803026</v>
      </c>
      <c r="V2382" s="1">
        <v>5.9157673485289997E-2</v>
      </c>
      <c r="W2382" s="1">
        <v>1.577537959608E-2</v>
      </c>
      <c r="X2382" s="1">
        <v>0</v>
      </c>
      <c r="Y2382" s="1">
        <v>0</v>
      </c>
      <c r="Z2382" s="1">
        <v>0</v>
      </c>
      <c r="AA2382" s="1">
        <v>3.9438448990200001E-3</v>
      </c>
      <c r="AB2382" s="1">
        <v>1.232368823302</v>
      </c>
      <c r="AC2382" s="1">
        <v>0.32863168616839999</v>
      </c>
      <c r="AD2382" s="1">
        <v>1.426066925264E-11</v>
      </c>
      <c r="AE2382" s="1">
        <v>1.4377716784529999E-9</v>
      </c>
      <c r="AF2382" s="1">
        <v>4.3365593901349999E-10</v>
      </c>
      <c r="AG2382" s="1">
        <v>82.157921547260003</v>
      </c>
    </row>
    <row r="2383" spans="1:33" x14ac:dyDescent="0.35">
      <c r="A2383">
        <v>5120</v>
      </c>
      <c r="B2383">
        <v>2015</v>
      </c>
      <c r="C2383">
        <v>2</v>
      </c>
      <c r="D2383">
        <v>16</v>
      </c>
      <c r="E2383">
        <v>0</v>
      </c>
      <c r="F2383">
        <v>0</v>
      </c>
      <c r="H2383" s="1">
        <v>0</v>
      </c>
      <c r="I2383" s="1">
        <v>0</v>
      </c>
      <c r="J2383" s="1">
        <v>0</v>
      </c>
      <c r="K2383" s="1">
        <v>0.32022245741189997</v>
      </c>
      <c r="L2383" s="1">
        <v>0.32022245741189997</v>
      </c>
      <c r="M2383" s="1">
        <v>8.9298658945940004E-4</v>
      </c>
      <c r="N2383" s="1">
        <v>1.8559954285710001E-2</v>
      </c>
      <c r="O2383" s="1">
        <v>5.7255696944889995E-4</v>
      </c>
      <c r="P2383" s="1">
        <v>9.2279524801109996E-4</v>
      </c>
      <c r="Q2383" s="1">
        <v>3.6283326645400003E-5</v>
      </c>
      <c r="R2383" s="1">
        <v>0</v>
      </c>
      <c r="S2383" s="1">
        <v>0.77793874421160003</v>
      </c>
      <c r="T2383" s="1">
        <v>0.77658319913600005</v>
      </c>
      <c r="U2383" s="1">
        <v>1.554521943348</v>
      </c>
      <c r="V2383" s="1">
        <v>5.4425059606469997E-2</v>
      </c>
      <c r="W2383" s="1">
        <v>1.451334922839E-2</v>
      </c>
      <c r="X2383" s="1">
        <v>0</v>
      </c>
      <c r="Y2383" s="1">
        <v>0</v>
      </c>
      <c r="Z2383" s="1">
        <v>0</v>
      </c>
      <c r="AA2383" s="1">
        <v>3.6283373070979999E-3</v>
      </c>
      <c r="AB2383" s="1">
        <v>1.176859639221</v>
      </c>
      <c r="AC2383" s="1">
        <v>0.31382923711350003</v>
      </c>
      <c r="AD2383" s="1">
        <v>3.7506746075560001E-12</v>
      </c>
      <c r="AE2383" s="1">
        <v>3.7814590818299998E-10</v>
      </c>
      <c r="AF2383" s="1">
        <v>1.140551183159E-10</v>
      </c>
      <c r="AG2383" s="1">
        <v>78.457309279740002</v>
      </c>
    </row>
    <row r="2384" spans="1:33" x14ac:dyDescent="0.35">
      <c r="A2384">
        <v>5120</v>
      </c>
      <c r="B2384">
        <v>2015</v>
      </c>
      <c r="C2384">
        <v>2</v>
      </c>
      <c r="D2384">
        <v>17</v>
      </c>
      <c r="E2384">
        <v>0</v>
      </c>
      <c r="F2384">
        <v>0</v>
      </c>
      <c r="H2384" s="1">
        <v>0</v>
      </c>
      <c r="I2384" s="1">
        <v>0</v>
      </c>
      <c r="J2384" s="1">
        <v>0</v>
      </c>
      <c r="K2384" s="1">
        <v>0.29460466081890002</v>
      </c>
      <c r="L2384" s="1">
        <v>0.29460466081890002</v>
      </c>
      <c r="M2384" s="1">
        <v>8.5819107884640001E-4</v>
      </c>
      <c r="N2384" s="1">
        <v>1.8559954285710001E-2</v>
      </c>
      <c r="O2384" s="1">
        <v>5.5001224431190003E-4</v>
      </c>
      <c r="P2384" s="1">
        <v>8.864597105288E-4</v>
      </c>
      <c r="Q2384" s="1">
        <v>3.3380660513769997E-5</v>
      </c>
      <c r="R2384" s="1">
        <v>0</v>
      </c>
      <c r="S2384" s="1">
        <v>0.74503997687050005</v>
      </c>
      <c r="T2384" s="1">
        <v>0.74374175727640002</v>
      </c>
      <c r="U2384" s="1">
        <v>1.488781734147</v>
      </c>
      <c r="V2384" s="1">
        <v>5.0071054837949998E-2</v>
      </c>
      <c r="W2384" s="1">
        <v>1.335228129012E-2</v>
      </c>
      <c r="X2384" s="1">
        <v>0</v>
      </c>
      <c r="Y2384" s="1">
        <v>0</v>
      </c>
      <c r="Z2384" s="1">
        <v>0</v>
      </c>
      <c r="AA2384" s="1">
        <v>3.3380703225299999E-3</v>
      </c>
      <c r="AB2384" s="1">
        <v>1.1251677406959999</v>
      </c>
      <c r="AC2384" s="1">
        <v>0.30004473084909999</v>
      </c>
      <c r="AD2384" s="1">
        <v>9.8271929906040005E-13</v>
      </c>
      <c r="AE2384" s="1">
        <v>9.9078518057390004E-11</v>
      </c>
      <c r="AF2384" s="1">
        <v>2.98837349686E-11</v>
      </c>
      <c r="AG2384" s="1">
        <v>75.011182712630003</v>
      </c>
    </row>
    <row r="2385" spans="1:33" x14ac:dyDescent="0.35">
      <c r="A2385">
        <v>5120</v>
      </c>
      <c r="B2385">
        <v>2015</v>
      </c>
      <c r="C2385">
        <v>2</v>
      </c>
      <c r="D2385">
        <v>18</v>
      </c>
      <c r="E2385">
        <v>0</v>
      </c>
      <c r="F2385">
        <v>0</v>
      </c>
      <c r="H2385" s="1">
        <v>0</v>
      </c>
      <c r="I2385" s="1">
        <v>0</v>
      </c>
      <c r="J2385" s="1">
        <v>0</v>
      </c>
      <c r="K2385" s="1">
        <v>0.27103628795340001</v>
      </c>
      <c r="L2385" s="1">
        <v>0.27103628795340001</v>
      </c>
      <c r="M2385" s="1">
        <v>7.8908278744230004E-4</v>
      </c>
      <c r="N2385" s="1">
        <v>1.8559954285710001E-2</v>
      </c>
      <c r="O2385" s="1">
        <v>5.0514742317889997E-4</v>
      </c>
      <c r="P2385" s="1">
        <v>8.1415067238320004E-4</v>
      </c>
      <c r="Q2385" s="1">
        <v>3.0710207672669997E-5</v>
      </c>
      <c r="R2385" s="1">
        <v>0</v>
      </c>
      <c r="S2385" s="1">
        <v>0.74631405346239998</v>
      </c>
      <c r="T2385" s="1">
        <v>0.74501361379389996</v>
      </c>
      <c r="U2385" s="1">
        <v>1.4913276672560001</v>
      </c>
      <c r="V2385" s="1">
        <v>4.6065370450919997E-2</v>
      </c>
      <c r="W2385" s="1">
        <v>1.2284098786909999E-2</v>
      </c>
      <c r="X2385" s="1">
        <v>0</v>
      </c>
      <c r="Y2385" s="1">
        <v>0</v>
      </c>
      <c r="Z2385" s="1">
        <v>0</v>
      </c>
      <c r="AA2385" s="1">
        <v>3.0710246967279998E-3</v>
      </c>
      <c r="AB2385" s="1">
        <v>1.1326036022770001</v>
      </c>
      <c r="AC2385" s="1">
        <v>0.30202762727310001</v>
      </c>
      <c r="AD2385" s="1">
        <v>2.6864088234020002E-13</v>
      </c>
      <c r="AE2385" s="1">
        <v>2.7084581057219999E-11</v>
      </c>
      <c r="AF2385" s="1">
        <v>8.1691617710769999E-12</v>
      </c>
      <c r="AG2385" s="1">
        <v>75.506906818369998</v>
      </c>
    </row>
    <row r="2386" spans="1:33" x14ac:dyDescent="0.35">
      <c r="A2386">
        <v>5120</v>
      </c>
      <c r="B2386">
        <v>2015</v>
      </c>
      <c r="C2386">
        <v>2</v>
      </c>
      <c r="D2386">
        <v>19</v>
      </c>
      <c r="E2386">
        <v>0</v>
      </c>
      <c r="F2386">
        <v>0</v>
      </c>
      <c r="H2386" s="1">
        <v>0</v>
      </c>
      <c r="I2386" s="1">
        <v>0</v>
      </c>
      <c r="J2386" s="1">
        <v>0</v>
      </c>
      <c r="K2386" s="1">
        <v>0.24935338491719999</v>
      </c>
      <c r="L2386" s="1">
        <v>0.24935338491719999</v>
      </c>
      <c r="M2386" s="1">
        <v>7.1048777470320002E-4</v>
      </c>
      <c r="N2386" s="1">
        <v>1.8559954285710001E-2</v>
      </c>
      <c r="O2386" s="1">
        <v>4.549125317972E-4</v>
      </c>
      <c r="P2386" s="1">
        <v>7.331866434308E-4</v>
      </c>
      <c r="Q2386" s="1">
        <v>2.8253391058859999E-5</v>
      </c>
      <c r="R2386" s="1">
        <v>0</v>
      </c>
      <c r="S2386" s="1">
        <v>0.76242949372479996</v>
      </c>
      <c r="T2386" s="1">
        <v>0.76110097316830005</v>
      </c>
      <c r="U2386" s="1">
        <v>1.5235304668930001</v>
      </c>
      <c r="V2386" s="1">
        <v>4.2380140814839998E-2</v>
      </c>
      <c r="W2386" s="1">
        <v>1.1301370883960001E-2</v>
      </c>
      <c r="X2386" s="1">
        <v>0</v>
      </c>
      <c r="Y2386" s="1">
        <v>0</v>
      </c>
      <c r="Z2386" s="1">
        <v>0</v>
      </c>
      <c r="AA2386" s="1">
        <v>2.8253427209900001E-3</v>
      </c>
      <c r="AB2386" s="1">
        <v>1.158558065979</v>
      </c>
      <c r="AC2386" s="1">
        <v>0.30894881759409998</v>
      </c>
      <c r="AD2386" s="1">
        <v>7.5193031725870005E-14</v>
      </c>
      <c r="AE2386" s="1">
        <v>7.5810194821300005E-12</v>
      </c>
      <c r="AF2386" s="1">
        <v>2.2865620261349999E-12</v>
      </c>
      <c r="AG2386" s="1">
        <v>77.237204398559996</v>
      </c>
    </row>
    <row r="2387" spans="1:33" x14ac:dyDescent="0.35">
      <c r="A2387">
        <v>5120</v>
      </c>
      <c r="B2387">
        <v>2015</v>
      </c>
      <c r="C2387">
        <v>2</v>
      </c>
      <c r="D2387">
        <v>20</v>
      </c>
      <c r="E2387">
        <v>0</v>
      </c>
      <c r="F2387">
        <v>0</v>
      </c>
      <c r="H2387" s="1">
        <v>0</v>
      </c>
      <c r="I2387" s="1">
        <v>0</v>
      </c>
      <c r="J2387" s="1">
        <v>0</v>
      </c>
      <c r="K2387" s="1">
        <v>0.22940511412379999</v>
      </c>
      <c r="L2387" s="1">
        <v>0.22940511412379999</v>
      </c>
      <c r="M2387" s="1">
        <v>6.6131988453599995E-4</v>
      </c>
      <c r="N2387" s="1">
        <v>1.8559954285710001E-2</v>
      </c>
      <c r="O2387" s="1">
        <v>4.238123546934E-4</v>
      </c>
      <c r="P2387" s="1">
        <v>6.8306220660600001E-4</v>
      </c>
      <c r="Q2387" s="1">
        <v>2.599311977415E-5</v>
      </c>
      <c r="R2387" s="1">
        <v>0</v>
      </c>
      <c r="S2387" s="1">
        <v>0.75290781230970005</v>
      </c>
      <c r="T2387" s="1">
        <v>0.75159588312140002</v>
      </c>
      <c r="U2387" s="1">
        <v>1.504503695431</v>
      </c>
      <c r="V2387" s="1">
        <v>3.8989729549659999E-2</v>
      </c>
      <c r="W2387" s="1">
        <v>1.039726121324E-2</v>
      </c>
      <c r="X2387" s="1">
        <v>0</v>
      </c>
      <c r="Y2387" s="1">
        <v>0</v>
      </c>
      <c r="Z2387" s="1">
        <v>0</v>
      </c>
      <c r="AA2387" s="1">
        <v>2.59931530331E-3</v>
      </c>
      <c r="AB2387" s="1">
        <v>1.13824461712</v>
      </c>
      <c r="AC2387" s="1">
        <v>0.30353189789849999</v>
      </c>
      <c r="AD2387" s="1">
        <v>2.0389879892709999E-14</v>
      </c>
      <c r="AE2387" s="1">
        <v>2.0557234248569999E-12</v>
      </c>
      <c r="AF2387" s="1">
        <v>6.2004050122739995E-13</v>
      </c>
      <c r="AG2387" s="1">
        <v>75.882974474639994</v>
      </c>
    </row>
    <row r="2388" spans="1:33" x14ac:dyDescent="0.35">
      <c r="A2388">
        <v>5120</v>
      </c>
      <c r="B2388">
        <v>2015</v>
      </c>
      <c r="C2388">
        <v>2</v>
      </c>
      <c r="D2388">
        <v>21</v>
      </c>
      <c r="E2388">
        <v>0</v>
      </c>
      <c r="F2388">
        <v>0</v>
      </c>
      <c r="H2388" s="1">
        <v>0</v>
      </c>
      <c r="I2388" s="1">
        <v>0</v>
      </c>
      <c r="J2388" s="1">
        <v>0</v>
      </c>
      <c r="K2388" s="1">
        <v>0.2110527049939</v>
      </c>
      <c r="L2388" s="1">
        <v>0.2110527049939</v>
      </c>
      <c r="M2388" s="1">
        <v>6.1785845382689999E-4</v>
      </c>
      <c r="N2388" s="1">
        <v>1.8559954285710001E-2</v>
      </c>
      <c r="O2388" s="1">
        <v>3.9577084532800002E-4</v>
      </c>
      <c r="P2388" s="1">
        <v>6.3786745224940001E-4</v>
      </c>
      <c r="Q2388" s="1">
        <v>2.3913670192220001E-5</v>
      </c>
      <c r="R2388" s="1">
        <v>0</v>
      </c>
      <c r="S2388" s="1">
        <v>0.74175322827120005</v>
      </c>
      <c r="T2388" s="1">
        <v>0.74046073575750004</v>
      </c>
      <c r="U2388" s="1">
        <v>1.482213964029</v>
      </c>
      <c r="V2388" s="1">
        <v>3.587055118568E-2</v>
      </c>
      <c r="W2388" s="1">
        <v>9.5654803161820002E-3</v>
      </c>
      <c r="X2388" s="1">
        <v>0</v>
      </c>
      <c r="Y2388" s="1">
        <v>0</v>
      </c>
      <c r="Z2388" s="1">
        <v>0</v>
      </c>
      <c r="AA2388" s="1">
        <v>2.3913700790460001E-3</v>
      </c>
      <c r="AB2388" s="1">
        <v>1.121418976355</v>
      </c>
      <c r="AC2388" s="1">
        <v>0.29904506036130002</v>
      </c>
      <c r="AD2388" s="1">
        <v>5.4942468334729998E-15</v>
      </c>
      <c r="AE2388" s="1">
        <v>5.5393420544659997E-13</v>
      </c>
      <c r="AF2388" s="1">
        <v>1.6707580321309999E-13</v>
      </c>
      <c r="AG2388" s="1">
        <v>74.761265090329999</v>
      </c>
    </row>
    <row r="2389" spans="1:33" x14ac:dyDescent="0.35">
      <c r="A2389">
        <v>5120</v>
      </c>
      <c r="B2389">
        <v>2015</v>
      </c>
      <c r="C2389">
        <v>2</v>
      </c>
      <c r="D2389">
        <v>22</v>
      </c>
      <c r="E2389">
        <v>0</v>
      </c>
      <c r="F2389">
        <v>0</v>
      </c>
      <c r="H2389" s="1">
        <v>416.77852519999999</v>
      </c>
      <c r="I2389" s="1">
        <v>184.5652307949</v>
      </c>
      <c r="J2389" s="1">
        <v>1.1690695672510001E-3</v>
      </c>
      <c r="K2389" s="1">
        <v>0.2388771837151</v>
      </c>
      <c r="L2389" s="1">
        <v>184.8052770482</v>
      </c>
      <c r="M2389" s="1">
        <v>0.14626951646219999</v>
      </c>
      <c r="N2389" s="1">
        <v>9.9207256373489996E-2</v>
      </c>
      <c r="O2389" s="1">
        <v>7.8296646098980002E-2</v>
      </c>
      <c r="P2389" s="1">
        <v>6.7063430269389999</v>
      </c>
      <c r="Q2389" s="1">
        <v>9.3681844579230003</v>
      </c>
      <c r="R2389" s="1">
        <v>1.63130690295</v>
      </c>
      <c r="S2389" s="1">
        <v>338.61122729049998</v>
      </c>
      <c r="T2389" s="1">
        <v>97.302011889729997</v>
      </c>
      <c r="U2389" s="1">
        <v>437.54454608319998</v>
      </c>
      <c r="V2389" s="1">
        <v>258.50734059259997</v>
      </c>
      <c r="W2389" s="1">
        <v>52.863478658170003</v>
      </c>
      <c r="X2389" s="1">
        <v>9.7628620954710005E-2</v>
      </c>
      <c r="Y2389" s="1">
        <v>9.7686945117159993</v>
      </c>
      <c r="Z2389" s="1">
        <v>3.034812467099</v>
      </c>
      <c r="AA2389" s="1">
        <v>43.72281640392</v>
      </c>
      <c r="AB2389" s="1">
        <v>3.369520719074</v>
      </c>
      <c r="AC2389" s="1">
        <v>0.41585497525109999</v>
      </c>
      <c r="AD2389" s="1">
        <v>0.41173647081129999</v>
      </c>
      <c r="AE2389" s="1">
        <v>41.203898970909997</v>
      </c>
      <c r="AF2389" s="1">
        <v>12.712360813209999</v>
      </c>
      <c r="AG2389" s="1">
        <v>245.54313164769999</v>
      </c>
    </row>
    <row r="2390" spans="1:33" x14ac:dyDescent="0.35">
      <c r="A2390">
        <v>5120</v>
      </c>
      <c r="B2390">
        <v>2015</v>
      </c>
      <c r="C2390">
        <v>2</v>
      </c>
      <c r="D2390">
        <v>23</v>
      </c>
      <c r="E2390">
        <v>0</v>
      </c>
      <c r="F2390">
        <v>0</v>
      </c>
      <c r="H2390" s="1">
        <v>31.258389390000001</v>
      </c>
      <c r="I2390" s="1">
        <v>14.18462051559</v>
      </c>
      <c r="J2390" s="1">
        <v>1.0017958813739999E-2</v>
      </c>
      <c r="K2390" s="1">
        <v>0.93801777404999998</v>
      </c>
      <c r="L2390" s="1">
        <v>15.132656248449999</v>
      </c>
      <c r="M2390" s="1">
        <v>0.2119302779427</v>
      </c>
      <c r="N2390" s="1">
        <v>0.1657027535974</v>
      </c>
      <c r="O2390" s="1">
        <v>0.104988105392</v>
      </c>
      <c r="P2390" s="1">
        <v>1.663369848341</v>
      </c>
      <c r="Q2390" s="1">
        <v>7.1617613417489998E-2</v>
      </c>
      <c r="R2390" s="1">
        <v>0.70311375672859999</v>
      </c>
      <c r="S2390" s="1">
        <v>84.053108548419999</v>
      </c>
      <c r="T2390" s="1">
        <v>28.518478500059999</v>
      </c>
      <c r="U2390" s="1">
        <v>113.2747008052</v>
      </c>
      <c r="V2390" s="1">
        <v>9.5490609686730004</v>
      </c>
      <c r="W2390" s="1">
        <v>0.4678587678062</v>
      </c>
      <c r="X2390" s="1">
        <v>7.0600782468560001E-4</v>
      </c>
      <c r="Y2390" s="1">
        <v>7.1145660102300001E-2</v>
      </c>
      <c r="Z2390" s="1">
        <v>2.2679393234870001E-2</v>
      </c>
      <c r="AA2390" s="1">
        <v>0.2826914810833</v>
      </c>
      <c r="AB2390" s="1">
        <v>1.07464452667</v>
      </c>
      <c r="AC2390" s="1">
        <v>7.6382387151080006E-2</v>
      </c>
      <c r="AD2390" s="1">
        <v>0.1269334293056</v>
      </c>
      <c r="AE2390" s="1">
        <v>12.764345316030001</v>
      </c>
      <c r="AF2390" s="1">
        <v>4.0017693009619997</v>
      </c>
      <c r="AG2390" s="1">
        <v>54.426777944050002</v>
      </c>
    </row>
    <row r="2391" spans="1:33" x14ac:dyDescent="0.35">
      <c r="A2391">
        <v>5120</v>
      </c>
      <c r="B2391">
        <v>2015</v>
      </c>
      <c r="C2391">
        <v>2</v>
      </c>
      <c r="D2391">
        <v>24</v>
      </c>
      <c r="E2391">
        <v>0</v>
      </c>
      <c r="F2391">
        <v>0</v>
      </c>
      <c r="H2391" s="1">
        <v>0</v>
      </c>
      <c r="I2391" s="1">
        <v>0</v>
      </c>
      <c r="J2391" s="1">
        <v>2.5218177518509998E-3</v>
      </c>
      <c r="K2391" s="1">
        <v>0.8820187544693</v>
      </c>
      <c r="L2391" s="1">
        <v>0.88454057222119997</v>
      </c>
      <c r="M2391" s="1">
        <v>1.4116215562779999E-2</v>
      </c>
      <c r="N2391" s="1">
        <v>1.9988403607639999E-2</v>
      </c>
      <c r="O2391" s="1">
        <v>8.7011934103990007E-3</v>
      </c>
      <c r="P2391" s="1">
        <v>1.583391317341E-2</v>
      </c>
      <c r="Q2391" s="1">
        <v>1.00224308977E-4</v>
      </c>
      <c r="R2391" s="1">
        <v>0</v>
      </c>
      <c r="S2391" s="1">
        <v>1.5984709003719999</v>
      </c>
      <c r="T2391" s="1">
        <v>3.311820415793</v>
      </c>
      <c r="U2391" s="1">
        <v>4.9102913161649999</v>
      </c>
      <c r="V2391" s="1">
        <v>0.15105100339989999</v>
      </c>
      <c r="W2391" s="1">
        <v>4.020407049869E-2</v>
      </c>
      <c r="X2391" s="1">
        <v>0</v>
      </c>
      <c r="Y2391" s="1">
        <v>0</v>
      </c>
      <c r="Z2391" s="1">
        <v>0</v>
      </c>
      <c r="AA2391" s="1">
        <v>9.9938698187079997E-3</v>
      </c>
      <c r="AB2391" s="1">
        <v>1.124882237986</v>
      </c>
      <c r="AC2391" s="1">
        <v>0.1085324938694</v>
      </c>
      <c r="AD2391" s="1">
        <v>8.0091836330279997E-2</v>
      </c>
      <c r="AE2391" s="1">
        <v>8.0811520460799997</v>
      </c>
      <c r="AF2391" s="1">
        <v>2.5366625195779999</v>
      </c>
      <c r="AG2391" s="1">
        <v>47.448340869710002</v>
      </c>
    </row>
    <row r="2392" spans="1:33" x14ac:dyDescent="0.35">
      <c r="A2392">
        <v>5120</v>
      </c>
      <c r="B2392">
        <v>2015</v>
      </c>
      <c r="C2392">
        <v>2</v>
      </c>
      <c r="D2392">
        <v>25</v>
      </c>
      <c r="E2392">
        <v>0</v>
      </c>
      <c r="F2392">
        <v>0</v>
      </c>
      <c r="H2392" s="1">
        <v>0</v>
      </c>
      <c r="I2392" s="1">
        <v>0</v>
      </c>
      <c r="J2392" s="1">
        <v>0</v>
      </c>
      <c r="K2392" s="1">
        <v>0.81145725411180003</v>
      </c>
      <c r="L2392" s="1">
        <v>0.81145725411180003</v>
      </c>
      <c r="M2392" s="1">
        <v>3.4867573725549999E-3</v>
      </c>
      <c r="N2392" s="1">
        <v>1.8559954285710001E-2</v>
      </c>
      <c r="O2392" s="1">
        <v>2.201568611328E-3</v>
      </c>
      <c r="P2392" s="1">
        <v>3.5482880501120002E-3</v>
      </c>
      <c r="Q2392" s="1">
        <v>9.194348468774E-5</v>
      </c>
      <c r="R2392" s="1">
        <v>0</v>
      </c>
      <c r="S2392" s="1">
        <v>1.912091139313</v>
      </c>
      <c r="T2392" s="1">
        <v>3.5512497008019999</v>
      </c>
      <c r="U2392" s="1">
        <v>5.4633408401150003</v>
      </c>
      <c r="V2392" s="1">
        <v>0.1379154034982</v>
      </c>
      <c r="W2392" s="1">
        <v>3.6777440932840001E-2</v>
      </c>
      <c r="X2392" s="1">
        <v>0</v>
      </c>
      <c r="Y2392" s="1">
        <v>0</v>
      </c>
      <c r="Z2392" s="1">
        <v>0</v>
      </c>
      <c r="AA2392" s="1">
        <v>9.1943602332109995E-3</v>
      </c>
      <c r="AB2392" s="1">
        <v>1.551314031867</v>
      </c>
      <c r="AC2392" s="1">
        <v>0.24939620702500001</v>
      </c>
      <c r="AD2392" s="1">
        <v>6.860233645845E-2</v>
      </c>
      <c r="AE2392" s="1">
        <v>6.9218778971550003</v>
      </c>
      <c r="AF2392" s="1">
        <v>2.172767957674</v>
      </c>
      <c r="AG2392" s="1">
        <v>79.514678595660001</v>
      </c>
    </row>
    <row r="2393" spans="1:33" x14ac:dyDescent="0.35">
      <c r="A2393">
        <v>5120</v>
      </c>
      <c r="B2393">
        <v>2015</v>
      </c>
      <c r="C2393">
        <v>2</v>
      </c>
      <c r="D2393">
        <v>26</v>
      </c>
      <c r="E2393">
        <v>0</v>
      </c>
      <c r="F2393">
        <v>0</v>
      </c>
      <c r="H2393" s="1">
        <v>0</v>
      </c>
      <c r="I2393" s="1">
        <v>0</v>
      </c>
      <c r="J2393" s="1">
        <v>0</v>
      </c>
      <c r="K2393" s="1">
        <v>0.74654067378279998</v>
      </c>
      <c r="L2393" s="1">
        <v>0.74654067378279998</v>
      </c>
      <c r="M2393" s="1">
        <v>2.2540077553459999E-3</v>
      </c>
      <c r="N2393" s="1">
        <v>1.8559954285710001E-2</v>
      </c>
      <c r="O2393" s="1">
        <v>1.4411475033269999E-3</v>
      </c>
      <c r="P2393" s="1">
        <v>2.3227104702489999E-3</v>
      </c>
      <c r="Q2393" s="1">
        <v>8.4588005912720004E-5</v>
      </c>
      <c r="R2393" s="1">
        <v>0</v>
      </c>
      <c r="S2393" s="1">
        <v>1.2593943624890001</v>
      </c>
      <c r="T2393" s="1">
        <v>1.8889328577610001</v>
      </c>
      <c r="U2393" s="1">
        <v>3.1483272202500001</v>
      </c>
      <c r="V2393" s="1">
        <v>0.12688217121830001</v>
      </c>
      <c r="W2393" s="1">
        <v>3.3835245658219999E-2</v>
      </c>
      <c r="X2393" s="1">
        <v>0</v>
      </c>
      <c r="Y2393" s="1">
        <v>0</v>
      </c>
      <c r="Z2393" s="1">
        <v>0</v>
      </c>
      <c r="AA2393" s="1">
        <v>8.4588114145540006E-3</v>
      </c>
      <c r="AB2393" s="1">
        <v>1.370502540995</v>
      </c>
      <c r="AC2393" s="1">
        <v>0.30261365803090001</v>
      </c>
      <c r="AD2393" s="1">
        <v>2.624611621204E-2</v>
      </c>
      <c r="AE2393" s="1">
        <v>2.6481956894329999</v>
      </c>
      <c r="AF2393" s="1">
        <v>0.83126498692109996</v>
      </c>
      <c r="AG2393" s="1">
        <v>82.220698657759996</v>
      </c>
    </row>
    <row r="2394" spans="1:33" x14ac:dyDescent="0.35">
      <c r="A2394">
        <v>5120</v>
      </c>
      <c r="B2394">
        <v>2015</v>
      </c>
      <c r="C2394">
        <v>2</v>
      </c>
      <c r="D2394">
        <v>27</v>
      </c>
      <c r="E2394">
        <v>0</v>
      </c>
      <c r="F2394">
        <v>0</v>
      </c>
      <c r="H2394" s="1">
        <v>0</v>
      </c>
      <c r="I2394" s="1">
        <v>0</v>
      </c>
      <c r="J2394" s="1">
        <v>0</v>
      </c>
      <c r="K2394" s="1">
        <v>0.68681741988019995</v>
      </c>
      <c r="L2394" s="1">
        <v>0.68681741988019995</v>
      </c>
      <c r="M2394" s="1">
        <v>2.0261434971690002E-3</v>
      </c>
      <c r="N2394" s="1">
        <v>1.8559954285710001E-2</v>
      </c>
      <c r="O2394" s="1">
        <v>1.298002704689E-3</v>
      </c>
      <c r="P2394" s="1">
        <v>2.0920027031470002E-3</v>
      </c>
      <c r="Q2394" s="1">
        <v>7.7820965439699997E-5</v>
      </c>
      <c r="R2394" s="1">
        <v>0</v>
      </c>
      <c r="S2394" s="1">
        <v>0.88697157588639997</v>
      </c>
      <c r="T2394" s="1">
        <v>1.0616814825959999</v>
      </c>
      <c r="U2394" s="1">
        <v>1.948653058483</v>
      </c>
      <c r="V2394" s="1">
        <v>0.11673159752080001</v>
      </c>
      <c r="W2394" s="1">
        <v>3.1128426005560001E-2</v>
      </c>
      <c r="X2394" s="1">
        <v>0</v>
      </c>
      <c r="Y2394" s="1">
        <v>0</v>
      </c>
      <c r="Z2394" s="1">
        <v>0</v>
      </c>
      <c r="AA2394" s="1">
        <v>7.7821065013900003E-3</v>
      </c>
      <c r="AB2394" s="1">
        <v>1.1871039555689999</v>
      </c>
      <c r="AC2394" s="1">
        <v>0.2988865349398</v>
      </c>
      <c r="AD2394" s="1">
        <v>7.3804343152359996E-3</v>
      </c>
      <c r="AE2394" s="1">
        <v>0.74467529526459997</v>
      </c>
      <c r="AF2394" s="1">
        <v>0.2337525516142</v>
      </c>
      <c r="AG2394" s="1">
        <v>76.568360652829995</v>
      </c>
    </row>
    <row r="2395" spans="1:33" x14ac:dyDescent="0.35">
      <c r="A2395">
        <v>5120</v>
      </c>
      <c r="B2395">
        <v>2015</v>
      </c>
      <c r="C2395">
        <v>2</v>
      </c>
      <c r="D2395">
        <v>28</v>
      </c>
      <c r="E2395">
        <v>0</v>
      </c>
      <c r="F2395">
        <v>0</v>
      </c>
      <c r="H2395" s="1">
        <v>0</v>
      </c>
      <c r="I2395" s="1">
        <v>0</v>
      </c>
      <c r="J2395" s="1">
        <v>0</v>
      </c>
      <c r="K2395" s="1">
        <v>0.63187202628979999</v>
      </c>
      <c r="L2395" s="1">
        <v>0.63187202628979999</v>
      </c>
      <c r="M2395" s="1">
        <v>1.8354891439269999E-3</v>
      </c>
      <c r="N2395" s="1">
        <v>1.8559954285710001E-2</v>
      </c>
      <c r="O2395" s="1">
        <v>1.1753257599249999E-3</v>
      </c>
      <c r="P2395" s="1">
        <v>1.89428316132E-3</v>
      </c>
      <c r="Q2395" s="1">
        <v>7.1595288204520004E-5</v>
      </c>
      <c r="R2395" s="1">
        <v>0</v>
      </c>
      <c r="S2395" s="1">
        <v>0.79004025555419999</v>
      </c>
      <c r="T2395" s="1">
        <v>0.83723480145920004</v>
      </c>
      <c r="U2395" s="1">
        <v>1.6272750570129999</v>
      </c>
      <c r="V2395" s="1">
        <v>0.1073930697192</v>
      </c>
      <c r="W2395" s="1">
        <v>2.8638151925119999E-2</v>
      </c>
      <c r="X2395" s="1">
        <v>0</v>
      </c>
      <c r="Y2395" s="1">
        <v>0</v>
      </c>
      <c r="Z2395" s="1">
        <v>0</v>
      </c>
      <c r="AA2395" s="1">
        <v>7.1595379812789996E-3</v>
      </c>
      <c r="AB2395" s="1">
        <v>1.148954126914</v>
      </c>
      <c r="AC2395" s="1">
        <v>0.30147959604719998</v>
      </c>
      <c r="AD2395" s="1">
        <v>2.0495286367770002E-3</v>
      </c>
      <c r="AE2395" s="1">
        <v>0.20679451608890001</v>
      </c>
      <c r="AF2395" s="1">
        <v>6.4912514357579998E-2</v>
      </c>
      <c r="AG2395" s="1">
        <v>75.882730579799997</v>
      </c>
    </row>
    <row r="2396" spans="1:33" x14ac:dyDescent="0.35">
      <c r="A2396">
        <v>5120</v>
      </c>
      <c r="B2396">
        <v>2015</v>
      </c>
      <c r="C2396">
        <v>3</v>
      </c>
      <c r="D2396">
        <v>1</v>
      </c>
      <c r="E2396">
        <v>0</v>
      </c>
      <c r="F2396">
        <v>0</v>
      </c>
      <c r="H2396" s="1">
        <v>0</v>
      </c>
      <c r="I2396" s="1">
        <v>0</v>
      </c>
      <c r="J2396" s="1">
        <v>0</v>
      </c>
      <c r="K2396" s="1">
        <v>0.58132226418660005</v>
      </c>
      <c r="L2396" s="1">
        <v>0.58132226418660005</v>
      </c>
      <c r="M2396" s="1">
        <v>1.6749676932860001E-3</v>
      </c>
      <c r="N2396" s="1">
        <v>1.8559954285710001E-2</v>
      </c>
      <c r="O2396" s="1">
        <v>1.072475333354E-3</v>
      </c>
      <c r="P2396" s="1">
        <v>1.728518198252E-3</v>
      </c>
      <c r="Q2396" s="1">
        <v>6.5867665148160005E-5</v>
      </c>
      <c r="R2396" s="1">
        <v>0</v>
      </c>
      <c r="S2396" s="1">
        <v>0.76585144490589996</v>
      </c>
      <c r="T2396" s="1">
        <v>0.77745223243820005</v>
      </c>
      <c r="U2396" s="1">
        <v>1.5433036773440001</v>
      </c>
      <c r="V2396" s="1">
        <v>9.8801624141650002E-2</v>
      </c>
      <c r="W2396" s="1">
        <v>2.6347099771110001E-2</v>
      </c>
      <c r="X2396" s="1">
        <v>0</v>
      </c>
      <c r="Y2396" s="1">
        <v>0</v>
      </c>
      <c r="Z2396" s="1">
        <v>0</v>
      </c>
      <c r="AA2396" s="1">
        <v>6.5867749427759997E-3</v>
      </c>
      <c r="AB2396" s="1">
        <v>1.1411422490750001</v>
      </c>
      <c r="AC2396" s="1">
        <v>0.30294792378969998</v>
      </c>
      <c r="AD2396" s="1">
        <v>5.6651371049260002E-4</v>
      </c>
      <c r="AE2396" s="1">
        <v>5.7160425337240001E-2</v>
      </c>
      <c r="AF2396" s="1">
        <v>1.794257894535E-2</v>
      </c>
      <c r="AG2396" s="1">
        <v>75.878733596900005</v>
      </c>
    </row>
    <row r="2397" spans="1:33" x14ac:dyDescent="0.35">
      <c r="A2397">
        <v>5120</v>
      </c>
      <c r="B2397">
        <v>2015</v>
      </c>
      <c r="C2397">
        <v>3</v>
      </c>
      <c r="D2397">
        <v>2</v>
      </c>
      <c r="E2397">
        <v>0</v>
      </c>
      <c r="F2397">
        <v>0</v>
      </c>
      <c r="H2397" s="1">
        <v>281.32550450999997</v>
      </c>
      <c r="I2397" s="1">
        <v>121.2978366329</v>
      </c>
      <c r="J2397" s="1">
        <v>8.6387435912600001E-3</v>
      </c>
      <c r="K2397" s="1">
        <v>0.90311800542200005</v>
      </c>
      <c r="L2397" s="1">
        <v>122.20959338190001</v>
      </c>
      <c r="M2397" s="1">
        <v>0.24238773585760001</v>
      </c>
      <c r="N2397" s="1">
        <v>0.1729426686584</v>
      </c>
      <c r="O2397" s="1">
        <v>0.12519882360170001</v>
      </c>
      <c r="P2397" s="1">
        <v>5.0619685551130003</v>
      </c>
      <c r="Q2397" s="1">
        <v>4.6084140897939996</v>
      </c>
      <c r="R2397" s="1">
        <v>1.220509126184</v>
      </c>
      <c r="S2397" s="1">
        <v>229.53789825179999</v>
      </c>
      <c r="T2397" s="1">
        <v>67.480922361400005</v>
      </c>
      <c r="U2397" s="1">
        <v>298.23932973939998</v>
      </c>
      <c r="V2397" s="1">
        <v>111.03747979320001</v>
      </c>
      <c r="W2397" s="1">
        <v>26.22436090047</v>
      </c>
      <c r="X2397" s="1">
        <v>4.7493780394550003E-2</v>
      </c>
      <c r="Y2397" s="1">
        <v>4.7531778796489998</v>
      </c>
      <c r="Z2397" s="1">
        <v>1.4381142473340001</v>
      </c>
      <c r="AA2397" s="1">
        <v>18.93384122306</v>
      </c>
      <c r="AB2397" s="1">
        <v>1.1113112189150001</v>
      </c>
      <c r="AC2397" s="1">
        <v>0.26523172943099999</v>
      </c>
      <c r="AD2397" s="1">
        <v>0.43090021981999999</v>
      </c>
      <c r="AE2397" s="1">
        <v>43.129369557510003</v>
      </c>
      <c r="AF2397" s="1">
        <v>13.0480273927</v>
      </c>
      <c r="AG2397" s="1">
        <v>178.49313190300001</v>
      </c>
    </row>
    <row r="2398" spans="1:33" x14ac:dyDescent="0.35">
      <c r="A2398">
        <v>5120</v>
      </c>
      <c r="B2398">
        <v>2015</v>
      </c>
      <c r="C2398">
        <v>3</v>
      </c>
      <c r="D2398">
        <v>3</v>
      </c>
      <c r="E2398">
        <v>0</v>
      </c>
      <c r="F2398">
        <v>0</v>
      </c>
      <c r="H2398" s="1">
        <v>0</v>
      </c>
      <c r="I2398" s="1">
        <v>0</v>
      </c>
      <c r="J2398" s="1">
        <v>2.55881964681E-3</v>
      </c>
      <c r="K2398" s="1">
        <v>0.88250124149660003</v>
      </c>
      <c r="L2398" s="1">
        <v>0.88506006114339997</v>
      </c>
      <c r="M2398" s="1">
        <v>1.577225619283E-2</v>
      </c>
      <c r="N2398" s="1">
        <v>2.0927628711159999E-2</v>
      </c>
      <c r="O2398" s="1">
        <v>9.6881157575590005E-3</v>
      </c>
      <c r="P2398" s="1">
        <v>1.8623855662319999E-2</v>
      </c>
      <c r="Q2398" s="1">
        <v>1.002831705147E-4</v>
      </c>
      <c r="R2398" s="1">
        <v>0</v>
      </c>
      <c r="S2398" s="1">
        <v>3.9238352287040001</v>
      </c>
      <c r="T2398" s="1">
        <v>7.106021385519</v>
      </c>
      <c r="U2398" s="1">
        <v>11.02985661422</v>
      </c>
      <c r="V2398" s="1">
        <v>0.15114977723270001</v>
      </c>
      <c r="W2398" s="1">
        <v>4.0229292170009999E-2</v>
      </c>
      <c r="X2398" s="1">
        <v>0</v>
      </c>
      <c r="Y2398" s="1">
        <v>0</v>
      </c>
      <c r="Z2398" s="1">
        <v>0</v>
      </c>
      <c r="AA2398" s="1">
        <v>9.9993367234819993E-3</v>
      </c>
      <c r="AB2398" s="1">
        <v>0.62720002270700004</v>
      </c>
      <c r="AC2398" s="1">
        <v>0.15273190553989999</v>
      </c>
      <c r="AD2398" s="1">
        <v>0.17977910483490001</v>
      </c>
      <c r="AE2398" s="1">
        <v>17.99964337394</v>
      </c>
      <c r="AF2398" s="1">
        <v>5.4441975380930003</v>
      </c>
      <c r="AG2398" s="1">
        <v>83.979132709539996</v>
      </c>
    </row>
    <row r="2399" spans="1:33" x14ac:dyDescent="0.35">
      <c r="A2399">
        <v>5120</v>
      </c>
      <c r="B2399">
        <v>2015</v>
      </c>
      <c r="C2399">
        <v>3</v>
      </c>
      <c r="D2399">
        <v>4</v>
      </c>
      <c r="E2399">
        <v>0</v>
      </c>
      <c r="F2399">
        <v>0</v>
      </c>
      <c r="H2399" s="1">
        <v>0</v>
      </c>
      <c r="I2399" s="1">
        <v>0</v>
      </c>
      <c r="J2399" s="1">
        <v>0</v>
      </c>
      <c r="K2399" s="1">
        <v>0.81190114217679998</v>
      </c>
      <c r="L2399" s="1">
        <v>0.81190114217679998</v>
      </c>
      <c r="M2399" s="1">
        <v>3.6024144868850002E-3</v>
      </c>
      <c r="N2399" s="1">
        <v>1.8559954285710001E-2</v>
      </c>
      <c r="O2399" s="1">
        <v>2.2672036143359998E-3</v>
      </c>
      <c r="P2399" s="1">
        <v>3.654072578308E-3</v>
      </c>
      <c r="Q2399" s="1">
        <v>9.1993780147300004E-5</v>
      </c>
      <c r="R2399" s="1">
        <v>0</v>
      </c>
      <c r="S2399" s="1">
        <v>4.3722420085040001</v>
      </c>
      <c r="T2399" s="1">
        <v>7.6142598109200001</v>
      </c>
      <c r="U2399" s="1">
        <v>11.986501819420001</v>
      </c>
      <c r="V2399" s="1">
        <v>0.13799084678410001</v>
      </c>
      <c r="W2399" s="1">
        <v>3.6797559142410001E-2</v>
      </c>
      <c r="X2399" s="1">
        <v>0</v>
      </c>
      <c r="Y2399" s="1">
        <v>0</v>
      </c>
      <c r="Z2399" s="1">
        <v>0</v>
      </c>
      <c r="AA2399" s="1">
        <v>9.1993897856029998E-3</v>
      </c>
      <c r="AB2399" s="1">
        <v>1.1940781114050001</v>
      </c>
      <c r="AC2399" s="1">
        <v>0.30447062122340002</v>
      </c>
      <c r="AD2399" s="1">
        <v>0.16877505774859999</v>
      </c>
      <c r="AE2399" s="1">
        <v>16.897908423130001</v>
      </c>
      <c r="AF2399" s="1">
        <v>5.1109652299709998</v>
      </c>
      <c r="AG2399" s="1">
        <v>118.8724783287</v>
      </c>
    </row>
    <row r="2400" spans="1:33" x14ac:dyDescent="0.35">
      <c r="A2400">
        <v>5120</v>
      </c>
      <c r="B2400">
        <v>2015</v>
      </c>
      <c r="C2400">
        <v>3</v>
      </c>
      <c r="D2400">
        <v>5</v>
      </c>
      <c r="E2400">
        <v>0</v>
      </c>
      <c r="F2400">
        <v>0</v>
      </c>
      <c r="H2400" s="1">
        <v>0</v>
      </c>
      <c r="I2400" s="1">
        <v>0</v>
      </c>
      <c r="J2400" s="1">
        <v>0</v>
      </c>
      <c r="K2400" s="1">
        <v>0.74694905080270002</v>
      </c>
      <c r="L2400" s="1">
        <v>0.74694905080270002</v>
      </c>
      <c r="M2400" s="1">
        <v>1.9523013969790001E-3</v>
      </c>
      <c r="N2400" s="1">
        <v>1.8559954285710001E-2</v>
      </c>
      <c r="O2400" s="1">
        <v>1.245182217891E-3</v>
      </c>
      <c r="P2400" s="1">
        <v>2.0068714466670002E-3</v>
      </c>
      <c r="Q2400" s="1">
        <v>8.4634277735519997E-5</v>
      </c>
      <c r="R2400" s="1">
        <v>0</v>
      </c>
      <c r="S2400" s="1">
        <v>2.6120330689940001</v>
      </c>
      <c r="T2400" s="1">
        <v>4.097500678137</v>
      </c>
      <c r="U2400" s="1">
        <v>6.7095337471320002</v>
      </c>
      <c r="V2400" s="1">
        <v>0.1269515790413</v>
      </c>
      <c r="W2400" s="1">
        <v>3.3853754411020003E-2</v>
      </c>
      <c r="X2400" s="1">
        <v>0</v>
      </c>
      <c r="Y2400" s="1">
        <v>0</v>
      </c>
      <c r="Z2400" s="1">
        <v>0</v>
      </c>
      <c r="AA2400" s="1">
        <v>8.4634386027550006E-3</v>
      </c>
      <c r="AB2400" s="1">
        <v>1.462138853506</v>
      </c>
      <c r="AC2400" s="1">
        <v>0.3836657514006</v>
      </c>
      <c r="AD2400" s="1">
        <v>7.5469063337850001E-2</v>
      </c>
      <c r="AE2400" s="1">
        <v>7.5560295346580002</v>
      </c>
      <c r="AF2400" s="1">
        <v>2.2854073570079998</v>
      </c>
      <c r="AG2400" s="1">
        <v>115.0345853404</v>
      </c>
    </row>
    <row r="2401" spans="1:33" x14ac:dyDescent="0.35">
      <c r="A2401">
        <v>5120</v>
      </c>
      <c r="B2401">
        <v>2015</v>
      </c>
      <c r="C2401">
        <v>3</v>
      </c>
      <c r="D2401">
        <v>6</v>
      </c>
      <c r="E2401">
        <v>0</v>
      </c>
      <c r="F2401">
        <v>0</v>
      </c>
      <c r="H2401" s="1">
        <v>0</v>
      </c>
      <c r="I2401" s="1">
        <v>0</v>
      </c>
      <c r="J2401" s="1">
        <v>0</v>
      </c>
      <c r="K2401" s="1">
        <v>0.68719312673849997</v>
      </c>
      <c r="L2401" s="1">
        <v>0.68719312673849997</v>
      </c>
      <c r="M2401" s="1">
        <v>1.576810173467E-3</v>
      </c>
      <c r="N2401" s="1">
        <v>1.8559954285710001E-2</v>
      </c>
      <c r="O2401" s="1">
        <v>1.0086402883890001E-3</v>
      </c>
      <c r="P2401" s="1">
        <v>1.6256346787179999E-3</v>
      </c>
      <c r="Q2401" s="1">
        <v>7.7863535516680001E-5</v>
      </c>
      <c r="R2401" s="1">
        <v>0</v>
      </c>
      <c r="S2401" s="1">
        <v>1.501011418432</v>
      </c>
      <c r="T2401" s="1">
        <v>1.960993482621</v>
      </c>
      <c r="U2401" s="1">
        <v>3.4620049010530001</v>
      </c>
      <c r="V2401" s="1">
        <v>0.116795452718</v>
      </c>
      <c r="W2401" s="1">
        <v>3.1145454058139999E-2</v>
      </c>
      <c r="X2401" s="1">
        <v>0</v>
      </c>
      <c r="Y2401" s="1">
        <v>0</v>
      </c>
      <c r="Z2401" s="1">
        <v>0</v>
      </c>
      <c r="AA2401" s="1">
        <v>7.7863635145349998E-3</v>
      </c>
      <c r="AB2401" s="1">
        <v>1.5242342169009999</v>
      </c>
      <c r="AC2401" s="1">
        <v>0.40451543739860002</v>
      </c>
      <c r="AD2401" s="1">
        <v>2.3555811930190001E-2</v>
      </c>
      <c r="AE2401" s="1">
        <v>2.358428775783</v>
      </c>
      <c r="AF2401" s="1">
        <v>0.71333369601480001</v>
      </c>
      <c r="AG2401" s="1">
        <v>107.09611887050001</v>
      </c>
    </row>
    <row r="2402" spans="1:33" x14ac:dyDescent="0.35">
      <c r="A2402">
        <v>5120</v>
      </c>
      <c r="B2402">
        <v>2015</v>
      </c>
      <c r="C2402">
        <v>3</v>
      </c>
      <c r="D2402">
        <v>7</v>
      </c>
      <c r="E2402">
        <v>0</v>
      </c>
      <c r="F2402">
        <v>0</v>
      </c>
      <c r="H2402" s="1">
        <v>0</v>
      </c>
      <c r="I2402" s="1">
        <v>0</v>
      </c>
      <c r="J2402" s="1">
        <v>0</v>
      </c>
      <c r="K2402" s="1">
        <v>0.63221767659939998</v>
      </c>
      <c r="L2402" s="1">
        <v>0.63221767659939998</v>
      </c>
      <c r="M2402" s="1">
        <v>1.40656881937E-3</v>
      </c>
      <c r="N2402" s="1">
        <v>1.8559954285710001E-2</v>
      </c>
      <c r="O2402" s="1">
        <v>9.0044816390479998E-4</v>
      </c>
      <c r="P2402" s="1">
        <v>1.4512604527920001E-3</v>
      </c>
      <c r="Q2402" s="1">
        <v>7.1634452675340001E-5</v>
      </c>
      <c r="R2402" s="1">
        <v>0</v>
      </c>
      <c r="S2402" s="1">
        <v>1.1332191180719999</v>
      </c>
      <c r="T2402" s="1">
        <v>1.260917545611</v>
      </c>
      <c r="U2402" s="1">
        <v>2.3941366636830002</v>
      </c>
      <c r="V2402" s="1">
        <v>0.1074518165006</v>
      </c>
      <c r="W2402" s="1">
        <v>2.8653817733489999E-2</v>
      </c>
      <c r="X2402" s="1">
        <v>0</v>
      </c>
      <c r="Y2402" s="1">
        <v>0</v>
      </c>
      <c r="Z2402" s="1">
        <v>0</v>
      </c>
      <c r="AA2402" s="1">
        <v>7.1634544333720003E-3</v>
      </c>
      <c r="AB2402" s="1">
        <v>1.5318037319869999</v>
      </c>
      <c r="AC2402" s="1">
        <v>0.40793120025180002</v>
      </c>
      <c r="AD2402" s="1">
        <v>6.6516334617989998E-3</v>
      </c>
      <c r="AE2402" s="1">
        <v>0.66596743974520001</v>
      </c>
      <c r="AF2402" s="1">
        <v>0.20142945171669999</v>
      </c>
      <c r="AG2402" s="1">
        <v>103.6678204402</v>
      </c>
    </row>
    <row r="2403" spans="1:33" x14ac:dyDescent="0.35">
      <c r="A2403">
        <v>5120</v>
      </c>
      <c r="B2403">
        <v>2015</v>
      </c>
      <c r="C2403">
        <v>3</v>
      </c>
      <c r="D2403">
        <v>8</v>
      </c>
      <c r="E2403">
        <v>0</v>
      </c>
      <c r="F2403">
        <v>0</v>
      </c>
      <c r="H2403" s="1">
        <v>0</v>
      </c>
      <c r="I2403" s="1">
        <v>0</v>
      </c>
      <c r="J2403" s="1">
        <v>0</v>
      </c>
      <c r="K2403" s="1">
        <v>0.58164026247139999</v>
      </c>
      <c r="L2403" s="1">
        <v>0.58164026247139999</v>
      </c>
      <c r="M2403" s="1">
        <v>1.3410420486060001E-3</v>
      </c>
      <c r="N2403" s="1">
        <v>1.8559954285710001E-2</v>
      </c>
      <c r="O2403" s="1">
        <v>8.6006757405990004E-4</v>
      </c>
      <c r="P2403" s="1">
        <v>1.3861786907860001E-3</v>
      </c>
      <c r="Q2403" s="1">
        <v>6.5903696461319994E-5</v>
      </c>
      <c r="R2403" s="1">
        <v>0</v>
      </c>
      <c r="S2403" s="1">
        <v>0.98240070789400002</v>
      </c>
      <c r="T2403" s="1">
        <v>1.0140428394829999</v>
      </c>
      <c r="U2403" s="1">
        <v>1.9964435473769999</v>
      </c>
      <c r="V2403" s="1">
        <v>9.885567118053E-2</v>
      </c>
      <c r="W2403" s="1">
        <v>2.6361512314810001E-2</v>
      </c>
      <c r="X2403" s="1">
        <v>0</v>
      </c>
      <c r="Y2403" s="1">
        <v>0</v>
      </c>
      <c r="Z2403" s="1">
        <v>0</v>
      </c>
      <c r="AA2403" s="1">
        <v>6.5903780787019998E-3</v>
      </c>
      <c r="AB2403" s="1">
        <v>1.4510101006630001</v>
      </c>
      <c r="AC2403" s="1">
        <v>0.38679072842770001</v>
      </c>
      <c r="AD2403" s="1">
        <v>1.757876847724E-3</v>
      </c>
      <c r="AE2403" s="1">
        <v>0.1760001885836</v>
      </c>
      <c r="AF2403" s="1">
        <v>5.3233265431120003E-2</v>
      </c>
      <c r="AG2403" s="1">
        <v>97.142995025339999</v>
      </c>
    </row>
    <row r="2404" spans="1:33" x14ac:dyDescent="0.35">
      <c r="A2404">
        <v>5120</v>
      </c>
      <c r="B2404">
        <v>2015</v>
      </c>
      <c r="C2404">
        <v>3</v>
      </c>
      <c r="D2404">
        <v>9</v>
      </c>
      <c r="E2404">
        <v>0</v>
      </c>
      <c r="F2404">
        <v>0</v>
      </c>
      <c r="H2404" s="1">
        <v>0</v>
      </c>
      <c r="I2404" s="1">
        <v>0</v>
      </c>
      <c r="J2404" s="1">
        <v>0</v>
      </c>
      <c r="K2404" s="1">
        <v>0.53510904147369998</v>
      </c>
      <c r="L2404" s="1">
        <v>0.53510904147369998</v>
      </c>
      <c r="M2404" s="1">
        <v>1.3192433341180001E-3</v>
      </c>
      <c r="N2404" s="1">
        <v>1.8559954285710001E-2</v>
      </c>
      <c r="O2404" s="1">
        <v>8.4565157572050003E-4</v>
      </c>
      <c r="P2404" s="1">
        <v>1.3629442958300001E-3</v>
      </c>
      <c r="Q2404" s="1">
        <v>6.0631400744410003E-5</v>
      </c>
      <c r="R2404" s="1">
        <v>0</v>
      </c>
      <c r="S2404" s="1">
        <v>0.89125692493929998</v>
      </c>
      <c r="T2404" s="1">
        <v>0.89745406957189999</v>
      </c>
      <c r="U2404" s="1">
        <v>1.788710994511</v>
      </c>
      <c r="V2404" s="1">
        <v>9.0947217486089998E-2</v>
      </c>
      <c r="W2404" s="1">
        <v>2.4252591329619998E-2</v>
      </c>
      <c r="X2404" s="1">
        <v>0</v>
      </c>
      <c r="Y2404" s="1">
        <v>0</v>
      </c>
      <c r="Z2404" s="1">
        <v>0</v>
      </c>
      <c r="AA2404" s="1">
        <v>6.0631478324059997E-3</v>
      </c>
      <c r="AB2404" s="1">
        <v>1.349824875798</v>
      </c>
      <c r="AC2404" s="1">
        <v>0.35991614584249998</v>
      </c>
      <c r="AD2404" s="1">
        <v>4.4950804998689997E-4</v>
      </c>
      <c r="AE2404" s="1">
        <v>4.5005144512819999E-2</v>
      </c>
      <c r="AF2404" s="1">
        <v>1.3612319525889999E-2</v>
      </c>
      <c r="AG2404" s="1">
        <v>90.092907771829999</v>
      </c>
    </row>
    <row r="2405" spans="1:33" x14ac:dyDescent="0.35">
      <c r="A2405">
        <v>5120</v>
      </c>
      <c r="B2405">
        <v>2015</v>
      </c>
      <c r="C2405">
        <v>3</v>
      </c>
      <c r="D2405">
        <v>10</v>
      </c>
      <c r="E2405">
        <v>0</v>
      </c>
      <c r="F2405">
        <v>0</v>
      </c>
      <c r="H2405" s="1">
        <v>0</v>
      </c>
      <c r="I2405" s="1">
        <v>0</v>
      </c>
      <c r="J2405" s="1">
        <v>0</v>
      </c>
      <c r="K2405" s="1">
        <v>0.4923003181558</v>
      </c>
      <c r="L2405" s="1">
        <v>0.4923003181558</v>
      </c>
      <c r="M2405" s="1">
        <v>1.2077443301100001E-3</v>
      </c>
      <c r="N2405" s="1">
        <v>1.8559954285710001E-2</v>
      </c>
      <c r="O2405" s="1">
        <v>7.7302570164119999E-4</v>
      </c>
      <c r="P2405" s="1">
        <v>1.2458925174759999E-3</v>
      </c>
      <c r="Q2405" s="1">
        <v>5.5780888684859999E-5</v>
      </c>
      <c r="R2405" s="1">
        <v>0</v>
      </c>
      <c r="S2405" s="1">
        <v>0.88928517746129998</v>
      </c>
      <c r="T2405" s="1">
        <v>0.8890698719315</v>
      </c>
      <c r="U2405" s="1">
        <v>1.778355049393</v>
      </c>
      <c r="V2405" s="1">
        <v>8.3671440087199997E-2</v>
      </c>
      <c r="W2405" s="1">
        <v>2.231238402325E-2</v>
      </c>
      <c r="X2405" s="1">
        <v>0</v>
      </c>
      <c r="Y2405" s="1">
        <v>0</v>
      </c>
      <c r="Z2405" s="1">
        <v>0</v>
      </c>
      <c r="AA2405" s="1">
        <v>5.5780960058139997E-3</v>
      </c>
      <c r="AB2405" s="1">
        <v>1.3705035244170001</v>
      </c>
      <c r="AC2405" s="1">
        <v>0.36545738236149999</v>
      </c>
      <c r="AD2405" s="1">
        <v>1.2369574612460001E-4</v>
      </c>
      <c r="AE2405" s="1">
        <v>1.238452777458E-2</v>
      </c>
      <c r="AF2405" s="1">
        <v>3.7458417491970002E-3</v>
      </c>
      <c r="AG2405" s="1">
        <v>91.395680728439999</v>
      </c>
    </row>
    <row r="2406" spans="1:33" x14ac:dyDescent="0.35">
      <c r="A2406">
        <v>5120</v>
      </c>
      <c r="B2406">
        <v>2015</v>
      </c>
      <c r="C2406">
        <v>3</v>
      </c>
      <c r="D2406">
        <v>11</v>
      </c>
      <c r="E2406">
        <v>0</v>
      </c>
      <c r="F2406">
        <v>0</v>
      </c>
      <c r="H2406" s="1">
        <v>0</v>
      </c>
      <c r="I2406" s="1">
        <v>0</v>
      </c>
      <c r="J2406" s="1">
        <v>0</v>
      </c>
      <c r="K2406" s="1">
        <v>0.4529162927034</v>
      </c>
      <c r="L2406" s="1">
        <v>0.4529162927034</v>
      </c>
      <c r="M2406" s="1">
        <v>1.1988478952029999E-3</v>
      </c>
      <c r="N2406" s="1">
        <v>1.8559954285710001E-2</v>
      </c>
      <c r="O2406" s="1">
        <v>7.7034299162039997E-4</v>
      </c>
      <c r="P2406" s="1">
        <v>1.241568769463E-3</v>
      </c>
      <c r="Q2406" s="1">
        <v>5.1318417590069998E-5</v>
      </c>
      <c r="R2406" s="1">
        <v>0</v>
      </c>
      <c r="S2406" s="1">
        <v>0.81904316955099998</v>
      </c>
      <c r="T2406" s="1">
        <v>0.81721305501329999</v>
      </c>
      <c r="U2406" s="1">
        <v>1.636256224564</v>
      </c>
      <c r="V2406" s="1">
        <v>7.6977724880229997E-2</v>
      </c>
      <c r="W2406" s="1">
        <v>2.0527393301390001E-2</v>
      </c>
      <c r="X2406" s="1">
        <v>0</v>
      </c>
      <c r="Y2406" s="1">
        <v>0</v>
      </c>
      <c r="Z2406" s="1">
        <v>0</v>
      </c>
      <c r="AA2406" s="1">
        <v>5.1318483253479999E-3</v>
      </c>
      <c r="AB2406" s="1">
        <v>1.229436796051</v>
      </c>
      <c r="AC2406" s="1">
        <v>0.32784720246990001</v>
      </c>
      <c r="AD2406" s="1">
        <v>3.1574501855339999E-5</v>
      </c>
      <c r="AE2406" s="1">
        <v>3.1612671207149998E-3</v>
      </c>
      <c r="AF2406" s="1">
        <v>9.5616131488250003E-4</v>
      </c>
      <c r="AG2406" s="1">
        <v>81.969799206000005</v>
      </c>
    </row>
    <row r="2407" spans="1:33" x14ac:dyDescent="0.35">
      <c r="A2407">
        <v>5120</v>
      </c>
      <c r="B2407">
        <v>2015</v>
      </c>
      <c r="C2407">
        <v>3</v>
      </c>
      <c r="D2407">
        <v>12</v>
      </c>
      <c r="E2407">
        <v>0</v>
      </c>
      <c r="F2407">
        <v>0</v>
      </c>
      <c r="H2407" s="1">
        <v>0</v>
      </c>
      <c r="I2407" s="1">
        <v>0</v>
      </c>
      <c r="J2407" s="1">
        <v>0</v>
      </c>
      <c r="K2407" s="1">
        <v>0.41668298928710001</v>
      </c>
      <c r="L2407" s="1">
        <v>0.41668298928710001</v>
      </c>
      <c r="M2407" s="1">
        <v>1.0397161044980001E-3</v>
      </c>
      <c r="N2407" s="1">
        <v>1.8559954285710001E-2</v>
      </c>
      <c r="O2407" s="1">
        <v>6.6301513252289997E-4</v>
      </c>
      <c r="P2407" s="1">
        <v>1.06858748788E-3</v>
      </c>
      <c r="Q2407" s="1">
        <v>4.7212944182859997E-5</v>
      </c>
      <c r="R2407" s="1">
        <v>0</v>
      </c>
      <c r="S2407" s="1">
        <v>0.87492795459109995</v>
      </c>
      <c r="T2407" s="1">
        <v>0.87249413610040005</v>
      </c>
      <c r="U2407" s="1">
        <v>1.7474220906910001</v>
      </c>
      <c r="V2407" s="1">
        <v>7.0819506889809994E-2</v>
      </c>
      <c r="W2407" s="1">
        <v>1.888520183728E-2</v>
      </c>
      <c r="X2407" s="1">
        <v>0</v>
      </c>
      <c r="Y2407" s="1">
        <v>0</v>
      </c>
      <c r="Z2407" s="1">
        <v>0</v>
      </c>
      <c r="AA2407" s="1">
        <v>4.721300459321E-3</v>
      </c>
      <c r="AB2407" s="1">
        <v>1.3861240679819999</v>
      </c>
      <c r="AC2407" s="1">
        <v>0.36963232657880002</v>
      </c>
      <c r="AD2407" s="1">
        <v>9.1731974037620007E-6</v>
      </c>
      <c r="AE2407" s="1">
        <v>9.1842865731330003E-4</v>
      </c>
      <c r="AF2407" s="1">
        <v>2.7778922788530001E-4</v>
      </c>
      <c r="AG2407" s="1">
        <v>92.410405438500007</v>
      </c>
    </row>
    <row r="2408" spans="1:33" x14ac:dyDescent="0.35">
      <c r="A2408">
        <v>5120</v>
      </c>
      <c r="B2408">
        <v>2015</v>
      </c>
      <c r="C2408">
        <v>3</v>
      </c>
      <c r="D2408">
        <v>13</v>
      </c>
      <c r="E2408">
        <v>0</v>
      </c>
      <c r="F2408">
        <v>0</v>
      </c>
      <c r="H2408" s="1">
        <v>0</v>
      </c>
      <c r="I2408" s="1">
        <v>0</v>
      </c>
      <c r="J2408" s="1">
        <v>0</v>
      </c>
      <c r="K2408" s="1">
        <v>0.38334835014410001</v>
      </c>
      <c r="L2408" s="1">
        <v>0.38334835014410001</v>
      </c>
      <c r="M2408" s="1">
        <v>8.3581443479480004E-4</v>
      </c>
      <c r="N2408" s="1">
        <v>1.8559954285710001E-2</v>
      </c>
      <c r="O2408" s="1">
        <v>5.3473524679060005E-4</v>
      </c>
      <c r="P2408" s="1">
        <v>8.618376354013E-4</v>
      </c>
      <c r="Q2408" s="1">
        <v>4.3435908648239997E-5</v>
      </c>
      <c r="R2408" s="1">
        <v>0</v>
      </c>
      <c r="S2408" s="1">
        <v>0.99785447265009997</v>
      </c>
      <c r="T2408" s="1">
        <v>0.99492902280170004</v>
      </c>
      <c r="U2408" s="1">
        <v>1.9927834954520001</v>
      </c>
      <c r="V2408" s="1">
        <v>6.5153946338619997E-2</v>
      </c>
      <c r="W2408" s="1">
        <v>1.73743856903E-2</v>
      </c>
      <c r="X2408" s="1">
        <v>0</v>
      </c>
      <c r="Y2408" s="1">
        <v>0</v>
      </c>
      <c r="Z2408" s="1">
        <v>0</v>
      </c>
      <c r="AA2408" s="1">
        <v>4.3435964225750001E-3</v>
      </c>
      <c r="AB2408" s="1">
        <v>1.565217110122</v>
      </c>
      <c r="AC2408" s="1">
        <v>0.41739099191059997</v>
      </c>
      <c r="AD2408" s="1">
        <v>2.8728257158699999E-6</v>
      </c>
      <c r="AE2408" s="1">
        <v>2.8762985781159998E-4</v>
      </c>
      <c r="AF2408" s="1">
        <v>8.6996932730710002E-5</v>
      </c>
      <c r="AG2408" s="1">
        <v>104.34847573419999</v>
      </c>
    </row>
    <row r="2409" spans="1:33" x14ac:dyDescent="0.35">
      <c r="A2409">
        <v>5120</v>
      </c>
      <c r="B2409">
        <v>2015</v>
      </c>
      <c r="C2409">
        <v>3</v>
      </c>
      <c r="D2409">
        <v>14</v>
      </c>
      <c r="E2409">
        <v>0</v>
      </c>
      <c r="F2409">
        <v>0</v>
      </c>
      <c r="H2409" s="1">
        <v>0</v>
      </c>
      <c r="I2409" s="1">
        <v>0</v>
      </c>
      <c r="J2409" s="1">
        <v>0</v>
      </c>
      <c r="K2409" s="1">
        <v>0.3526804821326</v>
      </c>
      <c r="L2409" s="1">
        <v>0.3526804821326</v>
      </c>
      <c r="M2409" s="1">
        <v>7.4553217188900003E-4</v>
      </c>
      <c r="N2409" s="1">
        <v>1.8559954285710001E-2</v>
      </c>
      <c r="O2409" s="1">
        <v>4.7728671128650002E-4</v>
      </c>
      <c r="P2409" s="1">
        <v>7.6924731094950001E-4</v>
      </c>
      <c r="Q2409" s="1">
        <v>3.9961035956380003E-5</v>
      </c>
      <c r="R2409" s="1">
        <v>0</v>
      </c>
      <c r="S2409" s="1">
        <v>1.0284738792229999</v>
      </c>
      <c r="T2409" s="1">
        <v>1.0254164014939999</v>
      </c>
      <c r="U2409" s="1">
        <v>2.0538902807179999</v>
      </c>
      <c r="V2409" s="1">
        <v>5.9941630631529998E-2</v>
      </c>
      <c r="W2409" s="1">
        <v>1.598443483508E-2</v>
      </c>
      <c r="X2409" s="1">
        <v>0</v>
      </c>
      <c r="Y2409" s="1">
        <v>0</v>
      </c>
      <c r="Z2409" s="1">
        <v>0</v>
      </c>
      <c r="AA2409" s="1">
        <v>3.996108708769E-3</v>
      </c>
      <c r="AB2409" s="1">
        <v>1.612445397691</v>
      </c>
      <c r="AC2409" s="1">
        <v>0.42998537228630002</v>
      </c>
      <c r="AD2409" s="1">
        <v>8.1177581242700004E-7</v>
      </c>
      <c r="AE2409" s="1">
        <v>8.1275714086450002E-5</v>
      </c>
      <c r="AF2409" s="1">
        <v>2.4582767188410002E-5</v>
      </c>
      <c r="AG2409" s="1">
        <v>107.4965487141</v>
      </c>
    </row>
    <row r="2410" spans="1:33" x14ac:dyDescent="0.35">
      <c r="A2410">
        <v>5120</v>
      </c>
      <c r="B2410">
        <v>2015</v>
      </c>
      <c r="C2410">
        <v>3</v>
      </c>
      <c r="D2410">
        <v>15</v>
      </c>
      <c r="E2410">
        <v>0</v>
      </c>
      <c r="F2410">
        <v>0</v>
      </c>
      <c r="H2410" s="1">
        <v>0</v>
      </c>
      <c r="I2410" s="1">
        <v>0</v>
      </c>
      <c r="J2410" s="1">
        <v>0</v>
      </c>
      <c r="K2410" s="1">
        <v>0.32446604356199998</v>
      </c>
      <c r="L2410" s="1">
        <v>0.32446604356199998</v>
      </c>
      <c r="M2410" s="1">
        <v>6.8135473244519999E-4</v>
      </c>
      <c r="N2410" s="1">
        <v>1.8559954285710001E-2</v>
      </c>
      <c r="O2410" s="1">
        <v>4.3626181944080001E-4</v>
      </c>
      <c r="P2410" s="1">
        <v>7.0312712157900002E-4</v>
      </c>
      <c r="Q2410" s="1">
        <v>3.6764153079869997E-5</v>
      </c>
      <c r="R2410" s="1">
        <v>0</v>
      </c>
      <c r="S2410" s="1">
        <v>1.0351598370740001</v>
      </c>
      <c r="T2410" s="1">
        <v>1.032070833833</v>
      </c>
      <c r="U2410" s="1">
        <v>2.0672306709080002</v>
      </c>
      <c r="V2410" s="1">
        <v>5.5146300181010001E-2</v>
      </c>
      <c r="W2410" s="1">
        <v>1.470568004827E-2</v>
      </c>
      <c r="X2410" s="1">
        <v>0</v>
      </c>
      <c r="Y2410" s="1">
        <v>0</v>
      </c>
      <c r="Z2410" s="1">
        <v>0</v>
      </c>
      <c r="AA2410" s="1">
        <v>3.6764200120669999E-3</v>
      </c>
      <c r="AB2410" s="1">
        <v>1.6215923128209999</v>
      </c>
      <c r="AC2410" s="1">
        <v>0.4324245982619</v>
      </c>
      <c r="AD2410" s="1">
        <v>2.2370243222850001E-7</v>
      </c>
      <c r="AE2410" s="1">
        <v>2.2397285856410001E-5</v>
      </c>
      <c r="AF2410" s="1">
        <v>6.7743146898090002E-6</v>
      </c>
      <c r="AG2410" s="1">
        <v>108.1062062347</v>
      </c>
    </row>
    <row r="2411" spans="1:33" x14ac:dyDescent="0.35">
      <c r="A2411">
        <v>5120</v>
      </c>
      <c r="B2411">
        <v>2015</v>
      </c>
      <c r="C2411">
        <v>3</v>
      </c>
      <c r="D2411">
        <v>16</v>
      </c>
      <c r="E2411">
        <v>0</v>
      </c>
      <c r="F2411">
        <v>0</v>
      </c>
      <c r="H2411" s="1">
        <v>0</v>
      </c>
      <c r="I2411" s="1">
        <v>0</v>
      </c>
      <c r="J2411" s="1">
        <v>0</v>
      </c>
      <c r="K2411" s="1">
        <v>0.298508760077</v>
      </c>
      <c r="L2411" s="1">
        <v>0.298508760077</v>
      </c>
      <c r="M2411" s="1">
        <v>6.1714909372529998E-4</v>
      </c>
      <c r="N2411" s="1">
        <v>1.8559954285710001E-2</v>
      </c>
      <c r="O2411" s="1">
        <v>3.9511029660350001E-4</v>
      </c>
      <c r="P2411" s="1">
        <v>6.3680283989359999E-4</v>
      </c>
      <c r="Q2411" s="1">
        <v>3.3823020833479999E-5</v>
      </c>
      <c r="R2411" s="1">
        <v>0</v>
      </c>
      <c r="S2411" s="1">
        <v>1.0515320317050001</v>
      </c>
      <c r="T2411" s="1">
        <v>1.048390931658</v>
      </c>
      <c r="U2411" s="1">
        <v>2.0999229633629999</v>
      </c>
      <c r="V2411" s="1">
        <v>5.0734596166529998E-2</v>
      </c>
      <c r="W2411" s="1">
        <v>1.352922564441E-2</v>
      </c>
      <c r="X2411" s="1">
        <v>0</v>
      </c>
      <c r="Y2411" s="1">
        <v>0</v>
      </c>
      <c r="Z2411" s="1">
        <v>0</v>
      </c>
      <c r="AA2411" s="1">
        <v>3.382306411102E-3</v>
      </c>
      <c r="AB2411" s="1">
        <v>1.654787255939</v>
      </c>
      <c r="AC2411" s="1">
        <v>0.44127659643209999</v>
      </c>
      <c r="AD2411" s="1">
        <v>6.2326661353710001E-8</v>
      </c>
      <c r="AE2411" s="1">
        <v>6.2402005955339998E-6</v>
      </c>
      <c r="AF2411" s="1">
        <v>1.887419879029E-6</v>
      </c>
      <c r="AG2411" s="1">
        <v>110.31916489690001</v>
      </c>
    </row>
    <row r="2412" spans="1:33" x14ac:dyDescent="0.35">
      <c r="A2412">
        <v>5120</v>
      </c>
      <c r="B2412">
        <v>2015</v>
      </c>
      <c r="C2412">
        <v>3</v>
      </c>
      <c r="D2412">
        <v>17</v>
      </c>
      <c r="E2412">
        <v>0</v>
      </c>
      <c r="F2412">
        <v>0</v>
      </c>
      <c r="H2412" s="1">
        <v>0</v>
      </c>
      <c r="I2412" s="1">
        <v>0</v>
      </c>
      <c r="J2412" s="1">
        <v>0</v>
      </c>
      <c r="K2412" s="1">
        <v>0.2746280592709</v>
      </c>
      <c r="L2412" s="1">
        <v>0.2746280592709</v>
      </c>
      <c r="M2412" s="1">
        <v>6.0133141110229997E-4</v>
      </c>
      <c r="N2412" s="1">
        <v>1.8559954285710001E-2</v>
      </c>
      <c r="O2412" s="1">
        <v>3.8583484535470002E-4</v>
      </c>
      <c r="P2412" s="1">
        <v>6.2185351119409997E-4</v>
      </c>
      <c r="Q2412" s="1">
        <v>3.1117179166800001E-5</v>
      </c>
      <c r="R2412" s="1">
        <v>0</v>
      </c>
      <c r="S2412" s="1">
        <v>0.99066495148110001</v>
      </c>
      <c r="T2412" s="1">
        <v>0.98770483530160003</v>
      </c>
      <c r="U2412" s="1">
        <v>1.9783697867829999</v>
      </c>
      <c r="V2412" s="1">
        <v>4.6675828473210002E-2</v>
      </c>
      <c r="W2412" s="1">
        <v>1.2446887592859999E-2</v>
      </c>
      <c r="X2412" s="1">
        <v>0</v>
      </c>
      <c r="Y2412" s="1">
        <v>0</v>
      </c>
      <c r="Z2412" s="1">
        <v>0</v>
      </c>
      <c r="AA2412" s="1">
        <v>3.1117218982140002E-3</v>
      </c>
      <c r="AB2412" s="1">
        <v>1.525510784962</v>
      </c>
      <c r="AC2412" s="1">
        <v>0.40680287466339998</v>
      </c>
      <c r="AD2412" s="1">
        <v>1.604831501777E-8</v>
      </c>
      <c r="AE2412" s="1">
        <v>1.6067715285259999E-6</v>
      </c>
      <c r="AF2412" s="1">
        <v>4.8598638418249996E-7</v>
      </c>
      <c r="AG2412" s="1">
        <v>101.7007227313</v>
      </c>
    </row>
    <row r="2413" spans="1:33" x14ac:dyDescent="0.35">
      <c r="A2413">
        <v>5120</v>
      </c>
      <c r="B2413">
        <v>2015</v>
      </c>
      <c r="C2413">
        <v>3</v>
      </c>
      <c r="D2413">
        <v>18</v>
      </c>
      <c r="E2413">
        <v>0</v>
      </c>
      <c r="F2413">
        <v>0</v>
      </c>
      <c r="H2413" s="1">
        <v>0</v>
      </c>
      <c r="I2413" s="1">
        <v>0</v>
      </c>
      <c r="J2413" s="1">
        <v>0</v>
      </c>
      <c r="K2413" s="1">
        <v>0.2526578145292</v>
      </c>
      <c r="L2413" s="1">
        <v>0.2526578145292</v>
      </c>
      <c r="M2413" s="1">
        <v>5.9629632234410005E-4</v>
      </c>
      <c r="N2413" s="1">
        <v>1.8559954285710001E-2</v>
      </c>
      <c r="O2413" s="1">
        <v>3.823898302469E-4</v>
      </c>
      <c r="P2413" s="1">
        <v>6.1630114917519995E-4</v>
      </c>
      <c r="Q2413" s="1">
        <v>2.8627804833460001E-5</v>
      </c>
      <c r="R2413" s="1">
        <v>0</v>
      </c>
      <c r="S2413" s="1">
        <v>0.9196225661156</v>
      </c>
      <c r="T2413" s="1">
        <v>0.9168745126783</v>
      </c>
      <c r="U2413" s="1">
        <v>1.836497078794</v>
      </c>
      <c r="V2413" s="1">
        <v>4.2941762195350001E-2</v>
      </c>
      <c r="W2413" s="1">
        <v>1.145113658543E-2</v>
      </c>
      <c r="X2413" s="1">
        <v>0</v>
      </c>
      <c r="Y2413" s="1">
        <v>0</v>
      </c>
      <c r="Z2413" s="1">
        <v>0</v>
      </c>
      <c r="AA2413" s="1">
        <v>2.862784146357E-3</v>
      </c>
      <c r="AB2413" s="1">
        <v>1.4045054771550001</v>
      </c>
      <c r="AC2413" s="1">
        <v>0.37453479357210001</v>
      </c>
      <c r="AD2413" s="1">
        <v>4.0648019525449999E-9</v>
      </c>
      <c r="AE2413" s="1">
        <v>4.0697157547149998E-7</v>
      </c>
      <c r="AF2413" s="1">
        <v>1.230931970832E-7</v>
      </c>
      <c r="AG2413" s="1">
        <v>93.633699422739994</v>
      </c>
    </row>
    <row r="2414" spans="1:33" x14ac:dyDescent="0.35">
      <c r="A2414">
        <v>5120</v>
      </c>
      <c r="B2414">
        <v>2015</v>
      </c>
      <c r="C2414">
        <v>3</v>
      </c>
      <c r="D2414">
        <v>19</v>
      </c>
      <c r="E2414">
        <v>0</v>
      </c>
      <c r="F2414">
        <v>0</v>
      </c>
      <c r="H2414" s="1">
        <v>0</v>
      </c>
      <c r="I2414" s="1">
        <v>0</v>
      </c>
      <c r="J2414" s="1">
        <v>0</v>
      </c>
      <c r="K2414" s="1">
        <v>0.23244518936690001</v>
      </c>
      <c r="L2414" s="1">
        <v>0.23244518936690001</v>
      </c>
      <c r="M2414" s="1">
        <v>5.3587215772629997E-4</v>
      </c>
      <c r="N2414" s="1">
        <v>1.8559954285710001E-2</v>
      </c>
      <c r="O2414" s="1">
        <v>3.4264115555029999E-4</v>
      </c>
      <c r="P2414" s="1">
        <v>5.5223785053059996E-4</v>
      </c>
      <c r="Q2414" s="1">
        <v>2.6337580446779998E-5</v>
      </c>
      <c r="R2414" s="1">
        <v>0</v>
      </c>
      <c r="S2414" s="1">
        <v>0.94420049074279999</v>
      </c>
      <c r="T2414" s="1">
        <v>0.94137893278329998</v>
      </c>
      <c r="U2414" s="1">
        <v>1.8855794235259999</v>
      </c>
      <c r="V2414" s="1">
        <v>3.9506421219719999E-2</v>
      </c>
      <c r="W2414" s="1">
        <v>1.053504565859E-2</v>
      </c>
      <c r="X2414" s="1">
        <v>0</v>
      </c>
      <c r="Y2414" s="1">
        <v>0</v>
      </c>
      <c r="Z2414" s="1">
        <v>0</v>
      </c>
      <c r="AA2414" s="1">
        <v>2.6337614146480001E-3</v>
      </c>
      <c r="AB2414" s="1">
        <v>1.4821787961270001</v>
      </c>
      <c r="AC2414" s="1">
        <v>0.39524767887259998</v>
      </c>
      <c r="AD2414" s="1">
        <v>1.144923660728E-9</v>
      </c>
      <c r="AE2414" s="1">
        <v>1.1463077203780001E-7</v>
      </c>
      <c r="AF2414" s="1">
        <v>3.4671385090970002E-8</v>
      </c>
      <c r="AG2414" s="1">
        <v>98.81192000819</v>
      </c>
    </row>
    <row r="2415" spans="1:33" x14ac:dyDescent="0.35">
      <c r="A2415">
        <v>5120</v>
      </c>
      <c r="B2415">
        <v>2015</v>
      </c>
      <c r="C2415">
        <v>3</v>
      </c>
      <c r="D2415">
        <v>20</v>
      </c>
      <c r="E2415">
        <v>0</v>
      </c>
      <c r="F2415">
        <v>0</v>
      </c>
      <c r="H2415" s="1">
        <v>0</v>
      </c>
      <c r="I2415" s="1">
        <v>0</v>
      </c>
      <c r="J2415" s="1">
        <v>0</v>
      </c>
      <c r="K2415" s="1">
        <v>0.2138495742175</v>
      </c>
      <c r="L2415" s="1">
        <v>0.2138495742175</v>
      </c>
      <c r="M2415" s="1">
        <v>4.7184318407379999E-4</v>
      </c>
      <c r="N2415" s="1">
        <v>1.8559954285710001E-2</v>
      </c>
      <c r="O2415" s="1">
        <v>3.0211558743020001E-4</v>
      </c>
      <c r="P2415" s="1">
        <v>4.8692242572649999E-4</v>
      </c>
      <c r="Q2415" s="1">
        <v>2.4230574011040001E-5</v>
      </c>
      <c r="R2415" s="1">
        <v>0</v>
      </c>
      <c r="S2415" s="1">
        <v>0.98518645738379995</v>
      </c>
      <c r="T2415" s="1">
        <v>0.98224240382280004</v>
      </c>
      <c r="U2415" s="1">
        <v>1.9674288612069999</v>
      </c>
      <c r="V2415" s="1">
        <v>3.6345907522150001E-2</v>
      </c>
      <c r="W2415" s="1">
        <v>9.6922420059059999E-3</v>
      </c>
      <c r="X2415" s="1">
        <v>0</v>
      </c>
      <c r="Y2415" s="1">
        <v>0</v>
      </c>
      <c r="Z2415" s="1">
        <v>0</v>
      </c>
      <c r="AA2415" s="1">
        <v>2.4230605014759999E-3</v>
      </c>
      <c r="AB2415" s="1">
        <v>1.541939587443</v>
      </c>
      <c r="AC2415" s="1">
        <v>0.41118388995779998</v>
      </c>
      <c r="AD2415" s="1">
        <v>3.278592269722E-10</v>
      </c>
      <c r="AE2415" s="1">
        <v>3.2825556494880002E-8</v>
      </c>
      <c r="AF2415" s="1">
        <v>9.9284641447199998E-9</v>
      </c>
      <c r="AG2415" s="1">
        <v>102.79597257250001</v>
      </c>
    </row>
    <row r="2416" spans="1:33" x14ac:dyDescent="0.35">
      <c r="A2416">
        <v>5120</v>
      </c>
      <c r="B2416">
        <v>2015</v>
      </c>
      <c r="C2416">
        <v>3</v>
      </c>
      <c r="D2416">
        <v>21</v>
      </c>
      <c r="E2416">
        <v>0</v>
      </c>
      <c r="F2416">
        <v>0</v>
      </c>
      <c r="H2416" s="1">
        <v>0</v>
      </c>
      <c r="I2416" s="1">
        <v>0</v>
      </c>
      <c r="J2416" s="1">
        <v>0</v>
      </c>
      <c r="K2416" s="1">
        <v>0.19674160828010001</v>
      </c>
      <c r="L2416" s="1">
        <v>0.19674160828010001</v>
      </c>
      <c r="M2416" s="1">
        <v>4.4253058710219998E-4</v>
      </c>
      <c r="N2416" s="1">
        <v>1.8559954285710001E-2</v>
      </c>
      <c r="O2416" s="1">
        <v>2.8367308130999999E-4</v>
      </c>
      <c r="P2416" s="1">
        <v>4.5719847174939998E-4</v>
      </c>
      <c r="Q2416" s="1">
        <v>2.2292128090150001E-5</v>
      </c>
      <c r="R2416" s="1">
        <v>0</v>
      </c>
      <c r="S2416" s="1">
        <v>0.9652976858608</v>
      </c>
      <c r="T2416" s="1">
        <v>0.96241306175399999</v>
      </c>
      <c r="U2416" s="1">
        <v>1.9277107476149999</v>
      </c>
      <c r="V2416" s="1">
        <v>3.343823492037E-2</v>
      </c>
      <c r="W2416" s="1">
        <v>8.9168626454329998E-3</v>
      </c>
      <c r="X2416" s="1">
        <v>0</v>
      </c>
      <c r="Y2416" s="1">
        <v>0</v>
      </c>
      <c r="Z2416" s="1">
        <v>0</v>
      </c>
      <c r="AA2416" s="1">
        <v>2.2292156613580002E-3</v>
      </c>
      <c r="AB2416" s="1">
        <v>1.495406986756</v>
      </c>
      <c r="AC2416" s="1">
        <v>0.39877519646100001</v>
      </c>
      <c r="AD2416" s="1">
        <v>8.7922904282010002E-11</v>
      </c>
      <c r="AE2416" s="1">
        <v>8.8029191319589999E-9</v>
      </c>
      <c r="AF2416" s="1">
        <v>2.662543344365E-9</v>
      </c>
      <c r="AG2416" s="1">
        <v>99.693799137509998</v>
      </c>
    </row>
    <row r="2417" spans="1:33" x14ac:dyDescent="0.35">
      <c r="A2417">
        <v>5120</v>
      </c>
      <c r="B2417">
        <v>2015</v>
      </c>
      <c r="C2417">
        <v>3</v>
      </c>
      <c r="D2417">
        <v>22</v>
      </c>
      <c r="E2417">
        <v>0</v>
      </c>
      <c r="F2417">
        <v>0</v>
      </c>
      <c r="H2417" s="1">
        <v>0</v>
      </c>
      <c r="I2417" s="1">
        <v>0</v>
      </c>
      <c r="J2417" s="1">
        <v>0</v>
      </c>
      <c r="K2417" s="1">
        <v>0.18100227961769999</v>
      </c>
      <c r="L2417" s="1">
        <v>0.18100227961769999</v>
      </c>
      <c r="M2417" s="1">
        <v>4.2732527187869999E-4</v>
      </c>
      <c r="N2417" s="1">
        <v>1.8559954285710001E-2</v>
      </c>
      <c r="O2417" s="1">
        <v>2.7396863486729998E-4</v>
      </c>
      <c r="P2417" s="1">
        <v>4.415577276143E-4</v>
      </c>
      <c r="Q2417" s="1">
        <v>2.0508757842940001E-5</v>
      </c>
      <c r="R2417" s="1">
        <v>0</v>
      </c>
      <c r="S2417" s="1">
        <v>0.91953099356580004</v>
      </c>
      <c r="T2417" s="1">
        <v>0.91678313405669998</v>
      </c>
      <c r="U2417" s="1">
        <v>1.8363141276220001</v>
      </c>
      <c r="V2417" s="1">
        <v>3.076317612674E-2</v>
      </c>
      <c r="W2417" s="1">
        <v>8.2035136337979993E-3</v>
      </c>
      <c r="X2417" s="1">
        <v>0</v>
      </c>
      <c r="Y2417" s="1">
        <v>0</v>
      </c>
      <c r="Z2417" s="1">
        <v>0</v>
      </c>
      <c r="AA2417" s="1">
        <v>2.0508784084499999E-3</v>
      </c>
      <c r="AB2417" s="1">
        <v>1.411193033899</v>
      </c>
      <c r="AC2417" s="1">
        <v>0.37631814237119998</v>
      </c>
      <c r="AD2417" s="1">
        <v>2.287830792191E-11</v>
      </c>
      <c r="AE2417" s="1">
        <v>2.2905964737769999E-9</v>
      </c>
      <c r="AF2417" s="1">
        <v>6.9281704221709999E-10</v>
      </c>
      <c r="AG2417" s="1">
        <v>94.079535598600003</v>
      </c>
    </row>
    <row r="2418" spans="1:33" x14ac:dyDescent="0.35">
      <c r="A2418">
        <v>5120</v>
      </c>
      <c r="B2418">
        <v>2015</v>
      </c>
      <c r="C2418">
        <v>3</v>
      </c>
      <c r="D2418">
        <v>23</v>
      </c>
      <c r="E2418">
        <v>0</v>
      </c>
      <c r="F2418">
        <v>0</v>
      </c>
      <c r="H2418" s="1">
        <v>0</v>
      </c>
      <c r="I2418" s="1">
        <v>0</v>
      </c>
      <c r="J2418" s="1">
        <v>0</v>
      </c>
      <c r="K2418" s="1">
        <v>0.1665220972483</v>
      </c>
      <c r="L2418" s="1">
        <v>0.1665220972483</v>
      </c>
      <c r="M2418" s="1">
        <v>3.9140052570949999E-4</v>
      </c>
      <c r="N2418" s="1">
        <v>1.8559954285710001E-2</v>
      </c>
      <c r="O2418" s="1">
        <v>2.5048568139129999E-4</v>
      </c>
      <c r="P2418" s="1">
        <v>4.0371003902930002E-4</v>
      </c>
      <c r="Q2418" s="1">
        <v>1.8868057215509999E-5</v>
      </c>
      <c r="R2418" s="1">
        <v>0</v>
      </c>
      <c r="S2418" s="1">
        <v>0.92527779455400005</v>
      </c>
      <c r="T2418" s="1">
        <v>0.92251276139359994</v>
      </c>
      <c r="U2418" s="1">
        <v>1.8477905559479999</v>
      </c>
      <c r="V2418" s="1">
        <v>2.83021220366E-2</v>
      </c>
      <c r="W2418" s="1">
        <v>7.5472325430949996E-3</v>
      </c>
      <c r="X2418" s="1">
        <v>0</v>
      </c>
      <c r="Y2418" s="1">
        <v>0</v>
      </c>
      <c r="Z2418" s="1">
        <v>0</v>
      </c>
      <c r="AA2418" s="1">
        <v>1.8868081357739999E-3</v>
      </c>
      <c r="AB2418" s="1">
        <v>1.4389682649019999</v>
      </c>
      <c r="AC2418" s="1">
        <v>0.38372487063999999</v>
      </c>
      <c r="AD2418" s="1">
        <v>6.3012676102699999E-12</v>
      </c>
      <c r="AE2418" s="1">
        <v>6.3088850004460005E-10</v>
      </c>
      <c r="AF2418" s="1">
        <v>1.908194261074E-10</v>
      </c>
      <c r="AG2418" s="1">
        <v>95.931217661600002</v>
      </c>
    </row>
    <row r="2419" spans="1:33" x14ac:dyDescent="0.35">
      <c r="A2419">
        <v>5120</v>
      </c>
      <c r="B2419">
        <v>2015</v>
      </c>
      <c r="C2419">
        <v>3</v>
      </c>
      <c r="D2419">
        <v>24</v>
      </c>
      <c r="E2419">
        <v>0</v>
      </c>
      <c r="F2419">
        <v>0</v>
      </c>
      <c r="H2419" s="1">
        <v>0</v>
      </c>
      <c r="I2419" s="1">
        <v>0</v>
      </c>
      <c r="J2419" s="1">
        <v>0</v>
      </c>
      <c r="K2419" s="1">
        <v>0.15320032946840001</v>
      </c>
      <c r="L2419" s="1">
        <v>0.15320032946840001</v>
      </c>
      <c r="M2419" s="1">
        <v>3.4089609012390003E-4</v>
      </c>
      <c r="N2419" s="1">
        <v>1.8559954285710001E-2</v>
      </c>
      <c r="O2419" s="1">
        <v>2.1807559143069999E-4</v>
      </c>
      <c r="P2419" s="1">
        <v>3.5147440380160002E-4</v>
      </c>
      <c r="Q2419" s="1">
        <v>1.7358612638270002E-5</v>
      </c>
      <c r="R2419" s="1">
        <v>0</v>
      </c>
      <c r="S2419" s="1">
        <v>0.97776798546699994</v>
      </c>
      <c r="T2419" s="1">
        <v>0.97484609432559999</v>
      </c>
      <c r="U2419" s="1">
        <v>1.9526140797930001</v>
      </c>
      <c r="V2419" s="1">
        <v>2.6037952273679998E-2</v>
      </c>
      <c r="W2419" s="1">
        <v>6.9434539396469996E-3</v>
      </c>
      <c r="X2419" s="1">
        <v>0</v>
      </c>
      <c r="Y2419" s="1">
        <v>0</v>
      </c>
      <c r="Z2419" s="1">
        <v>0</v>
      </c>
      <c r="AA2419" s="1">
        <v>1.7358634849119999E-3</v>
      </c>
      <c r="AB2419" s="1">
        <v>1.5383041357330001</v>
      </c>
      <c r="AC2419" s="1">
        <v>0.41021443619539999</v>
      </c>
      <c r="AD2419" s="1">
        <v>1.8304020100710002E-12</v>
      </c>
      <c r="AE2419" s="1">
        <v>1.832614721409E-10</v>
      </c>
      <c r="AF2419" s="1">
        <v>5.5429523503840001E-11</v>
      </c>
      <c r="AG2419" s="1">
        <v>102.55360904929999</v>
      </c>
    </row>
    <row r="2420" spans="1:33" x14ac:dyDescent="0.35">
      <c r="A2420">
        <v>5120</v>
      </c>
      <c r="B2420">
        <v>2015</v>
      </c>
      <c r="C2420">
        <v>3</v>
      </c>
      <c r="D2420">
        <v>25</v>
      </c>
      <c r="E2420">
        <v>0</v>
      </c>
      <c r="F2420">
        <v>0</v>
      </c>
      <c r="H2420" s="1">
        <v>0</v>
      </c>
      <c r="I2420" s="1">
        <v>0</v>
      </c>
      <c r="J2420" s="1">
        <v>0</v>
      </c>
      <c r="K2420" s="1">
        <v>0.14094430311100001</v>
      </c>
      <c r="L2420" s="1">
        <v>0.14094430311100001</v>
      </c>
      <c r="M2420" s="1">
        <v>3.0245513134530001E-4</v>
      </c>
      <c r="N2420" s="1">
        <v>1.8559954285710001E-2</v>
      </c>
      <c r="O2420" s="1">
        <v>1.9367102050500001E-4</v>
      </c>
      <c r="P2420" s="1">
        <v>3.1214133603420002E-4</v>
      </c>
      <c r="Q2420" s="1">
        <v>1.59699236272E-5</v>
      </c>
      <c r="R2420" s="1">
        <v>0</v>
      </c>
      <c r="S2420" s="1">
        <v>1.012898804674</v>
      </c>
      <c r="T2420" s="1">
        <v>1.009871931106</v>
      </c>
      <c r="U2420" s="1">
        <v>2.02277073578</v>
      </c>
      <c r="V2420" s="1">
        <v>2.395491609178E-2</v>
      </c>
      <c r="W2420" s="1">
        <v>6.3879776244749999E-3</v>
      </c>
      <c r="X2420" s="1">
        <v>0</v>
      </c>
      <c r="Y2420" s="1">
        <v>0</v>
      </c>
      <c r="Z2420" s="1">
        <v>0</v>
      </c>
      <c r="AA2420" s="1">
        <v>1.596994406119E-3</v>
      </c>
      <c r="AB2420" s="1">
        <v>1.5887263348230001</v>
      </c>
      <c r="AC2420" s="1">
        <v>0.42366035595270002</v>
      </c>
      <c r="AD2420" s="1">
        <v>5.198921173431E-13</v>
      </c>
      <c r="AE2420" s="1">
        <v>5.2052059741280003E-11</v>
      </c>
      <c r="AF2420" s="1">
        <v>1.574373945132E-11</v>
      </c>
      <c r="AG2420" s="1">
        <v>105.9150889883</v>
      </c>
    </row>
    <row r="2421" spans="1:33" x14ac:dyDescent="0.35">
      <c r="A2421">
        <v>5120</v>
      </c>
      <c r="B2421">
        <v>2015</v>
      </c>
      <c r="C2421">
        <v>3</v>
      </c>
      <c r="D2421">
        <v>26</v>
      </c>
      <c r="E2421">
        <v>0</v>
      </c>
      <c r="F2421">
        <v>0</v>
      </c>
      <c r="H2421" s="1">
        <v>0</v>
      </c>
      <c r="I2421" s="1">
        <v>0</v>
      </c>
      <c r="J2421" s="1">
        <v>0</v>
      </c>
      <c r="K2421" s="1">
        <v>0.1296687588621</v>
      </c>
      <c r="L2421" s="1">
        <v>0.1296687588621</v>
      </c>
      <c r="M2421" s="1">
        <v>2.6553200581439998E-4</v>
      </c>
      <c r="N2421" s="1">
        <v>1.8559954285710001E-2</v>
      </c>
      <c r="O2421" s="1">
        <v>1.6988304760919999E-4</v>
      </c>
      <c r="P2421" s="1">
        <v>2.7380204489049997E-4</v>
      </c>
      <c r="Q2421" s="1">
        <v>1.4692329737030001E-5</v>
      </c>
      <c r="R2421" s="1">
        <v>0</v>
      </c>
      <c r="S2421" s="1">
        <v>1.062352106901</v>
      </c>
      <c r="T2421" s="1">
        <v>1.059177450652</v>
      </c>
      <c r="U2421" s="1">
        <v>2.121529557553</v>
      </c>
      <c r="V2421" s="1">
        <v>2.2038522804439999E-2</v>
      </c>
      <c r="W2421" s="1">
        <v>5.876939414517E-3</v>
      </c>
      <c r="X2421" s="1">
        <v>0</v>
      </c>
      <c r="Y2421" s="1">
        <v>0</v>
      </c>
      <c r="Z2421" s="1">
        <v>0</v>
      </c>
      <c r="AA2421" s="1">
        <v>1.469234853629E-3</v>
      </c>
      <c r="AB2421" s="1">
        <v>1.686480868166</v>
      </c>
      <c r="AC2421" s="1">
        <v>0.449728231511</v>
      </c>
      <c r="AD2421" s="1">
        <v>1.498278536158E-13</v>
      </c>
      <c r="AE2421" s="1">
        <v>1.5000897546160001E-11</v>
      </c>
      <c r="AF2421" s="1">
        <v>4.5371926428379999E-12</v>
      </c>
      <c r="AG2421" s="1">
        <v>112.43205787780001</v>
      </c>
    </row>
    <row r="2422" spans="1:33" x14ac:dyDescent="0.35">
      <c r="A2422">
        <v>5120</v>
      </c>
      <c r="B2422">
        <v>2015</v>
      </c>
      <c r="C2422">
        <v>3</v>
      </c>
      <c r="D2422">
        <v>27</v>
      </c>
      <c r="E2422">
        <v>0</v>
      </c>
      <c r="F2422">
        <v>0</v>
      </c>
      <c r="H2422" s="1">
        <v>0</v>
      </c>
      <c r="I2422" s="1">
        <v>0</v>
      </c>
      <c r="J2422" s="1">
        <v>0</v>
      </c>
      <c r="K2422" s="1">
        <v>0.11929525815310001</v>
      </c>
      <c r="L2422" s="1">
        <v>0.11929525815310001</v>
      </c>
      <c r="M2422" s="1">
        <v>2.411718269371E-4</v>
      </c>
      <c r="N2422" s="1">
        <v>1.8559954285710001E-2</v>
      </c>
      <c r="O2422" s="1">
        <v>1.5444996486469999E-4</v>
      </c>
      <c r="P2422" s="1">
        <v>2.4892840579650001E-4</v>
      </c>
      <c r="Q2422" s="1">
        <v>1.3516943358070001E-5</v>
      </c>
      <c r="R2422" s="1">
        <v>0</v>
      </c>
      <c r="S2422" s="1">
        <v>1.07502494167</v>
      </c>
      <c r="T2422" s="1">
        <v>1.0718124148349999</v>
      </c>
      <c r="U2422" s="1">
        <v>2.1468373565059999</v>
      </c>
      <c r="V2422" s="1">
        <v>2.0275440980079999E-2</v>
      </c>
      <c r="W2422" s="1">
        <v>5.4067842613559998E-3</v>
      </c>
      <c r="X2422" s="1">
        <v>0</v>
      </c>
      <c r="Y2422" s="1">
        <v>0</v>
      </c>
      <c r="Z2422" s="1">
        <v>0</v>
      </c>
      <c r="AA2422" s="1">
        <v>1.3516960653389999E-3</v>
      </c>
      <c r="AB2422" s="1">
        <v>1.702213917093</v>
      </c>
      <c r="AC2422" s="1">
        <v>0.4539237112249</v>
      </c>
      <c r="AD2422" s="1">
        <v>4.156081564719E-14</v>
      </c>
      <c r="AE2422" s="1">
        <v>4.161105711738E-12</v>
      </c>
      <c r="AF2422" s="1">
        <v>1.258573906213E-12</v>
      </c>
      <c r="AG2422" s="1">
        <v>113.4809278062</v>
      </c>
    </row>
    <row r="2423" spans="1:33" x14ac:dyDescent="0.35">
      <c r="A2423">
        <v>5120</v>
      </c>
      <c r="B2423">
        <v>2015</v>
      </c>
      <c r="C2423">
        <v>3</v>
      </c>
      <c r="D2423">
        <v>28</v>
      </c>
      <c r="E2423">
        <v>0</v>
      </c>
      <c r="F2423">
        <v>0</v>
      </c>
      <c r="H2423" s="1">
        <v>0</v>
      </c>
      <c r="I2423" s="1">
        <v>0</v>
      </c>
      <c r="J2423" s="1">
        <v>0</v>
      </c>
      <c r="K2423" s="1">
        <v>0.1097516375009</v>
      </c>
      <c r="L2423" s="1">
        <v>0.1097516375009</v>
      </c>
      <c r="M2423" s="1">
        <v>2.3229279270430001E-4</v>
      </c>
      <c r="N2423" s="1">
        <v>1.8559954285710001E-2</v>
      </c>
      <c r="O2423" s="1">
        <v>1.489844716209E-4</v>
      </c>
      <c r="P2423" s="1">
        <v>2.4011962088520001E-4</v>
      </c>
      <c r="Q2423" s="1">
        <v>1.243558788942E-5</v>
      </c>
      <c r="R2423" s="1">
        <v>0</v>
      </c>
      <c r="S2423" s="1">
        <v>1.0253052391969999</v>
      </c>
      <c r="T2423" s="1">
        <v>1.022241291127</v>
      </c>
      <c r="U2423" s="1">
        <v>2.0475465303239999</v>
      </c>
      <c r="V2423" s="1">
        <v>1.865340570168E-2</v>
      </c>
      <c r="W2423" s="1">
        <v>4.9742415204469996E-3</v>
      </c>
      <c r="X2423" s="1">
        <v>0</v>
      </c>
      <c r="Y2423" s="1">
        <v>0</v>
      </c>
      <c r="Z2423" s="1">
        <v>0</v>
      </c>
      <c r="AA2423" s="1">
        <v>1.2435603801119999E-3</v>
      </c>
      <c r="AB2423" s="1">
        <v>1.5943493473279999</v>
      </c>
      <c r="AC2423" s="1">
        <v>0.42515982595419999</v>
      </c>
      <c r="AD2423" s="1">
        <v>1.081321324777E-14</v>
      </c>
      <c r="AE2423" s="1">
        <v>1.0826284977059999E-12</v>
      </c>
      <c r="AF2423" s="1">
        <v>3.2745334334849999E-13</v>
      </c>
      <c r="AG2423" s="1">
        <v>106.2899564886</v>
      </c>
    </row>
    <row r="2424" spans="1:33" x14ac:dyDescent="0.35">
      <c r="A2424">
        <v>5120</v>
      </c>
      <c r="B2424">
        <v>2015</v>
      </c>
      <c r="C2424">
        <v>3</v>
      </c>
      <c r="D2424">
        <v>29</v>
      </c>
      <c r="E2424">
        <v>0</v>
      </c>
      <c r="F2424">
        <v>0</v>
      </c>
      <c r="H2424" s="1">
        <v>0</v>
      </c>
      <c r="I2424" s="1">
        <v>0</v>
      </c>
      <c r="J2424" s="1">
        <v>0</v>
      </c>
      <c r="K2424" s="1">
        <v>0.1009715065008</v>
      </c>
      <c r="L2424" s="1">
        <v>0.1009715065008</v>
      </c>
      <c r="M2424" s="1">
        <v>2.202797915148E-4</v>
      </c>
      <c r="N2424" s="1">
        <v>1.8559954285710001E-2</v>
      </c>
      <c r="O2424" s="1">
        <v>1.4112233985909999E-4</v>
      </c>
      <c r="P2424" s="1">
        <v>2.274481519901E-4</v>
      </c>
      <c r="Q2424" s="1">
        <v>1.144074085827E-5</v>
      </c>
      <c r="R2424" s="1">
        <v>0</v>
      </c>
      <c r="S2424" s="1">
        <v>0.99583237287049997</v>
      </c>
      <c r="T2424" s="1">
        <v>0.99285649938359999</v>
      </c>
      <c r="U2424" s="1">
        <v>1.9886888722539999</v>
      </c>
      <c r="V2424" s="1">
        <v>1.716113324554E-2</v>
      </c>
      <c r="W2424" s="1">
        <v>4.5763021988119998E-3</v>
      </c>
      <c r="X2424" s="1">
        <v>0</v>
      </c>
      <c r="Y2424" s="1">
        <v>0</v>
      </c>
      <c r="Z2424" s="1">
        <v>0</v>
      </c>
      <c r="AA2424" s="1">
        <v>1.144075549703E-3</v>
      </c>
      <c r="AB2424" s="1">
        <v>1.555645315694</v>
      </c>
      <c r="AC2424" s="1">
        <v>0.41483875085170002</v>
      </c>
      <c r="AD2424" s="1">
        <v>2.872603855809E-15</v>
      </c>
      <c r="AE2424" s="1">
        <v>2.8760764498560001E-13</v>
      </c>
      <c r="AF2424" s="1">
        <v>8.6990214208010002E-14</v>
      </c>
      <c r="AG2424" s="1">
        <v>103.70968771290001</v>
      </c>
    </row>
    <row r="2425" spans="1:33" x14ac:dyDescent="0.35">
      <c r="A2425">
        <v>5120</v>
      </c>
      <c r="B2425">
        <v>2015</v>
      </c>
      <c r="C2425">
        <v>3</v>
      </c>
      <c r="D2425">
        <v>30</v>
      </c>
      <c r="E2425">
        <v>0</v>
      </c>
      <c r="F2425">
        <v>0</v>
      </c>
      <c r="H2425" s="1">
        <v>0</v>
      </c>
      <c r="I2425" s="1">
        <v>0</v>
      </c>
      <c r="J2425" s="1">
        <v>0</v>
      </c>
      <c r="K2425" s="1">
        <v>9.2893785980730004E-2</v>
      </c>
      <c r="L2425" s="1">
        <v>9.2893785980730004E-2</v>
      </c>
      <c r="M2425" s="1">
        <v>2.0473936394330001E-4</v>
      </c>
      <c r="N2425" s="1">
        <v>1.8559954285710001E-2</v>
      </c>
      <c r="O2425" s="1">
        <v>1.3115001937370001E-4</v>
      </c>
      <c r="P2425" s="1">
        <v>2.1137567283670001E-4</v>
      </c>
      <c r="Q2425" s="1">
        <v>1.052548158961E-5</v>
      </c>
      <c r="R2425" s="1">
        <v>0</v>
      </c>
      <c r="S2425" s="1">
        <v>0.98582874496749995</v>
      </c>
      <c r="T2425" s="1">
        <v>0.98288276559910004</v>
      </c>
      <c r="U2425" s="1">
        <v>1.9687115105669999</v>
      </c>
      <c r="V2425" s="1">
        <v>1.57882425859E-2</v>
      </c>
      <c r="W2425" s="1">
        <v>4.2101980229070001E-3</v>
      </c>
      <c r="X2425" s="1">
        <v>0</v>
      </c>
      <c r="Y2425" s="1">
        <v>0</v>
      </c>
      <c r="Z2425" s="1">
        <v>0</v>
      </c>
      <c r="AA2425" s="1">
        <v>1.0525495057270001E-3</v>
      </c>
      <c r="AB2425" s="1">
        <v>1.541076986035</v>
      </c>
      <c r="AC2425" s="1">
        <v>0.41095386294269998</v>
      </c>
      <c r="AD2425" s="1">
        <v>7.7890550682910002E-16</v>
      </c>
      <c r="AE2425" s="1">
        <v>7.7984709946129999E-14</v>
      </c>
      <c r="AF2425" s="1">
        <v>2.3587365431480001E-14</v>
      </c>
      <c r="AG2425" s="1">
        <v>102.7384657357</v>
      </c>
    </row>
    <row r="2426" spans="1:33" x14ac:dyDescent="0.35">
      <c r="A2426">
        <v>5120</v>
      </c>
      <c r="B2426">
        <v>2015</v>
      </c>
      <c r="C2426">
        <v>3</v>
      </c>
      <c r="D2426">
        <v>31</v>
      </c>
      <c r="E2426">
        <v>0</v>
      </c>
      <c r="F2426">
        <v>0</v>
      </c>
      <c r="H2426" s="1">
        <v>0</v>
      </c>
      <c r="I2426" s="1">
        <v>0</v>
      </c>
      <c r="J2426" s="1">
        <v>0</v>
      </c>
      <c r="K2426" s="1">
        <v>8.5462283102269998E-2</v>
      </c>
      <c r="L2426" s="1">
        <v>8.5462283102269998E-2</v>
      </c>
      <c r="M2426" s="1">
        <v>1.9101911881150001E-4</v>
      </c>
      <c r="N2426" s="1">
        <v>1.8559954285710001E-2</v>
      </c>
      <c r="O2426" s="1">
        <v>1.224034175588E-4</v>
      </c>
      <c r="P2426" s="1">
        <v>1.972786955547E-4</v>
      </c>
      <c r="Q2426" s="1">
        <v>9.6834430624369996E-6</v>
      </c>
      <c r="R2426" s="1">
        <v>0</v>
      </c>
      <c r="S2426" s="1">
        <v>0.97177141499590003</v>
      </c>
      <c r="T2426" s="1">
        <v>0.96886744353630005</v>
      </c>
      <c r="U2426" s="1">
        <v>1.940638858532</v>
      </c>
      <c r="V2426" s="1">
        <v>1.452518317903E-2</v>
      </c>
      <c r="W2426" s="1">
        <v>3.8733821810739998E-3</v>
      </c>
      <c r="X2426" s="1">
        <v>0</v>
      </c>
      <c r="Y2426" s="1">
        <v>0</v>
      </c>
      <c r="Z2426" s="1">
        <v>0</v>
      </c>
      <c r="AA2426" s="1">
        <v>9.6834554526849996E-4</v>
      </c>
      <c r="AB2426" s="1">
        <v>1.511455892349</v>
      </c>
      <c r="AC2426" s="1">
        <v>0.40305490462650001</v>
      </c>
      <c r="AD2426" s="1">
        <v>2.10079904924E-16</v>
      </c>
      <c r="AE2426" s="1">
        <v>2.1033386344519999E-14</v>
      </c>
      <c r="AF2426" s="1">
        <v>6.3617877185470003E-15</v>
      </c>
      <c r="AG2426" s="1">
        <v>100.7637261566</v>
      </c>
    </row>
    <row r="2427" spans="1:33" x14ac:dyDescent="0.35">
      <c r="A2427">
        <v>5120</v>
      </c>
      <c r="B2427">
        <v>2015</v>
      </c>
      <c r="C2427">
        <v>4</v>
      </c>
      <c r="D2427">
        <v>1</v>
      </c>
      <c r="E2427">
        <v>0</v>
      </c>
      <c r="F2427">
        <v>0</v>
      </c>
      <c r="H2427" s="1">
        <v>0</v>
      </c>
      <c r="I2427" s="1">
        <v>0</v>
      </c>
      <c r="J2427" s="1">
        <v>0</v>
      </c>
      <c r="K2427" s="1">
        <v>7.8625300454089997E-2</v>
      </c>
      <c r="L2427" s="1">
        <v>7.8625300454089997E-2</v>
      </c>
      <c r="M2427" s="1">
        <v>1.773546189716E-4</v>
      </c>
      <c r="N2427" s="1">
        <v>1.8559954285710001E-2</v>
      </c>
      <c r="O2427" s="1">
        <v>1.13560528988E-4</v>
      </c>
      <c r="P2427" s="1">
        <v>1.830265320369E-4</v>
      </c>
      <c r="Q2427" s="1">
        <v>8.9087676174420003E-6</v>
      </c>
      <c r="R2427" s="1">
        <v>0</v>
      </c>
      <c r="S2427" s="1">
        <v>0.96364724499029997</v>
      </c>
      <c r="T2427" s="1">
        <v>0.96076755121320001</v>
      </c>
      <c r="U2427" s="1">
        <v>1.9244147962039999</v>
      </c>
      <c r="V2427" s="1">
        <v>1.3363168524709999E-2</v>
      </c>
      <c r="W2427" s="1">
        <v>3.563511606588E-3</v>
      </c>
      <c r="X2427" s="1">
        <v>0</v>
      </c>
      <c r="Y2427" s="1">
        <v>0</v>
      </c>
      <c r="Z2427" s="1">
        <v>0</v>
      </c>
      <c r="AA2427" s="1">
        <v>8.9087790164709996E-4</v>
      </c>
      <c r="AB2427" s="1">
        <v>1.503622487643</v>
      </c>
      <c r="AC2427" s="1">
        <v>0.40096599670479999</v>
      </c>
      <c r="AD2427" s="1">
        <v>5.7004392333799999E-17</v>
      </c>
      <c r="AE2427" s="1">
        <v>5.7073303023679998E-15</v>
      </c>
      <c r="AF2427" s="1">
        <v>1.7262471781089999E-15</v>
      </c>
      <c r="AG2427" s="1">
        <v>100.24149917619999</v>
      </c>
    </row>
    <row r="2428" spans="1:33" x14ac:dyDescent="0.35">
      <c r="A2428">
        <v>5120</v>
      </c>
      <c r="B2428">
        <v>2015</v>
      </c>
      <c r="C2428">
        <v>4</v>
      </c>
      <c r="D2428">
        <v>2</v>
      </c>
      <c r="E2428">
        <v>0</v>
      </c>
      <c r="F2428">
        <v>0</v>
      </c>
      <c r="H2428" s="1">
        <v>0</v>
      </c>
      <c r="I2428" s="1">
        <v>0</v>
      </c>
      <c r="J2428" s="1">
        <v>0</v>
      </c>
      <c r="K2428" s="1">
        <v>7.2335276417759997E-2</v>
      </c>
      <c r="L2428" s="1">
        <v>7.2335276417759997E-2</v>
      </c>
      <c r="M2428" s="1">
        <v>1.5732692346060001E-4</v>
      </c>
      <c r="N2428" s="1">
        <v>1.8559954285710001E-2</v>
      </c>
      <c r="O2428" s="1">
        <v>1.0066269393079999E-4</v>
      </c>
      <c r="P2428" s="1">
        <v>1.6223897457889999E-4</v>
      </c>
      <c r="Q2428" s="1">
        <v>8.1960662080470006E-6</v>
      </c>
      <c r="R2428" s="1">
        <v>0</v>
      </c>
      <c r="S2428" s="1">
        <v>1.0001491485639999</v>
      </c>
      <c r="T2428" s="1">
        <v>0.99716037513610001</v>
      </c>
      <c r="U2428" s="1">
        <v>1.9973095237</v>
      </c>
      <c r="V2428" s="1">
        <v>1.229411504273E-2</v>
      </c>
      <c r="W2428" s="1">
        <v>3.2784306780609999E-3</v>
      </c>
      <c r="X2428" s="1">
        <v>0</v>
      </c>
      <c r="Y2428" s="1">
        <v>0</v>
      </c>
      <c r="Z2428" s="1">
        <v>0</v>
      </c>
      <c r="AA2428" s="1">
        <v>8.1960766951530005E-4</v>
      </c>
      <c r="AB2428" s="1">
        <v>1.578597901125</v>
      </c>
      <c r="AC2428" s="1">
        <v>0.42095944029990001</v>
      </c>
      <c r="AD2428" s="1">
        <v>1.6252085836009999E-17</v>
      </c>
      <c r="AE2428" s="1">
        <v>1.6271732435170001E-15</v>
      </c>
      <c r="AF2428" s="1">
        <v>4.9215711569220002E-16</v>
      </c>
      <c r="AG2428" s="1">
        <v>105.239860075</v>
      </c>
    </row>
    <row r="2429" spans="1:33" x14ac:dyDescent="0.35">
      <c r="A2429">
        <v>5120</v>
      </c>
      <c r="B2429">
        <v>2015</v>
      </c>
      <c r="C2429">
        <v>4</v>
      </c>
      <c r="D2429">
        <v>3</v>
      </c>
      <c r="E2429">
        <v>0</v>
      </c>
      <c r="F2429">
        <v>0</v>
      </c>
      <c r="H2429" s="1">
        <v>0</v>
      </c>
      <c r="I2429" s="1">
        <v>0</v>
      </c>
      <c r="J2429" s="1">
        <v>0</v>
      </c>
      <c r="K2429" s="1">
        <v>6.6548454304340005E-2</v>
      </c>
      <c r="L2429" s="1">
        <v>6.6548454304340005E-2</v>
      </c>
      <c r="M2429" s="1">
        <v>1.354332078211E-4</v>
      </c>
      <c r="N2429" s="1">
        <v>1.8559954285710001E-2</v>
      </c>
      <c r="O2429" s="1">
        <v>8.6653602839920004E-5</v>
      </c>
      <c r="P2429" s="1">
        <v>1.396603957169E-4</v>
      </c>
      <c r="Q2429" s="1">
        <v>7.5403809114030002E-6</v>
      </c>
      <c r="R2429" s="1">
        <v>0</v>
      </c>
      <c r="S2429" s="1">
        <v>1.068893709913</v>
      </c>
      <c r="T2429" s="1">
        <v>1.065699505207</v>
      </c>
      <c r="U2429" s="1">
        <v>2.1345932151200002</v>
      </c>
      <c r="V2429" s="1">
        <v>1.131058583931E-2</v>
      </c>
      <c r="W2429" s="1">
        <v>3.0161562238159999E-3</v>
      </c>
      <c r="X2429" s="1">
        <v>0</v>
      </c>
      <c r="Y2429" s="1">
        <v>0</v>
      </c>
      <c r="Z2429" s="1">
        <v>0</v>
      </c>
      <c r="AA2429" s="1">
        <v>7.5403905595410005E-4</v>
      </c>
      <c r="AB2429" s="1">
        <v>1.6889938193230001</v>
      </c>
      <c r="AC2429" s="1">
        <v>0.4503983518195</v>
      </c>
      <c r="AD2429" s="1">
        <v>4.7591214532890004E-18</v>
      </c>
      <c r="AE2429" s="1">
        <v>4.7648745949169998E-16</v>
      </c>
      <c r="AF2429" s="1">
        <v>1.4411906947289999E-16</v>
      </c>
      <c r="AG2429" s="1">
        <v>112.5995879549</v>
      </c>
    </row>
    <row r="2430" spans="1:33" x14ac:dyDescent="0.35">
      <c r="A2430">
        <v>5120</v>
      </c>
      <c r="B2430">
        <v>2015</v>
      </c>
      <c r="C2430">
        <v>4</v>
      </c>
      <c r="D2430">
        <v>4</v>
      </c>
      <c r="E2430">
        <v>0</v>
      </c>
      <c r="F2430">
        <v>0</v>
      </c>
      <c r="H2430" s="1">
        <v>0</v>
      </c>
      <c r="I2430" s="1">
        <v>0</v>
      </c>
      <c r="J2430" s="1">
        <v>0</v>
      </c>
      <c r="K2430" s="1">
        <v>6.1224577959999998E-2</v>
      </c>
      <c r="L2430" s="1">
        <v>6.1224577959999998E-2</v>
      </c>
      <c r="M2430" s="1">
        <v>1.2692005531130001E-4</v>
      </c>
      <c r="N2430" s="1">
        <v>1.8559954285710001E-2</v>
      </c>
      <c r="O2430" s="1">
        <v>8.1383488366800006E-5</v>
      </c>
      <c r="P2430" s="1">
        <v>1.3116650453790001E-4</v>
      </c>
      <c r="Q2430" s="1">
        <v>6.9371504384909998E-6</v>
      </c>
      <c r="R2430" s="1">
        <v>0</v>
      </c>
      <c r="S2430" s="1">
        <v>1.047062659092</v>
      </c>
      <c r="T2430" s="1">
        <v>1.04393369272</v>
      </c>
      <c r="U2430" s="1">
        <v>2.0909963518120001</v>
      </c>
      <c r="V2430" s="1">
        <v>1.040573897217E-2</v>
      </c>
      <c r="W2430" s="1">
        <v>2.774863725911E-3</v>
      </c>
      <c r="X2430" s="1">
        <v>0</v>
      </c>
      <c r="Y2430" s="1">
        <v>0</v>
      </c>
      <c r="Z2430" s="1">
        <v>0</v>
      </c>
      <c r="AA2430" s="1">
        <v>6.9371593147779997E-4</v>
      </c>
      <c r="AB2430" s="1">
        <v>1.6179469204600001</v>
      </c>
      <c r="AC2430" s="1">
        <v>0.4314525121228</v>
      </c>
      <c r="AD2430" s="1">
        <v>1.2705766790379999E-18</v>
      </c>
      <c r="AE2430" s="1">
        <v>1.2721126363899999E-16</v>
      </c>
      <c r="AF2430" s="1">
        <v>3.8476498335709999E-17</v>
      </c>
      <c r="AG2430" s="1">
        <v>107.8631280307</v>
      </c>
    </row>
    <row r="2431" spans="1:33" x14ac:dyDescent="0.35">
      <c r="A2431">
        <v>5120</v>
      </c>
      <c r="B2431">
        <v>2015</v>
      </c>
      <c r="C2431">
        <v>4</v>
      </c>
      <c r="D2431">
        <v>5</v>
      </c>
      <c r="E2431">
        <v>0</v>
      </c>
      <c r="F2431">
        <v>0</v>
      </c>
      <c r="H2431" s="1">
        <v>0</v>
      </c>
      <c r="I2431" s="1">
        <v>0</v>
      </c>
      <c r="J2431" s="1">
        <v>0</v>
      </c>
      <c r="K2431" s="1">
        <v>5.6326611723199999E-2</v>
      </c>
      <c r="L2431" s="1">
        <v>5.6326611723199999E-2</v>
      </c>
      <c r="M2431" s="1">
        <v>1.2242232243250001E-4</v>
      </c>
      <c r="N2431" s="1">
        <v>1.8559954285710001E-2</v>
      </c>
      <c r="O2431" s="1">
        <v>7.8424326879400006E-5</v>
      </c>
      <c r="P2431" s="1">
        <v>1.2639719719489999E-4</v>
      </c>
      <c r="Q2431" s="1">
        <v>6.3821784034120004E-6</v>
      </c>
      <c r="R2431" s="1">
        <v>0</v>
      </c>
      <c r="S2431" s="1">
        <v>0.99964546609680005</v>
      </c>
      <c r="T2431" s="1">
        <v>0.99665819783770004</v>
      </c>
      <c r="U2431" s="1">
        <v>1.9963036639339999</v>
      </c>
      <c r="V2431" s="1">
        <v>9.5732798543929996E-3</v>
      </c>
      <c r="W2431" s="1">
        <v>2.552874627838E-3</v>
      </c>
      <c r="X2431" s="1">
        <v>0</v>
      </c>
      <c r="Y2431" s="1">
        <v>0</v>
      </c>
      <c r="Z2431" s="1">
        <v>0</v>
      </c>
      <c r="AA2431" s="1">
        <v>6.3821865695950001E-4</v>
      </c>
      <c r="AB2431" s="1">
        <v>1.5571511927299999</v>
      </c>
      <c r="AC2431" s="1">
        <v>0.41524031806130002</v>
      </c>
      <c r="AD2431" s="1">
        <v>3.3262744418829999E-19</v>
      </c>
      <c r="AE2431" s="1">
        <v>3.3302954630200002E-17</v>
      </c>
      <c r="AF2431" s="1">
        <v>1.0072858658490001E-17</v>
      </c>
      <c r="AG2431" s="1">
        <v>103.8100795153</v>
      </c>
    </row>
    <row r="2432" spans="1:33" x14ac:dyDescent="0.35">
      <c r="A2432">
        <v>5120</v>
      </c>
      <c r="B2432">
        <v>2015</v>
      </c>
      <c r="C2432">
        <v>4</v>
      </c>
      <c r="D2432">
        <v>6</v>
      </c>
      <c r="E2432">
        <v>0</v>
      </c>
      <c r="F2432">
        <v>0</v>
      </c>
      <c r="H2432" s="1">
        <v>0</v>
      </c>
      <c r="I2432" s="1">
        <v>0</v>
      </c>
      <c r="J2432" s="1">
        <v>0</v>
      </c>
      <c r="K2432" s="1">
        <v>5.1820482785340002E-2</v>
      </c>
      <c r="L2432" s="1">
        <v>5.1820482785340002E-2</v>
      </c>
      <c r="M2432" s="1">
        <v>1.0951158269180001E-4</v>
      </c>
      <c r="N2432" s="1">
        <v>1.8559954285710001E-2</v>
      </c>
      <c r="O2432" s="1">
        <v>7.0109357261710005E-5</v>
      </c>
      <c r="P2432" s="1">
        <v>1.129958854304E-4</v>
      </c>
      <c r="Q2432" s="1">
        <v>5.8716041311390003E-6</v>
      </c>
      <c r="R2432" s="1">
        <v>0</v>
      </c>
      <c r="S2432" s="1">
        <v>1.0287471428920001</v>
      </c>
      <c r="T2432" s="1">
        <v>1.0256729092850001</v>
      </c>
      <c r="U2432" s="1">
        <v>2.0544200521759999</v>
      </c>
      <c r="V2432" s="1">
        <v>8.8074174660419998E-3</v>
      </c>
      <c r="W2432" s="1">
        <v>2.3486446576109999E-3</v>
      </c>
      <c r="X2432" s="1">
        <v>0</v>
      </c>
      <c r="Y2432" s="1">
        <v>0</v>
      </c>
      <c r="Z2432" s="1">
        <v>0</v>
      </c>
      <c r="AA2432" s="1">
        <v>5.8716116440279997E-4</v>
      </c>
      <c r="AB2432" s="1">
        <v>1.613541163641</v>
      </c>
      <c r="AC2432" s="1">
        <v>0.43027764363769999</v>
      </c>
      <c r="AD2432" s="1">
        <v>9.3864014761719999E-20</v>
      </c>
      <c r="AE2432" s="1">
        <v>9.3977483807639999E-18</v>
      </c>
      <c r="AF2432" s="1">
        <v>2.842456238451E-18</v>
      </c>
      <c r="AG2432" s="1">
        <v>107.56941090940001</v>
      </c>
    </row>
    <row r="2433" spans="1:33" x14ac:dyDescent="0.35">
      <c r="A2433">
        <v>5120</v>
      </c>
      <c r="B2433">
        <v>2015</v>
      </c>
      <c r="C2433">
        <v>4</v>
      </c>
      <c r="D2433">
        <v>7</v>
      </c>
      <c r="E2433">
        <v>0</v>
      </c>
      <c r="F2433">
        <v>0</v>
      </c>
      <c r="H2433" s="1">
        <v>187.55033634</v>
      </c>
      <c r="I2433" s="1">
        <v>72.248001380909997</v>
      </c>
      <c r="J2433" s="1">
        <v>0</v>
      </c>
      <c r="K2433" s="1">
        <v>0.1151366398201</v>
      </c>
      <c r="L2433" s="1">
        <v>72.363138020730005</v>
      </c>
      <c r="M2433" s="1">
        <v>0.1556728514854</v>
      </c>
      <c r="N2433" s="1">
        <v>0.109431218555</v>
      </c>
      <c r="O2433" s="1">
        <v>8.0373001472790001E-2</v>
      </c>
      <c r="P2433" s="1">
        <v>2.6786598405020001</v>
      </c>
      <c r="Q2433" s="1">
        <v>1.4943605122279999</v>
      </c>
      <c r="R2433" s="1">
        <v>0.76846843255620001</v>
      </c>
      <c r="S2433" s="1">
        <v>126.2161865461</v>
      </c>
      <c r="T2433" s="1">
        <v>40.088134421409997</v>
      </c>
      <c r="U2433" s="1">
        <v>167.0727894</v>
      </c>
      <c r="V2433" s="1">
        <v>147.8156903659</v>
      </c>
      <c r="W2433" s="1">
        <v>6.7917504080609996</v>
      </c>
      <c r="X2433" s="1">
        <v>1.236467275339E-2</v>
      </c>
      <c r="Y2433" s="1">
        <v>1.239097505458</v>
      </c>
      <c r="Z2433" s="1">
        <v>0.38380220678839999</v>
      </c>
      <c r="AA2433" s="1">
        <v>6.4504579553179999</v>
      </c>
      <c r="AB2433" s="1">
        <v>3.138321933342</v>
      </c>
      <c r="AC2433" s="1">
        <v>0.36296223002330003</v>
      </c>
      <c r="AD2433" s="1">
        <v>0.1457889830122</v>
      </c>
      <c r="AE2433" s="1">
        <v>14.617532101</v>
      </c>
      <c r="AF2433" s="1">
        <v>4.5049316727140001</v>
      </c>
      <c r="AG2433" s="1">
        <v>149.6680863876</v>
      </c>
    </row>
    <row r="2434" spans="1:33" x14ac:dyDescent="0.35">
      <c r="A2434">
        <v>5120</v>
      </c>
      <c r="B2434">
        <v>2015</v>
      </c>
      <c r="C2434">
        <v>4</v>
      </c>
      <c r="D2434">
        <v>8</v>
      </c>
      <c r="E2434">
        <v>0</v>
      </c>
      <c r="F2434">
        <v>0</v>
      </c>
      <c r="H2434" s="1">
        <v>10.41946313</v>
      </c>
      <c r="I2434" s="1">
        <v>3.3954532517099998</v>
      </c>
      <c r="J2434" s="1">
        <v>0</v>
      </c>
      <c r="K2434" s="1">
        <v>0.58718072731110005</v>
      </c>
      <c r="L2434" s="1">
        <v>3.9826339790210001</v>
      </c>
      <c r="M2434" s="1">
        <v>0.10709950398530001</v>
      </c>
      <c r="N2434" s="1">
        <v>9.1067648627099998E-2</v>
      </c>
      <c r="O2434" s="1">
        <v>5.8189755858869999E-2</v>
      </c>
      <c r="P2434" s="1">
        <v>0.48184844725659998</v>
      </c>
      <c r="Q2434" s="1">
        <v>1.343909994123E-2</v>
      </c>
      <c r="R2434" s="1">
        <v>0.19456455086159999</v>
      </c>
      <c r="S2434" s="1">
        <v>12.172827180900001</v>
      </c>
      <c r="T2434" s="1">
        <v>9.0247426765429992</v>
      </c>
      <c r="U2434" s="1">
        <v>21.39213440831</v>
      </c>
      <c r="V2434" s="1">
        <v>5.3655302694850002</v>
      </c>
      <c r="W2434" s="1">
        <v>9.0787458050210004E-2</v>
      </c>
      <c r="X2434" s="1">
        <v>9.3728705516710003E-5</v>
      </c>
      <c r="Y2434" s="1">
        <v>9.9291163086869996E-3</v>
      </c>
      <c r="Z2434" s="1">
        <v>2.951391891462E-3</v>
      </c>
      <c r="AA2434" s="1">
        <v>5.5235805369099999E-2</v>
      </c>
      <c r="AB2434" s="1">
        <v>2.8131351585309998</v>
      </c>
      <c r="AC2434" s="1">
        <v>7.0081359953219999E-2</v>
      </c>
      <c r="AD2434" s="1">
        <v>9.9552043148309996E-2</v>
      </c>
      <c r="AE2434" s="1">
        <v>10.41998347034</v>
      </c>
      <c r="AF2434" s="1">
        <v>3.124929084019</v>
      </c>
      <c r="AG2434" s="1">
        <v>52.893975938540002</v>
      </c>
    </row>
    <row r="2435" spans="1:33" x14ac:dyDescent="0.35">
      <c r="A2435">
        <v>5120</v>
      </c>
      <c r="B2435">
        <v>2015</v>
      </c>
      <c r="C2435">
        <v>4</v>
      </c>
      <c r="D2435">
        <v>9</v>
      </c>
      <c r="E2435">
        <v>0</v>
      </c>
      <c r="F2435">
        <v>0</v>
      </c>
      <c r="H2435" s="1">
        <v>0</v>
      </c>
      <c r="I2435" s="1">
        <v>0</v>
      </c>
      <c r="J2435" s="1">
        <v>0</v>
      </c>
      <c r="K2435" s="1">
        <v>0.5621501571584</v>
      </c>
      <c r="L2435" s="1">
        <v>0.5621501571584</v>
      </c>
      <c r="M2435" s="1">
        <v>7.731964582008E-3</v>
      </c>
      <c r="N2435" s="1">
        <v>1.8559954285710001E-2</v>
      </c>
      <c r="O2435" s="1">
        <v>4.7595196128949998E-3</v>
      </c>
      <c r="P2435" s="1">
        <v>7.6709608230300002E-3</v>
      </c>
      <c r="Q2435" s="1">
        <v>6.3695338361939994E-5</v>
      </c>
      <c r="R2435" s="1">
        <v>0</v>
      </c>
      <c r="S2435" s="1">
        <v>8.2962931393799995</v>
      </c>
      <c r="T2435" s="1">
        <v>8.0891411289280004</v>
      </c>
      <c r="U2435" s="1">
        <v>16.38543426831</v>
      </c>
      <c r="V2435" s="1">
        <v>9.5543129792980006E-2</v>
      </c>
      <c r="W2435" s="1">
        <v>2.5478167944789999E-2</v>
      </c>
      <c r="X2435" s="1">
        <v>0</v>
      </c>
      <c r="Y2435" s="1">
        <v>0</v>
      </c>
      <c r="Z2435" s="1">
        <v>0</v>
      </c>
      <c r="AA2435" s="1">
        <v>6.3695419861990003E-3</v>
      </c>
      <c r="AB2435" s="1">
        <v>5.4256704917620002</v>
      </c>
      <c r="AC2435" s="1">
        <v>0.21443982647609999</v>
      </c>
      <c r="AD2435" s="1">
        <v>0.1734209075141</v>
      </c>
      <c r="AE2435" s="1">
        <v>18.414781645870001</v>
      </c>
      <c r="AF2435" s="1">
        <v>5.459402037407</v>
      </c>
      <c r="AG2435" s="1">
        <v>114.2047695446</v>
      </c>
    </row>
    <row r="2436" spans="1:33" x14ac:dyDescent="0.35">
      <c r="A2436">
        <v>5120</v>
      </c>
      <c r="B2436">
        <v>2015</v>
      </c>
      <c r="C2436">
        <v>4</v>
      </c>
      <c r="D2436">
        <v>10</v>
      </c>
      <c r="E2436">
        <v>0</v>
      </c>
      <c r="F2436">
        <v>0</v>
      </c>
      <c r="H2436" s="1">
        <v>0</v>
      </c>
      <c r="I2436" s="1">
        <v>0</v>
      </c>
      <c r="J2436" s="1">
        <v>0</v>
      </c>
      <c r="K2436" s="1">
        <v>0.51717814458569999</v>
      </c>
      <c r="L2436" s="1">
        <v>0.51717814458569999</v>
      </c>
      <c r="M2436" s="1">
        <v>1.4725384675950001E-3</v>
      </c>
      <c r="N2436" s="1">
        <v>1.8559954285710001E-2</v>
      </c>
      <c r="O2436" s="1">
        <v>9.3191694139970003E-4</v>
      </c>
      <c r="P2436" s="1">
        <v>1.5019789662020001E-3</v>
      </c>
      <c r="Q2436" s="1">
        <v>5.8599711292990002E-5</v>
      </c>
      <c r="R2436" s="1">
        <v>0</v>
      </c>
      <c r="S2436" s="1">
        <v>11.23610480666</v>
      </c>
      <c r="T2436" s="1">
        <v>10.96847161853</v>
      </c>
      <c r="U2436" s="1">
        <v>22.204576425190002</v>
      </c>
      <c r="V2436" s="1">
        <v>8.7899679409539994E-2</v>
      </c>
      <c r="W2436" s="1">
        <v>2.343991450921E-2</v>
      </c>
      <c r="X2436" s="1">
        <v>0</v>
      </c>
      <c r="Y2436" s="1">
        <v>0</v>
      </c>
      <c r="Z2436" s="1">
        <v>0</v>
      </c>
      <c r="AA2436" s="1">
        <v>5.8599786273030004E-3</v>
      </c>
      <c r="AB2436" s="1">
        <v>6.0262777331189996</v>
      </c>
      <c r="AC2436" s="1">
        <v>0.43947873729659997</v>
      </c>
      <c r="AD2436" s="1">
        <v>0.16429158810380001</v>
      </c>
      <c r="AE2436" s="1">
        <v>17.445380516989999</v>
      </c>
      <c r="AF2436" s="1">
        <v>5.1720051733089996</v>
      </c>
      <c r="AG2436" s="1">
        <v>167.27463156549999</v>
      </c>
    </row>
    <row r="2437" spans="1:33" x14ac:dyDescent="0.35">
      <c r="A2437">
        <v>5120</v>
      </c>
      <c r="B2437">
        <v>2015</v>
      </c>
      <c r="C2437">
        <v>4</v>
      </c>
      <c r="D2437">
        <v>11</v>
      </c>
      <c r="E2437">
        <v>0</v>
      </c>
      <c r="F2437">
        <v>0</v>
      </c>
      <c r="H2437" s="1">
        <v>0</v>
      </c>
      <c r="I2437" s="1">
        <v>0</v>
      </c>
      <c r="J2437" s="1">
        <v>0</v>
      </c>
      <c r="K2437" s="1">
        <v>0.47580389301879999</v>
      </c>
      <c r="L2437" s="1">
        <v>0.47580389301879999</v>
      </c>
      <c r="M2437" s="1">
        <v>1.022843272069E-3</v>
      </c>
      <c r="N2437" s="1">
        <v>1.8559954285710001E-2</v>
      </c>
      <c r="O2437" s="1">
        <v>6.5434052728870001E-4</v>
      </c>
      <c r="P2437" s="1">
        <v>1.0546065481380001E-3</v>
      </c>
      <c r="Q2437" s="1">
        <v>5.3911734389549999E-5</v>
      </c>
      <c r="R2437" s="1">
        <v>0</v>
      </c>
      <c r="S2437" s="1">
        <v>4.7663924946879996</v>
      </c>
      <c r="T2437" s="1">
        <v>4.6689502785329999</v>
      </c>
      <c r="U2437" s="1">
        <v>9.4353427732200004</v>
      </c>
      <c r="V2437" s="1">
        <v>8.0867705056779995E-2</v>
      </c>
      <c r="W2437" s="1">
        <v>2.1564721348470001E-2</v>
      </c>
      <c r="X2437" s="1">
        <v>0</v>
      </c>
      <c r="Y2437" s="1">
        <v>0</v>
      </c>
      <c r="Z2437" s="1">
        <v>0</v>
      </c>
      <c r="AA2437" s="1">
        <v>5.391180337119E-3</v>
      </c>
      <c r="AB2437" s="1">
        <v>3.2746687550179998</v>
      </c>
      <c r="AC2437" s="1">
        <v>0.4603106255626</v>
      </c>
      <c r="AD2437" s="1">
        <v>5.810704850989E-2</v>
      </c>
      <c r="AE2437" s="1">
        <v>6.1701246160809999</v>
      </c>
      <c r="AF2437" s="1">
        <v>1.8292473702850001</v>
      </c>
      <c r="AG2437" s="1">
        <v>135.380777765</v>
      </c>
    </row>
    <row r="2438" spans="1:33" x14ac:dyDescent="0.35">
      <c r="A2438">
        <v>5120</v>
      </c>
      <c r="B2438">
        <v>2015</v>
      </c>
      <c r="C2438">
        <v>4</v>
      </c>
      <c r="D2438">
        <v>12</v>
      </c>
      <c r="E2438">
        <v>0</v>
      </c>
      <c r="F2438">
        <v>0</v>
      </c>
      <c r="H2438" s="1">
        <v>0</v>
      </c>
      <c r="I2438" s="1">
        <v>0</v>
      </c>
      <c r="J2438" s="1">
        <v>0</v>
      </c>
      <c r="K2438" s="1">
        <v>0.43773958157729997</v>
      </c>
      <c r="L2438" s="1">
        <v>0.43773958157729997</v>
      </c>
      <c r="M2438" s="1">
        <v>9.3210019863269997E-4</v>
      </c>
      <c r="N2438" s="1">
        <v>1.8559954285710001E-2</v>
      </c>
      <c r="O2438" s="1">
        <v>5.9726159811020001E-4</v>
      </c>
      <c r="P2438" s="1">
        <v>9.626119215458E-4</v>
      </c>
      <c r="Q2438" s="1">
        <v>4.9598795638379997E-5</v>
      </c>
      <c r="R2438" s="1">
        <v>0</v>
      </c>
      <c r="S2438" s="1">
        <v>2.0559960422749999</v>
      </c>
      <c r="T2438" s="1">
        <v>2.0276812947909999</v>
      </c>
      <c r="U2438" s="1">
        <v>4.0836773370659998</v>
      </c>
      <c r="V2438" s="1">
        <v>7.4398288652240005E-2</v>
      </c>
      <c r="W2438" s="1">
        <v>1.9839543640600001E-2</v>
      </c>
      <c r="X2438" s="1">
        <v>0</v>
      </c>
      <c r="Y2438" s="1">
        <v>0</v>
      </c>
      <c r="Z2438" s="1">
        <v>0</v>
      </c>
      <c r="AA2438" s="1">
        <v>4.9598859101490003E-3</v>
      </c>
      <c r="AB2438" s="1">
        <v>2.0561419912310002</v>
      </c>
      <c r="AC2438" s="1">
        <v>0.43454308179119999</v>
      </c>
      <c r="AD2438" s="1">
        <v>1.600821446513E-2</v>
      </c>
      <c r="AE2438" s="1">
        <v>1.6998398759490001</v>
      </c>
      <c r="AF2438" s="1">
        <v>0.50394891780329998</v>
      </c>
      <c r="AG2438" s="1">
        <v>114.2291834606</v>
      </c>
    </row>
    <row r="2439" spans="1:33" x14ac:dyDescent="0.35">
      <c r="A2439">
        <v>5120</v>
      </c>
      <c r="B2439">
        <v>2015</v>
      </c>
      <c r="C2439">
        <v>4</v>
      </c>
      <c r="D2439">
        <v>13</v>
      </c>
      <c r="E2439">
        <v>0</v>
      </c>
      <c r="F2439">
        <v>0</v>
      </c>
      <c r="H2439" s="1">
        <v>0</v>
      </c>
      <c r="I2439" s="1">
        <v>0</v>
      </c>
      <c r="J2439" s="1">
        <v>0</v>
      </c>
      <c r="K2439" s="1">
        <v>0.40272041505119999</v>
      </c>
      <c r="L2439" s="1">
        <v>0.40272041505119999</v>
      </c>
      <c r="M2439" s="1">
        <v>8.690447501084E-4</v>
      </c>
      <c r="N2439" s="1">
        <v>1.8559954285710001E-2</v>
      </c>
      <c r="O2439" s="1">
        <v>5.5667538641159995E-4</v>
      </c>
      <c r="P2439" s="1">
        <v>8.9719875693730004E-4</v>
      </c>
      <c r="Q2439" s="1">
        <v>4.5630891987309998E-5</v>
      </c>
      <c r="R2439" s="1">
        <v>0</v>
      </c>
      <c r="S2439" s="1">
        <v>1.286534871472</v>
      </c>
      <c r="T2439" s="1">
        <v>1.277481462196</v>
      </c>
      <c r="U2439" s="1">
        <v>2.5640163336669999</v>
      </c>
      <c r="V2439" s="1">
        <v>6.8446425560060004E-2</v>
      </c>
      <c r="W2439" s="1">
        <v>1.825238014935E-2</v>
      </c>
      <c r="X2439" s="1">
        <v>0</v>
      </c>
      <c r="Y2439" s="1">
        <v>0</v>
      </c>
      <c r="Z2439" s="1">
        <v>0</v>
      </c>
      <c r="AA2439" s="1">
        <v>4.5630950373370003E-3</v>
      </c>
      <c r="AB2439" s="1">
        <v>1.7005928223669999</v>
      </c>
      <c r="AC2439" s="1">
        <v>0.42275008500040001</v>
      </c>
      <c r="AD2439" s="1">
        <v>4.3258403951519997E-3</v>
      </c>
      <c r="AE2439" s="1">
        <v>0.45934142228579999</v>
      </c>
      <c r="AF2439" s="1">
        <v>0.13618024611519999</v>
      </c>
      <c r="AG2439" s="1">
        <v>107.19900849379999</v>
      </c>
    </row>
    <row r="2440" spans="1:33" x14ac:dyDescent="0.35">
      <c r="A2440">
        <v>5120</v>
      </c>
      <c r="B2440">
        <v>2015</v>
      </c>
      <c r="C2440">
        <v>4</v>
      </c>
      <c r="D2440">
        <v>14</v>
      </c>
      <c r="E2440">
        <v>0</v>
      </c>
      <c r="F2440">
        <v>0</v>
      </c>
      <c r="H2440" s="1">
        <v>0</v>
      </c>
      <c r="I2440" s="1">
        <v>0</v>
      </c>
      <c r="J2440" s="1">
        <v>0</v>
      </c>
      <c r="K2440" s="1">
        <v>0.3705027818471</v>
      </c>
      <c r="L2440" s="1">
        <v>0.3705027818471</v>
      </c>
      <c r="M2440" s="1">
        <v>7.7664678508120001E-4</v>
      </c>
      <c r="N2440" s="1">
        <v>1.8559954285710001E-2</v>
      </c>
      <c r="O2440" s="1">
        <v>4.9668616252870001E-4</v>
      </c>
      <c r="P2440" s="1">
        <v>8.0051358203800003E-4</v>
      </c>
      <c r="Q2440" s="1">
        <v>4.1980420628329999E-5</v>
      </c>
      <c r="R2440" s="1">
        <v>0</v>
      </c>
      <c r="S2440" s="1">
        <v>1.116787924884</v>
      </c>
      <c r="T2440" s="1">
        <v>1.112788551472</v>
      </c>
      <c r="U2440" s="1">
        <v>2.2295764763560002</v>
      </c>
      <c r="V2440" s="1">
        <v>6.2970711515249994E-2</v>
      </c>
      <c r="W2440" s="1">
        <v>1.6792189737400001E-2</v>
      </c>
      <c r="X2440" s="1">
        <v>0</v>
      </c>
      <c r="Y2440" s="1">
        <v>0</v>
      </c>
      <c r="Z2440" s="1">
        <v>0</v>
      </c>
      <c r="AA2440" s="1">
        <v>4.1980474343500003E-3</v>
      </c>
      <c r="AB2440" s="1">
        <v>1.692065898644</v>
      </c>
      <c r="AC2440" s="1">
        <v>0.44249637902939998</v>
      </c>
      <c r="AD2440" s="1">
        <v>1.22722366848E-3</v>
      </c>
      <c r="AE2440" s="1">
        <v>0.13031332963049999</v>
      </c>
      <c r="AF2440" s="1">
        <v>3.8633792730599997E-2</v>
      </c>
      <c r="AG2440" s="1">
        <v>111.05289766049999</v>
      </c>
    </row>
    <row r="2441" spans="1:33" x14ac:dyDescent="0.35">
      <c r="A2441">
        <v>5120</v>
      </c>
      <c r="B2441">
        <v>2015</v>
      </c>
      <c r="C2441">
        <v>4</v>
      </c>
      <c r="D2441">
        <v>15</v>
      </c>
      <c r="E2441">
        <v>0</v>
      </c>
      <c r="F2441">
        <v>0</v>
      </c>
      <c r="H2441" s="1">
        <v>0</v>
      </c>
      <c r="I2441" s="1">
        <v>0</v>
      </c>
      <c r="J2441" s="1">
        <v>0</v>
      </c>
      <c r="K2441" s="1">
        <v>0.34086255929929998</v>
      </c>
      <c r="L2441" s="1">
        <v>0.34086255929929998</v>
      </c>
      <c r="M2441" s="1">
        <v>6.6378033087339996E-4</v>
      </c>
      <c r="N2441" s="1">
        <v>1.8559954285710001E-2</v>
      </c>
      <c r="O2441" s="1">
        <v>4.2482836210420001E-4</v>
      </c>
      <c r="P2441" s="1">
        <v>6.8469971494260001E-4</v>
      </c>
      <c r="Q2441" s="1">
        <v>3.8621986978059998E-5</v>
      </c>
      <c r="R2441" s="1">
        <v>0</v>
      </c>
      <c r="S2441" s="1">
        <v>1.139437854107</v>
      </c>
      <c r="T2441" s="1">
        <v>1.1367078222189999</v>
      </c>
      <c r="U2441" s="1">
        <v>2.2761456763260002</v>
      </c>
      <c r="V2441" s="1">
        <v>5.7933054594030003E-2</v>
      </c>
      <c r="W2441" s="1">
        <v>1.544881455841E-2</v>
      </c>
      <c r="X2441" s="1">
        <v>0</v>
      </c>
      <c r="Y2441" s="1">
        <v>0</v>
      </c>
      <c r="Z2441" s="1">
        <v>0</v>
      </c>
      <c r="AA2441" s="1">
        <v>3.8622036396020001E-3</v>
      </c>
      <c r="AB2441" s="1">
        <v>1.7955579568310001</v>
      </c>
      <c r="AC2441" s="1">
        <v>0.47623922789060003</v>
      </c>
      <c r="AD2441" s="1">
        <v>3.6251998237120001E-4</v>
      </c>
      <c r="AE2441" s="1">
        <v>3.849435695687E-2</v>
      </c>
      <c r="AF2441" s="1">
        <v>1.1412362896310001E-2</v>
      </c>
      <c r="AG2441" s="1">
        <v>119.1864746901</v>
      </c>
    </row>
    <row r="2442" spans="1:33" x14ac:dyDescent="0.35">
      <c r="A2442">
        <v>5120</v>
      </c>
      <c r="B2442">
        <v>2015</v>
      </c>
      <c r="C2442">
        <v>4</v>
      </c>
      <c r="D2442">
        <v>16</v>
      </c>
      <c r="E2442">
        <v>0</v>
      </c>
      <c r="F2442">
        <v>0</v>
      </c>
      <c r="H2442" s="1">
        <v>0</v>
      </c>
      <c r="I2442" s="1">
        <v>0</v>
      </c>
      <c r="J2442" s="1">
        <v>0</v>
      </c>
      <c r="K2442" s="1">
        <v>0.3135935545554</v>
      </c>
      <c r="L2442" s="1">
        <v>0.3135935545554</v>
      </c>
      <c r="M2442" s="1">
        <v>5.9101718116820001E-4</v>
      </c>
      <c r="N2442" s="1">
        <v>1.8559954285710001E-2</v>
      </c>
      <c r="O2442" s="1">
        <v>3.7841853245230002E-4</v>
      </c>
      <c r="P2442" s="1">
        <v>6.0990057258830004E-4</v>
      </c>
      <c r="Q2442" s="1">
        <v>3.5532228019819997E-5</v>
      </c>
      <c r="R2442" s="1">
        <v>0</v>
      </c>
      <c r="S2442" s="1">
        <v>1.159367029422</v>
      </c>
      <c r="T2442" s="1">
        <v>1.156991943922</v>
      </c>
      <c r="U2442" s="1">
        <v>2.3163589733440002</v>
      </c>
      <c r="V2442" s="1">
        <v>5.3298410226510003E-2</v>
      </c>
      <c r="W2442" s="1">
        <v>1.421290939374E-2</v>
      </c>
      <c r="X2442" s="1">
        <v>0</v>
      </c>
      <c r="Y2442" s="1">
        <v>0</v>
      </c>
      <c r="Z2442" s="1">
        <v>0</v>
      </c>
      <c r="AA2442" s="1">
        <v>3.5532273484339999E-3</v>
      </c>
      <c r="AB2442" s="1">
        <v>1.8490736666500001</v>
      </c>
      <c r="AC2442" s="1">
        <v>0.49235639005170001</v>
      </c>
      <c r="AD2442" s="1">
        <v>1.02712587383E-4</v>
      </c>
      <c r="AE2442" s="1">
        <v>1.0906585002079999E-2</v>
      </c>
      <c r="AF2442" s="1">
        <v>3.2334585077680002E-3</v>
      </c>
      <c r="AG2442" s="1">
        <v>123.1249862077</v>
      </c>
    </row>
    <row r="2443" spans="1:33" x14ac:dyDescent="0.35">
      <c r="A2443">
        <v>5120</v>
      </c>
      <c r="B2443">
        <v>2015</v>
      </c>
      <c r="C2443">
        <v>4</v>
      </c>
      <c r="D2443">
        <v>17</v>
      </c>
      <c r="E2443">
        <v>0</v>
      </c>
      <c r="F2443">
        <v>0</v>
      </c>
      <c r="H2443" s="1">
        <v>0</v>
      </c>
      <c r="I2443" s="1">
        <v>0</v>
      </c>
      <c r="J2443" s="1">
        <v>0</v>
      </c>
      <c r="K2443" s="1">
        <v>0.28850607019090002</v>
      </c>
      <c r="L2443" s="1">
        <v>0.28850607019090002</v>
      </c>
      <c r="M2443" s="1">
        <v>5.3656576493309996E-4</v>
      </c>
      <c r="N2443" s="1">
        <v>1.8559954285710001E-2</v>
      </c>
      <c r="O2443" s="1">
        <v>3.4338634085099998E-4</v>
      </c>
      <c r="P2443" s="1">
        <v>5.5343887242210001E-4</v>
      </c>
      <c r="Q2443" s="1">
        <v>3.2689649778229999E-5</v>
      </c>
      <c r="R2443" s="1">
        <v>0</v>
      </c>
      <c r="S2443" s="1">
        <v>1.170580626567</v>
      </c>
      <c r="T2443" s="1">
        <v>1.1682960658499999</v>
      </c>
      <c r="U2443" s="1">
        <v>2.3388766924170001</v>
      </c>
      <c r="V2443" s="1">
        <v>4.9034537408389998E-2</v>
      </c>
      <c r="W2443" s="1">
        <v>1.3075876642239999E-2</v>
      </c>
      <c r="X2443" s="1">
        <v>0</v>
      </c>
      <c r="Y2443" s="1">
        <v>0</v>
      </c>
      <c r="Z2443" s="1">
        <v>0</v>
      </c>
      <c r="AA2443" s="1">
        <v>3.2689691605590002E-3</v>
      </c>
      <c r="AB2443" s="1">
        <v>1.891958027054</v>
      </c>
      <c r="AC2443" s="1">
        <v>0.5043186748331</v>
      </c>
      <c r="AD2443" s="1">
        <v>2.86311647786E-5</v>
      </c>
      <c r="AE2443" s="1">
        <v>3.0402138659210002E-3</v>
      </c>
      <c r="AF2443" s="1">
        <v>9.0132753637509999E-4</v>
      </c>
      <c r="AG2443" s="1">
        <v>126.08967269279999</v>
      </c>
    </row>
    <row r="2444" spans="1:33" x14ac:dyDescent="0.35">
      <c r="A2444">
        <v>5120</v>
      </c>
      <c r="B2444">
        <v>2015</v>
      </c>
      <c r="C2444">
        <v>4</v>
      </c>
      <c r="D2444">
        <v>18</v>
      </c>
      <c r="E2444">
        <v>0</v>
      </c>
      <c r="F2444">
        <v>0</v>
      </c>
      <c r="H2444" s="1">
        <v>0</v>
      </c>
      <c r="I2444" s="1">
        <v>0</v>
      </c>
      <c r="J2444" s="1">
        <v>0</v>
      </c>
      <c r="K2444" s="1">
        <v>0.26542558457569998</v>
      </c>
      <c r="L2444" s="1">
        <v>0.26542558457569998</v>
      </c>
      <c r="M2444" s="1">
        <v>5.051134212103E-4</v>
      </c>
      <c r="N2444" s="1">
        <v>1.8559954285710001E-2</v>
      </c>
      <c r="O2444" s="1">
        <v>3.2390298819929999E-4</v>
      </c>
      <c r="P2444" s="1">
        <v>5.2203737667289995E-4</v>
      </c>
      <c r="Q2444" s="1">
        <v>3.0074477795970002E-5</v>
      </c>
      <c r="R2444" s="1">
        <v>0</v>
      </c>
      <c r="S2444" s="1">
        <v>1.1404174133230001</v>
      </c>
      <c r="T2444" s="1">
        <v>1.138222162261</v>
      </c>
      <c r="U2444" s="1">
        <v>2.2786395755840001</v>
      </c>
      <c r="V2444" s="1">
        <v>4.511177441572E-2</v>
      </c>
      <c r="W2444" s="1">
        <v>1.2029806510860001E-2</v>
      </c>
      <c r="X2444" s="1">
        <v>0</v>
      </c>
      <c r="Y2444" s="1">
        <v>0</v>
      </c>
      <c r="Z2444" s="1">
        <v>0</v>
      </c>
      <c r="AA2444" s="1">
        <v>3.0074516277150002E-3</v>
      </c>
      <c r="AB2444" s="1">
        <v>1.810977863752</v>
      </c>
      <c r="AC2444" s="1">
        <v>0.4828733142053</v>
      </c>
      <c r="AD2444" s="1">
        <v>7.6150804846309998E-6</v>
      </c>
      <c r="AE2444" s="1">
        <v>8.0861094749400001E-4</v>
      </c>
      <c r="AF2444" s="1">
        <v>2.397276459267E-4</v>
      </c>
      <c r="AG2444" s="1">
        <v>120.72098932839999</v>
      </c>
    </row>
    <row r="2445" spans="1:33" x14ac:dyDescent="0.35">
      <c r="A2445">
        <v>5120</v>
      </c>
      <c r="B2445">
        <v>2015</v>
      </c>
      <c r="C2445">
        <v>4</v>
      </c>
      <c r="D2445">
        <v>19</v>
      </c>
      <c r="E2445">
        <v>0</v>
      </c>
      <c r="F2445">
        <v>0</v>
      </c>
      <c r="H2445" s="1">
        <v>0</v>
      </c>
      <c r="I2445" s="1">
        <v>0</v>
      </c>
      <c r="J2445" s="1">
        <v>0</v>
      </c>
      <c r="K2445" s="1">
        <v>0.24419153780960001</v>
      </c>
      <c r="L2445" s="1">
        <v>0.24419153780960001</v>
      </c>
      <c r="M2445" s="1">
        <v>4.9092334184670002E-4</v>
      </c>
      <c r="N2445" s="1">
        <v>1.8559954285710001E-2</v>
      </c>
      <c r="O2445" s="1">
        <v>3.1461584096030001E-4</v>
      </c>
      <c r="P2445" s="1">
        <v>5.0706919743999997E-4</v>
      </c>
      <c r="Q2445" s="1">
        <v>2.7668519572290001E-5</v>
      </c>
      <c r="R2445" s="1">
        <v>0</v>
      </c>
      <c r="S2445" s="1">
        <v>1.0798186407920001</v>
      </c>
      <c r="T2445" s="1">
        <v>1.07774794484</v>
      </c>
      <c r="U2445" s="1">
        <v>2.1575665856319999</v>
      </c>
      <c r="V2445" s="1">
        <v>4.1502832462459997E-2</v>
      </c>
      <c r="W2445" s="1">
        <v>1.1067421989990001E-2</v>
      </c>
      <c r="X2445" s="1">
        <v>0</v>
      </c>
      <c r="Y2445" s="1">
        <v>0</v>
      </c>
      <c r="Z2445" s="1">
        <v>0</v>
      </c>
      <c r="AA2445" s="1">
        <v>2.7668554974970001E-3</v>
      </c>
      <c r="AB2445" s="1">
        <v>1.7062950912820001</v>
      </c>
      <c r="AC2445" s="1">
        <v>0.45499804425419998</v>
      </c>
      <c r="AD2445" s="1">
        <v>1.967241471362E-6</v>
      </c>
      <c r="AE2445" s="1">
        <v>2.088924724194E-4</v>
      </c>
      <c r="AF2445" s="1">
        <v>6.193003052965E-5</v>
      </c>
      <c r="AG2445" s="1">
        <v>113.75019843530001</v>
      </c>
    </row>
    <row r="2446" spans="1:33" x14ac:dyDescent="0.35">
      <c r="A2446">
        <v>5120</v>
      </c>
      <c r="B2446">
        <v>2015</v>
      </c>
      <c r="C2446">
        <v>4</v>
      </c>
      <c r="D2446">
        <v>20</v>
      </c>
      <c r="E2446">
        <v>0</v>
      </c>
      <c r="F2446">
        <v>0</v>
      </c>
      <c r="H2446" s="1">
        <v>0</v>
      </c>
      <c r="I2446" s="1">
        <v>0</v>
      </c>
      <c r="J2446" s="1">
        <v>0</v>
      </c>
      <c r="K2446" s="1">
        <v>0.2246562147848</v>
      </c>
      <c r="L2446" s="1">
        <v>0.2246562147848</v>
      </c>
      <c r="M2446" s="1">
        <v>4.6578305410279998E-4</v>
      </c>
      <c r="N2446" s="1">
        <v>1.8559954285710001E-2</v>
      </c>
      <c r="O2446" s="1">
        <v>2.9856391526599999E-4</v>
      </c>
      <c r="P2446" s="1">
        <v>4.8119816356480001E-4</v>
      </c>
      <c r="Q2446" s="1">
        <v>2.545503800651E-5</v>
      </c>
      <c r="R2446" s="1">
        <v>0</v>
      </c>
      <c r="S2446" s="1">
        <v>1.0467546002599999</v>
      </c>
      <c r="T2446" s="1">
        <v>1.044749408498</v>
      </c>
      <c r="U2446" s="1">
        <v>2.091504008757</v>
      </c>
      <c r="V2446" s="1">
        <v>3.8182605865459997E-2</v>
      </c>
      <c r="W2446" s="1">
        <v>1.0182028230789999E-2</v>
      </c>
      <c r="X2446" s="1">
        <v>0</v>
      </c>
      <c r="Y2446" s="1">
        <v>0</v>
      </c>
      <c r="Z2446" s="1">
        <v>0</v>
      </c>
      <c r="AA2446" s="1">
        <v>2.5455070576979998E-3</v>
      </c>
      <c r="AB2446" s="1">
        <v>1.6422885101339999</v>
      </c>
      <c r="AC2446" s="1">
        <v>0.4379398995721</v>
      </c>
      <c r="AD2446" s="1">
        <v>5.2109482142720004E-7</v>
      </c>
      <c r="AE2446" s="1">
        <v>5.533270175396E-5</v>
      </c>
      <c r="AF2446" s="1">
        <v>1.6404401121879999E-5</v>
      </c>
      <c r="AG2446" s="1">
        <v>109.4851569682</v>
      </c>
    </row>
    <row r="2447" spans="1:33" x14ac:dyDescent="0.35">
      <c r="A2447">
        <v>5120</v>
      </c>
      <c r="B2447">
        <v>2015</v>
      </c>
      <c r="C2447">
        <v>4</v>
      </c>
      <c r="D2447">
        <v>21</v>
      </c>
      <c r="E2447">
        <v>0</v>
      </c>
      <c r="F2447">
        <v>0</v>
      </c>
      <c r="H2447" s="1">
        <v>0</v>
      </c>
      <c r="I2447" s="1">
        <v>0</v>
      </c>
      <c r="J2447" s="1">
        <v>0</v>
      </c>
      <c r="K2447" s="1">
        <v>0.20668371760199999</v>
      </c>
      <c r="L2447" s="1">
        <v>0.20668371760199999</v>
      </c>
      <c r="M2447" s="1">
        <v>4.3895070080989998E-4</v>
      </c>
      <c r="N2447" s="1">
        <v>1.8559954285710001E-2</v>
      </c>
      <c r="O2447" s="1">
        <v>2.8116535243659997E-4</v>
      </c>
      <c r="P2447" s="1">
        <v>4.5315674243489999E-4</v>
      </c>
      <c r="Q2447" s="1">
        <v>2.341863496599E-5</v>
      </c>
      <c r="R2447" s="1">
        <v>0</v>
      </c>
      <c r="S2447" s="1">
        <v>1.022581842276</v>
      </c>
      <c r="T2447" s="1">
        <v>1.0206235182650001</v>
      </c>
      <c r="U2447" s="1">
        <v>2.0432053605410001</v>
      </c>
      <c r="V2447" s="1">
        <v>3.5127997396230001E-2</v>
      </c>
      <c r="W2447" s="1">
        <v>9.3674659723270003E-3</v>
      </c>
      <c r="X2447" s="1">
        <v>0</v>
      </c>
      <c r="Y2447" s="1">
        <v>0</v>
      </c>
      <c r="Z2447" s="1">
        <v>0</v>
      </c>
      <c r="AA2447" s="1">
        <v>2.3418664930819999E-3</v>
      </c>
      <c r="AB2447" s="1">
        <v>1.59725251107</v>
      </c>
      <c r="AC2447" s="1">
        <v>0.42593301638530001</v>
      </c>
      <c r="AD2447" s="1">
        <v>1.388270901858E-7</v>
      </c>
      <c r="AE2447" s="1">
        <v>1.4741420679599999E-5</v>
      </c>
      <c r="AF2447" s="1">
        <v>4.3703663524309996E-6</v>
      </c>
      <c r="AG2447" s="1">
        <v>106.4833026038</v>
      </c>
    </row>
    <row r="2448" spans="1:33" x14ac:dyDescent="0.35">
      <c r="A2448">
        <v>5120</v>
      </c>
      <c r="B2448">
        <v>2015</v>
      </c>
      <c r="C2448">
        <v>4</v>
      </c>
      <c r="D2448">
        <v>22</v>
      </c>
      <c r="E2448">
        <v>0</v>
      </c>
      <c r="F2448">
        <v>0</v>
      </c>
      <c r="H2448" s="1">
        <v>0</v>
      </c>
      <c r="I2448" s="1">
        <v>0</v>
      </c>
      <c r="J2448" s="1">
        <v>0</v>
      </c>
      <c r="K2448" s="1">
        <v>0.19014902019390001</v>
      </c>
      <c r="L2448" s="1">
        <v>0.19014902019390001</v>
      </c>
      <c r="M2448" s="1">
        <v>4.0823403568409998E-4</v>
      </c>
      <c r="N2448" s="1">
        <v>1.8559954285710001E-2</v>
      </c>
      <c r="O2448" s="1">
        <v>2.6166714758000002E-4</v>
      </c>
      <c r="P2448" s="1">
        <v>4.217313092527E-4</v>
      </c>
      <c r="Q2448" s="1">
        <v>2.1545144168710002E-5</v>
      </c>
      <c r="R2448" s="1">
        <v>0</v>
      </c>
      <c r="S2448" s="1">
        <v>1.0108709778610001</v>
      </c>
      <c r="T2448" s="1">
        <v>1.008935233154</v>
      </c>
      <c r="U2448" s="1">
        <v>2.0198062110160002</v>
      </c>
      <c r="V2448" s="1">
        <v>3.2317757604529998E-2</v>
      </c>
      <c r="W2448" s="1">
        <v>8.6180686945410007E-3</v>
      </c>
      <c r="X2448" s="1">
        <v>0</v>
      </c>
      <c r="Y2448" s="1">
        <v>0</v>
      </c>
      <c r="Z2448" s="1">
        <v>0</v>
      </c>
      <c r="AA2448" s="1">
        <v>2.1545171736349999E-3</v>
      </c>
      <c r="AB2448" s="1">
        <v>1.567549881113</v>
      </c>
      <c r="AC2448" s="1">
        <v>0.4180130347114</v>
      </c>
      <c r="AD2448" s="1">
        <v>3.756011376821E-8</v>
      </c>
      <c r="AE2448" s="1">
        <v>3.9883385662689998E-6</v>
      </c>
      <c r="AF2448" s="1">
        <v>1.1824166103779999E-6</v>
      </c>
      <c r="AG2448" s="1">
        <v>104.5032718017</v>
      </c>
    </row>
    <row r="2449" spans="1:33" x14ac:dyDescent="0.35">
      <c r="A2449">
        <v>5120</v>
      </c>
      <c r="B2449">
        <v>2015</v>
      </c>
      <c r="C2449">
        <v>4</v>
      </c>
      <c r="D2449">
        <v>23</v>
      </c>
      <c r="E2449">
        <v>0</v>
      </c>
      <c r="F2449">
        <v>0</v>
      </c>
      <c r="H2449" s="1">
        <v>0</v>
      </c>
      <c r="I2449" s="1">
        <v>0</v>
      </c>
      <c r="J2449" s="1">
        <v>0</v>
      </c>
      <c r="K2449" s="1">
        <v>0.17493709857840001</v>
      </c>
      <c r="L2449" s="1">
        <v>0.17493709857840001</v>
      </c>
      <c r="M2449" s="1">
        <v>3.9740025007690001E-4</v>
      </c>
      <c r="N2449" s="1">
        <v>1.8559954285710001E-2</v>
      </c>
      <c r="O2449" s="1">
        <v>2.5469948556920002E-4</v>
      </c>
      <c r="P2449" s="1">
        <v>4.1050146534819999E-4</v>
      </c>
      <c r="Q2449" s="1">
        <v>1.9821532635210001E-5</v>
      </c>
      <c r="R2449" s="1">
        <v>0</v>
      </c>
      <c r="S2449" s="1">
        <v>0.95544111709169999</v>
      </c>
      <c r="T2449" s="1">
        <v>0.95361155592070002</v>
      </c>
      <c r="U2449" s="1">
        <v>1.9090526730120001</v>
      </c>
      <c r="V2449" s="1">
        <v>2.9732336996169999E-2</v>
      </c>
      <c r="W2449" s="1">
        <v>7.928623198978E-3</v>
      </c>
      <c r="X2449" s="1">
        <v>0</v>
      </c>
      <c r="Y2449" s="1">
        <v>0</v>
      </c>
      <c r="Z2449" s="1">
        <v>0</v>
      </c>
      <c r="AA2449" s="1">
        <v>1.982155799744E-3</v>
      </c>
      <c r="AB2449" s="1">
        <v>1.4610135034830001</v>
      </c>
      <c r="AC2449" s="1">
        <v>0.38960353216080001</v>
      </c>
      <c r="AD2449" s="1">
        <v>9.6768654927190004E-9</v>
      </c>
      <c r="AE2449" s="1">
        <v>1.027542570381E-6</v>
      </c>
      <c r="AF2449" s="1">
        <v>3.046339679797E-7</v>
      </c>
      <c r="AG2449" s="1">
        <v>97.400886421389998</v>
      </c>
    </row>
    <row r="2450" spans="1:33" x14ac:dyDescent="0.35">
      <c r="A2450">
        <v>5120</v>
      </c>
      <c r="B2450">
        <v>2015</v>
      </c>
      <c r="C2450">
        <v>4</v>
      </c>
      <c r="D2450">
        <v>24</v>
      </c>
      <c r="E2450">
        <v>0</v>
      </c>
      <c r="F2450">
        <v>0</v>
      </c>
      <c r="H2450" s="1">
        <v>0</v>
      </c>
      <c r="I2450" s="1">
        <v>1.9479882858760001E-2</v>
      </c>
      <c r="J2450" s="1">
        <v>0</v>
      </c>
      <c r="K2450" s="1">
        <v>0.1609421306921</v>
      </c>
      <c r="L2450" s="1">
        <v>0.18042201355090001</v>
      </c>
      <c r="M2450" s="1">
        <v>5.6309746090300004E-4</v>
      </c>
      <c r="N2450" s="1">
        <v>1.8559954285710001E-2</v>
      </c>
      <c r="O2450" s="1">
        <v>3.7000819216160001E-4</v>
      </c>
      <c r="P2450" s="1">
        <v>5.9634555104720003E-4</v>
      </c>
      <c r="Q2450" s="1">
        <v>3.493157841575E-4</v>
      </c>
      <c r="R2450" s="1">
        <v>0</v>
      </c>
      <c r="S2450" s="1">
        <v>39.48501455692</v>
      </c>
      <c r="T2450" s="1">
        <v>11.71246958781</v>
      </c>
      <c r="U2450" s="1">
        <v>51.197484144729998</v>
      </c>
      <c r="V2450" s="1">
        <v>4.5011371250320002E-2</v>
      </c>
      <c r="W2450" s="1">
        <v>9.0600954644439995E-3</v>
      </c>
      <c r="X2450" s="1">
        <v>4.4144053034610002E-7</v>
      </c>
      <c r="Y2450" s="1">
        <v>1.103601325865E-4</v>
      </c>
      <c r="Z2450" s="1">
        <v>1.7657621213850001E-5</v>
      </c>
      <c r="AA2450" s="1">
        <v>2.1767357600420002E-3</v>
      </c>
      <c r="AB2450" s="1">
        <v>2.4386361705209998</v>
      </c>
      <c r="AC2450" s="1">
        <v>0.40483785553910001</v>
      </c>
      <c r="AD2450" s="1">
        <v>3.681976836156E-2</v>
      </c>
      <c r="AE2450" s="1">
        <v>9.2049418103880001</v>
      </c>
      <c r="AF2450" s="1">
        <v>1.472790717876</v>
      </c>
      <c r="AG2450" s="1">
        <v>93.845511282130005</v>
      </c>
    </row>
    <row r="2451" spans="1:33" x14ac:dyDescent="0.35">
      <c r="A2451">
        <v>5120</v>
      </c>
      <c r="B2451">
        <v>2015</v>
      </c>
      <c r="C2451">
        <v>4</v>
      </c>
      <c r="D2451">
        <v>25</v>
      </c>
      <c r="E2451">
        <v>0</v>
      </c>
      <c r="F2451">
        <v>0</v>
      </c>
      <c r="H2451" s="1">
        <v>10.41946313</v>
      </c>
      <c r="I2451" s="1">
        <v>0.17779064676719999</v>
      </c>
      <c r="J2451" s="1">
        <v>0</v>
      </c>
      <c r="K2451" s="1">
        <v>0.14806676023670001</v>
      </c>
      <c r="L2451" s="1">
        <v>0.32585740700400001</v>
      </c>
      <c r="M2451" s="1">
        <v>3.331895761528E-3</v>
      </c>
      <c r="N2451" s="1">
        <v>1.8559954285710001E-2</v>
      </c>
      <c r="O2451" s="1">
        <v>2.182002119018E-3</v>
      </c>
      <c r="P2451" s="1">
        <v>3.5167525574239999E-3</v>
      </c>
      <c r="Q2451" s="1">
        <v>3.0385057286859999E-3</v>
      </c>
      <c r="R2451" s="1">
        <v>0</v>
      </c>
      <c r="S2451" s="1">
        <v>118.0948810387</v>
      </c>
      <c r="T2451" s="1">
        <v>33.80863932754</v>
      </c>
      <c r="U2451" s="1">
        <v>151.90352036620001</v>
      </c>
      <c r="V2451" s="1">
        <v>0.18632452469239999</v>
      </c>
      <c r="W2451" s="1">
        <v>2.2826694141500001E-2</v>
      </c>
      <c r="X2451" s="1">
        <v>4.0289768664720002E-6</v>
      </c>
      <c r="Y2451" s="1">
        <v>1.007244216618E-3</v>
      </c>
      <c r="Z2451" s="1">
        <v>1.6115907465890001E-4</v>
      </c>
      <c r="AA2451" s="1">
        <v>4.9008781620809997E-3</v>
      </c>
      <c r="AB2451" s="1">
        <v>4.9302745820330003</v>
      </c>
      <c r="AC2451" s="1">
        <v>0.5183077151387</v>
      </c>
      <c r="AD2451" s="1">
        <v>0.1194648260052</v>
      </c>
      <c r="AE2451" s="1">
        <v>29.866206489660001</v>
      </c>
      <c r="AF2451" s="1">
        <v>4.7785930395170002</v>
      </c>
      <c r="AG2451" s="1">
        <v>105.6839636281</v>
      </c>
    </row>
    <row r="2452" spans="1:33" x14ac:dyDescent="0.35">
      <c r="A2452">
        <v>5120</v>
      </c>
      <c r="B2452">
        <v>2015</v>
      </c>
      <c r="C2452">
        <v>4</v>
      </c>
      <c r="D2452">
        <v>26</v>
      </c>
      <c r="E2452">
        <v>0</v>
      </c>
      <c r="F2452">
        <v>0</v>
      </c>
      <c r="H2452" s="1">
        <v>0</v>
      </c>
      <c r="I2452" s="1">
        <v>0.11826650488569999</v>
      </c>
      <c r="J2452" s="1">
        <v>0</v>
      </c>
      <c r="K2452" s="1">
        <v>0.1362214194178</v>
      </c>
      <c r="L2452" s="1">
        <v>0.25448792430349998</v>
      </c>
      <c r="M2452" s="1">
        <v>3.7664560900139998E-3</v>
      </c>
      <c r="N2452" s="1">
        <v>1.8559954285710001E-2</v>
      </c>
      <c r="O2452" s="1">
        <v>2.369444809047E-3</v>
      </c>
      <c r="P2452" s="1">
        <v>3.8188556368760002E-3</v>
      </c>
      <c r="Q2452" s="1">
        <v>2.0254916088509999E-3</v>
      </c>
      <c r="R2452" s="1">
        <v>0</v>
      </c>
      <c r="S2452" s="1">
        <v>175.55384690310001</v>
      </c>
      <c r="T2452" s="1">
        <v>50.215213089300001</v>
      </c>
      <c r="U2452" s="1">
        <v>225.7690599924</v>
      </c>
      <c r="V2452" s="1">
        <v>0.13035538156009999</v>
      </c>
      <c r="W2452" s="1">
        <v>1.6894240494489999E-2</v>
      </c>
      <c r="X2452" s="1">
        <v>2.6800791882310001E-6</v>
      </c>
      <c r="Y2452" s="1">
        <v>6.700197970577E-4</v>
      </c>
      <c r="Z2452" s="1">
        <v>1.072031675292E-4</v>
      </c>
      <c r="AA2452" s="1">
        <v>3.6875442859759999E-3</v>
      </c>
      <c r="AB2452" s="1">
        <v>10.63929629501</v>
      </c>
      <c r="AC2452" s="1">
        <v>1.101522868093</v>
      </c>
      <c r="AD2452" s="1">
        <v>0.26034342158480001</v>
      </c>
      <c r="AE2452" s="1">
        <v>65.085855392729997</v>
      </c>
      <c r="AF2452" s="1">
        <v>10.41373686319</v>
      </c>
      <c r="AG2452" s="1">
        <v>223.3120327195</v>
      </c>
    </row>
    <row r="2453" spans="1:33" x14ac:dyDescent="0.35">
      <c r="A2453">
        <v>5120</v>
      </c>
      <c r="B2453">
        <v>2015</v>
      </c>
      <c r="C2453">
        <v>4</v>
      </c>
      <c r="D2453">
        <v>27</v>
      </c>
      <c r="E2453">
        <v>0</v>
      </c>
      <c r="F2453">
        <v>0</v>
      </c>
      <c r="H2453" s="1">
        <v>0</v>
      </c>
      <c r="I2453" s="1">
        <v>0</v>
      </c>
      <c r="J2453" s="1">
        <v>0</v>
      </c>
      <c r="K2453" s="1">
        <v>0.1253237058644</v>
      </c>
      <c r="L2453" s="1">
        <v>0.1253237058644</v>
      </c>
      <c r="M2453" s="1">
        <v>4.4503486914950001E-4</v>
      </c>
      <c r="N2453" s="1">
        <v>1.8559954285710001E-2</v>
      </c>
      <c r="O2453" s="1">
        <v>2.7770608610099999E-4</v>
      </c>
      <c r="P2453" s="1">
        <v>4.4758141158319999E-4</v>
      </c>
      <c r="Q2453" s="1">
        <v>1.4200006436280001E-5</v>
      </c>
      <c r="R2453" s="1">
        <v>0</v>
      </c>
      <c r="S2453" s="1">
        <v>474.78112284489998</v>
      </c>
      <c r="T2453" s="1">
        <v>136.0989514048</v>
      </c>
      <c r="U2453" s="1">
        <v>610.88007424969999</v>
      </c>
      <c r="V2453" s="1">
        <v>2.1300036908399999E-2</v>
      </c>
      <c r="W2453" s="1">
        <v>5.6800098422399997E-3</v>
      </c>
      <c r="X2453" s="1">
        <v>0</v>
      </c>
      <c r="Y2453" s="1">
        <v>0</v>
      </c>
      <c r="Z2453" s="1">
        <v>0</v>
      </c>
      <c r="AA2453" s="1">
        <v>1.4200024605599999E-3</v>
      </c>
      <c r="AB2453" s="1">
        <v>20.782336322870002</v>
      </c>
      <c r="AC2453" s="1">
        <v>2.2944708725449998</v>
      </c>
      <c r="AD2453" s="1">
        <v>0.48712282203020002</v>
      </c>
      <c r="AE2453" s="1">
        <v>121.78070550149999</v>
      </c>
      <c r="AF2453" s="1">
        <v>19.484912880850001</v>
      </c>
      <c r="AG2453" s="1">
        <v>476.19315375309998</v>
      </c>
    </row>
    <row r="2454" spans="1:33" x14ac:dyDescent="0.35">
      <c r="A2454">
        <v>5120</v>
      </c>
      <c r="B2454">
        <v>2015</v>
      </c>
      <c r="C2454">
        <v>4</v>
      </c>
      <c r="D2454">
        <v>28</v>
      </c>
      <c r="E2454">
        <v>0</v>
      </c>
      <c r="F2454">
        <v>0</v>
      </c>
      <c r="H2454" s="1">
        <v>0</v>
      </c>
      <c r="I2454" s="1">
        <v>0</v>
      </c>
      <c r="J2454" s="1">
        <v>0</v>
      </c>
      <c r="K2454" s="1">
        <v>0.1152978093952</v>
      </c>
      <c r="L2454" s="1">
        <v>0.1152978093952</v>
      </c>
      <c r="M2454" s="1">
        <v>2.1233428887409999E-4</v>
      </c>
      <c r="N2454" s="1">
        <v>1.8559954285710001E-2</v>
      </c>
      <c r="O2454" s="1">
        <v>1.3569673646849999E-4</v>
      </c>
      <c r="P2454" s="1">
        <v>2.18703657916E-4</v>
      </c>
      <c r="Q2454" s="1">
        <v>1.306400592138E-5</v>
      </c>
      <c r="R2454" s="1">
        <v>0</v>
      </c>
      <c r="S2454" s="1">
        <v>245.66815782360001</v>
      </c>
      <c r="T2454" s="1">
        <v>71.032893484949994</v>
      </c>
      <c r="U2454" s="1">
        <v>316.70105130859997</v>
      </c>
      <c r="V2454" s="1">
        <v>1.9596033955730001E-2</v>
      </c>
      <c r="W2454" s="1">
        <v>5.2256090548610003E-3</v>
      </c>
      <c r="X2454" s="1">
        <v>0</v>
      </c>
      <c r="Y2454" s="1">
        <v>0</v>
      </c>
      <c r="Z2454" s="1">
        <v>0</v>
      </c>
      <c r="AA2454" s="1">
        <v>1.3064022637150001E-3</v>
      </c>
      <c r="AB2454" s="1">
        <v>10.769076565520001</v>
      </c>
      <c r="AC2454" s="1">
        <v>1.400280528051</v>
      </c>
      <c r="AD2454" s="1">
        <v>0.2207209834119</v>
      </c>
      <c r="AE2454" s="1">
        <v>55.180245850239999</v>
      </c>
      <c r="AF2454" s="1">
        <v>8.8288393363130009</v>
      </c>
      <c r="AG2454" s="1">
        <v>305.92593534079998</v>
      </c>
    </row>
    <row r="2455" spans="1:33" x14ac:dyDescent="0.35">
      <c r="A2455">
        <v>5120</v>
      </c>
      <c r="B2455">
        <v>2015</v>
      </c>
      <c r="C2455">
        <v>4</v>
      </c>
      <c r="D2455">
        <v>29</v>
      </c>
      <c r="E2455">
        <v>0</v>
      </c>
      <c r="F2455">
        <v>0</v>
      </c>
      <c r="H2455" s="1">
        <v>0</v>
      </c>
      <c r="I2455" s="1">
        <v>0</v>
      </c>
      <c r="J2455" s="1">
        <v>0</v>
      </c>
      <c r="K2455" s="1">
        <v>0.1060739846436</v>
      </c>
      <c r="L2455" s="1">
        <v>0.1060739846436</v>
      </c>
      <c r="M2455" s="1">
        <v>1.9202893941519999E-4</v>
      </c>
      <c r="N2455" s="1">
        <v>1.8559954285710001E-2</v>
      </c>
      <c r="O2455" s="1">
        <v>1.2300491958039999E-4</v>
      </c>
      <c r="P2455" s="1">
        <v>1.98248141805E-4</v>
      </c>
      <c r="Q2455" s="1">
        <v>1.2018885447669999E-5</v>
      </c>
      <c r="R2455" s="1">
        <v>0</v>
      </c>
      <c r="S2455" s="1">
        <v>69.154503230019998</v>
      </c>
      <c r="T2455" s="1">
        <v>20.612989033990001</v>
      </c>
      <c r="U2455" s="1">
        <v>89.767492264010002</v>
      </c>
      <c r="V2455" s="1">
        <v>1.8028351239270001E-2</v>
      </c>
      <c r="W2455" s="1">
        <v>4.8075603304720002E-3</v>
      </c>
      <c r="X2455" s="1">
        <v>0</v>
      </c>
      <c r="Y2455" s="1">
        <v>0</v>
      </c>
      <c r="Z2455" s="1">
        <v>0</v>
      </c>
      <c r="AA2455" s="1">
        <v>1.2018900826180001E-3</v>
      </c>
      <c r="AB2455" s="1">
        <v>4.3588521723189997</v>
      </c>
      <c r="AC2455" s="1">
        <v>0.75688512026730004</v>
      </c>
      <c r="AD2455" s="1">
        <v>6.0821318852329997E-2</v>
      </c>
      <c r="AE2455" s="1">
        <v>15.20532971233</v>
      </c>
      <c r="AF2455" s="1">
        <v>2.4328527540490001</v>
      </c>
      <c r="AG2455" s="1">
        <v>177.0570162992</v>
      </c>
    </row>
    <row r="2456" spans="1:33" x14ac:dyDescent="0.35">
      <c r="A2456">
        <v>5120</v>
      </c>
      <c r="B2456">
        <v>2015</v>
      </c>
      <c r="C2456">
        <v>4</v>
      </c>
      <c r="D2456">
        <v>30</v>
      </c>
      <c r="E2456">
        <v>0</v>
      </c>
      <c r="F2456">
        <v>0</v>
      </c>
      <c r="H2456" s="1">
        <v>0</v>
      </c>
      <c r="I2456" s="1">
        <v>0</v>
      </c>
      <c r="J2456" s="1">
        <v>0</v>
      </c>
      <c r="K2456" s="1">
        <v>9.7588065872120003E-2</v>
      </c>
      <c r="L2456" s="1">
        <v>9.7588065872120003E-2</v>
      </c>
      <c r="M2456" s="1">
        <v>1.7431145102169999E-4</v>
      </c>
      <c r="N2456" s="1">
        <v>1.8559954285710001E-2</v>
      </c>
      <c r="O2456" s="1">
        <v>1.11616329266E-4</v>
      </c>
      <c r="P2456" s="1">
        <v>1.7989304775430001E-4</v>
      </c>
      <c r="Q2456" s="1">
        <v>1.105737461185E-5</v>
      </c>
      <c r="R2456" s="1">
        <v>0</v>
      </c>
      <c r="S2456" s="1">
        <v>20.084638664850001</v>
      </c>
      <c r="T2456" s="1">
        <v>6.6048810694839997</v>
      </c>
      <c r="U2456" s="1">
        <v>26.689519734339999</v>
      </c>
      <c r="V2456" s="1">
        <v>1.6586083140129999E-2</v>
      </c>
      <c r="W2456" s="1">
        <v>4.4229555040349996E-3</v>
      </c>
      <c r="X2456" s="1">
        <v>0</v>
      </c>
      <c r="Y2456" s="1">
        <v>0</v>
      </c>
      <c r="Z2456" s="1">
        <v>0</v>
      </c>
      <c r="AA2456" s="1">
        <v>1.1057388760089999E-3</v>
      </c>
      <c r="AB2456" s="1">
        <v>2.6423316893990001</v>
      </c>
      <c r="AC2456" s="1">
        <v>0.59170698434360003</v>
      </c>
      <c r="AD2456" s="1">
        <v>1.693721992431E-2</v>
      </c>
      <c r="AE2456" s="1">
        <v>4.234304980868</v>
      </c>
      <c r="AF2456" s="1">
        <v>0.67748879695999997</v>
      </c>
      <c r="AG2456" s="1">
        <v>144.53930210179999</v>
      </c>
    </row>
    <row r="2457" spans="1:33" x14ac:dyDescent="0.35">
      <c r="A2457">
        <v>5120</v>
      </c>
      <c r="B2457">
        <v>2015</v>
      </c>
      <c r="C2457">
        <v>5</v>
      </c>
      <c r="D2457">
        <v>1</v>
      </c>
      <c r="E2457">
        <v>0</v>
      </c>
      <c r="F2457">
        <v>0</v>
      </c>
      <c r="H2457" s="1">
        <v>0</v>
      </c>
      <c r="I2457" s="1">
        <v>0</v>
      </c>
      <c r="J2457" s="1">
        <v>0</v>
      </c>
      <c r="K2457" s="1">
        <v>8.9781020602350006E-2</v>
      </c>
      <c r="L2457" s="1">
        <v>8.9781020602350006E-2</v>
      </c>
      <c r="M2457" s="1">
        <v>1.6538681055359999E-4</v>
      </c>
      <c r="N2457" s="1">
        <v>1.8559954285710001E-2</v>
      </c>
      <c r="O2457" s="1">
        <v>1.059746631275E-4</v>
      </c>
      <c r="P2457" s="1">
        <v>1.7080032339450001E-4</v>
      </c>
      <c r="Q2457" s="1">
        <v>1.0172784642900001E-5</v>
      </c>
      <c r="R2457" s="1">
        <v>0</v>
      </c>
      <c r="S2457" s="1">
        <v>6.1855385034000001</v>
      </c>
      <c r="T2457" s="1">
        <v>2.6068309642159999</v>
      </c>
      <c r="U2457" s="1">
        <v>8.7923694676170001</v>
      </c>
      <c r="V2457" s="1">
        <v>1.5259196488919999E-2</v>
      </c>
      <c r="W2457" s="1">
        <v>4.0691190637119996E-3</v>
      </c>
      <c r="X2457" s="1">
        <v>0</v>
      </c>
      <c r="Y2457" s="1">
        <v>0</v>
      </c>
      <c r="Z2457" s="1">
        <v>0</v>
      </c>
      <c r="AA2457" s="1">
        <v>1.0172797659279999E-3</v>
      </c>
      <c r="AB2457" s="1">
        <v>2.0544094925069998</v>
      </c>
      <c r="AC2457" s="1">
        <v>0.51806804418499997</v>
      </c>
      <c r="AD2457" s="1">
        <v>4.4661730724819999E-3</v>
      </c>
      <c r="AE2457" s="1">
        <v>1.116543268065</v>
      </c>
      <c r="AF2457" s="1">
        <v>0.17864692289600001</v>
      </c>
      <c r="AG2457" s="1">
        <v>128.623776432</v>
      </c>
    </row>
    <row r="2458" spans="1:33" x14ac:dyDescent="0.35">
      <c r="A2458">
        <v>5120</v>
      </c>
      <c r="B2458">
        <v>2015</v>
      </c>
      <c r="C2458">
        <v>5</v>
      </c>
      <c r="D2458">
        <v>2</v>
      </c>
      <c r="E2458">
        <v>0</v>
      </c>
      <c r="F2458">
        <v>0</v>
      </c>
      <c r="H2458" s="1">
        <v>0</v>
      </c>
      <c r="I2458" s="1">
        <v>0</v>
      </c>
      <c r="J2458" s="1">
        <v>0</v>
      </c>
      <c r="K2458" s="1">
        <v>8.259853895416E-2</v>
      </c>
      <c r="L2458" s="1">
        <v>8.259853895416E-2</v>
      </c>
      <c r="M2458" s="1">
        <v>1.601249308754E-4</v>
      </c>
      <c r="N2458" s="1">
        <v>1.8559954285710001E-2</v>
      </c>
      <c r="O2458" s="1">
        <v>1.027131620601E-4</v>
      </c>
      <c r="P2458" s="1">
        <v>1.6554373261489999E-4</v>
      </c>
      <c r="Q2458" s="1">
        <v>9.3589618714720006E-6</v>
      </c>
      <c r="R2458" s="1">
        <v>0</v>
      </c>
      <c r="S2458" s="1">
        <v>2.420249405082</v>
      </c>
      <c r="T2458" s="1">
        <v>1.4883968278099999</v>
      </c>
      <c r="U2458" s="1">
        <v>3.9086462328930001</v>
      </c>
      <c r="V2458" s="1">
        <v>1.403846076981E-2</v>
      </c>
      <c r="W2458" s="1">
        <v>3.7435895386150001E-3</v>
      </c>
      <c r="X2458" s="1">
        <v>0</v>
      </c>
      <c r="Y2458" s="1">
        <v>0</v>
      </c>
      <c r="Z2458" s="1">
        <v>0</v>
      </c>
      <c r="AA2458" s="1">
        <v>9.3589738465370005E-4</v>
      </c>
      <c r="AB2458" s="1">
        <v>1.804075171611</v>
      </c>
      <c r="AC2458" s="1">
        <v>0.47336699658409997</v>
      </c>
      <c r="AD2458" s="1">
        <v>1.1579573768129999E-3</v>
      </c>
      <c r="AE2458" s="1">
        <v>0.28948934418900002</v>
      </c>
      <c r="AF2458" s="1">
        <v>4.6318295071679998E-2</v>
      </c>
      <c r="AG2458" s="1">
        <v>118.1101576707</v>
      </c>
    </row>
    <row r="2459" spans="1:33" x14ac:dyDescent="0.35">
      <c r="A2459">
        <v>5120</v>
      </c>
      <c r="B2459">
        <v>2015</v>
      </c>
      <c r="C2459">
        <v>5</v>
      </c>
      <c r="D2459">
        <v>3</v>
      </c>
      <c r="E2459">
        <v>0</v>
      </c>
      <c r="F2459">
        <v>0</v>
      </c>
      <c r="H2459" s="1">
        <v>0</v>
      </c>
      <c r="I2459" s="1">
        <v>0</v>
      </c>
      <c r="J2459" s="1">
        <v>0</v>
      </c>
      <c r="K2459" s="1">
        <v>7.5990655837830004E-2</v>
      </c>
      <c r="L2459" s="1">
        <v>7.5990655837830004E-2</v>
      </c>
      <c r="M2459" s="1">
        <v>1.599955381059E-4</v>
      </c>
      <c r="N2459" s="1">
        <v>1.8559954285710001E-2</v>
      </c>
      <c r="O2459" s="1">
        <v>1.0262184085649999E-4</v>
      </c>
      <c r="P2459" s="1">
        <v>1.653965494048E-4</v>
      </c>
      <c r="Q2459" s="1">
        <v>8.6102449217540007E-6</v>
      </c>
      <c r="R2459" s="1">
        <v>0</v>
      </c>
      <c r="S2459" s="1">
        <v>1.358310675819</v>
      </c>
      <c r="T2459" s="1">
        <v>1.121886414335</v>
      </c>
      <c r="U2459" s="1">
        <v>2.4801970901549999</v>
      </c>
      <c r="V2459" s="1">
        <v>1.291538390822E-2</v>
      </c>
      <c r="W2459" s="1">
        <v>3.4441023755260002E-3</v>
      </c>
      <c r="X2459" s="1">
        <v>0</v>
      </c>
      <c r="Y2459" s="1">
        <v>0</v>
      </c>
      <c r="Z2459" s="1">
        <v>0</v>
      </c>
      <c r="AA2459" s="1">
        <v>8.6102559388139997E-4</v>
      </c>
      <c r="AB2459" s="1">
        <v>1.6099919204099999</v>
      </c>
      <c r="AC2459" s="1">
        <v>0.42739453490070001</v>
      </c>
      <c r="AD2459" s="1">
        <v>2.9049658127349999E-4</v>
      </c>
      <c r="AE2459" s="1">
        <v>7.2624145314790001E-2</v>
      </c>
      <c r="AF2459" s="1">
        <v>1.161986325073E-2</v>
      </c>
      <c r="AG2459" s="1">
        <v>106.7905344089</v>
      </c>
    </row>
    <row r="2460" spans="1:33" x14ac:dyDescent="0.35">
      <c r="A2460">
        <v>5120</v>
      </c>
      <c r="B2460">
        <v>2015</v>
      </c>
      <c r="C2460">
        <v>5</v>
      </c>
      <c r="D2460">
        <v>4</v>
      </c>
      <c r="E2460">
        <v>0</v>
      </c>
      <c r="F2460">
        <v>0</v>
      </c>
      <c r="H2460" s="1">
        <v>0</v>
      </c>
      <c r="I2460" s="1">
        <v>0</v>
      </c>
      <c r="J2460" s="1">
        <v>0</v>
      </c>
      <c r="K2460" s="1">
        <v>6.9911403370799999E-2</v>
      </c>
      <c r="L2460" s="1">
        <v>6.9911403370799999E-2</v>
      </c>
      <c r="M2460" s="1">
        <v>1.5423034713850001E-4</v>
      </c>
      <c r="N2460" s="1">
        <v>1.8559954285710001E-2</v>
      </c>
      <c r="O2460" s="1">
        <v>9.8864776201820003E-5</v>
      </c>
      <c r="P2460" s="1">
        <v>1.5934125430790001E-4</v>
      </c>
      <c r="Q2460" s="1">
        <v>7.9214253280140002E-6</v>
      </c>
      <c r="R2460" s="1">
        <v>0</v>
      </c>
      <c r="S2460" s="1">
        <v>1.069527293438</v>
      </c>
      <c r="T2460" s="1">
        <v>1.0063280176260001</v>
      </c>
      <c r="U2460" s="1">
        <v>2.0758553110640001</v>
      </c>
      <c r="V2460" s="1">
        <v>1.188215319556E-2</v>
      </c>
      <c r="W2460" s="1">
        <v>3.1685741854840001E-3</v>
      </c>
      <c r="X2460" s="1">
        <v>0</v>
      </c>
      <c r="Y2460" s="1">
        <v>0</v>
      </c>
      <c r="Z2460" s="1">
        <v>0</v>
      </c>
      <c r="AA2460" s="1">
        <v>7.9214354637089995E-4</v>
      </c>
      <c r="AB2460" s="1">
        <v>1.523227909491</v>
      </c>
      <c r="AC2460" s="1">
        <v>0.40568910783360002</v>
      </c>
      <c r="AD2460" s="1">
        <v>7.5750204596650004E-5</v>
      </c>
      <c r="AE2460" s="1">
        <v>1.8937551148230002E-2</v>
      </c>
      <c r="AF2460" s="1">
        <v>3.0300081838110001E-3</v>
      </c>
      <c r="AG2460" s="1">
        <v>101.40712691749999</v>
      </c>
    </row>
    <row r="2461" spans="1:33" x14ac:dyDescent="0.35">
      <c r="A2461">
        <v>5120</v>
      </c>
      <c r="B2461">
        <v>2015</v>
      </c>
      <c r="C2461">
        <v>5</v>
      </c>
      <c r="D2461">
        <v>5</v>
      </c>
      <c r="E2461">
        <v>0</v>
      </c>
      <c r="F2461">
        <v>0</v>
      </c>
      <c r="H2461" s="1">
        <v>0</v>
      </c>
      <c r="I2461" s="1">
        <v>1.346547062538E-2</v>
      </c>
      <c r="J2461" s="1">
        <v>0</v>
      </c>
      <c r="K2461" s="1">
        <v>6.4318491101140005E-2</v>
      </c>
      <c r="L2461" s="1">
        <v>7.7783961726519996E-2</v>
      </c>
      <c r="M2461" s="1">
        <v>3.47610172015E-4</v>
      </c>
      <c r="N2461" s="1">
        <v>1.8559954285710001E-2</v>
      </c>
      <c r="O2461" s="1">
        <v>2.246208032026E-4</v>
      </c>
      <c r="P2461" s="1">
        <v>3.6202338083370002E-4</v>
      </c>
      <c r="Q2461" s="1">
        <v>2.3614677060250001E-4</v>
      </c>
      <c r="R2461" s="1">
        <v>0</v>
      </c>
      <c r="S2461" s="1">
        <v>95.292186942149996</v>
      </c>
      <c r="T2461" s="1">
        <v>27.510092998139999</v>
      </c>
      <c r="U2461" s="1">
        <v>122.8022799403</v>
      </c>
      <c r="V2461" s="1">
        <v>2.313741305365E-2</v>
      </c>
      <c r="W2461" s="1">
        <v>4.1356714620179999E-3</v>
      </c>
      <c r="X2461" s="1">
        <v>3.0514580284339999E-7</v>
      </c>
      <c r="Y2461" s="1">
        <v>7.6286450710849997E-5</v>
      </c>
      <c r="Z2461" s="1">
        <v>1.2205832113739999E-5</v>
      </c>
      <c r="AA2461" s="1">
        <v>9.728887049359E-4</v>
      </c>
      <c r="AB2461" s="1">
        <v>4.0049238150919999</v>
      </c>
      <c r="AC2461" s="1">
        <v>0.52963850504090004</v>
      </c>
      <c r="AD2461" s="1">
        <v>8.0751176847540004E-2</v>
      </c>
      <c r="AE2461" s="1">
        <v>20.18779421188</v>
      </c>
      <c r="AF2461" s="1">
        <v>3.2300470739009999</v>
      </c>
      <c r="AG2461" s="1">
        <v>116.2593908907</v>
      </c>
    </row>
    <row r="2462" spans="1:33" x14ac:dyDescent="0.35">
      <c r="A2462">
        <v>5120</v>
      </c>
      <c r="B2462">
        <v>2015</v>
      </c>
      <c r="C2462">
        <v>5</v>
      </c>
      <c r="D2462">
        <v>6</v>
      </c>
      <c r="E2462">
        <v>0</v>
      </c>
      <c r="F2462">
        <v>0</v>
      </c>
      <c r="H2462" s="1">
        <v>0</v>
      </c>
      <c r="I2462" s="1">
        <v>8.278080174494E-2</v>
      </c>
      <c r="J2462" s="1">
        <v>0</v>
      </c>
      <c r="K2462" s="1">
        <v>5.917301181305E-2</v>
      </c>
      <c r="L2462" s="1">
        <v>0.14195381355799999</v>
      </c>
      <c r="M2462" s="1">
        <v>1.4837702964590001E-3</v>
      </c>
      <c r="N2462" s="1">
        <v>1.8559954285710001E-2</v>
      </c>
      <c r="O2462" s="1">
        <v>9.5616665784570005E-4</v>
      </c>
      <c r="P2462" s="1">
        <v>1.5410624536029999E-3</v>
      </c>
      <c r="Q2462" s="1">
        <v>1.4136467124350001E-3</v>
      </c>
      <c r="R2462" s="1">
        <v>0</v>
      </c>
      <c r="S2462" s="1">
        <v>162.93672746429999</v>
      </c>
      <c r="T2462" s="1">
        <v>46.614676896859997</v>
      </c>
      <c r="U2462" s="1">
        <v>209.5514043611</v>
      </c>
      <c r="V2462" s="1">
        <v>8.5094058105300005E-2</v>
      </c>
      <c r="W2462" s="1">
        <v>1.018558155465E-2</v>
      </c>
      <c r="X2462" s="1">
        <v>1.8759250910139999E-6</v>
      </c>
      <c r="Y2462" s="1">
        <v>4.6898127275360002E-4</v>
      </c>
      <c r="Z2462" s="1">
        <v>7.5037003640580005E-5</v>
      </c>
      <c r="AA2462" s="1">
        <v>2.1712103704600002E-3</v>
      </c>
      <c r="AB2462" s="1">
        <v>7.9760680134630002</v>
      </c>
      <c r="AC2462" s="1">
        <v>0.83713988898629998</v>
      </c>
      <c r="AD2462" s="1">
        <v>0.19347173719060001</v>
      </c>
      <c r="AE2462" s="1">
        <v>48.367934297639998</v>
      </c>
      <c r="AF2462" s="1">
        <v>7.7388694876219999</v>
      </c>
      <c r="AG2462" s="1">
        <v>170.5906248085</v>
      </c>
    </row>
    <row r="2463" spans="1:33" x14ac:dyDescent="0.35">
      <c r="A2463">
        <v>5120</v>
      </c>
      <c r="B2463">
        <v>2015</v>
      </c>
      <c r="C2463">
        <v>5</v>
      </c>
      <c r="D2463">
        <v>7</v>
      </c>
      <c r="E2463">
        <v>0</v>
      </c>
      <c r="F2463">
        <v>0</v>
      </c>
      <c r="H2463" s="1">
        <v>0</v>
      </c>
      <c r="I2463" s="1">
        <v>1.2947032643509999E-2</v>
      </c>
      <c r="J2463" s="1">
        <v>0</v>
      </c>
      <c r="K2463" s="1">
        <v>5.4439170868E-2</v>
      </c>
      <c r="L2463" s="1">
        <v>6.7386203511510007E-2</v>
      </c>
      <c r="M2463" s="1">
        <v>5.4013651785619996E-4</v>
      </c>
      <c r="N2463" s="1">
        <v>1.8559954285710001E-2</v>
      </c>
      <c r="O2463" s="1">
        <v>3.4286023138670001E-4</v>
      </c>
      <c r="P2463" s="1">
        <v>5.5259093703840005E-4</v>
      </c>
      <c r="Q2463" s="1">
        <v>2.262160092654E-4</v>
      </c>
      <c r="R2463" s="1">
        <v>0</v>
      </c>
      <c r="S2463" s="1">
        <v>248.60166277229999</v>
      </c>
      <c r="T2463" s="1">
        <v>71.186390552109998</v>
      </c>
      <c r="U2463" s="1">
        <v>319.78805332439998</v>
      </c>
      <c r="V2463" s="1">
        <v>2.0988381946319998E-2</v>
      </c>
      <c r="W2463" s="1">
        <v>3.6409198792239999E-3</v>
      </c>
      <c r="X2463" s="1">
        <v>2.9339729596939999E-7</v>
      </c>
      <c r="Y2463" s="1">
        <v>7.3349323992360005E-5</v>
      </c>
      <c r="Z2463" s="1">
        <v>1.173589183878E-5</v>
      </c>
      <c r="AA2463" s="1">
        <v>8.5155051061200002E-4</v>
      </c>
      <c r="AB2463" s="1">
        <v>9.9499079672549993</v>
      </c>
      <c r="AC2463" s="1">
        <v>1.0564492263230001</v>
      </c>
      <c r="AD2463" s="1">
        <v>0.23952893474180001</v>
      </c>
      <c r="AE2463" s="1">
        <v>59.882233685449997</v>
      </c>
      <c r="AF2463" s="1">
        <v>9.5811573896710005</v>
      </c>
      <c r="AG2463" s="1">
        <v>216.2065196323</v>
      </c>
    </row>
    <row r="2464" spans="1:33" x14ac:dyDescent="0.35">
      <c r="A2464">
        <v>5120</v>
      </c>
      <c r="B2464">
        <v>2015</v>
      </c>
      <c r="C2464">
        <v>5</v>
      </c>
      <c r="D2464">
        <v>8</v>
      </c>
      <c r="E2464">
        <v>0</v>
      </c>
      <c r="F2464">
        <v>0</v>
      </c>
      <c r="H2464" s="1">
        <v>197.96979947</v>
      </c>
      <c r="I2464" s="1">
        <v>68.956269774229995</v>
      </c>
      <c r="J2464" s="1">
        <v>0</v>
      </c>
      <c r="K2464" s="1">
        <v>0.44123587642619999</v>
      </c>
      <c r="L2464" s="1">
        <v>69.397505650659994</v>
      </c>
      <c r="M2464" s="1">
        <v>0.2576950149126</v>
      </c>
      <c r="N2464" s="1">
        <v>0.19660401807940001</v>
      </c>
      <c r="O2464" s="1">
        <v>0.13434054885409999</v>
      </c>
      <c r="P2464" s="1">
        <v>2.8670690422680001</v>
      </c>
      <c r="Q2464" s="1">
        <v>1.3162829049839999</v>
      </c>
      <c r="R2464" s="1">
        <v>0.51800963153059998</v>
      </c>
      <c r="S2464" s="1">
        <v>104.4080288361</v>
      </c>
      <c r="T2464" s="1">
        <v>33.990027905109997</v>
      </c>
      <c r="U2464" s="1">
        <v>138.91606637269999</v>
      </c>
      <c r="V2464" s="1">
        <v>147.072658967</v>
      </c>
      <c r="W2464" s="1">
        <v>5.9256781671010001</v>
      </c>
      <c r="X2464" s="1">
        <v>1.075265978785E-2</v>
      </c>
      <c r="Y2464" s="1">
        <v>1.078664043419</v>
      </c>
      <c r="Z2464" s="1">
        <v>0.3332545755206</v>
      </c>
      <c r="AA2464" s="1">
        <v>5.6908442293180004</v>
      </c>
      <c r="AB2464" s="1">
        <v>4.0659653856729996</v>
      </c>
      <c r="AC2464" s="1">
        <v>0.1579980562037</v>
      </c>
      <c r="AD2464" s="1">
        <v>0.2452421468946</v>
      </c>
      <c r="AE2464" s="1">
        <v>25.576142501140001</v>
      </c>
      <c r="AF2464" s="1">
        <v>7.6438206590590001</v>
      </c>
      <c r="AG2464" s="1">
        <v>133.83438587590001</v>
      </c>
    </row>
    <row r="2465" spans="1:33" x14ac:dyDescent="0.35">
      <c r="A2465">
        <v>5120</v>
      </c>
      <c r="B2465">
        <v>2015</v>
      </c>
      <c r="C2465">
        <v>5</v>
      </c>
      <c r="D2465">
        <v>9</v>
      </c>
      <c r="E2465">
        <v>0</v>
      </c>
      <c r="F2465">
        <v>0</v>
      </c>
      <c r="H2465" s="1">
        <v>0</v>
      </c>
      <c r="I2465" s="1">
        <v>0.1145459777187</v>
      </c>
      <c r="J2465" s="1">
        <v>0</v>
      </c>
      <c r="K2465" s="1">
        <v>0.50556063177150001</v>
      </c>
      <c r="L2465" s="1">
        <v>0.62010660949009999</v>
      </c>
      <c r="M2465" s="1">
        <v>1.7557731380939998E-2</v>
      </c>
      <c r="N2465" s="1">
        <v>2.2625043411110001E-2</v>
      </c>
      <c r="O2465" s="1">
        <v>1.073817990267E-2</v>
      </c>
      <c r="P2465" s="1">
        <v>2.2490444818569998E-2</v>
      </c>
      <c r="Q2465" s="1">
        <v>2.0039575234880001E-3</v>
      </c>
      <c r="R2465" s="1">
        <v>0</v>
      </c>
      <c r="S2465" s="1">
        <v>23.79239094766</v>
      </c>
      <c r="T2465" s="1">
        <v>10.850188445200001</v>
      </c>
      <c r="U2465" s="1">
        <v>34.64257939286</v>
      </c>
      <c r="V2465" s="1">
        <v>0.18974791944620001</v>
      </c>
      <c r="W2465" s="1">
        <v>3.3295652793159998E-2</v>
      </c>
      <c r="X2465" s="1">
        <v>2.5955688591400001E-6</v>
      </c>
      <c r="Y2465" s="1">
        <v>6.4889221474720004E-4</v>
      </c>
      <c r="Z2465" s="1">
        <v>1.03822754356E-4</v>
      </c>
      <c r="AA2465" s="1">
        <v>7.8047994266679998E-3</v>
      </c>
      <c r="AB2465" s="1">
        <v>3.2060706830550001</v>
      </c>
      <c r="AC2465" s="1">
        <v>0.22434596500180001</v>
      </c>
      <c r="AD2465" s="1">
        <v>0.14232932095520001</v>
      </c>
      <c r="AE2465" s="1">
        <v>19.30918769893</v>
      </c>
      <c r="AF2465" s="1">
        <v>4.7248861591270002</v>
      </c>
      <c r="AG2465" s="1">
        <v>90.389502653449995</v>
      </c>
    </row>
    <row r="2466" spans="1:33" x14ac:dyDescent="0.35">
      <c r="A2466">
        <v>5120</v>
      </c>
      <c r="B2466">
        <v>2015</v>
      </c>
      <c r="C2466">
        <v>5</v>
      </c>
      <c r="D2466">
        <v>10</v>
      </c>
      <c r="E2466">
        <v>0</v>
      </c>
      <c r="F2466">
        <v>0</v>
      </c>
      <c r="H2466" s="1">
        <v>0</v>
      </c>
      <c r="I2466" s="1">
        <v>4.786391719422E-2</v>
      </c>
      <c r="J2466" s="1">
        <v>0</v>
      </c>
      <c r="K2466" s="1">
        <v>0.47264698317210002</v>
      </c>
      <c r="L2466" s="1">
        <v>0.52051090036640002</v>
      </c>
      <c r="M2466" s="1">
        <v>3.044083845541E-3</v>
      </c>
      <c r="N2466" s="1">
        <v>1.8559954285710001E-2</v>
      </c>
      <c r="O2466" s="1">
        <v>1.913239026636E-3</v>
      </c>
      <c r="P2466" s="1">
        <v>3.0835846497319999E-3</v>
      </c>
      <c r="Q2466" s="1">
        <v>8.6704888981060002E-4</v>
      </c>
      <c r="R2466" s="1">
        <v>0</v>
      </c>
      <c r="S2466" s="1">
        <v>89.898482075079997</v>
      </c>
      <c r="T2466" s="1">
        <v>31.16605503097</v>
      </c>
      <c r="U2466" s="1">
        <v>121.0645371061</v>
      </c>
      <c r="V2466" s="1">
        <v>0.1237176038986</v>
      </c>
      <c r="W2466" s="1">
        <v>2.5760286416359999E-2</v>
      </c>
      <c r="X2466" s="1">
        <v>1.0846611934920001E-6</v>
      </c>
      <c r="Y2466" s="1">
        <v>2.71165298373E-4</v>
      </c>
      <c r="Z2466" s="1">
        <v>4.3386447739680002E-5</v>
      </c>
      <c r="AA2466" s="1">
        <v>6.2231393653910004E-3</v>
      </c>
      <c r="AB2466" s="1">
        <v>6.5899078564550004</v>
      </c>
      <c r="AC2466" s="1">
        <v>0.62492861352119999</v>
      </c>
      <c r="AD2466" s="1">
        <v>0.22519670122409999</v>
      </c>
      <c r="AE2466" s="1">
        <v>37.434891971989998</v>
      </c>
      <c r="AF2466" s="1">
        <v>7.8854029677159998</v>
      </c>
      <c r="AG2466" s="1">
        <v>183.95625454629999</v>
      </c>
    </row>
    <row r="2467" spans="1:33" x14ac:dyDescent="0.35">
      <c r="A2467">
        <v>5120</v>
      </c>
      <c r="B2467">
        <v>2015</v>
      </c>
      <c r="C2467">
        <v>5</v>
      </c>
      <c r="D2467">
        <v>11</v>
      </c>
      <c r="E2467">
        <v>0</v>
      </c>
      <c r="F2467">
        <v>0</v>
      </c>
      <c r="H2467" s="1">
        <v>0</v>
      </c>
      <c r="I2467" s="1">
        <v>0</v>
      </c>
      <c r="J2467" s="1">
        <v>0</v>
      </c>
      <c r="K2467" s="1">
        <v>0.43483522451840001</v>
      </c>
      <c r="L2467" s="1">
        <v>0.43483522451840001</v>
      </c>
      <c r="M2467" s="1">
        <v>1.1180852983439999E-3</v>
      </c>
      <c r="N2467" s="1">
        <v>1.8559954285710001E-2</v>
      </c>
      <c r="O2467" s="1">
        <v>7.1076041199159997E-4</v>
      </c>
      <c r="P2467" s="1">
        <v>1.145538986787E-3</v>
      </c>
      <c r="Q2467" s="1">
        <v>4.9269712735459999E-5</v>
      </c>
      <c r="R2467" s="1">
        <v>0</v>
      </c>
      <c r="S2467" s="1">
        <v>87.050070198360004</v>
      </c>
      <c r="T2467" s="1">
        <v>29.02887200832</v>
      </c>
      <c r="U2467" s="1">
        <v>116.07894220670001</v>
      </c>
      <c r="V2467" s="1">
        <v>7.3904663666249995E-2</v>
      </c>
      <c r="W2467" s="1">
        <v>1.9707910310999999E-2</v>
      </c>
      <c r="X2467" s="1">
        <v>0</v>
      </c>
      <c r="Y2467" s="1">
        <v>0</v>
      </c>
      <c r="Z2467" s="1">
        <v>0</v>
      </c>
      <c r="AA2467" s="1">
        <v>4.9269775777499997E-3</v>
      </c>
      <c r="AB2467" s="1">
        <v>5.576575033288</v>
      </c>
      <c r="AC2467" s="1">
        <v>0.69859803176739999</v>
      </c>
      <c r="AD2467" s="1">
        <v>0.15242368271859999</v>
      </c>
      <c r="AE2467" s="1">
        <v>26.46467931266</v>
      </c>
      <c r="AF2467" s="1">
        <v>5.4042686256770001</v>
      </c>
      <c r="AG2467" s="1">
        <v>189.06744642460001</v>
      </c>
    </row>
    <row r="2468" spans="1:33" x14ac:dyDescent="0.35">
      <c r="A2468">
        <v>5120</v>
      </c>
      <c r="B2468">
        <v>2015</v>
      </c>
      <c r="C2468">
        <v>5</v>
      </c>
      <c r="D2468">
        <v>12</v>
      </c>
      <c r="E2468">
        <v>0</v>
      </c>
      <c r="F2468">
        <v>0</v>
      </c>
      <c r="H2468" s="1">
        <v>0</v>
      </c>
      <c r="I2468" s="1">
        <v>0</v>
      </c>
      <c r="J2468" s="1">
        <v>0</v>
      </c>
      <c r="K2468" s="1">
        <v>0.40004840655689999</v>
      </c>
      <c r="L2468" s="1">
        <v>0.40004840655689999</v>
      </c>
      <c r="M2468" s="1">
        <v>8.8076455334740004E-4</v>
      </c>
      <c r="N2468" s="1">
        <v>1.8559954285710001E-2</v>
      </c>
      <c r="O2468" s="1">
        <v>5.6420929509030005E-4</v>
      </c>
      <c r="P2468" s="1">
        <v>9.0934122571970002E-4</v>
      </c>
      <c r="Q2468" s="1">
        <v>4.5328135716630002E-5</v>
      </c>
      <c r="R2468" s="1">
        <v>0</v>
      </c>
      <c r="S2468" s="1">
        <v>28.3455616904</v>
      </c>
      <c r="T2468" s="1">
        <v>9.9285728233349992</v>
      </c>
      <c r="U2468" s="1">
        <v>38.274134513729997</v>
      </c>
      <c r="V2468" s="1">
        <v>6.7992290572950004E-2</v>
      </c>
      <c r="W2468" s="1">
        <v>1.813127748612E-2</v>
      </c>
      <c r="X2468" s="1">
        <v>0</v>
      </c>
      <c r="Y2468" s="1">
        <v>0</v>
      </c>
      <c r="Z2468" s="1">
        <v>0</v>
      </c>
      <c r="AA2468" s="1">
        <v>4.5328193715299999E-3</v>
      </c>
      <c r="AB2468" s="1">
        <v>2.8552780785529999</v>
      </c>
      <c r="AC2468" s="1">
        <v>0.51239292945229997</v>
      </c>
      <c r="AD2468" s="1">
        <v>4.8137302046369998E-2</v>
      </c>
      <c r="AE2468" s="1">
        <v>8.3578761443909997</v>
      </c>
      <c r="AF2468" s="1">
        <v>1.7067355054940001</v>
      </c>
      <c r="AG2468" s="1">
        <v>132.65159734709999</v>
      </c>
    </row>
    <row r="2469" spans="1:33" x14ac:dyDescent="0.35">
      <c r="A2469">
        <v>5120</v>
      </c>
      <c r="B2469">
        <v>2015</v>
      </c>
      <c r="C2469">
        <v>5</v>
      </c>
      <c r="D2469">
        <v>13</v>
      </c>
      <c r="E2469">
        <v>0</v>
      </c>
      <c r="F2469">
        <v>0</v>
      </c>
      <c r="H2469" s="1">
        <v>0</v>
      </c>
      <c r="I2469" s="1">
        <v>0</v>
      </c>
      <c r="J2469" s="1">
        <v>0</v>
      </c>
      <c r="K2469" s="1">
        <v>0.36804453403229997</v>
      </c>
      <c r="L2469" s="1">
        <v>0.36804453403229997</v>
      </c>
      <c r="M2469" s="1">
        <v>8.2156288455960001E-4</v>
      </c>
      <c r="N2469" s="1">
        <v>1.8559954285710001E-2</v>
      </c>
      <c r="O2469" s="1">
        <v>5.2612600454830002E-4</v>
      </c>
      <c r="P2469" s="1">
        <v>8.4796204178520004E-4</v>
      </c>
      <c r="Q2469" s="1">
        <v>4.1701884859300001E-5</v>
      </c>
      <c r="R2469" s="1">
        <v>0</v>
      </c>
      <c r="S2469" s="1">
        <v>8.3652484795080007</v>
      </c>
      <c r="T2469" s="1">
        <v>3.3879235130169998</v>
      </c>
      <c r="U2469" s="1">
        <v>11.75317199253</v>
      </c>
      <c r="V2469" s="1">
        <v>6.2552907327109997E-2</v>
      </c>
      <c r="W2469" s="1">
        <v>1.6680775287229999E-2</v>
      </c>
      <c r="X2469" s="1">
        <v>0</v>
      </c>
      <c r="Y2469" s="1">
        <v>0</v>
      </c>
      <c r="Z2469" s="1">
        <v>0</v>
      </c>
      <c r="AA2469" s="1">
        <v>4.1701938218080001E-3</v>
      </c>
      <c r="AB2469" s="1">
        <v>1.8641741861200001</v>
      </c>
      <c r="AC2469" s="1">
        <v>0.42995730126729997</v>
      </c>
      <c r="AD2469" s="1">
        <v>1.298197091849E-2</v>
      </c>
      <c r="AE2469" s="1">
        <v>2.2540046997709999</v>
      </c>
      <c r="AF2469" s="1">
        <v>0.460283184889</v>
      </c>
      <c r="AG2469" s="1">
        <v>108.7173054755</v>
      </c>
    </row>
    <row r="2470" spans="1:33" x14ac:dyDescent="0.35">
      <c r="A2470">
        <v>5120</v>
      </c>
      <c r="B2470">
        <v>2015</v>
      </c>
      <c r="C2470">
        <v>5</v>
      </c>
      <c r="D2470">
        <v>14</v>
      </c>
      <c r="E2470">
        <v>0</v>
      </c>
      <c r="F2470">
        <v>0</v>
      </c>
      <c r="H2470" s="1">
        <v>812.71812413999999</v>
      </c>
      <c r="I2470" s="1">
        <v>369.0391101852</v>
      </c>
      <c r="J2470" s="1">
        <v>0</v>
      </c>
      <c r="K2470" s="1">
        <v>0.6487352277024</v>
      </c>
      <c r="L2470" s="1">
        <v>369.6878454129</v>
      </c>
      <c r="M2470" s="1">
        <v>0.337212013822</v>
      </c>
      <c r="N2470" s="1">
        <v>0.22146469016600001</v>
      </c>
      <c r="O2470" s="1">
        <v>0.1704907355584</v>
      </c>
      <c r="P2470" s="1">
        <v>13.817578617440001</v>
      </c>
      <c r="Q2470" s="1">
        <v>11.98293738049</v>
      </c>
      <c r="R2470" s="1">
        <v>1.5559656952930001</v>
      </c>
      <c r="S2470" s="1">
        <v>193.35409444000001</v>
      </c>
      <c r="T2470" s="1">
        <v>55.74179453771</v>
      </c>
      <c r="U2470" s="1">
        <v>250.651854673</v>
      </c>
      <c r="V2470" s="1">
        <v>272.1428095503</v>
      </c>
      <c r="W2470" s="1">
        <v>68.203166091509999</v>
      </c>
      <c r="X2470" s="1">
        <v>0.13151800384990001</v>
      </c>
      <c r="Y2470" s="1">
        <v>13.164576943849999</v>
      </c>
      <c r="Z2470" s="1">
        <v>3.832039655764</v>
      </c>
      <c r="AA2470" s="1">
        <v>51.295084279450002</v>
      </c>
      <c r="AB2470" s="1">
        <v>2.5576833023579999</v>
      </c>
      <c r="AC2470" s="1">
        <v>0.4596691956276</v>
      </c>
      <c r="AD2470" s="1">
        <v>0.53364478679430005</v>
      </c>
      <c r="AE2470" s="1">
        <v>54.807970031810001</v>
      </c>
      <c r="AF2470" s="1">
        <v>15.96526248626</v>
      </c>
      <c r="AG2470" s="1">
        <v>252.4657113378</v>
      </c>
    </row>
    <row r="2471" spans="1:33" x14ac:dyDescent="0.35">
      <c r="A2471">
        <v>5120</v>
      </c>
      <c r="B2471">
        <v>2015</v>
      </c>
      <c r="C2471">
        <v>5</v>
      </c>
      <c r="D2471">
        <v>15</v>
      </c>
      <c r="E2471">
        <v>0</v>
      </c>
      <c r="F2471">
        <v>0</v>
      </c>
      <c r="H2471" s="1">
        <v>93.775168170000001</v>
      </c>
      <c r="I2471" s="1">
        <v>42.118220282259998</v>
      </c>
      <c r="J2471" s="1">
        <v>0</v>
      </c>
      <c r="K2471" s="1">
        <v>1.756786004092</v>
      </c>
      <c r="L2471" s="1">
        <v>43.875006286350001</v>
      </c>
      <c r="M2471" s="1">
        <v>0.36839184077859999</v>
      </c>
      <c r="N2471" s="1">
        <v>0.27336072968269998</v>
      </c>
      <c r="O2471" s="1">
        <v>0.18326306259719999</v>
      </c>
      <c r="P2471" s="1">
        <v>3.4839076180970001</v>
      </c>
      <c r="Q2471" s="1">
        <v>0.28606234931430002</v>
      </c>
      <c r="R2471" s="1">
        <v>1.164857059137</v>
      </c>
      <c r="S2471" s="1">
        <v>127.0847921806</v>
      </c>
      <c r="T2471" s="1">
        <v>40.005631750619997</v>
      </c>
      <c r="U2471" s="1">
        <v>168.25528099030001</v>
      </c>
      <c r="V2471" s="1">
        <v>9.3134460033780009</v>
      </c>
      <c r="W2471" s="1">
        <v>1.6510259060870001</v>
      </c>
      <c r="X2471" s="1">
        <v>2.657254261424E-3</v>
      </c>
      <c r="Y2471" s="1">
        <v>0.26790672415479999</v>
      </c>
      <c r="Z2471" s="1">
        <v>8.4593597691979994E-2</v>
      </c>
      <c r="AA2471" s="1">
        <v>1.1453880051509999</v>
      </c>
      <c r="AB2471" s="1">
        <v>0.50964284390299996</v>
      </c>
      <c r="AC2471" s="1">
        <v>0.1226805345014</v>
      </c>
      <c r="AD2471" s="1">
        <v>0.2228635093602</v>
      </c>
      <c r="AE2471" s="1">
        <v>22.43968831203</v>
      </c>
      <c r="AF2471" s="1">
        <v>6.6457717480309997</v>
      </c>
      <c r="AG2471" s="1">
        <v>90.912492959450006</v>
      </c>
    </row>
    <row r="2472" spans="1:33" x14ac:dyDescent="0.35">
      <c r="A2472">
        <v>5120</v>
      </c>
      <c r="B2472">
        <v>2015</v>
      </c>
      <c r="C2472">
        <v>5</v>
      </c>
      <c r="D2472">
        <v>16</v>
      </c>
      <c r="E2472">
        <v>0</v>
      </c>
      <c r="F2472">
        <v>0</v>
      </c>
      <c r="H2472" s="1">
        <v>0</v>
      </c>
      <c r="I2472" s="1">
        <v>0.1270261034139</v>
      </c>
      <c r="J2472" s="1">
        <v>0</v>
      </c>
      <c r="K2472" s="1">
        <v>1.8909373404200001</v>
      </c>
      <c r="L2472" s="1">
        <v>2.0179634438340002</v>
      </c>
      <c r="M2472" s="1">
        <v>2.987746881413E-2</v>
      </c>
      <c r="N2472" s="1">
        <v>3.1002086585519999E-2</v>
      </c>
      <c r="O2472" s="1">
        <v>1.8041066085400001E-2</v>
      </c>
      <c r="P2472" s="1">
        <v>5.0056212453270001E-2</v>
      </c>
      <c r="Q2472" s="1">
        <v>2.3381944533799998E-3</v>
      </c>
      <c r="R2472" s="1">
        <v>0</v>
      </c>
      <c r="S2472" s="1">
        <v>13.225399906510001</v>
      </c>
      <c r="T2472" s="1">
        <v>6.8505692509570002</v>
      </c>
      <c r="U2472" s="1">
        <v>20.075969157469999</v>
      </c>
      <c r="V2472" s="1">
        <v>0.43464200161819999</v>
      </c>
      <c r="W2472" s="1">
        <v>9.7030086583180006E-2</v>
      </c>
      <c r="X2472" s="1">
        <v>2.8319260574940001E-6</v>
      </c>
      <c r="Y2472" s="1">
        <v>7.0798066765339999E-4</v>
      </c>
      <c r="Z2472" s="1">
        <v>1.132768277973E-4</v>
      </c>
      <c r="AA2472" s="1">
        <v>2.369114106303E-2</v>
      </c>
      <c r="AB2472" s="1">
        <v>1.072774638959</v>
      </c>
      <c r="AC2472" s="1">
        <v>0.16259267004110001</v>
      </c>
      <c r="AD2472" s="1">
        <v>9.4920770668769999E-2</v>
      </c>
      <c r="AE2472" s="1">
        <v>12.02108309233</v>
      </c>
      <c r="AF2472" s="1">
        <v>3.1673410507850002</v>
      </c>
      <c r="AG2472" s="1">
        <v>57.041961693899999</v>
      </c>
    </row>
    <row r="2473" spans="1:33" x14ac:dyDescent="0.35">
      <c r="A2473">
        <v>5120</v>
      </c>
      <c r="B2473">
        <v>2015</v>
      </c>
      <c r="C2473">
        <v>5</v>
      </c>
      <c r="D2473">
        <v>17</v>
      </c>
      <c r="E2473">
        <v>0</v>
      </c>
      <c r="F2473">
        <v>0</v>
      </c>
      <c r="H2473" s="1">
        <v>0</v>
      </c>
      <c r="I2473" s="1">
        <v>4.6050053061719998E-2</v>
      </c>
      <c r="J2473" s="1">
        <v>0</v>
      </c>
      <c r="K2473" s="1">
        <v>1.7570063401539999</v>
      </c>
      <c r="L2473" s="1">
        <v>1.803056393216</v>
      </c>
      <c r="M2473" s="1">
        <v>6.818573117655E-3</v>
      </c>
      <c r="N2473" s="1">
        <v>1.8559954285710001E-2</v>
      </c>
      <c r="O2473" s="1">
        <v>4.3074273904409998E-3</v>
      </c>
      <c r="P2473" s="1">
        <v>6.9423196976839997E-3</v>
      </c>
      <c r="Q2473" s="1">
        <v>9.8174689273890009E-4</v>
      </c>
      <c r="R2473" s="1">
        <v>0</v>
      </c>
      <c r="S2473" s="1">
        <v>37.051761646049997</v>
      </c>
      <c r="T2473" s="1">
        <v>13.3625692048</v>
      </c>
      <c r="U2473" s="1">
        <v>50.41433085085</v>
      </c>
      <c r="V2473" s="1">
        <v>0.34036333901799998</v>
      </c>
      <c r="W2473" s="1">
        <v>8.3806513235210003E-2</v>
      </c>
      <c r="X2473" s="1">
        <v>1.043556575439E-6</v>
      </c>
      <c r="Y2473" s="1">
        <v>2.6088914385970002E-4</v>
      </c>
      <c r="Z2473" s="1">
        <v>4.1742263017550001E-5</v>
      </c>
      <c r="AA2473" s="1">
        <v>2.0742916993719999E-2</v>
      </c>
      <c r="AB2473" s="1">
        <v>2.499233900948</v>
      </c>
      <c r="AC2473" s="1">
        <v>0.4087396129193</v>
      </c>
      <c r="AD2473" s="1">
        <v>0.10088972740130001</v>
      </c>
      <c r="AE2473" s="1">
        <v>15.68468932793</v>
      </c>
      <c r="AF2473" s="1">
        <v>3.5228333892269998</v>
      </c>
      <c r="AG2473" s="1">
        <v>110.8243307904</v>
      </c>
    </row>
    <row r="2474" spans="1:33" x14ac:dyDescent="0.35">
      <c r="A2474">
        <v>5120</v>
      </c>
      <c r="B2474">
        <v>2015</v>
      </c>
      <c r="C2474">
        <v>5</v>
      </c>
      <c r="D2474">
        <v>18</v>
      </c>
      <c r="E2474">
        <v>0</v>
      </c>
      <c r="F2474">
        <v>0</v>
      </c>
      <c r="H2474" s="1">
        <v>0</v>
      </c>
      <c r="I2474" s="1">
        <v>1.158663454413E-2</v>
      </c>
      <c r="J2474" s="1">
        <v>0</v>
      </c>
      <c r="K2474" s="1">
        <v>1.6164458329419999</v>
      </c>
      <c r="L2474" s="1">
        <v>1.6280324674860001</v>
      </c>
      <c r="M2474" s="1">
        <v>3.9203274846150004E-3</v>
      </c>
      <c r="N2474" s="1">
        <v>1.8559954285710001E-2</v>
      </c>
      <c r="O2474" s="1">
        <v>2.5028189944909999E-3</v>
      </c>
      <c r="P2474" s="1">
        <v>4.0338160182929999E-3</v>
      </c>
      <c r="Q2474" s="1">
        <v>3.8008039794519999E-4</v>
      </c>
      <c r="R2474" s="1">
        <v>0</v>
      </c>
      <c r="S2474" s="1">
        <v>31.123257657810001</v>
      </c>
      <c r="T2474" s="1">
        <v>10.56080124515</v>
      </c>
      <c r="U2474" s="1">
        <v>41.684058902959997</v>
      </c>
      <c r="V2474" s="1">
        <v>0.28523414321759999</v>
      </c>
      <c r="W2474" s="1">
        <v>7.4311979308500004E-2</v>
      </c>
      <c r="X2474" s="1">
        <v>2.6256883242960002E-7</v>
      </c>
      <c r="Y2474" s="1">
        <v>6.5642208107399998E-5</v>
      </c>
      <c r="Z2474" s="1">
        <v>1.050275329718E-5</v>
      </c>
      <c r="AA2474" s="1">
        <v>1.852548106064E-2</v>
      </c>
      <c r="AB2474" s="1">
        <v>2.5627366538020002</v>
      </c>
      <c r="AC2474" s="1">
        <v>0.4918894875025</v>
      </c>
      <c r="AD2474" s="1">
        <v>5.5044642577759997E-2</v>
      </c>
      <c r="AE2474" s="1">
        <v>9.7274995701110001</v>
      </c>
      <c r="AF2474" s="1">
        <v>1.984933263406</v>
      </c>
      <c r="AG2474" s="1">
        <v>124.1507629094</v>
      </c>
    </row>
    <row r="2475" spans="1:33" x14ac:dyDescent="0.35">
      <c r="A2475">
        <v>5120</v>
      </c>
      <c r="B2475">
        <v>2015</v>
      </c>
      <c r="C2475">
        <v>5</v>
      </c>
      <c r="D2475">
        <v>19</v>
      </c>
      <c r="E2475">
        <v>0</v>
      </c>
      <c r="F2475">
        <v>0</v>
      </c>
      <c r="H2475" s="1">
        <v>0</v>
      </c>
      <c r="I2475" s="1">
        <v>0</v>
      </c>
      <c r="J2475" s="1">
        <v>0</v>
      </c>
      <c r="K2475" s="1">
        <v>1.487130166307</v>
      </c>
      <c r="L2475" s="1">
        <v>1.487130166307</v>
      </c>
      <c r="M2475" s="1">
        <v>3.3742666905249999E-3</v>
      </c>
      <c r="N2475" s="1">
        <v>1.8559954285710001E-2</v>
      </c>
      <c r="O2475" s="1">
        <v>2.162203472223E-3</v>
      </c>
      <c r="P2475" s="1">
        <v>3.4848428992510002E-3</v>
      </c>
      <c r="Q2475" s="1">
        <v>1.6850170354830001E-4</v>
      </c>
      <c r="R2475" s="1">
        <v>0</v>
      </c>
      <c r="S2475" s="1">
        <v>12.273244968989999</v>
      </c>
      <c r="T2475" s="1">
        <v>4.4879593198969996</v>
      </c>
      <c r="U2475" s="1">
        <v>16.761204288889999</v>
      </c>
      <c r="V2475" s="1">
        <v>0.25275287872680002</v>
      </c>
      <c r="W2475" s="1">
        <v>6.7400767660480004E-2</v>
      </c>
      <c r="X2475" s="1">
        <v>0</v>
      </c>
      <c r="Y2475" s="1">
        <v>0</v>
      </c>
      <c r="Z2475" s="1">
        <v>0</v>
      </c>
      <c r="AA2475" s="1">
        <v>1.6850191915120001E-2</v>
      </c>
      <c r="AB2475" s="1">
        <v>1.871368533826</v>
      </c>
      <c r="AC2475" s="1">
        <v>0.43226324010470002</v>
      </c>
      <c r="AD2475" s="1">
        <v>1.7663475571080001E-2</v>
      </c>
      <c r="AE2475" s="1">
        <v>3.2436815890770001</v>
      </c>
      <c r="AF2475" s="1">
        <v>0.64352141379939998</v>
      </c>
      <c r="AG2475" s="1">
        <v>108.074766275</v>
      </c>
    </row>
    <row r="2476" spans="1:33" x14ac:dyDescent="0.35">
      <c r="A2476">
        <v>5120</v>
      </c>
      <c r="B2476">
        <v>2015</v>
      </c>
      <c r="C2476">
        <v>5</v>
      </c>
      <c r="D2476">
        <v>20</v>
      </c>
      <c r="E2476">
        <v>0</v>
      </c>
      <c r="F2476">
        <v>0</v>
      </c>
      <c r="H2476" s="1">
        <v>0</v>
      </c>
      <c r="I2476" s="1">
        <v>2.7069451619170001E-2</v>
      </c>
      <c r="J2476" s="1">
        <v>0</v>
      </c>
      <c r="K2476" s="1">
        <v>1.368159753002</v>
      </c>
      <c r="L2476" s="1">
        <v>1.395229204621</v>
      </c>
      <c r="M2476" s="1">
        <v>3.4853887243409998E-3</v>
      </c>
      <c r="N2476" s="1">
        <v>1.8559954285710001E-2</v>
      </c>
      <c r="O2476" s="1">
        <v>2.234733524496E-3</v>
      </c>
      <c r="P2476" s="1">
        <v>3.6017402407329999E-3</v>
      </c>
      <c r="Q2476" s="1">
        <v>6.1509380726989995E-4</v>
      </c>
      <c r="R2476" s="1">
        <v>0</v>
      </c>
      <c r="S2476" s="1">
        <v>23.208919663629999</v>
      </c>
      <c r="T2476" s="1">
        <v>7.3107184271880001</v>
      </c>
      <c r="U2476" s="1">
        <v>30.519638090819999</v>
      </c>
      <c r="V2476" s="1">
        <v>0.2570698659583</v>
      </c>
      <c r="W2476" s="1">
        <v>6.446242800061E-2</v>
      </c>
      <c r="X2476" s="1">
        <v>6.1343043824179996E-7</v>
      </c>
      <c r="Y2476" s="1">
        <v>1.533576095604E-4</v>
      </c>
      <c r="Z2476" s="1">
        <v>2.453721752967E-5</v>
      </c>
      <c r="AA2476" s="1">
        <v>1.59929209125E-2</v>
      </c>
      <c r="AB2476" s="1">
        <v>2.2286714680289998</v>
      </c>
      <c r="AC2476" s="1">
        <v>0.44327753052300001</v>
      </c>
      <c r="AD2476" s="1">
        <v>2.4549904962159998E-2</v>
      </c>
      <c r="AE2476" s="1">
        <v>5.8470930046639999</v>
      </c>
      <c r="AF2476" s="1">
        <v>0.96638499268879996</v>
      </c>
      <c r="AG2476" s="1">
        <v>106.7867666976</v>
      </c>
    </row>
    <row r="2477" spans="1:33" x14ac:dyDescent="0.35">
      <c r="A2477">
        <v>5120</v>
      </c>
      <c r="B2477">
        <v>2015</v>
      </c>
      <c r="C2477">
        <v>5</v>
      </c>
      <c r="D2477">
        <v>21</v>
      </c>
      <c r="E2477">
        <v>0</v>
      </c>
      <c r="F2477">
        <v>0</v>
      </c>
      <c r="H2477" s="1">
        <v>0</v>
      </c>
      <c r="I2477" s="1">
        <v>2.2923285372289999E-2</v>
      </c>
      <c r="J2477" s="1">
        <v>0</v>
      </c>
      <c r="K2477" s="1">
        <v>1.2587069727619999</v>
      </c>
      <c r="L2477" s="1">
        <v>1.281630258134</v>
      </c>
      <c r="M2477" s="1">
        <v>3.452054630789E-3</v>
      </c>
      <c r="N2477" s="1">
        <v>1.8559954285710001E-2</v>
      </c>
      <c r="O2477" s="1">
        <v>2.2151993854690002E-3</v>
      </c>
      <c r="P2477" s="1">
        <v>3.5702568921219999E-3</v>
      </c>
      <c r="Q2477" s="1">
        <v>5.3222386481980005E-4</v>
      </c>
      <c r="R2477" s="1">
        <v>0</v>
      </c>
      <c r="S2477" s="1">
        <v>28.44689087866</v>
      </c>
      <c r="T2477" s="1">
        <v>8.7091395242510004</v>
      </c>
      <c r="U2477" s="1">
        <v>37.156030402909998</v>
      </c>
      <c r="V2477" s="1">
        <v>0.2347089443648</v>
      </c>
      <c r="W2477" s="1">
        <v>5.9125900528879997E-2</v>
      </c>
      <c r="X2477" s="1">
        <v>5.194726952616E-7</v>
      </c>
      <c r="Y2477" s="1">
        <v>1.298681738154E-4</v>
      </c>
      <c r="Z2477" s="1">
        <v>2.077890781046E-5</v>
      </c>
      <c r="AA2477" s="1">
        <v>1.467758059317E-2</v>
      </c>
      <c r="AB2477" s="1">
        <v>2.2560849082750001</v>
      </c>
      <c r="AC2477" s="1">
        <v>0.42600031039929998</v>
      </c>
      <c r="AD2477" s="1">
        <v>2.6824553923780001E-2</v>
      </c>
      <c r="AE2477" s="1">
        <v>6.6323878068009998</v>
      </c>
      <c r="AF2477" s="1">
        <v>1.069017269143</v>
      </c>
      <c r="AG2477" s="1">
        <v>101.3579973941</v>
      </c>
    </row>
    <row r="2478" spans="1:33" x14ac:dyDescent="0.35">
      <c r="A2478">
        <v>5120</v>
      </c>
      <c r="B2478">
        <v>2015</v>
      </c>
      <c r="C2478">
        <v>5</v>
      </c>
      <c r="D2478">
        <v>22</v>
      </c>
      <c r="E2478">
        <v>0</v>
      </c>
      <c r="F2478">
        <v>0</v>
      </c>
      <c r="H2478" s="1">
        <v>0</v>
      </c>
      <c r="I2478" s="1">
        <v>0.12992745925009999</v>
      </c>
      <c r="J2478" s="1">
        <v>0</v>
      </c>
      <c r="K2478" s="1">
        <v>1.158010414941</v>
      </c>
      <c r="L2478" s="1">
        <v>1.2879378741909999</v>
      </c>
      <c r="M2478" s="1">
        <v>4.9707155980869997E-3</v>
      </c>
      <c r="N2478" s="1">
        <v>1.8559954285710001E-2</v>
      </c>
      <c r="O2478" s="1">
        <v>3.2235932724549998E-3</v>
      </c>
      <c r="P2478" s="1">
        <v>5.1954944434699996E-3</v>
      </c>
      <c r="Q2478" s="1">
        <v>2.339456585356E-3</v>
      </c>
      <c r="R2478" s="1">
        <v>0</v>
      </c>
      <c r="S2478" s="1">
        <v>60.549584434700002</v>
      </c>
      <c r="T2478" s="1">
        <v>17.658949461820001</v>
      </c>
      <c r="U2478" s="1">
        <v>78.208533896510005</v>
      </c>
      <c r="V2478" s="1">
        <v>0.31458892196810001</v>
      </c>
      <c r="W2478" s="1">
        <v>6.4261497801809994E-2</v>
      </c>
      <c r="X2478" s="1">
        <v>2.9443322084519999E-6</v>
      </c>
      <c r="Y2478" s="1">
        <v>7.3608305211290005E-4</v>
      </c>
      <c r="Z2478" s="1">
        <v>1.177732883381E-4</v>
      </c>
      <c r="AA2478" s="1">
        <v>1.547650800876E-2</v>
      </c>
      <c r="AB2478" s="1">
        <v>3.1328290450690002</v>
      </c>
      <c r="AC2478" s="1">
        <v>0.44388661924520001</v>
      </c>
      <c r="AD2478" s="1">
        <v>5.8818531503059997E-2</v>
      </c>
      <c r="AE2478" s="1">
        <v>14.691090182230001</v>
      </c>
      <c r="AF2478" s="1">
        <v>2.352013195449</v>
      </c>
      <c r="AG2478" s="1">
        <v>99.248866458579997</v>
      </c>
    </row>
    <row r="2479" spans="1:33" x14ac:dyDescent="0.35">
      <c r="A2479">
        <v>5120</v>
      </c>
      <c r="B2479">
        <v>2015</v>
      </c>
      <c r="C2479">
        <v>5</v>
      </c>
      <c r="D2479">
        <v>23</v>
      </c>
      <c r="E2479">
        <v>0</v>
      </c>
      <c r="F2479">
        <v>0</v>
      </c>
      <c r="H2479" s="1">
        <v>0</v>
      </c>
      <c r="I2479" s="1">
        <v>0.1131768359043</v>
      </c>
      <c r="J2479" s="1">
        <v>0</v>
      </c>
      <c r="K2479" s="1">
        <v>1.065369581746</v>
      </c>
      <c r="L2479" s="1">
        <v>1.17854641765</v>
      </c>
      <c r="M2479" s="1">
        <v>6.1359964633409996E-3</v>
      </c>
      <c r="N2479" s="1">
        <v>1.8559954285710001E-2</v>
      </c>
      <c r="O2479" s="1">
        <v>3.9097825943009996E-3</v>
      </c>
      <c r="P2479" s="1">
        <v>6.3014319819559997E-3</v>
      </c>
      <c r="Q2479" s="1">
        <v>2.0442662694390001E-3</v>
      </c>
      <c r="R2479" s="1">
        <v>0</v>
      </c>
      <c r="S2479" s="1">
        <v>90.389414352239996</v>
      </c>
      <c r="T2479" s="1">
        <v>26.09613993832</v>
      </c>
      <c r="U2479" s="1">
        <v>116.48555429060001</v>
      </c>
      <c r="V2479" s="1">
        <v>0.28365999875350001</v>
      </c>
      <c r="W2479" s="1">
        <v>5.8544397031960002E-2</v>
      </c>
      <c r="X2479" s="1">
        <v>2.564740395348E-6</v>
      </c>
      <c r="Y2479" s="1">
        <v>6.4118509883710002E-4</v>
      </c>
      <c r="Z2479" s="1">
        <v>1.025896158139E-4</v>
      </c>
      <c r="AA2479" s="1">
        <v>1.4123151178920001E-2</v>
      </c>
      <c r="AB2479" s="1">
        <v>4.1746023611960004</v>
      </c>
      <c r="AC2479" s="1">
        <v>0.5228029684587</v>
      </c>
      <c r="AD2479" s="1">
        <v>8.8581101662339998E-2</v>
      </c>
      <c r="AE2479" s="1">
        <v>22.142600599920002</v>
      </c>
      <c r="AF2479" s="1">
        <v>3.543100266533</v>
      </c>
      <c r="AG2479" s="1">
        <v>112.9926034809</v>
      </c>
    </row>
    <row r="2480" spans="1:33" x14ac:dyDescent="0.35">
      <c r="A2480">
        <v>5120</v>
      </c>
      <c r="B2480">
        <v>2015</v>
      </c>
      <c r="C2480">
        <v>5</v>
      </c>
      <c r="D2480">
        <v>24</v>
      </c>
      <c r="E2480">
        <v>0</v>
      </c>
      <c r="F2480">
        <v>0</v>
      </c>
      <c r="H2480" s="1">
        <v>0</v>
      </c>
      <c r="I2480" s="1">
        <v>0.1095352976994</v>
      </c>
      <c r="J2480" s="1">
        <v>0</v>
      </c>
      <c r="K2480" s="1">
        <v>0.98014001520609995</v>
      </c>
      <c r="L2480" s="1">
        <v>1.0896753129050001</v>
      </c>
      <c r="M2480" s="1">
        <v>4.6234992736280001E-3</v>
      </c>
      <c r="N2480" s="1">
        <v>1.8559954285710001E-2</v>
      </c>
      <c r="O2480" s="1">
        <v>2.9527831635270002E-3</v>
      </c>
      <c r="P2480" s="1">
        <v>4.7590273406890003E-3</v>
      </c>
      <c r="Q2480" s="1">
        <v>1.9727176328600002E-3</v>
      </c>
      <c r="R2480" s="1">
        <v>0</v>
      </c>
      <c r="S2480" s="1">
        <v>106.21619099670001</v>
      </c>
      <c r="T2480" s="1">
        <v>30.67652074171</v>
      </c>
      <c r="U2480" s="1">
        <v>136.89271173840001</v>
      </c>
      <c r="V2480" s="1">
        <v>0.26587348059639998</v>
      </c>
      <c r="W2480" s="1">
        <v>5.4351473443709997E-2</v>
      </c>
      <c r="X2480" s="1">
        <v>2.482218207298E-6</v>
      </c>
      <c r="Y2480" s="1">
        <v>6.2055455182449999E-4</v>
      </c>
      <c r="Z2480" s="1">
        <v>9.9288728291920005E-5</v>
      </c>
      <c r="AA2480" s="1">
        <v>1.309142471947E-2</v>
      </c>
      <c r="AB2480" s="1">
        <v>5.2018935924219996</v>
      </c>
      <c r="AC2480" s="1">
        <v>0.65624360308880003</v>
      </c>
      <c r="AD2480" s="1">
        <v>0.10964532025440001</v>
      </c>
      <c r="AE2480" s="1">
        <v>27.410392552129998</v>
      </c>
      <c r="AF2480" s="1">
        <v>4.3857624089040002</v>
      </c>
      <c r="AG2480" s="1">
        <v>142.13466932220001</v>
      </c>
    </row>
    <row r="2481" spans="1:33" x14ac:dyDescent="0.35">
      <c r="A2481">
        <v>5120</v>
      </c>
      <c r="B2481">
        <v>2015</v>
      </c>
      <c r="C2481">
        <v>5</v>
      </c>
      <c r="D2481">
        <v>25</v>
      </c>
      <c r="E2481">
        <v>0</v>
      </c>
      <c r="F2481">
        <v>0</v>
      </c>
      <c r="H2481" s="1">
        <v>0</v>
      </c>
      <c r="I2481" s="1">
        <v>1.067970247788E-2</v>
      </c>
      <c r="J2481" s="1">
        <v>0</v>
      </c>
      <c r="K2481" s="1">
        <v>0.90172881398960003</v>
      </c>
      <c r="L2481" s="1">
        <v>0.91240851646749999</v>
      </c>
      <c r="M2481" s="1">
        <v>2.4052820713890001E-3</v>
      </c>
      <c r="N2481" s="1">
        <v>1.8559954285710001E-2</v>
      </c>
      <c r="O2481" s="1">
        <v>1.534013565424E-3</v>
      </c>
      <c r="P2481" s="1">
        <v>2.47238354276E-3</v>
      </c>
      <c r="Q2481" s="1">
        <v>2.8368401098369998E-4</v>
      </c>
      <c r="R2481" s="1">
        <v>0</v>
      </c>
      <c r="S2481" s="1">
        <v>80.727855222870005</v>
      </c>
      <c r="T2481" s="1">
        <v>23.647502192000001</v>
      </c>
      <c r="U2481" s="1">
        <v>104.37535741489999</v>
      </c>
      <c r="V2481" s="1">
        <v>0.16293863305619999</v>
      </c>
      <c r="W2481" s="1">
        <v>4.1836858658970001E-2</v>
      </c>
      <c r="X2481" s="1">
        <v>2.4201652340299999E-7</v>
      </c>
      <c r="Y2481" s="1">
        <v>6.0504130850759998E-5</v>
      </c>
      <c r="Z2481" s="1">
        <v>9.6806609361210004E-6</v>
      </c>
      <c r="AA2481" s="1">
        <v>1.041081136006E-2</v>
      </c>
      <c r="AB2481" s="1">
        <v>4.2137095735059997</v>
      </c>
      <c r="AC2481" s="1">
        <v>0.63655218584560003</v>
      </c>
      <c r="AD2481" s="1">
        <v>7.3068317115520004E-2</v>
      </c>
      <c r="AE2481" s="1">
        <v>18.266655959160001</v>
      </c>
      <c r="AF2481" s="1">
        <v>2.9227099266569998</v>
      </c>
      <c r="AG2481" s="1">
        <v>144.5256620582</v>
      </c>
    </row>
    <row r="2482" spans="1:33" x14ac:dyDescent="0.35">
      <c r="A2482">
        <v>5120</v>
      </c>
      <c r="B2482">
        <v>2015</v>
      </c>
      <c r="C2482">
        <v>5</v>
      </c>
      <c r="D2482">
        <v>26</v>
      </c>
      <c r="E2482">
        <v>0</v>
      </c>
      <c r="F2482">
        <v>0</v>
      </c>
      <c r="H2482" s="1">
        <v>0</v>
      </c>
      <c r="I2482" s="1">
        <v>1.2493566610379999E-2</v>
      </c>
      <c r="J2482" s="1">
        <v>0</v>
      </c>
      <c r="K2482" s="1">
        <v>0.82959050887050001</v>
      </c>
      <c r="L2482" s="1">
        <v>0.8420840754808</v>
      </c>
      <c r="M2482" s="1">
        <v>2.0736510194169998E-3</v>
      </c>
      <c r="N2482" s="1">
        <v>1.8559954285710001E-2</v>
      </c>
      <c r="O2482" s="1">
        <v>1.328042443418E-3</v>
      </c>
      <c r="P2482" s="1">
        <v>2.1404180218470002E-3</v>
      </c>
      <c r="Q2482" s="1">
        <v>3.063386870231E-4</v>
      </c>
      <c r="R2482" s="1">
        <v>0</v>
      </c>
      <c r="S2482" s="1">
        <v>42.749573095400002</v>
      </c>
      <c r="T2482" s="1">
        <v>12.83298950182</v>
      </c>
      <c r="U2482" s="1">
        <v>55.582562597219997</v>
      </c>
      <c r="V2482" s="1">
        <v>0.15232218000869999</v>
      </c>
      <c r="W2482" s="1">
        <v>3.8731773725949999E-2</v>
      </c>
      <c r="X2482" s="1">
        <v>2.831211414562E-7</v>
      </c>
      <c r="Y2482" s="1">
        <v>7.0780285364039998E-5</v>
      </c>
      <c r="Z2482" s="1">
        <v>1.132484565825E-5</v>
      </c>
      <c r="AA2482" s="1">
        <v>9.6263192031970004E-3</v>
      </c>
      <c r="AB2482" s="1">
        <v>2.9348566848859998</v>
      </c>
      <c r="AC2482" s="1">
        <v>0.51819529129190001</v>
      </c>
      <c r="AD2482" s="1">
        <v>3.9665783385009999E-2</v>
      </c>
      <c r="AE2482" s="1">
        <v>9.9163217519500009</v>
      </c>
      <c r="AF2482" s="1">
        <v>1.586624664004</v>
      </c>
      <c r="AG2482" s="1">
        <v>121.61604108500001</v>
      </c>
    </row>
    <row r="2483" spans="1:33" x14ac:dyDescent="0.35">
      <c r="A2483">
        <v>5120</v>
      </c>
      <c r="B2483">
        <v>2015</v>
      </c>
      <c r="C2483">
        <v>5</v>
      </c>
      <c r="D2483">
        <v>27</v>
      </c>
      <c r="E2483">
        <v>0</v>
      </c>
      <c r="F2483">
        <v>0</v>
      </c>
      <c r="H2483" s="1">
        <v>0</v>
      </c>
      <c r="I2483" s="1">
        <v>1.7935159007899999E-2</v>
      </c>
      <c r="J2483" s="1">
        <v>0</v>
      </c>
      <c r="K2483" s="1">
        <v>0.76322326816079999</v>
      </c>
      <c r="L2483" s="1">
        <v>0.78115842716869999</v>
      </c>
      <c r="M2483" s="1">
        <v>1.928065899335E-3</v>
      </c>
      <c r="N2483" s="1">
        <v>1.8559954285710001E-2</v>
      </c>
      <c r="O2483" s="1">
        <v>1.2347860373119999E-3</v>
      </c>
      <c r="P2483" s="1">
        <v>1.9901158283670002E-3</v>
      </c>
      <c r="Q2483" s="1">
        <v>3.9130411109490002E-4</v>
      </c>
      <c r="R2483" s="1">
        <v>0</v>
      </c>
      <c r="S2483" s="1">
        <v>40.03641618991</v>
      </c>
      <c r="T2483" s="1">
        <v>12.05127063169</v>
      </c>
      <c r="U2483" s="1">
        <v>52.087686821600002</v>
      </c>
      <c r="V2483" s="1">
        <v>0.14597494742709999</v>
      </c>
      <c r="W2483" s="1">
        <v>3.6217086009779999E-2</v>
      </c>
      <c r="X2483" s="1">
        <v>4.0643499561550002E-7</v>
      </c>
      <c r="Y2483" s="1">
        <v>1.016087489039E-4</v>
      </c>
      <c r="Z2483" s="1">
        <v>1.625739982462E-5</v>
      </c>
      <c r="AA2483" s="1">
        <v>8.9729845033220002E-3</v>
      </c>
      <c r="AB2483" s="1">
        <v>2.9033348375450001</v>
      </c>
      <c r="AC2483" s="1">
        <v>0.51558882185270005</v>
      </c>
      <c r="AD2483" s="1">
        <v>3.8795291807020002E-2</v>
      </c>
      <c r="AE2483" s="1">
        <v>9.6987889913140002</v>
      </c>
      <c r="AF2483" s="1">
        <v>1.551809846544</v>
      </c>
      <c r="AG2483" s="1">
        <v>121.13824971</v>
      </c>
    </row>
    <row r="2484" spans="1:33" x14ac:dyDescent="0.35">
      <c r="A2484">
        <v>5120</v>
      </c>
      <c r="B2484">
        <v>2015</v>
      </c>
      <c r="C2484">
        <v>5</v>
      </c>
      <c r="D2484">
        <v>28</v>
      </c>
      <c r="E2484">
        <v>0</v>
      </c>
      <c r="F2484">
        <v>0</v>
      </c>
      <c r="H2484" s="1">
        <v>0</v>
      </c>
      <c r="I2484" s="1">
        <v>0</v>
      </c>
      <c r="J2484" s="1">
        <v>0</v>
      </c>
      <c r="K2484" s="1">
        <v>0.70216540670799998</v>
      </c>
      <c r="L2484" s="1">
        <v>0.70216540670799998</v>
      </c>
      <c r="M2484" s="1">
        <v>1.5489661226940001E-3</v>
      </c>
      <c r="N2484" s="1">
        <v>1.8559954285710001E-2</v>
      </c>
      <c r="O2484" s="1">
        <v>9.9045397035339993E-4</v>
      </c>
      <c r="P2484" s="1">
        <v>1.5963236253950001E-3</v>
      </c>
      <c r="Q2484" s="1">
        <v>7.9559994063489999E-5</v>
      </c>
      <c r="R2484" s="1">
        <v>0</v>
      </c>
      <c r="S2484" s="1">
        <v>21.564032496319999</v>
      </c>
      <c r="T2484" s="1">
        <v>6.8634175222799998</v>
      </c>
      <c r="U2484" s="1">
        <v>28.427450018599998</v>
      </c>
      <c r="V2484" s="1">
        <v>0.11934014379419999</v>
      </c>
      <c r="W2484" s="1">
        <v>3.182403834513E-2</v>
      </c>
      <c r="X2484" s="1">
        <v>0</v>
      </c>
      <c r="Y2484" s="1">
        <v>0</v>
      </c>
      <c r="Z2484" s="1">
        <v>0</v>
      </c>
      <c r="AA2484" s="1">
        <v>7.9560095862829996E-3</v>
      </c>
      <c r="AB2484" s="1">
        <v>2.2753578354489998</v>
      </c>
      <c r="AC2484" s="1">
        <v>0.48574571136720002</v>
      </c>
      <c r="AD2484" s="1">
        <v>1.8152525170699998E-2</v>
      </c>
      <c r="AE2484" s="1">
        <v>4.538120800642</v>
      </c>
      <c r="AF2484" s="1">
        <v>0.72610044276910002</v>
      </c>
      <c r="AG2484" s="1">
        <v>117.8059545083</v>
      </c>
    </row>
    <row r="2485" spans="1:33" x14ac:dyDescent="0.35">
      <c r="A2485">
        <v>5120</v>
      </c>
      <c r="B2485">
        <v>2015</v>
      </c>
      <c r="C2485">
        <v>5</v>
      </c>
      <c r="D2485">
        <v>29</v>
      </c>
      <c r="E2485">
        <v>0</v>
      </c>
      <c r="F2485">
        <v>0</v>
      </c>
      <c r="H2485" s="1">
        <v>0</v>
      </c>
      <c r="I2485" s="1">
        <v>0</v>
      </c>
      <c r="J2485" s="1">
        <v>0</v>
      </c>
      <c r="K2485" s="1">
        <v>0.64599217417129995</v>
      </c>
      <c r="L2485" s="1">
        <v>0.64599217417129995</v>
      </c>
      <c r="M2485" s="1">
        <v>1.3606956695399999E-3</v>
      </c>
      <c r="N2485" s="1">
        <v>1.8559954285710001E-2</v>
      </c>
      <c r="O2485" s="1">
        <v>8.710827906299E-4</v>
      </c>
      <c r="P2485" s="1">
        <v>1.4039320149940001E-3</v>
      </c>
      <c r="Q2485" s="1">
        <v>7.3195194538410005E-5</v>
      </c>
      <c r="R2485" s="1">
        <v>0</v>
      </c>
      <c r="S2485" s="1">
        <v>6.9269143326459997</v>
      </c>
      <c r="T2485" s="1">
        <v>2.7137383795400001</v>
      </c>
      <c r="U2485" s="1">
        <v>9.6406527121860002</v>
      </c>
      <c r="V2485" s="1">
        <v>0.1097929322907</v>
      </c>
      <c r="W2485" s="1">
        <v>2.927811527752E-2</v>
      </c>
      <c r="X2485" s="1">
        <v>0</v>
      </c>
      <c r="Y2485" s="1">
        <v>0</v>
      </c>
      <c r="Z2485" s="1">
        <v>0</v>
      </c>
      <c r="AA2485" s="1">
        <v>7.3195288193810002E-3</v>
      </c>
      <c r="AB2485" s="1">
        <v>1.82737432727</v>
      </c>
      <c r="AC2485" s="1">
        <v>0.452555108742</v>
      </c>
      <c r="AD2485" s="1">
        <v>5.21172643427E-3</v>
      </c>
      <c r="AE2485" s="1">
        <v>1.302928596226</v>
      </c>
      <c r="AF2485" s="1">
        <v>0.2084688954252</v>
      </c>
      <c r="AG2485" s="1">
        <v>112.0964410001</v>
      </c>
    </row>
    <row r="2486" spans="1:33" x14ac:dyDescent="0.35">
      <c r="A2486">
        <v>5120</v>
      </c>
      <c r="B2486">
        <v>2015</v>
      </c>
      <c r="C2486">
        <v>5</v>
      </c>
      <c r="D2486">
        <v>30</v>
      </c>
      <c r="E2486">
        <v>0</v>
      </c>
      <c r="F2486">
        <v>0</v>
      </c>
      <c r="H2486" s="1">
        <v>0</v>
      </c>
      <c r="I2486" s="1">
        <v>0</v>
      </c>
      <c r="J2486" s="1">
        <v>0</v>
      </c>
      <c r="K2486" s="1">
        <v>0.59431280023760003</v>
      </c>
      <c r="L2486" s="1">
        <v>0.59431280023760003</v>
      </c>
      <c r="M2486" s="1">
        <v>1.2287869168849999E-3</v>
      </c>
      <c r="N2486" s="1">
        <v>1.8559954285710001E-2</v>
      </c>
      <c r="O2486" s="1">
        <v>7.8677678381670001E-4</v>
      </c>
      <c r="P2486" s="1">
        <v>1.2680552610340001E-3</v>
      </c>
      <c r="Q2486" s="1">
        <v>6.7339578975340002E-5</v>
      </c>
      <c r="R2486" s="1">
        <v>0</v>
      </c>
      <c r="S2486" s="1">
        <v>2.695438647275</v>
      </c>
      <c r="T2486" s="1">
        <v>1.5183949983060001</v>
      </c>
      <c r="U2486" s="1">
        <v>4.2138336455810004</v>
      </c>
      <c r="V2486" s="1">
        <v>0.10100949770750001</v>
      </c>
      <c r="W2486" s="1">
        <v>2.6935866055320001E-2</v>
      </c>
      <c r="X2486" s="1">
        <v>0</v>
      </c>
      <c r="Y2486" s="1">
        <v>0</v>
      </c>
      <c r="Z2486" s="1">
        <v>0</v>
      </c>
      <c r="AA2486" s="1">
        <v>6.7339665138300003E-3</v>
      </c>
      <c r="AB2486" s="1">
        <v>1.709015475053</v>
      </c>
      <c r="AC2486" s="1">
        <v>0.44603869046549999</v>
      </c>
      <c r="AD2486" s="1">
        <v>1.4548209187899999E-3</v>
      </c>
      <c r="AE2486" s="1">
        <v>0.36370438882099998</v>
      </c>
      <c r="AF2486" s="1">
        <v>5.8192791545490001E-2</v>
      </c>
      <c r="AG2486" s="1">
        <v>111.2187109732</v>
      </c>
    </row>
    <row r="2487" spans="1:33" x14ac:dyDescent="0.35">
      <c r="A2487">
        <v>5120</v>
      </c>
      <c r="B2487">
        <v>2015</v>
      </c>
      <c r="C2487">
        <v>5</v>
      </c>
      <c r="D2487">
        <v>31</v>
      </c>
      <c r="E2487">
        <v>0</v>
      </c>
      <c r="F2487">
        <v>0</v>
      </c>
      <c r="H2487" s="1">
        <v>0</v>
      </c>
      <c r="I2487" s="1">
        <v>0</v>
      </c>
      <c r="J2487" s="1">
        <v>0</v>
      </c>
      <c r="K2487" s="1">
        <v>0.54676777621859995</v>
      </c>
      <c r="L2487" s="1">
        <v>0.54676777621859995</v>
      </c>
      <c r="M2487" s="1">
        <v>1.1233081257429999E-3</v>
      </c>
      <c r="N2487" s="1">
        <v>1.8559954285710001E-2</v>
      </c>
      <c r="O2487" s="1">
        <v>7.1947395742630001E-4</v>
      </c>
      <c r="P2487" s="1">
        <v>1.159582686802E-3</v>
      </c>
      <c r="Q2487" s="1">
        <v>6.1952412657309994E-5</v>
      </c>
      <c r="R2487" s="1">
        <v>0</v>
      </c>
      <c r="S2487" s="1">
        <v>1.510448847338</v>
      </c>
      <c r="T2487" s="1">
        <v>1.184361540187</v>
      </c>
      <c r="U2487" s="1">
        <v>2.6948103875260001</v>
      </c>
      <c r="V2487" s="1">
        <v>9.2928737890859994E-2</v>
      </c>
      <c r="W2487" s="1">
        <v>2.4780996770890001E-2</v>
      </c>
      <c r="X2487" s="1">
        <v>0</v>
      </c>
      <c r="Y2487" s="1">
        <v>0</v>
      </c>
      <c r="Z2487" s="1">
        <v>0</v>
      </c>
      <c r="AA2487" s="1">
        <v>6.1952491927239998E-3</v>
      </c>
      <c r="AB2487" s="1">
        <v>1.672259751053</v>
      </c>
      <c r="AC2487" s="1">
        <v>0.44326438676879998</v>
      </c>
      <c r="AD2487" s="1">
        <v>4.0073353808299999E-4</v>
      </c>
      <c r="AE2487" s="1">
        <v>0.1001831528995</v>
      </c>
      <c r="AF2487" s="1">
        <v>1.6029329071199999E-2</v>
      </c>
      <c r="AG2487" s="1">
        <v>110.7359506844</v>
      </c>
    </row>
    <row r="2488" spans="1:33" x14ac:dyDescent="0.35">
      <c r="A2488">
        <v>5120</v>
      </c>
      <c r="B2488">
        <v>2015</v>
      </c>
      <c r="C2488">
        <v>6</v>
      </c>
      <c r="D2488">
        <v>1</v>
      </c>
      <c r="E2488">
        <v>0</v>
      </c>
      <c r="F2488">
        <v>0</v>
      </c>
      <c r="H2488" s="1">
        <v>0</v>
      </c>
      <c r="I2488" s="1">
        <v>9.9636656278719996E-2</v>
      </c>
      <c r="J2488" s="1">
        <v>0</v>
      </c>
      <c r="K2488" s="1">
        <v>0.50302635412109997</v>
      </c>
      <c r="L2488" s="1">
        <v>0.60266301039979997</v>
      </c>
      <c r="M2488" s="1">
        <v>2.199066270616E-3</v>
      </c>
      <c r="N2488" s="1">
        <v>1.8559954285710001E-2</v>
      </c>
      <c r="O2488" s="1">
        <v>1.421838748271E-3</v>
      </c>
      <c r="P2488" s="1">
        <v>2.2915903750249998E-3</v>
      </c>
      <c r="Q2488" s="1">
        <v>1.7504202418860001E-3</v>
      </c>
      <c r="R2488" s="1">
        <v>0</v>
      </c>
      <c r="S2488" s="1">
        <v>105.081357549</v>
      </c>
      <c r="T2488" s="1">
        <v>30.373702122049998</v>
      </c>
      <c r="U2488" s="1">
        <v>135.45505967099999</v>
      </c>
      <c r="V2488" s="1">
        <v>0.17581050227440001</v>
      </c>
      <c r="W2488" s="1">
        <v>3.18301233707E-2</v>
      </c>
      <c r="X2488" s="1">
        <v>2.2579015853689999E-6</v>
      </c>
      <c r="Y2488" s="1">
        <v>5.6447539634240003E-4</v>
      </c>
      <c r="Z2488" s="1">
        <v>9.0316063414779999E-5</v>
      </c>
      <c r="AA2488" s="1">
        <v>7.5059505256010002E-3</v>
      </c>
      <c r="AB2488" s="1">
        <v>5.1804347145209997</v>
      </c>
      <c r="AC2488" s="1">
        <v>0.6716657648769</v>
      </c>
      <c r="AD2488" s="1">
        <v>0.10646752409970001</v>
      </c>
      <c r="AE2488" s="1">
        <v>26.616880986550001</v>
      </c>
      <c r="AF2488" s="1">
        <v>4.2587009619240002</v>
      </c>
      <c r="AG2488" s="1">
        <v>146.6229365152</v>
      </c>
    </row>
    <row r="2489" spans="1:33" x14ac:dyDescent="0.35">
      <c r="A2489">
        <v>5120</v>
      </c>
      <c r="B2489">
        <v>2015</v>
      </c>
      <c r="C2489">
        <v>6</v>
      </c>
      <c r="D2489">
        <v>2</v>
      </c>
      <c r="E2489">
        <v>0</v>
      </c>
      <c r="F2489">
        <v>0</v>
      </c>
      <c r="H2489" s="1">
        <v>0</v>
      </c>
      <c r="I2489" s="1">
        <v>0.27279538590300001</v>
      </c>
      <c r="J2489" s="1">
        <v>0</v>
      </c>
      <c r="K2489" s="1">
        <v>0.48682959614979998</v>
      </c>
      <c r="L2489" s="1">
        <v>0.75962498205280005</v>
      </c>
      <c r="M2489" s="1">
        <v>5.6158133121429997E-3</v>
      </c>
      <c r="N2489" s="1">
        <v>1.8559954285710001E-2</v>
      </c>
      <c r="O2489" s="1">
        <v>3.6167488473640001E-3</v>
      </c>
      <c r="P2489" s="1">
        <v>5.8291468407220002E-3</v>
      </c>
      <c r="Q2489" s="1">
        <v>4.6834360051620002E-3</v>
      </c>
      <c r="R2489" s="1">
        <v>0</v>
      </c>
      <c r="S2489" s="1">
        <v>153.05663896639999</v>
      </c>
      <c r="T2489" s="1">
        <v>43.859209278210002</v>
      </c>
      <c r="U2489" s="1">
        <v>196.9158482446</v>
      </c>
      <c r="V2489" s="1">
        <v>0.32958327091090001</v>
      </c>
      <c r="W2489" s="1">
        <v>4.6748600122439997E-2</v>
      </c>
      <c r="X2489" s="1">
        <v>6.1710420900570001E-6</v>
      </c>
      <c r="Y2489" s="1">
        <v>1.5427603425159999E-3</v>
      </c>
      <c r="Z2489" s="1">
        <v>2.4684163800270002E-4</v>
      </c>
      <c r="AA2489" s="1">
        <v>1.0452942596589999E-2</v>
      </c>
      <c r="AB2489" s="1">
        <v>7.7403939434210001</v>
      </c>
      <c r="AC2489" s="1">
        <v>0.83599598229929994</v>
      </c>
      <c r="AD2489" s="1">
        <v>0.1842163949326</v>
      </c>
      <c r="AE2489" s="1">
        <v>46.054093845049998</v>
      </c>
      <c r="AF2489" s="1">
        <v>7.3686545596900004</v>
      </c>
      <c r="AG2489" s="1">
        <v>172.1557433012</v>
      </c>
    </row>
    <row r="2490" spans="1:33" x14ac:dyDescent="0.35">
      <c r="A2490">
        <v>5120</v>
      </c>
      <c r="B2490">
        <v>2015</v>
      </c>
      <c r="C2490">
        <v>6</v>
      </c>
      <c r="D2490">
        <v>3</v>
      </c>
      <c r="E2490">
        <v>0</v>
      </c>
      <c r="F2490">
        <v>0</v>
      </c>
      <c r="H2490" s="1">
        <v>0</v>
      </c>
      <c r="I2490" s="1">
        <v>0.28908668473619997</v>
      </c>
      <c r="J2490" s="1">
        <v>0</v>
      </c>
      <c r="K2490" s="1">
        <v>0.48229332950210002</v>
      </c>
      <c r="L2490" s="1">
        <v>0.77138001423839997</v>
      </c>
      <c r="M2490" s="1">
        <v>6.0732109297579997E-3</v>
      </c>
      <c r="N2490" s="1">
        <v>1.8559954285710001E-2</v>
      </c>
      <c r="O2490" s="1">
        <v>3.9115835739530003E-3</v>
      </c>
      <c r="P2490" s="1">
        <v>6.3043346371559998E-3</v>
      </c>
      <c r="Q2490" s="1">
        <v>4.9613187032849998E-3</v>
      </c>
      <c r="R2490" s="1">
        <v>0</v>
      </c>
      <c r="S2490" s="1">
        <v>177.37852458789999</v>
      </c>
      <c r="T2490" s="1">
        <v>50.795656936619999</v>
      </c>
      <c r="U2490" s="1">
        <v>228.1741815245</v>
      </c>
      <c r="V2490" s="1">
        <v>0.3436601327305</v>
      </c>
      <c r="W2490" s="1">
        <v>4.8027788717509998E-2</v>
      </c>
      <c r="X2490" s="1">
        <v>6.542237865898E-6</v>
      </c>
      <c r="Y2490" s="1">
        <v>1.635559344167E-3</v>
      </c>
      <c r="Z2490" s="1">
        <v>2.6168948365140002E-4</v>
      </c>
      <c r="AA2490" s="1">
        <v>1.0698500274810001E-2</v>
      </c>
      <c r="AB2490" s="1">
        <v>8.5588686888299996</v>
      </c>
      <c r="AC2490" s="1">
        <v>0.9103270090301</v>
      </c>
      <c r="AD2490" s="1">
        <v>0.20580573029329999</v>
      </c>
      <c r="AE2490" s="1">
        <v>51.45142774856</v>
      </c>
      <c r="AF2490" s="1">
        <v>8.2322279896159998</v>
      </c>
      <c r="AG2490" s="1">
        <v>186.42063257230001</v>
      </c>
    </row>
    <row r="2491" spans="1:33" x14ac:dyDescent="0.35">
      <c r="A2491">
        <v>5120</v>
      </c>
      <c r="B2491">
        <v>2015</v>
      </c>
      <c r="C2491">
        <v>6</v>
      </c>
      <c r="D2491">
        <v>4</v>
      </c>
      <c r="E2491">
        <v>0</v>
      </c>
      <c r="F2491">
        <v>0</v>
      </c>
      <c r="H2491" s="1">
        <v>0</v>
      </c>
      <c r="I2491" s="1">
        <v>0.30809207688579998</v>
      </c>
      <c r="J2491" s="1">
        <v>0</v>
      </c>
      <c r="K2491" s="1">
        <v>0.4785233782701</v>
      </c>
      <c r="L2491" s="1">
        <v>0.78661545515590003</v>
      </c>
      <c r="M2491" s="1">
        <v>6.8086575935089998E-3</v>
      </c>
      <c r="N2491" s="1">
        <v>1.8559954285710001E-2</v>
      </c>
      <c r="O2491" s="1">
        <v>4.3788990075890001E-3</v>
      </c>
      <c r="P2491" s="1">
        <v>7.0575111496990004E-3</v>
      </c>
      <c r="Q2491" s="1">
        <v>5.2829700489719997E-3</v>
      </c>
      <c r="R2491" s="1">
        <v>0</v>
      </c>
      <c r="S2491" s="1">
        <v>178.05861860620001</v>
      </c>
      <c r="T2491" s="1">
        <v>50.976176403609998</v>
      </c>
      <c r="U2491" s="1">
        <v>229.03479500980001</v>
      </c>
      <c r="V2491" s="1">
        <v>0.36019693115020002</v>
      </c>
      <c r="W2491" s="1">
        <v>4.9574678397199999E-2</v>
      </c>
      <c r="X2491" s="1">
        <v>6.971676587087E-6</v>
      </c>
      <c r="Y2491" s="1">
        <v>1.7429189910180001E-3</v>
      </c>
      <c r="Z2491" s="1">
        <v>2.788670240259E-4</v>
      </c>
      <c r="AA2491" s="1">
        <v>1.0999335133339999E-2</v>
      </c>
      <c r="AB2491" s="1">
        <v>8.3742496179499994</v>
      </c>
      <c r="AC2491" s="1">
        <v>0.88431429898080005</v>
      </c>
      <c r="AD2491" s="1">
        <v>0.20232287415309999</v>
      </c>
      <c r="AE2491" s="1">
        <v>50.580713686999999</v>
      </c>
      <c r="AF2491" s="1">
        <v>8.0929137371690008</v>
      </c>
      <c r="AG2491" s="1">
        <v>180.61402643439999</v>
      </c>
    </row>
    <row r="2492" spans="1:33" x14ac:dyDescent="0.35">
      <c r="A2492">
        <v>5120</v>
      </c>
      <c r="B2492">
        <v>2015</v>
      </c>
      <c r="C2492">
        <v>6</v>
      </c>
      <c r="D2492">
        <v>5</v>
      </c>
      <c r="E2492">
        <v>0</v>
      </c>
      <c r="F2492">
        <v>0</v>
      </c>
      <c r="H2492" s="1">
        <v>0</v>
      </c>
      <c r="I2492" s="1">
        <v>0.29933105178050001</v>
      </c>
      <c r="J2492" s="1">
        <v>0</v>
      </c>
      <c r="K2492" s="1">
        <v>0.49005278451090001</v>
      </c>
      <c r="L2492" s="1">
        <v>0.78938383629139997</v>
      </c>
      <c r="M2492" s="1">
        <v>7.0005228173340003E-3</v>
      </c>
      <c r="N2492" s="1">
        <v>1.8559954285710001E-2</v>
      </c>
      <c r="O2492" s="1">
        <v>4.4891017982999996E-3</v>
      </c>
      <c r="P2492" s="1">
        <v>7.2351259845749999E-3</v>
      </c>
      <c r="Q2492" s="1">
        <v>5.1309058524880002E-3</v>
      </c>
      <c r="R2492" s="1">
        <v>0</v>
      </c>
      <c r="S2492" s="1">
        <v>182.14891219649999</v>
      </c>
      <c r="T2492" s="1">
        <v>52.142552371930002</v>
      </c>
      <c r="U2492" s="1">
        <v>234.29146456839999</v>
      </c>
      <c r="V2492" s="1">
        <v>0.35397668994359999</v>
      </c>
      <c r="W2492" s="1">
        <v>4.9279244511209998E-2</v>
      </c>
      <c r="X2492" s="1">
        <v>6.7671827709140004E-6</v>
      </c>
      <c r="Y2492" s="1">
        <v>1.691795430957E-3</v>
      </c>
      <c r="Z2492" s="1">
        <v>2.7068724452110002E-4</v>
      </c>
      <c r="AA2492" s="1">
        <v>1.096637600464E-2</v>
      </c>
      <c r="AB2492" s="1">
        <v>8.6261757295799999</v>
      </c>
      <c r="AC2492" s="1">
        <v>0.90975033781110004</v>
      </c>
      <c r="AD2492" s="1">
        <v>0.20858453087340001</v>
      </c>
      <c r="AE2492" s="1">
        <v>52.146125308649999</v>
      </c>
      <c r="AF2492" s="1">
        <v>8.343379357821</v>
      </c>
      <c r="AG2492" s="1">
        <v>185.7207187843</v>
      </c>
    </row>
    <row r="2493" spans="1:33" x14ac:dyDescent="0.35">
      <c r="A2493">
        <v>5120</v>
      </c>
      <c r="B2493">
        <v>2015</v>
      </c>
      <c r="C2493">
        <v>6</v>
      </c>
      <c r="D2493">
        <v>6</v>
      </c>
      <c r="E2493">
        <v>0</v>
      </c>
      <c r="F2493">
        <v>0</v>
      </c>
      <c r="H2493" s="1">
        <v>0</v>
      </c>
      <c r="I2493" s="1">
        <v>0.28692749680189999</v>
      </c>
      <c r="J2493" s="1">
        <v>0</v>
      </c>
      <c r="K2493" s="1">
        <v>0.4967063510277</v>
      </c>
      <c r="L2493" s="1">
        <v>0.78363384782959999</v>
      </c>
      <c r="M2493" s="1">
        <v>6.8063248220099999E-3</v>
      </c>
      <c r="N2493" s="1">
        <v>1.8559954285710001E-2</v>
      </c>
      <c r="O2493" s="1">
        <v>4.3588490589540002E-3</v>
      </c>
      <c r="P2493" s="1">
        <v>7.025196466077E-3</v>
      </c>
      <c r="Q2493" s="1">
        <v>4.9246091825500002E-3</v>
      </c>
      <c r="R2493" s="1">
        <v>0</v>
      </c>
      <c r="S2493" s="1">
        <v>186.50171632440001</v>
      </c>
      <c r="T2493" s="1">
        <v>53.391150756009999</v>
      </c>
      <c r="U2493" s="1">
        <v>239.89286708040001</v>
      </c>
      <c r="V2493" s="1">
        <v>0.34406482692340001</v>
      </c>
      <c r="W2493" s="1">
        <v>4.8476531498680003E-2</v>
      </c>
      <c r="X2493" s="1">
        <v>6.4911145471580004E-6</v>
      </c>
      <c r="Y2493" s="1">
        <v>1.622778467682E-3</v>
      </c>
      <c r="Z2493" s="1">
        <v>2.5964453904589999E-4</v>
      </c>
      <c r="AA2493" s="1">
        <v>1.082091088969E-2</v>
      </c>
      <c r="AB2493" s="1">
        <v>8.9683125285180001</v>
      </c>
      <c r="AC2493" s="1">
        <v>0.94745606789970005</v>
      </c>
      <c r="AD2493" s="1">
        <v>0.2166141377313</v>
      </c>
      <c r="AE2493" s="1">
        <v>54.153527813650001</v>
      </c>
      <c r="AF2493" s="1">
        <v>8.6645638323960004</v>
      </c>
      <c r="AG2493" s="1">
        <v>193.54122561349999</v>
      </c>
    </row>
    <row r="2494" spans="1:33" x14ac:dyDescent="0.35">
      <c r="A2494">
        <v>5120</v>
      </c>
      <c r="B2494">
        <v>2015</v>
      </c>
      <c r="C2494">
        <v>6</v>
      </c>
      <c r="D2494">
        <v>7</v>
      </c>
      <c r="E2494">
        <v>0</v>
      </c>
      <c r="F2494">
        <v>0</v>
      </c>
      <c r="H2494" s="1">
        <v>0</v>
      </c>
      <c r="I2494" s="1">
        <v>0.25231458585369998</v>
      </c>
      <c r="J2494" s="1">
        <v>0</v>
      </c>
      <c r="K2494" s="1">
        <v>0.49170086576260003</v>
      </c>
      <c r="L2494" s="1">
        <v>0.74401545161619997</v>
      </c>
      <c r="M2494" s="1">
        <v>6.2796824527030001E-3</v>
      </c>
      <c r="N2494" s="1">
        <v>1.8559954285710001E-2</v>
      </c>
      <c r="O2494" s="1">
        <v>4.0023204068280003E-3</v>
      </c>
      <c r="P2494" s="1">
        <v>6.4505760116650001E-3</v>
      </c>
      <c r="Q2494" s="1">
        <v>4.3379944115069999E-3</v>
      </c>
      <c r="R2494" s="1">
        <v>0</v>
      </c>
      <c r="S2494" s="1">
        <v>196.65776324309999</v>
      </c>
      <c r="T2494" s="1">
        <v>56.302672896849998</v>
      </c>
      <c r="U2494" s="1">
        <v>252.9604361399</v>
      </c>
      <c r="V2494" s="1">
        <v>0.31195818552490001</v>
      </c>
      <c r="W2494" s="1">
        <v>4.512407834387E-2</v>
      </c>
      <c r="X2494" s="1">
        <v>5.7097164135529997E-6</v>
      </c>
      <c r="Y2494" s="1">
        <v>1.427428998086E-3</v>
      </c>
      <c r="Z2494" s="1">
        <v>2.283886298655E-4</v>
      </c>
      <c r="AA2494" s="1">
        <v>1.0139076878910001E-2</v>
      </c>
      <c r="AB2494" s="1">
        <v>10.10194259479</v>
      </c>
      <c r="AC2494" s="1">
        <v>1.070811853053</v>
      </c>
      <c r="AD2494" s="1">
        <v>0.24345596436149999</v>
      </c>
      <c r="AE2494" s="1">
        <v>60.863985638339997</v>
      </c>
      <c r="AF2494" s="1">
        <v>9.7382371932789997</v>
      </c>
      <c r="AG2494" s="1">
        <v>219.01180019540001</v>
      </c>
    </row>
    <row r="2495" spans="1:33" x14ac:dyDescent="0.35">
      <c r="A2495">
        <v>5120</v>
      </c>
      <c r="B2495">
        <v>2015</v>
      </c>
      <c r="C2495">
        <v>6</v>
      </c>
      <c r="D2495">
        <v>8</v>
      </c>
      <c r="E2495">
        <v>0</v>
      </c>
      <c r="F2495">
        <v>0</v>
      </c>
      <c r="H2495" s="1">
        <v>0</v>
      </c>
      <c r="I2495" s="1">
        <v>0.2239575822232</v>
      </c>
      <c r="J2495" s="1">
        <v>0</v>
      </c>
      <c r="K2495" s="1">
        <v>0.47966504371640001</v>
      </c>
      <c r="L2495" s="1">
        <v>0.70362262593949998</v>
      </c>
      <c r="M2495" s="1">
        <v>4.8380405785369996E-3</v>
      </c>
      <c r="N2495" s="1">
        <v>1.8559954285710001E-2</v>
      </c>
      <c r="O2495" s="1">
        <v>3.0977143221479998E-3</v>
      </c>
      <c r="P2495" s="1">
        <v>4.9926142003400001E-3</v>
      </c>
      <c r="Q2495" s="1">
        <v>3.856751800585E-3</v>
      </c>
      <c r="R2495" s="1">
        <v>0</v>
      </c>
      <c r="S2495" s="1">
        <v>215.21004349770001</v>
      </c>
      <c r="T2495" s="1">
        <v>61.634830354409999</v>
      </c>
      <c r="U2495" s="1">
        <v>276.84487385210002</v>
      </c>
      <c r="V2495" s="1">
        <v>0.28431900624989997</v>
      </c>
      <c r="W2495" s="1">
        <v>4.2019225245729999E-2</v>
      </c>
      <c r="X2495" s="1">
        <v>5.0698768532389998E-6</v>
      </c>
      <c r="Y2495" s="1">
        <v>1.2674691581069999E-3</v>
      </c>
      <c r="Z2495" s="1">
        <v>2.0279506014470001E-4</v>
      </c>
      <c r="AA2495" s="1">
        <v>9.4908312425630009E-3</v>
      </c>
      <c r="AB2495" s="1">
        <v>11.39138692687</v>
      </c>
      <c r="AC2495" s="1">
        <v>1.2185334948390001</v>
      </c>
      <c r="AD2495" s="1">
        <v>0.27287548368659997</v>
      </c>
      <c r="AE2495" s="1">
        <v>68.218866557799998</v>
      </c>
      <c r="AF2495" s="1">
        <v>10.91501824196</v>
      </c>
      <c r="AG2495" s="1">
        <v>250.05830082829999</v>
      </c>
    </row>
    <row r="2496" spans="1:33" x14ac:dyDescent="0.35">
      <c r="A2496">
        <v>5120</v>
      </c>
      <c r="B2496">
        <v>2015</v>
      </c>
      <c r="C2496">
        <v>6</v>
      </c>
      <c r="D2496">
        <v>9</v>
      </c>
      <c r="E2496">
        <v>0</v>
      </c>
      <c r="F2496">
        <v>0</v>
      </c>
      <c r="H2496" s="1">
        <v>0</v>
      </c>
      <c r="I2496" s="1">
        <v>0.34348112105869999</v>
      </c>
      <c r="J2496" s="1">
        <v>0</v>
      </c>
      <c r="K2496" s="1">
        <v>0.45011521085049999</v>
      </c>
      <c r="L2496" s="1">
        <v>0.79359633190919998</v>
      </c>
      <c r="M2496" s="1">
        <v>5.863849940846E-3</v>
      </c>
      <c r="N2496" s="1">
        <v>1.8559954285710001E-2</v>
      </c>
      <c r="O2496" s="1">
        <v>3.8493696910670001E-3</v>
      </c>
      <c r="P2496" s="1">
        <v>6.2040639592129999E-3</v>
      </c>
      <c r="Q2496" s="1">
        <v>5.8888041433740003E-3</v>
      </c>
      <c r="R2496" s="1">
        <v>0</v>
      </c>
      <c r="S2496" s="1">
        <v>167.37045684220001</v>
      </c>
      <c r="T2496" s="1">
        <v>47.933732435129997</v>
      </c>
      <c r="U2496" s="1">
        <v>215.3041892773</v>
      </c>
      <c r="V2496" s="1">
        <v>0.38785154998119997</v>
      </c>
      <c r="W2496" s="1">
        <v>5.1535430425559997E-2</v>
      </c>
      <c r="X2496" s="1">
        <v>7.7837474354149995E-6</v>
      </c>
      <c r="Y2496" s="1">
        <v>1.945936858854E-3</v>
      </c>
      <c r="Z2496" s="1">
        <v>3.1134989741660001E-4</v>
      </c>
      <c r="AA2496" s="1">
        <v>1.132710811931E-2</v>
      </c>
      <c r="AB2496" s="1">
        <v>7.3793760199080003</v>
      </c>
      <c r="AC2496" s="1">
        <v>0.78611355689060003</v>
      </c>
      <c r="AD2496" s="1">
        <v>0.17725801569999999</v>
      </c>
      <c r="AE2496" s="1">
        <v>44.314502731040001</v>
      </c>
      <c r="AF2496" s="1">
        <v>7.0903203255319998</v>
      </c>
      <c r="AG2496" s="1">
        <v>161.07679260960001</v>
      </c>
    </row>
    <row r="2497" spans="1:33" x14ac:dyDescent="0.35">
      <c r="A2497">
        <v>5120</v>
      </c>
      <c r="B2497">
        <v>2015</v>
      </c>
      <c r="C2497">
        <v>6</v>
      </c>
      <c r="D2497">
        <v>10</v>
      </c>
      <c r="E2497">
        <v>0</v>
      </c>
      <c r="F2497">
        <v>0</v>
      </c>
      <c r="H2497" s="1">
        <v>0</v>
      </c>
      <c r="I2497" s="1">
        <v>0.32446761818570002</v>
      </c>
      <c r="J2497" s="1">
        <v>0</v>
      </c>
      <c r="K2497" s="1">
        <v>0.54068586956310005</v>
      </c>
      <c r="L2497" s="1">
        <v>0.86515348774879997</v>
      </c>
      <c r="M2497" s="1">
        <v>8.5604727966859997E-3</v>
      </c>
      <c r="N2497" s="1">
        <v>1.8559954285710001E-2</v>
      </c>
      <c r="O2497" s="1">
        <v>5.4731437439230002E-3</v>
      </c>
      <c r="P2497" s="1">
        <v>8.821115291698E-3</v>
      </c>
      <c r="Q2497" s="1">
        <v>5.5430758582399996E-3</v>
      </c>
      <c r="R2497" s="1">
        <v>0</v>
      </c>
      <c r="S2497" s="1">
        <v>164.3508812979</v>
      </c>
      <c r="T2497" s="1">
        <v>47.040133726000001</v>
      </c>
      <c r="U2497" s="1">
        <v>211.3910150239</v>
      </c>
      <c r="V2497" s="1">
        <v>0.3842587165363</v>
      </c>
      <c r="W2497" s="1">
        <v>5.3741716224970003E-2</v>
      </c>
      <c r="X2497" s="1">
        <v>7.309096243328E-6</v>
      </c>
      <c r="Y2497" s="1">
        <v>1.8272733510740001E-3</v>
      </c>
      <c r="Z2497" s="1">
        <v>2.9236366992790001E-4</v>
      </c>
      <c r="AA2497" s="1">
        <v>1.197361368759E-2</v>
      </c>
      <c r="AB2497" s="1">
        <v>7.4339737227810003</v>
      </c>
      <c r="AC2497" s="1">
        <v>0.78086535778120003</v>
      </c>
      <c r="AD2497" s="1">
        <v>0.18022923077270001</v>
      </c>
      <c r="AE2497" s="1">
        <v>45.057295590060001</v>
      </c>
      <c r="AF2497" s="1">
        <v>7.2091661647869998</v>
      </c>
      <c r="AG2497" s="1">
        <v>159.17055945440001</v>
      </c>
    </row>
    <row r="2498" spans="1:33" x14ac:dyDescent="0.35">
      <c r="A2498">
        <v>5120</v>
      </c>
      <c r="B2498">
        <v>2015</v>
      </c>
      <c r="C2498">
        <v>6</v>
      </c>
      <c r="D2498">
        <v>11</v>
      </c>
      <c r="E2498">
        <v>0</v>
      </c>
      <c r="F2498">
        <v>0</v>
      </c>
      <c r="H2498" s="1">
        <v>0</v>
      </c>
      <c r="I2498" s="1">
        <v>0.27179651010040001</v>
      </c>
      <c r="J2498" s="1">
        <v>0</v>
      </c>
      <c r="K2498" s="1">
        <v>0.59581395021380001</v>
      </c>
      <c r="L2498" s="1">
        <v>0.86761046031419997</v>
      </c>
      <c r="M2498" s="1">
        <v>7.6668484126990004E-3</v>
      </c>
      <c r="N2498" s="1">
        <v>1.8559954285710001E-2</v>
      </c>
      <c r="O2498" s="1">
        <v>4.8762267545050001E-3</v>
      </c>
      <c r="P2498" s="1">
        <v>7.859058779098E-3</v>
      </c>
      <c r="Q2498" s="1">
        <v>4.6674403586539999E-3</v>
      </c>
      <c r="R2498" s="1">
        <v>0</v>
      </c>
      <c r="S2498" s="1">
        <v>182.07003669439999</v>
      </c>
      <c r="T2498" s="1">
        <v>52.125589614829998</v>
      </c>
      <c r="U2498" s="1">
        <v>234.1956263093</v>
      </c>
      <c r="V2498" s="1">
        <v>0.34659455357930002</v>
      </c>
      <c r="W2498" s="1">
        <v>5.1536895400610003E-2</v>
      </c>
      <c r="X2498" s="1">
        <v>6.1332508632629999E-6</v>
      </c>
      <c r="Y2498" s="1">
        <v>1.5333122870159999E-3</v>
      </c>
      <c r="Z2498" s="1">
        <v>2.4532992590129999E-4</v>
      </c>
      <c r="AA2498" s="1">
        <v>1.1657576021600001E-2</v>
      </c>
      <c r="AB2498" s="1">
        <v>8.9515343212780003</v>
      </c>
      <c r="AC2498" s="1">
        <v>0.9494476611496</v>
      </c>
      <c r="AD2498" s="1">
        <v>0.21564432226979999</v>
      </c>
      <c r="AE2498" s="1">
        <v>53.911066615880003</v>
      </c>
      <c r="AF2498" s="1">
        <v>8.6257693563940006</v>
      </c>
      <c r="AG2498" s="1">
        <v>194.23312710210001</v>
      </c>
    </row>
    <row r="2499" spans="1:33" x14ac:dyDescent="0.35">
      <c r="A2499">
        <v>5120</v>
      </c>
      <c r="B2499">
        <v>2015</v>
      </c>
      <c r="C2499">
        <v>6</v>
      </c>
      <c r="D2499">
        <v>12</v>
      </c>
      <c r="E2499">
        <v>0</v>
      </c>
      <c r="F2499">
        <v>0</v>
      </c>
      <c r="H2499" s="1">
        <v>0</v>
      </c>
      <c r="I2499" s="1">
        <v>0.24093294903500001</v>
      </c>
      <c r="J2499" s="1">
        <v>0</v>
      </c>
      <c r="K2499" s="1">
        <v>0.59122581415109998</v>
      </c>
      <c r="L2499" s="1">
        <v>0.83215876318610005</v>
      </c>
      <c r="M2499" s="1">
        <v>5.9398513656270004E-3</v>
      </c>
      <c r="N2499" s="1">
        <v>1.8559954285710001E-2</v>
      </c>
      <c r="O2499" s="1">
        <v>3.791764581219E-3</v>
      </c>
      <c r="P2499" s="1">
        <v>6.1112212824739999E-3</v>
      </c>
      <c r="Q2499" s="1">
        <v>4.1575578298119996E-3</v>
      </c>
      <c r="R2499" s="1">
        <v>0</v>
      </c>
      <c r="S2499" s="1">
        <v>199.9412426849</v>
      </c>
      <c r="T2499" s="1">
        <v>57.270114154280002</v>
      </c>
      <c r="U2499" s="1">
        <v>257.21135683919999</v>
      </c>
      <c r="V2499" s="1">
        <v>0.31864873537650001</v>
      </c>
      <c r="W2499" s="1">
        <v>4.8612345899700003E-2</v>
      </c>
      <c r="X2499" s="1">
        <v>5.4540980200429997E-6</v>
      </c>
      <c r="Y2499" s="1">
        <v>1.36352443568E-3</v>
      </c>
      <c r="Z2499" s="1">
        <v>2.1816390323790001E-4</v>
      </c>
      <c r="AA2499" s="1">
        <v>1.106226724992E-2</v>
      </c>
      <c r="AB2499" s="1">
        <v>10.19664021204</v>
      </c>
      <c r="AC2499" s="1">
        <v>1.094889482341</v>
      </c>
      <c r="AD2499" s="1">
        <v>0.24363224137680001</v>
      </c>
      <c r="AE2499" s="1">
        <v>60.908052526349998</v>
      </c>
      <c r="AF2499" s="1">
        <v>9.7452876745489991</v>
      </c>
      <c r="AG2499" s="1">
        <v>224.99596504749999</v>
      </c>
    </row>
    <row r="2500" spans="1:33" x14ac:dyDescent="0.35">
      <c r="A2500">
        <v>5120</v>
      </c>
      <c r="B2500">
        <v>2015</v>
      </c>
      <c r="C2500">
        <v>6</v>
      </c>
      <c r="D2500">
        <v>13</v>
      </c>
      <c r="E2500">
        <v>0</v>
      </c>
      <c r="F2500">
        <v>0</v>
      </c>
      <c r="H2500" s="1">
        <v>0</v>
      </c>
      <c r="I2500" s="1">
        <v>0.21927223423539999</v>
      </c>
      <c r="J2500" s="1">
        <v>0</v>
      </c>
      <c r="K2500" s="1">
        <v>0.55940397759810001</v>
      </c>
      <c r="L2500" s="1">
        <v>0.77867621183360003</v>
      </c>
      <c r="M2500" s="1">
        <v>4.853421581968E-3</v>
      </c>
      <c r="N2500" s="1">
        <v>1.8559954285710001E-2</v>
      </c>
      <c r="O2500" s="1">
        <v>3.1110049253809998E-3</v>
      </c>
      <c r="P2500" s="1">
        <v>5.0140347858199999E-3</v>
      </c>
      <c r="Q2500" s="1">
        <v>3.7891013363520001E-3</v>
      </c>
      <c r="R2500" s="1">
        <v>0</v>
      </c>
      <c r="S2500" s="1">
        <v>206.2152121483</v>
      </c>
      <c r="T2500" s="1">
        <v>59.091177205839998</v>
      </c>
      <c r="U2500" s="1">
        <v>265.30638935410002</v>
      </c>
      <c r="V2500" s="1">
        <v>0.29378155762930003</v>
      </c>
      <c r="W2500" s="1">
        <v>4.5224220558270002E-2</v>
      </c>
      <c r="X2500" s="1">
        <v>4.9676292622099999E-6</v>
      </c>
      <c r="Y2500" s="1">
        <v>1.241907309782E-3</v>
      </c>
      <c r="Z2500" s="1">
        <v>1.9870516902649999E-4</v>
      </c>
      <c r="AA2500" s="1">
        <v>1.0312529318669999E-2</v>
      </c>
      <c r="AB2500" s="1">
        <v>10.491920998159999</v>
      </c>
      <c r="AC2500" s="1">
        <v>1.136537265728</v>
      </c>
      <c r="AD2500" s="1">
        <v>0.24919627097059999</v>
      </c>
      <c r="AE2500" s="1">
        <v>62.299064784599999</v>
      </c>
      <c r="AF2500" s="1">
        <v>9.9678500894499997</v>
      </c>
      <c r="AG2500" s="1">
        <v>234.29507840869999</v>
      </c>
    </row>
    <row r="2501" spans="1:33" x14ac:dyDescent="0.35">
      <c r="A2501">
        <v>5120</v>
      </c>
      <c r="B2501">
        <v>2015</v>
      </c>
      <c r="C2501">
        <v>6</v>
      </c>
      <c r="D2501">
        <v>14</v>
      </c>
      <c r="E2501">
        <v>0</v>
      </c>
      <c r="F2501">
        <v>0</v>
      </c>
      <c r="H2501" s="1">
        <v>0</v>
      </c>
      <c r="I2501" s="1">
        <v>0.20526367828389999</v>
      </c>
      <c r="J2501" s="1">
        <v>0</v>
      </c>
      <c r="K2501" s="1">
        <v>0.52334937245720003</v>
      </c>
      <c r="L2501" s="1">
        <v>0.72861305074110005</v>
      </c>
      <c r="M2501" s="1">
        <v>4.404384867492E-3</v>
      </c>
      <c r="N2501" s="1">
        <v>1.8559954285710001E-2</v>
      </c>
      <c r="O2501" s="1">
        <v>2.8227672189770001E-3</v>
      </c>
      <c r="P2501" s="1">
        <v>4.549479466506E-3</v>
      </c>
      <c r="Q2501" s="1">
        <v>3.547291527404E-3</v>
      </c>
      <c r="R2501" s="1">
        <v>0</v>
      </c>
      <c r="S2501" s="1">
        <v>207.72981370989999</v>
      </c>
      <c r="T2501" s="1">
        <v>59.531844305749999</v>
      </c>
      <c r="U2501" s="1">
        <v>267.26165801560001</v>
      </c>
      <c r="V2501" s="1">
        <v>0.27497505080259999</v>
      </c>
      <c r="W2501" s="1">
        <v>4.2322262132790001E-2</v>
      </c>
      <c r="X2501" s="1">
        <v>4.6506627292430002E-6</v>
      </c>
      <c r="Y2501" s="1">
        <v>1.162665679897E-3</v>
      </c>
      <c r="Z2501" s="1">
        <v>1.8602650855829999E-4</v>
      </c>
      <c r="AA2501" s="1">
        <v>9.6504330005420004E-3</v>
      </c>
      <c r="AB2501" s="1">
        <v>10.954453020860001</v>
      </c>
      <c r="AC2501" s="1">
        <v>1.1904818525930001</v>
      </c>
      <c r="AD2501" s="1">
        <v>0.25960584992210001</v>
      </c>
      <c r="AE2501" s="1">
        <v>64.901461493279996</v>
      </c>
      <c r="AF2501" s="1">
        <v>10.38423374678</v>
      </c>
      <c r="AG2501" s="1">
        <v>245.69929856089999</v>
      </c>
    </row>
    <row r="2502" spans="1:33" x14ac:dyDescent="0.35">
      <c r="A2502">
        <v>5120</v>
      </c>
      <c r="B2502">
        <v>2015</v>
      </c>
      <c r="C2502">
        <v>6</v>
      </c>
      <c r="D2502">
        <v>15</v>
      </c>
      <c r="E2502">
        <v>0</v>
      </c>
      <c r="F2502">
        <v>0</v>
      </c>
      <c r="H2502" s="1">
        <v>0</v>
      </c>
      <c r="I2502" s="1">
        <v>0.1986382954068</v>
      </c>
      <c r="J2502" s="1">
        <v>0</v>
      </c>
      <c r="K2502" s="1">
        <v>0.49748551735379998</v>
      </c>
      <c r="L2502" s="1">
        <v>0.69612381276059998</v>
      </c>
      <c r="M2502" s="1">
        <v>4.1515877448350001E-3</v>
      </c>
      <c r="N2502" s="1">
        <v>1.8559954285710001E-2</v>
      </c>
      <c r="O2502" s="1">
        <v>2.663631608168E-3</v>
      </c>
      <c r="P2502" s="1">
        <v>4.2929991627470004E-3</v>
      </c>
      <c r="Q2502" s="1">
        <v>3.4293330205519999E-3</v>
      </c>
      <c r="R2502" s="1">
        <v>0</v>
      </c>
      <c r="S2502" s="1">
        <v>207.18734554619999</v>
      </c>
      <c r="T2502" s="1">
        <v>59.376813043349998</v>
      </c>
      <c r="U2502" s="1">
        <v>266.56415858949998</v>
      </c>
      <c r="V2502" s="1">
        <v>0.264444390202</v>
      </c>
      <c r="W2502" s="1">
        <v>4.0536558710039999E-2</v>
      </c>
      <c r="X2502" s="1">
        <v>4.497292143634E-6</v>
      </c>
      <c r="Y2502" s="1">
        <v>1.1243229875040001E-3</v>
      </c>
      <c r="Z2502" s="1">
        <v>1.7989167348279999E-4</v>
      </c>
      <c r="AA2502" s="1">
        <v>9.2346815133960009E-3</v>
      </c>
      <c r="AB2502" s="1">
        <v>10.852640008310001</v>
      </c>
      <c r="AC2502" s="1">
        <v>1.1795353358639999</v>
      </c>
      <c r="AD2502" s="1">
        <v>0.2571753152615</v>
      </c>
      <c r="AE2502" s="1">
        <v>64.293826649029995</v>
      </c>
      <c r="AF2502" s="1">
        <v>10.28701206165</v>
      </c>
      <c r="AG2502" s="1">
        <v>243.44878275639999</v>
      </c>
    </row>
    <row r="2503" spans="1:33" x14ac:dyDescent="0.35">
      <c r="A2503">
        <v>5120</v>
      </c>
      <c r="B2503">
        <v>2015</v>
      </c>
      <c r="C2503">
        <v>6</v>
      </c>
      <c r="D2503">
        <v>16</v>
      </c>
      <c r="E2503">
        <v>0</v>
      </c>
      <c r="F2503">
        <v>0</v>
      </c>
      <c r="H2503" s="1">
        <v>0</v>
      </c>
      <c r="I2503" s="1">
        <v>0.20097351922359999</v>
      </c>
      <c r="J2503" s="1">
        <v>0</v>
      </c>
      <c r="K2503" s="1">
        <v>0.4844331920978</v>
      </c>
      <c r="L2503" s="1">
        <v>0.68540671132139996</v>
      </c>
      <c r="M2503" s="1">
        <v>4.1943692004709999E-3</v>
      </c>
      <c r="N2503" s="1">
        <v>1.8559954285710001E-2</v>
      </c>
      <c r="O2503" s="1">
        <v>2.690521793142E-3</v>
      </c>
      <c r="P2503" s="1">
        <v>4.3363383171660004E-3</v>
      </c>
      <c r="Q2503" s="1">
        <v>3.4661967935099998E-3</v>
      </c>
      <c r="R2503" s="1">
        <v>0</v>
      </c>
      <c r="S2503" s="1">
        <v>205.5989743726</v>
      </c>
      <c r="T2503" s="1">
        <v>58.913881459860001</v>
      </c>
      <c r="U2503" s="1">
        <v>264.51285583250001</v>
      </c>
      <c r="V2503" s="1">
        <v>0.26427096016270002</v>
      </c>
      <c r="W2503" s="1">
        <v>4.0149486522459997E-2</v>
      </c>
      <c r="X2503" s="1">
        <v>4.5484158439609999E-6</v>
      </c>
      <c r="Y2503" s="1">
        <v>1.1371039021470001E-3</v>
      </c>
      <c r="Z2503" s="1">
        <v>1.8193661885149999E-4</v>
      </c>
      <c r="AA2503" s="1">
        <v>9.1276887834990002E-3</v>
      </c>
      <c r="AB2503" s="1">
        <v>10.92915695848</v>
      </c>
      <c r="AC2503" s="1">
        <v>1.184729027303</v>
      </c>
      <c r="AD2503" s="1">
        <v>0.2594569471873</v>
      </c>
      <c r="AE2503" s="1">
        <v>64.864233550120005</v>
      </c>
      <c r="AF2503" s="1">
        <v>10.37827706499</v>
      </c>
      <c r="AG2503" s="1">
        <v>244.29088513689999</v>
      </c>
    </row>
    <row r="2504" spans="1:33" x14ac:dyDescent="0.35">
      <c r="A2504">
        <v>5120</v>
      </c>
      <c r="B2504">
        <v>2015</v>
      </c>
      <c r="C2504">
        <v>6</v>
      </c>
      <c r="D2504">
        <v>17</v>
      </c>
      <c r="E2504">
        <v>0</v>
      </c>
      <c r="F2504">
        <v>0</v>
      </c>
      <c r="H2504" s="1">
        <v>0</v>
      </c>
      <c r="I2504" s="1">
        <v>0.20364007695879999</v>
      </c>
      <c r="J2504" s="1">
        <v>0</v>
      </c>
      <c r="K2504" s="1">
        <v>0.47437845904460002</v>
      </c>
      <c r="L2504" s="1">
        <v>0.67801853600340001</v>
      </c>
      <c r="M2504" s="1">
        <v>4.1697818071649998E-3</v>
      </c>
      <c r="N2504" s="1">
        <v>1.8559954285710001E-2</v>
      </c>
      <c r="O2504" s="1">
        <v>2.6740022424009999E-3</v>
      </c>
      <c r="P2504" s="1">
        <v>4.309713607772E-3</v>
      </c>
      <c r="Q2504" s="1">
        <v>3.5110687112740002E-3</v>
      </c>
      <c r="R2504" s="1">
        <v>0</v>
      </c>
      <c r="S2504" s="1">
        <v>207.5897453247</v>
      </c>
      <c r="T2504" s="1">
        <v>59.479261876259997</v>
      </c>
      <c r="U2504" s="1">
        <v>267.06900720099998</v>
      </c>
      <c r="V2504" s="1">
        <v>0.26501599041509999</v>
      </c>
      <c r="W2504" s="1">
        <v>3.9939172164249997E-2</v>
      </c>
      <c r="X2504" s="1">
        <v>4.6097640851590003E-6</v>
      </c>
      <c r="Y2504" s="1">
        <v>1.1524409798E-3</v>
      </c>
      <c r="Z2504" s="1">
        <v>1.8439055289560001E-4</v>
      </c>
      <c r="AA2504" s="1">
        <v>9.062840450842E-3</v>
      </c>
      <c r="AB2504" s="1">
        <v>11.312404803250001</v>
      </c>
      <c r="AC2504" s="1">
        <v>1.223834663511</v>
      </c>
      <c r="AD2504" s="1">
        <v>0.26892101357159998</v>
      </c>
      <c r="AE2504" s="1">
        <v>67.230250425690002</v>
      </c>
      <c r="AF2504" s="1">
        <v>10.75683979117</v>
      </c>
      <c r="AG2504" s="1">
        <v>252.1744793842</v>
      </c>
    </row>
    <row r="2505" spans="1:33" x14ac:dyDescent="0.35">
      <c r="A2505">
        <v>5120</v>
      </c>
      <c r="B2505">
        <v>2015</v>
      </c>
      <c r="C2505">
        <v>6</v>
      </c>
      <c r="D2505">
        <v>18</v>
      </c>
      <c r="E2505">
        <v>0</v>
      </c>
      <c r="F2505">
        <v>0</v>
      </c>
      <c r="H2505" s="1">
        <v>0</v>
      </c>
      <c r="I2505" s="1">
        <v>0.17444511434980001</v>
      </c>
      <c r="J2505" s="1">
        <v>0</v>
      </c>
      <c r="K2505" s="1">
        <v>0.46212419459519999</v>
      </c>
      <c r="L2505" s="1">
        <v>0.63656930894490005</v>
      </c>
      <c r="M2505" s="1">
        <v>3.5525872027249998E-3</v>
      </c>
      <c r="N2505" s="1">
        <v>1.8559954285710001E-2</v>
      </c>
      <c r="O2505" s="1">
        <v>2.2776434101770002E-3</v>
      </c>
      <c r="P2505" s="1">
        <v>3.6708984917220001E-3</v>
      </c>
      <c r="Q2505" s="1">
        <v>3.0142499951579999E-3</v>
      </c>
      <c r="R2505" s="1">
        <v>0</v>
      </c>
      <c r="S2505" s="1">
        <v>220.2774775943</v>
      </c>
      <c r="T2505" s="1">
        <v>63.128810916420001</v>
      </c>
      <c r="U2505" s="1">
        <v>283.40628851069999</v>
      </c>
      <c r="V2505" s="1">
        <v>0.23651027501569999</v>
      </c>
      <c r="W2505" s="1">
        <v>3.6741477815230003E-2</v>
      </c>
      <c r="X2505" s="1">
        <v>3.9491895655430002E-6</v>
      </c>
      <c r="Y2505" s="1">
        <v>9.8729735782000002E-4</v>
      </c>
      <c r="Z2505" s="1">
        <v>1.579675741184E-4</v>
      </c>
      <c r="AA2505" s="1">
        <v>8.3955317241930002E-3</v>
      </c>
      <c r="AB2505" s="1">
        <v>11.94753858897</v>
      </c>
      <c r="AC2505" s="1">
        <v>1.3001048022349999</v>
      </c>
      <c r="AD2505" s="1">
        <v>0.2828858431538</v>
      </c>
      <c r="AE2505" s="1">
        <v>70.721457968150006</v>
      </c>
      <c r="AF2505" s="1">
        <v>11.315433011670001</v>
      </c>
      <c r="AG2505" s="1">
        <v>268.44904734559998</v>
      </c>
    </row>
    <row r="2506" spans="1:33" x14ac:dyDescent="0.35">
      <c r="A2506">
        <v>5120</v>
      </c>
      <c r="B2506">
        <v>2015</v>
      </c>
      <c r="C2506">
        <v>6</v>
      </c>
      <c r="D2506">
        <v>19</v>
      </c>
      <c r="E2506">
        <v>0</v>
      </c>
      <c r="F2506">
        <v>0</v>
      </c>
      <c r="H2506" s="1">
        <v>0</v>
      </c>
      <c r="I2506" s="1">
        <v>0.17911696428070001</v>
      </c>
      <c r="J2506" s="1">
        <v>0</v>
      </c>
      <c r="K2506" s="1">
        <v>0.45401390320860002</v>
      </c>
      <c r="L2506" s="1">
        <v>0.63313086748930003</v>
      </c>
      <c r="M2506" s="1">
        <v>3.622924583767E-3</v>
      </c>
      <c r="N2506" s="1">
        <v>1.8559954285710001E-2</v>
      </c>
      <c r="O2506" s="1">
        <v>2.3259444346970001E-3</v>
      </c>
      <c r="P2506" s="1">
        <v>3.7487456899569999E-3</v>
      </c>
      <c r="Q2506" s="1">
        <v>3.0916358561020002E-3</v>
      </c>
      <c r="R2506" s="1">
        <v>0</v>
      </c>
      <c r="S2506" s="1">
        <v>210.3643924902</v>
      </c>
      <c r="T2506" s="1">
        <v>60.288100055549997</v>
      </c>
      <c r="U2506" s="1">
        <v>270.6524925457</v>
      </c>
      <c r="V2506" s="1">
        <v>0.2393081094856</v>
      </c>
      <c r="W2506" s="1">
        <v>3.6791523566179998E-2</v>
      </c>
      <c r="X2506" s="1">
        <v>4.0535961846030004E-6</v>
      </c>
      <c r="Y2506" s="1">
        <v>1.013398998023E-3</v>
      </c>
      <c r="Z2506" s="1">
        <v>1.6214383519169999E-4</v>
      </c>
      <c r="AA2506" s="1">
        <v>8.3871619177230006E-3</v>
      </c>
      <c r="AB2506" s="1">
        <v>11.073850041089999</v>
      </c>
      <c r="AC2506" s="1">
        <v>1.2050089324319999</v>
      </c>
      <c r="AD2506" s="1">
        <v>0.2622026833028</v>
      </c>
      <c r="AE2506" s="1">
        <v>65.550667779850002</v>
      </c>
      <c r="AF2506" s="1">
        <v>10.4881065605</v>
      </c>
      <c r="AG2506" s="1">
        <v>248.8117130981</v>
      </c>
    </row>
    <row r="2507" spans="1:33" x14ac:dyDescent="0.35">
      <c r="A2507">
        <v>5120</v>
      </c>
      <c r="B2507">
        <v>2015</v>
      </c>
      <c r="C2507">
        <v>6</v>
      </c>
      <c r="D2507">
        <v>20</v>
      </c>
      <c r="E2507">
        <v>0</v>
      </c>
      <c r="F2507">
        <v>0</v>
      </c>
      <c r="H2507" s="1">
        <v>0</v>
      </c>
      <c r="I2507" s="1">
        <v>0.2082037787105</v>
      </c>
      <c r="J2507" s="1">
        <v>0</v>
      </c>
      <c r="K2507" s="1">
        <v>0.4505942510216</v>
      </c>
      <c r="L2507" s="1">
        <v>0.6587980297321</v>
      </c>
      <c r="M2507" s="1">
        <v>4.2579845812970004E-3</v>
      </c>
      <c r="N2507" s="1">
        <v>1.8559954285710001E-2</v>
      </c>
      <c r="O2507" s="1">
        <v>2.7340942622189998E-3</v>
      </c>
      <c r="P2507" s="1">
        <v>4.4065644598099999E-3</v>
      </c>
      <c r="Q2507" s="1">
        <v>3.5850591738459999E-3</v>
      </c>
      <c r="R2507" s="1">
        <v>0</v>
      </c>
      <c r="S2507" s="1">
        <v>199.08119287619999</v>
      </c>
      <c r="T2507" s="1">
        <v>57.034666293729998</v>
      </c>
      <c r="U2507" s="1">
        <v>256.11585916989998</v>
      </c>
      <c r="V2507" s="1">
        <v>0.26506351310960002</v>
      </c>
      <c r="W2507" s="1">
        <v>3.92701965189E-2</v>
      </c>
      <c r="X2507" s="1">
        <v>4.712011461534E-6</v>
      </c>
      <c r="Y2507" s="1">
        <v>1.1780028066590001E-3</v>
      </c>
      <c r="Z2507" s="1">
        <v>1.884804435846E-4</v>
      </c>
      <c r="AA2507" s="1">
        <v>8.8751471584429999E-3</v>
      </c>
      <c r="AB2507" s="1">
        <v>10.35170487327</v>
      </c>
      <c r="AC2507" s="1">
        <v>1.11618656509</v>
      </c>
      <c r="AD2507" s="1">
        <v>0.24664023255279999</v>
      </c>
      <c r="AE2507" s="1">
        <v>61.660054970449998</v>
      </c>
      <c r="AF2507" s="1">
        <v>9.8656084996170001</v>
      </c>
      <c r="AG2507" s="1">
        <v>229.718612079</v>
      </c>
    </row>
    <row r="2508" spans="1:33" x14ac:dyDescent="0.35">
      <c r="A2508">
        <v>5120</v>
      </c>
      <c r="B2508">
        <v>2015</v>
      </c>
      <c r="C2508">
        <v>6</v>
      </c>
      <c r="D2508">
        <v>21</v>
      </c>
      <c r="E2508">
        <v>0</v>
      </c>
      <c r="F2508">
        <v>0</v>
      </c>
      <c r="H2508" s="1">
        <v>0</v>
      </c>
      <c r="I2508" s="1">
        <v>0.22128057865039999</v>
      </c>
      <c r="J2508" s="1">
        <v>0</v>
      </c>
      <c r="K2508" s="1">
        <v>0.44838645019220003</v>
      </c>
      <c r="L2508" s="1">
        <v>0.66966702884259999</v>
      </c>
      <c r="M2508" s="1">
        <v>4.5941060447399996E-3</v>
      </c>
      <c r="N2508" s="1">
        <v>1.8559954285710001E-2</v>
      </c>
      <c r="O2508" s="1">
        <v>2.9478734626960002E-3</v>
      </c>
      <c r="P2508" s="1">
        <v>4.7511143314390002E-3</v>
      </c>
      <c r="Q2508" s="1">
        <v>3.807196520494E-3</v>
      </c>
      <c r="R2508" s="1">
        <v>0</v>
      </c>
      <c r="S2508" s="1">
        <v>200.44193018089999</v>
      </c>
      <c r="T2508" s="1">
        <v>57.411181238380003</v>
      </c>
      <c r="U2508" s="1">
        <v>257.85311141929998</v>
      </c>
      <c r="V2508" s="1">
        <v>0.27654895726239997</v>
      </c>
      <c r="W2508" s="1">
        <v>4.03562012296E-2</v>
      </c>
      <c r="X2508" s="1">
        <v>5.0085284995620001E-6</v>
      </c>
      <c r="Y2508" s="1">
        <v>1.2521320692060001E-3</v>
      </c>
      <c r="Z2508" s="1">
        <v>2.0034112587570001E-4</v>
      </c>
      <c r="AA2508" s="1">
        <v>9.0873449118980005E-3</v>
      </c>
      <c r="AB2508" s="1">
        <v>10.52315085014</v>
      </c>
      <c r="AC2508" s="1">
        <v>1.1281573274059999</v>
      </c>
      <c r="AD2508" s="1">
        <v>0.25170245695830001</v>
      </c>
      <c r="AE2508" s="1">
        <v>62.925611117370003</v>
      </c>
      <c r="AF2508" s="1">
        <v>10.068097487379999</v>
      </c>
      <c r="AG2508" s="1">
        <v>231.69885752779999</v>
      </c>
    </row>
    <row r="2509" spans="1:33" x14ac:dyDescent="0.35">
      <c r="A2509">
        <v>5120</v>
      </c>
      <c r="B2509">
        <v>2015</v>
      </c>
      <c r="C2509">
        <v>6</v>
      </c>
      <c r="D2509">
        <v>22</v>
      </c>
      <c r="E2509">
        <v>0</v>
      </c>
      <c r="F2509">
        <v>0</v>
      </c>
      <c r="H2509" s="1">
        <v>0</v>
      </c>
      <c r="I2509" s="1">
        <v>0.21940606876419999</v>
      </c>
      <c r="J2509" s="1">
        <v>0</v>
      </c>
      <c r="K2509" s="1">
        <v>0.44329061902729999</v>
      </c>
      <c r="L2509" s="1">
        <v>0.66269668779150004</v>
      </c>
      <c r="M2509" s="1">
        <v>4.4913704550069997E-3</v>
      </c>
      <c r="N2509" s="1">
        <v>1.8559954285710001E-2</v>
      </c>
      <c r="O2509" s="1">
        <v>2.8800956109160001E-3</v>
      </c>
      <c r="P2509" s="1">
        <v>4.6418761544890002E-3</v>
      </c>
      <c r="Q2509" s="1">
        <v>3.77594495967E-3</v>
      </c>
      <c r="R2509" s="1">
        <v>0</v>
      </c>
      <c r="S2509" s="1">
        <v>208.07995862940001</v>
      </c>
      <c r="T2509" s="1">
        <v>59.595712202190001</v>
      </c>
      <c r="U2509" s="1">
        <v>267.67567083159997</v>
      </c>
      <c r="V2509" s="1">
        <v>0.27404691280639998</v>
      </c>
      <c r="W2509" s="1">
        <v>3.996164867825E-2</v>
      </c>
      <c r="X2509" s="1">
        <v>4.9676294440390001E-6</v>
      </c>
      <c r="Y2509" s="1">
        <v>1.241907327965E-3</v>
      </c>
      <c r="Z2509" s="1">
        <v>1.9870516939010001E-4</v>
      </c>
      <c r="AA2509" s="1">
        <v>8.9968864614000006E-3</v>
      </c>
      <c r="AB2509" s="1">
        <v>11.214750464810001</v>
      </c>
      <c r="AC2509" s="1">
        <v>1.2006483373250001</v>
      </c>
      <c r="AD2509" s="1">
        <v>0.26849278523499998</v>
      </c>
      <c r="AE2509" s="1">
        <v>67.123193868940007</v>
      </c>
      <c r="AF2509" s="1">
        <v>10.73971079132</v>
      </c>
      <c r="AG2509" s="1">
        <v>246.46354062180001</v>
      </c>
    </row>
    <row r="2510" spans="1:33" x14ac:dyDescent="0.35">
      <c r="A2510">
        <v>5120</v>
      </c>
      <c r="B2510">
        <v>2015</v>
      </c>
      <c r="C2510">
        <v>6</v>
      </c>
      <c r="D2510">
        <v>23</v>
      </c>
      <c r="E2510">
        <v>0</v>
      </c>
      <c r="F2510">
        <v>0</v>
      </c>
      <c r="H2510" s="1">
        <v>0</v>
      </c>
      <c r="I2510" s="1">
        <v>0.20907180320560001</v>
      </c>
      <c r="J2510" s="1">
        <v>0</v>
      </c>
      <c r="K2510" s="1">
        <v>0.43975700967100001</v>
      </c>
      <c r="L2510" s="1">
        <v>0.64882881287659999</v>
      </c>
      <c r="M2510" s="1">
        <v>4.2873828284590004E-3</v>
      </c>
      <c r="N2510" s="1">
        <v>1.8559954285710001E-2</v>
      </c>
      <c r="O2510" s="1">
        <v>2.7519308981350001E-3</v>
      </c>
      <c r="P2510" s="1">
        <v>4.4353119272970004E-3</v>
      </c>
      <c r="Q2510" s="1">
        <v>3.5991682946929998E-3</v>
      </c>
      <c r="R2510" s="1">
        <v>0</v>
      </c>
      <c r="S2510" s="1">
        <v>208.9957333797</v>
      </c>
      <c r="T2510" s="1">
        <v>59.862505739089997</v>
      </c>
      <c r="U2510" s="1">
        <v>268.85823911879999</v>
      </c>
      <c r="V2510" s="1">
        <v>0.26403959194420001</v>
      </c>
      <c r="W2510" s="1">
        <v>3.8860821157830003E-2</v>
      </c>
      <c r="X2510" s="1">
        <v>4.7324608264070002E-6</v>
      </c>
      <c r="Y2510" s="1">
        <v>1.183115160991E-3</v>
      </c>
      <c r="Z2510" s="1">
        <v>1.892984215016E-4</v>
      </c>
      <c r="AA2510" s="1">
        <v>8.7687133735149993E-3</v>
      </c>
      <c r="AB2510" s="1">
        <v>10.794767579109999</v>
      </c>
      <c r="AC2510" s="1">
        <v>1.1575717413619999</v>
      </c>
      <c r="AD2510" s="1">
        <v>0.25815495968309998</v>
      </c>
      <c r="AE2510" s="1">
        <v>64.538737412809994</v>
      </c>
      <c r="AF2510" s="1">
        <v>10.32619775197</v>
      </c>
      <c r="AG2510" s="1">
        <v>237.76195711400001</v>
      </c>
    </row>
    <row r="2511" spans="1:33" x14ac:dyDescent="0.35">
      <c r="A2511">
        <v>5120</v>
      </c>
      <c r="B2511">
        <v>2015</v>
      </c>
      <c r="C2511">
        <v>6</v>
      </c>
      <c r="D2511">
        <v>24</v>
      </c>
      <c r="E2511">
        <v>0</v>
      </c>
      <c r="F2511">
        <v>0</v>
      </c>
      <c r="H2511" s="1">
        <v>0</v>
      </c>
      <c r="I2511" s="1">
        <v>0.22349541243839999</v>
      </c>
      <c r="J2511" s="1">
        <v>0</v>
      </c>
      <c r="K2511" s="1">
        <v>0.43747276050650002</v>
      </c>
      <c r="L2511" s="1">
        <v>0.66096817294489996</v>
      </c>
      <c r="M2511" s="1">
        <v>4.6711517244929996E-3</v>
      </c>
      <c r="N2511" s="1">
        <v>1.8559954285710001E-2</v>
      </c>
      <c r="O2511" s="1">
        <v>2.998660521409E-3</v>
      </c>
      <c r="P2511" s="1">
        <v>4.8329682934750004E-3</v>
      </c>
      <c r="Q2511" s="1">
        <v>3.8443025806930002E-3</v>
      </c>
      <c r="R2511" s="1">
        <v>0</v>
      </c>
      <c r="S2511" s="1">
        <v>200.98497704339999</v>
      </c>
      <c r="T2511" s="1">
        <v>57.560527614999998</v>
      </c>
      <c r="U2511" s="1">
        <v>258.54550465839998</v>
      </c>
      <c r="V2511" s="1">
        <v>0.27673901006349999</v>
      </c>
      <c r="W2511" s="1">
        <v>4.006605773079E-2</v>
      </c>
      <c r="X2511" s="1">
        <v>5.0596520281749996E-6</v>
      </c>
      <c r="Y2511" s="1">
        <v>1.264912966678E-3</v>
      </c>
      <c r="Z2511" s="1">
        <v>2.0238607090100001E-4</v>
      </c>
      <c r="AA2511" s="1">
        <v>9.0045842477280008E-3</v>
      </c>
      <c r="AB2511" s="1">
        <v>10.247552813960001</v>
      </c>
      <c r="AC2511" s="1">
        <v>1.0951977921960001</v>
      </c>
      <c r="AD2511" s="1">
        <v>0.24562245944149999</v>
      </c>
      <c r="AE2511" s="1">
        <v>61.405612636919997</v>
      </c>
      <c r="AF2511" s="1">
        <v>9.8248978143860004</v>
      </c>
      <c r="AG2511" s="1">
        <v>224.6749683155</v>
      </c>
    </row>
    <row r="2512" spans="1:33" x14ac:dyDescent="0.35">
      <c r="A2512">
        <v>5120</v>
      </c>
      <c r="B2512">
        <v>2015</v>
      </c>
      <c r="C2512">
        <v>6</v>
      </c>
      <c r="D2512">
        <v>25</v>
      </c>
      <c r="E2512">
        <v>0</v>
      </c>
      <c r="F2512">
        <v>0</v>
      </c>
      <c r="H2512" s="1">
        <v>0</v>
      </c>
      <c r="I2512" s="1">
        <v>0.246959432768</v>
      </c>
      <c r="J2512" s="1">
        <v>0</v>
      </c>
      <c r="K2512" s="1">
        <v>0.43559291391839999</v>
      </c>
      <c r="L2512" s="1">
        <v>0.68255234668639997</v>
      </c>
      <c r="M2512" s="1">
        <v>5.1711905337869998E-3</v>
      </c>
      <c r="N2512" s="1">
        <v>1.8559954285710001E-2</v>
      </c>
      <c r="O2512" s="1">
        <v>3.3180105596149999E-3</v>
      </c>
      <c r="P2512" s="1">
        <v>5.3476676394500003E-3</v>
      </c>
      <c r="Q2512" s="1">
        <v>4.2428533904579997E-3</v>
      </c>
      <c r="R2512" s="1">
        <v>0</v>
      </c>
      <c r="S2512" s="1">
        <v>197.63089949229999</v>
      </c>
      <c r="T2512" s="1">
        <v>56.588450489229999</v>
      </c>
      <c r="U2512" s="1">
        <v>254.21934998149999</v>
      </c>
      <c r="V2512" s="1">
        <v>0.29768694142719998</v>
      </c>
      <c r="W2512" s="1">
        <v>4.2107601028419997E-2</v>
      </c>
      <c r="X2512" s="1">
        <v>5.5913377843809996E-6</v>
      </c>
      <c r="Y2512" s="1">
        <v>1.3978344062520001E-3</v>
      </c>
      <c r="Z2512" s="1">
        <v>2.236535012817E-4</v>
      </c>
      <c r="AA2512" s="1">
        <v>9.4086329180379999E-3</v>
      </c>
      <c r="AB2512" s="1">
        <v>10.239440778440001</v>
      </c>
      <c r="AC2512" s="1">
        <v>1.0881227433209999</v>
      </c>
      <c r="AD2512" s="1">
        <v>0.2463592337312</v>
      </c>
      <c r="AE2512" s="1">
        <v>61.58980643868</v>
      </c>
      <c r="AF2512" s="1">
        <v>9.8543688440700006</v>
      </c>
      <c r="AG2512" s="1">
        <v>222.7588499853</v>
      </c>
    </row>
    <row r="2513" spans="1:33" x14ac:dyDescent="0.35">
      <c r="A2513">
        <v>5120</v>
      </c>
      <c r="B2513">
        <v>2015</v>
      </c>
      <c r="C2513">
        <v>6</v>
      </c>
      <c r="D2513">
        <v>26</v>
      </c>
      <c r="E2513">
        <v>0</v>
      </c>
      <c r="F2513">
        <v>0</v>
      </c>
      <c r="H2513" s="1">
        <v>0</v>
      </c>
      <c r="I2513" s="1">
        <v>0.22796986964169999</v>
      </c>
      <c r="J2513" s="1">
        <v>0</v>
      </c>
      <c r="K2513" s="1">
        <v>0.43208164632200002</v>
      </c>
      <c r="L2513" s="1">
        <v>0.66005151596370004</v>
      </c>
      <c r="M2513" s="1">
        <v>4.7037438199189997E-3</v>
      </c>
      <c r="N2513" s="1">
        <v>1.8559954285710001E-2</v>
      </c>
      <c r="O2513" s="1">
        <v>3.0143726843899999E-3</v>
      </c>
      <c r="P2513" s="1">
        <v>4.8582917287100002E-3</v>
      </c>
      <c r="Q2513" s="1">
        <v>3.9203770646469996E-3</v>
      </c>
      <c r="R2513" s="1">
        <v>0</v>
      </c>
      <c r="S2513" s="1">
        <v>210.8897865397</v>
      </c>
      <c r="T2513" s="1">
        <v>60.388285196209999</v>
      </c>
      <c r="U2513" s="1">
        <v>271.27807173590003</v>
      </c>
      <c r="V2513" s="1">
        <v>0.27991262590159999</v>
      </c>
      <c r="W2513" s="1">
        <v>4.0230706847610001E-2</v>
      </c>
      <c r="X2513" s="1">
        <v>5.1618992143130003E-6</v>
      </c>
      <c r="Y2513" s="1">
        <v>1.290474774514E-3</v>
      </c>
      <c r="Z2513" s="1">
        <v>2.0647596120950001E-4</v>
      </c>
      <c r="AA2513" s="1">
        <v>9.0252970279259999E-3</v>
      </c>
      <c r="AB2513" s="1">
        <v>11.382503248560001</v>
      </c>
      <c r="AC2513" s="1">
        <v>1.2122681699010001</v>
      </c>
      <c r="AD2513" s="1">
        <v>0.27345991775840001</v>
      </c>
      <c r="AE2513" s="1">
        <v>68.364977557369997</v>
      </c>
      <c r="AF2513" s="1">
        <v>10.93839623351</v>
      </c>
      <c r="AG2513" s="1">
        <v>248.37506921310001</v>
      </c>
    </row>
    <row r="2514" spans="1:33" x14ac:dyDescent="0.35">
      <c r="A2514">
        <v>5120</v>
      </c>
      <c r="B2514">
        <v>2015</v>
      </c>
      <c r="C2514">
        <v>6</v>
      </c>
      <c r="D2514">
        <v>27</v>
      </c>
      <c r="E2514">
        <v>0</v>
      </c>
      <c r="F2514">
        <v>0</v>
      </c>
      <c r="H2514" s="1">
        <v>0</v>
      </c>
      <c r="I2514" s="1">
        <v>0.2153768849669</v>
      </c>
      <c r="J2514" s="1">
        <v>0</v>
      </c>
      <c r="K2514" s="1">
        <v>0.41431487833140002</v>
      </c>
      <c r="L2514" s="1">
        <v>0.62969176329830001</v>
      </c>
      <c r="M2514" s="1">
        <v>3.8712996580350001E-3</v>
      </c>
      <c r="N2514" s="1">
        <v>1.8559954285710001E-2</v>
      </c>
      <c r="O2514" s="1">
        <v>2.5125568492519999E-3</v>
      </c>
      <c r="P2514" s="1">
        <v>4.0495106069170003E-3</v>
      </c>
      <c r="Q2514" s="1">
        <v>3.7068838482159998E-3</v>
      </c>
      <c r="R2514" s="1">
        <v>0</v>
      </c>
      <c r="S2514" s="1">
        <v>210.97659583160001</v>
      </c>
      <c r="T2514" s="1">
        <v>60.436840609039997</v>
      </c>
      <c r="U2514" s="1">
        <v>271.41343644059998</v>
      </c>
      <c r="V2514" s="1">
        <v>0.26561403075279999</v>
      </c>
      <c r="W2514" s="1">
        <v>3.8297573476649999E-2</v>
      </c>
      <c r="X2514" s="1">
        <v>4.8799252226189997E-6</v>
      </c>
      <c r="Y2514" s="1">
        <v>1.2199813036729999E-3</v>
      </c>
      <c r="Z2514" s="1">
        <v>1.9519700840270001E-4</v>
      </c>
      <c r="AA2514" s="1">
        <v>8.5984083354730002E-3</v>
      </c>
      <c r="AB2514" s="1">
        <v>10.125698995480001</v>
      </c>
      <c r="AC2514" s="1">
        <v>1.086939440439</v>
      </c>
      <c r="AD2514" s="1">
        <v>0.24198704949450001</v>
      </c>
      <c r="AE2514" s="1">
        <v>60.496761561200003</v>
      </c>
      <c r="AF2514" s="1">
        <v>9.6794817739669998</v>
      </c>
      <c r="AG2514" s="1">
        <v>223.33745465199999</v>
      </c>
    </row>
    <row r="2515" spans="1:33" x14ac:dyDescent="0.35">
      <c r="A2515">
        <v>5120</v>
      </c>
      <c r="B2515">
        <v>2015</v>
      </c>
      <c r="C2515">
        <v>6</v>
      </c>
      <c r="D2515">
        <v>28</v>
      </c>
      <c r="E2515">
        <v>0</v>
      </c>
      <c r="F2515">
        <v>0</v>
      </c>
      <c r="H2515" s="1">
        <v>0</v>
      </c>
      <c r="I2515" s="1">
        <v>0.22056181044049999</v>
      </c>
      <c r="J2515" s="1">
        <v>0</v>
      </c>
      <c r="K2515" s="1">
        <v>0.38798364924680001</v>
      </c>
      <c r="L2515" s="1">
        <v>0.60854545968740004</v>
      </c>
      <c r="M2515" s="1">
        <v>5.1330892275020003E-3</v>
      </c>
      <c r="N2515" s="1">
        <v>1.8559954285710001E-2</v>
      </c>
      <c r="O2515" s="1">
        <v>3.2602861617470002E-3</v>
      </c>
      <c r="P2515" s="1">
        <v>5.2546327051299999E-3</v>
      </c>
      <c r="Q2515" s="1">
        <v>3.7924695331169999E-3</v>
      </c>
      <c r="R2515" s="1">
        <v>0</v>
      </c>
      <c r="S2515" s="1">
        <v>203.8959821071</v>
      </c>
      <c r="T2515" s="1">
        <v>58.371784358660001</v>
      </c>
      <c r="U2515" s="1">
        <v>262.26776646569999</v>
      </c>
      <c r="V2515" s="1">
        <v>0.26586246706889999</v>
      </c>
      <c r="W2515" s="1">
        <v>3.75765404587E-2</v>
      </c>
      <c r="X2515" s="1">
        <v>4.9980176149160001E-6</v>
      </c>
      <c r="Y2515" s="1">
        <v>1.2495044035919999E-3</v>
      </c>
      <c r="Z2515" s="1">
        <v>1.9992070456210001E-4</v>
      </c>
      <c r="AA2515" s="1">
        <v>8.3945315924379999E-3</v>
      </c>
      <c r="AB2515" s="1">
        <v>12.500375716160001</v>
      </c>
      <c r="AC2515" s="1">
        <v>1.324705232516</v>
      </c>
      <c r="AD2515" s="1">
        <v>0.30130924512629997</v>
      </c>
      <c r="AE2515" s="1">
        <v>75.327311089489996</v>
      </c>
      <c r="AF2515" s="1">
        <v>12.05236975639</v>
      </c>
      <c r="AG2515" s="1">
        <v>270.91446015380001</v>
      </c>
    </row>
    <row r="2516" spans="1:33" x14ac:dyDescent="0.35">
      <c r="A2516">
        <v>5120</v>
      </c>
      <c r="B2516">
        <v>2015</v>
      </c>
      <c r="C2516">
        <v>6</v>
      </c>
      <c r="D2516">
        <v>29</v>
      </c>
      <c r="E2516">
        <v>0</v>
      </c>
      <c r="F2516">
        <v>0</v>
      </c>
      <c r="H2516" s="1">
        <v>0</v>
      </c>
      <c r="I2516" s="1">
        <v>0.11119754319</v>
      </c>
      <c r="J2516" s="1">
        <v>0</v>
      </c>
      <c r="K2516" s="1">
        <v>0.35880189581950001</v>
      </c>
      <c r="L2516" s="1">
        <v>0.46999943900949998</v>
      </c>
      <c r="M2516" s="1">
        <v>2.3548139474220001E-3</v>
      </c>
      <c r="N2516" s="1">
        <v>1.8559954285710001E-2</v>
      </c>
      <c r="O2516" s="1">
        <v>1.5097731163299999E-3</v>
      </c>
      <c r="P2516" s="1">
        <v>2.4333149916329999E-3</v>
      </c>
      <c r="Q2516" s="1">
        <v>1.9305674206690001E-3</v>
      </c>
      <c r="R2516" s="1">
        <v>0</v>
      </c>
      <c r="S2516" s="1">
        <v>268.65965392919998</v>
      </c>
      <c r="T2516" s="1">
        <v>76.993874871879996</v>
      </c>
      <c r="U2516" s="1">
        <v>345.65352880109998</v>
      </c>
      <c r="V2516" s="1">
        <v>0.1617775047343</v>
      </c>
      <c r="W2516" s="1">
        <v>2.6341421652069999E-2</v>
      </c>
      <c r="X2516" s="1">
        <v>2.5198869415630001E-6</v>
      </c>
      <c r="Y2516" s="1">
        <v>6.2997173539080002E-4</v>
      </c>
      <c r="Z2516" s="1">
        <v>1.0079547766249999E-4</v>
      </c>
      <c r="AA2516" s="1">
        <v>6.0813780247040003E-3</v>
      </c>
      <c r="AB2516" s="1">
        <v>13.050931596750001</v>
      </c>
      <c r="AC2516" s="1">
        <v>1.416387198185</v>
      </c>
      <c r="AD2516" s="1">
        <v>0.30957918484079999</v>
      </c>
      <c r="AE2516" s="1">
        <v>77.394796111329995</v>
      </c>
      <c r="AF2516" s="1">
        <v>12.38316736859</v>
      </c>
      <c r="AG2516" s="1">
        <v>292.18096311869999</v>
      </c>
    </row>
    <row r="2517" spans="1:33" x14ac:dyDescent="0.35">
      <c r="A2517">
        <v>5120</v>
      </c>
      <c r="B2517">
        <v>2015</v>
      </c>
      <c r="C2517">
        <v>6</v>
      </c>
      <c r="D2517">
        <v>30</v>
      </c>
      <c r="E2517">
        <v>0</v>
      </c>
      <c r="F2517">
        <v>0</v>
      </c>
      <c r="H2517" s="1">
        <v>0</v>
      </c>
      <c r="I2517" s="1">
        <v>0.215360800789</v>
      </c>
      <c r="J2517" s="1">
        <v>0</v>
      </c>
      <c r="K2517" s="1">
        <v>0.33633147737789998</v>
      </c>
      <c r="L2517" s="1">
        <v>0.55169227816690003</v>
      </c>
      <c r="M2517" s="1">
        <v>4.1394994117199997E-3</v>
      </c>
      <c r="N2517" s="1">
        <v>1.8559954285710001E-2</v>
      </c>
      <c r="O2517" s="1">
        <v>2.6578096077779999E-3</v>
      </c>
      <c r="P2517" s="1">
        <v>4.2836157920419999E-3</v>
      </c>
      <c r="Q2517" s="1">
        <v>3.6978334707179999E-3</v>
      </c>
      <c r="R2517" s="1">
        <v>0</v>
      </c>
      <c r="S2517" s="1">
        <v>199.93829980340001</v>
      </c>
      <c r="T2517" s="1">
        <v>57.248807023280001</v>
      </c>
      <c r="U2517" s="1">
        <v>257.18710682670002</v>
      </c>
      <c r="V2517" s="1">
        <v>0.2523485280419</v>
      </c>
      <c r="W2517" s="1">
        <v>3.4762011340600002E-2</v>
      </c>
      <c r="X2517" s="1">
        <v>4.879639431991E-6</v>
      </c>
      <c r="Y2517" s="1">
        <v>1.2199098563840001E-3</v>
      </c>
      <c r="Z2517" s="1">
        <v>1.951855768708E-4</v>
      </c>
      <c r="AA2517" s="1">
        <v>7.7145749575740002E-3</v>
      </c>
      <c r="AB2517" s="1">
        <v>11.03499988111</v>
      </c>
      <c r="AC2517" s="1">
        <v>1.1728119251119999</v>
      </c>
      <c r="AD2517" s="1">
        <v>0.2654782070815</v>
      </c>
      <c r="AE2517" s="1">
        <v>66.369551684909993</v>
      </c>
      <c r="AF2517" s="1">
        <v>10.619128261609999</v>
      </c>
      <c r="AG2517" s="1">
        <v>240.10734032889999</v>
      </c>
    </row>
    <row r="2518" spans="1:33" x14ac:dyDescent="0.35">
      <c r="A2518">
        <v>5120</v>
      </c>
      <c r="B2518">
        <v>2015</v>
      </c>
      <c r="C2518">
        <v>7</v>
      </c>
      <c r="D2518">
        <v>1</v>
      </c>
      <c r="E2518">
        <v>0</v>
      </c>
      <c r="F2518">
        <v>0</v>
      </c>
      <c r="H2518" s="1">
        <v>0</v>
      </c>
      <c r="I2518" s="1">
        <v>0.1987535722239</v>
      </c>
      <c r="J2518" s="1">
        <v>0</v>
      </c>
      <c r="K2518" s="1">
        <v>0.31879107515150001</v>
      </c>
      <c r="L2518" s="1">
        <v>0.51754464737530004</v>
      </c>
      <c r="M2518" s="1">
        <v>3.6062083389690001E-3</v>
      </c>
      <c r="N2518" s="1">
        <v>1.8559954285710001E-2</v>
      </c>
      <c r="O2518" s="1">
        <v>2.3101694649309999E-3</v>
      </c>
      <c r="P2518" s="1">
        <v>3.7233210284570001E-3</v>
      </c>
      <c r="Q2518" s="1">
        <v>3.4136849259279998E-3</v>
      </c>
      <c r="R2518" s="1">
        <v>0</v>
      </c>
      <c r="S2518" s="1">
        <v>234.36906168339999</v>
      </c>
      <c r="T2518" s="1">
        <v>67.096541726550001</v>
      </c>
      <c r="U2518" s="1">
        <v>301.46560340989998</v>
      </c>
      <c r="V2518" s="1">
        <v>0.2343187472295</v>
      </c>
      <c r="W2518" s="1">
        <v>3.2462171667660002E-2</v>
      </c>
      <c r="X2518" s="1">
        <v>4.5034241468049999E-6</v>
      </c>
      <c r="Y2518" s="1">
        <v>1.125856035601E-3</v>
      </c>
      <c r="Z2518" s="1">
        <v>1.801369655935E-4</v>
      </c>
      <c r="AA2518" s="1">
        <v>7.2148580935679999E-3</v>
      </c>
      <c r="AB2518" s="1">
        <v>13.923102041350001</v>
      </c>
      <c r="AC2518" s="1">
        <v>1.474926146874</v>
      </c>
      <c r="AD2518" s="1">
        <v>0.33568516033529999</v>
      </c>
      <c r="AE2518" s="1">
        <v>83.921289983009999</v>
      </c>
      <c r="AF2518" s="1">
        <v>13.427406387870001</v>
      </c>
      <c r="AG2518" s="1">
        <v>301.59450520270002</v>
      </c>
    </row>
    <row r="2519" spans="1:33" x14ac:dyDescent="0.35">
      <c r="A2519">
        <v>5120</v>
      </c>
      <c r="B2519">
        <v>2015</v>
      </c>
      <c r="C2519">
        <v>7</v>
      </c>
      <c r="D2519">
        <v>2</v>
      </c>
      <c r="E2519">
        <v>0</v>
      </c>
      <c r="F2519">
        <v>0</v>
      </c>
      <c r="H2519" s="1">
        <v>0</v>
      </c>
      <c r="I2519" s="1">
        <v>0.18749664772729999</v>
      </c>
      <c r="J2519" s="1">
        <v>0</v>
      </c>
      <c r="K2519" s="1">
        <v>0.3149922834353</v>
      </c>
      <c r="L2519" s="1">
        <v>0.50248893116269999</v>
      </c>
      <c r="M2519" s="1">
        <v>3.3233610154370001E-3</v>
      </c>
      <c r="N2519" s="1">
        <v>1.8559954285710001E-2</v>
      </c>
      <c r="O2519" s="1">
        <v>2.1328047963389998E-3</v>
      </c>
      <c r="P2519" s="1">
        <v>3.4374607873370001E-3</v>
      </c>
      <c r="Q2519" s="1">
        <v>3.2201357494180002E-3</v>
      </c>
      <c r="R2519" s="1">
        <v>0</v>
      </c>
      <c r="S2519" s="1">
        <v>243.0436836648</v>
      </c>
      <c r="T2519" s="1">
        <v>69.58014824816</v>
      </c>
      <c r="U2519" s="1">
        <v>312.623831913</v>
      </c>
      <c r="V2519" s="1">
        <v>0.22337342310729999</v>
      </c>
      <c r="W2519" s="1">
        <v>3.1260032090770003E-2</v>
      </c>
      <c r="X2519" s="1">
        <v>4.2459322306500001E-6</v>
      </c>
      <c r="Y2519" s="1">
        <v>1.0614830406850001E-3</v>
      </c>
      <c r="Z2519" s="1">
        <v>1.698372849251E-4</v>
      </c>
      <c r="AA2519" s="1">
        <v>6.9658216693720002E-3</v>
      </c>
      <c r="AB2519" s="1">
        <v>14.163566837719999</v>
      </c>
      <c r="AC2519" s="1">
        <v>1.501742382547</v>
      </c>
      <c r="AD2519" s="1">
        <v>0.34128132285189999</v>
      </c>
      <c r="AE2519" s="1">
        <v>85.320329761300002</v>
      </c>
      <c r="AF2519" s="1">
        <v>13.651252672989999</v>
      </c>
      <c r="AG2519" s="1">
        <v>307.17933626889999</v>
      </c>
    </row>
    <row r="2520" spans="1:33" x14ac:dyDescent="0.35">
      <c r="A2520">
        <v>5120</v>
      </c>
      <c r="B2520">
        <v>2015</v>
      </c>
      <c r="C2520">
        <v>7</v>
      </c>
      <c r="D2520">
        <v>3</v>
      </c>
      <c r="E2520">
        <v>0</v>
      </c>
      <c r="F2520">
        <v>0</v>
      </c>
      <c r="H2520" s="1">
        <v>0</v>
      </c>
      <c r="I2520" s="1">
        <v>0.21121239036879999</v>
      </c>
      <c r="J2520" s="1">
        <v>0</v>
      </c>
      <c r="K2520" s="1">
        <v>0.32823691523929999</v>
      </c>
      <c r="L2520" s="1">
        <v>0.5394493056081</v>
      </c>
      <c r="M2520" s="1">
        <v>3.7390618716500001E-3</v>
      </c>
      <c r="N2520" s="1">
        <v>1.8559954285710001E-2</v>
      </c>
      <c r="O2520" s="1">
        <v>2.3996741322120001E-3</v>
      </c>
      <c r="P2520" s="1">
        <v>3.8675765105289999E-3</v>
      </c>
      <c r="Q2520" s="1">
        <v>3.6232255224249998E-3</v>
      </c>
      <c r="R2520" s="1">
        <v>0</v>
      </c>
      <c r="S2520" s="1">
        <v>232.28026752619999</v>
      </c>
      <c r="T2520" s="1">
        <v>66.490092611159994</v>
      </c>
      <c r="U2520" s="1">
        <v>298.77036013740002</v>
      </c>
      <c r="V2520" s="1">
        <v>0.247042592605</v>
      </c>
      <c r="W2520" s="1">
        <v>3.4002125708510002E-2</v>
      </c>
      <c r="X2520" s="1">
        <v>4.7813850949049997E-6</v>
      </c>
      <c r="Y2520" s="1">
        <v>1.195346238776E-3</v>
      </c>
      <c r="Z2520" s="1">
        <v>1.9125539494219999E-4</v>
      </c>
      <c r="AA2520" s="1">
        <v>7.5442545992070002E-3</v>
      </c>
      <c r="AB2520" s="1">
        <v>13.72940901312</v>
      </c>
      <c r="AC2520" s="1">
        <v>1.4507184558590001</v>
      </c>
      <c r="AD2520" s="1">
        <v>0.33156860697610002</v>
      </c>
      <c r="AE2520" s="1">
        <v>82.892149645420005</v>
      </c>
      <c r="AF2520" s="1">
        <v>13.2627437474</v>
      </c>
      <c r="AG2520" s="1">
        <v>296.36590404179998</v>
      </c>
    </row>
    <row r="2521" spans="1:33" x14ac:dyDescent="0.35">
      <c r="A2521">
        <v>5120</v>
      </c>
      <c r="B2521">
        <v>2015</v>
      </c>
      <c r="C2521">
        <v>7</v>
      </c>
      <c r="D2521">
        <v>4</v>
      </c>
      <c r="E2521">
        <v>0</v>
      </c>
      <c r="F2521">
        <v>0</v>
      </c>
      <c r="H2521" s="1">
        <v>0</v>
      </c>
      <c r="I2521" s="1">
        <v>0.19832039326670001</v>
      </c>
      <c r="J2521" s="1">
        <v>0</v>
      </c>
      <c r="K2521" s="1">
        <v>0.34348373978079999</v>
      </c>
      <c r="L2521" s="1">
        <v>0.54180413304749997</v>
      </c>
      <c r="M2521" s="1">
        <v>3.6053495029120001E-3</v>
      </c>
      <c r="N2521" s="1">
        <v>1.8559954285710001E-2</v>
      </c>
      <c r="O2521" s="1">
        <v>2.31509505227E-3</v>
      </c>
      <c r="P2521" s="1">
        <v>3.731259642137E-3</v>
      </c>
      <c r="Q2521" s="1">
        <v>3.4059104545220002E-3</v>
      </c>
      <c r="R2521" s="1">
        <v>0</v>
      </c>
      <c r="S2521" s="1">
        <v>235.92996963620001</v>
      </c>
      <c r="T2521" s="1">
        <v>67.542433494400001</v>
      </c>
      <c r="U2521" s="1">
        <v>303.47240313060001</v>
      </c>
      <c r="V2521" s="1">
        <v>0.23795165648489999</v>
      </c>
      <c r="W2521" s="1">
        <v>3.3524924218139997E-2</v>
      </c>
      <c r="X2521" s="1">
        <v>4.4893278801289996E-6</v>
      </c>
      <c r="Y2521" s="1">
        <v>1.122331934166E-3</v>
      </c>
      <c r="Z2521" s="1">
        <v>1.7957310611910001E-4</v>
      </c>
      <c r="AA2521" s="1">
        <v>7.4833656745769998E-3</v>
      </c>
      <c r="AB2521" s="1">
        <v>13.07536866489</v>
      </c>
      <c r="AC2521" s="1">
        <v>1.3854800768610001</v>
      </c>
      <c r="AD2521" s="1">
        <v>0.31519275262930002</v>
      </c>
      <c r="AE2521" s="1">
        <v>78.798185672019997</v>
      </c>
      <c r="AF2521" s="1">
        <v>12.60770947556</v>
      </c>
      <c r="AG2521" s="1">
        <v>283.33148227589999</v>
      </c>
    </row>
    <row r="2522" spans="1:33" x14ac:dyDescent="0.35">
      <c r="A2522">
        <v>5120</v>
      </c>
      <c r="B2522">
        <v>2015</v>
      </c>
      <c r="C2522">
        <v>7</v>
      </c>
      <c r="D2522">
        <v>5</v>
      </c>
      <c r="E2522">
        <v>0</v>
      </c>
      <c r="F2522">
        <v>0</v>
      </c>
      <c r="H2522" s="1">
        <v>0</v>
      </c>
      <c r="I2522" s="1">
        <v>0.23648715369680001</v>
      </c>
      <c r="J2522" s="1">
        <v>0</v>
      </c>
      <c r="K2522" s="1">
        <v>0.3613921526478</v>
      </c>
      <c r="L2522" s="1">
        <v>0.59787930634459996</v>
      </c>
      <c r="M2522" s="1">
        <v>4.3897364933099996E-3</v>
      </c>
      <c r="N2522" s="1">
        <v>1.8559954285710001E-2</v>
      </c>
      <c r="O2522" s="1">
        <v>2.8170620046619999E-3</v>
      </c>
      <c r="P2522" s="1">
        <v>4.5402843209759996E-3</v>
      </c>
      <c r="Q2522" s="1">
        <v>4.0566427765259998E-3</v>
      </c>
      <c r="R2522" s="1">
        <v>0</v>
      </c>
      <c r="S2522" s="1">
        <v>220.12033024889999</v>
      </c>
      <c r="T2522" s="1">
        <v>63.006557204400004</v>
      </c>
      <c r="U2522" s="1">
        <v>283.12688745330001</v>
      </c>
      <c r="V2522" s="1">
        <v>0.27559292087830001</v>
      </c>
      <c r="W2522" s="1">
        <v>3.7796336753699998E-2</v>
      </c>
      <c r="X2522" s="1">
        <v>5.3542665263189999E-6</v>
      </c>
      <c r="Y2522" s="1">
        <v>1.3385666026769999E-3</v>
      </c>
      <c r="Z2522" s="1">
        <v>2.1417065373080001E-4</v>
      </c>
      <c r="AA2522" s="1">
        <v>8.3782310411620008E-3</v>
      </c>
      <c r="AB2522" s="1">
        <v>12.61912832924</v>
      </c>
      <c r="AC2522" s="1">
        <v>1.331639662495</v>
      </c>
      <c r="AD2522" s="1">
        <v>0.30501919797119997</v>
      </c>
      <c r="AE2522" s="1">
        <v>76.254797486810006</v>
      </c>
      <c r="AF2522" s="1">
        <v>12.200767410659999</v>
      </c>
      <c r="AG2522" s="1">
        <v>271.90608699559999</v>
      </c>
    </row>
    <row r="2523" spans="1:33" x14ac:dyDescent="0.35">
      <c r="A2523">
        <v>5120</v>
      </c>
      <c r="B2523">
        <v>2015</v>
      </c>
      <c r="C2523">
        <v>7</v>
      </c>
      <c r="D2523">
        <v>6</v>
      </c>
      <c r="E2523">
        <v>0</v>
      </c>
      <c r="F2523">
        <v>0</v>
      </c>
      <c r="H2523" s="1">
        <v>0</v>
      </c>
      <c r="I2523" s="1">
        <v>0.22010539483790001</v>
      </c>
      <c r="J2523" s="1">
        <v>0</v>
      </c>
      <c r="K2523" s="1">
        <v>0.37373590805309997</v>
      </c>
      <c r="L2523" s="1">
        <v>0.59384130289100001</v>
      </c>
      <c r="M2523" s="1">
        <v>4.1059891636330004E-3</v>
      </c>
      <c r="N2523" s="1">
        <v>1.8559954285710001E-2</v>
      </c>
      <c r="O2523" s="1">
        <v>2.6340772290269999E-3</v>
      </c>
      <c r="P2523" s="1">
        <v>4.2453661024860001E-3</v>
      </c>
      <c r="Q2523" s="1">
        <v>3.780025752244E-3</v>
      </c>
      <c r="R2523" s="1">
        <v>0</v>
      </c>
      <c r="S2523" s="1">
        <v>230.83719286729999</v>
      </c>
      <c r="T2523" s="1">
        <v>66.08205845258</v>
      </c>
      <c r="U2523" s="1">
        <v>296.91925131990001</v>
      </c>
      <c r="V2523" s="1">
        <v>0.26286334705820003</v>
      </c>
      <c r="W2523" s="1">
        <v>3.6873037140559999E-2</v>
      </c>
      <c r="X2523" s="1">
        <v>4.9835785103770002E-6</v>
      </c>
      <c r="Y2523" s="1">
        <v>1.2458945994150001E-3</v>
      </c>
      <c r="Z2523" s="1">
        <v>1.993431332764E-4</v>
      </c>
      <c r="AA2523" s="1">
        <v>8.2215437371119995E-3</v>
      </c>
      <c r="AB2523" s="1">
        <v>13.038773235260001</v>
      </c>
      <c r="AC2523" s="1">
        <v>1.3800164451279999</v>
      </c>
      <c r="AD2523" s="1">
        <v>0.3145484765448</v>
      </c>
      <c r="AE2523" s="1">
        <v>78.637117168689997</v>
      </c>
      <c r="AF2523" s="1">
        <v>12.58193856335</v>
      </c>
      <c r="AG2523" s="1">
        <v>282.09442672879999</v>
      </c>
    </row>
    <row r="2524" spans="1:33" x14ac:dyDescent="0.35">
      <c r="A2524">
        <v>5120</v>
      </c>
      <c r="B2524">
        <v>2015</v>
      </c>
      <c r="C2524">
        <v>7</v>
      </c>
      <c r="D2524">
        <v>7</v>
      </c>
      <c r="E2524">
        <v>0</v>
      </c>
      <c r="F2524">
        <v>0</v>
      </c>
      <c r="H2524" s="1">
        <v>0</v>
      </c>
      <c r="I2524" s="1">
        <v>0.2280455840233</v>
      </c>
      <c r="J2524" s="1">
        <v>0</v>
      </c>
      <c r="K2524" s="1">
        <v>0.38609271771440001</v>
      </c>
      <c r="L2524" s="1">
        <v>0.61413830173770001</v>
      </c>
      <c r="M2524" s="1">
        <v>4.3176777548999999E-3</v>
      </c>
      <c r="N2524" s="1">
        <v>1.8559954285710001E-2</v>
      </c>
      <c r="O2524" s="1">
        <v>2.7730767393420001E-3</v>
      </c>
      <c r="P2524" s="1">
        <v>4.4693928708930001E-3</v>
      </c>
      <c r="Q2524" s="1">
        <v>3.9162213306239996E-3</v>
      </c>
      <c r="R2524" s="1">
        <v>0</v>
      </c>
      <c r="S2524" s="1">
        <v>221.89656931190001</v>
      </c>
      <c r="T2524" s="1">
        <v>63.52527419498</v>
      </c>
      <c r="U2524" s="1">
        <v>285.42184350690002</v>
      </c>
      <c r="V2524" s="1">
        <v>0.27215261320810002</v>
      </c>
      <c r="W2524" s="1">
        <v>3.815199131429E-2</v>
      </c>
      <c r="X2524" s="1">
        <v>5.1633060410190002E-6</v>
      </c>
      <c r="Y2524" s="1">
        <v>1.290826480561E-3</v>
      </c>
      <c r="Z2524" s="1">
        <v>2.0653223411829999E-4</v>
      </c>
      <c r="AA2524" s="1">
        <v>8.5053367826960005E-3</v>
      </c>
      <c r="AB2524" s="1">
        <v>11.928940888030001</v>
      </c>
      <c r="AC2524" s="1">
        <v>1.263355689777</v>
      </c>
      <c r="AD2524" s="1">
        <v>0.28765429461030001</v>
      </c>
      <c r="AE2524" s="1">
        <v>71.913571875810007</v>
      </c>
      <c r="AF2524" s="1">
        <v>11.506171334299999</v>
      </c>
      <c r="AG2524" s="1">
        <v>258.30807323530001</v>
      </c>
    </row>
    <row r="2525" spans="1:33" x14ac:dyDescent="0.35">
      <c r="A2525">
        <v>5120</v>
      </c>
      <c r="B2525">
        <v>2015</v>
      </c>
      <c r="C2525">
        <v>7</v>
      </c>
      <c r="D2525">
        <v>8</v>
      </c>
      <c r="E2525">
        <v>0</v>
      </c>
      <c r="F2525">
        <v>0</v>
      </c>
      <c r="H2525" s="1">
        <v>0</v>
      </c>
      <c r="I2525" s="1">
        <v>0.2827989637892</v>
      </c>
      <c r="J2525" s="1">
        <v>0</v>
      </c>
      <c r="K2525" s="1">
        <v>0.4079490038834</v>
      </c>
      <c r="L2525" s="1">
        <v>0.69074796767250002</v>
      </c>
      <c r="M2525" s="1">
        <v>5.3197339899220004E-3</v>
      </c>
      <c r="N2525" s="1">
        <v>1.8559954285710001E-2</v>
      </c>
      <c r="O2525" s="1">
        <v>3.4273369323959998E-3</v>
      </c>
      <c r="P2525" s="1">
        <v>5.5238699436180004E-3</v>
      </c>
      <c r="Q2525" s="1">
        <v>4.84818136639E-3</v>
      </c>
      <c r="R2525" s="1">
        <v>0</v>
      </c>
      <c r="S2525" s="1">
        <v>203.87300591420001</v>
      </c>
      <c r="T2525" s="1">
        <v>58.355922396529998</v>
      </c>
      <c r="U2525" s="1">
        <v>262.22892831079997</v>
      </c>
      <c r="V2525" s="1">
        <v>0.32543983116780001</v>
      </c>
      <c r="W2525" s="1">
        <v>4.4099829442669998E-2</v>
      </c>
      <c r="X2525" s="1">
        <v>6.4026190992019998E-6</v>
      </c>
      <c r="Y2525" s="1">
        <v>1.6006547367499999E-3</v>
      </c>
      <c r="Z2525" s="1">
        <v>2.5610475432860002E-4</v>
      </c>
      <c r="AA2525" s="1">
        <v>9.7444337488369996E-3</v>
      </c>
      <c r="AB2525" s="1">
        <v>10.531302313899999</v>
      </c>
      <c r="AC2525" s="1">
        <v>1.109084078957</v>
      </c>
      <c r="AD2525" s="1">
        <v>0.25488949233899999</v>
      </c>
      <c r="AE2525" s="1">
        <v>63.722371439509999</v>
      </c>
      <c r="AF2525" s="1">
        <v>10.19557927676</v>
      </c>
      <c r="AG2525" s="1">
        <v>226.2931302655</v>
      </c>
    </row>
    <row r="2526" spans="1:33" x14ac:dyDescent="0.35">
      <c r="A2526">
        <v>5120</v>
      </c>
      <c r="B2526">
        <v>2015</v>
      </c>
      <c r="C2526">
        <v>7</v>
      </c>
      <c r="D2526">
        <v>9</v>
      </c>
      <c r="E2526">
        <v>0</v>
      </c>
      <c r="F2526">
        <v>0</v>
      </c>
      <c r="H2526" s="1">
        <v>0</v>
      </c>
      <c r="I2526" s="1">
        <v>0.36486361364890002</v>
      </c>
      <c r="J2526" s="1">
        <v>0</v>
      </c>
      <c r="K2526" s="1">
        <v>0.42747568273249997</v>
      </c>
      <c r="L2526" s="1">
        <v>0.79233929638139999</v>
      </c>
      <c r="M2526" s="1">
        <v>6.6561526367309998E-3</v>
      </c>
      <c r="N2526" s="1">
        <v>1.8559954285710001E-2</v>
      </c>
      <c r="O2526" s="1">
        <v>4.3215414561799999E-3</v>
      </c>
      <c r="P2526" s="1">
        <v>6.9650674651370002E-3</v>
      </c>
      <c r="Q2526" s="1">
        <v>6.2461321096119998E-3</v>
      </c>
      <c r="R2526" s="1">
        <v>0</v>
      </c>
      <c r="S2526" s="1">
        <v>183.72133031589999</v>
      </c>
      <c r="T2526" s="1">
        <v>52.580733308500001</v>
      </c>
      <c r="U2526" s="1">
        <v>236.30206362440001</v>
      </c>
      <c r="V2526" s="1">
        <v>0.40319805767540001</v>
      </c>
      <c r="W2526" s="1">
        <v>5.2428778295640001E-2</v>
      </c>
      <c r="X2526" s="1">
        <v>8.2636057351549995E-6</v>
      </c>
      <c r="Y2526" s="1">
        <v>2.0659014093800001E-3</v>
      </c>
      <c r="Z2526" s="1">
        <v>3.3054422322269998E-4</v>
      </c>
      <c r="AA2526" s="1">
        <v>1.145447356031E-2</v>
      </c>
      <c r="AB2526" s="1">
        <v>8.4344966235950007</v>
      </c>
      <c r="AC2526" s="1">
        <v>0.88273740356639996</v>
      </c>
      <c r="AD2526" s="1">
        <v>0.2049692608881</v>
      </c>
      <c r="AE2526" s="1">
        <v>51.242314305150003</v>
      </c>
      <c r="AF2526" s="1">
        <v>8.1987702032489995</v>
      </c>
      <c r="AG2526" s="1">
        <v>179.69050372620001</v>
      </c>
    </row>
    <row r="2527" spans="1:33" x14ac:dyDescent="0.35">
      <c r="A2527">
        <v>5120</v>
      </c>
      <c r="B2527">
        <v>2015</v>
      </c>
      <c r="C2527">
        <v>7</v>
      </c>
      <c r="D2527">
        <v>10</v>
      </c>
      <c r="E2527">
        <v>0</v>
      </c>
      <c r="F2527">
        <v>0</v>
      </c>
      <c r="H2527" s="1">
        <v>0</v>
      </c>
      <c r="I2527" s="1">
        <v>0.28684836129680003</v>
      </c>
      <c r="J2527" s="1">
        <v>0</v>
      </c>
      <c r="K2527" s="1">
        <v>0.482876964214</v>
      </c>
      <c r="L2527" s="1">
        <v>0.76972532551079997</v>
      </c>
      <c r="M2527" s="1">
        <v>7.4854105466020003E-3</v>
      </c>
      <c r="N2527" s="1">
        <v>1.8559954285710001E-2</v>
      </c>
      <c r="O2527" s="1">
        <v>4.754860887611E-3</v>
      </c>
      <c r="P2527" s="1">
        <v>7.6634523133379999E-3</v>
      </c>
      <c r="Q2527" s="1">
        <v>4.9213042747760002E-3</v>
      </c>
      <c r="R2527" s="1">
        <v>0</v>
      </c>
      <c r="S2527" s="1">
        <v>193.76943779480001</v>
      </c>
      <c r="T2527" s="1">
        <v>55.449806220829998</v>
      </c>
      <c r="U2527" s="1">
        <v>249.2192440156</v>
      </c>
      <c r="V2527" s="1">
        <v>0.34162169764060002</v>
      </c>
      <c r="W2527" s="1">
        <v>4.7840477546099998E-2</v>
      </c>
      <c r="X2527" s="1">
        <v>6.4887968630140004E-6</v>
      </c>
      <c r="Y2527" s="1">
        <v>1.6221991323609999E-3</v>
      </c>
      <c r="Z2527" s="1">
        <v>2.595518533946E-4</v>
      </c>
      <c r="AA2527" s="1">
        <v>1.06623604698E-2</v>
      </c>
      <c r="AB2527" s="1">
        <v>10.23653473788</v>
      </c>
      <c r="AC2527" s="1">
        <v>1.0731753201950001</v>
      </c>
      <c r="AD2527" s="1">
        <v>0.24848510797010001</v>
      </c>
      <c r="AE2527" s="1">
        <v>62.121274659889998</v>
      </c>
      <c r="AF2527" s="1">
        <v>9.9394037278689993</v>
      </c>
      <c r="AG2527" s="1">
        <v>218.59682120639999</v>
      </c>
    </row>
    <row r="2528" spans="1:33" x14ac:dyDescent="0.35">
      <c r="A2528">
        <v>5120</v>
      </c>
      <c r="B2528">
        <v>2015</v>
      </c>
      <c r="C2528">
        <v>7</v>
      </c>
      <c r="D2528">
        <v>11</v>
      </c>
      <c r="E2528">
        <v>0</v>
      </c>
      <c r="F2528">
        <v>0</v>
      </c>
      <c r="H2528" s="1">
        <v>0</v>
      </c>
      <c r="I2528" s="1">
        <v>0.290043607516</v>
      </c>
      <c r="J2528" s="1">
        <v>0</v>
      </c>
      <c r="K2528" s="1">
        <v>0.50920554371009996</v>
      </c>
      <c r="L2528" s="1">
        <v>0.79924915122609996</v>
      </c>
      <c r="M2528" s="1">
        <v>6.087055584084E-3</v>
      </c>
      <c r="N2528" s="1">
        <v>1.8559954285710001E-2</v>
      </c>
      <c r="O2528" s="1">
        <v>3.9064855443689999E-3</v>
      </c>
      <c r="P2528" s="1">
        <v>6.2961180967490002E-3</v>
      </c>
      <c r="Q2528" s="1">
        <v>4.9832604240580003E-3</v>
      </c>
      <c r="R2528" s="1">
        <v>0</v>
      </c>
      <c r="S2528" s="1">
        <v>209.39915582770001</v>
      </c>
      <c r="T2528" s="1">
        <v>59.944528092660001</v>
      </c>
      <c r="U2528" s="1">
        <v>269.34368392030001</v>
      </c>
      <c r="V2528" s="1">
        <v>0.34924173879350001</v>
      </c>
      <c r="W2528" s="1">
        <v>4.9348283110990002E-2</v>
      </c>
      <c r="X2528" s="1">
        <v>6.5674273008370002E-6</v>
      </c>
      <c r="Y2528" s="1">
        <v>1.641856794679E-3</v>
      </c>
      <c r="Z2528" s="1">
        <v>2.6269708429919999E-4</v>
      </c>
      <c r="AA2528" s="1">
        <v>1.102358548448E-2</v>
      </c>
      <c r="AB2528" s="1">
        <v>10.662970452</v>
      </c>
      <c r="AC2528" s="1">
        <v>1.1269536941830001</v>
      </c>
      <c r="AD2528" s="1">
        <v>0.25747577615049999</v>
      </c>
      <c r="AE2528" s="1">
        <v>64.368942311479998</v>
      </c>
      <c r="AF2528" s="1">
        <v>10.29903060873</v>
      </c>
      <c r="AG2528" s="1">
        <v>230.24327775200001</v>
      </c>
    </row>
    <row r="2529" spans="1:33" x14ac:dyDescent="0.35">
      <c r="A2529">
        <v>5120</v>
      </c>
      <c r="B2529">
        <v>2015</v>
      </c>
      <c r="C2529">
        <v>7</v>
      </c>
      <c r="D2529">
        <v>12</v>
      </c>
      <c r="E2529">
        <v>0</v>
      </c>
      <c r="F2529">
        <v>0</v>
      </c>
      <c r="H2529" s="1">
        <v>0</v>
      </c>
      <c r="I2529" s="1">
        <v>0.27754078804069998</v>
      </c>
      <c r="J2529" s="1">
        <v>0</v>
      </c>
      <c r="K2529" s="1">
        <v>0.52679152795999995</v>
      </c>
      <c r="L2529" s="1">
        <v>0.80433231600069999</v>
      </c>
      <c r="M2529" s="1">
        <v>6.1061786217739998E-3</v>
      </c>
      <c r="N2529" s="1">
        <v>1.8559954285710001E-2</v>
      </c>
      <c r="O2529" s="1">
        <v>3.9047875370179998E-3</v>
      </c>
      <c r="P2529" s="1">
        <v>6.2933814029399997E-3</v>
      </c>
      <c r="Q2529" s="1">
        <v>4.7718704105779997E-3</v>
      </c>
      <c r="R2529" s="1">
        <v>0</v>
      </c>
      <c r="S2529" s="1">
        <v>206.5702181055</v>
      </c>
      <c r="T2529" s="1">
        <v>59.141823468929999</v>
      </c>
      <c r="U2529" s="1">
        <v>265.71204157450001</v>
      </c>
      <c r="V2529" s="1">
        <v>0.34085023347999999</v>
      </c>
      <c r="W2529" s="1">
        <v>4.900728539219E-2</v>
      </c>
      <c r="X2529" s="1">
        <v>6.2829168368260004E-6</v>
      </c>
      <c r="Y2529" s="1">
        <v>1.5707291658410001E-3</v>
      </c>
      <c r="Z2529" s="1">
        <v>2.5131666248700001E-4</v>
      </c>
      <c r="AA2529" s="1">
        <v>1.099523821775E-2</v>
      </c>
      <c r="AB2529" s="1">
        <v>11.027105532769999</v>
      </c>
      <c r="AC2529" s="1">
        <v>1.1700137806690001</v>
      </c>
      <c r="AD2529" s="1">
        <v>0.26558216705940002</v>
      </c>
      <c r="AE2529" s="1">
        <v>66.395539946590006</v>
      </c>
      <c r="AF2529" s="1">
        <v>10.62328622175</v>
      </c>
      <c r="AG2529" s="1">
        <v>239.38702169519999</v>
      </c>
    </row>
    <row r="2530" spans="1:33" x14ac:dyDescent="0.35">
      <c r="A2530">
        <v>5120</v>
      </c>
      <c r="B2530">
        <v>2015</v>
      </c>
      <c r="C2530">
        <v>7</v>
      </c>
      <c r="D2530">
        <v>13</v>
      </c>
      <c r="E2530">
        <v>0</v>
      </c>
      <c r="F2530">
        <v>0</v>
      </c>
      <c r="H2530" s="1">
        <v>0</v>
      </c>
      <c r="I2530" s="1">
        <v>0.2623037253553</v>
      </c>
      <c r="J2530" s="1">
        <v>0</v>
      </c>
      <c r="K2530" s="1">
        <v>0.54257189930780003</v>
      </c>
      <c r="L2530" s="1">
        <v>0.80487562466310003</v>
      </c>
      <c r="M2530" s="1">
        <v>5.4138494538699998E-3</v>
      </c>
      <c r="N2530" s="1">
        <v>1.8559954285710001E-2</v>
      </c>
      <c r="O2530" s="1">
        <v>3.4725875197779998E-3</v>
      </c>
      <c r="P2530" s="1">
        <v>5.5968007247169998E-3</v>
      </c>
      <c r="Q2530" s="1">
        <v>4.5152569219730002E-3</v>
      </c>
      <c r="R2530" s="1">
        <v>0</v>
      </c>
      <c r="S2530" s="1">
        <v>213.40412934759999</v>
      </c>
      <c r="T2530" s="1">
        <v>61.1145771033</v>
      </c>
      <c r="U2530" s="1">
        <v>274.51870645090003</v>
      </c>
      <c r="V2530" s="1">
        <v>0.32975083700230001</v>
      </c>
      <c r="W2530" s="1">
        <v>4.8344351458929999E-2</v>
      </c>
      <c r="X2530" s="1">
        <v>5.9383810112379998E-6</v>
      </c>
      <c r="Y2530" s="1">
        <v>1.4845952174340001E-3</v>
      </c>
      <c r="Z2530" s="1">
        <v>2.3753523148779999E-4</v>
      </c>
      <c r="AA2530" s="1">
        <v>1.089841185587E-2</v>
      </c>
      <c r="AB2530" s="1">
        <v>11.265498815160001</v>
      </c>
      <c r="AC2530" s="1">
        <v>1.2030142630139999</v>
      </c>
      <c r="AD2530" s="1">
        <v>0.27016782574830001</v>
      </c>
      <c r="AE2530" s="1">
        <v>67.54195465491</v>
      </c>
      <c r="AF2530" s="1">
        <v>10.80671257845</v>
      </c>
      <c r="AG2530" s="1">
        <v>246.72001034639999</v>
      </c>
    </row>
    <row r="2531" spans="1:33" x14ac:dyDescent="0.35">
      <c r="A2531">
        <v>5120</v>
      </c>
      <c r="B2531">
        <v>2015</v>
      </c>
      <c r="C2531">
        <v>7</v>
      </c>
      <c r="D2531">
        <v>14</v>
      </c>
      <c r="E2531">
        <v>0</v>
      </c>
      <c r="F2531">
        <v>0</v>
      </c>
      <c r="H2531" s="1">
        <v>0</v>
      </c>
      <c r="I2531" s="1">
        <v>0.26279626226039998</v>
      </c>
      <c r="J2531" s="1">
        <v>0</v>
      </c>
      <c r="K2531" s="1">
        <v>0.55673850776139999</v>
      </c>
      <c r="L2531" s="1">
        <v>0.81953477002179997</v>
      </c>
      <c r="M2531" s="1">
        <v>5.4347820305390001E-3</v>
      </c>
      <c r="N2531" s="1">
        <v>1.8559954285710001E-2</v>
      </c>
      <c r="O2531" s="1">
        <v>3.487860937779E-3</v>
      </c>
      <c r="P2531" s="1">
        <v>5.6214170306989998E-3</v>
      </c>
      <c r="Q2531" s="1">
        <v>4.5252868068820003E-3</v>
      </c>
      <c r="R2531" s="1">
        <v>0</v>
      </c>
      <c r="S2531" s="1">
        <v>207.40940719779999</v>
      </c>
      <c r="T2531" s="1">
        <v>59.405331452550001</v>
      </c>
      <c r="U2531" s="1">
        <v>266.8147386503</v>
      </c>
      <c r="V2531" s="1">
        <v>0.33260791482140001</v>
      </c>
      <c r="W2531" s="1">
        <v>4.9031352405529999E-2</v>
      </c>
      <c r="X2531" s="1">
        <v>5.9496139689649997E-6</v>
      </c>
      <c r="Y2531" s="1">
        <v>1.487403458712E-3</v>
      </c>
      <c r="Z2531" s="1">
        <v>2.3798455026450001E-4</v>
      </c>
      <c r="AA2531" s="1">
        <v>1.1067915490879999E-2</v>
      </c>
      <c r="AB2531" s="1">
        <v>10.80288916678</v>
      </c>
      <c r="AC2531" s="1">
        <v>1.1569623657250001</v>
      </c>
      <c r="AD2531" s="1">
        <v>0.25857122311339997</v>
      </c>
      <c r="AE2531" s="1">
        <v>64.642804179159995</v>
      </c>
      <c r="AF2531" s="1">
        <v>10.342848519409999</v>
      </c>
      <c r="AG2531" s="1">
        <v>237.52635555090001</v>
      </c>
    </row>
    <row r="2532" spans="1:33" x14ac:dyDescent="0.35">
      <c r="A2532">
        <v>5120</v>
      </c>
      <c r="B2532">
        <v>2015</v>
      </c>
      <c r="C2532">
        <v>7</v>
      </c>
      <c r="D2532">
        <v>15</v>
      </c>
      <c r="E2532">
        <v>0</v>
      </c>
      <c r="F2532">
        <v>0</v>
      </c>
      <c r="H2532" s="1">
        <v>0</v>
      </c>
      <c r="I2532" s="1">
        <v>0.267243164491</v>
      </c>
      <c r="J2532" s="1">
        <v>0</v>
      </c>
      <c r="K2532" s="1">
        <v>0.56897234060379998</v>
      </c>
      <c r="L2532" s="1">
        <v>0.8362155050947</v>
      </c>
      <c r="M2532" s="1">
        <v>5.5947310938549996E-3</v>
      </c>
      <c r="N2532" s="1">
        <v>1.8559954285710001E-2</v>
      </c>
      <c r="O2532" s="1">
        <v>3.5904261086549998E-3</v>
      </c>
      <c r="P2532" s="1">
        <v>5.786722244584E-3</v>
      </c>
      <c r="Q2532" s="1">
        <v>4.6024954281970003E-3</v>
      </c>
      <c r="R2532" s="1">
        <v>0</v>
      </c>
      <c r="S2532" s="1">
        <v>203.4792580706</v>
      </c>
      <c r="T2532" s="1">
        <v>58.281845553990003</v>
      </c>
      <c r="U2532" s="1">
        <v>261.76110362460003</v>
      </c>
      <c r="V2532" s="1">
        <v>0.33873104820209998</v>
      </c>
      <c r="W2532" s="1">
        <v>4.9990209764229999E-2</v>
      </c>
      <c r="X2532" s="1">
        <v>6.0507106805900001E-6</v>
      </c>
      <c r="Y2532" s="1">
        <v>1.5126776394200001E-3</v>
      </c>
      <c r="Z2532" s="1">
        <v>2.420284194394E-4</v>
      </c>
      <c r="AA2532" s="1">
        <v>1.1287410472910001E-2</v>
      </c>
      <c r="AB2532" s="1">
        <v>10.55449493299</v>
      </c>
      <c r="AC2532" s="1">
        <v>1.1312891683770001</v>
      </c>
      <c r="AD2532" s="1">
        <v>0.25248643216360001</v>
      </c>
      <c r="AE2532" s="1">
        <v>63.121606611609998</v>
      </c>
      <c r="AF2532" s="1">
        <v>10.09945692446</v>
      </c>
      <c r="AG2532" s="1">
        <v>232.32501347499999</v>
      </c>
    </row>
    <row r="2533" spans="1:33" x14ac:dyDescent="0.35">
      <c r="A2533">
        <v>5120</v>
      </c>
      <c r="B2533">
        <v>2015</v>
      </c>
      <c r="C2533">
        <v>7</v>
      </c>
      <c r="D2533">
        <v>16</v>
      </c>
      <c r="E2533">
        <v>0</v>
      </c>
      <c r="F2533">
        <v>0</v>
      </c>
      <c r="H2533" s="1">
        <v>0</v>
      </c>
      <c r="I2533" s="1">
        <v>0.26772690033140001</v>
      </c>
      <c r="J2533" s="1">
        <v>0</v>
      </c>
      <c r="K2533" s="1">
        <v>0.57956336007270004</v>
      </c>
      <c r="L2533" s="1">
        <v>0.84729026040419997</v>
      </c>
      <c r="M2533" s="1">
        <v>5.5059997557540003E-3</v>
      </c>
      <c r="N2533" s="1">
        <v>1.8559954285710001E-2</v>
      </c>
      <c r="O2533" s="1">
        <v>3.5292919185879999E-3</v>
      </c>
      <c r="P2533" s="1">
        <v>5.6881917173260002E-3</v>
      </c>
      <c r="Q2533" s="1">
        <v>4.6121201725750002E-3</v>
      </c>
      <c r="R2533" s="1">
        <v>0</v>
      </c>
      <c r="S2533" s="1">
        <v>208.58507293700001</v>
      </c>
      <c r="T2533" s="1">
        <v>59.746286232369997</v>
      </c>
      <c r="U2533" s="1">
        <v>268.3313591694</v>
      </c>
      <c r="V2533" s="1">
        <v>0.34098041835080001</v>
      </c>
      <c r="W2533" s="1">
        <v>5.0515155326839999E-2</v>
      </c>
      <c r="X2533" s="1">
        <v>6.0619436253050002E-6</v>
      </c>
      <c r="Y2533" s="1">
        <v>1.5154858793970001E-3</v>
      </c>
      <c r="Z2533" s="1">
        <v>2.4247773819010001E-4</v>
      </c>
      <c r="AA2533" s="1">
        <v>1.1416400253859999E-2</v>
      </c>
      <c r="AB2533" s="1">
        <v>11.597875901389999</v>
      </c>
      <c r="AC2533" s="1">
        <v>1.245236167294</v>
      </c>
      <c r="AD2533" s="1">
        <v>0.2771296209395</v>
      </c>
      <c r="AE2533" s="1">
        <v>69.282403822909998</v>
      </c>
      <c r="AF2533" s="1">
        <v>11.085184479880001</v>
      </c>
      <c r="AG2533" s="1">
        <v>255.88312535439999</v>
      </c>
    </row>
    <row r="2534" spans="1:33" x14ac:dyDescent="0.35">
      <c r="A2534">
        <v>5120</v>
      </c>
      <c r="B2534">
        <v>2015</v>
      </c>
      <c r="C2534">
        <v>7</v>
      </c>
      <c r="D2534">
        <v>17</v>
      </c>
      <c r="E2534">
        <v>0</v>
      </c>
      <c r="F2534">
        <v>0</v>
      </c>
      <c r="H2534" s="1">
        <v>0</v>
      </c>
      <c r="I2534" s="1">
        <v>0.22210174373950001</v>
      </c>
      <c r="J2534" s="1">
        <v>0</v>
      </c>
      <c r="K2534" s="1">
        <v>0.58768143360879999</v>
      </c>
      <c r="L2534" s="1">
        <v>0.80978317734829997</v>
      </c>
      <c r="M2534" s="1">
        <v>4.5360420988680003E-3</v>
      </c>
      <c r="N2534" s="1">
        <v>1.8559954285710001E-2</v>
      </c>
      <c r="O2534" s="1">
        <v>2.9091707836730002E-3</v>
      </c>
      <c r="P2534" s="1">
        <v>4.6887368734850002E-3</v>
      </c>
      <c r="Q2534" s="1">
        <v>3.8379660578499999E-3</v>
      </c>
      <c r="R2534" s="1">
        <v>0</v>
      </c>
      <c r="S2534" s="1">
        <v>221.077655534</v>
      </c>
      <c r="T2534" s="1">
        <v>63.350846520509997</v>
      </c>
      <c r="U2534" s="1">
        <v>284.42850205449997</v>
      </c>
      <c r="V2534" s="1">
        <v>0.3010228376904</v>
      </c>
      <c r="W2534" s="1">
        <v>4.6749355426960001E-2</v>
      </c>
      <c r="X2534" s="1">
        <v>5.0285103539580002E-6</v>
      </c>
      <c r="Y2534" s="1">
        <v>1.257127565794E-3</v>
      </c>
      <c r="Z2534" s="1">
        <v>2.011404084087E-4</v>
      </c>
      <c r="AA2534" s="1">
        <v>1.068163691002E-2</v>
      </c>
      <c r="AB2534" s="1">
        <v>11.884593077510001</v>
      </c>
      <c r="AC2534" s="1">
        <v>1.289282084483</v>
      </c>
      <c r="AD2534" s="1">
        <v>0.28199142028450003</v>
      </c>
      <c r="AE2534" s="1">
        <v>70.497853676299997</v>
      </c>
      <c r="AF2534" s="1">
        <v>11.27965645802</v>
      </c>
      <c r="AG2534" s="1">
        <v>265.92224468900002</v>
      </c>
    </row>
    <row r="2535" spans="1:33" x14ac:dyDescent="0.35">
      <c r="A2535">
        <v>5120</v>
      </c>
      <c r="B2535">
        <v>2015</v>
      </c>
      <c r="C2535">
        <v>7</v>
      </c>
      <c r="D2535">
        <v>18</v>
      </c>
      <c r="E2535">
        <v>0</v>
      </c>
      <c r="F2535">
        <v>0</v>
      </c>
      <c r="H2535" s="1">
        <v>0</v>
      </c>
      <c r="I2535" s="1">
        <v>0.33121128286099999</v>
      </c>
      <c r="J2535" s="1">
        <v>0</v>
      </c>
      <c r="K2535" s="1">
        <v>0.5813627290351</v>
      </c>
      <c r="L2535" s="1">
        <v>0.91257401189609999</v>
      </c>
      <c r="M2535" s="1">
        <v>5.5133889041920001E-3</v>
      </c>
      <c r="N2535" s="1">
        <v>1.8559954285710001E-2</v>
      </c>
      <c r="O2535" s="1">
        <v>3.613798881324E-3</v>
      </c>
      <c r="P2535" s="1">
        <v>5.8243923537650002E-3</v>
      </c>
      <c r="Q2535" s="1">
        <v>5.6934524908659996E-3</v>
      </c>
      <c r="R2535" s="1">
        <v>0</v>
      </c>
      <c r="S2535" s="1">
        <v>178.8820082263</v>
      </c>
      <c r="T2535" s="1">
        <v>51.259602111660001</v>
      </c>
      <c r="U2535" s="1">
        <v>230.1416103379</v>
      </c>
      <c r="V2535" s="1">
        <v>0.3989464979081</v>
      </c>
      <c r="W2535" s="1">
        <v>5.636273340267E-2</v>
      </c>
      <c r="X2535" s="1">
        <v>7.5034499578160001E-6</v>
      </c>
      <c r="Y2535" s="1">
        <v>1.87586248211E-3</v>
      </c>
      <c r="Z2535" s="1">
        <v>3.0013799645229998E-4</v>
      </c>
      <c r="AA2535" s="1">
        <v>1.258999339925E-2</v>
      </c>
      <c r="AB2535" s="1">
        <v>8.1580512922320008</v>
      </c>
      <c r="AC2535" s="1">
        <v>0.88033656669299998</v>
      </c>
      <c r="AD2535" s="1">
        <v>0.1942715704189</v>
      </c>
      <c r="AE2535" s="1">
        <v>48.567892076390002</v>
      </c>
      <c r="AF2535" s="1">
        <v>7.7708626829109999</v>
      </c>
      <c r="AG2535" s="1">
        <v>181.22983047770001</v>
      </c>
    </row>
    <row r="2536" spans="1:33" x14ac:dyDescent="0.35">
      <c r="A2536">
        <v>5120</v>
      </c>
      <c r="B2536">
        <v>2015</v>
      </c>
      <c r="C2536">
        <v>7</v>
      </c>
      <c r="D2536">
        <v>19</v>
      </c>
      <c r="E2536">
        <v>0</v>
      </c>
      <c r="F2536">
        <v>0</v>
      </c>
      <c r="H2536" s="1">
        <v>200.05369209599999</v>
      </c>
      <c r="I2536" s="1">
        <v>61.112815919070002</v>
      </c>
      <c r="J2536" s="1">
        <v>0</v>
      </c>
      <c r="K2536" s="1">
        <v>0.90893187075409998</v>
      </c>
      <c r="L2536" s="1">
        <v>62.021747789819997</v>
      </c>
      <c r="M2536" s="1">
        <v>0.2264494172731</v>
      </c>
      <c r="N2536" s="1">
        <v>0.17297567907459999</v>
      </c>
      <c r="O2536" s="1">
        <v>0.11840181346009999</v>
      </c>
      <c r="P2536" s="1">
        <v>2.5001898841710002</v>
      </c>
      <c r="Q2536" s="1">
        <v>0.89264647165069999</v>
      </c>
      <c r="R2536" s="1">
        <v>0.49903384566629999</v>
      </c>
      <c r="S2536" s="1">
        <v>78.701315711660001</v>
      </c>
      <c r="T2536" s="1">
        <v>26.436060771579999</v>
      </c>
      <c r="U2536" s="1">
        <v>105.6364103289</v>
      </c>
      <c r="V2536" s="1">
        <v>144.78811322850001</v>
      </c>
      <c r="W2536" s="1">
        <v>3.9544482507729999</v>
      </c>
      <c r="X2536" s="1">
        <v>7.0918509799290002E-3</v>
      </c>
      <c r="Y2536" s="1">
        <v>0.71345762333009999</v>
      </c>
      <c r="Z2536" s="1">
        <v>0.2191559167794</v>
      </c>
      <c r="AA2536" s="1">
        <v>3.86370797414</v>
      </c>
      <c r="AB2536" s="1">
        <v>5.45518917367</v>
      </c>
      <c r="AC2536" s="1">
        <v>0.28079286538370002</v>
      </c>
      <c r="AD2536" s="1">
        <v>0.20090326521240001</v>
      </c>
      <c r="AE2536" s="1">
        <v>26.944102856339999</v>
      </c>
      <c r="AF2536" s="1">
        <v>6.615221885785</v>
      </c>
      <c r="AG2536" s="1">
        <v>124.8081660892</v>
      </c>
    </row>
    <row r="2537" spans="1:33" x14ac:dyDescent="0.35">
      <c r="A2537">
        <v>5120</v>
      </c>
      <c r="B2537">
        <v>2015</v>
      </c>
      <c r="C2537">
        <v>7</v>
      </c>
      <c r="D2537">
        <v>20</v>
      </c>
      <c r="E2537">
        <v>0</v>
      </c>
      <c r="F2537">
        <v>0</v>
      </c>
      <c r="H2537" s="1">
        <v>0</v>
      </c>
      <c r="I2537" s="1">
        <v>0.33133243995360001</v>
      </c>
      <c r="J2537" s="1">
        <v>0</v>
      </c>
      <c r="K2537" s="1">
        <v>1.204792423048</v>
      </c>
      <c r="L2537" s="1">
        <v>1.5361248630019999</v>
      </c>
      <c r="M2537" s="1">
        <v>3.1511491196519997E-2</v>
      </c>
      <c r="N2537" s="1">
        <v>3.2602804203820002E-2</v>
      </c>
      <c r="O2537" s="1">
        <v>1.9000594541219998E-2</v>
      </c>
      <c r="P2537" s="1">
        <v>5.511424027451E-2</v>
      </c>
      <c r="Q2537" s="1">
        <v>5.7529019516419999E-3</v>
      </c>
      <c r="R2537" s="1">
        <v>0</v>
      </c>
      <c r="S2537" s="1">
        <v>23.10439744868</v>
      </c>
      <c r="T2537" s="1">
        <v>10.225310012630001</v>
      </c>
      <c r="U2537" s="1">
        <v>33.329707461310001</v>
      </c>
      <c r="V2537" s="1">
        <v>0.50430793674490004</v>
      </c>
      <c r="W2537" s="1">
        <v>8.4558579248359994E-2</v>
      </c>
      <c r="X2537" s="1">
        <v>7.48853159919E-6</v>
      </c>
      <c r="Y2537" s="1">
        <v>1.872132755932E-3</v>
      </c>
      <c r="Z2537" s="1">
        <v>2.9954122752180002E-4</v>
      </c>
      <c r="AA2537" s="1">
        <v>1.964193927871E-2</v>
      </c>
      <c r="AB2537" s="1">
        <v>3.355072800092</v>
      </c>
      <c r="AC2537" s="1">
        <v>0.2223774849547</v>
      </c>
      <c r="AD2537" s="1">
        <v>0.11095181646420001</v>
      </c>
      <c r="AE2537" s="1">
        <v>16.769540600260001</v>
      </c>
      <c r="AF2537" s="1">
        <v>3.7799205914740002</v>
      </c>
      <c r="AG2537" s="1">
        <v>76.483245161100001</v>
      </c>
    </row>
    <row r="2538" spans="1:33" x14ac:dyDescent="0.35">
      <c r="A2538">
        <v>5120</v>
      </c>
      <c r="B2538">
        <v>2015</v>
      </c>
      <c r="C2538">
        <v>7</v>
      </c>
      <c r="D2538">
        <v>21</v>
      </c>
      <c r="E2538">
        <v>0</v>
      </c>
      <c r="F2538">
        <v>0</v>
      </c>
      <c r="H2538" s="1">
        <v>0</v>
      </c>
      <c r="I2538" s="1">
        <v>0.29708129031769998</v>
      </c>
      <c r="J2538" s="1">
        <v>0</v>
      </c>
      <c r="K2538" s="1">
        <v>1.1885109745639999</v>
      </c>
      <c r="L2538" s="1">
        <v>1.4855922648819999</v>
      </c>
      <c r="M2538" s="1">
        <v>9.9735092980569994E-3</v>
      </c>
      <c r="N2538" s="1">
        <v>1.8559954285710001E-2</v>
      </c>
      <c r="O2538" s="1">
        <v>6.3258164335149997E-3</v>
      </c>
      <c r="P2538" s="1">
        <v>1.0195375580280001E-2</v>
      </c>
      <c r="Q2538" s="1">
        <v>5.1781762843249998E-3</v>
      </c>
      <c r="R2538" s="1">
        <v>0</v>
      </c>
      <c r="S2538" s="1">
        <v>122.14312173019999</v>
      </c>
      <c r="T2538" s="1">
        <v>37.046178136889999</v>
      </c>
      <c r="U2538" s="1">
        <v>159.18929986699999</v>
      </c>
      <c r="V2538" s="1">
        <v>0.47098706068809998</v>
      </c>
      <c r="W2538" s="1">
        <v>8.0765291783419998E-2</v>
      </c>
      <c r="X2538" s="1">
        <v>6.7246889739490003E-6</v>
      </c>
      <c r="Y2538" s="1">
        <v>1.681172199062E-3</v>
      </c>
      <c r="Z2538" s="1">
        <v>2.689875477035E-4</v>
      </c>
      <c r="AA2538" s="1">
        <v>1.8846385393920001E-2</v>
      </c>
      <c r="AB2538" s="1">
        <v>7.3789736256429999</v>
      </c>
      <c r="AC2538" s="1">
        <v>0.73118248836340005</v>
      </c>
      <c r="AD2538" s="1">
        <v>0.19178478681059999</v>
      </c>
      <c r="AE2538" s="1">
        <v>41.104771137690001</v>
      </c>
      <c r="AF2538" s="1">
        <v>7.2608762999119998</v>
      </c>
      <c r="AG2538" s="1">
        <v>171.308859641</v>
      </c>
    </row>
    <row r="2539" spans="1:33" x14ac:dyDescent="0.35">
      <c r="A2539">
        <v>5120</v>
      </c>
      <c r="B2539">
        <v>2015</v>
      </c>
      <c r="C2539">
        <v>7</v>
      </c>
      <c r="D2539">
        <v>22</v>
      </c>
      <c r="E2539">
        <v>0</v>
      </c>
      <c r="F2539">
        <v>0</v>
      </c>
      <c r="H2539" s="1">
        <v>0</v>
      </c>
      <c r="I2539" s="1">
        <v>0.35793641943670002</v>
      </c>
      <c r="J2539" s="1">
        <v>0</v>
      </c>
      <c r="K2539" s="1">
        <v>1.1444211178870001</v>
      </c>
      <c r="L2539" s="1">
        <v>1.5023575373239999</v>
      </c>
      <c r="M2539" s="1">
        <v>8.5778657418789997E-3</v>
      </c>
      <c r="N2539" s="1">
        <v>1.8559954285710001E-2</v>
      </c>
      <c r="O2539" s="1">
        <v>5.5339131509039999E-3</v>
      </c>
      <c r="P2539" s="1">
        <v>8.9190578947539994E-3</v>
      </c>
      <c r="Q2539" s="1">
        <v>6.2094207519660001E-3</v>
      </c>
      <c r="R2539" s="1">
        <v>0</v>
      </c>
      <c r="S2539" s="1">
        <v>151.53685066009999</v>
      </c>
      <c r="T2539" s="1">
        <v>44.061229207970001</v>
      </c>
      <c r="U2539" s="1">
        <v>195.5980798681</v>
      </c>
      <c r="V2539" s="1">
        <v>0.51875975422760001</v>
      </c>
      <c r="W2539" s="1">
        <v>8.4293641261170005E-2</v>
      </c>
      <c r="X2539" s="1">
        <v>8.1063441924609994E-6</v>
      </c>
      <c r="Y2539" s="1">
        <v>2.02658601804E-3</v>
      </c>
      <c r="Z2539" s="1">
        <v>3.242537600793E-4</v>
      </c>
      <c r="AA2539" s="1">
        <v>1.9452141641210001E-2</v>
      </c>
      <c r="AB2539" s="1">
        <v>7.2452181656689998</v>
      </c>
      <c r="AC2539" s="1">
        <v>0.78148993439579995</v>
      </c>
      <c r="AD2539" s="1">
        <v>0.17429113724170001</v>
      </c>
      <c r="AE2539" s="1">
        <v>41.721226009159999</v>
      </c>
      <c r="AF2539" s="1">
        <v>6.8605438642829997</v>
      </c>
      <c r="AG2539" s="1">
        <v>167.7863864608</v>
      </c>
    </row>
    <row r="2540" spans="1:33" x14ac:dyDescent="0.35">
      <c r="A2540">
        <v>5120</v>
      </c>
      <c r="B2540">
        <v>2015</v>
      </c>
      <c r="C2540">
        <v>7</v>
      </c>
      <c r="D2540">
        <v>23</v>
      </c>
      <c r="E2540">
        <v>0</v>
      </c>
      <c r="F2540">
        <v>0</v>
      </c>
      <c r="H2540" s="1">
        <v>0</v>
      </c>
      <c r="I2540" s="1">
        <v>0.34378556455690001</v>
      </c>
      <c r="J2540" s="1">
        <v>0</v>
      </c>
      <c r="K2540" s="1">
        <v>1.1215390809720001</v>
      </c>
      <c r="L2540" s="1">
        <v>1.4653246455290001</v>
      </c>
      <c r="M2540" s="1">
        <v>9.3114859194170004E-3</v>
      </c>
      <c r="N2540" s="1">
        <v>1.8559954285710001E-2</v>
      </c>
      <c r="O2540" s="1">
        <v>5.9671951359900003E-3</v>
      </c>
      <c r="P2540" s="1">
        <v>9.617382390343E-3</v>
      </c>
      <c r="Q2540" s="1">
        <v>5.962511342654E-3</v>
      </c>
      <c r="R2540" s="1">
        <v>0</v>
      </c>
      <c r="S2540" s="1">
        <v>156.68552844850001</v>
      </c>
      <c r="T2540" s="1">
        <v>45.077513826779999</v>
      </c>
      <c r="U2540" s="1">
        <v>201.76304227520001</v>
      </c>
      <c r="V2540" s="1">
        <v>0.50184047436809998</v>
      </c>
      <c r="W2540" s="1">
        <v>8.195354096403E-2</v>
      </c>
      <c r="X2540" s="1">
        <v>7.7805883752039998E-6</v>
      </c>
      <c r="Y2540" s="1">
        <v>1.9451470166659999E-3</v>
      </c>
      <c r="Z2540" s="1">
        <v>3.1122351546729999E-4</v>
      </c>
      <c r="AA2540" s="1">
        <v>1.893226798764E-2</v>
      </c>
      <c r="AB2540" s="1">
        <v>7.2748665016159997</v>
      </c>
      <c r="AC2540" s="1">
        <v>0.79770228827169998</v>
      </c>
      <c r="AD2540" s="1">
        <v>0.17173714721489999</v>
      </c>
      <c r="AE2540" s="1">
        <v>42.502496050170002</v>
      </c>
      <c r="AF2540" s="1">
        <v>6.843576310495</v>
      </c>
      <c r="AG2540" s="1">
        <v>166.77403420249999</v>
      </c>
    </row>
    <row r="2541" spans="1:33" x14ac:dyDescent="0.35">
      <c r="A2541">
        <v>5120</v>
      </c>
      <c r="B2541">
        <v>2015</v>
      </c>
      <c r="C2541">
        <v>7</v>
      </c>
      <c r="D2541">
        <v>24</v>
      </c>
      <c r="E2541">
        <v>0</v>
      </c>
      <c r="F2541">
        <v>0</v>
      </c>
      <c r="H2541" s="1">
        <v>0</v>
      </c>
      <c r="I2541" s="1">
        <v>0.27779206035240001</v>
      </c>
      <c r="J2541" s="1">
        <v>0</v>
      </c>
      <c r="K2541" s="1">
        <v>1.1182972196700001</v>
      </c>
      <c r="L2541" s="1">
        <v>1.396089280023</v>
      </c>
      <c r="M2541" s="1">
        <v>8.4711549541020004E-3</v>
      </c>
      <c r="N2541" s="1">
        <v>1.8559954285710001E-2</v>
      </c>
      <c r="O2541" s="1">
        <v>5.380049974203E-3</v>
      </c>
      <c r="P2541" s="1">
        <v>8.6710752207500002E-3</v>
      </c>
      <c r="Q2541" s="1">
        <v>4.8388920152079998E-3</v>
      </c>
      <c r="R2541" s="1">
        <v>0</v>
      </c>
      <c r="S2541" s="1">
        <v>174.2430693295</v>
      </c>
      <c r="T2541" s="1">
        <v>50.015032353579997</v>
      </c>
      <c r="U2541" s="1">
        <v>224.25810168309999</v>
      </c>
      <c r="V2541" s="1">
        <v>0.44138263457729998</v>
      </c>
      <c r="W2541" s="1">
        <v>7.5815925864109998E-2</v>
      </c>
      <c r="X2541" s="1">
        <v>6.2829172850980004E-6</v>
      </c>
      <c r="Y2541" s="1">
        <v>1.5707292106680001E-3</v>
      </c>
      <c r="Z2541" s="1">
        <v>2.5131666338350001E-4</v>
      </c>
      <c r="AA2541" s="1">
        <v>1.7697398613660001E-2</v>
      </c>
      <c r="AB2541" s="1">
        <v>9.0602529576179993</v>
      </c>
      <c r="AC2541" s="1">
        <v>1.0044825463880001</v>
      </c>
      <c r="AD2541" s="1">
        <v>0.21186135608180001</v>
      </c>
      <c r="AE2541" s="1">
        <v>52.831182660750002</v>
      </c>
      <c r="AF2541" s="1">
        <v>8.4664037340519993</v>
      </c>
      <c r="AG2541" s="1">
        <v>209.27527856009999</v>
      </c>
    </row>
    <row r="2542" spans="1:33" x14ac:dyDescent="0.35">
      <c r="A2542">
        <v>5120</v>
      </c>
      <c r="B2542">
        <v>2015</v>
      </c>
      <c r="C2542">
        <v>7</v>
      </c>
      <c r="D2542">
        <v>25</v>
      </c>
      <c r="E2542">
        <v>0</v>
      </c>
      <c r="F2542">
        <v>0</v>
      </c>
      <c r="H2542" s="1">
        <v>0</v>
      </c>
      <c r="I2542" s="1">
        <v>0.25736651879479999</v>
      </c>
      <c r="J2542" s="1">
        <v>0</v>
      </c>
      <c r="K2542" s="1">
        <v>1.087960968864</v>
      </c>
      <c r="L2542" s="1">
        <v>1.345327487659</v>
      </c>
      <c r="M2542" s="1">
        <v>6.4421403920829996E-3</v>
      </c>
      <c r="N2542" s="1">
        <v>1.8559954285710001E-2</v>
      </c>
      <c r="O2542" s="1">
        <v>4.1310584988080001E-3</v>
      </c>
      <c r="P2542" s="1">
        <v>6.6580643592990003E-3</v>
      </c>
      <c r="Q2542" s="1">
        <v>4.4928059734939997E-3</v>
      </c>
      <c r="R2542" s="1">
        <v>0</v>
      </c>
      <c r="S2542" s="1">
        <v>184.60563585829999</v>
      </c>
      <c r="T2542" s="1">
        <v>53.006187533579997</v>
      </c>
      <c r="U2542" s="1">
        <v>237.6118233919</v>
      </c>
      <c r="V2542" s="1">
        <v>0.41795206167670002</v>
      </c>
      <c r="W2542" s="1">
        <v>7.2613542753559995E-2</v>
      </c>
      <c r="X2542" s="1">
        <v>5.8260514255170004E-6</v>
      </c>
      <c r="Y2542" s="1">
        <v>1.4565128038110001E-3</v>
      </c>
      <c r="Z2542" s="1">
        <v>2.3304204370340001E-4</v>
      </c>
      <c r="AA2542" s="1">
        <v>1.6988175690659999E-2</v>
      </c>
      <c r="AB2542" s="1">
        <v>9.1411995492740008</v>
      </c>
      <c r="AC2542" s="1">
        <v>1.0309375760020001</v>
      </c>
      <c r="AD2542" s="1">
        <v>0.21104793814940001</v>
      </c>
      <c r="AE2542" s="1">
        <v>52.717941809400003</v>
      </c>
      <c r="AF2542" s="1">
        <v>8.4392743101840004</v>
      </c>
      <c r="AG2542" s="1">
        <v>215.6977910503</v>
      </c>
    </row>
    <row r="2543" spans="1:33" x14ac:dyDescent="0.35">
      <c r="A2543">
        <v>5120</v>
      </c>
      <c r="B2543">
        <v>2015</v>
      </c>
      <c r="C2543">
        <v>7</v>
      </c>
      <c r="D2543">
        <v>26</v>
      </c>
      <c r="E2543">
        <v>0</v>
      </c>
      <c r="F2543">
        <v>0</v>
      </c>
      <c r="H2543" s="1">
        <v>0</v>
      </c>
      <c r="I2543" s="1">
        <v>0.26775800465299998</v>
      </c>
      <c r="J2543" s="1">
        <v>0</v>
      </c>
      <c r="K2543" s="1">
        <v>1.0498894126939999</v>
      </c>
      <c r="L2543" s="1">
        <v>1.3176474173470001</v>
      </c>
      <c r="M2543" s="1">
        <v>6.5392259428899997E-3</v>
      </c>
      <c r="N2543" s="1">
        <v>1.8559954285710001E-2</v>
      </c>
      <c r="O2543" s="1">
        <v>4.1943222839949997E-3</v>
      </c>
      <c r="P2543" s="1">
        <v>6.7600271742800002E-3</v>
      </c>
      <c r="Q2543" s="1">
        <v>4.6654112550999997E-3</v>
      </c>
      <c r="R2543" s="1">
        <v>0</v>
      </c>
      <c r="S2543" s="1">
        <v>177.37706575920001</v>
      </c>
      <c r="T2543" s="1">
        <v>50.92077059943</v>
      </c>
      <c r="U2543" s="1">
        <v>228.29783635859999</v>
      </c>
      <c r="V2543" s="1">
        <v>0.42091710878549998</v>
      </c>
      <c r="W2543" s="1">
        <v>7.1831606156950001E-2</v>
      </c>
      <c r="X2543" s="1">
        <v>6.0619437440850004E-6</v>
      </c>
      <c r="Y2543" s="1">
        <v>1.515485891275E-3</v>
      </c>
      <c r="Z2543" s="1">
        <v>2.4247773842770001E-4</v>
      </c>
      <c r="AA2543" s="1">
        <v>1.674551303503E-2</v>
      </c>
      <c r="AB2543" s="1">
        <v>8.9511837274670008</v>
      </c>
      <c r="AC2543" s="1">
        <v>1.0092193624629999</v>
      </c>
      <c r="AD2543" s="1">
        <v>0.20667442536889999</v>
      </c>
      <c r="AE2543" s="1">
        <v>51.657785763100001</v>
      </c>
      <c r="AF2543" s="1">
        <v>8.2663273773720007</v>
      </c>
      <c r="AG2543" s="1">
        <v>211.0124569832</v>
      </c>
    </row>
    <row r="2544" spans="1:33" x14ac:dyDescent="0.35">
      <c r="A2544">
        <v>5120</v>
      </c>
      <c r="B2544">
        <v>2015</v>
      </c>
      <c r="C2544">
        <v>7</v>
      </c>
      <c r="D2544">
        <v>27</v>
      </c>
      <c r="E2544">
        <v>0</v>
      </c>
      <c r="F2544">
        <v>0</v>
      </c>
      <c r="H2544" s="1">
        <v>0</v>
      </c>
      <c r="I2544" s="1">
        <v>0.28382846060150002</v>
      </c>
      <c r="J2544" s="1">
        <v>0</v>
      </c>
      <c r="K2544" s="1">
        <v>1.0187223849210001</v>
      </c>
      <c r="L2544" s="1">
        <v>1.3025508455229999</v>
      </c>
      <c r="M2544" s="1">
        <v>6.700132462599E-3</v>
      </c>
      <c r="N2544" s="1">
        <v>1.8559954285710001E-2</v>
      </c>
      <c r="O2544" s="1">
        <v>4.3061507545029999E-3</v>
      </c>
      <c r="P2544" s="1">
        <v>6.9402621319919998E-3</v>
      </c>
      <c r="Q2544" s="1">
        <v>4.9344751051980003E-3</v>
      </c>
      <c r="R2544" s="1">
        <v>0</v>
      </c>
      <c r="S2544" s="1">
        <v>173.5692939807</v>
      </c>
      <c r="T2544" s="1">
        <v>49.817009839599997</v>
      </c>
      <c r="U2544" s="1">
        <v>223.38630382029999</v>
      </c>
      <c r="V2544" s="1">
        <v>0.43015838915319998</v>
      </c>
      <c r="W2544" s="1">
        <v>7.1872875372730002E-2</v>
      </c>
      <c r="X2544" s="1">
        <v>6.4254045999440002E-6</v>
      </c>
      <c r="Y2544" s="1">
        <v>1.6063511019119999E-3</v>
      </c>
      <c r="Z2544" s="1">
        <v>2.5701617181899999E-4</v>
      </c>
      <c r="AA2544" s="1">
        <v>1.6683138186E-2</v>
      </c>
      <c r="AB2544" s="1">
        <v>8.5902313046480003</v>
      </c>
      <c r="AC2544" s="1">
        <v>0.9639301815429</v>
      </c>
      <c r="AD2544" s="1">
        <v>0.1990221558793</v>
      </c>
      <c r="AE2544" s="1">
        <v>49.752911510650002</v>
      </c>
      <c r="AF2544" s="1">
        <v>7.960728256416</v>
      </c>
      <c r="AG2544" s="1">
        <v>201.18843629240001</v>
      </c>
    </row>
    <row r="2545" spans="1:33" x14ac:dyDescent="0.35">
      <c r="A2545">
        <v>5120</v>
      </c>
      <c r="B2545">
        <v>2015</v>
      </c>
      <c r="C2545">
        <v>7</v>
      </c>
      <c r="D2545">
        <v>28</v>
      </c>
      <c r="E2545">
        <v>0</v>
      </c>
      <c r="F2545">
        <v>0</v>
      </c>
      <c r="H2545" s="1">
        <v>0</v>
      </c>
      <c r="I2545" s="1">
        <v>0.28760547988309998</v>
      </c>
      <c r="J2545" s="1">
        <v>0</v>
      </c>
      <c r="K2545" s="1">
        <v>0.99257674484360003</v>
      </c>
      <c r="L2545" s="1">
        <v>1.2801822247270001</v>
      </c>
      <c r="M2545" s="1">
        <v>7.0421738115509997E-3</v>
      </c>
      <c r="N2545" s="1">
        <v>1.8559954285710001E-2</v>
      </c>
      <c r="O2545" s="1">
        <v>4.515059618952E-3</v>
      </c>
      <c r="P2545" s="1">
        <v>7.2769624389790004E-3</v>
      </c>
      <c r="Q2545" s="1">
        <v>4.995576011774E-3</v>
      </c>
      <c r="R2545" s="1">
        <v>0</v>
      </c>
      <c r="S2545" s="1">
        <v>174.05620867249999</v>
      </c>
      <c r="T2545" s="1">
        <v>49.939114655559997</v>
      </c>
      <c r="U2545" s="1">
        <v>223.9953233281</v>
      </c>
      <c r="V2545" s="1">
        <v>0.42913138992290001</v>
      </c>
      <c r="W2545" s="1">
        <v>7.1029555932319993E-2</v>
      </c>
      <c r="X2545" s="1">
        <v>6.5108225585040001E-6</v>
      </c>
      <c r="Y2545" s="1">
        <v>1.6277055898949999E-3</v>
      </c>
      <c r="Z2545" s="1">
        <v>2.6043288974160001E-4</v>
      </c>
      <c r="AA2545" s="1">
        <v>1.6455224743240002E-2</v>
      </c>
      <c r="AB2545" s="1">
        <v>8.7023282357179994</v>
      </c>
      <c r="AC2545" s="1">
        <v>0.96967534968489999</v>
      </c>
      <c r="AD2545" s="1">
        <v>0.2026424191642</v>
      </c>
      <c r="AE2545" s="1">
        <v>50.659972982230002</v>
      </c>
      <c r="AF2545" s="1">
        <v>8.1056585380840005</v>
      </c>
      <c r="AG2545" s="1">
        <v>201.89283758869999</v>
      </c>
    </row>
    <row r="2546" spans="1:33" x14ac:dyDescent="0.35">
      <c r="A2546">
        <v>5120</v>
      </c>
      <c r="B2546">
        <v>2015</v>
      </c>
      <c r="C2546">
        <v>7</v>
      </c>
      <c r="D2546">
        <v>29</v>
      </c>
      <c r="E2546">
        <v>0</v>
      </c>
      <c r="F2546">
        <v>0</v>
      </c>
      <c r="H2546" s="1">
        <v>0</v>
      </c>
      <c r="I2546" s="1">
        <v>0.2775336845352</v>
      </c>
      <c r="J2546" s="1">
        <v>0</v>
      </c>
      <c r="K2546" s="1">
        <v>0.9681256952042</v>
      </c>
      <c r="L2546" s="1">
        <v>1.2456593797390001</v>
      </c>
      <c r="M2546" s="1">
        <v>6.6779227996270002E-3</v>
      </c>
      <c r="N2546" s="1">
        <v>1.8559954285710001E-2</v>
      </c>
      <c r="O2546" s="1">
        <v>4.2767784699729999E-3</v>
      </c>
      <c r="P2546" s="1">
        <v>6.8929225552629998E-3</v>
      </c>
      <c r="Q2546" s="1">
        <v>4.821966889574E-3</v>
      </c>
      <c r="R2546" s="1">
        <v>0</v>
      </c>
      <c r="S2546" s="1">
        <v>182.18609971640001</v>
      </c>
      <c r="T2546" s="1">
        <v>52.267782041830003</v>
      </c>
      <c r="U2546" s="1">
        <v>234.4538817582</v>
      </c>
      <c r="V2546" s="1">
        <v>0.41586427953470001</v>
      </c>
      <c r="W2546" s="1">
        <v>6.9010227494660001E-2</v>
      </c>
      <c r="X2546" s="1">
        <v>6.2830373549180003E-6</v>
      </c>
      <c r="Y2546" s="1">
        <v>1.570759296598E-3</v>
      </c>
      <c r="Z2546" s="1">
        <v>2.5132148352340002E-4</v>
      </c>
      <c r="AA2546" s="1">
        <v>1.5995949632999999E-2</v>
      </c>
      <c r="AB2546" s="1">
        <v>9.4399713046600002</v>
      </c>
      <c r="AC2546" s="1">
        <v>1.0515233048070001</v>
      </c>
      <c r="AD2546" s="1">
        <v>0.219870527043</v>
      </c>
      <c r="AE2546" s="1">
        <v>54.967457593760003</v>
      </c>
      <c r="AF2546" s="1">
        <v>8.7948103128199993</v>
      </c>
      <c r="AG2546" s="1">
        <v>218.90740737920001</v>
      </c>
    </row>
    <row r="2547" spans="1:33" x14ac:dyDescent="0.35">
      <c r="A2547">
        <v>5120</v>
      </c>
      <c r="B2547">
        <v>2015</v>
      </c>
      <c r="C2547">
        <v>7</v>
      </c>
      <c r="D2547">
        <v>30</v>
      </c>
      <c r="E2547">
        <v>0</v>
      </c>
      <c r="F2547">
        <v>0</v>
      </c>
      <c r="H2547" s="1">
        <v>0</v>
      </c>
      <c r="I2547" s="1">
        <v>0.2473193568199</v>
      </c>
      <c r="J2547" s="1">
        <v>0</v>
      </c>
      <c r="K2547" s="1">
        <v>0.92941607528009995</v>
      </c>
      <c r="L2547" s="1">
        <v>1.1767354321000001</v>
      </c>
      <c r="M2547" s="1">
        <v>5.7173826895740004E-3</v>
      </c>
      <c r="N2547" s="1">
        <v>1.8559954285710001E-2</v>
      </c>
      <c r="O2547" s="1">
        <v>3.6645916713369999E-3</v>
      </c>
      <c r="P2547" s="1">
        <v>5.9062555529900002E-3</v>
      </c>
      <c r="Q2547" s="1">
        <v>4.3063474053049999E-3</v>
      </c>
      <c r="R2547" s="1">
        <v>0</v>
      </c>
      <c r="S2547" s="1">
        <v>191.42830413429999</v>
      </c>
      <c r="T2547" s="1">
        <v>54.9367029342</v>
      </c>
      <c r="U2547" s="1">
        <v>246.36500706850001</v>
      </c>
      <c r="V2547" s="1">
        <v>0.38201937041189998</v>
      </c>
      <c r="W2547" s="1">
        <v>6.4529220995259998E-2</v>
      </c>
      <c r="X2547" s="1">
        <v>5.6013917943319996E-6</v>
      </c>
      <c r="Y2547" s="1">
        <v>1.400347930591E-3</v>
      </c>
      <c r="Z2547" s="1">
        <v>2.2405566721530001E-4</v>
      </c>
      <c r="AA2547" s="1">
        <v>1.5012026988309999E-2</v>
      </c>
      <c r="AB2547" s="1">
        <v>9.9167196347739992</v>
      </c>
      <c r="AC2547" s="1">
        <v>1.1122001277019999</v>
      </c>
      <c r="AD2547" s="1">
        <v>0.22983882302530001</v>
      </c>
      <c r="AE2547" s="1">
        <v>57.4596517795</v>
      </c>
      <c r="AF2547" s="1">
        <v>9.1935494600939993</v>
      </c>
      <c r="AG2547" s="1">
        <v>232.0824810862</v>
      </c>
    </row>
    <row r="2548" spans="1:33" x14ac:dyDescent="0.35">
      <c r="A2548">
        <v>5120</v>
      </c>
      <c r="B2548">
        <v>2015</v>
      </c>
      <c r="C2548">
        <v>7</v>
      </c>
      <c r="D2548">
        <v>31</v>
      </c>
      <c r="E2548">
        <v>0</v>
      </c>
      <c r="F2548">
        <v>0</v>
      </c>
      <c r="H2548" s="1">
        <v>0</v>
      </c>
      <c r="I2548" s="1">
        <v>0.20464384023839999</v>
      </c>
      <c r="J2548" s="1">
        <v>0</v>
      </c>
      <c r="K2548" s="1">
        <v>0.88147346811560001</v>
      </c>
      <c r="L2548" s="1">
        <v>1.0861173083540001</v>
      </c>
      <c r="M2548" s="1">
        <v>4.7709742936160003E-3</v>
      </c>
      <c r="N2548" s="1">
        <v>1.8559954285710001E-2</v>
      </c>
      <c r="O2548" s="1">
        <v>3.0587927565339998E-3</v>
      </c>
      <c r="P2548" s="1">
        <v>4.9298839608869997E-3</v>
      </c>
      <c r="Q2548" s="1">
        <v>3.5763895424939999E-3</v>
      </c>
      <c r="R2548" s="1">
        <v>0</v>
      </c>
      <c r="S2548" s="1">
        <v>199.11222352030001</v>
      </c>
      <c r="T2548" s="1">
        <v>57.167570058800003</v>
      </c>
      <c r="U2548" s="1">
        <v>256.27979357909999</v>
      </c>
      <c r="V2548" s="1">
        <v>0.33522962038409998</v>
      </c>
      <c r="W2548" s="1">
        <v>5.8492190458880003E-2</v>
      </c>
      <c r="X2548" s="1">
        <v>4.6353563336700001E-6</v>
      </c>
      <c r="Y2548" s="1">
        <v>1.1588390710870001E-3</v>
      </c>
      <c r="Z2548" s="1">
        <v>1.854142502229E-4</v>
      </c>
      <c r="AA2548" s="1">
        <v>1.3695976415399999E-2</v>
      </c>
      <c r="AB2548" s="1">
        <v>10.25472593119</v>
      </c>
      <c r="AC2548" s="1">
        <v>1.16230960318</v>
      </c>
      <c r="AD2548" s="1">
        <v>0.23584261771160001</v>
      </c>
      <c r="AE2548" s="1">
        <v>58.960637380350001</v>
      </c>
      <c r="AF2548" s="1">
        <v>9.4337035208660005</v>
      </c>
      <c r="AG2548" s="1">
        <v>243.40894551919999</v>
      </c>
    </row>
    <row r="2549" spans="1:33" x14ac:dyDescent="0.35">
      <c r="A2549">
        <v>5120</v>
      </c>
      <c r="B2549">
        <v>2015</v>
      </c>
      <c r="C2549">
        <v>8</v>
      </c>
      <c r="D2549">
        <v>1</v>
      </c>
      <c r="E2549">
        <v>0</v>
      </c>
      <c r="F2549">
        <v>0</v>
      </c>
      <c r="H2549" s="1">
        <v>0</v>
      </c>
      <c r="I2549" s="1">
        <v>0.28719644771800001</v>
      </c>
      <c r="J2549" s="1">
        <v>0</v>
      </c>
      <c r="K2549" s="1">
        <v>0.86111469882979996</v>
      </c>
      <c r="L2549" s="1">
        <v>1.148311146548</v>
      </c>
      <c r="M2549" s="1">
        <v>5.9282554030540002E-3</v>
      </c>
      <c r="N2549" s="1">
        <v>1.8559954285710001E-2</v>
      </c>
      <c r="O2549" s="1">
        <v>3.8232203479749999E-3</v>
      </c>
      <c r="P2549" s="1">
        <v>6.1619188263600001E-3</v>
      </c>
      <c r="Q2549" s="1">
        <v>4.9733166228280003E-3</v>
      </c>
      <c r="R2549" s="1">
        <v>0</v>
      </c>
      <c r="S2549" s="1">
        <v>178.20517508469999</v>
      </c>
      <c r="T2549" s="1">
        <v>51.129327293910002</v>
      </c>
      <c r="U2549" s="1">
        <v>229.33450237860001</v>
      </c>
      <c r="V2549" s="1">
        <v>0.4063953392911</v>
      </c>
      <c r="W2549" s="1">
        <v>6.5032065852900001E-2</v>
      </c>
      <c r="X2549" s="1">
        <v>6.5010040784910003E-6</v>
      </c>
      <c r="Y2549" s="1">
        <v>1.6252509651730001E-3</v>
      </c>
      <c r="Z2549" s="1">
        <v>2.6004014934560003E-4</v>
      </c>
      <c r="AA2549" s="1">
        <v>1.495781594519E-2</v>
      </c>
      <c r="AB2549" s="1">
        <v>8.9911843255659996</v>
      </c>
      <c r="AC2549" s="1">
        <v>1.0017576593940001</v>
      </c>
      <c r="AD2549" s="1">
        <v>0.2093837379922</v>
      </c>
      <c r="AE2549" s="1">
        <v>52.345929700479999</v>
      </c>
      <c r="AF2549" s="1">
        <v>8.3753489342529992</v>
      </c>
      <c r="AG2549" s="1">
        <v>208.56268846180001</v>
      </c>
    </row>
    <row r="2550" spans="1:33" x14ac:dyDescent="0.35">
      <c r="A2550">
        <v>5120</v>
      </c>
      <c r="B2550">
        <v>2015</v>
      </c>
      <c r="C2550">
        <v>8</v>
      </c>
      <c r="D2550">
        <v>2</v>
      </c>
      <c r="E2550">
        <v>0</v>
      </c>
      <c r="F2550">
        <v>0</v>
      </c>
      <c r="H2550" s="1">
        <v>0</v>
      </c>
      <c r="I2550" s="1">
        <v>0.2975882436808</v>
      </c>
      <c r="J2550" s="1">
        <v>0</v>
      </c>
      <c r="K2550" s="1">
        <v>0.85885327464979999</v>
      </c>
      <c r="L2550" s="1">
        <v>1.156441518331</v>
      </c>
      <c r="M2550" s="1">
        <v>7.033995940406E-3</v>
      </c>
      <c r="N2550" s="1">
        <v>1.8559954285710001E-2</v>
      </c>
      <c r="O2550" s="1">
        <v>4.4988549605629998E-3</v>
      </c>
      <c r="P2550" s="1">
        <v>7.2508452444379999E-3</v>
      </c>
      <c r="Q2550" s="1">
        <v>5.1494505620890002E-3</v>
      </c>
      <c r="R2550" s="1">
        <v>0</v>
      </c>
      <c r="S2550" s="1">
        <v>182.7512352743</v>
      </c>
      <c r="T2550" s="1">
        <v>52.393215638169998</v>
      </c>
      <c r="U2550" s="1">
        <v>235.14445091249999</v>
      </c>
      <c r="V2550" s="1">
        <v>0.41541847512489999</v>
      </c>
      <c r="W2550" s="1">
        <v>6.5870320772000002E-2</v>
      </c>
      <c r="X2550" s="1">
        <v>6.7361912856140002E-6</v>
      </c>
      <c r="Y2550" s="1">
        <v>1.684047765307E-3</v>
      </c>
      <c r="Z2550" s="1">
        <v>2.694476372133E-4</v>
      </c>
      <c r="AA2550" s="1">
        <v>1.512034224254E-2</v>
      </c>
      <c r="AB2550" s="1">
        <v>9.5316171287029992</v>
      </c>
      <c r="AC2550" s="1">
        <v>1.044389372858</v>
      </c>
      <c r="AD2550" s="1">
        <v>0.22460629285649999</v>
      </c>
      <c r="AE2550" s="1">
        <v>56.151570705179999</v>
      </c>
      <c r="AF2550" s="1">
        <v>8.9842512074159995</v>
      </c>
      <c r="AG2550" s="1">
        <v>216.17609733379999</v>
      </c>
    </row>
    <row r="2551" spans="1:33" x14ac:dyDescent="0.35">
      <c r="A2551">
        <v>5120</v>
      </c>
      <c r="B2551">
        <v>2015</v>
      </c>
      <c r="C2551">
        <v>8</v>
      </c>
      <c r="D2551">
        <v>3</v>
      </c>
      <c r="E2551">
        <v>0</v>
      </c>
      <c r="F2551">
        <v>0</v>
      </c>
      <c r="H2551" s="1">
        <v>0</v>
      </c>
      <c r="I2551" s="1">
        <v>0.32474045286469999</v>
      </c>
      <c r="J2551" s="1">
        <v>0</v>
      </c>
      <c r="K2551" s="1">
        <v>0.85745238085230002</v>
      </c>
      <c r="L2551" s="1">
        <v>1.182192833717</v>
      </c>
      <c r="M2551" s="1">
        <v>6.7419010907559997E-3</v>
      </c>
      <c r="N2551" s="1">
        <v>1.8559954285710001E-2</v>
      </c>
      <c r="O2551" s="1">
        <v>4.3464890906150001E-3</v>
      </c>
      <c r="P2551" s="1">
        <v>7.0052757932750004E-3</v>
      </c>
      <c r="Q2551" s="1">
        <v>5.610531135598E-3</v>
      </c>
      <c r="R2551" s="1">
        <v>0</v>
      </c>
      <c r="S2551" s="1">
        <v>187.67658447560001</v>
      </c>
      <c r="T2551" s="1">
        <v>53.805768087769998</v>
      </c>
      <c r="U2551" s="1">
        <v>241.48235256340001</v>
      </c>
      <c r="V2551" s="1">
        <v>0.43977983954479999</v>
      </c>
      <c r="W2551" s="1">
        <v>6.8266774543130002E-2</v>
      </c>
      <c r="X2551" s="1">
        <v>7.3511778438330004E-6</v>
      </c>
      <c r="Y2551" s="1">
        <v>1.8377943981969999E-3</v>
      </c>
      <c r="Z2551" s="1">
        <v>2.9404709785389998E-4</v>
      </c>
      <c r="AA2551" s="1">
        <v>1.559645841011E-2</v>
      </c>
      <c r="AB2551" s="1">
        <v>9.3667864205790003</v>
      </c>
      <c r="AC2551" s="1">
        <v>1.024935302926</v>
      </c>
      <c r="AD2551" s="1">
        <v>0.2209311759292</v>
      </c>
      <c r="AE2551" s="1">
        <v>55.232791775679999</v>
      </c>
      <c r="AF2551" s="1">
        <v>8.8372465111430003</v>
      </c>
      <c r="AG2551" s="1">
        <v>212.0476023459</v>
      </c>
    </row>
    <row r="2552" spans="1:33" x14ac:dyDescent="0.35">
      <c r="A2552">
        <v>5120</v>
      </c>
      <c r="B2552">
        <v>2015</v>
      </c>
      <c r="C2552">
        <v>8</v>
      </c>
      <c r="D2552">
        <v>4</v>
      </c>
      <c r="E2552">
        <v>0</v>
      </c>
      <c r="F2552">
        <v>0</v>
      </c>
      <c r="H2552" s="1">
        <v>0</v>
      </c>
      <c r="I2552" s="1">
        <v>0.31633462785159999</v>
      </c>
      <c r="J2552" s="1">
        <v>0</v>
      </c>
      <c r="K2552" s="1">
        <v>0.85946137469189998</v>
      </c>
      <c r="L2552" s="1">
        <v>1.1757960025430001</v>
      </c>
      <c r="M2552" s="1">
        <v>7.4429622922380003E-3</v>
      </c>
      <c r="N2552" s="1">
        <v>1.8559954285710001E-2</v>
      </c>
      <c r="O2552" s="1">
        <v>4.7657493557260004E-3</v>
      </c>
      <c r="P2552" s="1">
        <v>7.6810013559159996E-3</v>
      </c>
      <c r="Q2552" s="1">
        <v>5.4678030659469998E-3</v>
      </c>
      <c r="R2552" s="1">
        <v>0</v>
      </c>
      <c r="S2552" s="1">
        <v>184.6550571656</v>
      </c>
      <c r="T2552" s="1">
        <v>52.926114473890003</v>
      </c>
      <c r="U2552" s="1">
        <v>237.58117163950001</v>
      </c>
      <c r="V2552" s="1">
        <v>0.4324969746565</v>
      </c>
      <c r="W2552" s="1">
        <v>6.7595396203899996E-2</v>
      </c>
      <c r="X2552" s="1">
        <v>7.1605699931449997E-6</v>
      </c>
      <c r="Y2552" s="1">
        <v>1.7901424363800001E-3</v>
      </c>
      <c r="Z2552" s="1">
        <v>2.8642278404280002E-4</v>
      </c>
      <c r="AA2552" s="1">
        <v>1.546673539077E-2</v>
      </c>
      <c r="AB2552" s="1">
        <v>9.3991696678200007</v>
      </c>
      <c r="AC2552" s="1">
        <v>1.023532830393</v>
      </c>
      <c r="AD2552" s="1">
        <v>0.22243687626969999</v>
      </c>
      <c r="AE2552" s="1">
        <v>55.609217035809998</v>
      </c>
      <c r="AF2552" s="1">
        <v>8.8974745436930007</v>
      </c>
      <c r="AG2552" s="1">
        <v>211.3958433901</v>
      </c>
    </row>
    <row r="2553" spans="1:33" x14ac:dyDescent="0.35">
      <c r="A2553">
        <v>5120</v>
      </c>
      <c r="B2553">
        <v>2015</v>
      </c>
      <c r="C2553">
        <v>8</v>
      </c>
      <c r="D2553">
        <v>5</v>
      </c>
      <c r="E2553">
        <v>0</v>
      </c>
      <c r="F2553">
        <v>0</v>
      </c>
      <c r="H2553" s="1">
        <v>0</v>
      </c>
      <c r="I2553" s="1">
        <v>0.28495759396390002</v>
      </c>
      <c r="J2553" s="1">
        <v>0</v>
      </c>
      <c r="K2553" s="1">
        <v>0.85443302160309997</v>
      </c>
      <c r="L2553" s="1">
        <v>1.1393906155669999</v>
      </c>
      <c r="M2553" s="1">
        <v>6.6577432381149998E-3</v>
      </c>
      <c r="N2553" s="1">
        <v>1.8559954285710001E-2</v>
      </c>
      <c r="O2553" s="1">
        <v>4.2602402376769998E-3</v>
      </c>
      <c r="P2553" s="1">
        <v>6.8662677366370002E-3</v>
      </c>
      <c r="Q2553" s="1">
        <v>4.9349934488630001E-3</v>
      </c>
      <c r="R2553" s="1">
        <v>0</v>
      </c>
      <c r="S2553" s="1">
        <v>196.75375926800001</v>
      </c>
      <c r="T2553" s="1">
        <v>56.402582567720003</v>
      </c>
      <c r="U2553" s="1">
        <v>253.1563418357</v>
      </c>
      <c r="V2553" s="1">
        <v>0.40325619341390001</v>
      </c>
      <c r="W2553" s="1">
        <v>6.4528881418569994E-2</v>
      </c>
      <c r="X2553" s="1">
        <v>6.450915838175E-6</v>
      </c>
      <c r="Y2553" s="1">
        <v>1.612728915052E-3</v>
      </c>
      <c r="Z2553" s="1">
        <v>2.5803662225590003E-4</v>
      </c>
      <c r="AA2553" s="1">
        <v>1.484203743023E-2</v>
      </c>
      <c r="AB2553" s="1">
        <v>10.174281269150001</v>
      </c>
      <c r="AC2553" s="1">
        <v>1.1132784724739999</v>
      </c>
      <c r="AD2553" s="1">
        <v>0.23997949314229999</v>
      </c>
      <c r="AE2553" s="1">
        <v>59.994871401129998</v>
      </c>
      <c r="AF2553" s="1">
        <v>9.5991792504770004</v>
      </c>
      <c r="AG2553" s="1">
        <v>230.32372977439999</v>
      </c>
    </row>
    <row r="2554" spans="1:33" x14ac:dyDescent="0.35">
      <c r="A2554">
        <v>5120</v>
      </c>
      <c r="B2554">
        <v>2015</v>
      </c>
      <c r="C2554">
        <v>8</v>
      </c>
      <c r="D2554">
        <v>6</v>
      </c>
      <c r="E2554">
        <v>0</v>
      </c>
      <c r="F2554">
        <v>0</v>
      </c>
      <c r="H2554" s="1">
        <v>0</v>
      </c>
      <c r="I2554" s="1">
        <v>0.33262592950339998</v>
      </c>
      <c r="J2554" s="1">
        <v>0</v>
      </c>
      <c r="K2554" s="1">
        <v>0.85389882187669996</v>
      </c>
      <c r="L2554" s="1">
        <v>1.1865247513799999</v>
      </c>
      <c r="M2554" s="1">
        <v>6.8429977762859999E-3</v>
      </c>
      <c r="N2554" s="1">
        <v>1.8559954285710001E-2</v>
      </c>
      <c r="O2554" s="1">
        <v>4.4157357310450002E-3</v>
      </c>
      <c r="P2554" s="1">
        <v>7.1168812301829996E-3</v>
      </c>
      <c r="Q2554" s="1">
        <v>5.7443902411679999E-3</v>
      </c>
      <c r="R2554" s="1">
        <v>0</v>
      </c>
      <c r="S2554" s="1">
        <v>186.04292819849999</v>
      </c>
      <c r="T2554" s="1">
        <v>53.335037132079997</v>
      </c>
      <c r="U2554" s="1">
        <v>239.37796533060001</v>
      </c>
      <c r="V2554" s="1">
        <v>0.44633651228620003</v>
      </c>
      <c r="W2554" s="1">
        <v>6.8821781224069997E-2</v>
      </c>
      <c r="X2554" s="1">
        <v>7.5301937016270003E-6</v>
      </c>
      <c r="Y2554" s="1">
        <v>1.882548369682E-3</v>
      </c>
      <c r="Z2554" s="1">
        <v>3.012077339481E-4</v>
      </c>
      <c r="AA2554" s="1">
        <v>1.5699406870319999E-2</v>
      </c>
      <c r="AB2554" s="1">
        <v>9.1923357234550007</v>
      </c>
      <c r="AC2554" s="1">
        <v>1.0045907823939999</v>
      </c>
      <c r="AD2554" s="1">
        <v>0.21700482418850001</v>
      </c>
      <c r="AE2554" s="1">
        <v>54.251204260469997</v>
      </c>
      <c r="AF2554" s="1">
        <v>8.6801925154339994</v>
      </c>
      <c r="AG2554" s="1">
        <v>207.74674052380001</v>
      </c>
    </row>
    <row r="2555" spans="1:33" x14ac:dyDescent="0.35">
      <c r="A2555">
        <v>5120</v>
      </c>
      <c r="B2555">
        <v>2015</v>
      </c>
      <c r="C2555">
        <v>8</v>
      </c>
      <c r="D2555">
        <v>7</v>
      </c>
      <c r="E2555">
        <v>0</v>
      </c>
      <c r="F2555">
        <v>0</v>
      </c>
      <c r="H2555" s="1">
        <v>0</v>
      </c>
      <c r="I2555" s="1">
        <v>0.35148060028759998</v>
      </c>
      <c r="J2555" s="1">
        <v>0</v>
      </c>
      <c r="K2555" s="1">
        <v>0.85211716964130002</v>
      </c>
      <c r="L2555" s="1">
        <v>1.2035977699289999</v>
      </c>
      <c r="M2555" s="1">
        <v>7.7925772251580001E-3</v>
      </c>
      <c r="N2555" s="1">
        <v>1.8559954285710001E-2</v>
      </c>
      <c r="O2555" s="1">
        <v>5.0127701300189996E-3</v>
      </c>
      <c r="P2555" s="1">
        <v>8.0791269728250001E-3</v>
      </c>
      <c r="Q2555" s="1">
        <v>6.0646796407790001E-3</v>
      </c>
      <c r="R2555" s="1">
        <v>0</v>
      </c>
      <c r="S2555" s="1">
        <v>178.60781871419999</v>
      </c>
      <c r="T2555" s="1">
        <v>51.189138515510002</v>
      </c>
      <c r="U2555" s="1">
        <v>229.79695722970001</v>
      </c>
      <c r="V2555" s="1">
        <v>0.4631265920125</v>
      </c>
      <c r="W2555" s="1">
        <v>7.0450320885199993E-2</v>
      </c>
      <c r="X2555" s="1">
        <v>7.9575159535519997E-6</v>
      </c>
      <c r="Y2555" s="1">
        <v>1.989378930959E-3</v>
      </c>
      <c r="Z2555" s="1">
        <v>3.1830062359339999E-4</v>
      </c>
      <c r="AA2555" s="1">
        <v>1.602107734453E-2</v>
      </c>
      <c r="AB2555" s="1">
        <v>8.7017672563359998</v>
      </c>
      <c r="AC2555" s="1">
        <v>0.94408015624569996</v>
      </c>
      <c r="AD2555" s="1">
        <v>0.2064586784395</v>
      </c>
      <c r="AE2555" s="1">
        <v>51.614667964619997</v>
      </c>
      <c r="AF2555" s="1">
        <v>8.258346720894</v>
      </c>
      <c r="AG2555" s="1">
        <v>194.72831236670001</v>
      </c>
    </row>
    <row r="2556" spans="1:33" x14ac:dyDescent="0.35">
      <c r="A2556">
        <v>5120</v>
      </c>
      <c r="B2556">
        <v>2015</v>
      </c>
      <c r="C2556">
        <v>8</v>
      </c>
      <c r="D2556">
        <v>8</v>
      </c>
      <c r="E2556">
        <v>0</v>
      </c>
      <c r="F2556">
        <v>0</v>
      </c>
      <c r="H2556" s="1">
        <v>0</v>
      </c>
      <c r="I2556" s="1">
        <v>0.36651544762720001</v>
      </c>
      <c r="J2556" s="1">
        <v>0</v>
      </c>
      <c r="K2556" s="1">
        <v>0.85677415465869999</v>
      </c>
      <c r="L2556" s="1">
        <v>1.223289602286</v>
      </c>
      <c r="M2556" s="1">
        <v>8.3896738238749997E-3</v>
      </c>
      <c r="N2556" s="1">
        <v>1.8559954285710001E-2</v>
      </c>
      <c r="O2556" s="1">
        <v>5.3922583148310003E-3</v>
      </c>
      <c r="P2556" s="1">
        <v>8.6907515138000008E-3</v>
      </c>
      <c r="Q2556" s="1">
        <v>6.3202297052329997E-3</v>
      </c>
      <c r="R2556" s="1">
        <v>0</v>
      </c>
      <c r="S2556" s="1">
        <v>176.98898413910001</v>
      </c>
      <c r="T2556" s="1">
        <v>50.715538159090002</v>
      </c>
      <c r="U2556" s="1">
        <v>227.7045222982</v>
      </c>
      <c r="V2556" s="1">
        <v>0.4775193054911</v>
      </c>
      <c r="W2556" s="1">
        <v>7.2021509231540007E-2</v>
      </c>
      <c r="X2556" s="1">
        <v>8.2975462757969996E-6</v>
      </c>
      <c r="Y2556" s="1">
        <v>2.0743865065599998E-3</v>
      </c>
      <c r="Z2556" s="1">
        <v>3.3190183522660002E-4</v>
      </c>
      <c r="AA2556" s="1">
        <v>1.634586839379E-2</v>
      </c>
      <c r="AB2556" s="1">
        <v>8.5286809241500006</v>
      </c>
      <c r="AC2556" s="1">
        <v>0.92118021792439997</v>
      </c>
      <c r="AD2556" s="1">
        <v>0.20297021584909999</v>
      </c>
      <c r="AE2556" s="1">
        <v>50.742552324649999</v>
      </c>
      <c r="AF2556" s="1">
        <v>8.1188082191240003</v>
      </c>
      <c r="AG2556" s="1">
        <v>189.70102026340001</v>
      </c>
    </row>
    <row r="2557" spans="1:33" x14ac:dyDescent="0.35">
      <c r="A2557">
        <v>5120</v>
      </c>
      <c r="B2557">
        <v>2015</v>
      </c>
      <c r="C2557">
        <v>8</v>
      </c>
      <c r="D2557">
        <v>9</v>
      </c>
      <c r="E2557">
        <v>0</v>
      </c>
      <c r="F2557">
        <v>0</v>
      </c>
      <c r="H2557" s="1">
        <v>0</v>
      </c>
      <c r="I2557" s="1">
        <v>0.36842346782449997</v>
      </c>
      <c r="J2557" s="1">
        <v>0</v>
      </c>
      <c r="K2557" s="1">
        <v>0.86737189934259995</v>
      </c>
      <c r="L2557" s="1">
        <v>1.2357953671669999</v>
      </c>
      <c r="M2557" s="1">
        <v>8.7889863040400001E-3</v>
      </c>
      <c r="N2557" s="1">
        <v>1.8559954285710001E-2</v>
      </c>
      <c r="O2557" s="1">
        <v>5.6378494772360002E-3</v>
      </c>
      <c r="P2557" s="1">
        <v>9.0865730122930005E-3</v>
      </c>
      <c r="Q2557" s="1">
        <v>6.3533083059209997E-3</v>
      </c>
      <c r="R2557" s="1">
        <v>0</v>
      </c>
      <c r="S2557" s="1">
        <v>177.14906258159999</v>
      </c>
      <c r="T2557" s="1">
        <v>50.755938842500001</v>
      </c>
      <c r="U2557" s="1">
        <v>227.90500142409999</v>
      </c>
      <c r="V2557" s="1">
        <v>0.48102065130279997</v>
      </c>
      <c r="W2557" s="1">
        <v>7.2671842888009999E-2</v>
      </c>
      <c r="X2557" s="1">
        <v>8.3400500977389995E-6</v>
      </c>
      <c r="Y2557" s="1">
        <v>2.0850124566760002E-3</v>
      </c>
      <c r="Z2557" s="1">
        <v>3.336019867441E-4</v>
      </c>
      <c r="AA2557" s="1">
        <v>1.6499951072870001E-2</v>
      </c>
      <c r="AB2557" s="1">
        <v>8.5550109955949996</v>
      </c>
      <c r="AC2557" s="1">
        <v>0.92193810121669995</v>
      </c>
      <c r="AD2557" s="1">
        <v>0.20390973669849999</v>
      </c>
      <c r="AE2557" s="1">
        <v>50.977432468389999</v>
      </c>
      <c r="AF2557" s="1">
        <v>8.1563890357000002</v>
      </c>
      <c r="AG2557" s="1">
        <v>189.7025872918</v>
      </c>
    </row>
    <row r="2558" spans="1:33" x14ac:dyDescent="0.35">
      <c r="A2558">
        <v>5120</v>
      </c>
      <c r="B2558">
        <v>2015</v>
      </c>
      <c r="C2558">
        <v>8</v>
      </c>
      <c r="D2558">
        <v>10</v>
      </c>
      <c r="E2558">
        <v>0</v>
      </c>
      <c r="F2558">
        <v>0</v>
      </c>
      <c r="H2558" s="1">
        <v>0</v>
      </c>
      <c r="I2558" s="1">
        <v>0.36844232027700002</v>
      </c>
      <c r="J2558" s="1">
        <v>0</v>
      </c>
      <c r="K2558" s="1">
        <v>0.87986913500289998</v>
      </c>
      <c r="L2558" s="1">
        <v>1.2483114552800001</v>
      </c>
      <c r="M2558" s="1">
        <v>8.7267236185230006E-3</v>
      </c>
      <c r="N2558" s="1">
        <v>1.8559954285710001E-2</v>
      </c>
      <c r="O2558" s="1">
        <v>5.6013421570949998E-3</v>
      </c>
      <c r="P2558" s="1">
        <v>9.0277338341130005E-3</v>
      </c>
      <c r="Q2558" s="1">
        <v>6.3547243319669999E-3</v>
      </c>
      <c r="R2558" s="1">
        <v>0</v>
      </c>
      <c r="S2558" s="1">
        <v>178.7950611359</v>
      </c>
      <c r="T2558" s="1">
        <v>51.228914267199997</v>
      </c>
      <c r="U2558" s="1">
        <v>230.0239754031</v>
      </c>
      <c r="V2558" s="1">
        <v>0.48314468345610001</v>
      </c>
      <c r="W2558" s="1">
        <v>7.3238251475050004E-2</v>
      </c>
      <c r="X2558" s="1">
        <v>8.3400501298530001E-6</v>
      </c>
      <c r="Y2558" s="1">
        <v>2.0850124598879999E-3</v>
      </c>
      <c r="Z2558" s="1">
        <v>3.336019868083E-4</v>
      </c>
      <c r="AA2558" s="1">
        <v>1.6641553239539999E-2</v>
      </c>
      <c r="AB2558" s="1">
        <v>8.5917466240509999</v>
      </c>
      <c r="AC2558" s="1">
        <v>0.92657526898870002</v>
      </c>
      <c r="AD2558" s="1">
        <v>0.20468358761040001</v>
      </c>
      <c r="AE2558" s="1">
        <v>51.17089506344</v>
      </c>
      <c r="AF2558" s="1">
        <v>8.1873430384979997</v>
      </c>
      <c r="AG2558" s="1">
        <v>190.70710977920001</v>
      </c>
    </row>
    <row r="2559" spans="1:33" x14ac:dyDescent="0.35">
      <c r="A2559">
        <v>5120</v>
      </c>
      <c r="B2559">
        <v>2015</v>
      </c>
      <c r="C2559">
        <v>8</v>
      </c>
      <c r="D2559">
        <v>11</v>
      </c>
      <c r="E2559">
        <v>0</v>
      </c>
      <c r="F2559">
        <v>0</v>
      </c>
      <c r="H2559" s="1">
        <v>0</v>
      </c>
      <c r="I2559" s="1">
        <v>0.36938632297340002</v>
      </c>
      <c r="J2559" s="1">
        <v>0</v>
      </c>
      <c r="K2559" s="1">
        <v>0.8921825348729</v>
      </c>
      <c r="L2559" s="1">
        <v>1.261568857846</v>
      </c>
      <c r="M2559" s="1">
        <v>8.8849803670379996E-3</v>
      </c>
      <c r="N2559" s="1">
        <v>1.8559954285710001E-2</v>
      </c>
      <c r="O2559" s="1">
        <v>5.6985631134889997E-3</v>
      </c>
      <c r="P2559" s="1">
        <v>9.1844257291650005E-3</v>
      </c>
      <c r="Q2559" s="1">
        <v>6.3720584233910001E-3</v>
      </c>
      <c r="R2559" s="1">
        <v>0</v>
      </c>
      <c r="S2559" s="1">
        <v>177.8980116299</v>
      </c>
      <c r="T2559" s="1">
        <v>50.972114857020003</v>
      </c>
      <c r="U2559" s="1">
        <v>228.87012648690001</v>
      </c>
      <c r="V2559" s="1">
        <v>0.48608754657219999</v>
      </c>
      <c r="W2559" s="1">
        <v>7.3881335689929994E-2</v>
      </c>
      <c r="X2559" s="1">
        <v>8.3613020339409994E-6</v>
      </c>
      <c r="Y2559" s="1">
        <v>2.0903254342569998E-3</v>
      </c>
      <c r="Z2559" s="1">
        <v>3.344520625533E-4</v>
      </c>
      <c r="AA2559" s="1">
        <v>1.6798073921470001E-2</v>
      </c>
      <c r="AB2559" s="1">
        <v>8.5855052732669996</v>
      </c>
      <c r="AC2559" s="1">
        <v>0.92605300680979996</v>
      </c>
      <c r="AD2559" s="1">
        <v>0.20451227320980001</v>
      </c>
      <c r="AE2559" s="1">
        <v>51.128066420289997</v>
      </c>
      <c r="AF2559" s="1">
        <v>8.1804904515780006</v>
      </c>
      <c r="AG2559" s="1">
        <v>190.6108073497</v>
      </c>
    </row>
    <row r="2560" spans="1:33" x14ac:dyDescent="0.35">
      <c r="A2560">
        <v>5120</v>
      </c>
      <c r="B2560">
        <v>2015</v>
      </c>
      <c r="C2560">
        <v>8</v>
      </c>
      <c r="D2560">
        <v>12</v>
      </c>
      <c r="E2560">
        <v>0</v>
      </c>
      <c r="F2560">
        <v>0</v>
      </c>
      <c r="H2560" s="1">
        <v>0</v>
      </c>
      <c r="I2560" s="1">
        <v>0.3210942894414</v>
      </c>
      <c r="J2560" s="1">
        <v>0</v>
      </c>
      <c r="K2560" s="1">
        <v>0.90375086387299997</v>
      </c>
      <c r="L2560" s="1">
        <v>1.2248451533139999</v>
      </c>
      <c r="M2560" s="1">
        <v>8.4105072364149998E-3</v>
      </c>
      <c r="N2560" s="1">
        <v>1.8559954285710001E-2</v>
      </c>
      <c r="O2560" s="1">
        <v>5.3614666677420002E-3</v>
      </c>
      <c r="P2560" s="1">
        <v>8.6411243375910003E-3</v>
      </c>
      <c r="Q2560" s="1">
        <v>5.552515874E-3</v>
      </c>
      <c r="R2560" s="1">
        <v>0</v>
      </c>
      <c r="S2560" s="1">
        <v>186.68110391389999</v>
      </c>
      <c r="T2560" s="1">
        <v>53.49269987836</v>
      </c>
      <c r="U2560" s="1">
        <v>240.1738037922</v>
      </c>
      <c r="V2560" s="1">
        <v>0.44427480187079998</v>
      </c>
      <c r="W2560" s="1">
        <v>7.0027753728660005E-2</v>
      </c>
      <c r="X2560" s="1">
        <v>7.2668295502790002E-6</v>
      </c>
      <c r="Y2560" s="1">
        <v>1.8167073118979999E-3</v>
      </c>
      <c r="Z2560" s="1">
        <v>2.9067316284110001E-4</v>
      </c>
      <c r="AA2560" s="1">
        <v>1.6053572935780001E-2</v>
      </c>
      <c r="AB2560" s="1">
        <v>9.5859702467200005</v>
      </c>
      <c r="AC2560" s="1">
        <v>1.038436391344</v>
      </c>
      <c r="AD2560" s="1">
        <v>0.22767336688119999</v>
      </c>
      <c r="AE2560" s="1">
        <v>56.91833949662</v>
      </c>
      <c r="AF2560" s="1">
        <v>9.1069341119160008</v>
      </c>
      <c r="AG2560" s="1">
        <v>214.07443661580001</v>
      </c>
    </row>
    <row r="2561" spans="1:33" x14ac:dyDescent="0.35">
      <c r="A2561">
        <v>5120</v>
      </c>
      <c r="B2561">
        <v>2015</v>
      </c>
      <c r="C2561">
        <v>8</v>
      </c>
      <c r="D2561">
        <v>13</v>
      </c>
      <c r="E2561">
        <v>0</v>
      </c>
      <c r="F2561">
        <v>0</v>
      </c>
      <c r="H2561" s="1">
        <v>0</v>
      </c>
      <c r="I2561" s="1">
        <v>0.29336957953449999</v>
      </c>
      <c r="J2561" s="1">
        <v>0</v>
      </c>
      <c r="K2561" s="1">
        <v>0.90522621542689996</v>
      </c>
      <c r="L2561" s="1">
        <v>1.198595794961</v>
      </c>
      <c r="M2561" s="1">
        <v>6.9535381687139998E-3</v>
      </c>
      <c r="N2561" s="1">
        <v>1.8559954285710001E-2</v>
      </c>
      <c r="O2561" s="1">
        <v>4.4484109959559998E-3</v>
      </c>
      <c r="P2561" s="1">
        <v>7.1695442502760004E-3</v>
      </c>
      <c r="Q2561" s="1">
        <v>5.0829798756939996E-3</v>
      </c>
      <c r="R2561" s="1">
        <v>0</v>
      </c>
      <c r="S2561" s="1">
        <v>198.67974439610001</v>
      </c>
      <c r="T2561" s="1">
        <v>56.954423187570001</v>
      </c>
      <c r="U2561" s="1">
        <v>255.6341675836</v>
      </c>
      <c r="V2561" s="1">
        <v>0.41947468673470001</v>
      </c>
      <c r="W2561" s="1">
        <v>6.7589533992369999E-2</v>
      </c>
      <c r="X2561" s="1">
        <v>6.6405577639540003E-6</v>
      </c>
      <c r="Y2561" s="1">
        <v>1.660139385316E-3</v>
      </c>
      <c r="Z2561" s="1">
        <v>2.6562229645450003E-4</v>
      </c>
      <c r="AA2561" s="1">
        <v>1.556927224964E-2</v>
      </c>
      <c r="AB2561" s="1">
        <v>10.22252946349</v>
      </c>
      <c r="AC2561" s="1">
        <v>1.1185985029750001</v>
      </c>
      <c r="AD2561" s="1">
        <v>0.241111418621</v>
      </c>
      <c r="AE2561" s="1">
        <v>60.27785245794</v>
      </c>
      <c r="AF2561" s="1">
        <v>9.6444561881880002</v>
      </c>
      <c r="AG2561" s="1">
        <v>231.42735403149999</v>
      </c>
    </row>
    <row r="2562" spans="1:33" x14ac:dyDescent="0.35">
      <c r="A2562">
        <v>5120</v>
      </c>
      <c r="B2562">
        <v>2015</v>
      </c>
      <c r="C2562">
        <v>8</v>
      </c>
      <c r="D2562">
        <v>14</v>
      </c>
      <c r="E2562">
        <v>0</v>
      </c>
      <c r="F2562">
        <v>0</v>
      </c>
      <c r="H2562" s="1">
        <v>0</v>
      </c>
      <c r="I2562" s="1">
        <v>0.28531486539829998</v>
      </c>
      <c r="J2562" s="1">
        <v>0</v>
      </c>
      <c r="K2562" s="1">
        <v>0.89561948494230004</v>
      </c>
      <c r="L2562" s="1">
        <v>1.1809343503409999</v>
      </c>
      <c r="M2562" s="1">
        <v>6.3232571617789996E-3</v>
      </c>
      <c r="N2562" s="1">
        <v>1.8559954285710001E-2</v>
      </c>
      <c r="O2562" s="1">
        <v>4.0545163395939998E-3</v>
      </c>
      <c r="P2562" s="1">
        <v>6.5347006687599997E-3</v>
      </c>
      <c r="Q2562" s="1">
        <v>4.945916312709E-3</v>
      </c>
      <c r="R2562" s="1">
        <v>0</v>
      </c>
      <c r="S2562" s="1">
        <v>199.583758141</v>
      </c>
      <c r="T2562" s="1">
        <v>57.230598399569999</v>
      </c>
      <c r="U2562" s="1">
        <v>256.8143565405</v>
      </c>
      <c r="V2562" s="1">
        <v>0.41058991394740002</v>
      </c>
      <c r="W2562" s="1">
        <v>6.6428929771939996E-2</v>
      </c>
      <c r="X2562" s="1">
        <v>6.4592573907019997E-6</v>
      </c>
      <c r="Y2562" s="1">
        <v>1.614814305422E-3</v>
      </c>
      <c r="Z2562" s="1">
        <v>2.5837028492369998E-4</v>
      </c>
      <c r="AA2562" s="1">
        <v>1.5315381195829999E-2</v>
      </c>
      <c r="AB2562" s="1">
        <v>10.518533754670001</v>
      </c>
      <c r="AC2562" s="1">
        <v>1.1586097858369999</v>
      </c>
      <c r="AD2562" s="1">
        <v>0.24694989580820001</v>
      </c>
      <c r="AE2562" s="1">
        <v>61.737472042089998</v>
      </c>
      <c r="AF2562" s="1">
        <v>9.8779953484699998</v>
      </c>
      <c r="AG2562" s="1">
        <v>240.2624777387</v>
      </c>
    </row>
    <row r="2563" spans="1:33" x14ac:dyDescent="0.35">
      <c r="A2563">
        <v>5120</v>
      </c>
      <c r="B2563">
        <v>2015</v>
      </c>
      <c r="C2563">
        <v>8</v>
      </c>
      <c r="D2563">
        <v>15</v>
      </c>
      <c r="E2563">
        <v>0</v>
      </c>
      <c r="F2563">
        <v>0</v>
      </c>
      <c r="H2563" s="1">
        <v>0</v>
      </c>
      <c r="I2563" s="1">
        <v>0.26140158473309999</v>
      </c>
      <c r="J2563" s="1">
        <v>0</v>
      </c>
      <c r="K2563" s="1">
        <v>0.88550815106890002</v>
      </c>
      <c r="L2563" s="1">
        <v>1.146909735802</v>
      </c>
      <c r="M2563" s="1">
        <v>5.7697883900850004E-3</v>
      </c>
      <c r="N2563" s="1">
        <v>1.8559954285710001E-2</v>
      </c>
      <c r="O2563" s="1">
        <v>3.6997119291640001E-3</v>
      </c>
      <c r="P2563" s="1">
        <v>5.9628591902889999E-3</v>
      </c>
      <c r="Q2563" s="1">
        <v>4.5383286953160004E-3</v>
      </c>
      <c r="R2563" s="1">
        <v>0</v>
      </c>
      <c r="S2563" s="1">
        <v>201.12526000759999</v>
      </c>
      <c r="T2563" s="1">
        <v>57.688654933899997</v>
      </c>
      <c r="U2563" s="1">
        <v>258.8139149415</v>
      </c>
      <c r="V2563" s="1">
        <v>0.387194459105</v>
      </c>
      <c r="W2563" s="1">
        <v>6.3802963633900006E-2</v>
      </c>
      <c r="X2563" s="1">
        <v>5.9173341109409998E-6</v>
      </c>
      <c r="Y2563" s="1">
        <v>1.479333486439E-3</v>
      </c>
      <c r="Z2563" s="1">
        <v>2.3669335397599999E-4</v>
      </c>
      <c r="AA2563" s="1">
        <v>1.476727431204E-2</v>
      </c>
      <c r="AB2563" s="1">
        <v>10.626127637810001</v>
      </c>
      <c r="AC2563" s="1">
        <v>1.178486633041</v>
      </c>
      <c r="AD2563" s="1">
        <v>0.2482721237204</v>
      </c>
      <c r="AE2563" s="1">
        <v>62.06802906723</v>
      </c>
      <c r="AF2563" s="1">
        <v>9.9308844768910003</v>
      </c>
      <c r="AG2563" s="1">
        <v>244.9672436999</v>
      </c>
    </row>
    <row r="2564" spans="1:33" x14ac:dyDescent="0.35">
      <c r="A2564">
        <v>5120</v>
      </c>
      <c r="B2564">
        <v>2015</v>
      </c>
      <c r="C2564">
        <v>8</v>
      </c>
      <c r="D2564">
        <v>16</v>
      </c>
      <c r="E2564">
        <v>0</v>
      </c>
      <c r="F2564">
        <v>0</v>
      </c>
      <c r="H2564" s="1">
        <v>0</v>
      </c>
      <c r="I2564" s="1">
        <v>0.24727904149999999</v>
      </c>
      <c r="J2564" s="1">
        <v>0</v>
      </c>
      <c r="K2564" s="1">
        <v>0.87189362626919997</v>
      </c>
      <c r="L2564" s="1">
        <v>1.1191726677689999</v>
      </c>
      <c r="M2564" s="1">
        <v>5.4599223597899997E-3</v>
      </c>
      <c r="N2564" s="1">
        <v>1.8559954285710001E-2</v>
      </c>
      <c r="O2564" s="1">
        <v>3.5029367907269998E-3</v>
      </c>
      <c r="P2564" s="1">
        <v>5.6457149192990002E-3</v>
      </c>
      <c r="Q2564" s="1">
        <v>4.2977025716669998E-3</v>
      </c>
      <c r="R2564" s="1">
        <v>0</v>
      </c>
      <c r="S2564" s="1">
        <v>199.29067827520001</v>
      </c>
      <c r="T2564" s="1">
        <v>57.174234468800002</v>
      </c>
      <c r="U2564" s="1">
        <v>256.464912744</v>
      </c>
      <c r="V2564" s="1">
        <v>0.37212939646850002</v>
      </c>
      <c r="W2564" s="1">
        <v>6.1910802871650003E-2</v>
      </c>
      <c r="X2564" s="1">
        <v>5.5985556318469996E-6</v>
      </c>
      <c r="Y2564" s="1">
        <v>1.3996388791140001E-3</v>
      </c>
      <c r="Z2564" s="1">
        <v>2.239422179659E-4</v>
      </c>
      <c r="AA2564" s="1">
        <v>1.435798974924E-2</v>
      </c>
      <c r="AB2564" s="1">
        <v>10.435025714609999</v>
      </c>
      <c r="AC2564" s="1">
        <v>1.163032520989</v>
      </c>
      <c r="AD2564" s="1">
        <v>0.2429461611798</v>
      </c>
      <c r="AE2564" s="1">
        <v>60.736538774620001</v>
      </c>
      <c r="AF2564" s="1">
        <v>9.7178460620409997</v>
      </c>
      <c r="AG2564" s="1">
        <v>242.16890632260001</v>
      </c>
    </row>
    <row r="2565" spans="1:33" x14ac:dyDescent="0.35">
      <c r="A2565">
        <v>5120</v>
      </c>
      <c r="B2565">
        <v>2015</v>
      </c>
      <c r="C2565">
        <v>8</v>
      </c>
      <c r="D2565">
        <v>17</v>
      </c>
      <c r="E2565">
        <v>0</v>
      </c>
      <c r="F2565">
        <v>0</v>
      </c>
      <c r="H2565" s="1">
        <v>0</v>
      </c>
      <c r="I2565" s="1">
        <v>0.33548631309459997</v>
      </c>
      <c r="J2565" s="1">
        <v>0</v>
      </c>
      <c r="K2565" s="1">
        <v>0.86681848320020005</v>
      </c>
      <c r="L2565" s="1">
        <v>1.202304796295</v>
      </c>
      <c r="M2565" s="1">
        <v>6.5365475622910004E-3</v>
      </c>
      <c r="N2565" s="1">
        <v>1.8559954285710001E-2</v>
      </c>
      <c r="O2565" s="1">
        <v>4.2345755410820004E-3</v>
      </c>
      <c r="P2565" s="1">
        <v>6.8249037129279998E-3</v>
      </c>
      <c r="Q2565" s="1">
        <v>5.7948897024039997E-3</v>
      </c>
      <c r="R2565" s="1">
        <v>0</v>
      </c>
      <c r="S2565" s="1">
        <v>178.2181925431</v>
      </c>
      <c r="T2565" s="1">
        <v>51.110782482959998</v>
      </c>
      <c r="U2565" s="1">
        <v>229.32897502599999</v>
      </c>
      <c r="V2565" s="1">
        <v>0.4511475745979</v>
      </c>
      <c r="W2565" s="1">
        <v>6.9668858719200005E-2</v>
      </c>
      <c r="X2565" s="1">
        <v>7.5955745247439999E-6</v>
      </c>
      <c r="Y2565" s="1">
        <v>1.89889358184E-3</v>
      </c>
      <c r="Z2565" s="1">
        <v>3.0382296848879999E-4</v>
      </c>
      <c r="AA2565" s="1">
        <v>1.5898100044610002E-2</v>
      </c>
      <c r="AB2565" s="1">
        <v>8.7587626964090006</v>
      </c>
      <c r="AC2565" s="1">
        <v>0.96428358884480003</v>
      </c>
      <c r="AD2565" s="1">
        <v>0.20570797995170001</v>
      </c>
      <c r="AE2565" s="1">
        <v>51.426993513109998</v>
      </c>
      <c r="AF2565" s="1">
        <v>8.2283188244469994</v>
      </c>
      <c r="AG2565" s="1">
        <v>199.92930928320001</v>
      </c>
    </row>
    <row r="2566" spans="1:33" x14ac:dyDescent="0.35">
      <c r="A2566">
        <v>5120</v>
      </c>
      <c r="B2566">
        <v>2015</v>
      </c>
      <c r="C2566">
        <v>8</v>
      </c>
      <c r="D2566">
        <v>18</v>
      </c>
      <c r="E2566">
        <v>0</v>
      </c>
      <c r="F2566">
        <v>0</v>
      </c>
      <c r="H2566" s="1">
        <v>0</v>
      </c>
      <c r="I2566" s="1">
        <v>0.36891866208849999</v>
      </c>
      <c r="J2566" s="1">
        <v>0</v>
      </c>
      <c r="K2566" s="1">
        <v>0.88114577429230001</v>
      </c>
      <c r="L2566" s="1">
        <v>1.2500644363810001</v>
      </c>
      <c r="M2566" s="1">
        <v>8.4237141700059994E-3</v>
      </c>
      <c r="N2566" s="1">
        <v>1.8559954285710001E-2</v>
      </c>
      <c r="O2566" s="1">
        <v>5.4166204323849998E-3</v>
      </c>
      <c r="P2566" s="1">
        <v>8.7300161590819995E-3</v>
      </c>
      <c r="Q2566" s="1">
        <v>6.362838429859E-3</v>
      </c>
      <c r="R2566" s="1">
        <v>0</v>
      </c>
      <c r="S2566" s="1">
        <v>169.93335952020001</v>
      </c>
      <c r="T2566" s="1">
        <v>48.702255194979998</v>
      </c>
      <c r="U2566" s="1">
        <v>218.63561471520001</v>
      </c>
      <c r="V2566" s="1">
        <v>0.48378669913349998</v>
      </c>
      <c r="W2566" s="1">
        <v>7.3338616005099999E-2</v>
      </c>
      <c r="X2566" s="1">
        <v>8.3506760588590004E-6</v>
      </c>
      <c r="Y2566" s="1">
        <v>2.087668944769E-3</v>
      </c>
      <c r="Z2566" s="1">
        <v>3.3402702463470002E-4</v>
      </c>
      <c r="AA2566" s="1">
        <v>1.6664519171879999E-2</v>
      </c>
      <c r="AB2566" s="1">
        <v>8.2298315368760004</v>
      </c>
      <c r="AC2566" s="1">
        <v>0.89239685995700002</v>
      </c>
      <c r="AD2566" s="1">
        <v>0.19533374413410001</v>
      </c>
      <c r="AE2566" s="1">
        <v>48.83343438456</v>
      </c>
      <c r="AF2566" s="1">
        <v>7.8133493476279998</v>
      </c>
      <c r="AG2566" s="1">
        <v>184.03247517669999</v>
      </c>
    </row>
    <row r="2567" spans="1:33" x14ac:dyDescent="0.35">
      <c r="A2567">
        <v>5120</v>
      </c>
      <c r="B2567">
        <v>2015</v>
      </c>
      <c r="C2567">
        <v>8</v>
      </c>
      <c r="D2567">
        <v>19</v>
      </c>
      <c r="E2567">
        <v>0</v>
      </c>
      <c r="F2567">
        <v>0</v>
      </c>
      <c r="H2567" s="1">
        <v>0</v>
      </c>
      <c r="I2567" s="1">
        <v>0.36557174401909998</v>
      </c>
      <c r="J2567" s="1">
        <v>0</v>
      </c>
      <c r="K2567" s="1">
        <v>0.89294070713939999</v>
      </c>
      <c r="L2567" s="1">
        <v>1.258512451159</v>
      </c>
      <c r="M2567" s="1">
        <v>8.7093405007939995E-3</v>
      </c>
      <c r="N2567" s="1">
        <v>1.8559954285710001E-2</v>
      </c>
      <c r="O2567" s="1">
        <v>5.5884655699220001E-3</v>
      </c>
      <c r="P2567" s="1">
        <v>9.006980522063E-3</v>
      </c>
      <c r="Q2567" s="1">
        <v>6.3083887069299996E-3</v>
      </c>
      <c r="R2567" s="1">
        <v>0</v>
      </c>
      <c r="S2567" s="1">
        <v>175.6174292069</v>
      </c>
      <c r="T2567" s="1">
        <v>50.32366186982</v>
      </c>
      <c r="U2567" s="1">
        <v>225.94109107669999</v>
      </c>
      <c r="V2567" s="1">
        <v>0.482816102759</v>
      </c>
      <c r="W2567" s="1">
        <v>7.3575667772179998E-2</v>
      </c>
      <c r="X2567" s="1">
        <v>8.2762943378460004E-6</v>
      </c>
      <c r="Y2567" s="1">
        <v>2.069073528804E-3</v>
      </c>
      <c r="Z2567" s="1">
        <v>3.310517594139E-4</v>
      </c>
      <c r="AA2567" s="1">
        <v>1.673865837974E-2</v>
      </c>
      <c r="AB2567" s="1">
        <v>8.496847925869</v>
      </c>
      <c r="AC2567" s="1">
        <v>0.91861300631859999</v>
      </c>
      <c r="AD2567" s="1">
        <v>0.2020819769071</v>
      </c>
      <c r="AE2567" s="1">
        <v>50.52049269562</v>
      </c>
      <c r="AF2567" s="1">
        <v>8.0832786883919994</v>
      </c>
      <c r="AG2567" s="1">
        <v>189.23686456850001</v>
      </c>
    </row>
    <row r="2568" spans="1:33" x14ac:dyDescent="0.35">
      <c r="A2568">
        <v>5120</v>
      </c>
      <c r="B2568">
        <v>2015</v>
      </c>
      <c r="C2568">
        <v>8</v>
      </c>
      <c r="D2568">
        <v>20</v>
      </c>
      <c r="E2568">
        <v>0</v>
      </c>
      <c r="F2568">
        <v>0</v>
      </c>
      <c r="H2568" s="1">
        <v>0</v>
      </c>
      <c r="I2568" s="1">
        <v>0.36233652117039999</v>
      </c>
      <c r="J2568" s="1">
        <v>0</v>
      </c>
      <c r="K2568" s="1">
        <v>0.90626969794940004</v>
      </c>
      <c r="L2568" s="1">
        <v>1.26860621912</v>
      </c>
      <c r="M2568" s="1">
        <v>8.8066363706190004E-3</v>
      </c>
      <c r="N2568" s="1">
        <v>1.8559954285710001E-2</v>
      </c>
      <c r="O2568" s="1">
        <v>5.6448221729350004E-3</v>
      </c>
      <c r="P2568" s="1">
        <v>9.0978109690380005E-3</v>
      </c>
      <c r="Q2568" s="1">
        <v>6.2541128365919997E-3</v>
      </c>
      <c r="R2568" s="1">
        <v>0</v>
      </c>
      <c r="S2568" s="1">
        <v>177.62140977089999</v>
      </c>
      <c r="T2568" s="1">
        <v>50.896647838089997</v>
      </c>
      <c r="U2568" s="1">
        <v>228.51805760900001</v>
      </c>
      <c r="V2568" s="1">
        <v>0.48210623511900003</v>
      </c>
      <c r="W2568" s="1">
        <v>7.3882247269109996E-2</v>
      </c>
      <c r="X2568" s="1">
        <v>8.2019127851139999E-6</v>
      </c>
      <c r="Y2568" s="1">
        <v>2.0504781296669999E-3</v>
      </c>
      <c r="Z2568" s="1">
        <v>3.280764945296E-4</v>
      </c>
      <c r="AA2568" s="1">
        <v>1.6830179624400001E-2</v>
      </c>
      <c r="AB2568" s="1">
        <v>8.6320581589920007</v>
      </c>
      <c r="AC2568" s="1">
        <v>0.93299226816259995</v>
      </c>
      <c r="AD2568" s="1">
        <v>0.20533349790630001</v>
      </c>
      <c r="AE2568" s="1">
        <v>51.333372810870003</v>
      </c>
      <c r="AF2568" s="1">
        <v>8.2133394942720006</v>
      </c>
      <c r="AG2568" s="1">
        <v>192.18137656530001</v>
      </c>
    </row>
    <row r="2569" spans="1:33" x14ac:dyDescent="0.35">
      <c r="A2569">
        <v>5120</v>
      </c>
      <c r="B2569">
        <v>2015</v>
      </c>
      <c r="C2569">
        <v>8</v>
      </c>
      <c r="D2569">
        <v>21</v>
      </c>
      <c r="E2569">
        <v>0</v>
      </c>
      <c r="F2569">
        <v>0</v>
      </c>
      <c r="H2569" s="1">
        <v>0</v>
      </c>
      <c r="I2569" s="1">
        <v>0.3857577154738</v>
      </c>
      <c r="J2569" s="1">
        <v>0</v>
      </c>
      <c r="K2569" s="1">
        <v>0.91898213668929996</v>
      </c>
      <c r="L2569" s="1">
        <v>1.304739852163</v>
      </c>
      <c r="M2569" s="1">
        <v>8.8413809287230007E-3</v>
      </c>
      <c r="N2569" s="1">
        <v>1.8559954285710001E-2</v>
      </c>
      <c r="O2569" s="1">
        <v>5.6913673107450002E-3</v>
      </c>
      <c r="P2569" s="1">
        <v>9.172828188775E-3</v>
      </c>
      <c r="Q2569" s="1">
        <v>6.6540257192320004E-3</v>
      </c>
      <c r="R2569" s="1">
        <v>0</v>
      </c>
      <c r="S2569" s="1">
        <v>175.2802761275</v>
      </c>
      <c r="T2569" s="1">
        <v>50.228694214379999</v>
      </c>
      <c r="U2569" s="1">
        <v>225.50897034190001</v>
      </c>
      <c r="V2569" s="1">
        <v>0.50551873629520006</v>
      </c>
      <c r="W2569" s="1">
        <v>7.6583598724810006E-2</v>
      </c>
      <c r="X2569" s="1">
        <v>8.7332100810040007E-6</v>
      </c>
      <c r="Y2569" s="1">
        <v>2.1833024582819998E-3</v>
      </c>
      <c r="Z2569" s="1">
        <v>3.4932838754129998E-4</v>
      </c>
      <c r="AA2569" s="1">
        <v>1.7399258003769999E-2</v>
      </c>
      <c r="AB2569" s="1">
        <v>8.2368612263749998</v>
      </c>
      <c r="AC2569" s="1">
        <v>0.8901988789302</v>
      </c>
      <c r="AD2569" s="1">
        <v>0.19594462821309999</v>
      </c>
      <c r="AE2569" s="1">
        <v>48.986155496999999</v>
      </c>
      <c r="AF2569" s="1">
        <v>7.8377847342690004</v>
      </c>
      <c r="AG2569" s="1">
        <v>183.3608025975</v>
      </c>
    </row>
    <row r="2570" spans="1:33" x14ac:dyDescent="0.35">
      <c r="A2570">
        <v>5120</v>
      </c>
      <c r="B2570">
        <v>2015</v>
      </c>
      <c r="C2570">
        <v>8</v>
      </c>
      <c r="D2570">
        <v>22</v>
      </c>
      <c r="E2570">
        <v>0</v>
      </c>
      <c r="F2570">
        <v>0</v>
      </c>
      <c r="H2570" s="1">
        <v>0</v>
      </c>
      <c r="I2570" s="1">
        <v>0.37510477454509999</v>
      </c>
      <c r="J2570" s="1">
        <v>0</v>
      </c>
      <c r="K2570" s="1">
        <v>0.94889285045159999</v>
      </c>
      <c r="L2570" s="1">
        <v>1.323997624997</v>
      </c>
      <c r="M2570" s="1">
        <v>9.3759473864080001E-3</v>
      </c>
      <c r="N2570" s="1">
        <v>1.8559954285710001E-2</v>
      </c>
      <c r="O2570" s="1">
        <v>6.0092159564820004E-3</v>
      </c>
      <c r="P2570" s="1">
        <v>9.6851077269240003E-3</v>
      </c>
      <c r="Q2570" s="1">
        <v>6.4741174975040004E-3</v>
      </c>
      <c r="R2570" s="1">
        <v>0</v>
      </c>
      <c r="S2570" s="1">
        <v>172.8230422549</v>
      </c>
      <c r="T2570" s="1">
        <v>49.521702265949997</v>
      </c>
      <c r="U2570" s="1">
        <v>222.34474452079999</v>
      </c>
      <c r="V2570" s="1">
        <v>0.50082649513230004</v>
      </c>
      <c r="W2570" s="1">
        <v>7.6961646295800004E-2</v>
      </c>
      <c r="X2570" s="1">
        <v>8.4888135076559998E-6</v>
      </c>
      <c r="Y2570" s="1">
        <v>2.1222032853950002E-3</v>
      </c>
      <c r="Z2570" s="1">
        <v>3.3955251712140003E-4</v>
      </c>
      <c r="AA2570" s="1">
        <v>1.7542649372720001E-2</v>
      </c>
      <c r="AB2570" s="1">
        <v>8.2669477422269999</v>
      </c>
      <c r="AC2570" s="1">
        <v>0.89348376096269999</v>
      </c>
      <c r="AD2570" s="1">
        <v>0.19665535953300001</v>
      </c>
      <c r="AE2570" s="1">
        <v>49.163837903770002</v>
      </c>
      <c r="AF2570" s="1">
        <v>7.8662138798510002</v>
      </c>
      <c r="AG2570" s="1">
        <v>184.03987915530001</v>
      </c>
    </row>
    <row r="2571" spans="1:33" x14ac:dyDescent="0.35">
      <c r="A2571">
        <v>5120</v>
      </c>
      <c r="B2571">
        <v>2015</v>
      </c>
      <c r="C2571">
        <v>8</v>
      </c>
      <c r="D2571">
        <v>23</v>
      </c>
      <c r="E2571">
        <v>0</v>
      </c>
      <c r="F2571">
        <v>0</v>
      </c>
      <c r="H2571" s="1">
        <v>0</v>
      </c>
      <c r="I2571" s="1">
        <v>0.37174788975849998</v>
      </c>
      <c r="J2571" s="1">
        <v>0</v>
      </c>
      <c r="K2571" s="1">
        <v>0.9679726765769</v>
      </c>
      <c r="L2571" s="1">
        <v>1.339720566335</v>
      </c>
      <c r="M2571" s="1">
        <v>9.1942642659359995E-3</v>
      </c>
      <c r="N2571" s="1">
        <v>1.8559954285710001E-2</v>
      </c>
      <c r="O2571" s="1">
        <v>5.8952779552190002E-3</v>
      </c>
      <c r="P2571" s="1">
        <v>9.501472819406E-3</v>
      </c>
      <c r="Q2571" s="1">
        <v>6.4204931988859999E-3</v>
      </c>
      <c r="R2571" s="1">
        <v>0</v>
      </c>
      <c r="S2571" s="1">
        <v>174.91626332609999</v>
      </c>
      <c r="T2571" s="1">
        <v>50.126448458970003</v>
      </c>
      <c r="U2571" s="1">
        <v>225.04271178510001</v>
      </c>
      <c r="V2571" s="1">
        <v>0.50109404037380001</v>
      </c>
      <c r="W2571" s="1">
        <v>7.7528869155720007E-2</v>
      </c>
      <c r="X2571" s="1">
        <v>8.4144317747579993E-6</v>
      </c>
      <c r="Y2571" s="1">
        <v>2.103607868242E-3</v>
      </c>
      <c r="Z2571" s="1">
        <v>3.3657725187689999E-4</v>
      </c>
      <c r="AA2571" s="1">
        <v>1.7699331346430001E-2</v>
      </c>
      <c r="AB2571" s="1">
        <v>8.3759833061749998</v>
      </c>
      <c r="AC2571" s="1">
        <v>0.90729648446550004</v>
      </c>
      <c r="AD2571" s="1">
        <v>0.1989448730899</v>
      </c>
      <c r="AE2571" s="1">
        <v>49.736216360299998</v>
      </c>
      <c r="AF2571" s="1">
        <v>7.9577944391779996</v>
      </c>
      <c r="AG2571" s="1">
        <v>187.03515695159999</v>
      </c>
    </row>
    <row r="2572" spans="1:33" x14ac:dyDescent="0.35">
      <c r="A2572">
        <v>5120</v>
      </c>
      <c r="B2572">
        <v>2015</v>
      </c>
      <c r="C2572">
        <v>8</v>
      </c>
      <c r="D2572">
        <v>24</v>
      </c>
      <c r="E2572">
        <v>0</v>
      </c>
      <c r="F2572">
        <v>0</v>
      </c>
      <c r="H2572" s="1">
        <v>0</v>
      </c>
      <c r="I2572" s="1">
        <v>0.3759583606154</v>
      </c>
      <c r="J2572" s="1">
        <v>0</v>
      </c>
      <c r="K2572" s="1">
        <v>0.98036819250579998</v>
      </c>
      <c r="L2572" s="1">
        <v>1.356326553121</v>
      </c>
      <c r="M2572" s="1">
        <v>9.1690207824429992E-3</v>
      </c>
      <c r="N2572" s="1">
        <v>1.8559954285710001E-2</v>
      </c>
      <c r="O2572" s="1">
        <v>5.8847455612580004E-3</v>
      </c>
      <c r="P2572" s="1">
        <v>9.4844976647649997E-3</v>
      </c>
      <c r="Q2572" s="1">
        <v>6.4936227389490002E-3</v>
      </c>
      <c r="R2572" s="1">
        <v>0</v>
      </c>
      <c r="S2572" s="1">
        <v>174.10848574740001</v>
      </c>
      <c r="T2572" s="1">
        <v>49.898550955269997</v>
      </c>
      <c r="U2572" s="1">
        <v>224.00703670269999</v>
      </c>
      <c r="V2572" s="1">
        <v>0.5070261249786</v>
      </c>
      <c r="W2572" s="1">
        <v>7.847320158868E-2</v>
      </c>
      <c r="X2572" s="1">
        <v>8.5100652866389997E-6</v>
      </c>
      <c r="Y2572" s="1">
        <v>2.1275162472540001E-3</v>
      </c>
      <c r="Z2572" s="1">
        <v>3.4040259261619999E-4</v>
      </c>
      <c r="AA2572" s="1">
        <v>1.7916287746590001E-2</v>
      </c>
      <c r="AB2572" s="1">
        <v>8.2952864290079997</v>
      </c>
      <c r="AC2572" s="1">
        <v>0.89976755400840003</v>
      </c>
      <c r="AD2572" s="1">
        <v>0.1968463370264</v>
      </c>
      <c r="AE2572" s="1">
        <v>49.211582421599999</v>
      </c>
      <c r="AF2572" s="1">
        <v>7.8738530161889999</v>
      </c>
      <c r="AG2572" s="1">
        <v>185.5726311281</v>
      </c>
    </row>
    <row r="2573" spans="1:33" x14ac:dyDescent="0.35">
      <c r="A2573">
        <v>5120</v>
      </c>
      <c r="B2573">
        <v>2015</v>
      </c>
      <c r="C2573">
        <v>8</v>
      </c>
      <c r="D2573">
        <v>25</v>
      </c>
      <c r="E2573">
        <v>0</v>
      </c>
      <c r="F2573">
        <v>0</v>
      </c>
      <c r="H2573" s="1">
        <v>0</v>
      </c>
      <c r="I2573" s="1">
        <v>0.54888670377990001</v>
      </c>
      <c r="J2573" s="1">
        <v>0</v>
      </c>
      <c r="K2573" s="1">
        <v>1.011758905929</v>
      </c>
      <c r="L2573" s="1">
        <v>1.560645609709</v>
      </c>
      <c r="M2573" s="1">
        <v>1.2654610849109999E-2</v>
      </c>
      <c r="N2573" s="1">
        <v>1.8559954285710001E-2</v>
      </c>
      <c r="O2573" s="1">
        <v>8.2210889669059994E-3</v>
      </c>
      <c r="P2573" s="1">
        <v>1.3250003470289999E-2</v>
      </c>
      <c r="Q2573" s="1">
        <v>9.4299370689140006E-3</v>
      </c>
      <c r="R2573" s="1">
        <v>0</v>
      </c>
      <c r="S2573" s="1">
        <v>142.23206825880001</v>
      </c>
      <c r="T2573" s="1">
        <v>40.749397707759996</v>
      </c>
      <c r="U2573" s="1">
        <v>182.9814659665</v>
      </c>
      <c r="V2573" s="1">
        <v>0.66877522862750005</v>
      </c>
      <c r="W2573" s="1">
        <v>9.5537307183199999E-2</v>
      </c>
      <c r="X2573" s="1">
        <v>1.2420413924669999E-5</v>
      </c>
      <c r="Y2573" s="1">
        <v>3.1051033598870001E-3</v>
      </c>
      <c r="Z2573" s="1">
        <v>4.9681652626229998E-4</v>
      </c>
      <c r="AA2573" s="1">
        <v>2.140024467387E-2</v>
      </c>
      <c r="AB2573" s="1">
        <v>5.838801531923</v>
      </c>
      <c r="AC2573" s="1">
        <v>0.62440732070670002</v>
      </c>
      <c r="AD2573" s="1">
        <v>0.13989097097120001</v>
      </c>
      <c r="AE2573" s="1">
        <v>34.972741638990001</v>
      </c>
      <c r="AF2573" s="1">
        <v>5.5956385592149998</v>
      </c>
      <c r="AG2573" s="1">
        <v>128.12364201669999</v>
      </c>
    </row>
    <row r="2574" spans="1:33" x14ac:dyDescent="0.35">
      <c r="A2574">
        <v>5120</v>
      </c>
      <c r="B2574">
        <v>2015</v>
      </c>
      <c r="C2574">
        <v>8</v>
      </c>
      <c r="D2574">
        <v>26</v>
      </c>
      <c r="E2574">
        <v>0</v>
      </c>
      <c r="F2574">
        <v>0</v>
      </c>
      <c r="H2574" s="1">
        <v>0</v>
      </c>
      <c r="I2574" s="1">
        <v>0.33526536422609998</v>
      </c>
      <c r="J2574" s="1">
        <v>0</v>
      </c>
      <c r="K2574" s="1">
        <v>1.2087963736739999</v>
      </c>
      <c r="L2574" s="1">
        <v>1.5440617378999999</v>
      </c>
      <c r="M2574" s="1">
        <v>1.199456433504E-2</v>
      </c>
      <c r="N2574" s="1">
        <v>1.8714194582420001E-2</v>
      </c>
      <c r="O2574" s="1">
        <v>7.5754776523750001E-3</v>
      </c>
      <c r="P2574" s="1">
        <v>1.24038141615E-2</v>
      </c>
      <c r="Q2574" s="1">
        <v>5.8181937233599997E-3</v>
      </c>
      <c r="R2574" s="1">
        <v>0</v>
      </c>
      <c r="S2574" s="1">
        <v>164.06020892519999</v>
      </c>
      <c r="T2574" s="1">
        <v>47.00703624642</v>
      </c>
      <c r="U2574" s="1">
        <v>211.06724517160001</v>
      </c>
      <c r="V2574" s="1">
        <v>0.50844648303899997</v>
      </c>
      <c r="W2574" s="1">
        <v>8.5085852636400006E-2</v>
      </c>
      <c r="X2574" s="1">
        <v>7.5749826498640002E-6</v>
      </c>
      <c r="Y2574" s="1">
        <v>1.893745489292E-3</v>
      </c>
      <c r="Z2574" s="1">
        <v>3.029992621237E-4</v>
      </c>
      <c r="AA2574" s="1">
        <v>1.975646757581E-2</v>
      </c>
      <c r="AB2574" s="1">
        <v>8.3151134972919998</v>
      </c>
      <c r="AC2574" s="1">
        <v>0.90202811998069998</v>
      </c>
      <c r="AD2574" s="1">
        <v>0.19730034616780001</v>
      </c>
      <c r="AE2574" s="1">
        <v>49.325083107060003</v>
      </c>
      <c r="AF2574" s="1">
        <v>7.8920129765400002</v>
      </c>
      <c r="AG2574" s="1">
        <v>186.04697953900001</v>
      </c>
    </row>
    <row r="2575" spans="1:33" x14ac:dyDescent="0.35">
      <c r="A2575">
        <v>5120</v>
      </c>
      <c r="B2575">
        <v>2015</v>
      </c>
      <c r="C2575">
        <v>8</v>
      </c>
      <c r="D2575">
        <v>27</v>
      </c>
      <c r="E2575">
        <v>0</v>
      </c>
      <c r="F2575">
        <v>0</v>
      </c>
      <c r="H2575" s="1">
        <v>0</v>
      </c>
      <c r="I2575" s="1">
        <v>0.28912223105380003</v>
      </c>
      <c r="J2575" s="1">
        <v>0</v>
      </c>
      <c r="K2575" s="1">
        <v>1.202183952095</v>
      </c>
      <c r="L2575" s="1">
        <v>1.491306183149</v>
      </c>
      <c r="M2575" s="1">
        <v>7.9319959721719999E-3</v>
      </c>
      <c r="N2575" s="1">
        <v>1.8559954285710001E-2</v>
      </c>
      <c r="O2575" s="1">
        <v>5.0574854623550002E-3</v>
      </c>
      <c r="P2575" s="1">
        <v>8.1511950785239998E-3</v>
      </c>
      <c r="Q2575" s="1">
        <v>5.0449020961979996E-3</v>
      </c>
      <c r="R2575" s="1">
        <v>0</v>
      </c>
      <c r="S2575" s="1">
        <v>192.4365369057</v>
      </c>
      <c r="T2575" s="1">
        <v>55.198708395979999</v>
      </c>
      <c r="U2575" s="1">
        <v>247.6352453017</v>
      </c>
      <c r="V2575" s="1">
        <v>0.46612032996370001</v>
      </c>
      <c r="W2575" s="1">
        <v>8.0665928955449995E-2</v>
      </c>
      <c r="X2575" s="1">
        <v>6.544924186377E-6</v>
      </c>
      <c r="Y2575" s="1">
        <v>1.636230999734E-3</v>
      </c>
      <c r="Z2575" s="1">
        <v>2.6179695558370002E-4</v>
      </c>
      <c r="AA2575" s="1">
        <v>1.885749765776E-2</v>
      </c>
      <c r="AB2575" s="1">
        <v>9.8240784888009998</v>
      </c>
      <c r="AC2575" s="1">
        <v>1.0921963978289999</v>
      </c>
      <c r="AD2575" s="1">
        <v>0.22913369737940001</v>
      </c>
      <c r="AE2575" s="1">
        <v>57.283421868200001</v>
      </c>
      <c r="AF2575" s="1">
        <v>9.1653472677569994</v>
      </c>
      <c r="AG2575" s="1">
        <v>227.2223735204</v>
      </c>
    </row>
    <row r="2576" spans="1:33" x14ac:dyDescent="0.35">
      <c r="A2576">
        <v>5120</v>
      </c>
      <c r="B2576">
        <v>2015</v>
      </c>
      <c r="C2576">
        <v>8</v>
      </c>
      <c r="D2576">
        <v>28</v>
      </c>
      <c r="E2576">
        <v>0</v>
      </c>
      <c r="F2576">
        <v>0</v>
      </c>
      <c r="H2576" s="1">
        <v>0</v>
      </c>
      <c r="I2576" s="1">
        <v>0.28773220281779999</v>
      </c>
      <c r="J2576" s="1">
        <v>0</v>
      </c>
      <c r="K2576" s="1">
        <v>1.1732227770570001</v>
      </c>
      <c r="L2576" s="1">
        <v>1.4609549798749999</v>
      </c>
      <c r="M2576" s="1">
        <v>6.9371162126740001E-3</v>
      </c>
      <c r="N2576" s="1">
        <v>1.8559954285710001E-2</v>
      </c>
      <c r="O2576" s="1">
        <v>4.4518367074689999E-3</v>
      </c>
      <c r="P2576" s="1">
        <v>7.1750655005169998E-3</v>
      </c>
      <c r="Q2576" s="1">
        <v>5.0181547056759998E-3</v>
      </c>
      <c r="R2576" s="1">
        <v>0</v>
      </c>
      <c r="S2576" s="1">
        <v>186.09722175510001</v>
      </c>
      <c r="T2576" s="1">
        <v>53.417906501829997</v>
      </c>
      <c r="U2576" s="1">
        <v>239.51512825699999</v>
      </c>
      <c r="V2576" s="1">
        <v>0.45994656796810002</v>
      </c>
      <c r="W2576" s="1">
        <v>7.9228178438079999E-2</v>
      </c>
      <c r="X2576" s="1">
        <v>6.5136362806250003E-6</v>
      </c>
      <c r="Y2576" s="1">
        <v>1.628409023796E-3</v>
      </c>
      <c r="Z2576" s="1">
        <v>2.6054543948039998E-4</v>
      </c>
      <c r="AA2576" s="1">
        <v>1.8504317606829999E-2</v>
      </c>
      <c r="AB2576" s="1">
        <v>9.3595012737360008</v>
      </c>
      <c r="AC2576" s="1">
        <v>1.054281620105</v>
      </c>
      <c r="AD2576" s="1">
        <v>0.21623782098569999</v>
      </c>
      <c r="AE2576" s="1">
        <v>54.059453399440002</v>
      </c>
      <c r="AF2576" s="1">
        <v>8.6495123715250006</v>
      </c>
      <c r="AG2576" s="1">
        <v>220.322850926</v>
      </c>
    </row>
    <row r="2577" spans="1:33" x14ac:dyDescent="0.35">
      <c r="A2577">
        <v>5120</v>
      </c>
      <c r="B2577">
        <v>2015</v>
      </c>
      <c r="C2577">
        <v>8</v>
      </c>
      <c r="D2577">
        <v>29</v>
      </c>
      <c r="E2577">
        <v>0</v>
      </c>
      <c r="F2577">
        <v>0</v>
      </c>
      <c r="H2577" s="1">
        <v>0</v>
      </c>
      <c r="I2577" s="1">
        <v>0.34015905327110002</v>
      </c>
      <c r="J2577" s="1">
        <v>0</v>
      </c>
      <c r="K2577" s="1">
        <v>1.15263284638</v>
      </c>
      <c r="L2577" s="1">
        <v>1.4927918996509999</v>
      </c>
      <c r="M2577" s="1">
        <v>7.5523880408269999E-3</v>
      </c>
      <c r="N2577" s="1">
        <v>1.8559954285710001E-2</v>
      </c>
      <c r="O2577" s="1">
        <v>4.8719716063330004E-3</v>
      </c>
      <c r="P2577" s="1">
        <v>7.8522007182909997E-3</v>
      </c>
      <c r="Q2577" s="1">
        <v>5.906032029322E-3</v>
      </c>
      <c r="R2577" s="1">
        <v>0</v>
      </c>
      <c r="S2577" s="1">
        <v>171.10305224609999</v>
      </c>
      <c r="T2577" s="1">
        <v>49.109139468739997</v>
      </c>
      <c r="U2577" s="1">
        <v>220.21219171480001</v>
      </c>
      <c r="V2577" s="1">
        <v>0.50392504247629999</v>
      </c>
      <c r="W2577" s="1">
        <v>8.3042781279150005E-2</v>
      </c>
      <c r="X2577" s="1">
        <v>7.7005849328849999E-6</v>
      </c>
      <c r="Y2577" s="1">
        <v>1.9251461729800001E-3</v>
      </c>
      <c r="Z2577" s="1">
        <v>3.0802338205430002E-4</v>
      </c>
      <c r="AA2577" s="1">
        <v>1.9220578662530002E-2</v>
      </c>
      <c r="AB2577" s="1">
        <v>8.4035925248879995</v>
      </c>
      <c r="AC2577" s="1">
        <v>0.94208956558330004</v>
      </c>
      <c r="AD2577" s="1">
        <v>0.19483027813510001</v>
      </c>
      <c r="AE2577" s="1">
        <v>48.707567838910002</v>
      </c>
      <c r="AF2577" s="1">
        <v>7.7932106960379999</v>
      </c>
      <c r="AG2577" s="1">
        <v>196.55634503409999</v>
      </c>
    </row>
    <row r="2578" spans="1:33" x14ac:dyDescent="0.35">
      <c r="A2578">
        <v>5120</v>
      </c>
      <c r="B2578">
        <v>2015</v>
      </c>
      <c r="C2578">
        <v>8</v>
      </c>
      <c r="D2578">
        <v>30</v>
      </c>
      <c r="E2578">
        <v>0</v>
      </c>
      <c r="F2578">
        <v>0</v>
      </c>
      <c r="H2578" s="1">
        <v>0</v>
      </c>
      <c r="I2578" s="1">
        <v>0.36135230258119999</v>
      </c>
      <c r="J2578" s="1">
        <v>0</v>
      </c>
      <c r="K2578" s="1">
        <v>1.1378046144730001</v>
      </c>
      <c r="L2578" s="1">
        <v>1.499156917054</v>
      </c>
      <c r="M2578" s="1">
        <v>8.5675617185549998E-3</v>
      </c>
      <c r="N2578" s="1">
        <v>1.8559954285710001E-2</v>
      </c>
      <c r="O2578" s="1">
        <v>5.5123262685649998E-3</v>
      </c>
      <c r="P2578" s="1">
        <v>8.8842661211759998E-3</v>
      </c>
      <c r="Q2578" s="1">
        <v>6.2644083717310001E-3</v>
      </c>
      <c r="R2578" s="1">
        <v>0</v>
      </c>
      <c r="S2578" s="1">
        <v>165.71011807560001</v>
      </c>
      <c r="T2578" s="1">
        <v>47.539625316989998</v>
      </c>
      <c r="U2578" s="1">
        <v>213.24974339260001</v>
      </c>
      <c r="V2578" s="1">
        <v>0.52060787049909996</v>
      </c>
      <c r="W2578" s="1">
        <v>8.4291029312390006E-2</v>
      </c>
      <c r="X2578" s="1">
        <v>8.1806608622859998E-6</v>
      </c>
      <c r="Y2578" s="1">
        <v>2.0451651534229998E-3</v>
      </c>
      <c r="Z2578" s="1">
        <v>3.2722641874720002E-4</v>
      </c>
      <c r="AA2578" s="1">
        <v>1.9436625495389999E-2</v>
      </c>
      <c r="AB2578" s="1">
        <v>7.9969763623150003</v>
      </c>
      <c r="AC2578" s="1">
        <v>0.8870754110954</v>
      </c>
      <c r="AD2578" s="1">
        <v>0.1868177539276</v>
      </c>
      <c r="AE2578" s="1">
        <v>46.704436911240002</v>
      </c>
      <c r="AF2578" s="1">
        <v>7.4727097592040002</v>
      </c>
      <c r="AG2578" s="1">
        <v>184.40531057460001</v>
      </c>
    </row>
    <row r="2579" spans="1:33" x14ac:dyDescent="0.35">
      <c r="A2579">
        <v>5120</v>
      </c>
      <c r="B2579">
        <v>2015</v>
      </c>
      <c r="C2579">
        <v>8</v>
      </c>
      <c r="D2579">
        <v>31</v>
      </c>
      <c r="E2579">
        <v>0</v>
      </c>
      <c r="F2579">
        <v>0</v>
      </c>
      <c r="H2579" s="1">
        <v>0</v>
      </c>
      <c r="I2579" s="1">
        <v>0.37687943922799999</v>
      </c>
      <c r="J2579" s="1">
        <v>0</v>
      </c>
      <c r="K2579" s="1">
        <v>1.1315747587130001</v>
      </c>
      <c r="L2579" s="1">
        <v>1.508454197941</v>
      </c>
      <c r="M2579" s="1">
        <v>9.2045219765960005E-3</v>
      </c>
      <c r="N2579" s="1">
        <v>1.8559954285710001E-2</v>
      </c>
      <c r="O2579" s="1">
        <v>5.9162873143490001E-3</v>
      </c>
      <c r="P2579" s="1">
        <v>9.5353337936040002E-3</v>
      </c>
      <c r="Q2579" s="1">
        <v>6.5266943401489997E-3</v>
      </c>
      <c r="R2579" s="1">
        <v>0</v>
      </c>
      <c r="S2579" s="1">
        <v>165.31865930390001</v>
      </c>
      <c r="T2579" s="1">
        <v>47.412663553469997</v>
      </c>
      <c r="U2579" s="1">
        <v>212.73132285739999</v>
      </c>
      <c r="V2579" s="1">
        <v>0.53357529265530002</v>
      </c>
      <c r="W2579" s="1">
        <v>8.5411300340139995E-2</v>
      </c>
      <c r="X2579" s="1">
        <v>8.5313171584190007E-6</v>
      </c>
      <c r="Y2579" s="1">
        <v>2.132829218393E-3</v>
      </c>
      <c r="Z2579" s="1">
        <v>3.4125266829659998E-4</v>
      </c>
      <c r="AA2579" s="1">
        <v>1.9646562042639999E-2</v>
      </c>
      <c r="AB2579" s="1">
        <v>7.907112613492</v>
      </c>
      <c r="AC2579" s="1">
        <v>0.8710770648085</v>
      </c>
      <c r="AD2579" s="1">
        <v>0.18562295635769999</v>
      </c>
      <c r="AE2579" s="1">
        <v>46.405737456499999</v>
      </c>
      <c r="AF2579" s="1">
        <v>7.4249178406359997</v>
      </c>
      <c r="AG2579" s="1">
        <v>180.64468385719999</v>
      </c>
    </row>
    <row r="2580" spans="1:33" x14ac:dyDescent="0.35">
      <c r="A2580">
        <v>5120</v>
      </c>
      <c r="B2580">
        <v>2015</v>
      </c>
      <c r="C2580">
        <v>9</v>
      </c>
      <c r="D2580">
        <v>1</v>
      </c>
      <c r="E2580">
        <v>0</v>
      </c>
      <c r="F2580">
        <v>0</v>
      </c>
      <c r="H2580" s="1">
        <v>0</v>
      </c>
      <c r="I2580" s="1">
        <v>0.34654074934450002</v>
      </c>
      <c r="J2580" s="1">
        <v>0</v>
      </c>
      <c r="K2580" s="1">
        <v>1.118826673072</v>
      </c>
      <c r="L2580" s="1">
        <v>1.465367422416</v>
      </c>
      <c r="M2580" s="1">
        <v>9.5531898914500007E-3</v>
      </c>
      <c r="N2580" s="1">
        <v>1.8559954285710001E-2</v>
      </c>
      <c r="O2580" s="1">
        <v>6.1364329734929996E-3</v>
      </c>
      <c r="P2580" s="1">
        <v>9.8901445442689997E-3</v>
      </c>
      <c r="Q2580" s="1">
        <v>6.0115367196820002E-3</v>
      </c>
      <c r="R2580" s="1">
        <v>0</v>
      </c>
      <c r="S2580" s="1">
        <v>157.06152160459999</v>
      </c>
      <c r="T2580" s="1">
        <v>45.045708265750001</v>
      </c>
      <c r="U2580" s="1">
        <v>202.1072298704</v>
      </c>
      <c r="V2580" s="1">
        <v>0.50401055710349996</v>
      </c>
      <c r="W2580" s="1">
        <v>8.2093715588899996E-2</v>
      </c>
      <c r="X2580" s="1">
        <v>7.8463652190819997E-6</v>
      </c>
      <c r="Y2580" s="1">
        <v>1.961591266099E-3</v>
      </c>
      <c r="Z2580" s="1">
        <v>3.1385459896660003E-4</v>
      </c>
      <c r="AA2580" s="1">
        <v>1.8954156064810001E-2</v>
      </c>
      <c r="AB2580" s="1">
        <v>7.0599958988299996</v>
      </c>
      <c r="AC2580" s="1">
        <v>0.77765813747739998</v>
      </c>
      <c r="AD2580" s="1">
        <v>0.16575112284810001</v>
      </c>
      <c r="AE2580" s="1">
        <v>41.437779648369997</v>
      </c>
      <c r="AF2580" s="1">
        <v>6.6300446444640002</v>
      </c>
      <c r="AG2580" s="1">
        <v>161.2643156144</v>
      </c>
    </row>
    <row r="2581" spans="1:33" x14ac:dyDescent="0.35">
      <c r="A2581">
        <v>5120</v>
      </c>
      <c r="B2581">
        <v>2015</v>
      </c>
      <c r="C2581">
        <v>9</v>
      </c>
      <c r="D2581">
        <v>2</v>
      </c>
      <c r="E2581">
        <v>0</v>
      </c>
      <c r="F2581">
        <v>0</v>
      </c>
      <c r="H2581" s="1">
        <v>0</v>
      </c>
      <c r="I2581" s="1">
        <v>0.34511010106160001</v>
      </c>
      <c r="J2581" s="1">
        <v>0</v>
      </c>
      <c r="K2581" s="1">
        <v>1.1235529190719999</v>
      </c>
      <c r="L2581" s="1">
        <v>1.468663020133</v>
      </c>
      <c r="M2581" s="1">
        <v>9.6510656868920002E-3</v>
      </c>
      <c r="N2581" s="1">
        <v>1.8559954285710001E-2</v>
      </c>
      <c r="O2581" s="1">
        <v>6.1968190080280003E-3</v>
      </c>
      <c r="P2581" s="1">
        <v>9.9874692624849996E-3</v>
      </c>
      <c r="Q2581" s="1">
        <v>5.9856299333420002E-3</v>
      </c>
      <c r="R2581" s="1">
        <v>0</v>
      </c>
      <c r="S2581" s="1">
        <v>151.73134544679999</v>
      </c>
      <c r="T2581" s="1">
        <v>43.520163389899999</v>
      </c>
      <c r="U2581" s="1">
        <v>195.2515088367</v>
      </c>
      <c r="V2581" s="1">
        <v>0.50340357146549997</v>
      </c>
      <c r="W2581" s="1">
        <v>8.2166895993020003E-2</v>
      </c>
      <c r="X2581" s="1">
        <v>7.8111088602980006E-6</v>
      </c>
      <c r="Y2581" s="1">
        <v>1.9527771583819999E-3</v>
      </c>
      <c r="Z2581" s="1">
        <v>3.1244434004969998E-4</v>
      </c>
      <c r="AA2581" s="1">
        <v>1.8979502536120001E-2</v>
      </c>
      <c r="AB2581" s="1">
        <v>6.8187304162439997</v>
      </c>
      <c r="AC2581" s="1">
        <v>0.75219681295069996</v>
      </c>
      <c r="AD2581" s="1">
        <v>0.1599197027474</v>
      </c>
      <c r="AE2581" s="1">
        <v>39.979924549069999</v>
      </c>
      <c r="AF2581" s="1">
        <v>6.3967878216610004</v>
      </c>
      <c r="AG2581" s="1">
        <v>156.06526890800001</v>
      </c>
    </row>
    <row r="2582" spans="1:33" x14ac:dyDescent="0.35">
      <c r="A2582">
        <v>5120</v>
      </c>
      <c r="B2582">
        <v>2015</v>
      </c>
      <c r="C2582">
        <v>9</v>
      </c>
      <c r="D2582">
        <v>3</v>
      </c>
      <c r="E2582">
        <v>0</v>
      </c>
      <c r="F2582">
        <v>0</v>
      </c>
      <c r="H2582" s="1">
        <v>0</v>
      </c>
      <c r="I2582" s="1">
        <v>0.3400913759186</v>
      </c>
      <c r="J2582" s="1">
        <v>0</v>
      </c>
      <c r="K2582" s="1">
        <v>1.1380512302750001</v>
      </c>
      <c r="L2582" s="1">
        <v>1.4781426061930001</v>
      </c>
      <c r="M2582" s="1">
        <v>9.7392921620489993E-3</v>
      </c>
      <c r="N2582" s="1">
        <v>1.8559954285710001E-2</v>
      </c>
      <c r="O2582" s="1">
        <v>6.2465135422200002E-3</v>
      </c>
      <c r="P2582" s="1">
        <v>1.0067562392870001E-2</v>
      </c>
      <c r="Q2582" s="1">
        <v>5.9011542147009996E-3</v>
      </c>
      <c r="R2582" s="1">
        <v>0</v>
      </c>
      <c r="S2582" s="1">
        <v>150.48120839680001</v>
      </c>
      <c r="T2582" s="1">
        <v>43.162745068070002</v>
      </c>
      <c r="U2582" s="1">
        <v>193.64395346489999</v>
      </c>
      <c r="V2582" s="1">
        <v>0.50127471471939999</v>
      </c>
      <c r="W2582" s="1">
        <v>8.2364699563429997E-2</v>
      </c>
      <c r="X2582" s="1">
        <v>7.696284143492E-6</v>
      </c>
      <c r="Y2582" s="1">
        <v>1.9240709666419999E-3</v>
      </c>
      <c r="Z2582" s="1">
        <v>3.0785134820120001E-4</v>
      </c>
      <c r="AA2582" s="1">
        <v>1.905191844062E-2</v>
      </c>
      <c r="AB2582" s="1">
        <v>6.8006150310260001</v>
      </c>
      <c r="AC2582" s="1">
        <v>0.75097839901200003</v>
      </c>
      <c r="AD2582" s="1">
        <v>0.15937785098230001</v>
      </c>
      <c r="AE2582" s="1">
        <v>39.844461388059997</v>
      </c>
      <c r="AF2582" s="1">
        <v>6.3751136953890004</v>
      </c>
      <c r="AG2582" s="1">
        <v>155.86903697759999</v>
      </c>
    </row>
    <row r="2583" spans="1:33" x14ac:dyDescent="0.35">
      <c r="A2583">
        <v>5120</v>
      </c>
      <c r="B2583">
        <v>2015</v>
      </c>
      <c r="C2583">
        <v>9</v>
      </c>
      <c r="D2583">
        <v>4</v>
      </c>
      <c r="E2583">
        <v>0</v>
      </c>
      <c r="F2583">
        <v>0</v>
      </c>
      <c r="H2583" s="1">
        <v>0</v>
      </c>
      <c r="I2583" s="1">
        <v>0.33371843620980002</v>
      </c>
      <c r="J2583" s="1">
        <v>0</v>
      </c>
      <c r="K2583" s="1">
        <v>1.149541163114</v>
      </c>
      <c r="L2583" s="1">
        <v>1.4832595993240001</v>
      </c>
      <c r="M2583" s="1">
        <v>9.5907860528319996E-3</v>
      </c>
      <c r="N2583" s="1">
        <v>1.8559954285710001E-2</v>
      </c>
      <c r="O2583" s="1">
        <v>6.1494783298519998E-3</v>
      </c>
      <c r="P2583" s="1">
        <v>9.9111698631430007E-3</v>
      </c>
      <c r="Q2583" s="1">
        <v>5.7948079745980003E-3</v>
      </c>
      <c r="R2583" s="1">
        <v>0</v>
      </c>
      <c r="S2583" s="1">
        <v>151.13740244760001</v>
      </c>
      <c r="T2583" s="1">
        <v>43.354677245170002</v>
      </c>
      <c r="U2583" s="1">
        <v>194.49207969279999</v>
      </c>
      <c r="V2583" s="1">
        <v>0.49748630550590001</v>
      </c>
      <c r="W2583" s="1">
        <v>8.2311330417079998E-2</v>
      </c>
      <c r="X2583" s="1">
        <v>7.5527530779399998E-6</v>
      </c>
      <c r="Y2583" s="1">
        <v>1.8881882100129999E-3</v>
      </c>
      <c r="Z2583" s="1">
        <v>3.021101080515E-4</v>
      </c>
      <c r="AA2583" s="1">
        <v>1.9067282313789999E-2</v>
      </c>
      <c r="AB2583" s="1">
        <v>6.8656982162459999</v>
      </c>
      <c r="AC2583" s="1">
        <v>0.75985231607909998</v>
      </c>
      <c r="AD2583" s="1">
        <v>0.1606500905744</v>
      </c>
      <c r="AE2583" s="1">
        <v>40.162521322410001</v>
      </c>
      <c r="AF2583" s="1">
        <v>6.4260032882739999</v>
      </c>
      <c r="AG2583" s="1">
        <v>157.8330681274</v>
      </c>
    </row>
    <row r="2584" spans="1:33" x14ac:dyDescent="0.35">
      <c r="A2584">
        <v>5120</v>
      </c>
      <c r="B2584">
        <v>2015</v>
      </c>
      <c r="C2584">
        <v>9</v>
      </c>
      <c r="D2584">
        <v>5</v>
      </c>
      <c r="E2584">
        <v>0</v>
      </c>
      <c r="F2584">
        <v>0</v>
      </c>
      <c r="H2584" s="1">
        <v>0</v>
      </c>
      <c r="I2584" s="1">
        <v>0.29818354864289998</v>
      </c>
      <c r="J2584" s="1">
        <v>0</v>
      </c>
      <c r="K2584" s="1">
        <v>1.1501295298509999</v>
      </c>
      <c r="L2584" s="1">
        <v>1.4483130784930001</v>
      </c>
      <c r="M2584" s="1">
        <v>8.9444293113979997E-3</v>
      </c>
      <c r="N2584" s="1">
        <v>1.8559954285710001E-2</v>
      </c>
      <c r="O2584" s="1">
        <v>5.7164037463299996E-3</v>
      </c>
      <c r="P2584" s="1">
        <v>9.2131796385310008E-3</v>
      </c>
      <c r="Q2584" s="1">
        <v>5.1920451971230004E-3</v>
      </c>
      <c r="R2584" s="1">
        <v>0</v>
      </c>
      <c r="S2584" s="1">
        <v>157.02043095019999</v>
      </c>
      <c r="T2584" s="1">
        <v>45.049798607120003</v>
      </c>
      <c r="U2584" s="1">
        <v>202.0702295573</v>
      </c>
      <c r="V2584" s="1">
        <v>0.46543536029990001</v>
      </c>
      <c r="W2584" s="1">
        <v>7.9122902355229993E-2</v>
      </c>
      <c r="X2584" s="1">
        <v>6.7489794121719997E-6</v>
      </c>
      <c r="Y2584" s="1">
        <v>1.6872448030250001E-3</v>
      </c>
      <c r="Z2584" s="1">
        <v>2.6995916381559998E-4</v>
      </c>
      <c r="AA2584" s="1">
        <v>1.8430929979809999E-2</v>
      </c>
      <c r="AB2584" s="1">
        <v>7.3849474070719996</v>
      </c>
      <c r="AC2584" s="1">
        <v>0.82219924489990004</v>
      </c>
      <c r="AD2584" s="1">
        <v>0.1720680187701</v>
      </c>
      <c r="AE2584" s="1">
        <v>43.017003387499997</v>
      </c>
      <c r="AF2584" s="1">
        <v>6.8827204201959997</v>
      </c>
      <c r="AG2584" s="1">
        <v>171.13621460510001</v>
      </c>
    </row>
    <row r="2585" spans="1:33" x14ac:dyDescent="0.35">
      <c r="A2585">
        <v>5120</v>
      </c>
      <c r="B2585">
        <v>2015</v>
      </c>
      <c r="C2585">
        <v>9</v>
      </c>
      <c r="D2585">
        <v>6</v>
      </c>
      <c r="E2585">
        <v>0</v>
      </c>
      <c r="F2585">
        <v>0</v>
      </c>
      <c r="H2585" s="1">
        <v>0</v>
      </c>
      <c r="I2585" s="1">
        <v>0.26631929373989999</v>
      </c>
      <c r="J2585" s="1">
        <v>0</v>
      </c>
      <c r="K2585" s="1">
        <v>1.1166977606820001</v>
      </c>
      <c r="L2585" s="1">
        <v>1.383017054422</v>
      </c>
      <c r="M2585" s="1">
        <v>7.8459564254279995E-3</v>
      </c>
      <c r="N2585" s="1">
        <v>1.8559954285710001E-2</v>
      </c>
      <c r="O2585" s="1">
        <v>5.0119066592469999E-3</v>
      </c>
      <c r="P2585" s="1">
        <v>8.0777353091699994E-3</v>
      </c>
      <c r="Q2585" s="1">
        <v>4.6500165505929999E-3</v>
      </c>
      <c r="R2585" s="1">
        <v>0</v>
      </c>
      <c r="S2585" s="1">
        <v>163.88421653739999</v>
      </c>
      <c r="T2585" s="1">
        <v>47.035119649560002</v>
      </c>
      <c r="U2585" s="1">
        <v>210.91933618690001</v>
      </c>
      <c r="V2585" s="1">
        <v>0.43104709141600001</v>
      </c>
      <c r="W2585" s="1">
        <v>7.4737063917799995E-2</v>
      </c>
      <c r="X2585" s="1">
        <v>6.0313241978399998E-6</v>
      </c>
      <c r="Y2585" s="1">
        <v>1.507831031224E-3</v>
      </c>
      <c r="Z2585" s="1">
        <v>2.4125296329379999E-4</v>
      </c>
      <c r="AA2585" s="1">
        <v>1.7478001239569999E-2</v>
      </c>
      <c r="AB2585" s="1">
        <v>7.8987437686290001</v>
      </c>
      <c r="AC2585" s="1">
        <v>0.88695000025670001</v>
      </c>
      <c r="AD2585" s="1">
        <v>0.18290725668569999</v>
      </c>
      <c r="AE2585" s="1">
        <v>45.726813325329999</v>
      </c>
      <c r="AF2585" s="1">
        <v>7.3162900530849999</v>
      </c>
      <c r="AG2585" s="1">
        <v>185.15605335230001</v>
      </c>
    </row>
    <row r="2586" spans="1:33" x14ac:dyDescent="0.35">
      <c r="A2586">
        <v>5120</v>
      </c>
      <c r="B2586">
        <v>2015</v>
      </c>
      <c r="C2586">
        <v>9</v>
      </c>
      <c r="D2586">
        <v>7</v>
      </c>
      <c r="E2586">
        <v>0</v>
      </c>
      <c r="F2586">
        <v>0</v>
      </c>
      <c r="H2586" s="1">
        <v>0</v>
      </c>
      <c r="I2586" s="1">
        <v>0.25152865430150001</v>
      </c>
      <c r="J2586" s="1">
        <v>0</v>
      </c>
      <c r="K2586" s="1">
        <v>1.064016697719</v>
      </c>
      <c r="L2586" s="1">
        <v>1.3155453520210001</v>
      </c>
      <c r="M2586" s="1">
        <v>7.043984198169E-3</v>
      </c>
      <c r="N2586" s="1">
        <v>1.8559954285710001E-2</v>
      </c>
      <c r="O2586" s="1">
        <v>4.5061691726140003E-3</v>
      </c>
      <c r="P2586" s="1">
        <v>7.2626336261780002E-3</v>
      </c>
      <c r="Q2586" s="1">
        <v>4.3937464662219998E-3</v>
      </c>
      <c r="R2586" s="1">
        <v>0</v>
      </c>
      <c r="S2586" s="1">
        <v>166.31110524740001</v>
      </c>
      <c r="T2586" s="1">
        <v>47.744386526770001</v>
      </c>
      <c r="U2586" s="1">
        <v>214.05549177419999</v>
      </c>
      <c r="V2586" s="1">
        <v>0.4087440080018</v>
      </c>
      <c r="W2586" s="1">
        <v>7.1014475252869996E-2</v>
      </c>
      <c r="X2586" s="1">
        <v>5.6975891028260002E-6</v>
      </c>
      <c r="Y2586" s="1">
        <v>1.424397265704E-3</v>
      </c>
      <c r="Z2586" s="1">
        <v>2.2790356157910001E-4</v>
      </c>
      <c r="AA2586" s="1">
        <v>1.661410104733E-2</v>
      </c>
      <c r="AB2586" s="1">
        <v>8.011309118122</v>
      </c>
      <c r="AC2586" s="1">
        <v>0.90423914789460003</v>
      </c>
      <c r="AD2586" s="1">
        <v>0.1848164960816</v>
      </c>
      <c r="AE2586" s="1">
        <v>46.204123519329997</v>
      </c>
      <c r="AF2586" s="1">
        <v>7.3926597163260004</v>
      </c>
      <c r="AG2586" s="1">
        <v>189.09649049660001</v>
      </c>
    </row>
    <row r="2587" spans="1:33" x14ac:dyDescent="0.35">
      <c r="A2587">
        <v>5120</v>
      </c>
      <c r="B2587">
        <v>2015</v>
      </c>
      <c r="C2587">
        <v>9</v>
      </c>
      <c r="D2587">
        <v>8</v>
      </c>
      <c r="E2587">
        <v>0</v>
      </c>
      <c r="F2587">
        <v>0</v>
      </c>
      <c r="H2587" s="1">
        <v>0</v>
      </c>
      <c r="I2587" s="1">
        <v>0.2541782117968</v>
      </c>
      <c r="J2587" s="1">
        <v>0</v>
      </c>
      <c r="K2587" s="1">
        <v>1.0031119535669999</v>
      </c>
      <c r="L2587" s="1">
        <v>1.2572901653640001</v>
      </c>
      <c r="M2587" s="1">
        <v>6.6925994389670004E-3</v>
      </c>
      <c r="N2587" s="1">
        <v>1.8559954285710001E-2</v>
      </c>
      <c r="O2587" s="1">
        <v>4.2893438663720003E-3</v>
      </c>
      <c r="P2587" s="1">
        <v>6.9131743183279996E-3</v>
      </c>
      <c r="Q2587" s="1">
        <v>4.4323332218500003E-3</v>
      </c>
      <c r="R2587" s="1">
        <v>0</v>
      </c>
      <c r="S2587" s="1">
        <v>166.75731316580001</v>
      </c>
      <c r="T2587" s="1">
        <v>47.87186117401</v>
      </c>
      <c r="U2587" s="1">
        <v>214.62917433979999</v>
      </c>
      <c r="V2587" s="1">
        <v>0.40081864005880002</v>
      </c>
      <c r="W2587" s="1">
        <v>6.8496708463030007E-2</v>
      </c>
      <c r="X2587" s="1">
        <v>5.758239401048E-6</v>
      </c>
      <c r="Y2587" s="1">
        <v>1.4395598406180001E-3</v>
      </c>
      <c r="Z2587" s="1">
        <v>2.3032957359869999E-4</v>
      </c>
      <c r="AA2587" s="1">
        <v>1.5972529288270001E-2</v>
      </c>
      <c r="AB2587" s="1">
        <v>8.0815760322930004</v>
      </c>
      <c r="AC2587" s="1">
        <v>0.91132222834989995</v>
      </c>
      <c r="AD2587" s="1">
        <v>0.18656470973370001</v>
      </c>
      <c r="AE2587" s="1">
        <v>46.641177052129997</v>
      </c>
      <c r="AF2587" s="1">
        <v>7.4625882927539999</v>
      </c>
      <c r="AG2587" s="1">
        <v>190.5176172251</v>
      </c>
    </row>
    <row r="2588" spans="1:33" x14ac:dyDescent="0.35">
      <c r="A2588">
        <v>5120</v>
      </c>
      <c r="B2588">
        <v>2015</v>
      </c>
      <c r="C2588">
        <v>9</v>
      </c>
      <c r="D2588">
        <v>9</v>
      </c>
      <c r="E2588">
        <v>0</v>
      </c>
      <c r="F2588">
        <v>0</v>
      </c>
      <c r="H2588" s="1">
        <v>0</v>
      </c>
      <c r="I2588" s="1">
        <v>0.29974664296460002</v>
      </c>
      <c r="J2588" s="1">
        <v>0</v>
      </c>
      <c r="K2588" s="1">
        <v>0.94164779401620002</v>
      </c>
      <c r="L2588" s="1">
        <v>1.2413944369809999</v>
      </c>
      <c r="M2588" s="1">
        <v>6.6204821307080004E-3</v>
      </c>
      <c r="N2588" s="1">
        <v>1.8559954285710001E-2</v>
      </c>
      <c r="O2588" s="1">
        <v>4.2846212488809998E-3</v>
      </c>
      <c r="P2588" s="1">
        <v>6.9055628329890003E-3</v>
      </c>
      <c r="Q2588" s="1">
        <v>5.2001211190069998E-3</v>
      </c>
      <c r="R2588" s="1">
        <v>0</v>
      </c>
      <c r="S2588" s="1">
        <v>162.58025441039999</v>
      </c>
      <c r="T2588" s="1">
        <v>46.665688515440003</v>
      </c>
      <c r="U2588" s="1">
        <v>209.24594292590001</v>
      </c>
      <c r="V2588" s="1">
        <v>0.43169235188150001</v>
      </c>
      <c r="W2588" s="1">
        <v>6.98430032531E-2</v>
      </c>
      <c r="X2588" s="1">
        <v>6.7912436307699999E-6</v>
      </c>
      <c r="Y2588" s="1">
        <v>1.6978109015400001E-3</v>
      </c>
      <c r="Z2588" s="1">
        <v>2.7164974367230001E-4</v>
      </c>
      <c r="AA2588" s="1">
        <v>1.6102502120750001E-2</v>
      </c>
      <c r="AB2588" s="1">
        <v>7.6170631006159999</v>
      </c>
      <c r="AC2588" s="1">
        <v>0.85306462372799996</v>
      </c>
      <c r="AD2588" s="1">
        <v>0.1767228322645</v>
      </c>
      <c r="AE2588" s="1">
        <v>44.18070781155</v>
      </c>
      <c r="AF2588" s="1">
        <v>7.0689132260859999</v>
      </c>
      <c r="AG2588" s="1">
        <v>177.9215908708</v>
      </c>
    </row>
    <row r="2589" spans="1:33" x14ac:dyDescent="0.35">
      <c r="A2589">
        <v>5120</v>
      </c>
      <c r="B2589">
        <v>2015</v>
      </c>
      <c r="C2589">
        <v>9</v>
      </c>
      <c r="D2589">
        <v>10</v>
      </c>
      <c r="E2589">
        <v>0</v>
      </c>
      <c r="F2589">
        <v>0</v>
      </c>
      <c r="H2589" s="1">
        <v>0</v>
      </c>
      <c r="I2589" s="1">
        <v>0.42221973724669998</v>
      </c>
      <c r="J2589" s="1">
        <v>0</v>
      </c>
      <c r="K2589" s="1">
        <v>0.91757666752690004</v>
      </c>
      <c r="L2589" s="1">
        <v>1.3397964047740001</v>
      </c>
      <c r="M2589" s="1">
        <v>1.009066794722E-2</v>
      </c>
      <c r="N2589" s="1">
        <v>1.8559954285710001E-2</v>
      </c>
      <c r="O2589" s="1">
        <v>6.5409209473199998E-3</v>
      </c>
      <c r="P2589" s="1">
        <v>1.054206147139E-2</v>
      </c>
      <c r="Q2589" s="1">
        <v>7.2755983973399998E-3</v>
      </c>
      <c r="R2589" s="1">
        <v>0</v>
      </c>
      <c r="S2589" s="1">
        <v>136.7805163912</v>
      </c>
      <c r="T2589" s="1">
        <v>39.213537464669997</v>
      </c>
      <c r="U2589" s="1">
        <v>175.99405385579999</v>
      </c>
      <c r="V2589" s="1">
        <v>0.53843894335169995</v>
      </c>
      <c r="W2589" s="1">
        <v>7.9835807051389998E-2</v>
      </c>
      <c r="X2589" s="1">
        <v>9.5621868877770003E-6</v>
      </c>
      <c r="Y2589" s="1">
        <v>2.3905466920269998E-3</v>
      </c>
      <c r="Z2589" s="1">
        <v>3.8248746793189997E-4</v>
      </c>
      <c r="AA2589" s="1">
        <v>1.8046514548840001E-2</v>
      </c>
      <c r="AB2589" s="1">
        <v>5.7476011665679998</v>
      </c>
      <c r="AC2589" s="1">
        <v>0.62403564398209999</v>
      </c>
      <c r="AD2589" s="1">
        <v>0.1362987027326</v>
      </c>
      <c r="AE2589" s="1">
        <v>34.07467530572</v>
      </c>
      <c r="AF2589" s="1">
        <v>5.4519480136869998</v>
      </c>
      <c r="AG2589" s="1">
        <v>128.74917251229999</v>
      </c>
    </row>
    <row r="2590" spans="1:33" x14ac:dyDescent="0.35">
      <c r="A2590">
        <v>5120</v>
      </c>
      <c r="B2590">
        <v>2015</v>
      </c>
      <c r="C2590">
        <v>9</v>
      </c>
      <c r="D2590">
        <v>11</v>
      </c>
      <c r="E2590">
        <v>0</v>
      </c>
      <c r="F2590">
        <v>0</v>
      </c>
      <c r="H2590" s="1">
        <v>0</v>
      </c>
      <c r="I2590" s="1">
        <v>0.32822906384610001</v>
      </c>
      <c r="J2590" s="1">
        <v>0</v>
      </c>
      <c r="K2590" s="1">
        <v>1.0334541058460001</v>
      </c>
      <c r="L2590" s="1">
        <v>1.361683169692</v>
      </c>
      <c r="M2590" s="1">
        <v>1.0465123205149999E-2</v>
      </c>
      <c r="N2590" s="1">
        <v>1.8559954285710001E-2</v>
      </c>
      <c r="O2590" s="1">
        <v>6.6711438780619999E-3</v>
      </c>
      <c r="P2590" s="1">
        <v>1.0751942947090001E-2</v>
      </c>
      <c r="Q2590" s="1">
        <v>5.6811830597350002E-3</v>
      </c>
      <c r="R2590" s="1">
        <v>0</v>
      </c>
      <c r="S2590" s="1">
        <v>151.41388751439999</v>
      </c>
      <c r="T2590" s="1">
        <v>43.396325083999997</v>
      </c>
      <c r="U2590" s="1">
        <v>194.8102125984</v>
      </c>
      <c r="V2590" s="1">
        <v>0.4723976401717</v>
      </c>
      <c r="W2590" s="1">
        <v>7.6514101621839997E-2</v>
      </c>
      <c r="X2590" s="1">
        <v>7.4187912601139997E-6</v>
      </c>
      <c r="Y2590" s="1">
        <v>1.854697688162E-3</v>
      </c>
      <c r="Z2590" s="1">
        <v>2.9675161826510002E-4</v>
      </c>
      <c r="AA2590" s="1">
        <v>1.764476784697E-2</v>
      </c>
      <c r="AB2590" s="1">
        <v>6.9491449978239999</v>
      </c>
      <c r="AC2590" s="1">
        <v>0.75562033684459995</v>
      </c>
      <c r="AD2590" s="1">
        <v>0.16462276317419999</v>
      </c>
      <c r="AE2590" s="1">
        <v>41.155688842430003</v>
      </c>
      <c r="AF2590" s="1">
        <v>6.5849100326840002</v>
      </c>
      <c r="AG2590" s="1">
        <v>155.98054224239999</v>
      </c>
    </row>
    <row r="2591" spans="1:33" x14ac:dyDescent="0.35">
      <c r="A2591">
        <v>5120</v>
      </c>
      <c r="B2591">
        <v>2015</v>
      </c>
      <c r="C2591">
        <v>9</v>
      </c>
      <c r="D2591">
        <v>12</v>
      </c>
      <c r="E2591">
        <v>0</v>
      </c>
      <c r="F2591">
        <v>0</v>
      </c>
      <c r="H2591" s="1">
        <v>0</v>
      </c>
      <c r="I2591" s="1">
        <v>0.46059893527590001</v>
      </c>
      <c r="J2591" s="1">
        <v>0</v>
      </c>
      <c r="K2591" s="1">
        <v>1.062245428</v>
      </c>
      <c r="L2591" s="1">
        <v>1.522844363276</v>
      </c>
      <c r="M2591" s="1">
        <v>1.182713845056E-2</v>
      </c>
      <c r="N2591" s="1">
        <v>1.8559954285710001E-2</v>
      </c>
      <c r="O2591" s="1">
        <v>7.6639045798600003E-3</v>
      </c>
      <c r="P2591" s="1">
        <v>1.235198435243E-2</v>
      </c>
      <c r="Q2591" s="1">
        <v>7.9378790871180004E-3</v>
      </c>
      <c r="R2591" s="1">
        <v>0</v>
      </c>
      <c r="S2591" s="1">
        <v>135.536559584</v>
      </c>
      <c r="T2591" s="1">
        <v>38.849918785569997</v>
      </c>
      <c r="U2591" s="1">
        <v>174.38647836960001</v>
      </c>
      <c r="V2591" s="1">
        <v>0.59747430892459996</v>
      </c>
      <c r="W2591" s="1">
        <v>8.9837331353899999E-2</v>
      </c>
      <c r="X2591" s="1">
        <v>1.04233733141E-5</v>
      </c>
      <c r="Y2591" s="1">
        <v>2.6058432350999998E-3</v>
      </c>
      <c r="Z2591" s="1">
        <v>4.1693490889640003E-4</v>
      </c>
      <c r="AA2591" s="1">
        <v>2.0374658686379998E-2</v>
      </c>
      <c r="AB2591" s="1">
        <v>5.592842740499</v>
      </c>
      <c r="AC2591" s="1">
        <v>0.60479918477079997</v>
      </c>
      <c r="AD2591" s="1">
        <v>0.132993839946</v>
      </c>
      <c r="AE2591" s="1">
        <v>33.248458848529999</v>
      </c>
      <c r="AF2591" s="1">
        <v>5.3197533095539997</v>
      </c>
      <c r="AG2591" s="1">
        <v>124.6010344244</v>
      </c>
    </row>
    <row r="2592" spans="1:33" x14ac:dyDescent="0.35">
      <c r="A2592">
        <v>5120</v>
      </c>
      <c r="B2592">
        <v>2015</v>
      </c>
      <c r="C2592">
        <v>9</v>
      </c>
      <c r="D2592">
        <v>13</v>
      </c>
      <c r="E2592">
        <v>0</v>
      </c>
      <c r="F2592">
        <v>0</v>
      </c>
      <c r="H2592" s="1">
        <v>0</v>
      </c>
      <c r="I2592" s="1">
        <v>0.33210529516569998</v>
      </c>
      <c r="J2592" s="1">
        <v>0</v>
      </c>
      <c r="K2592" s="1">
        <v>1.2219293739129999</v>
      </c>
      <c r="L2592" s="1">
        <v>1.554034669078</v>
      </c>
      <c r="M2592" s="1">
        <v>1.1893125327940001E-2</v>
      </c>
      <c r="N2592" s="1">
        <v>1.859225592351E-2</v>
      </c>
      <c r="O2592" s="1">
        <v>7.5605233309840002E-3</v>
      </c>
      <c r="P2592" s="1">
        <v>1.2226043834190001E-2</v>
      </c>
      <c r="Q2592" s="1">
        <v>5.7671274555729998E-3</v>
      </c>
      <c r="R2592" s="1">
        <v>0</v>
      </c>
      <c r="S2592" s="1">
        <v>145.40661976129999</v>
      </c>
      <c r="T2592" s="1">
        <v>41.682684359820001</v>
      </c>
      <c r="U2592" s="1">
        <v>187.08930412110001</v>
      </c>
      <c r="V2592" s="1">
        <v>0.50787567061119998</v>
      </c>
      <c r="W2592" s="1">
        <v>8.5400785799670004E-2</v>
      </c>
      <c r="X2592" s="1">
        <v>7.5049100169140001E-6</v>
      </c>
      <c r="Y2592" s="1">
        <v>1.876227353886E-3</v>
      </c>
      <c r="Z2592" s="1">
        <v>3.0019636258990002E-4</v>
      </c>
      <c r="AA2592" s="1">
        <v>1.9849215268409999E-2</v>
      </c>
      <c r="AB2592" s="1">
        <v>6.7101222688900002</v>
      </c>
      <c r="AC2592" s="1">
        <v>0.73399163759389996</v>
      </c>
      <c r="AD2592" s="1">
        <v>0.15830616366030001</v>
      </c>
      <c r="AE2592" s="1">
        <v>39.576538290949998</v>
      </c>
      <c r="AF2592" s="1">
        <v>6.332245881635</v>
      </c>
      <c r="AG2592" s="1">
        <v>151.83669101160001</v>
      </c>
    </row>
    <row r="2593" spans="1:33" x14ac:dyDescent="0.35">
      <c r="A2593">
        <v>5120</v>
      </c>
      <c r="B2593">
        <v>2015</v>
      </c>
      <c r="C2593">
        <v>9</v>
      </c>
      <c r="D2593">
        <v>14</v>
      </c>
      <c r="E2593">
        <v>0</v>
      </c>
      <c r="F2593">
        <v>0</v>
      </c>
      <c r="H2593" s="1">
        <v>0</v>
      </c>
      <c r="I2593" s="1">
        <v>0.43686338382259998</v>
      </c>
      <c r="J2593" s="1">
        <v>0</v>
      </c>
      <c r="K2593" s="1">
        <v>1.2276929442440001</v>
      </c>
      <c r="L2593" s="1">
        <v>1.6645563280669999</v>
      </c>
      <c r="M2593" s="1">
        <v>1.13819043705E-2</v>
      </c>
      <c r="N2593" s="1">
        <v>1.8559954285710001E-2</v>
      </c>
      <c r="O2593" s="1">
        <v>7.3728711681659998E-3</v>
      </c>
      <c r="P2593" s="1">
        <v>1.1882923169600001E-2</v>
      </c>
      <c r="Q2593" s="1">
        <v>7.5547390840910002E-3</v>
      </c>
      <c r="R2593" s="1">
        <v>0</v>
      </c>
      <c r="S2593" s="1">
        <v>137.91000546270001</v>
      </c>
      <c r="T2593" s="1">
        <v>39.554543997620002</v>
      </c>
      <c r="U2593" s="1">
        <v>177.46454946040001</v>
      </c>
      <c r="V2593" s="1">
        <v>0.60415983226360004</v>
      </c>
      <c r="W2593" s="1">
        <v>9.5192464669060006E-2</v>
      </c>
      <c r="X2593" s="1">
        <v>9.8875241658719993E-6</v>
      </c>
      <c r="Y2593" s="1">
        <v>2.4718809600029999E-3</v>
      </c>
      <c r="Z2593" s="1">
        <v>3.9550094599699999E-4</v>
      </c>
      <c r="AA2593" s="1">
        <v>2.182061177943E-2</v>
      </c>
      <c r="AB2593" s="1">
        <v>5.7939034429660001</v>
      </c>
      <c r="AC2593" s="1">
        <v>0.63547220934469995</v>
      </c>
      <c r="AD2593" s="1">
        <v>0.13643531647980001</v>
      </c>
      <c r="AE2593" s="1">
        <v>34.108827681809998</v>
      </c>
      <c r="AF2593" s="1">
        <v>5.4574122948630004</v>
      </c>
      <c r="AG2593" s="1">
        <v>131.58099690200001</v>
      </c>
    </row>
    <row r="2594" spans="1:33" x14ac:dyDescent="0.35">
      <c r="A2594">
        <v>5120</v>
      </c>
      <c r="B2594">
        <v>2015</v>
      </c>
      <c r="C2594">
        <v>9</v>
      </c>
      <c r="D2594">
        <v>15</v>
      </c>
      <c r="E2594">
        <v>0</v>
      </c>
      <c r="F2594">
        <v>0</v>
      </c>
      <c r="H2594" s="1">
        <v>1083.6241655199999</v>
      </c>
      <c r="I2594" s="1">
        <v>508.95457793010002</v>
      </c>
      <c r="J2594" s="1">
        <v>6.9058204086679995E-2</v>
      </c>
      <c r="K2594" s="1">
        <v>2.4930846850730002</v>
      </c>
      <c r="L2594" s="1">
        <v>511.51672081930002</v>
      </c>
      <c r="M2594" s="1">
        <v>0.5761455030032</v>
      </c>
      <c r="N2594" s="1">
        <v>0.32700980194059998</v>
      </c>
      <c r="O2594" s="1">
        <v>0.27563947483930001</v>
      </c>
      <c r="P2594" s="1">
        <v>21.585529923100001</v>
      </c>
      <c r="Q2594" s="1">
        <v>12.60508558693</v>
      </c>
      <c r="R2594" s="1">
        <v>2.285537346595</v>
      </c>
      <c r="S2594" s="1">
        <v>149.96092533149999</v>
      </c>
      <c r="T2594" s="1">
        <v>43.312744240539999</v>
      </c>
      <c r="U2594" s="1">
        <v>195.55920691860001</v>
      </c>
      <c r="V2594" s="1">
        <v>418.62889091429997</v>
      </c>
      <c r="W2594" s="1">
        <v>70.944478772729994</v>
      </c>
      <c r="X2594" s="1">
        <v>0.1303140014269</v>
      </c>
      <c r="Y2594" s="1">
        <v>13.05012025607</v>
      </c>
      <c r="Z2594" s="1">
        <v>3.8812044007419999</v>
      </c>
      <c r="AA2594" s="1">
        <v>52.341638400710004</v>
      </c>
      <c r="AB2594" s="1">
        <v>2.553440896793</v>
      </c>
      <c r="AC2594" s="1">
        <v>0.3139255669853</v>
      </c>
      <c r="AD2594" s="1">
        <v>0.48347020444650002</v>
      </c>
      <c r="AE2594" s="1">
        <v>50.675798897779998</v>
      </c>
      <c r="AF2594" s="1">
        <v>14.01650439604</v>
      </c>
      <c r="AG2594" s="1">
        <v>208.45964556569999</v>
      </c>
    </row>
    <row r="2595" spans="1:33" x14ac:dyDescent="0.35">
      <c r="A2595">
        <v>5120</v>
      </c>
      <c r="B2595">
        <v>2015</v>
      </c>
      <c r="C2595">
        <v>9</v>
      </c>
      <c r="D2595">
        <v>16</v>
      </c>
      <c r="E2595">
        <v>0</v>
      </c>
      <c r="F2595">
        <v>0</v>
      </c>
      <c r="H2595" s="1">
        <v>0</v>
      </c>
      <c r="I2595" s="1">
        <v>0.49270949996050001</v>
      </c>
      <c r="J2595" s="1">
        <v>4.8634701230279999E-2</v>
      </c>
      <c r="K2595" s="1">
        <v>3.1715335045990001</v>
      </c>
      <c r="L2595" s="1">
        <v>3.71287770579</v>
      </c>
      <c r="M2595" s="1">
        <v>4.3948352904280001E-2</v>
      </c>
      <c r="N2595" s="1">
        <v>4.1302705062379999E-2</v>
      </c>
      <c r="O2595" s="1">
        <v>2.664484052811E-2</v>
      </c>
      <c r="P2595" s="1">
        <v>8.618328177291E-2</v>
      </c>
      <c r="Q2595" s="1">
        <v>8.1108414736880009E-3</v>
      </c>
      <c r="R2595" s="1">
        <v>0</v>
      </c>
      <c r="S2595" s="1">
        <v>18.127372679920001</v>
      </c>
      <c r="T2595" s="1">
        <v>6.1803495334790002</v>
      </c>
      <c r="U2595" s="1">
        <v>24.307722213390001</v>
      </c>
      <c r="V2595" s="1">
        <v>1.0128542086279999</v>
      </c>
      <c r="W2595" s="1">
        <v>0.189462186054</v>
      </c>
      <c r="X2595" s="1">
        <v>1.032879019539E-5</v>
      </c>
      <c r="Y2595" s="1">
        <v>2.5820318231800001E-3</v>
      </c>
      <c r="Z2595" s="1">
        <v>4.131096239798E-4</v>
      </c>
      <c r="AA2595" s="1">
        <v>4.4198566237659997E-2</v>
      </c>
      <c r="AB2595" s="1">
        <v>1.320718983373</v>
      </c>
      <c r="AC2595" s="1">
        <v>0.153900986884</v>
      </c>
      <c r="AD2595" s="1">
        <v>4.6367244755839997E-2</v>
      </c>
      <c r="AE2595" s="1">
        <v>8.3494680735010007</v>
      </c>
      <c r="AF2595" s="1">
        <v>1.3833910363219999</v>
      </c>
      <c r="AG2595" s="1">
        <v>37.342571173800003</v>
      </c>
    </row>
    <row r="2596" spans="1:33" x14ac:dyDescent="0.35">
      <c r="A2596">
        <v>5120</v>
      </c>
      <c r="B2596">
        <v>2015</v>
      </c>
      <c r="C2596">
        <v>9</v>
      </c>
      <c r="D2596">
        <v>17</v>
      </c>
      <c r="E2596">
        <v>0</v>
      </c>
      <c r="F2596">
        <v>0</v>
      </c>
      <c r="H2596" s="1">
        <v>0</v>
      </c>
      <c r="I2596" s="1">
        <v>0.3572263421968</v>
      </c>
      <c r="J2596" s="1">
        <v>1.7105729545509998E-2</v>
      </c>
      <c r="K2596" s="1">
        <v>3.1796784531019999</v>
      </c>
      <c r="L2596" s="1">
        <v>3.5540105248440002</v>
      </c>
      <c r="M2596" s="1">
        <v>1.8667581177869999E-2</v>
      </c>
      <c r="N2596" s="1">
        <v>2.167074500966E-2</v>
      </c>
      <c r="O2596" s="1">
        <v>1.178170474984E-2</v>
      </c>
      <c r="P2596" s="1">
        <v>2.2932748565530001E-2</v>
      </c>
      <c r="Q2596" s="1">
        <v>5.9623637753919998E-3</v>
      </c>
      <c r="R2596" s="1">
        <v>0</v>
      </c>
      <c r="S2596" s="1">
        <v>66.123097195669999</v>
      </c>
      <c r="T2596" s="1">
        <v>19.330484910820001</v>
      </c>
      <c r="U2596" s="1">
        <v>85.453582106479999</v>
      </c>
      <c r="V2596" s="1">
        <v>0.877062355766</v>
      </c>
      <c r="W2596" s="1">
        <v>0.1755290904222</v>
      </c>
      <c r="X2596" s="1">
        <v>7.4675268101349998E-6</v>
      </c>
      <c r="Y2596" s="1">
        <v>1.8667477931889999E-3</v>
      </c>
      <c r="Z2596" s="1">
        <v>2.9866714870469999E-4</v>
      </c>
      <c r="AA2596" s="1">
        <v>4.2001860280719998E-2</v>
      </c>
      <c r="AB2596" s="1">
        <v>3.683763793657</v>
      </c>
      <c r="AC2596" s="1">
        <v>0.42888898809609999</v>
      </c>
      <c r="AD2596" s="1">
        <v>7.7481974391239994E-2</v>
      </c>
      <c r="AE2596" s="1">
        <v>18.254524382949999</v>
      </c>
      <c r="AF2596" s="1">
        <v>2.936941856132</v>
      </c>
      <c r="AG2596" s="1">
        <v>90.511002689790004</v>
      </c>
    </row>
    <row r="2597" spans="1:33" x14ac:dyDescent="0.35">
      <c r="A2597">
        <v>5120</v>
      </c>
      <c r="B2597">
        <v>2015</v>
      </c>
      <c r="C2597">
        <v>9</v>
      </c>
      <c r="D2597">
        <v>18</v>
      </c>
      <c r="E2597">
        <v>0</v>
      </c>
      <c r="F2597">
        <v>0</v>
      </c>
      <c r="H2597" s="1">
        <v>0</v>
      </c>
      <c r="I2597" s="1">
        <v>0.37365825300319999</v>
      </c>
      <c r="J2597" s="1">
        <v>6.2511605076470004E-3</v>
      </c>
      <c r="K2597" s="1">
        <v>3.0439774931789998</v>
      </c>
      <c r="L2597" s="1">
        <v>3.42388690669</v>
      </c>
      <c r="M2597" s="1">
        <v>1.497971412544E-2</v>
      </c>
      <c r="N2597" s="1">
        <v>1.912835932349E-2</v>
      </c>
      <c r="O2597" s="1">
        <v>9.6015269555860001E-3</v>
      </c>
      <c r="P2597" s="1">
        <v>1.619210191434E-2</v>
      </c>
      <c r="Q2597" s="1">
        <v>6.4408609365169999E-3</v>
      </c>
      <c r="R2597" s="1">
        <v>0</v>
      </c>
      <c r="S2597" s="1">
        <v>90.144809628510004</v>
      </c>
      <c r="T2597" s="1">
        <v>26.103435672410001</v>
      </c>
      <c r="U2597" s="1">
        <v>116.2482453009</v>
      </c>
      <c r="V2597" s="1">
        <v>0.86163302283150001</v>
      </c>
      <c r="W2597" s="1">
        <v>0.17103565188930001</v>
      </c>
      <c r="X2597" s="1">
        <v>8.1273771910740005E-6</v>
      </c>
      <c r="Y2597" s="1">
        <v>2.0317692216209999E-3</v>
      </c>
      <c r="Z2597" s="1">
        <v>3.2507606835219997E-4</v>
      </c>
      <c r="AA2597" s="1">
        <v>4.099218818632E-2</v>
      </c>
      <c r="AB2597" s="1">
        <v>4.596068280531</v>
      </c>
      <c r="AC2597" s="1">
        <v>0.54941141830859996</v>
      </c>
      <c r="AD2597" s="1">
        <v>9.3401649586450003E-2</v>
      </c>
      <c r="AE2597" s="1">
        <v>23.03340587241</v>
      </c>
      <c r="AF2597" s="1">
        <v>3.6898769228249999</v>
      </c>
      <c r="AG2597" s="1">
        <v>116.4606632648</v>
      </c>
    </row>
    <row r="2598" spans="1:33" x14ac:dyDescent="0.35">
      <c r="A2598">
        <v>5120</v>
      </c>
      <c r="B2598">
        <v>2015</v>
      </c>
      <c r="C2598">
        <v>9</v>
      </c>
      <c r="D2598">
        <v>19</v>
      </c>
      <c r="E2598">
        <v>0</v>
      </c>
      <c r="F2598">
        <v>0</v>
      </c>
      <c r="H2598" s="1">
        <v>0</v>
      </c>
      <c r="I2598" s="1">
        <v>0.3880725035939</v>
      </c>
      <c r="J2598" s="1">
        <v>3.445508533179E-3</v>
      </c>
      <c r="K2598" s="1">
        <v>2.943278883928</v>
      </c>
      <c r="L2598" s="1">
        <v>3.3347968960559999</v>
      </c>
      <c r="M2598" s="1">
        <v>1.5119654355220001E-2</v>
      </c>
      <c r="N2598" s="1">
        <v>1.922631800177E-2</v>
      </c>
      <c r="O2598" s="1">
        <v>9.6899343339359994E-3</v>
      </c>
      <c r="P2598" s="1">
        <v>1.6458461978230001E-2</v>
      </c>
      <c r="Q2598" s="1">
        <v>6.5512067540560003E-3</v>
      </c>
      <c r="R2598" s="1">
        <v>0</v>
      </c>
      <c r="S2598" s="1">
        <v>95.914810804530006</v>
      </c>
      <c r="T2598" s="1">
        <v>27.696546822359998</v>
      </c>
      <c r="U2598" s="1">
        <v>123.6113576269</v>
      </c>
      <c r="V2598" s="1">
        <v>0.85763422007349999</v>
      </c>
      <c r="W2598" s="1">
        <v>0.16686821719039999</v>
      </c>
      <c r="X2598" s="1">
        <v>8.2904073681980006E-6</v>
      </c>
      <c r="Y2598" s="1">
        <v>2.072472509417E-3</v>
      </c>
      <c r="Z2598" s="1">
        <v>3.3158353046090002E-4</v>
      </c>
      <c r="AA2598" s="1">
        <v>3.998159995219E-2</v>
      </c>
      <c r="AB2598" s="1">
        <v>4.8248038543109999</v>
      </c>
      <c r="AC2598" s="1">
        <v>0.56561943020149996</v>
      </c>
      <c r="AD2598" s="1">
        <v>9.7435718475749999E-2</v>
      </c>
      <c r="AE2598" s="1">
        <v>24.282282619050001</v>
      </c>
      <c r="AF2598" s="1">
        <v>3.8861384134939998</v>
      </c>
      <c r="AG2598" s="1">
        <v>120.5068115789</v>
      </c>
    </row>
    <row r="2599" spans="1:33" x14ac:dyDescent="0.35">
      <c r="A2599">
        <v>5120</v>
      </c>
      <c r="B2599">
        <v>2015</v>
      </c>
      <c r="C2599">
        <v>9</v>
      </c>
      <c r="D2599">
        <v>20</v>
      </c>
      <c r="E2599">
        <v>0</v>
      </c>
      <c r="F2599">
        <v>0</v>
      </c>
      <c r="H2599" s="1">
        <v>0</v>
      </c>
      <c r="I2599" s="1">
        <v>0.34224861721349997</v>
      </c>
      <c r="J2599" s="1">
        <v>0</v>
      </c>
      <c r="K2599" s="1">
        <v>2.8521535958949999</v>
      </c>
      <c r="L2599" s="1">
        <v>3.194402213109</v>
      </c>
      <c r="M2599" s="1">
        <v>1.397788548703E-2</v>
      </c>
      <c r="N2599" s="1">
        <v>1.899273947341E-2</v>
      </c>
      <c r="O2599" s="1">
        <v>8.9308862522189999E-3</v>
      </c>
      <c r="P2599" s="1">
        <v>1.493997406762E-2</v>
      </c>
      <c r="Q2599" s="1">
        <v>5.7941028842260003E-3</v>
      </c>
      <c r="R2599" s="1">
        <v>0</v>
      </c>
      <c r="S2599" s="1">
        <v>103.2792388612</v>
      </c>
      <c r="T2599" s="1">
        <v>29.805638543779999</v>
      </c>
      <c r="U2599" s="1">
        <v>133.08487740499999</v>
      </c>
      <c r="V2599" s="1">
        <v>0.7987111408491</v>
      </c>
      <c r="W2599" s="1">
        <v>0.15844520339570001</v>
      </c>
      <c r="X2599" s="1">
        <v>7.2951184767919999E-6</v>
      </c>
      <c r="Y2599" s="1">
        <v>1.8236713797659999E-3</v>
      </c>
      <c r="Z2599" s="1">
        <v>2.9177731841559999E-4</v>
      </c>
      <c r="AA2599" s="1">
        <v>3.8152868862469998E-2</v>
      </c>
      <c r="AB2599" s="1">
        <v>5.2655817628339996</v>
      </c>
      <c r="AC2599" s="1">
        <v>0.61621367290710005</v>
      </c>
      <c r="AD2599" s="1">
        <v>0.10598549571929999</v>
      </c>
      <c r="AE2599" s="1">
        <v>26.474920302699999</v>
      </c>
      <c r="AF2599" s="1">
        <v>4.2361379727589998</v>
      </c>
      <c r="AG2599" s="1">
        <v>132.26432002850001</v>
      </c>
    </row>
    <row r="2600" spans="1:33" x14ac:dyDescent="0.35">
      <c r="A2600">
        <v>5120</v>
      </c>
      <c r="B2600">
        <v>2015</v>
      </c>
      <c r="C2600">
        <v>9</v>
      </c>
      <c r="D2600">
        <v>21</v>
      </c>
      <c r="E2600">
        <v>0</v>
      </c>
      <c r="F2600">
        <v>0</v>
      </c>
      <c r="H2600" s="1">
        <v>0</v>
      </c>
      <c r="I2600" s="1">
        <v>0.3643104268538</v>
      </c>
      <c r="J2600" s="1">
        <v>0</v>
      </c>
      <c r="K2600" s="1">
        <v>2.7229741577889999</v>
      </c>
      <c r="L2600" s="1">
        <v>3.0872845846420001</v>
      </c>
      <c r="M2600" s="1">
        <v>1.3269005589269999E-2</v>
      </c>
      <c r="N2600" s="1">
        <v>1.8675023315839999E-2</v>
      </c>
      <c r="O2600" s="1">
        <v>8.5299652264670001E-3</v>
      </c>
      <c r="P2600" s="1">
        <v>1.389281849775E-2</v>
      </c>
      <c r="Q2600" s="1">
        <v>6.3032832072609998E-3</v>
      </c>
      <c r="R2600" s="1">
        <v>0</v>
      </c>
      <c r="S2600" s="1">
        <v>105.123347255</v>
      </c>
      <c r="T2600" s="1">
        <v>30.337815412299999</v>
      </c>
      <c r="U2600" s="1">
        <v>135.46116266729999</v>
      </c>
      <c r="V2600" s="1">
        <v>0.79515378635389999</v>
      </c>
      <c r="W2600" s="1">
        <v>0.15538437092230001</v>
      </c>
      <c r="X2600" s="1">
        <v>7.9932846526509999E-6</v>
      </c>
      <c r="Y2600" s="1">
        <v>1.9982656277099998E-3</v>
      </c>
      <c r="Z2600" s="1">
        <v>3.197173171247E-4</v>
      </c>
      <c r="AA2600" s="1">
        <v>3.7247739393860002E-2</v>
      </c>
      <c r="AB2600" s="1">
        <v>5.1481994427629996</v>
      </c>
      <c r="AC2600" s="1">
        <v>0.60968389267839995</v>
      </c>
      <c r="AD2600" s="1">
        <v>0.1056634710334</v>
      </c>
      <c r="AE2600" s="1">
        <v>26.409723097699999</v>
      </c>
      <c r="AF2600" s="1">
        <v>4.225535274466</v>
      </c>
      <c r="AG2600" s="1">
        <v>131.13966965270001</v>
      </c>
    </row>
    <row r="2601" spans="1:33" x14ac:dyDescent="0.35">
      <c r="A2601">
        <v>5120</v>
      </c>
      <c r="B2601">
        <v>2015</v>
      </c>
      <c r="C2601">
        <v>9</v>
      </c>
      <c r="D2601">
        <v>22</v>
      </c>
      <c r="E2601">
        <v>0</v>
      </c>
      <c r="F2601">
        <v>0</v>
      </c>
      <c r="H2601" s="1">
        <v>0</v>
      </c>
      <c r="I2601" s="1">
        <v>0.36453882568759999</v>
      </c>
      <c r="J2601" s="1">
        <v>0</v>
      </c>
      <c r="K2601" s="1">
        <v>2.6305691904140001</v>
      </c>
      <c r="L2601" s="1">
        <v>2.9951080161010002</v>
      </c>
      <c r="M2601" s="1">
        <v>1.368261417381E-2</v>
      </c>
      <c r="N2601" s="1">
        <v>1.8821926619650001E-2</v>
      </c>
      <c r="O2601" s="1">
        <v>8.7690049652399994E-3</v>
      </c>
      <c r="P2601" s="1">
        <v>1.446338900487E-2</v>
      </c>
      <c r="Q2601" s="1">
        <v>6.1780397923700001E-3</v>
      </c>
      <c r="R2601" s="1">
        <v>0</v>
      </c>
      <c r="S2601" s="1">
        <v>106.4037504826</v>
      </c>
      <c r="T2601" s="1">
        <v>30.681988870680001</v>
      </c>
      <c r="U2601" s="1">
        <v>137.0857393533</v>
      </c>
      <c r="V2601" s="1">
        <v>0.78093700338000005</v>
      </c>
      <c r="W2601" s="1">
        <v>0.150584031215</v>
      </c>
      <c r="X2601" s="1">
        <v>7.8404415877039993E-6</v>
      </c>
      <c r="Y2601" s="1">
        <v>1.9600163611369998E-3</v>
      </c>
      <c r="Z2601" s="1">
        <v>3.1359384110819999E-4</v>
      </c>
      <c r="AA2601" s="1">
        <v>3.6078433548510001E-2</v>
      </c>
      <c r="AB2601" s="1">
        <v>5.2535086657220003</v>
      </c>
      <c r="AC2601" s="1">
        <v>0.61083920414979997</v>
      </c>
      <c r="AD2601" s="1">
        <v>0.1080844366973</v>
      </c>
      <c r="AE2601" s="1">
        <v>27.018662855060001</v>
      </c>
      <c r="AF2601" s="1">
        <v>4.3228914097500004</v>
      </c>
      <c r="AG2601" s="1">
        <v>131.062250288</v>
      </c>
    </row>
    <row r="2602" spans="1:33" x14ac:dyDescent="0.35">
      <c r="A2602">
        <v>5120</v>
      </c>
      <c r="B2602">
        <v>2015</v>
      </c>
      <c r="C2602">
        <v>9</v>
      </c>
      <c r="D2602">
        <v>23</v>
      </c>
      <c r="E2602">
        <v>0</v>
      </c>
      <c r="F2602">
        <v>0</v>
      </c>
      <c r="H2602" s="1">
        <v>0</v>
      </c>
      <c r="I2602" s="1">
        <v>0.40385469796410001</v>
      </c>
      <c r="J2602" s="1">
        <v>0</v>
      </c>
      <c r="K2602" s="1">
        <v>2.5528136343750001</v>
      </c>
      <c r="L2602" s="1">
        <v>2.9566683323389999</v>
      </c>
      <c r="M2602" s="1">
        <v>1.432163554104E-2</v>
      </c>
      <c r="N2602" s="1">
        <v>1.8858053592219998E-2</v>
      </c>
      <c r="O2602" s="1">
        <v>9.2044987316210001E-3</v>
      </c>
      <c r="P2602" s="1">
        <v>1.5210833666750001E-2</v>
      </c>
      <c r="Q2602" s="1">
        <v>6.8366612756929996E-3</v>
      </c>
      <c r="R2602" s="1">
        <v>0</v>
      </c>
      <c r="S2602" s="1">
        <v>104.73876993179999</v>
      </c>
      <c r="T2602" s="1">
        <v>30.18355005806</v>
      </c>
      <c r="U2602" s="1">
        <v>134.9223199898</v>
      </c>
      <c r="V2602" s="1">
        <v>0.80291631935779995</v>
      </c>
      <c r="W2602" s="1">
        <v>0.1506195344032</v>
      </c>
      <c r="X2602" s="1">
        <v>8.730400814918E-6</v>
      </c>
      <c r="Y2602" s="1">
        <v>2.182496114314E-3</v>
      </c>
      <c r="Z2602" s="1">
        <v>3.4918966327820002E-4</v>
      </c>
      <c r="AA2602" s="1">
        <v>3.5909372459949997E-2</v>
      </c>
      <c r="AB2602" s="1">
        <v>5.0511661094360001</v>
      </c>
      <c r="AC2602" s="1">
        <v>0.57934534679130001</v>
      </c>
      <c r="AD2602" s="1">
        <v>0.1051015920891</v>
      </c>
      <c r="AE2602" s="1">
        <v>26.273840050410001</v>
      </c>
      <c r="AF2602" s="1">
        <v>4.2037001815010004</v>
      </c>
      <c r="AG2602" s="1">
        <v>123.81426226719999</v>
      </c>
    </row>
    <row r="2603" spans="1:33" x14ac:dyDescent="0.35">
      <c r="A2603">
        <v>5120</v>
      </c>
      <c r="B2603">
        <v>2015</v>
      </c>
      <c r="C2603">
        <v>9</v>
      </c>
      <c r="D2603">
        <v>24</v>
      </c>
      <c r="E2603">
        <v>0</v>
      </c>
      <c r="F2603">
        <v>0</v>
      </c>
      <c r="H2603" s="1">
        <v>0</v>
      </c>
      <c r="I2603" s="1">
        <v>0.38708228699320002</v>
      </c>
      <c r="J2603" s="1">
        <v>0</v>
      </c>
      <c r="K2603" s="1">
        <v>2.5219200792419998</v>
      </c>
      <c r="L2603" s="1">
        <v>2.9090023662350002</v>
      </c>
      <c r="M2603" s="1">
        <v>1.4611791300099999E-2</v>
      </c>
      <c r="N2603" s="1">
        <v>1.9108233709959999E-2</v>
      </c>
      <c r="O2603" s="1">
        <v>9.3485292973760001E-3</v>
      </c>
      <c r="P2603" s="1">
        <v>1.5758895160070001E-2</v>
      </c>
      <c r="Q2603" s="1">
        <v>6.4241555330400001E-3</v>
      </c>
      <c r="R2603" s="1">
        <v>0</v>
      </c>
      <c r="S2603" s="1">
        <v>105.8880192827</v>
      </c>
      <c r="T2603" s="1">
        <v>30.498332798850001</v>
      </c>
      <c r="U2603" s="1">
        <v>136.38635208159999</v>
      </c>
      <c r="V2603" s="1">
        <v>0.78395093130820004</v>
      </c>
      <c r="W2603" s="1">
        <v>0.1470377986485</v>
      </c>
      <c r="X2603" s="1">
        <v>8.1852706624320002E-6</v>
      </c>
      <c r="Y2603" s="1">
        <v>2.0461704287860001E-3</v>
      </c>
      <c r="Z2603" s="1">
        <v>3.273735265024E-4</v>
      </c>
      <c r="AA2603" s="1">
        <v>3.5123200424270001E-2</v>
      </c>
      <c r="AB2603" s="1">
        <v>5.2283162577519997</v>
      </c>
      <c r="AC2603" s="1">
        <v>0.58835623122049996</v>
      </c>
      <c r="AD2603" s="1">
        <v>0.1078474326581</v>
      </c>
      <c r="AE2603" s="1">
        <v>26.960085950420002</v>
      </c>
      <c r="AF2603" s="1">
        <v>4.3134558377480001</v>
      </c>
      <c r="AG2603" s="1">
        <v>125.52679119450001</v>
      </c>
    </row>
    <row r="2604" spans="1:33" x14ac:dyDescent="0.35">
      <c r="A2604">
        <v>5120</v>
      </c>
      <c r="B2604">
        <v>2015</v>
      </c>
      <c r="C2604">
        <v>9</v>
      </c>
      <c r="D2604">
        <v>25</v>
      </c>
      <c r="E2604">
        <v>0</v>
      </c>
      <c r="F2604">
        <v>0</v>
      </c>
      <c r="H2604" s="1">
        <v>0</v>
      </c>
      <c r="I2604" s="1">
        <v>0.39357109165519999</v>
      </c>
      <c r="J2604" s="1">
        <v>0</v>
      </c>
      <c r="K2604" s="1">
        <v>2.4698530450790002</v>
      </c>
      <c r="L2604" s="1">
        <v>2.8634241367339999</v>
      </c>
      <c r="M2604" s="1">
        <v>1.41475468126E-2</v>
      </c>
      <c r="N2604" s="1">
        <v>1.8888529883520001E-2</v>
      </c>
      <c r="O2604" s="1">
        <v>9.077061490208E-3</v>
      </c>
      <c r="P2604" s="1">
        <v>1.504392889914E-2</v>
      </c>
      <c r="Q2604" s="1">
        <v>6.6048114198359997E-3</v>
      </c>
      <c r="R2604" s="1">
        <v>0</v>
      </c>
      <c r="S2604" s="1">
        <v>107.4114646758</v>
      </c>
      <c r="T2604" s="1">
        <v>30.938377174749998</v>
      </c>
      <c r="U2604" s="1">
        <v>138.34984185050001</v>
      </c>
      <c r="V2604" s="1">
        <v>0.78044607443799996</v>
      </c>
      <c r="W2604" s="1">
        <v>0.1456730586146</v>
      </c>
      <c r="X2604" s="1">
        <v>8.4338845546579993E-6</v>
      </c>
      <c r="Y2604" s="1">
        <v>2.1083498781359999E-3</v>
      </c>
      <c r="Z2604" s="1">
        <v>3.373246628525E-4</v>
      </c>
      <c r="AA2604" s="1">
        <v>3.4732150633600002E-2</v>
      </c>
      <c r="AB2604" s="1">
        <v>5.2405131681209998</v>
      </c>
      <c r="AC2604" s="1">
        <v>0.59062348728210001</v>
      </c>
      <c r="AD2604" s="1">
        <v>0.1085065558873</v>
      </c>
      <c r="AE2604" s="1">
        <v>27.12499169154</v>
      </c>
      <c r="AF2604" s="1">
        <v>4.3398468029339998</v>
      </c>
      <c r="AG2604" s="1">
        <v>125.962946962</v>
      </c>
    </row>
    <row r="2605" spans="1:33" x14ac:dyDescent="0.35">
      <c r="A2605">
        <v>5120</v>
      </c>
      <c r="B2605">
        <v>2015</v>
      </c>
      <c r="C2605">
        <v>9</v>
      </c>
      <c r="D2605">
        <v>26</v>
      </c>
      <c r="E2605">
        <v>0</v>
      </c>
      <c r="F2605">
        <v>0</v>
      </c>
      <c r="H2605" s="1">
        <v>0</v>
      </c>
      <c r="I2605" s="1">
        <v>0.41463696878829998</v>
      </c>
      <c r="J2605" s="1">
        <v>0</v>
      </c>
      <c r="K2605" s="1">
        <v>2.4315485899509999</v>
      </c>
      <c r="L2605" s="1">
        <v>2.8461855587390001</v>
      </c>
      <c r="M2605" s="1">
        <v>1.461007547259E-2</v>
      </c>
      <c r="N2605" s="1">
        <v>1.894445814825E-2</v>
      </c>
      <c r="O2605" s="1">
        <v>9.3832109961130006E-3</v>
      </c>
      <c r="P2605" s="1">
        <v>1.5607951621750001E-2</v>
      </c>
      <c r="Q2605" s="1">
        <v>6.9234341610200003E-3</v>
      </c>
      <c r="R2605" s="1">
        <v>0</v>
      </c>
      <c r="S2605" s="1">
        <v>106.2515497758</v>
      </c>
      <c r="T2605" s="1">
        <v>30.594499977470001</v>
      </c>
      <c r="U2605" s="1">
        <v>136.84604975319999</v>
      </c>
      <c r="V2605" s="1">
        <v>0.79336497811780005</v>
      </c>
      <c r="W2605" s="1">
        <v>0.14565940605399999</v>
      </c>
      <c r="X2605" s="1">
        <v>8.8645703157310002E-6</v>
      </c>
      <c r="Y2605" s="1">
        <v>2.2160074044639999E-3</v>
      </c>
      <c r="Z2605" s="1">
        <v>3.5454856843049998E-4</v>
      </c>
      <c r="AA2605" s="1">
        <v>3.464267640411E-2</v>
      </c>
      <c r="AB2605" s="1">
        <v>5.1275426456249997</v>
      </c>
      <c r="AC2605" s="1">
        <v>0.57299279683890003</v>
      </c>
      <c r="AD2605" s="1">
        <v>0.10664778859930001</v>
      </c>
      <c r="AE2605" s="1">
        <v>26.66029625378</v>
      </c>
      <c r="AF2605" s="1">
        <v>4.2654937596920002</v>
      </c>
      <c r="AG2605" s="1">
        <v>121.92752054429999</v>
      </c>
    </row>
    <row r="2606" spans="1:33" x14ac:dyDescent="0.35">
      <c r="A2606">
        <v>5120</v>
      </c>
      <c r="B2606">
        <v>2015</v>
      </c>
      <c r="C2606">
        <v>9</v>
      </c>
      <c r="D2606">
        <v>27</v>
      </c>
      <c r="E2606">
        <v>0</v>
      </c>
      <c r="F2606">
        <v>0</v>
      </c>
      <c r="H2606" s="1">
        <v>0</v>
      </c>
      <c r="I2606" s="1">
        <v>0.42489840612570001</v>
      </c>
      <c r="J2606" s="1">
        <v>0</v>
      </c>
      <c r="K2606" s="1">
        <v>2.4261485208960001</v>
      </c>
      <c r="L2606" s="1">
        <v>2.8510469270219998</v>
      </c>
      <c r="M2606" s="1">
        <v>1.528632192245E-2</v>
      </c>
      <c r="N2606" s="1">
        <v>1.9195558862869999E-2</v>
      </c>
      <c r="O2606" s="1">
        <v>9.8018145278969994E-3</v>
      </c>
      <c r="P2606" s="1">
        <v>1.659985780618E-2</v>
      </c>
      <c r="Q2606" s="1">
        <v>7.0089847294710003E-3</v>
      </c>
      <c r="R2606" s="1">
        <v>0</v>
      </c>
      <c r="S2606" s="1">
        <v>104.5183040191</v>
      </c>
      <c r="T2606" s="1">
        <v>30.084015535460001</v>
      </c>
      <c r="U2606" s="1">
        <v>134.6023195546</v>
      </c>
      <c r="V2606" s="1">
        <v>0.80264509815329999</v>
      </c>
      <c r="W2606" s="1">
        <v>0.1458740473815</v>
      </c>
      <c r="X2606" s="1">
        <v>8.9796148259249992E-6</v>
      </c>
      <c r="Y2606" s="1">
        <v>2.2447355755420002E-3</v>
      </c>
      <c r="Z2606" s="1">
        <v>3.5914199986580001E-4</v>
      </c>
      <c r="AA2606" s="1">
        <v>3.4673507995999997E-2</v>
      </c>
      <c r="AB2606" s="1">
        <v>5.0715678451450001</v>
      </c>
      <c r="AC2606" s="1">
        <v>0.55875550874519997</v>
      </c>
      <c r="AD2606" s="1">
        <v>0.1051501309916</v>
      </c>
      <c r="AE2606" s="1">
        <v>26.285667694050002</v>
      </c>
      <c r="AF2606" s="1">
        <v>4.2055328614040004</v>
      </c>
      <c r="AG2606" s="1">
        <v>118.6690129979</v>
      </c>
    </row>
    <row r="2607" spans="1:33" x14ac:dyDescent="0.35">
      <c r="A2607">
        <v>5120</v>
      </c>
      <c r="B2607">
        <v>2015</v>
      </c>
      <c r="C2607">
        <v>9</v>
      </c>
      <c r="D2607">
        <v>28</v>
      </c>
      <c r="E2607">
        <v>0</v>
      </c>
      <c r="F2607">
        <v>0</v>
      </c>
      <c r="H2607" s="1">
        <v>0</v>
      </c>
      <c r="I2607" s="1">
        <v>0.43111537902160002</v>
      </c>
      <c r="J2607" s="1">
        <v>0</v>
      </c>
      <c r="K2607" s="1">
        <v>2.4266498238610001</v>
      </c>
      <c r="L2607" s="1">
        <v>2.8577652028820002</v>
      </c>
      <c r="M2607" s="1">
        <v>1.556427946433E-2</v>
      </c>
      <c r="N2607" s="1">
        <v>1.9236912524319999E-2</v>
      </c>
      <c r="O2607" s="1">
        <v>9.9806659725320008E-3</v>
      </c>
      <c r="P2607" s="1">
        <v>1.6940389885869999E-2</v>
      </c>
      <c r="Q2607" s="1">
        <v>7.1095141031830003E-3</v>
      </c>
      <c r="R2607" s="1">
        <v>0</v>
      </c>
      <c r="S2607" s="1">
        <v>103.65451097250001</v>
      </c>
      <c r="T2607" s="1">
        <v>29.83150076307</v>
      </c>
      <c r="U2607" s="1">
        <v>133.4860117355</v>
      </c>
      <c r="V2607" s="1">
        <v>0.80839607256449997</v>
      </c>
      <c r="W2607" s="1">
        <v>0.14643261886030001</v>
      </c>
      <c r="X2607" s="1">
        <v>9.1135820979320006E-6</v>
      </c>
      <c r="Y2607" s="1">
        <v>2.2782266428120002E-3</v>
      </c>
      <c r="Z2607" s="1">
        <v>3.6450050056049997E-4</v>
      </c>
      <c r="AA2607" s="1">
        <v>3.4786361515299999E-2</v>
      </c>
      <c r="AB2607" s="1">
        <v>5.0087993051500002</v>
      </c>
      <c r="AC2607" s="1">
        <v>0.54907665758760005</v>
      </c>
      <c r="AD2607" s="1">
        <v>0.10383486444910001</v>
      </c>
      <c r="AE2607" s="1">
        <v>25.956813284750002</v>
      </c>
      <c r="AF2607" s="1">
        <v>4.1529125522249997</v>
      </c>
      <c r="AG2607" s="1">
        <v>116.5125857573</v>
      </c>
    </row>
    <row r="2608" spans="1:33" x14ac:dyDescent="0.35">
      <c r="A2608">
        <v>5120</v>
      </c>
      <c r="B2608">
        <v>2015</v>
      </c>
      <c r="C2608">
        <v>9</v>
      </c>
      <c r="D2608">
        <v>29</v>
      </c>
      <c r="E2608">
        <v>0</v>
      </c>
      <c r="F2608">
        <v>0</v>
      </c>
      <c r="H2608" s="1">
        <v>0</v>
      </c>
      <c r="I2608" s="1">
        <v>0.41406801123690001</v>
      </c>
      <c r="J2608" s="1">
        <v>0</v>
      </c>
      <c r="K2608" s="1">
        <v>2.4355266964819999</v>
      </c>
      <c r="L2608" s="1">
        <v>2.849594707719</v>
      </c>
      <c r="M2608" s="1">
        <v>1.5361851124920001E-2</v>
      </c>
      <c r="N2608" s="1">
        <v>1.9294917582489999E-2</v>
      </c>
      <c r="O2608" s="1">
        <v>9.8310002852740001E-3</v>
      </c>
      <c r="P2608" s="1">
        <v>1.6772447219289999E-2</v>
      </c>
      <c r="Q2608" s="1">
        <v>6.7947686338119999E-3</v>
      </c>
      <c r="R2608" s="1">
        <v>0</v>
      </c>
      <c r="S2608" s="1">
        <v>104.7254627973</v>
      </c>
      <c r="T2608" s="1">
        <v>30.139802953650001</v>
      </c>
      <c r="U2608" s="1">
        <v>134.86526575089999</v>
      </c>
      <c r="V2608" s="1">
        <v>0.79473733008030001</v>
      </c>
      <c r="W2608" s="1">
        <v>0.1451508787402</v>
      </c>
      <c r="X2608" s="1">
        <v>8.6926404257040004E-6</v>
      </c>
      <c r="Y2608" s="1">
        <v>2.1729788353729998E-3</v>
      </c>
      <c r="Z2608" s="1">
        <v>3.4765969502810001E-4</v>
      </c>
      <c r="AA2608" s="1">
        <v>3.4550182548339997E-2</v>
      </c>
      <c r="AB2608" s="1">
        <v>5.1385403882410001</v>
      </c>
      <c r="AC2608" s="1">
        <v>0.56227241868040001</v>
      </c>
      <c r="AD2608" s="1">
        <v>0.1059427368265</v>
      </c>
      <c r="AE2608" s="1">
        <v>26.483603919989999</v>
      </c>
      <c r="AF2608" s="1">
        <v>4.2371824729169996</v>
      </c>
      <c r="AG2608" s="1">
        <v>119.3909276263</v>
      </c>
    </row>
    <row r="2609" spans="1:33" x14ac:dyDescent="0.35">
      <c r="A2609">
        <v>5120</v>
      </c>
      <c r="B2609">
        <v>2015</v>
      </c>
      <c r="C2609">
        <v>9</v>
      </c>
      <c r="D2609">
        <v>30</v>
      </c>
      <c r="E2609">
        <v>0</v>
      </c>
      <c r="F2609">
        <v>0</v>
      </c>
      <c r="H2609" s="1">
        <v>0</v>
      </c>
      <c r="I2609" s="1">
        <v>0.41171230045270002</v>
      </c>
      <c r="J2609" s="1">
        <v>0</v>
      </c>
      <c r="K2609" s="1">
        <v>2.421590244231</v>
      </c>
      <c r="L2609" s="1">
        <v>2.8333025446839999</v>
      </c>
      <c r="M2609" s="1">
        <v>1.4831078342489999E-2</v>
      </c>
      <c r="N2609" s="1">
        <v>1.9047028956559998E-2</v>
      </c>
      <c r="O2609" s="1">
        <v>9.5098584670039992E-3</v>
      </c>
      <c r="P2609" s="1">
        <v>1.5941549905130002E-2</v>
      </c>
      <c r="Q2609" s="1">
        <v>6.8361996153689999E-3</v>
      </c>
      <c r="R2609" s="1">
        <v>0</v>
      </c>
      <c r="S2609" s="1">
        <v>106.6439511217</v>
      </c>
      <c r="T2609" s="1">
        <v>30.697603921340001</v>
      </c>
      <c r="U2609" s="1">
        <v>137.34155504309999</v>
      </c>
      <c r="V2609" s="1">
        <v>0.78919078916380003</v>
      </c>
      <c r="W2609" s="1">
        <v>0.14474879223000001</v>
      </c>
      <c r="X2609" s="1">
        <v>8.7498069704350007E-6</v>
      </c>
      <c r="Y2609" s="1">
        <v>2.187307349876E-3</v>
      </c>
      <c r="Z2609" s="1">
        <v>3.4995569932499997E-4</v>
      </c>
      <c r="AA2609" s="1">
        <v>3.4438026010360001E-2</v>
      </c>
      <c r="AB2609" s="1">
        <v>5.1855634992809998</v>
      </c>
      <c r="AC2609" s="1">
        <v>0.57250089937689996</v>
      </c>
      <c r="AD2609" s="1">
        <v>0.107459653544</v>
      </c>
      <c r="AE2609" s="1">
        <v>26.86304756509</v>
      </c>
      <c r="AF2609" s="1">
        <v>4.2979134685759997</v>
      </c>
      <c r="AG2609" s="1">
        <v>121.64349348</v>
      </c>
    </row>
    <row r="2610" spans="1:33" x14ac:dyDescent="0.35">
      <c r="A2610">
        <v>5120</v>
      </c>
      <c r="B2610">
        <v>2015</v>
      </c>
      <c r="C2610">
        <v>10</v>
      </c>
      <c r="D2610">
        <v>1</v>
      </c>
      <c r="E2610">
        <v>0</v>
      </c>
      <c r="F2610">
        <v>0</v>
      </c>
      <c r="H2610" s="1">
        <v>0</v>
      </c>
      <c r="I2610" s="1">
        <v>0.29057318530519999</v>
      </c>
      <c r="J2610" s="1">
        <v>0</v>
      </c>
      <c r="K2610" s="1">
        <v>2.383523066025</v>
      </c>
      <c r="L2610" s="1">
        <v>2.67409625133</v>
      </c>
      <c r="M2610" s="1">
        <v>1.363723943214E-2</v>
      </c>
      <c r="N2610" s="1">
        <v>1.873342435665E-2</v>
      </c>
      <c r="O2610" s="1">
        <v>8.7050663740780004E-3</v>
      </c>
      <c r="P2610" s="1">
        <v>1.4248664731609999E-2</v>
      </c>
      <c r="Q2610" s="1">
        <v>4.9002890840790002E-3</v>
      </c>
      <c r="R2610" s="1">
        <v>0</v>
      </c>
      <c r="S2610" s="1">
        <v>105.9553823844</v>
      </c>
      <c r="T2610" s="1">
        <v>30.524626658420001</v>
      </c>
      <c r="U2610" s="1">
        <v>136.48000904279999</v>
      </c>
      <c r="V2610" s="1">
        <v>0.67181150687919999</v>
      </c>
      <c r="W2610" s="1">
        <v>0.13272193392769999</v>
      </c>
      <c r="X2610" s="1">
        <v>6.1739945800700004E-6</v>
      </c>
      <c r="Y2610" s="1">
        <v>1.5434250396419999E-3</v>
      </c>
      <c r="Z2610" s="1">
        <v>2.4694113650769998E-4</v>
      </c>
      <c r="AA2610" s="1">
        <v>3.1946086941979999E-2</v>
      </c>
      <c r="AB2610" s="1">
        <v>5.1123311895299999</v>
      </c>
      <c r="AC2610" s="1">
        <v>0.58039906257450002</v>
      </c>
      <c r="AD2610" s="1">
        <v>0.10502179277900001</v>
      </c>
      <c r="AE2610" s="1">
        <v>26.254103500420001</v>
      </c>
      <c r="AF2610" s="1">
        <v>4.200531055651</v>
      </c>
      <c r="AG2610" s="1">
        <v>124.1027579559</v>
      </c>
    </row>
    <row r="2611" spans="1:33" x14ac:dyDescent="0.35">
      <c r="A2611">
        <v>5120</v>
      </c>
      <c r="B2611">
        <v>2015</v>
      </c>
      <c r="C2611">
        <v>10</v>
      </c>
      <c r="D2611">
        <v>2</v>
      </c>
      <c r="E2611">
        <v>0</v>
      </c>
      <c r="F2611">
        <v>0</v>
      </c>
      <c r="H2611" s="1">
        <v>0</v>
      </c>
      <c r="I2611" s="1">
        <v>0.26292662657530003</v>
      </c>
      <c r="J2611" s="1">
        <v>0</v>
      </c>
      <c r="K2611" s="1">
        <v>2.283128598187</v>
      </c>
      <c r="L2611" s="1">
        <v>2.5460552247630002</v>
      </c>
      <c r="M2611" s="1">
        <v>1.156910159762E-2</v>
      </c>
      <c r="N2611" s="1">
        <v>1.8559954285710001E-2</v>
      </c>
      <c r="O2611" s="1">
        <v>7.4069598527610001E-3</v>
      </c>
      <c r="P2611" s="1">
        <v>1.1937864210989999E-2</v>
      </c>
      <c r="Q2611" s="1">
        <v>4.5774115984259997E-3</v>
      </c>
      <c r="R2611" s="1">
        <v>0</v>
      </c>
      <c r="S2611" s="1">
        <v>104.1342835552</v>
      </c>
      <c r="T2611" s="1">
        <v>30.045774001160002</v>
      </c>
      <c r="U2611" s="1">
        <v>134.1800575563</v>
      </c>
      <c r="V2611" s="1">
        <v>0.6279859885165</v>
      </c>
      <c r="W2611" s="1">
        <v>0.12651062600980001</v>
      </c>
      <c r="X2611" s="1">
        <v>5.7584509376349997E-6</v>
      </c>
      <c r="Y2611" s="1">
        <v>1.439581458003E-3</v>
      </c>
      <c r="Z2611" s="1">
        <v>2.3033011414930001E-4</v>
      </c>
      <c r="AA2611" s="1">
        <v>3.0476137292609999E-2</v>
      </c>
      <c r="AB2611" s="1">
        <v>5.0532343876830002</v>
      </c>
      <c r="AC2611" s="1">
        <v>0.59813788920319999</v>
      </c>
      <c r="AD2611" s="1">
        <v>0.103596141254</v>
      </c>
      <c r="AE2611" s="1">
        <v>25.898208931199999</v>
      </c>
      <c r="AF2611" s="1">
        <v>4.1436363000909999</v>
      </c>
      <c r="AG2611" s="1">
        <v>128.81976156889999</v>
      </c>
    </row>
    <row r="2612" spans="1:33" x14ac:dyDescent="0.35">
      <c r="A2612">
        <v>5120</v>
      </c>
      <c r="B2612">
        <v>2015</v>
      </c>
      <c r="C2612">
        <v>10</v>
      </c>
      <c r="D2612">
        <v>3</v>
      </c>
      <c r="E2612">
        <v>0</v>
      </c>
      <c r="F2612">
        <v>0</v>
      </c>
      <c r="H2612" s="1">
        <v>0</v>
      </c>
      <c r="I2612" s="1">
        <v>0.2633270606025</v>
      </c>
      <c r="J2612" s="1">
        <v>0</v>
      </c>
      <c r="K2612" s="1">
        <v>2.171979293868</v>
      </c>
      <c r="L2612" s="1">
        <v>2.4353063544700002</v>
      </c>
      <c r="M2612" s="1">
        <v>1.094717729369E-2</v>
      </c>
      <c r="N2612" s="1">
        <v>1.8559954285710001E-2</v>
      </c>
      <c r="O2612" s="1">
        <v>7.0185988300929996E-3</v>
      </c>
      <c r="P2612" s="1">
        <v>1.131193923696E-2</v>
      </c>
      <c r="Q2612" s="1">
        <v>4.5863503940539998E-3</v>
      </c>
      <c r="R2612" s="1">
        <v>0</v>
      </c>
      <c r="S2612" s="1">
        <v>102.5780017914</v>
      </c>
      <c r="T2612" s="1">
        <v>29.605818594159999</v>
      </c>
      <c r="U2612" s="1">
        <v>132.1838203856</v>
      </c>
      <c r="V2612" s="1">
        <v>0.60920926656429997</v>
      </c>
      <c r="W2612" s="1">
        <v>0.12158787514030001</v>
      </c>
      <c r="X2612" s="1">
        <v>5.7871665576940003E-6</v>
      </c>
      <c r="Y2612" s="1">
        <v>1.446759288728E-3</v>
      </c>
      <c r="Z2612" s="1">
        <v>2.314784667982E-4</v>
      </c>
      <c r="AA2612" s="1">
        <v>2.9239712323989999E-2</v>
      </c>
      <c r="AB2612" s="1">
        <v>4.9764054939279996</v>
      </c>
      <c r="AC2612" s="1">
        <v>0.59665899375179998</v>
      </c>
      <c r="AD2612" s="1">
        <v>0.1025724504387</v>
      </c>
      <c r="AE2612" s="1">
        <v>25.642462430279998</v>
      </c>
      <c r="AF2612" s="1">
        <v>4.1027333054669999</v>
      </c>
      <c r="AG2612" s="1">
        <v>128.65381265409999</v>
      </c>
    </row>
    <row r="2613" spans="1:33" x14ac:dyDescent="0.35">
      <c r="A2613">
        <v>5120</v>
      </c>
      <c r="B2613">
        <v>2015</v>
      </c>
      <c r="C2613">
        <v>10</v>
      </c>
      <c r="D2613">
        <v>4</v>
      </c>
      <c r="E2613">
        <v>0</v>
      </c>
      <c r="F2613">
        <v>0</v>
      </c>
      <c r="H2613" s="1">
        <v>72.936241910000007</v>
      </c>
      <c r="I2613" s="1">
        <v>3.9788356038649999</v>
      </c>
      <c r="J2613" s="1">
        <v>7.2758433979229998E-3</v>
      </c>
      <c r="K2613" s="1">
        <v>2.2038645742040002</v>
      </c>
      <c r="L2613" s="1">
        <v>6.1899760214670003</v>
      </c>
      <c r="M2613" s="1">
        <v>5.6008186286559999E-2</v>
      </c>
      <c r="N2613" s="1">
        <v>5.5604747132389998E-2</v>
      </c>
      <c r="O2613" s="1">
        <v>3.51977534822E-2</v>
      </c>
      <c r="P2613" s="1">
        <v>0.1458475467808</v>
      </c>
      <c r="Q2613" s="1">
        <v>2.5238701785170001E-2</v>
      </c>
      <c r="R2613" s="1">
        <v>0</v>
      </c>
      <c r="S2613" s="1">
        <v>39.222019032870001</v>
      </c>
      <c r="T2613" s="1">
        <v>11.23719496266</v>
      </c>
      <c r="U2613" s="1">
        <v>50.45921399553</v>
      </c>
      <c r="V2613" s="1">
        <v>5.3036294134349999</v>
      </c>
      <c r="W2613" s="1">
        <v>0.17975455329840001</v>
      </c>
      <c r="X2613" s="1">
        <v>6.7506483716869999E-5</v>
      </c>
      <c r="Y2613" s="1">
        <v>9.1324850167230007E-3</v>
      </c>
      <c r="Z2613" s="1">
        <v>1.9071357244590001E-3</v>
      </c>
      <c r="AA2613" s="1">
        <v>0.10770621586119999</v>
      </c>
      <c r="AB2613" s="1">
        <v>5.2649226144099996</v>
      </c>
      <c r="AC2613" s="1">
        <v>0.18268810669800001</v>
      </c>
      <c r="AD2613" s="1">
        <v>7.4272620430590006E-2</v>
      </c>
      <c r="AE2613" s="1">
        <v>12.216805947059999</v>
      </c>
      <c r="AF2613" s="1">
        <v>2.3287503198950001</v>
      </c>
      <c r="AG2613" s="1">
        <v>92.174696984530001</v>
      </c>
    </row>
    <row r="2614" spans="1:33" x14ac:dyDescent="0.35">
      <c r="A2614">
        <v>5120</v>
      </c>
      <c r="B2614">
        <v>2015</v>
      </c>
      <c r="C2614">
        <v>10</v>
      </c>
      <c r="D2614">
        <v>5</v>
      </c>
      <c r="E2614">
        <v>0</v>
      </c>
      <c r="F2614">
        <v>0</v>
      </c>
      <c r="H2614" s="1">
        <v>83.355705040000004</v>
      </c>
      <c r="I2614" s="1">
        <v>38.731819989030001</v>
      </c>
      <c r="J2614" s="1">
        <v>5.4909942977139997E-2</v>
      </c>
      <c r="K2614" s="1">
        <v>2.5153957158060001</v>
      </c>
      <c r="L2614" s="1">
        <v>41.302125647810001</v>
      </c>
      <c r="M2614" s="1">
        <v>0.18249635780119999</v>
      </c>
      <c r="N2614" s="1">
        <v>0.14718949359069999</v>
      </c>
      <c r="O2614" s="1">
        <v>9.8633562577650005E-2</v>
      </c>
      <c r="P2614" s="1">
        <v>1.638842212476</v>
      </c>
      <c r="Q2614" s="1">
        <v>0.90941757267010004</v>
      </c>
      <c r="R2614" s="1">
        <v>0.43233594058390001</v>
      </c>
      <c r="S2614" s="1">
        <v>121.3986768572</v>
      </c>
      <c r="T2614" s="1">
        <v>41.206525063930002</v>
      </c>
      <c r="U2614" s="1">
        <v>163.0375378617</v>
      </c>
      <c r="V2614" s="1">
        <v>64.890702655249996</v>
      </c>
      <c r="W2614" s="1">
        <v>4.2142998550069999</v>
      </c>
      <c r="X2614" s="1">
        <v>7.4473017526500004E-3</v>
      </c>
      <c r="Y2614" s="1">
        <v>0.74710147137829996</v>
      </c>
      <c r="Z2614" s="1">
        <v>0.2309329057931</v>
      </c>
      <c r="AA2614" s="1">
        <v>3.9503980429090002</v>
      </c>
      <c r="AB2614" s="1">
        <v>2.8725654055169998</v>
      </c>
      <c r="AC2614" s="1">
        <v>0.196927094715</v>
      </c>
      <c r="AD2614" s="1">
        <v>0.30718145346120002</v>
      </c>
      <c r="AE2614" s="1">
        <v>31.438676042379999</v>
      </c>
      <c r="AF2614" s="1">
        <v>9.5616980868440002</v>
      </c>
      <c r="AG2614" s="1">
        <v>165.51010902260001</v>
      </c>
    </row>
    <row r="2615" spans="1:33" x14ac:dyDescent="0.35">
      <c r="A2615">
        <v>5120</v>
      </c>
      <c r="B2615">
        <v>2015</v>
      </c>
      <c r="C2615">
        <v>10</v>
      </c>
      <c r="D2615">
        <v>6</v>
      </c>
      <c r="E2615">
        <v>0</v>
      </c>
      <c r="F2615">
        <v>0</v>
      </c>
      <c r="H2615" s="1">
        <v>0</v>
      </c>
      <c r="I2615" s="1">
        <v>0.30913826355840002</v>
      </c>
      <c r="J2615" s="1">
        <v>1.905758573777E-2</v>
      </c>
      <c r="K2615" s="1">
        <v>2.4929821922330002</v>
      </c>
      <c r="L2615" s="1">
        <v>2.821178041529</v>
      </c>
      <c r="M2615" s="1">
        <v>2.1071152941629999E-2</v>
      </c>
      <c r="N2615" s="1">
        <v>2.3135823269659999E-2</v>
      </c>
      <c r="O2615" s="1">
        <v>1.3199169779850001E-2</v>
      </c>
      <c r="P2615" s="1">
        <v>2.7095782623089999E-2</v>
      </c>
      <c r="Q2615" s="1">
        <v>5.1488893888579999E-3</v>
      </c>
      <c r="R2615" s="1">
        <v>0</v>
      </c>
      <c r="S2615" s="1">
        <v>40.266722991960002</v>
      </c>
      <c r="T2615" s="1">
        <v>16.49252248622</v>
      </c>
      <c r="U2615" s="1">
        <v>56.759245478179999</v>
      </c>
      <c r="V2615" s="1">
        <v>0.71675373084280003</v>
      </c>
      <c r="W2615" s="1">
        <v>0.1406585272092</v>
      </c>
      <c r="X2615" s="1">
        <v>6.4861350279379998E-6</v>
      </c>
      <c r="Y2615" s="1">
        <v>1.621442007914E-3</v>
      </c>
      <c r="Z2615" s="1">
        <v>2.5942215801970001E-4</v>
      </c>
      <c r="AA2615" s="1">
        <v>3.3436035652700001E-2</v>
      </c>
      <c r="AB2615" s="1">
        <v>3.0840712411019999</v>
      </c>
      <c r="AC2615" s="1">
        <v>0.3198635672513</v>
      </c>
      <c r="AD2615" s="1">
        <v>0.13800472056499999</v>
      </c>
      <c r="AE2615" s="1">
        <v>20.307013975669999</v>
      </c>
      <c r="AF2615" s="1">
        <v>4.667129293336</v>
      </c>
      <c r="AG2615" s="1">
        <v>104.2645289867</v>
      </c>
    </row>
    <row r="2616" spans="1:33" x14ac:dyDescent="0.35">
      <c r="A2616">
        <v>5120</v>
      </c>
      <c r="B2616">
        <v>2015</v>
      </c>
      <c r="C2616">
        <v>10</v>
      </c>
      <c r="D2616">
        <v>7</v>
      </c>
      <c r="E2616">
        <v>0</v>
      </c>
      <c r="F2616">
        <v>0</v>
      </c>
      <c r="H2616" s="1">
        <v>0</v>
      </c>
      <c r="I2616" s="1">
        <v>0.29634922348789999</v>
      </c>
      <c r="J2616" s="1">
        <v>7.3989048426779998E-3</v>
      </c>
      <c r="K2616" s="1">
        <v>2.42467740349</v>
      </c>
      <c r="L2616" s="1">
        <v>2.7284255318200001</v>
      </c>
      <c r="M2616" s="1">
        <v>1.4044102601639999E-2</v>
      </c>
      <c r="N2616" s="1">
        <v>1.8787555075669999E-2</v>
      </c>
      <c r="O2616" s="1">
        <v>8.9709472337679997E-3</v>
      </c>
      <c r="P2616" s="1">
        <v>1.474545926298E-2</v>
      </c>
      <c r="Q2616" s="1">
        <v>5.0034565346129996E-3</v>
      </c>
      <c r="R2616" s="1">
        <v>0</v>
      </c>
      <c r="S2616" s="1">
        <v>79.223770886910003</v>
      </c>
      <c r="T2616" s="1">
        <v>24.422917799379999</v>
      </c>
      <c r="U2616" s="1">
        <v>103.6466886863</v>
      </c>
      <c r="V2616" s="1">
        <v>0.68739814963180002</v>
      </c>
      <c r="W2616" s="1">
        <v>0.13577866728720001</v>
      </c>
      <c r="X2616" s="1">
        <v>6.3042774852790003E-6</v>
      </c>
      <c r="Y2616" s="1">
        <v>1.5759832184280001E-3</v>
      </c>
      <c r="Z2616" s="1">
        <v>2.5214927401189999E-4</v>
      </c>
      <c r="AA2616" s="1">
        <v>3.2516613088610001E-2</v>
      </c>
      <c r="AB2616" s="1">
        <v>4.3198128508359996</v>
      </c>
      <c r="AC2616" s="1">
        <v>0.49387176214849998</v>
      </c>
      <c r="AD2616" s="1">
        <v>0.1118388616028</v>
      </c>
      <c r="AE2616" s="1">
        <v>23.103680502810001</v>
      </c>
      <c r="AF2616" s="1">
        <v>4.1815472583559998</v>
      </c>
      <c r="AG2616" s="1">
        <v>116.5135259946</v>
      </c>
    </row>
    <row r="2617" spans="1:33" x14ac:dyDescent="0.35">
      <c r="A2617">
        <v>5120</v>
      </c>
      <c r="B2617">
        <v>2015</v>
      </c>
      <c r="C2617">
        <v>10</v>
      </c>
      <c r="D2617">
        <v>8</v>
      </c>
      <c r="E2617">
        <v>0</v>
      </c>
      <c r="F2617">
        <v>0</v>
      </c>
      <c r="H2617" s="1">
        <v>0</v>
      </c>
      <c r="I2617" s="1">
        <v>0.28579923901049997</v>
      </c>
      <c r="J2617" s="1">
        <v>3.4420461229069999E-3</v>
      </c>
      <c r="K2617" s="1">
        <v>2.3388813685579999</v>
      </c>
      <c r="L2617" s="1">
        <v>2.6281226536909998</v>
      </c>
      <c r="M2617" s="1">
        <v>1.264004440029E-2</v>
      </c>
      <c r="N2617" s="1">
        <v>1.8559954285710001E-2</v>
      </c>
      <c r="O2617" s="1">
        <v>8.0947074597329995E-3</v>
      </c>
      <c r="P2617" s="1">
        <v>1.304631325171E-2</v>
      </c>
      <c r="Q2617" s="1">
        <v>4.8927699202650004E-3</v>
      </c>
      <c r="R2617" s="1">
        <v>0</v>
      </c>
      <c r="S2617" s="1">
        <v>92.956076126309995</v>
      </c>
      <c r="T2617" s="1">
        <v>27.263940971539999</v>
      </c>
      <c r="U2617" s="1">
        <v>120.2200170979</v>
      </c>
      <c r="V2617" s="1">
        <v>0.66061420909799995</v>
      </c>
      <c r="W2617" s="1">
        <v>0.13099552115509999</v>
      </c>
      <c r="X2617" s="1">
        <v>6.1701169716919999E-6</v>
      </c>
      <c r="Y2617" s="1">
        <v>1.5424712463809999E-3</v>
      </c>
      <c r="Z2617" s="1">
        <v>2.4678998641029998E-4</v>
      </c>
      <c r="AA2617" s="1">
        <v>3.1437172514930001E-2</v>
      </c>
      <c r="AB2617" s="1">
        <v>4.684255188072</v>
      </c>
      <c r="AC2617" s="1">
        <v>0.54988889538859997</v>
      </c>
      <c r="AD2617" s="1">
        <v>0.10149957811349999</v>
      </c>
      <c r="AE2617" s="1">
        <v>24.022343774109999</v>
      </c>
      <c r="AF2617" s="1">
        <v>3.9785193100499998</v>
      </c>
      <c r="AG2617" s="1">
        <v>120.28751807890001</v>
      </c>
    </row>
    <row r="2618" spans="1:33" x14ac:dyDescent="0.35">
      <c r="A2618">
        <v>5120</v>
      </c>
      <c r="B2618">
        <v>2015</v>
      </c>
      <c r="C2618">
        <v>10</v>
      </c>
      <c r="D2618">
        <v>9</v>
      </c>
      <c r="E2618">
        <v>0</v>
      </c>
      <c r="F2618">
        <v>0</v>
      </c>
      <c r="H2618" s="1">
        <v>0</v>
      </c>
      <c r="I2618" s="1">
        <v>0.25579876834589999</v>
      </c>
      <c r="J2618" s="1">
        <v>0</v>
      </c>
      <c r="K2618" s="1">
        <v>2.2465817580960001</v>
      </c>
      <c r="L2618" s="1">
        <v>2.5023805264419998</v>
      </c>
      <c r="M2618" s="1">
        <v>1.143903660773E-2</v>
      </c>
      <c r="N2618" s="1">
        <v>1.8559954285710001E-2</v>
      </c>
      <c r="O2618" s="1">
        <v>7.3145735685579997E-3</v>
      </c>
      <c r="P2618" s="1">
        <v>1.178896440085E-2</v>
      </c>
      <c r="Q2618" s="1">
        <v>4.4082210320429997E-3</v>
      </c>
      <c r="R2618" s="1">
        <v>0</v>
      </c>
      <c r="S2618" s="1">
        <v>100.2925643</v>
      </c>
      <c r="T2618" s="1">
        <v>29.070176879489999</v>
      </c>
      <c r="U2618" s="1">
        <v>129.36274117950001</v>
      </c>
      <c r="V2618" s="1">
        <v>0.61556146886990004</v>
      </c>
      <c r="W2618" s="1">
        <v>0.12397387921</v>
      </c>
      <c r="X2618" s="1">
        <v>5.5384720377619998E-6</v>
      </c>
      <c r="Y2618" s="1">
        <v>1.3845688411700001E-3</v>
      </c>
      <c r="Z2618" s="1">
        <v>2.2152642554860001E-4</v>
      </c>
      <c r="AA2618" s="1">
        <v>2.98860441815E-2</v>
      </c>
      <c r="AB2618" s="1">
        <v>4.9728120288269997</v>
      </c>
      <c r="AC2618" s="1">
        <v>0.59085699564409999</v>
      </c>
      <c r="AD2618" s="1">
        <v>0.1029005409597</v>
      </c>
      <c r="AE2618" s="1">
        <v>25.344622490780001</v>
      </c>
      <c r="AF2618" s="1">
        <v>4.0929795730710001</v>
      </c>
      <c r="AG2618" s="1">
        <v>127.7606509917</v>
      </c>
    </row>
    <row r="2619" spans="1:33" x14ac:dyDescent="0.35">
      <c r="A2619">
        <v>5120</v>
      </c>
      <c r="B2619">
        <v>2015</v>
      </c>
      <c r="C2619">
        <v>10</v>
      </c>
      <c r="D2619">
        <v>10</v>
      </c>
      <c r="E2619">
        <v>0</v>
      </c>
      <c r="F2619">
        <v>0</v>
      </c>
      <c r="H2619" s="1">
        <v>0</v>
      </c>
      <c r="I2619" s="1">
        <v>0.20329347594800001</v>
      </c>
      <c r="J2619" s="1">
        <v>0</v>
      </c>
      <c r="K2619" s="1">
        <v>2.1177204602819999</v>
      </c>
      <c r="L2619" s="1">
        <v>2.32101393623</v>
      </c>
      <c r="M2619" s="1">
        <v>9.3245418669910003E-3</v>
      </c>
      <c r="N2619" s="1">
        <v>1.8559954285710001E-2</v>
      </c>
      <c r="O2619" s="1">
        <v>5.9605406795709996E-3</v>
      </c>
      <c r="P2619" s="1">
        <v>9.6066573427250005E-3</v>
      </c>
      <c r="Q2619" s="1">
        <v>3.6543204374579999E-3</v>
      </c>
      <c r="R2619" s="1">
        <v>0</v>
      </c>
      <c r="S2619" s="1">
        <v>106.3778404664</v>
      </c>
      <c r="T2619" s="1">
        <v>30.775899834970001</v>
      </c>
      <c r="U2619" s="1">
        <v>137.15374030129999</v>
      </c>
      <c r="V2619" s="1">
        <v>0.54401909341940002</v>
      </c>
      <c r="W2619" s="1">
        <v>0.11419079205880001</v>
      </c>
      <c r="X2619" s="1">
        <v>4.5525254521270003E-6</v>
      </c>
      <c r="Y2619" s="1">
        <v>1.1381256232549999E-3</v>
      </c>
      <c r="Z2619" s="1">
        <v>1.820995640082E-4</v>
      </c>
      <c r="AA2619" s="1">
        <v>2.7637224301739999E-2</v>
      </c>
      <c r="AB2619" s="1">
        <v>5.2195757371729998</v>
      </c>
      <c r="AC2619" s="1">
        <v>0.64785805786009998</v>
      </c>
      <c r="AD2619" s="1">
        <v>0.1072302743041</v>
      </c>
      <c r="AE2619" s="1">
        <v>26.689058919960001</v>
      </c>
      <c r="AF2619" s="1">
        <v>4.282000678607</v>
      </c>
      <c r="AG2619" s="1">
        <v>140.71425639910001</v>
      </c>
    </row>
    <row r="2620" spans="1:33" x14ac:dyDescent="0.35">
      <c r="A2620">
        <v>5120</v>
      </c>
      <c r="B2620">
        <v>2015</v>
      </c>
      <c r="C2620">
        <v>10</v>
      </c>
      <c r="D2620">
        <v>11</v>
      </c>
      <c r="E2620">
        <v>0</v>
      </c>
      <c r="F2620">
        <v>0</v>
      </c>
      <c r="H2620" s="1">
        <v>0</v>
      </c>
      <c r="I2620" s="1">
        <v>0.24101422272539999</v>
      </c>
      <c r="J2620" s="1">
        <v>0</v>
      </c>
      <c r="K2620" s="1">
        <v>1.967354250803</v>
      </c>
      <c r="L2620" s="1">
        <v>2.2083684735290001</v>
      </c>
      <c r="M2620" s="1">
        <v>9.2325421347550004E-3</v>
      </c>
      <c r="N2620" s="1">
        <v>1.8559954285710001E-2</v>
      </c>
      <c r="O2620" s="1">
        <v>5.9348256137140001E-3</v>
      </c>
      <c r="P2620" s="1">
        <v>9.5652121384199994E-3</v>
      </c>
      <c r="Q2620" s="1">
        <v>4.319100304512E-3</v>
      </c>
      <c r="R2620" s="1">
        <v>0</v>
      </c>
      <c r="S2620" s="1">
        <v>103.3161842353</v>
      </c>
      <c r="T2620" s="1">
        <v>29.853608094209999</v>
      </c>
      <c r="U2620" s="1">
        <v>133.16979232950001</v>
      </c>
      <c r="V2620" s="1">
        <v>0.55283537466580002</v>
      </c>
      <c r="W2620" s="1">
        <v>0.1110121775046</v>
      </c>
      <c r="X2620" s="1">
        <v>5.4615883612489997E-6</v>
      </c>
      <c r="Y2620" s="1">
        <v>1.3653970902680001E-3</v>
      </c>
      <c r="Z2620" s="1">
        <v>2.184635344388E-4</v>
      </c>
      <c r="AA2620" s="1">
        <v>2.6660726704150001E-2</v>
      </c>
      <c r="AB2620" s="1">
        <v>4.9404371697630003</v>
      </c>
      <c r="AC2620" s="1">
        <v>0.61675105647210005</v>
      </c>
      <c r="AD2620" s="1">
        <v>0.1038196902562</v>
      </c>
      <c r="AE2620" s="1">
        <v>25.924878130989999</v>
      </c>
      <c r="AF2620" s="1">
        <v>4.1509572418460001</v>
      </c>
      <c r="AG2620" s="1">
        <v>133.47351226239999</v>
      </c>
    </row>
    <row r="2621" spans="1:33" x14ac:dyDescent="0.35">
      <c r="A2621">
        <v>5120</v>
      </c>
      <c r="B2621">
        <v>2015</v>
      </c>
      <c r="C2621">
        <v>10</v>
      </c>
      <c r="D2621">
        <v>12</v>
      </c>
      <c r="E2621">
        <v>0</v>
      </c>
      <c r="F2621">
        <v>0</v>
      </c>
      <c r="H2621" s="1">
        <v>0</v>
      </c>
      <c r="I2621" s="1">
        <v>0.22432530514429999</v>
      </c>
      <c r="J2621" s="1">
        <v>0</v>
      </c>
      <c r="K2621" s="1">
        <v>1.84008744558</v>
      </c>
      <c r="L2621" s="1">
        <v>2.0644127507240002</v>
      </c>
      <c r="M2621" s="1">
        <v>9.0764991667109992E-3</v>
      </c>
      <c r="N2621" s="1">
        <v>1.8559954285710001E-2</v>
      </c>
      <c r="O2621" s="1">
        <v>5.8112330967169997E-3</v>
      </c>
      <c r="P2621" s="1">
        <v>9.3660169605419997E-3</v>
      </c>
      <c r="Q2621" s="1">
        <v>3.9601939180870004E-3</v>
      </c>
      <c r="R2621" s="1">
        <v>0</v>
      </c>
      <c r="S2621" s="1">
        <v>108.7325381946</v>
      </c>
      <c r="T2621" s="1">
        <v>31.378578572350001</v>
      </c>
      <c r="U2621" s="1">
        <v>140.11111676690001</v>
      </c>
      <c r="V2621" s="1">
        <v>0.51674068299139997</v>
      </c>
      <c r="W2621" s="1">
        <v>0.1034067895012</v>
      </c>
      <c r="X2621" s="1">
        <v>5.0023272450559999E-6</v>
      </c>
      <c r="Y2621" s="1">
        <v>1.2505706791449999E-3</v>
      </c>
      <c r="Z2621" s="1">
        <v>2.000902696654E-4</v>
      </c>
      <c r="AA2621" s="1">
        <v>2.4851292781860001E-2</v>
      </c>
      <c r="AB2621" s="1">
        <v>5.1939635221189997</v>
      </c>
      <c r="AC2621" s="1">
        <v>0.6359343329314</v>
      </c>
      <c r="AD2621" s="1">
        <v>0.1097626965618</v>
      </c>
      <c r="AE2621" s="1">
        <v>27.432778706560001</v>
      </c>
      <c r="AF2621" s="1">
        <v>4.3899956420989996</v>
      </c>
      <c r="AG2621" s="1">
        <v>137.04471960870001</v>
      </c>
    </row>
    <row r="2622" spans="1:33" x14ac:dyDescent="0.35">
      <c r="A2622">
        <v>5120</v>
      </c>
      <c r="B2622">
        <v>2015</v>
      </c>
      <c r="C2622">
        <v>10</v>
      </c>
      <c r="D2622">
        <v>13</v>
      </c>
      <c r="E2622">
        <v>0</v>
      </c>
      <c r="F2622">
        <v>0</v>
      </c>
      <c r="H2622" s="1">
        <v>0</v>
      </c>
      <c r="I2622" s="1">
        <v>0.26660435411380001</v>
      </c>
      <c r="J2622" s="1">
        <v>0</v>
      </c>
      <c r="K2622" s="1">
        <v>1.720875680874</v>
      </c>
      <c r="L2622" s="1">
        <v>1.987480034988</v>
      </c>
      <c r="M2622" s="1">
        <v>9.1172342814830002E-3</v>
      </c>
      <c r="N2622" s="1">
        <v>1.8559954285710001E-2</v>
      </c>
      <c r="O2622" s="1">
        <v>5.8761844305759998E-3</v>
      </c>
      <c r="P2622" s="1">
        <v>9.4706996129859996E-3</v>
      </c>
      <c r="Q2622" s="1">
        <v>4.7074472964699996E-3</v>
      </c>
      <c r="R2622" s="1">
        <v>0</v>
      </c>
      <c r="S2622" s="1">
        <v>107.88612253300001</v>
      </c>
      <c r="T2622" s="1">
        <v>31.112016347939999</v>
      </c>
      <c r="U2622" s="1">
        <v>138.9981388809</v>
      </c>
      <c r="V2622" s="1">
        <v>0.53434781253779995</v>
      </c>
      <c r="W2622" s="1">
        <v>0.1020612268598</v>
      </c>
      <c r="X2622" s="1">
        <v>6.0166312378140002E-6</v>
      </c>
      <c r="Y2622" s="1">
        <v>1.504155906492E-3</v>
      </c>
      <c r="Z2622" s="1">
        <v>2.4066476742889999E-4</v>
      </c>
      <c r="AA2622" s="1">
        <v>2.4311990870249999E-2</v>
      </c>
      <c r="AB2622" s="1">
        <v>5.0163074358179998</v>
      </c>
      <c r="AC2622" s="1">
        <v>0.60709192429290004</v>
      </c>
      <c r="AD2622" s="1">
        <v>0.1079430903674</v>
      </c>
      <c r="AE2622" s="1">
        <v>26.983759684060001</v>
      </c>
      <c r="AF2622" s="1">
        <v>4.3175834234549999</v>
      </c>
      <c r="AG2622" s="1">
        <v>130.1880398527</v>
      </c>
    </row>
    <row r="2623" spans="1:33" x14ac:dyDescent="0.35">
      <c r="A2623">
        <v>5120</v>
      </c>
      <c r="B2623">
        <v>2015</v>
      </c>
      <c r="C2623">
        <v>10</v>
      </c>
      <c r="D2623">
        <v>14</v>
      </c>
      <c r="E2623">
        <v>0</v>
      </c>
      <c r="F2623">
        <v>0</v>
      </c>
      <c r="H2623" s="1">
        <v>0</v>
      </c>
      <c r="I2623" s="1">
        <v>0.30718018790180002</v>
      </c>
      <c r="J2623" s="1">
        <v>0</v>
      </c>
      <c r="K2623" s="1">
        <v>1.6594590196900001</v>
      </c>
      <c r="L2623" s="1">
        <v>1.9666392075920001</v>
      </c>
      <c r="M2623" s="1">
        <v>1.0793286299070001E-2</v>
      </c>
      <c r="N2623" s="1">
        <v>1.8559954285710001E-2</v>
      </c>
      <c r="O2623" s="1">
        <v>6.9403442991030004E-3</v>
      </c>
      <c r="P2623" s="1">
        <v>1.118581570134E-2</v>
      </c>
      <c r="Q2623" s="1">
        <v>5.2029539581640001E-3</v>
      </c>
      <c r="R2623" s="1">
        <v>0</v>
      </c>
      <c r="S2623" s="1">
        <v>106.3698017497</v>
      </c>
      <c r="T2623" s="1">
        <v>30.620946892580001</v>
      </c>
      <c r="U2623" s="1">
        <v>136.99074864229999</v>
      </c>
      <c r="V2623" s="1">
        <v>0.56215441738060001</v>
      </c>
      <c r="W2623" s="1">
        <v>0.1019572498978</v>
      </c>
      <c r="X2623" s="1">
        <v>6.6868362710289999E-6</v>
      </c>
      <c r="Y2623" s="1">
        <v>1.6716560132559999E-3</v>
      </c>
      <c r="Z2623" s="1">
        <v>2.6746001036760003E-4</v>
      </c>
      <c r="AA2623" s="1">
        <v>2.4152235251510001E-2</v>
      </c>
      <c r="AB2623" s="1">
        <v>4.9225241102139998</v>
      </c>
      <c r="AC2623" s="1">
        <v>0.56418124053800001</v>
      </c>
      <c r="AD2623" s="1">
        <v>0.1060600377234</v>
      </c>
      <c r="AE2623" s="1">
        <v>26.51397461358</v>
      </c>
      <c r="AF2623" s="1">
        <v>4.2422176403360004</v>
      </c>
      <c r="AG2623" s="1">
        <v>119.8374082576</v>
      </c>
    </row>
    <row r="2624" spans="1:33" x14ac:dyDescent="0.35">
      <c r="A2624">
        <v>5120</v>
      </c>
      <c r="B2624">
        <v>2015</v>
      </c>
      <c r="C2624">
        <v>10</v>
      </c>
      <c r="D2624">
        <v>15</v>
      </c>
      <c r="E2624">
        <v>0</v>
      </c>
      <c r="F2624">
        <v>0</v>
      </c>
      <c r="H2624" s="1">
        <v>0</v>
      </c>
      <c r="I2624" s="1">
        <v>0.31683815871639998</v>
      </c>
      <c r="J2624" s="1">
        <v>0</v>
      </c>
      <c r="K2624" s="1">
        <v>1.6493351889379999</v>
      </c>
      <c r="L2624" s="1">
        <v>1.966173347654</v>
      </c>
      <c r="M2624" s="1">
        <v>1.1446940932819999E-2</v>
      </c>
      <c r="N2624" s="1">
        <v>1.8559954285710001E-2</v>
      </c>
      <c r="O2624" s="1">
        <v>7.3502455215909996E-3</v>
      </c>
      <c r="P2624" s="1">
        <v>1.184645721031E-2</v>
      </c>
      <c r="Q2624" s="1">
        <v>5.2807865308890003E-3</v>
      </c>
      <c r="R2624" s="1">
        <v>0</v>
      </c>
      <c r="S2624" s="1">
        <v>107.8984671433</v>
      </c>
      <c r="T2624" s="1">
        <v>31.03934987281</v>
      </c>
      <c r="U2624" s="1">
        <v>138.93781701610001</v>
      </c>
      <c r="V2624" s="1">
        <v>0.57067589021609999</v>
      </c>
      <c r="W2624" s="1">
        <v>0.1019195308713</v>
      </c>
      <c r="X2624" s="1">
        <v>6.7922581725489998E-6</v>
      </c>
      <c r="Y2624" s="1">
        <v>1.697987855378E-3</v>
      </c>
      <c r="Z2624" s="1">
        <v>2.7167089933620003E-4</v>
      </c>
      <c r="AA2624" s="1">
        <v>2.412185030972E-2</v>
      </c>
      <c r="AB2624" s="1">
        <v>5.0405565635810001</v>
      </c>
      <c r="AC2624" s="1">
        <v>0.55871651612579998</v>
      </c>
      <c r="AD2624" s="1">
        <v>0.1073703503481</v>
      </c>
      <c r="AE2624" s="1">
        <v>26.841419899030001</v>
      </c>
      <c r="AF2624" s="1">
        <v>4.2945367679039999</v>
      </c>
      <c r="AG2624" s="1">
        <v>118.2110743656</v>
      </c>
    </row>
    <row r="2625" spans="1:33" x14ac:dyDescent="0.35">
      <c r="A2625">
        <v>5120</v>
      </c>
      <c r="B2625">
        <v>2015</v>
      </c>
      <c r="C2625">
        <v>10</v>
      </c>
      <c r="D2625">
        <v>16</v>
      </c>
      <c r="E2625">
        <v>0</v>
      </c>
      <c r="F2625">
        <v>0</v>
      </c>
      <c r="H2625" s="1">
        <v>0</v>
      </c>
      <c r="I2625" s="1">
        <v>0.33772099172800002</v>
      </c>
      <c r="J2625" s="1">
        <v>0</v>
      </c>
      <c r="K2625" s="1">
        <v>1.6579300842619999</v>
      </c>
      <c r="L2625" s="1">
        <v>1.9956510759899999</v>
      </c>
      <c r="M2625" s="1">
        <v>1.215168498547E-2</v>
      </c>
      <c r="N2625" s="1">
        <v>1.8559954285710001E-2</v>
      </c>
      <c r="O2625" s="1">
        <v>7.8096226077880001E-3</v>
      </c>
      <c r="P2625" s="1">
        <v>1.2586839416459999E-2</v>
      </c>
      <c r="Q2625" s="1">
        <v>5.6262610019629997E-3</v>
      </c>
      <c r="R2625" s="1">
        <v>0</v>
      </c>
      <c r="S2625" s="1">
        <v>106.6109897553</v>
      </c>
      <c r="T2625" s="1">
        <v>30.657899362799998</v>
      </c>
      <c r="U2625" s="1">
        <v>137.26888911809999</v>
      </c>
      <c r="V2625" s="1">
        <v>0.59044199673300002</v>
      </c>
      <c r="W2625" s="1">
        <v>0.10414641524190001</v>
      </c>
      <c r="X2625" s="1">
        <v>7.2515912813380002E-6</v>
      </c>
      <c r="Y2625" s="1">
        <v>1.8128214657609999E-3</v>
      </c>
      <c r="Z2625" s="1">
        <v>2.9004430809479999E-4</v>
      </c>
      <c r="AA2625" s="1">
        <v>2.4586702959199999E-2</v>
      </c>
      <c r="AB2625" s="1">
        <v>4.921779754868</v>
      </c>
      <c r="AC2625" s="1">
        <v>0.53910080082290002</v>
      </c>
      <c r="AD2625" s="1">
        <v>0.10511716619689999</v>
      </c>
      <c r="AE2625" s="1">
        <v>26.27815065135</v>
      </c>
      <c r="AF2625" s="1">
        <v>4.2044020021990001</v>
      </c>
      <c r="AG2625" s="1">
        <v>113.7579170433</v>
      </c>
    </row>
    <row r="2626" spans="1:33" x14ac:dyDescent="0.35">
      <c r="A2626">
        <v>5120</v>
      </c>
      <c r="B2626">
        <v>2015</v>
      </c>
      <c r="C2626">
        <v>10</v>
      </c>
      <c r="D2626">
        <v>17</v>
      </c>
      <c r="E2626">
        <v>0</v>
      </c>
      <c r="F2626">
        <v>0</v>
      </c>
      <c r="H2626" s="1">
        <v>0</v>
      </c>
      <c r="I2626" s="1">
        <v>0.34499481169590002</v>
      </c>
      <c r="J2626" s="1">
        <v>0</v>
      </c>
      <c r="K2626" s="1">
        <v>1.6801083976119999</v>
      </c>
      <c r="L2626" s="1">
        <v>2.0251032093069998</v>
      </c>
      <c r="M2626" s="1">
        <v>1.2648887432099999E-2</v>
      </c>
      <c r="N2626" s="1">
        <v>1.8559954285710001E-2</v>
      </c>
      <c r="O2626" s="1">
        <v>8.1281544669190003E-3</v>
      </c>
      <c r="P2626" s="1">
        <v>1.310022009581E-2</v>
      </c>
      <c r="Q2626" s="1">
        <v>5.7364277417539999E-3</v>
      </c>
      <c r="R2626" s="1">
        <v>0</v>
      </c>
      <c r="S2626" s="1">
        <v>105.774296177</v>
      </c>
      <c r="T2626" s="1">
        <v>30.412457415780001</v>
      </c>
      <c r="U2626" s="1">
        <v>136.18675359279999</v>
      </c>
      <c r="V2626" s="1">
        <v>0.60112903873720003</v>
      </c>
      <c r="W2626" s="1">
        <v>0.10572576006419999</v>
      </c>
      <c r="X2626" s="1">
        <v>7.3951196203720001E-6</v>
      </c>
      <c r="Y2626" s="1">
        <v>1.8487056432590001E-3</v>
      </c>
      <c r="Z2626" s="1">
        <v>2.9578597181690003E-4</v>
      </c>
      <c r="AA2626" s="1">
        <v>2.4952822056659999E-2</v>
      </c>
      <c r="AB2626" s="1">
        <v>4.8503491720699996</v>
      </c>
      <c r="AC2626" s="1">
        <v>0.52792506516969995</v>
      </c>
      <c r="AD2626" s="1">
        <v>0.1035824501111</v>
      </c>
      <c r="AE2626" s="1">
        <v>25.89451953771</v>
      </c>
      <c r="AF2626" s="1">
        <v>4.1430221674999999</v>
      </c>
      <c r="AG2626" s="1">
        <v>111.27073039859999</v>
      </c>
    </row>
    <row r="2627" spans="1:33" x14ac:dyDescent="0.35">
      <c r="A2627">
        <v>5120</v>
      </c>
      <c r="B2627">
        <v>2015</v>
      </c>
      <c r="C2627">
        <v>10</v>
      </c>
      <c r="D2627">
        <v>18</v>
      </c>
      <c r="E2627">
        <v>0</v>
      </c>
      <c r="F2627">
        <v>0</v>
      </c>
      <c r="H2627" s="1">
        <v>0</v>
      </c>
      <c r="I2627" s="1">
        <v>0.3435084603395</v>
      </c>
      <c r="J2627" s="1">
        <v>0</v>
      </c>
      <c r="K2627" s="1">
        <v>1.7318601187880001</v>
      </c>
      <c r="L2627" s="1">
        <v>2.0753685791269998</v>
      </c>
      <c r="M2627" s="1">
        <v>1.3291757522010001E-2</v>
      </c>
      <c r="N2627" s="1">
        <v>1.8559954285710001E-2</v>
      </c>
      <c r="O2627" s="1">
        <v>8.5204674042110001E-3</v>
      </c>
      <c r="P2627" s="1">
        <v>1.37325144064E-2</v>
      </c>
      <c r="Q2627" s="1">
        <v>5.6131454690189998E-3</v>
      </c>
      <c r="R2627" s="1">
        <v>0</v>
      </c>
      <c r="S2627" s="1">
        <v>104.66321747249999</v>
      </c>
      <c r="T2627" s="1">
        <v>30.089649651750001</v>
      </c>
      <c r="U2627" s="1">
        <v>134.75286712420001</v>
      </c>
      <c r="V2627" s="1">
        <v>0.61009265551769998</v>
      </c>
      <c r="W2627" s="1">
        <v>0.1073823688854</v>
      </c>
      <c r="X2627" s="1">
        <v>7.2230779243620002E-6</v>
      </c>
      <c r="Y2627" s="1">
        <v>1.8056638613439999E-3</v>
      </c>
      <c r="Z2627" s="1">
        <v>2.8889635997199998E-4</v>
      </c>
      <c r="AA2627" s="1">
        <v>2.5401554024429999E-2</v>
      </c>
      <c r="AB2627" s="1">
        <v>4.8994577900339999</v>
      </c>
      <c r="AC2627" s="1">
        <v>0.52604591318780003</v>
      </c>
      <c r="AD2627" s="1">
        <v>0.10327357152119999</v>
      </c>
      <c r="AE2627" s="1">
        <v>25.817043941089999</v>
      </c>
      <c r="AF2627" s="1">
        <v>4.1306013831959998</v>
      </c>
      <c r="AG2627" s="1">
        <v>110.864133168</v>
      </c>
    </row>
    <row r="2628" spans="1:33" x14ac:dyDescent="0.35">
      <c r="A2628">
        <v>5120</v>
      </c>
      <c r="B2628">
        <v>2015</v>
      </c>
      <c r="C2628">
        <v>10</v>
      </c>
      <c r="D2628">
        <v>19</v>
      </c>
      <c r="E2628">
        <v>0</v>
      </c>
      <c r="F2628">
        <v>0</v>
      </c>
      <c r="H2628" s="1">
        <v>0</v>
      </c>
      <c r="I2628" s="1">
        <v>0.33407468074710001</v>
      </c>
      <c r="J2628" s="1">
        <v>0</v>
      </c>
      <c r="K2628" s="1">
        <v>1.75368939354</v>
      </c>
      <c r="L2628" s="1">
        <v>2.0877640742870001</v>
      </c>
      <c r="M2628" s="1">
        <v>1.2780308915449999E-2</v>
      </c>
      <c r="N2628" s="1">
        <v>1.8559954285710001E-2</v>
      </c>
      <c r="O2628" s="1">
        <v>8.1987724715579993E-3</v>
      </c>
      <c r="P2628" s="1">
        <v>1.321403577282E-2</v>
      </c>
      <c r="Q2628" s="1">
        <v>5.5438144739949997E-3</v>
      </c>
      <c r="R2628" s="1">
        <v>0</v>
      </c>
      <c r="S2628" s="1">
        <v>106.1165159976</v>
      </c>
      <c r="T2628" s="1">
        <v>30.516184177940001</v>
      </c>
      <c r="U2628" s="1">
        <v>136.63270017560001</v>
      </c>
      <c r="V2628" s="1">
        <v>0.60374347609830004</v>
      </c>
      <c r="W2628" s="1">
        <v>0.1079888846233</v>
      </c>
      <c r="X2628" s="1">
        <v>7.1272163487419997E-6</v>
      </c>
      <c r="Y2628" s="1">
        <v>1.781723474719E-3</v>
      </c>
      <c r="Z2628" s="1">
        <v>2.8506823212470002E-4</v>
      </c>
      <c r="AA2628" s="1">
        <v>2.557221856756E-2</v>
      </c>
      <c r="AB2628" s="1">
        <v>4.9360007454129997</v>
      </c>
      <c r="AC2628" s="1">
        <v>0.53650581614530002</v>
      </c>
      <c r="AD2628" s="1">
        <v>0.1043655117605</v>
      </c>
      <c r="AE2628" s="1">
        <v>26.090143081899999</v>
      </c>
      <c r="AF2628" s="1">
        <v>4.1743077060680003</v>
      </c>
      <c r="AG2628" s="1">
        <v>113.26010092680001</v>
      </c>
    </row>
    <row r="2629" spans="1:33" x14ac:dyDescent="0.35">
      <c r="A2629">
        <v>5120</v>
      </c>
      <c r="B2629">
        <v>2015</v>
      </c>
      <c r="C2629">
        <v>10</v>
      </c>
      <c r="D2629">
        <v>20</v>
      </c>
      <c r="E2629">
        <v>0</v>
      </c>
      <c r="F2629">
        <v>0</v>
      </c>
      <c r="H2629" s="1">
        <v>0</v>
      </c>
      <c r="I2629" s="1">
        <v>0.3143425652256</v>
      </c>
      <c r="J2629" s="1">
        <v>0</v>
      </c>
      <c r="K2629" s="1">
        <v>1.7720129611690001</v>
      </c>
      <c r="L2629" s="1">
        <v>2.0863555263940001</v>
      </c>
      <c r="M2629" s="1">
        <v>1.233176096776E-2</v>
      </c>
      <c r="N2629" s="1">
        <v>1.8559954285710001E-2</v>
      </c>
      <c r="O2629" s="1">
        <v>7.897694041387E-3</v>
      </c>
      <c r="P2629" s="1">
        <v>1.272878494284E-2</v>
      </c>
      <c r="Q2629" s="1">
        <v>5.1942183737079999E-3</v>
      </c>
      <c r="R2629" s="1">
        <v>0</v>
      </c>
      <c r="S2629" s="1">
        <v>107.8164826599</v>
      </c>
      <c r="T2629" s="1">
        <v>31.01206135532</v>
      </c>
      <c r="U2629" s="1">
        <v>138.82854401520001</v>
      </c>
      <c r="V2629" s="1">
        <v>0.58989282798870002</v>
      </c>
      <c r="W2629" s="1">
        <v>0.1069437508414</v>
      </c>
      <c r="X2629" s="1">
        <v>6.6583409333370001E-6</v>
      </c>
      <c r="Y2629" s="1">
        <v>1.664500210768E-3</v>
      </c>
      <c r="Z2629" s="1">
        <v>2.6631209828340002E-4</v>
      </c>
      <c r="AA2629" s="1">
        <v>2.5404734313710001E-2</v>
      </c>
      <c r="AB2629" s="1">
        <v>5.1135102915430002</v>
      </c>
      <c r="AC2629" s="1">
        <v>0.55773044384430004</v>
      </c>
      <c r="AD2629" s="1">
        <v>0.1072717174358</v>
      </c>
      <c r="AE2629" s="1">
        <v>26.816625610300001</v>
      </c>
      <c r="AF2629" s="1">
        <v>4.2905384319340003</v>
      </c>
      <c r="AG2629" s="1">
        <v>117.9853942866</v>
      </c>
    </row>
    <row r="2630" spans="1:33" x14ac:dyDescent="0.35">
      <c r="A2630">
        <v>5120</v>
      </c>
      <c r="B2630">
        <v>2015</v>
      </c>
      <c r="C2630">
        <v>10</v>
      </c>
      <c r="D2630">
        <v>21</v>
      </c>
      <c r="E2630">
        <v>0</v>
      </c>
      <c r="F2630">
        <v>0</v>
      </c>
      <c r="H2630" s="1">
        <v>0</v>
      </c>
      <c r="I2630" s="1">
        <v>0.32173970999489998</v>
      </c>
      <c r="J2630" s="1">
        <v>0</v>
      </c>
      <c r="K2630" s="1">
        <v>1.76811547141</v>
      </c>
      <c r="L2630" s="1">
        <v>2.0898551814049999</v>
      </c>
      <c r="M2630" s="1">
        <v>1.2105139089129999E-2</v>
      </c>
      <c r="N2630" s="1">
        <v>1.8559954285710001E-2</v>
      </c>
      <c r="O2630" s="1">
        <v>7.76766420831E-3</v>
      </c>
      <c r="P2630" s="1">
        <v>1.251921468439E-2</v>
      </c>
      <c r="Q2630" s="1">
        <v>5.3660217103590003E-3</v>
      </c>
      <c r="R2630" s="1">
        <v>0</v>
      </c>
      <c r="S2630" s="1">
        <v>107.3077906015</v>
      </c>
      <c r="T2630" s="1">
        <v>30.871319329759999</v>
      </c>
      <c r="U2630" s="1">
        <v>138.17910993129999</v>
      </c>
      <c r="V2630" s="1">
        <v>0.59520485712060001</v>
      </c>
      <c r="W2630" s="1">
        <v>0.107685765547</v>
      </c>
      <c r="X2630" s="1">
        <v>6.8879806969040004E-6</v>
      </c>
      <c r="Y2630" s="1">
        <v>1.721914336877E-3</v>
      </c>
      <c r="Z2630" s="1">
        <v>2.7549874908100003E-4</v>
      </c>
      <c r="AA2630" s="1">
        <v>2.554428715821E-2</v>
      </c>
      <c r="AB2630" s="1">
        <v>5.0633607805969998</v>
      </c>
      <c r="AC2630" s="1">
        <v>0.55674843477470004</v>
      </c>
      <c r="AD2630" s="1">
        <v>0.1066493833142</v>
      </c>
      <c r="AE2630" s="1">
        <v>26.66108309901</v>
      </c>
      <c r="AF2630" s="1">
        <v>4.2656554455759998</v>
      </c>
      <c r="AG2630" s="1">
        <v>117.8641348633</v>
      </c>
    </row>
    <row r="2631" spans="1:33" x14ac:dyDescent="0.35">
      <c r="A2631">
        <v>5120</v>
      </c>
      <c r="B2631">
        <v>2015</v>
      </c>
      <c r="C2631">
        <v>10</v>
      </c>
      <c r="D2631">
        <v>22</v>
      </c>
      <c r="E2631">
        <v>0</v>
      </c>
      <c r="F2631">
        <v>0</v>
      </c>
      <c r="H2631" s="1">
        <v>0</v>
      </c>
      <c r="I2631" s="1">
        <v>0.33691992286919997</v>
      </c>
      <c r="J2631" s="1">
        <v>0</v>
      </c>
      <c r="K2631" s="1">
        <v>1.7690354971240001</v>
      </c>
      <c r="L2631" s="1">
        <v>2.1059554199930002</v>
      </c>
      <c r="M2631" s="1">
        <v>1.2407914789909999E-2</v>
      </c>
      <c r="N2631" s="1">
        <v>1.8559954285710001E-2</v>
      </c>
      <c r="O2631" s="1">
        <v>7.9723420268439996E-3</v>
      </c>
      <c r="P2631" s="1">
        <v>1.2849095776390001E-2</v>
      </c>
      <c r="Q2631" s="1">
        <v>5.6101528215809996E-3</v>
      </c>
      <c r="R2631" s="1">
        <v>0</v>
      </c>
      <c r="S2631" s="1">
        <v>105.5256348477</v>
      </c>
      <c r="T2631" s="1">
        <v>30.356862567650001</v>
      </c>
      <c r="U2631" s="1">
        <v>135.8824974154</v>
      </c>
      <c r="V2631" s="1">
        <v>0.60877698526699997</v>
      </c>
      <c r="W2631" s="1">
        <v>0.1090289242751</v>
      </c>
      <c r="X2631" s="1">
        <v>7.2133696441759997E-6</v>
      </c>
      <c r="Y2631" s="1">
        <v>1.803257610419E-3</v>
      </c>
      <c r="Z2631" s="1">
        <v>2.88513302942E-4</v>
      </c>
      <c r="AA2631" s="1">
        <v>2.581502071669E-2</v>
      </c>
      <c r="AB2631" s="1">
        <v>4.9409649195899998</v>
      </c>
      <c r="AC2631" s="1">
        <v>0.54292204065680005</v>
      </c>
      <c r="AD2631" s="1">
        <v>0.1044148965462</v>
      </c>
      <c r="AE2631" s="1">
        <v>26.102470209850001</v>
      </c>
      <c r="AF2631" s="1">
        <v>4.1762782015189996</v>
      </c>
      <c r="AG2631" s="1">
        <v>114.8543856324</v>
      </c>
    </row>
    <row r="2632" spans="1:33" x14ac:dyDescent="0.35">
      <c r="A2632">
        <v>5120</v>
      </c>
      <c r="B2632">
        <v>2015</v>
      </c>
      <c r="C2632">
        <v>10</v>
      </c>
      <c r="D2632">
        <v>23</v>
      </c>
      <c r="E2632">
        <v>0</v>
      </c>
      <c r="F2632">
        <v>0</v>
      </c>
      <c r="H2632" s="1">
        <v>0</v>
      </c>
      <c r="I2632" s="1">
        <v>0.31423922240680002</v>
      </c>
      <c r="J2632" s="1">
        <v>0</v>
      </c>
      <c r="K2632" s="1">
        <v>1.7816563982010001</v>
      </c>
      <c r="L2632" s="1">
        <v>2.0958956206080002</v>
      </c>
      <c r="M2632" s="1">
        <v>1.234229924242E-2</v>
      </c>
      <c r="N2632" s="1">
        <v>1.8559954285710001E-2</v>
      </c>
      <c r="O2632" s="1">
        <v>7.9045867535730008E-3</v>
      </c>
      <c r="P2632" s="1">
        <v>1.273989398943E-2</v>
      </c>
      <c r="Q2632" s="1">
        <v>5.2096598374280004E-3</v>
      </c>
      <c r="R2632" s="1">
        <v>0</v>
      </c>
      <c r="S2632" s="1">
        <v>107.09749252890001</v>
      </c>
      <c r="T2632" s="1">
        <v>30.808505439219999</v>
      </c>
      <c r="U2632" s="1">
        <v>137.9059979681</v>
      </c>
      <c r="V2632" s="1">
        <v>0.59055898516880001</v>
      </c>
      <c r="W2632" s="1">
        <v>0.1074573625948</v>
      </c>
      <c r="X2632" s="1">
        <v>6.6774528439060002E-6</v>
      </c>
      <c r="Y2632" s="1">
        <v>1.669282247638E-3</v>
      </c>
      <c r="Z2632" s="1">
        <v>2.670776030437E-4</v>
      </c>
      <c r="AA2632" s="1">
        <v>2.55292926795E-2</v>
      </c>
      <c r="AB2632" s="1">
        <v>5.0652326986749996</v>
      </c>
      <c r="AC2632" s="1">
        <v>0.55613584920759995</v>
      </c>
      <c r="AD2632" s="1">
        <v>0.1066187059909</v>
      </c>
      <c r="AE2632" s="1">
        <v>26.653409505460001</v>
      </c>
      <c r="AF2632" s="1">
        <v>4.2644272685419997</v>
      </c>
      <c r="AG2632" s="1">
        <v>117.7171473226</v>
      </c>
    </row>
    <row r="2633" spans="1:33" x14ac:dyDescent="0.35">
      <c r="A2633">
        <v>5120</v>
      </c>
      <c r="B2633">
        <v>2015</v>
      </c>
      <c r="C2633">
        <v>10</v>
      </c>
      <c r="D2633">
        <v>24</v>
      </c>
      <c r="E2633">
        <v>0</v>
      </c>
      <c r="F2633">
        <v>0</v>
      </c>
      <c r="H2633" s="1">
        <v>0</v>
      </c>
      <c r="I2633" s="1">
        <v>0.28702488303590001</v>
      </c>
      <c r="J2633" s="1">
        <v>0</v>
      </c>
      <c r="K2633" s="1">
        <v>1.767779912543</v>
      </c>
      <c r="L2633" s="1">
        <v>2.0548047955789999</v>
      </c>
      <c r="M2633" s="1">
        <v>1.123802881724E-2</v>
      </c>
      <c r="N2633" s="1">
        <v>1.8559954285710001E-2</v>
      </c>
      <c r="O2633" s="1">
        <v>7.1944211305800003E-3</v>
      </c>
      <c r="P2633" s="1">
        <v>1.159531362945E-2</v>
      </c>
      <c r="Q2633" s="1">
        <v>4.8061506025180003E-3</v>
      </c>
      <c r="R2633" s="1">
        <v>0</v>
      </c>
      <c r="S2633" s="1">
        <v>110.782576775</v>
      </c>
      <c r="T2633" s="1">
        <v>31.88197599139</v>
      </c>
      <c r="U2633" s="1">
        <v>142.66455276639999</v>
      </c>
      <c r="V2633" s="1">
        <v>0.56351160454000004</v>
      </c>
      <c r="W2633" s="1">
        <v>0.1046848397257</v>
      </c>
      <c r="X2633" s="1">
        <v>6.141466437471E-6</v>
      </c>
      <c r="Y2633" s="1">
        <v>1.53529992424E-3</v>
      </c>
      <c r="Z2633" s="1">
        <v>2.4564176393309999E-4</v>
      </c>
      <c r="AA2633" s="1">
        <v>2.49432811893E-2</v>
      </c>
      <c r="AB2633" s="1">
        <v>5.2969315386710001</v>
      </c>
      <c r="AC2633" s="1">
        <v>0.58875972054829995</v>
      </c>
      <c r="AD2633" s="1">
        <v>0.11100782686299999</v>
      </c>
      <c r="AE2633" s="1">
        <v>27.750736006699999</v>
      </c>
      <c r="AF2633" s="1">
        <v>4.4400038283040004</v>
      </c>
      <c r="AG2633" s="1">
        <v>124.9950379725</v>
      </c>
    </row>
    <row r="2634" spans="1:33" x14ac:dyDescent="0.35">
      <c r="A2634">
        <v>5120</v>
      </c>
      <c r="B2634">
        <v>2015</v>
      </c>
      <c r="C2634">
        <v>10</v>
      </c>
      <c r="D2634">
        <v>25</v>
      </c>
      <c r="E2634">
        <v>0</v>
      </c>
      <c r="F2634">
        <v>0</v>
      </c>
      <c r="H2634" s="1">
        <v>0</v>
      </c>
      <c r="I2634" s="1">
        <v>0.32285092963509998</v>
      </c>
      <c r="J2634" s="1">
        <v>0</v>
      </c>
      <c r="K2634" s="1">
        <v>1.7275461858950001</v>
      </c>
      <c r="L2634" s="1">
        <v>2.05039711553</v>
      </c>
      <c r="M2634" s="1">
        <v>1.144565031938E-2</v>
      </c>
      <c r="N2634" s="1">
        <v>1.8559954285710001E-2</v>
      </c>
      <c r="O2634" s="1">
        <v>7.3659534104390002E-3</v>
      </c>
      <c r="P2634" s="1">
        <v>1.187177375688E-2</v>
      </c>
      <c r="Q2634" s="1">
        <v>5.4905674125890003E-3</v>
      </c>
      <c r="R2634" s="1">
        <v>0</v>
      </c>
      <c r="S2634" s="1">
        <v>106.97526671439999</v>
      </c>
      <c r="T2634" s="1">
        <v>30.785909313569999</v>
      </c>
      <c r="U2634" s="1">
        <v>137.76117602790001</v>
      </c>
      <c r="V2634" s="1">
        <v>0.58791576417330005</v>
      </c>
      <c r="W2634" s="1">
        <v>0.1065359677731</v>
      </c>
      <c r="X2634" s="1">
        <v>7.060004320035E-6</v>
      </c>
      <c r="Y2634" s="1">
        <v>1.7649543115039999E-3</v>
      </c>
      <c r="Z2634" s="1">
        <v>2.8238832478010001E-4</v>
      </c>
      <c r="AA2634" s="1">
        <v>2.52222467471E-2</v>
      </c>
      <c r="AB2634" s="1">
        <v>4.9438862627719997</v>
      </c>
      <c r="AC2634" s="1">
        <v>0.55512730416690004</v>
      </c>
      <c r="AD2634" s="1">
        <v>0.105554652432</v>
      </c>
      <c r="AE2634" s="1">
        <v>26.38779233963</v>
      </c>
      <c r="AF2634" s="1">
        <v>4.2219655026450003</v>
      </c>
      <c r="AG2634" s="1">
        <v>117.6756557554</v>
      </c>
    </row>
    <row r="2635" spans="1:33" x14ac:dyDescent="0.35">
      <c r="A2635">
        <v>5120</v>
      </c>
      <c r="B2635">
        <v>2015</v>
      </c>
      <c r="C2635">
        <v>10</v>
      </c>
      <c r="D2635">
        <v>26</v>
      </c>
      <c r="E2635">
        <v>0</v>
      </c>
      <c r="F2635">
        <v>0</v>
      </c>
      <c r="H2635" s="1">
        <v>0</v>
      </c>
      <c r="I2635" s="1">
        <v>0.32166235462190002</v>
      </c>
      <c r="J2635" s="1">
        <v>0</v>
      </c>
      <c r="K2635" s="1">
        <v>1.7398939325280001</v>
      </c>
      <c r="L2635" s="1">
        <v>2.0615562871500002</v>
      </c>
      <c r="M2635" s="1">
        <v>1.225062703664E-2</v>
      </c>
      <c r="N2635" s="1">
        <v>1.8559954285710001E-2</v>
      </c>
      <c r="O2635" s="1">
        <v>7.8544428357289996E-3</v>
      </c>
      <c r="P2635" s="1">
        <v>1.265907658335E-2</v>
      </c>
      <c r="Q2635" s="1">
        <v>5.3269450292480003E-3</v>
      </c>
      <c r="R2635" s="1">
        <v>0</v>
      </c>
      <c r="S2635" s="1">
        <v>106.56646618889999</v>
      </c>
      <c r="T2635" s="1">
        <v>30.653609855399999</v>
      </c>
      <c r="U2635" s="1">
        <v>137.22007604429999</v>
      </c>
      <c r="V2635" s="1">
        <v>0.59065309849259995</v>
      </c>
      <c r="W2635" s="1">
        <v>0.1062153123</v>
      </c>
      <c r="X2635" s="1">
        <v>6.8401659317910004E-6</v>
      </c>
      <c r="Y2635" s="1">
        <v>1.709955745834E-3</v>
      </c>
      <c r="Z2635" s="1">
        <v>2.7358491720270002E-4</v>
      </c>
      <c r="AA2635" s="1">
        <v>2.518626358487E-2</v>
      </c>
      <c r="AB2635" s="1">
        <v>5.0063969569089997</v>
      </c>
      <c r="AC2635" s="1">
        <v>0.55068457210419997</v>
      </c>
      <c r="AD2635" s="1">
        <v>0.1059827253875</v>
      </c>
      <c r="AE2635" s="1">
        <v>26.494517000110001</v>
      </c>
      <c r="AF2635" s="1">
        <v>4.2390140476580003</v>
      </c>
      <c r="AG2635" s="1">
        <v>116.48096304409999</v>
      </c>
    </row>
    <row r="2636" spans="1:33" x14ac:dyDescent="0.35">
      <c r="A2636">
        <v>5120</v>
      </c>
      <c r="B2636">
        <v>2015</v>
      </c>
      <c r="C2636">
        <v>10</v>
      </c>
      <c r="D2636">
        <v>27</v>
      </c>
      <c r="E2636">
        <v>0</v>
      </c>
      <c r="F2636">
        <v>0</v>
      </c>
      <c r="H2636" s="1">
        <v>0</v>
      </c>
      <c r="I2636" s="1">
        <v>0.33554730277970002</v>
      </c>
      <c r="J2636" s="1">
        <v>0</v>
      </c>
      <c r="K2636" s="1">
        <v>1.7435757555010001</v>
      </c>
      <c r="L2636" s="1">
        <v>2.07912305828</v>
      </c>
      <c r="M2636" s="1">
        <v>1.2314601166579999E-2</v>
      </c>
      <c r="N2636" s="1">
        <v>1.8559954285710001E-2</v>
      </c>
      <c r="O2636" s="1">
        <v>7.9134369410620003E-3</v>
      </c>
      <c r="P2636" s="1">
        <v>1.275415791668E-2</v>
      </c>
      <c r="Q2636" s="1">
        <v>5.6072538098579996E-3</v>
      </c>
      <c r="R2636" s="1">
        <v>0</v>
      </c>
      <c r="S2636" s="1">
        <v>105.980069253</v>
      </c>
      <c r="T2636" s="1">
        <v>30.485053802980001</v>
      </c>
      <c r="U2636" s="1">
        <v>136.46512305600001</v>
      </c>
      <c r="V2636" s="1">
        <v>0.60321781789329998</v>
      </c>
      <c r="W2636" s="1">
        <v>0.10787499130769999</v>
      </c>
      <c r="X2636" s="1">
        <v>7.2132983728429999E-6</v>
      </c>
      <c r="Y2636" s="1">
        <v>1.8032504832859999E-3</v>
      </c>
      <c r="Z2636" s="1">
        <v>2.8851316039939999E-4</v>
      </c>
      <c r="AA2636" s="1">
        <v>2.552649328661E-2</v>
      </c>
      <c r="AB2636" s="1">
        <v>4.9180088996820004</v>
      </c>
      <c r="AC2636" s="1">
        <v>0.54090329874069998</v>
      </c>
      <c r="AD2636" s="1">
        <v>0.1044220047408</v>
      </c>
      <c r="AE2636" s="1">
        <v>26.10437877407</v>
      </c>
      <c r="AF2636" s="1">
        <v>4.1765958454790004</v>
      </c>
      <c r="AG2636" s="1">
        <v>114.3475595845</v>
      </c>
    </row>
    <row r="2637" spans="1:33" x14ac:dyDescent="0.35">
      <c r="A2637">
        <v>5120</v>
      </c>
      <c r="B2637">
        <v>2015</v>
      </c>
      <c r="C2637">
        <v>10</v>
      </c>
      <c r="D2637">
        <v>28</v>
      </c>
      <c r="E2637">
        <v>0</v>
      </c>
      <c r="F2637">
        <v>0</v>
      </c>
      <c r="H2637" s="1">
        <v>0</v>
      </c>
      <c r="I2637" s="1">
        <v>0.39347644000269999</v>
      </c>
      <c r="J2637" s="1">
        <v>0</v>
      </c>
      <c r="K2637" s="1">
        <v>1.7716202747759999</v>
      </c>
      <c r="L2637" s="1">
        <v>2.1650967147790001</v>
      </c>
      <c r="M2637" s="1">
        <v>1.388086428134E-2</v>
      </c>
      <c r="N2637" s="1">
        <v>1.8559954285710001E-2</v>
      </c>
      <c r="O2637" s="1">
        <v>8.9507501635930006E-3</v>
      </c>
      <c r="P2637" s="1">
        <v>1.4426005022780001E-2</v>
      </c>
      <c r="Q2637" s="1">
        <v>6.4286773889840002E-3</v>
      </c>
      <c r="R2637" s="1">
        <v>0</v>
      </c>
      <c r="S2637" s="1">
        <v>100.3700329837</v>
      </c>
      <c r="T2637" s="1">
        <v>28.859815607880002</v>
      </c>
      <c r="U2637" s="1">
        <v>129.22984859159999</v>
      </c>
      <c r="V2637" s="1">
        <v>0.66246429232220005</v>
      </c>
      <c r="W2637" s="1">
        <v>0.113509842406</v>
      </c>
      <c r="X2637" s="1">
        <v>8.3044994792660007E-6</v>
      </c>
      <c r="Y2637" s="1">
        <v>2.0760088052500002E-3</v>
      </c>
      <c r="Z2637" s="1">
        <v>3.3215057614699998E-4</v>
      </c>
      <c r="AA2637" s="1">
        <v>2.671719519195E-2</v>
      </c>
      <c r="AB2637" s="1">
        <v>4.5941214141</v>
      </c>
      <c r="AC2637" s="1">
        <v>0.49677985886800002</v>
      </c>
      <c r="AD2637" s="1">
        <v>9.7686874689140002E-2</v>
      </c>
      <c r="AE2637" s="1">
        <v>24.420569814250001</v>
      </c>
      <c r="AF2637" s="1">
        <v>3.9071839435309998</v>
      </c>
      <c r="AG2637" s="1">
        <v>104.6638702031</v>
      </c>
    </row>
    <row r="2638" spans="1:33" x14ac:dyDescent="0.35">
      <c r="A2638">
        <v>5120</v>
      </c>
      <c r="B2638">
        <v>2015</v>
      </c>
      <c r="C2638">
        <v>10</v>
      </c>
      <c r="D2638">
        <v>29</v>
      </c>
      <c r="E2638">
        <v>0</v>
      </c>
      <c r="F2638">
        <v>0</v>
      </c>
      <c r="H2638" s="1">
        <v>0</v>
      </c>
      <c r="I2638" s="1">
        <v>0.29354182107690002</v>
      </c>
      <c r="J2638" s="1">
        <v>0</v>
      </c>
      <c r="K2638" s="1">
        <v>1.8659859388860001</v>
      </c>
      <c r="L2638" s="1">
        <v>2.1595277599629998</v>
      </c>
      <c r="M2638" s="1">
        <v>1.3602425973270001E-2</v>
      </c>
      <c r="N2638" s="1">
        <v>1.8776789452949999E-2</v>
      </c>
      <c r="O2638" s="1">
        <v>8.6516746409570008E-3</v>
      </c>
      <c r="P2638" s="1">
        <v>1.4217270067579999E-2</v>
      </c>
      <c r="Q2638" s="1">
        <v>4.7599285485249998E-3</v>
      </c>
      <c r="R2638" s="1">
        <v>0</v>
      </c>
      <c r="S2638" s="1">
        <v>104.01285958690001</v>
      </c>
      <c r="T2638" s="1">
        <v>29.910415102009999</v>
      </c>
      <c r="U2638" s="1">
        <v>133.92327468900001</v>
      </c>
      <c r="V2638" s="1">
        <v>0.58800256442679999</v>
      </c>
      <c r="W2638" s="1">
        <v>0.10882971410929999</v>
      </c>
      <c r="X2638" s="1">
        <v>6.06524752496E-6</v>
      </c>
      <c r="Y2638" s="1">
        <v>1.516194649738E-3</v>
      </c>
      <c r="Z2638" s="1">
        <v>2.425802023512E-4</v>
      </c>
      <c r="AA2638" s="1">
        <v>2.599501988788E-2</v>
      </c>
      <c r="AB2638" s="1">
        <v>5.1121625889360001</v>
      </c>
      <c r="AC2638" s="1">
        <v>0.54664531616199996</v>
      </c>
      <c r="AD2638" s="1">
        <v>0.10509471315549999</v>
      </c>
      <c r="AE2638" s="1">
        <v>26.271896187340001</v>
      </c>
      <c r="AF2638" s="1">
        <v>4.2033370604989999</v>
      </c>
      <c r="AG2638" s="1">
        <v>115.6521285644</v>
      </c>
    </row>
    <row r="2639" spans="1:33" x14ac:dyDescent="0.35">
      <c r="A2639">
        <v>5120</v>
      </c>
      <c r="B2639">
        <v>2015</v>
      </c>
      <c r="C2639">
        <v>10</v>
      </c>
      <c r="D2639">
        <v>30</v>
      </c>
      <c r="E2639">
        <v>0</v>
      </c>
      <c r="F2639">
        <v>0</v>
      </c>
      <c r="H2639" s="1">
        <v>0</v>
      </c>
      <c r="I2639" s="1">
        <v>0.2436629056612</v>
      </c>
      <c r="J2639" s="1">
        <v>0</v>
      </c>
      <c r="K2639" s="1">
        <v>1.7902765909480001</v>
      </c>
      <c r="L2639" s="1">
        <v>2.0339394966089999</v>
      </c>
      <c r="M2639" s="1">
        <v>9.7968626384360002E-3</v>
      </c>
      <c r="N2639" s="1">
        <v>1.8559954285710001E-2</v>
      </c>
      <c r="O2639" s="1">
        <v>6.2708818393670002E-3</v>
      </c>
      <c r="P2639" s="1">
        <v>1.010683699786E-2</v>
      </c>
      <c r="Q2639" s="1">
        <v>4.2631669393650004E-3</v>
      </c>
      <c r="R2639" s="1">
        <v>0</v>
      </c>
      <c r="S2639" s="1">
        <v>115.4670081013</v>
      </c>
      <c r="T2639" s="1">
        <v>33.260379184530002</v>
      </c>
      <c r="U2639" s="1">
        <v>148.72738728580001</v>
      </c>
      <c r="V2639" s="1">
        <v>0.52602341495680005</v>
      </c>
      <c r="W2639" s="1">
        <v>0.1027951810171</v>
      </c>
      <c r="X2639" s="1">
        <v>5.4138221010819997E-6</v>
      </c>
      <c r="Y2639" s="1">
        <v>1.3534433497200001E-3</v>
      </c>
      <c r="Z2639" s="1">
        <v>2.1654979957040001E-4</v>
      </c>
      <c r="AA2639" s="1">
        <v>2.4616097393739999E-2</v>
      </c>
      <c r="AB2639" s="1">
        <v>5.4687550071629998</v>
      </c>
      <c r="AC2639" s="1">
        <v>0.62787903045969995</v>
      </c>
      <c r="AD2639" s="1">
        <v>0.1147642960378</v>
      </c>
      <c r="AE2639" s="1">
        <v>28.690193507450001</v>
      </c>
      <c r="AF2639" s="1">
        <v>4.5903487810029997</v>
      </c>
      <c r="AG2639" s="1">
        <v>134.02171181840001</v>
      </c>
    </row>
    <row r="2640" spans="1:33" x14ac:dyDescent="0.35">
      <c r="A2640">
        <v>5120</v>
      </c>
      <c r="B2640">
        <v>2015</v>
      </c>
      <c r="C2640">
        <v>10</v>
      </c>
      <c r="D2640">
        <v>31</v>
      </c>
      <c r="E2640">
        <v>0</v>
      </c>
      <c r="F2640">
        <v>0</v>
      </c>
      <c r="H2640" s="1">
        <v>0</v>
      </c>
      <c r="I2640" s="1">
        <v>0.28685161812370003</v>
      </c>
      <c r="J2640" s="1">
        <v>0</v>
      </c>
      <c r="K2640" s="1">
        <v>1.7053331849160001</v>
      </c>
      <c r="L2640" s="1">
        <v>1.9921848030389999</v>
      </c>
      <c r="M2640" s="1">
        <v>1.016622603635E-2</v>
      </c>
      <c r="N2640" s="1">
        <v>1.8559954285710001E-2</v>
      </c>
      <c r="O2640" s="1">
        <v>6.5373356640680003E-3</v>
      </c>
      <c r="P2640" s="1">
        <v>1.053628303793E-2</v>
      </c>
      <c r="Q2640" s="1">
        <v>4.9497394583189998E-3</v>
      </c>
      <c r="R2640" s="1">
        <v>0</v>
      </c>
      <c r="S2640" s="1">
        <v>110.0321160707</v>
      </c>
      <c r="T2640" s="1">
        <v>31.68807206284</v>
      </c>
      <c r="U2640" s="1">
        <v>141.72018813349999</v>
      </c>
      <c r="V2640" s="1">
        <v>0.55114707578830002</v>
      </c>
      <c r="W2640" s="1">
        <v>0.1026583122369</v>
      </c>
      <c r="X2640" s="1">
        <v>6.3421520022659999E-6</v>
      </c>
      <c r="Y2640" s="1">
        <v>1.585512361752E-3</v>
      </c>
      <c r="Z2640" s="1">
        <v>2.536795849243E-4</v>
      </c>
      <c r="AA2640" s="1">
        <v>2.4396287817619999E-2</v>
      </c>
      <c r="AB2640" s="1">
        <v>5.1098524266350003</v>
      </c>
      <c r="AC2640" s="1">
        <v>0.59013176806550005</v>
      </c>
      <c r="AD2640" s="1">
        <v>0.10942815006959999</v>
      </c>
      <c r="AE2640" s="1">
        <v>27.356491277349999</v>
      </c>
      <c r="AF2640" s="1">
        <v>4.3769876219719999</v>
      </c>
      <c r="AG2640" s="1">
        <v>125.65029811479999</v>
      </c>
    </row>
    <row r="2641" spans="1:33" x14ac:dyDescent="0.35">
      <c r="A2641">
        <v>5120</v>
      </c>
      <c r="B2641">
        <v>2015</v>
      </c>
      <c r="C2641">
        <v>11</v>
      </c>
      <c r="D2641">
        <v>1</v>
      </c>
      <c r="E2641">
        <v>0</v>
      </c>
      <c r="F2641">
        <v>0</v>
      </c>
      <c r="H2641" s="1">
        <v>0</v>
      </c>
      <c r="I2641" s="1">
        <v>0.14522338978900001</v>
      </c>
      <c r="J2641" s="1">
        <v>0</v>
      </c>
      <c r="K2641" s="1">
        <v>1.631356267451</v>
      </c>
      <c r="L2641" s="1">
        <v>1.7765796572400001</v>
      </c>
      <c r="M2641" s="1">
        <v>9.2963527676439995E-3</v>
      </c>
      <c r="N2641" s="1">
        <v>1.8559954285710001E-2</v>
      </c>
      <c r="O2641" s="1">
        <v>5.9148711265890001E-3</v>
      </c>
      <c r="P2641" s="1">
        <v>9.5330513109779993E-3</v>
      </c>
      <c r="Q2641" s="1">
        <v>2.577224432994E-3</v>
      </c>
      <c r="R2641" s="1">
        <v>0</v>
      </c>
      <c r="S2641" s="1">
        <v>105.45373680749999</v>
      </c>
      <c r="T2641" s="1">
        <v>30.39482704668</v>
      </c>
      <c r="U2641" s="1">
        <v>135.84856385419999</v>
      </c>
      <c r="V2641" s="1">
        <v>0.40963651148149999</v>
      </c>
      <c r="W2641" s="1">
        <v>8.6696833328129996E-2</v>
      </c>
      <c r="X2641" s="1">
        <v>3.1898820529290002E-6</v>
      </c>
      <c r="Y2641" s="1">
        <v>7.9746300716779998E-4</v>
      </c>
      <c r="Z2641" s="1">
        <v>1.2759338058080001E-4</v>
      </c>
      <c r="AA2641" s="1">
        <v>2.1036272954600001E-2</v>
      </c>
      <c r="AB2641" s="1">
        <v>4.7939214426080001</v>
      </c>
      <c r="AC2641" s="1">
        <v>0.5701358369074</v>
      </c>
      <c r="AD2641" s="1">
        <v>0.10111811398160001</v>
      </c>
      <c r="AE2641" s="1">
        <v>25.279217011669999</v>
      </c>
      <c r="AF2641" s="1">
        <v>4.0446456500529999</v>
      </c>
      <c r="AG2641" s="1">
        <v>122.31203920820001</v>
      </c>
    </row>
    <row r="2642" spans="1:33" x14ac:dyDescent="0.35">
      <c r="A2642">
        <v>5120</v>
      </c>
      <c r="B2642">
        <v>2015</v>
      </c>
      <c r="C2642">
        <v>11</v>
      </c>
      <c r="D2642">
        <v>2</v>
      </c>
      <c r="E2642">
        <v>0</v>
      </c>
      <c r="F2642">
        <v>0</v>
      </c>
      <c r="H2642" s="1">
        <v>0</v>
      </c>
      <c r="I2642" s="1">
        <v>0.161101775428</v>
      </c>
      <c r="J2642" s="1">
        <v>0</v>
      </c>
      <c r="K2642" s="1">
        <v>1.522863678017</v>
      </c>
      <c r="L2642" s="1">
        <v>1.6839654534449999</v>
      </c>
      <c r="M2642" s="1">
        <v>7.8344835679299996E-3</v>
      </c>
      <c r="N2642" s="1">
        <v>1.8559954285710001E-2</v>
      </c>
      <c r="O2642" s="1">
        <v>5.0346943884509998E-3</v>
      </c>
      <c r="P2642" s="1">
        <v>8.1144624985050005E-3</v>
      </c>
      <c r="Q2642" s="1">
        <v>2.9106353718919998E-3</v>
      </c>
      <c r="R2642" s="1">
        <v>0</v>
      </c>
      <c r="S2642" s="1">
        <v>88.300956221779998</v>
      </c>
      <c r="T2642" s="1">
        <v>25.524552105790001</v>
      </c>
      <c r="U2642" s="1">
        <v>113.82550832760001</v>
      </c>
      <c r="V2642" s="1">
        <v>0.40485752953870002</v>
      </c>
      <c r="W2642" s="1">
        <v>8.362344496047E-2</v>
      </c>
      <c r="X2642" s="1">
        <v>3.6507844374780002E-6</v>
      </c>
      <c r="Y2642" s="1">
        <v>9.1269610936949995E-4</v>
      </c>
      <c r="Z2642" s="1">
        <v>1.4603137749910001E-4</v>
      </c>
      <c r="AA2642" s="1">
        <v>2.0175704352619998E-2</v>
      </c>
      <c r="AB2642" s="1">
        <v>4.0827261745919996</v>
      </c>
      <c r="AC2642" s="1">
        <v>0.51203425796169999</v>
      </c>
      <c r="AD2642" s="1">
        <v>8.4567596543570003E-2</v>
      </c>
      <c r="AE2642" s="1">
        <v>21.141790004450002</v>
      </c>
      <c r="AF2642" s="1">
        <v>3.3826762151100001</v>
      </c>
      <c r="AG2642" s="1">
        <v>111.0956417669</v>
      </c>
    </row>
    <row r="2643" spans="1:33" x14ac:dyDescent="0.35">
      <c r="A2643">
        <v>5120</v>
      </c>
      <c r="B2643">
        <v>2015</v>
      </c>
      <c r="C2643">
        <v>11</v>
      </c>
      <c r="D2643">
        <v>3</v>
      </c>
      <c r="E2643">
        <v>0</v>
      </c>
      <c r="F2643">
        <v>0</v>
      </c>
      <c r="H2643" s="1">
        <v>0</v>
      </c>
      <c r="I2643" s="1">
        <v>0.11587896030729999</v>
      </c>
      <c r="J2643" s="1">
        <v>0</v>
      </c>
      <c r="K2643" s="1">
        <v>1.406628169113</v>
      </c>
      <c r="L2643" s="1">
        <v>1.5225071294200001</v>
      </c>
      <c r="M2643" s="1">
        <v>6.9763994465490003E-3</v>
      </c>
      <c r="N2643" s="1">
        <v>1.8559954285710001E-2</v>
      </c>
      <c r="O2643" s="1">
        <v>4.4532210943559998E-3</v>
      </c>
      <c r="P2643" s="1">
        <v>7.1772967293890003E-3</v>
      </c>
      <c r="Q2643" s="1">
        <v>2.128858419433E-3</v>
      </c>
      <c r="R2643" s="1">
        <v>0</v>
      </c>
      <c r="S2643" s="1">
        <v>89.362306222919997</v>
      </c>
      <c r="T2643" s="1">
        <v>25.8433682559</v>
      </c>
      <c r="U2643" s="1">
        <v>115.20567447880001</v>
      </c>
      <c r="V2643" s="1">
        <v>0.34410971429670001</v>
      </c>
      <c r="W2643" s="1">
        <v>7.4256095850799994E-2</v>
      </c>
      <c r="X2643" s="1">
        <v>2.6259741942460001E-6</v>
      </c>
      <c r="Y2643" s="1">
        <v>6.5649354856159997E-4</v>
      </c>
      <c r="Z2643" s="1">
        <v>1.050389677699E-4</v>
      </c>
      <c r="AA2643" s="1">
        <v>1.8038829123849999E-2</v>
      </c>
      <c r="AB2643" s="1">
        <v>4.1248471035529999</v>
      </c>
      <c r="AC2643" s="1">
        <v>0.52805443505670002</v>
      </c>
      <c r="AD2643" s="1">
        <v>8.5244865553930002E-2</v>
      </c>
      <c r="AE2643" s="1">
        <v>21.311185905729999</v>
      </c>
      <c r="AF2643" s="1">
        <v>3.4097868998609999</v>
      </c>
      <c r="AG2643" s="1">
        <v>114.96480229239999</v>
      </c>
    </row>
    <row r="2644" spans="1:33" x14ac:dyDescent="0.35">
      <c r="A2644">
        <v>5120</v>
      </c>
      <c r="B2644">
        <v>2015</v>
      </c>
      <c r="C2644">
        <v>11</v>
      </c>
      <c r="D2644">
        <v>4</v>
      </c>
      <c r="E2644">
        <v>0</v>
      </c>
      <c r="F2644">
        <v>0</v>
      </c>
      <c r="H2644" s="1">
        <v>0</v>
      </c>
      <c r="I2644" s="1">
        <v>0.12612425027589999</v>
      </c>
      <c r="J2644" s="1">
        <v>0</v>
      </c>
      <c r="K2644" s="1">
        <v>1.2995794414640001</v>
      </c>
      <c r="L2644" s="1">
        <v>1.4257036917399999</v>
      </c>
      <c r="M2644" s="1">
        <v>6.3447895781920003E-3</v>
      </c>
      <c r="N2644" s="1">
        <v>1.8559954285710001E-2</v>
      </c>
      <c r="O2644" s="1">
        <v>4.0641251123390001E-3</v>
      </c>
      <c r="P2644" s="1">
        <v>6.5501872147310002E-3</v>
      </c>
      <c r="Q2644" s="1">
        <v>2.2908579769989998E-3</v>
      </c>
      <c r="R2644" s="1">
        <v>0</v>
      </c>
      <c r="S2644" s="1">
        <v>88.316982694209997</v>
      </c>
      <c r="T2644" s="1">
        <v>25.54919014663</v>
      </c>
      <c r="U2644" s="1">
        <v>113.8661728408</v>
      </c>
      <c r="V2644" s="1">
        <v>0.33520258148350002</v>
      </c>
      <c r="W2644" s="1">
        <v>7.0333046117000003E-2</v>
      </c>
      <c r="X2644" s="1">
        <v>2.858146341792E-6</v>
      </c>
      <c r="Y2644" s="1">
        <v>7.145365854479E-4</v>
      </c>
      <c r="Z2644" s="1">
        <v>1.1432585367169999E-4</v>
      </c>
      <c r="AA2644" s="1">
        <v>1.7011632260889999E-2</v>
      </c>
      <c r="AB2644" s="1">
        <v>4.1209055855020003</v>
      </c>
      <c r="AC2644" s="1">
        <v>0.53029726197549998</v>
      </c>
      <c r="AD2644" s="1">
        <v>8.5140444227069997E-2</v>
      </c>
      <c r="AE2644" s="1">
        <v>21.285102535629999</v>
      </c>
      <c r="AF2644" s="1">
        <v>3.405615610396</v>
      </c>
      <c r="AG2644" s="1">
        <v>115.5462732307</v>
      </c>
    </row>
    <row r="2645" spans="1:33" x14ac:dyDescent="0.35">
      <c r="A2645">
        <v>5120</v>
      </c>
      <c r="B2645">
        <v>2015</v>
      </c>
      <c r="C2645">
        <v>11</v>
      </c>
      <c r="D2645">
        <v>5</v>
      </c>
      <c r="E2645">
        <v>0</v>
      </c>
      <c r="F2645">
        <v>0</v>
      </c>
      <c r="H2645" s="1">
        <v>0</v>
      </c>
      <c r="I2645" s="1">
        <v>9.6670301948659998E-2</v>
      </c>
      <c r="J2645" s="1">
        <v>0</v>
      </c>
      <c r="K2645" s="1">
        <v>1.2009671475820001</v>
      </c>
      <c r="L2645" s="1">
        <v>1.2976374495309999</v>
      </c>
      <c r="M2645" s="1">
        <v>5.2553317658770001E-3</v>
      </c>
      <c r="N2645" s="1">
        <v>1.8559954285710001E-2</v>
      </c>
      <c r="O2645" s="1">
        <v>3.3666240818139999E-3</v>
      </c>
      <c r="P2645" s="1">
        <v>5.4260184930200002E-3</v>
      </c>
      <c r="Q2645" s="1">
        <v>1.7790854185789999E-3</v>
      </c>
      <c r="R2645" s="1">
        <v>0</v>
      </c>
      <c r="S2645" s="1">
        <v>87.720909432650004</v>
      </c>
      <c r="T2645" s="1">
        <v>25.41552886322</v>
      </c>
      <c r="U2645" s="1">
        <v>113.13643829590001</v>
      </c>
      <c r="V2645" s="1">
        <v>0.29174376585430001</v>
      </c>
      <c r="W2645" s="1">
        <v>6.3193804371579995E-2</v>
      </c>
      <c r="X2645" s="1">
        <v>2.1906799784350002E-6</v>
      </c>
      <c r="Y2645" s="1">
        <v>5.4766999460880003E-4</v>
      </c>
      <c r="Z2645" s="1">
        <v>8.7627199137410005E-5</v>
      </c>
      <c r="AA2645" s="1">
        <v>1.536031509721E-2</v>
      </c>
      <c r="AB2645" s="1">
        <v>4.1337383448580001</v>
      </c>
      <c r="AC2645" s="1">
        <v>0.54467397302550002</v>
      </c>
      <c r="AD2645" s="1">
        <v>8.3602310543590005E-2</v>
      </c>
      <c r="AE2645" s="1">
        <v>20.900575036140001</v>
      </c>
      <c r="AF2645" s="1">
        <v>3.3440917631380001</v>
      </c>
      <c r="AG2645" s="1">
        <v>119.4480453597</v>
      </c>
    </row>
    <row r="2646" spans="1:33" x14ac:dyDescent="0.35">
      <c r="A2646">
        <v>5120</v>
      </c>
      <c r="B2646">
        <v>2015</v>
      </c>
      <c r="C2646">
        <v>11</v>
      </c>
      <c r="D2646">
        <v>6</v>
      </c>
      <c r="E2646">
        <v>0</v>
      </c>
      <c r="F2646">
        <v>0</v>
      </c>
      <c r="H2646" s="1">
        <v>0</v>
      </c>
      <c r="I2646" s="1">
        <v>0.12384208720459999</v>
      </c>
      <c r="J2646" s="1">
        <v>0</v>
      </c>
      <c r="K2646" s="1">
        <v>1.109798659832</v>
      </c>
      <c r="L2646" s="1">
        <v>1.233640747036</v>
      </c>
      <c r="M2646" s="1">
        <v>5.5569911704380004E-3</v>
      </c>
      <c r="N2646" s="1">
        <v>1.8559954285710001E-2</v>
      </c>
      <c r="O2646" s="1">
        <v>3.5673238404240002E-3</v>
      </c>
      <c r="P2646" s="1">
        <v>5.7494881098520004E-3</v>
      </c>
      <c r="Q2646" s="1">
        <v>2.2305669266060001E-3</v>
      </c>
      <c r="R2646" s="1">
        <v>0</v>
      </c>
      <c r="S2646" s="1">
        <v>89.557289608030004</v>
      </c>
      <c r="T2646" s="1">
        <v>25.895183746379999</v>
      </c>
      <c r="U2646" s="1">
        <v>115.4524733544</v>
      </c>
      <c r="V2646" s="1">
        <v>0.30087873351139999</v>
      </c>
      <c r="W2646" s="1">
        <v>6.1524799366409998E-2</v>
      </c>
      <c r="X2646" s="1">
        <v>2.8064294354939999E-6</v>
      </c>
      <c r="Y2646" s="1">
        <v>7.0160735887349996E-4</v>
      </c>
      <c r="Z2646" s="1">
        <v>1.1225717741979999E-4</v>
      </c>
      <c r="AA2646" s="1">
        <v>1.48199139545E-2</v>
      </c>
      <c r="AB2646" s="1">
        <v>4.1796960803649998</v>
      </c>
      <c r="AC2646" s="1">
        <v>0.53397538754969998</v>
      </c>
      <c r="AD2646" s="1">
        <v>8.7080533261679999E-2</v>
      </c>
      <c r="AE2646" s="1">
        <v>21.77013269535</v>
      </c>
      <c r="AF2646" s="1">
        <v>3.4832211733839999</v>
      </c>
      <c r="AG2646" s="1">
        <v>116.07774362479999</v>
      </c>
    </row>
    <row r="2647" spans="1:33" x14ac:dyDescent="0.35">
      <c r="A2647">
        <v>5120</v>
      </c>
      <c r="B2647">
        <v>2015</v>
      </c>
      <c r="C2647">
        <v>11</v>
      </c>
      <c r="D2647">
        <v>7</v>
      </c>
      <c r="E2647">
        <v>0</v>
      </c>
      <c r="F2647">
        <v>0</v>
      </c>
      <c r="H2647" s="1">
        <v>0</v>
      </c>
      <c r="I2647" s="1">
        <v>0.1183093333512</v>
      </c>
      <c r="J2647" s="1">
        <v>0</v>
      </c>
      <c r="K2647" s="1">
        <v>1.025323088525</v>
      </c>
      <c r="L2647" s="1">
        <v>1.1436324218759999</v>
      </c>
      <c r="M2647" s="1">
        <v>5.3788702233469998E-3</v>
      </c>
      <c r="N2647" s="1">
        <v>1.8559954285710001E-2</v>
      </c>
      <c r="O2647" s="1">
        <v>3.4474251636759999E-3</v>
      </c>
      <c r="P2647" s="1">
        <v>5.5562463277239998E-3</v>
      </c>
      <c r="Q2647" s="1">
        <v>2.1269606326800002E-3</v>
      </c>
      <c r="R2647" s="1">
        <v>0</v>
      </c>
      <c r="S2647" s="1">
        <v>94.946802510989997</v>
      </c>
      <c r="T2647" s="1">
        <v>27.4215767046</v>
      </c>
      <c r="U2647" s="1">
        <v>122.3683792156</v>
      </c>
      <c r="V2647" s="1">
        <v>0.28150606417640001</v>
      </c>
      <c r="W2647" s="1">
        <v>5.7194618851920002E-2</v>
      </c>
      <c r="X2647" s="1">
        <v>2.6810497392679999E-6</v>
      </c>
      <c r="Y2647" s="1">
        <v>6.7026243481689996E-4</v>
      </c>
      <c r="Z2647" s="1">
        <v>1.072419895707E-4</v>
      </c>
      <c r="AA2647" s="1">
        <v>1.376244476513E-2</v>
      </c>
      <c r="AB2647" s="1">
        <v>4.3655706752599999</v>
      </c>
      <c r="AC2647" s="1">
        <v>0.54833060826190005</v>
      </c>
      <c r="AD2647" s="1">
        <v>9.2370376350560002E-2</v>
      </c>
      <c r="AE2647" s="1">
        <v>23.092593926479999</v>
      </c>
      <c r="AF2647" s="1">
        <v>3.694815013196</v>
      </c>
      <c r="AG2647" s="1">
        <v>118.6085776764</v>
      </c>
    </row>
    <row r="2648" spans="1:33" x14ac:dyDescent="0.35">
      <c r="A2648">
        <v>5120</v>
      </c>
      <c r="B2648">
        <v>2015</v>
      </c>
      <c r="C2648">
        <v>11</v>
      </c>
      <c r="D2648">
        <v>8</v>
      </c>
      <c r="E2648">
        <v>0</v>
      </c>
      <c r="F2648">
        <v>0</v>
      </c>
      <c r="H2648" s="1">
        <v>0</v>
      </c>
      <c r="I2648" s="1">
        <v>0.15852129572429999</v>
      </c>
      <c r="J2648" s="1">
        <v>0</v>
      </c>
      <c r="K2648" s="1">
        <v>0.94707784699599995</v>
      </c>
      <c r="L2648" s="1">
        <v>1.10559914272</v>
      </c>
      <c r="M2648" s="1">
        <v>5.7580010027009996E-3</v>
      </c>
      <c r="N2648" s="1">
        <v>1.8559954285710001E-2</v>
      </c>
      <c r="O2648" s="1">
        <v>3.7113748768640002E-3</v>
      </c>
      <c r="P2648" s="1">
        <v>5.9816564686199997E-3</v>
      </c>
      <c r="Q2648" s="1">
        <v>2.8015372034940001E-3</v>
      </c>
      <c r="R2648" s="1">
        <v>0</v>
      </c>
      <c r="S2648" s="1">
        <v>97.152864431180006</v>
      </c>
      <c r="T2648" s="1">
        <v>28.010184088380001</v>
      </c>
      <c r="U2648" s="1">
        <v>125.1630485196</v>
      </c>
      <c r="V2648" s="1">
        <v>0.30465779184530001</v>
      </c>
      <c r="W2648" s="1">
        <v>5.7293362677230002E-2</v>
      </c>
      <c r="X2648" s="1">
        <v>3.592307272229E-6</v>
      </c>
      <c r="Y2648" s="1">
        <v>8.9807681805720004E-4</v>
      </c>
      <c r="Z2648" s="1">
        <v>1.436922908891E-4</v>
      </c>
      <c r="AA2648" s="1">
        <v>1.360487921486E-2</v>
      </c>
      <c r="AB2648" s="1">
        <v>4.3921665497460003</v>
      </c>
      <c r="AC2648" s="1">
        <v>0.53374545516820004</v>
      </c>
      <c r="AD2648" s="1">
        <v>9.562416822408E-2</v>
      </c>
      <c r="AE2648" s="1">
        <v>23.90604201795</v>
      </c>
      <c r="AF2648" s="1">
        <v>3.8249667193180001</v>
      </c>
      <c r="AG2648" s="1">
        <v>114.3115303554</v>
      </c>
    </row>
    <row r="2649" spans="1:33" x14ac:dyDescent="0.35">
      <c r="A2649">
        <v>5120</v>
      </c>
      <c r="B2649">
        <v>2015</v>
      </c>
      <c r="C2649">
        <v>11</v>
      </c>
      <c r="D2649">
        <v>9</v>
      </c>
      <c r="E2649">
        <v>0</v>
      </c>
      <c r="F2649">
        <v>0</v>
      </c>
      <c r="H2649" s="1">
        <v>0</v>
      </c>
      <c r="I2649" s="1">
        <v>0.21637800266339999</v>
      </c>
      <c r="J2649" s="1">
        <v>0</v>
      </c>
      <c r="K2649" s="1">
        <v>0.87492185660620003</v>
      </c>
      <c r="L2649" s="1">
        <v>1.0912998592700001</v>
      </c>
      <c r="M2649" s="1">
        <v>7.4351601954379997E-3</v>
      </c>
      <c r="N2649" s="1">
        <v>1.8559954285710001E-2</v>
      </c>
      <c r="O2649" s="1">
        <v>4.8004914825720002E-3</v>
      </c>
      <c r="P2649" s="1">
        <v>7.7369955560909996E-3</v>
      </c>
      <c r="Q2649" s="1">
        <v>3.7766937013539999E-3</v>
      </c>
      <c r="R2649" s="1">
        <v>0</v>
      </c>
      <c r="S2649" s="1">
        <v>97.412298981839996</v>
      </c>
      <c r="T2649" s="1">
        <v>28.012218836700001</v>
      </c>
      <c r="U2649" s="1">
        <v>125.42451781849999</v>
      </c>
      <c r="V2649" s="1">
        <v>0.34483860204299999</v>
      </c>
      <c r="W2649" s="1">
        <v>5.9267503103499999E-2</v>
      </c>
      <c r="X2649" s="1">
        <v>4.9034186161969997E-6</v>
      </c>
      <c r="Y2649" s="1">
        <v>1.225854654049E-3</v>
      </c>
      <c r="Z2649" s="1">
        <v>1.961367446479E-4</v>
      </c>
      <c r="AA2649" s="1">
        <v>1.3836192052640001E-2</v>
      </c>
      <c r="AB2649" s="1">
        <v>4.1969175407000003</v>
      </c>
      <c r="AC2649" s="1">
        <v>0.48504324113019998</v>
      </c>
      <c r="AD2649" s="1">
        <v>9.5120083644939998E-2</v>
      </c>
      <c r="AE2649" s="1">
        <v>23.780020903810001</v>
      </c>
      <c r="AF2649" s="1">
        <v>3.8048033439159998</v>
      </c>
      <c r="AG2649" s="1">
        <v>102.23679359419999</v>
      </c>
    </row>
    <row r="2650" spans="1:33" x14ac:dyDescent="0.35">
      <c r="A2650">
        <v>5120</v>
      </c>
      <c r="B2650">
        <v>2015</v>
      </c>
      <c r="C2650">
        <v>11</v>
      </c>
      <c r="D2650">
        <v>10</v>
      </c>
      <c r="E2650">
        <v>0</v>
      </c>
      <c r="F2650">
        <v>0</v>
      </c>
      <c r="H2650" s="1">
        <v>0</v>
      </c>
      <c r="I2650" s="1">
        <v>0.136855238026</v>
      </c>
      <c r="J2650" s="1">
        <v>0</v>
      </c>
      <c r="K2650" s="1">
        <v>0.82808323058760003</v>
      </c>
      <c r="L2650" s="1">
        <v>0.96493846861370003</v>
      </c>
      <c r="M2650" s="1">
        <v>6.8056768781969996E-3</v>
      </c>
      <c r="N2650" s="1">
        <v>1.8559954285710001E-2</v>
      </c>
      <c r="O2650" s="1">
        <v>4.3282902352120003E-3</v>
      </c>
      <c r="P2650" s="1">
        <v>6.975944533363E-3</v>
      </c>
      <c r="Q2650" s="1">
        <v>2.3901100058700002E-3</v>
      </c>
      <c r="R2650" s="1">
        <v>0</v>
      </c>
      <c r="S2650" s="1">
        <v>111.9733351532</v>
      </c>
      <c r="T2650" s="1">
        <v>32.178358467119999</v>
      </c>
      <c r="U2650" s="1">
        <v>144.15169362029999</v>
      </c>
      <c r="V2650" s="1">
        <v>0.26473319962000003</v>
      </c>
      <c r="W2650" s="1">
        <v>4.9777824277100001E-2</v>
      </c>
      <c r="X2650" s="1">
        <v>3.061722550301E-6</v>
      </c>
      <c r="Y2650" s="1">
        <v>7.6542892301899995E-4</v>
      </c>
      <c r="Z2650" s="1">
        <v>1.224684676578E-4</v>
      </c>
      <c r="AA2650" s="1">
        <v>1.1832120932120001E-2</v>
      </c>
      <c r="AB2650" s="1">
        <v>4.8691982380369998</v>
      </c>
      <c r="AC2650" s="1">
        <v>0.55740548368209997</v>
      </c>
      <c r="AD2650" s="1">
        <v>0.1099661420489</v>
      </c>
      <c r="AE2650" s="1">
        <v>27.49150202062</v>
      </c>
      <c r="AF2650" s="1">
        <v>4.3986371974159999</v>
      </c>
      <c r="AG2650" s="1">
        <v>117.3583255982</v>
      </c>
    </row>
    <row r="2651" spans="1:33" x14ac:dyDescent="0.35">
      <c r="A2651">
        <v>5120</v>
      </c>
      <c r="B2651">
        <v>2015</v>
      </c>
      <c r="C2651">
        <v>11</v>
      </c>
      <c r="D2651">
        <v>11</v>
      </c>
      <c r="E2651">
        <v>0</v>
      </c>
      <c r="F2651">
        <v>0</v>
      </c>
      <c r="H2651" s="1">
        <v>0</v>
      </c>
      <c r="I2651" s="1">
        <v>0.15062249829060001</v>
      </c>
      <c r="J2651" s="1">
        <v>0</v>
      </c>
      <c r="K2651" s="1">
        <v>0.77491815575959999</v>
      </c>
      <c r="L2651" s="1">
        <v>0.92554065405020003</v>
      </c>
      <c r="M2651" s="1">
        <v>5.6153905666670003E-3</v>
      </c>
      <c r="N2651" s="1">
        <v>1.8559954285710001E-2</v>
      </c>
      <c r="O2651" s="1">
        <v>3.606332991379E-3</v>
      </c>
      <c r="P2651" s="1">
        <v>5.8123595113920004E-3</v>
      </c>
      <c r="Q2651" s="1">
        <v>2.6477824549390001E-3</v>
      </c>
      <c r="R2651" s="1">
        <v>0</v>
      </c>
      <c r="S2651" s="1">
        <v>112.73083387459999</v>
      </c>
      <c r="T2651" s="1">
        <v>32.419264868699997</v>
      </c>
      <c r="U2651" s="1">
        <v>145.15009874329999</v>
      </c>
      <c r="V2651" s="1">
        <v>0.2682376055024</v>
      </c>
      <c r="W2651" s="1">
        <v>4.8774629308900003E-2</v>
      </c>
      <c r="X2651" s="1">
        <v>3.4133098237590001E-6</v>
      </c>
      <c r="Y2651" s="1">
        <v>8.5332745593989995E-4</v>
      </c>
      <c r="Z2651" s="1">
        <v>1.365323929504E-4</v>
      </c>
      <c r="AA2651" s="1">
        <v>1.151099536247E-2</v>
      </c>
      <c r="AB2651" s="1">
        <v>4.9044315716569997</v>
      </c>
      <c r="AC2651" s="1">
        <v>0.56872863584720001</v>
      </c>
      <c r="AD2651" s="1">
        <v>0.1103017953644</v>
      </c>
      <c r="AE2651" s="1">
        <v>27.575433061230001</v>
      </c>
      <c r="AF2651" s="1">
        <v>4.4120678170109997</v>
      </c>
      <c r="AG2651" s="1">
        <v>120.1218861521</v>
      </c>
    </row>
    <row r="2652" spans="1:33" x14ac:dyDescent="0.35">
      <c r="A2652">
        <v>5120</v>
      </c>
      <c r="B2652">
        <v>2015</v>
      </c>
      <c r="C2652">
        <v>11</v>
      </c>
      <c r="D2652">
        <v>12</v>
      </c>
      <c r="E2652">
        <v>0</v>
      </c>
      <c r="F2652">
        <v>0</v>
      </c>
      <c r="H2652" s="1">
        <v>0</v>
      </c>
      <c r="I2652" s="1">
        <v>0.13141302510309999</v>
      </c>
      <c r="J2652" s="1">
        <v>0</v>
      </c>
      <c r="K2652" s="1">
        <v>0.71636965313650003</v>
      </c>
      <c r="L2652" s="1">
        <v>0.84778267823959996</v>
      </c>
      <c r="M2652" s="1">
        <v>5.2904004370750001E-3</v>
      </c>
      <c r="N2652" s="1">
        <v>1.8559954285710001E-2</v>
      </c>
      <c r="O2652" s="1">
        <v>3.3844000055459999E-3</v>
      </c>
      <c r="P2652" s="1">
        <v>5.454668110131E-3</v>
      </c>
      <c r="Q2652" s="1">
        <v>2.314664428615E-3</v>
      </c>
      <c r="R2652" s="1">
        <v>0</v>
      </c>
      <c r="S2652" s="1">
        <v>115.9634491995</v>
      </c>
      <c r="T2652" s="1">
        <v>33.341017138319998</v>
      </c>
      <c r="U2652" s="1">
        <v>149.30446633779999</v>
      </c>
      <c r="V2652" s="1">
        <v>0.24087418548110001</v>
      </c>
      <c r="W2652" s="1">
        <v>4.43798018428E-2</v>
      </c>
      <c r="X2652" s="1">
        <v>2.9779971428230002E-6</v>
      </c>
      <c r="Y2652" s="1">
        <v>7.4449928570570001E-4</v>
      </c>
      <c r="Z2652" s="1">
        <v>1.191198857129E-4</v>
      </c>
      <c r="AA2652" s="1">
        <v>1.0499351032130001E-2</v>
      </c>
      <c r="AB2652" s="1">
        <v>5.0573314898269999</v>
      </c>
      <c r="AC2652" s="1">
        <v>0.58636404181129997</v>
      </c>
      <c r="AD2652" s="1">
        <v>0.1141863585622</v>
      </c>
      <c r="AE2652" s="1">
        <v>28.546585395929998</v>
      </c>
      <c r="AF2652" s="1">
        <v>4.5674532671829997</v>
      </c>
      <c r="AG2652" s="1">
        <v>123.7537619443</v>
      </c>
    </row>
    <row r="2653" spans="1:33" x14ac:dyDescent="0.35">
      <c r="A2653">
        <v>5120</v>
      </c>
      <c r="B2653">
        <v>2015</v>
      </c>
      <c r="C2653">
        <v>11</v>
      </c>
      <c r="D2653">
        <v>13</v>
      </c>
      <c r="E2653">
        <v>0</v>
      </c>
      <c r="F2653">
        <v>0</v>
      </c>
      <c r="H2653" s="1">
        <v>0</v>
      </c>
      <c r="I2653" s="1">
        <v>0.144711891156</v>
      </c>
      <c r="J2653" s="1">
        <v>0</v>
      </c>
      <c r="K2653" s="1">
        <v>0.66245484779060004</v>
      </c>
      <c r="L2653" s="1">
        <v>0.80716673894659996</v>
      </c>
      <c r="M2653" s="1">
        <v>5.1525958812230002E-3</v>
      </c>
      <c r="N2653" s="1">
        <v>1.8559954285710001E-2</v>
      </c>
      <c r="O2653" s="1">
        <v>3.3081224187000002E-3</v>
      </c>
      <c r="P2653" s="1">
        <v>5.3317308332719998E-3</v>
      </c>
      <c r="Q2653" s="1">
        <v>2.5345829728280001E-3</v>
      </c>
      <c r="R2653" s="1">
        <v>0</v>
      </c>
      <c r="S2653" s="1">
        <v>116.2694588782</v>
      </c>
      <c r="T2653" s="1">
        <v>33.417493994860003</v>
      </c>
      <c r="U2653" s="1">
        <v>149.686952873</v>
      </c>
      <c r="V2653" s="1">
        <v>0.24376562932359999</v>
      </c>
      <c r="W2653" s="1">
        <v>4.3141718083669997E-2</v>
      </c>
      <c r="X2653" s="1">
        <v>3.2793674603939999E-6</v>
      </c>
      <c r="Y2653" s="1">
        <v>8.1984186509860004E-4</v>
      </c>
      <c r="Z2653" s="1">
        <v>1.3117469841580001E-4</v>
      </c>
      <c r="AA2653" s="1">
        <v>1.0129556028839999E-2</v>
      </c>
      <c r="AB2653" s="1">
        <v>5.0521028418469998</v>
      </c>
      <c r="AC2653" s="1">
        <v>0.58092445323310005</v>
      </c>
      <c r="AD2653" s="1">
        <v>0.1149059934564</v>
      </c>
      <c r="AE2653" s="1">
        <v>28.726497264519999</v>
      </c>
      <c r="AF2653" s="1">
        <v>4.596239459695</v>
      </c>
      <c r="AG2653" s="1">
        <v>122.249920628</v>
      </c>
    </row>
    <row r="2654" spans="1:33" x14ac:dyDescent="0.35">
      <c r="A2654">
        <v>5120</v>
      </c>
      <c r="B2654">
        <v>2015</v>
      </c>
      <c r="C2654">
        <v>11</v>
      </c>
      <c r="D2654">
        <v>14</v>
      </c>
      <c r="E2654">
        <v>0</v>
      </c>
      <c r="F2654">
        <v>0</v>
      </c>
      <c r="H2654" s="1">
        <v>0</v>
      </c>
      <c r="I2654" s="1">
        <v>0.188675881809</v>
      </c>
      <c r="J2654" s="1">
        <v>0</v>
      </c>
      <c r="K2654" s="1">
        <v>0.61325379308969996</v>
      </c>
      <c r="L2654" s="1">
        <v>0.80192967489879996</v>
      </c>
      <c r="M2654" s="1">
        <v>5.9632233880220001E-3</v>
      </c>
      <c r="N2654" s="1">
        <v>1.8559954285710001E-2</v>
      </c>
      <c r="O2654" s="1">
        <v>3.8447498076279998E-3</v>
      </c>
      <c r="P2654" s="1">
        <v>6.196618051275E-3</v>
      </c>
      <c r="Q2654" s="1">
        <v>3.27615445694E-3</v>
      </c>
      <c r="R2654" s="1">
        <v>0</v>
      </c>
      <c r="S2654" s="1">
        <v>114.2780117954</v>
      </c>
      <c r="T2654" s="1">
        <v>32.808239127409998</v>
      </c>
      <c r="U2654" s="1">
        <v>147.08625092290001</v>
      </c>
      <c r="V2654" s="1">
        <v>0.27525126337099998</v>
      </c>
      <c r="W2654" s="1">
        <v>4.4896578312850002E-2</v>
      </c>
      <c r="X2654" s="1">
        <v>4.2755637880750002E-6</v>
      </c>
      <c r="Y2654" s="1">
        <v>1.0688909469959999E-3</v>
      </c>
      <c r="Z2654" s="1">
        <v>1.710225515172E-4</v>
      </c>
      <c r="AA2654" s="1">
        <v>1.036903182072E-2</v>
      </c>
      <c r="AB2654" s="1">
        <v>4.8725473860099999</v>
      </c>
      <c r="AC2654" s="1">
        <v>0.54605100548999996</v>
      </c>
      <c r="AD2654" s="1">
        <v>0.1129856467037</v>
      </c>
      <c r="AE2654" s="1">
        <v>28.24641143585</v>
      </c>
      <c r="AF2654" s="1">
        <v>4.5194258073290001</v>
      </c>
      <c r="AG2654" s="1">
        <v>113.9156233442</v>
      </c>
    </row>
    <row r="2655" spans="1:33" x14ac:dyDescent="0.35">
      <c r="A2655">
        <v>5120</v>
      </c>
      <c r="B2655">
        <v>2015</v>
      </c>
      <c r="C2655">
        <v>11</v>
      </c>
      <c r="D2655">
        <v>15</v>
      </c>
      <c r="E2655">
        <v>0</v>
      </c>
      <c r="F2655">
        <v>0</v>
      </c>
      <c r="H2655" s="1">
        <v>0</v>
      </c>
      <c r="I2655" s="1">
        <v>0.19083702645760001</v>
      </c>
      <c r="J2655" s="1">
        <v>0</v>
      </c>
      <c r="K2655" s="1">
        <v>0.62484192419660001</v>
      </c>
      <c r="L2655" s="1">
        <v>0.81567895065420004</v>
      </c>
      <c r="M2655" s="1">
        <v>6.947513969258E-3</v>
      </c>
      <c r="N2655" s="1">
        <v>1.8559954285710001E-2</v>
      </c>
      <c r="O2655" s="1">
        <v>4.453184293906E-3</v>
      </c>
      <c r="P2655" s="1">
        <v>7.1772374177700004E-3</v>
      </c>
      <c r="Q2655" s="1">
        <v>3.2084189110520001E-3</v>
      </c>
      <c r="R2655" s="1">
        <v>0</v>
      </c>
      <c r="S2655" s="1">
        <v>113.8455100492</v>
      </c>
      <c r="T2655" s="1">
        <v>32.657319694510001</v>
      </c>
      <c r="U2655" s="1">
        <v>146.5028297437</v>
      </c>
      <c r="V2655" s="1">
        <v>0.2801804745134</v>
      </c>
      <c r="W2655" s="1">
        <v>4.5053473076330001E-2</v>
      </c>
      <c r="X2655" s="1">
        <v>4.1835553372629996E-6</v>
      </c>
      <c r="Y2655" s="1">
        <v>1.045877295693E-3</v>
      </c>
      <c r="Z2655" s="1">
        <v>1.673392903727E-4</v>
      </c>
      <c r="AA2655" s="1">
        <v>1.0426720279439999E-2</v>
      </c>
      <c r="AB2655" s="1">
        <v>4.8737145980300003</v>
      </c>
      <c r="AC2655" s="1">
        <v>0.52520689731470005</v>
      </c>
      <c r="AD2655" s="1">
        <v>0.1115559929703</v>
      </c>
      <c r="AE2655" s="1">
        <v>27.888797945850001</v>
      </c>
      <c r="AF2655" s="1">
        <v>4.4621889769749998</v>
      </c>
      <c r="AG2655" s="1">
        <v>108.99162069010001</v>
      </c>
    </row>
    <row r="2656" spans="1:33" x14ac:dyDescent="0.35">
      <c r="A2656">
        <v>5120</v>
      </c>
      <c r="B2656">
        <v>2015</v>
      </c>
      <c r="C2656">
        <v>11</v>
      </c>
      <c r="D2656">
        <v>16</v>
      </c>
      <c r="E2656">
        <v>0</v>
      </c>
      <c r="F2656">
        <v>0</v>
      </c>
      <c r="H2656" s="1">
        <v>0</v>
      </c>
      <c r="I2656" s="1">
        <v>7.259907662449E-2</v>
      </c>
      <c r="J2656" s="1">
        <v>0</v>
      </c>
      <c r="K2656" s="1">
        <v>0.6007668631202</v>
      </c>
      <c r="L2656" s="1">
        <v>0.67336593974470005</v>
      </c>
      <c r="M2656" s="1">
        <v>4.1192617983210004E-3</v>
      </c>
      <c r="N2656" s="1">
        <v>1.8559954285710001E-2</v>
      </c>
      <c r="O2656" s="1">
        <v>2.599518529237E-3</v>
      </c>
      <c r="P2656" s="1">
        <v>4.1896675333550001E-3</v>
      </c>
      <c r="Q2656" s="1">
        <v>1.3019643450369999E-3</v>
      </c>
      <c r="R2656" s="1">
        <v>0</v>
      </c>
      <c r="S2656" s="1">
        <v>139.1801174734</v>
      </c>
      <c r="T2656" s="1">
        <v>39.987288432429999</v>
      </c>
      <c r="U2656" s="1">
        <v>179.1674059058</v>
      </c>
      <c r="V2656" s="1">
        <v>0.16791416761860001</v>
      </c>
      <c r="W2656" s="1">
        <v>3.3809155304820003E-2</v>
      </c>
      <c r="X2656" s="1">
        <v>1.645193409023E-6</v>
      </c>
      <c r="Y2656" s="1">
        <v>4.1129835225560001E-4</v>
      </c>
      <c r="Z2656" s="1">
        <v>6.5807736360900005E-5</v>
      </c>
      <c r="AA2656" s="1">
        <v>8.1232501443999992E-3</v>
      </c>
      <c r="AB2656" s="1">
        <v>6.1814333789890004</v>
      </c>
      <c r="AC2656" s="1">
        <v>0.70377482005400005</v>
      </c>
      <c r="AD2656" s="1">
        <v>0.13846422814850001</v>
      </c>
      <c r="AE2656" s="1">
        <v>34.615916927560001</v>
      </c>
      <c r="AF2656" s="1">
        <v>5.5385336315169997</v>
      </c>
      <c r="AG2656" s="1">
        <v>148.25162531609999</v>
      </c>
    </row>
    <row r="2657" spans="1:33" x14ac:dyDescent="0.35">
      <c r="A2657">
        <v>5120</v>
      </c>
      <c r="B2657">
        <v>2015</v>
      </c>
      <c r="C2657">
        <v>11</v>
      </c>
      <c r="D2657">
        <v>17</v>
      </c>
      <c r="E2657">
        <v>0</v>
      </c>
      <c r="F2657">
        <v>0</v>
      </c>
      <c r="H2657" s="1">
        <v>0</v>
      </c>
      <c r="I2657" s="1">
        <v>5.05888800261E-2</v>
      </c>
      <c r="J2657" s="1">
        <v>0</v>
      </c>
      <c r="K2657" s="1">
        <v>0.55580998188380004</v>
      </c>
      <c r="L2657" s="1">
        <v>0.6063988619099</v>
      </c>
      <c r="M2657" s="1">
        <v>2.2582233140849999E-3</v>
      </c>
      <c r="N2657" s="1">
        <v>1.8559954285710001E-2</v>
      </c>
      <c r="O2657" s="1">
        <v>1.4538338965659999E-3</v>
      </c>
      <c r="P2657" s="1">
        <v>2.3431572450159999E-3</v>
      </c>
      <c r="Q2657" s="1">
        <v>9.2278526092629996E-4</v>
      </c>
      <c r="R2657" s="1">
        <v>0</v>
      </c>
      <c r="S2657" s="1">
        <v>119.4844159363</v>
      </c>
      <c r="T2657" s="1">
        <v>34.512858974650001</v>
      </c>
      <c r="U2657" s="1">
        <v>153.99727491100001</v>
      </c>
      <c r="V2657" s="1">
        <v>0.1403220542835</v>
      </c>
      <c r="W2657" s="1">
        <v>2.977646419478E-2</v>
      </c>
      <c r="X2657" s="1">
        <v>1.146412542122E-6</v>
      </c>
      <c r="Y2657" s="1">
        <v>2.8660313553040002E-4</v>
      </c>
      <c r="Z2657" s="1">
        <v>4.585650168487E-5</v>
      </c>
      <c r="AA2657" s="1">
        <v>7.2148335402710002E-3</v>
      </c>
      <c r="AB2657" s="1">
        <v>5.3934391283899998</v>
      </c>
      <c r="AC2657" s="1">
        <v>0.67316361387580004</v>
      </c>
      <c r="AD2657" s="1">
        <v>0.1133023184214</v>
      </c>
      <c r="AE2657" s="1">
        <v>28.325516182339999</v>
      </c>
      <c r="AF2657" s="1">
        <v>4.5320766696929997</v>
      </c>
      <c r="AG2657" s="1">
        <v>145.63078649709999</v>
      </c>
    </row>
    <row r="2658" spans="1:33" x14ac:dyDescent="0.35">
      <c r="A2658">
        <v>5120</v>
      </c>
      <c r="B2658">
        <v>2015</v>
      </c>
      <c r="C2658">
        <v>11</v>
      </c>
      <c r="D2658">
        <v>18</v>
      </c>
      <c r="E2658">
        <v>0</v>
      </c>
      <c r="F2658">
        <v>0</v>
      </c>
      <c r="H2658" s="1">
        <v>0</v>
      </c>
      <c r="I2658" s="1">
        <v>0.1631825384517</v>
      </c>
      <c r="J2658" s="1">
        <v>0</v>
      </c>
      <c r="K2658" s="1">
        <v>0.51365645778629998</v>
      </c>
      <c r="L2658" s="1">
        <v>0.67683899623800003</v>
      </c>
      <c r="M2658" s="1">
        <v>4.4230604334520003E-3</v>
      </c>
      <c r="N2658" s="1">
        <v>1.8559954285710001E-2</v>
      </c>
      <c r="O2658" s="1">
        <v>2.8662926705299999E-3</v>
      </c>
      <c r="P2658" s="1">
        <v>4.619629830583E-3</v>
      </c>
      <c r="Q2658" s="1">
        <v>2.8316501415620002E-3</v>
      </c>
      <c r="R2658" s="1">
        <v>0</v>
      </c>
      <c r="S2658" s="1">
        <v>108.95689472959999</v>
      </c>
      <c r="T2658" s="1">
        <v>31.30720274402</v>
      </c>
      <c r="U2658" s="1">
        <v>140.2640974736</v>
      </c>
      <c r="V2658" s="1">
        <v>0.23521862679950001</v>
      </c>
      <c r="W2658" s="1">
        <v>3.8072051507120001E-2</v>
      </c>
      <c r="X2658" s="1">
        <v>3.6979373459100001E-6</v>
      </c>
      <c r="Y2658" s="1">
        <v>9.2448433647759995E-4</v>
      </c>
      <c r="Z2658" s="1">
        <v>1.4791749383640001E-4</v>
      </c>
      <c r="AA2658" s="1">
        <v>8.7784254075979999E-3</v>
      </c>
      <c r="AB2658" s="1">
        <v>4.7577981132809999</v>
      </c>
      <c r="AC2658" s="1">
        <v>0.54169713285160004</v>
      </c>
      <c r="AD2658" s="1">
        <v>0.10886910837030001</v>
      </c>
      <c r="AE2658" s="1">
        <v>27.21726891902</v>
      </c>
      <c r="AF2658" s="1">
        <v>4.3547622641789996</v>
      </c>
      <c r="AG2658" s="1">
        <v>113.6505062209</v>
      </c>
    </row>
    <row r="2659" spans="1:33" x14ac:dyDescent="0.35">
      <c r="A2659">
        <v>5120</v>
      </c>
      <c r="B2659">
        <v>2015</v>
      </c>
      <c r="C2659">
        <v>11</v>
      </c>
      <c r="D2659">
        <v>19</v>
      </c>
      <c r="E2659">
        <v>0</v>
      </c>
      <c r="F2659">
        <v>0</v>
      </c>
      <c r="H2659" s="1">
        <v>0</v>
      </c>
      <c r="I2659" s="1">
        <v>0.17685081745049999</v>
      </c>
      <c r="J2659" s="1">
        <v>0</v>
      </c>
      <c r="K2659" s="1">
        <v>0.47465259982039998</v>
      </c>
      <c r="L2659" s="1">
        <v>0.6515034172709</v>
      </c>
      <c r="M2659" s="1">
        <v>5.6485783441050002E-3</v>
      </c>
      <c r="N2659" s="1">
        <v>1.8559954285710001E-2</v>
      </c>
      <c r="O2659" s="1">
        <v>3.6305789296229999E-3</v>
      </c>
      <c r="P2659" s="1">
        <v>5.8514369094309999E-3</v>
      </c>
      <c r="Q2659" s="1">
        <v>3.0595367351820002E-3</v>
      </c>
      <c r="R2659" s="1">
        <v>0</v>
      </c>
      <c r="S2659" s="1">
        <v>119.3887668471</v>
      </c>
      <c r="T2659" s="1">
        <v>34.240181082569997</v>
      </c>
      <c r="U2659" s="1">
        <v>153.6289479296</v>
      </c>
      <c r="V2659" s="1">
        <v>0.24097919353</v>
      </c>
      <c r="W2659" s="1">
        <v>3.7543257866719998E-2</v>
      </c>
      <c r="X2659" s="1">
        <v>4.0076790611920003E-6</v>
      </c>
      <c r="Y2659" s="1">
        <v>1.0019197652980001E-3</v>
      </c>
      <c r="Z2659" s="1">
        <v>1.6030716244770001E-4</v>
      </c>
      <c r="AA2659" s="1">
        <v>8.5842786544419996E-3</v>
      </c>
      <c r="AB2659" s="1">
        <v>5.0511659360329997</v>
      </c>
      <c r="AC2659" s="1">
        <v>0.55402143082029998</v>
      </c>
      <c r="AD2659" s="1">
        <v>0.1189071734738</v>
      </c>
      <c r="AE2659" s="1">
        <v>29.72679179452</v>
      </c>
      <c r="AF2659" s="1">
        <v>4.756286540224</v>
      </c>
      <c r="AG2659" s="1">
        <v>114.7239316145</v>
      </c>
    </row>
    <row r="2660" spans="1:33" x14ac:dyDescent="0.35">
      <c r="A2660">
        <v>5120</v>
      </c>
      <c r="B2660">
        <v>2015</v>
      </c>
      <c r="C2660">
        <v>11</v>
      </c>
      <c r="D2660">
        <v>20</v>
      </c>
      <c r="E2660">
        <v>0</v>
      </c>
      <c r="F2660">
        <v>0</v>
      </c>
      <c r="H2660" s="1">
        <v>0</v>
      </c>
      <c r="I2660" s="1">
        <v>0.18017553396380001</v>
      </c>
      <c r="J2660" s="1">
        <v>0</v>
      </c>
      <c r="K2660" s="1">
        <v>0.43874718182130001</v>
      </c>
      <c r="L2660" s="1">
        <v>0.61892271578510005</v>
      </c>
      <c r="M2660" s="1">
        <v>5.9568788698599997E-3</v>
      </c>
      <c r="N2660" s="1">
        <v>1.8559954285710001E-2</v>
      </c>
      <c r="O2660" s="1">
        <v>3.8207984860799999E-3</v>
      </c>
      <c r="P2660" s="1">
        <v>6.158015489631E-3</v>
      </c>
      <c r="Q2660" s="1">
        <v>3.1119752756079999E-3</v>
      </c>
      <c r="R2660" s="1">
        <v>0</v>
      </c>
      <c r="S2660" s="1">
        <v>126.0032161079</v>
      </c>
      <c r="T2660" s="1">
        <v>36.114349696810002</v>
      </c>
      <c r="U2660" s="1">
        <v>162.11756580479999</v>
      </c>
      <c r="V2660" s="1">
        <v>0.2378904061728</v>
      </c>
      <c r="W2660" s="1">
        <v>3.6217297375510001E-2</v>
      </c>
      <c r="X2660" s="1">
        <v>4.0830216405850002E-6</v>
      </c>
      <c r="Y2660" s="1">
        <v>1.020755410146E-3</v>
      </c>
      <c r="Z2660" s="1">
        <v>1.633208656234E-4</v>
      </c>
      <c r="AA2660" s="1">
        <v>8.2377200157590005E-3</v>
      </c>
      <c r="AB2660" s="1">
        <v>5.2765990132839997</v>
      </c>
      <c r="AC2660" s="1">
        <v>0.5710196552372</v>
      </c>
      <c r="AD2660" s="1">
        <v>0.12540233630110001</v>
      </c>
      <c r="AE2660" s="1">
        <v>31.350583698579999</v>
      </c>
      <c r="AF2660" s="1">
        <v>5.0160933566140002</v>
      </c>
      <c r="AG2660" s="1">
        <v>117.6744486084</v>
      </c>
    </row>
    <row r="2661" spans="1:33" x14ac:dyDescent="0.35">
      <c r="A2661">
        <v>5120</v>
      </c>
      <c r="B2661">
        <v>2015</v>
      </c>
      <c r="C2661">
        <v>11</v>
      </c>
      <c r="D2661">
        <v>21</v>
      </c>
      <c r="E2661">
        <v>0</v>
      </c>
      <c r="F2661">
        <v>0</v>
      </c>
      <c r="H2661" s="1">
        <v>0</v>
      </c>
      <c r="I2661" s="1">
        <v>0.1538763811329</v>
      </c>
      <c r="J2661" s="1">
        <v>0</v>
      </c>
      <c r="K2661" s="1">
        <v>0.43929244973920001</v>
      </c>
      <c r="L2661" s="1">
        <v>0.59316883087210004</v>
      </c>
      <c r="M2661" s="1">
        <v>5.4727914198440001E-3</v>
      </c>
      <c r="N2661" s="1">
        <v>1.8559954285710001E-2</v>
      </c>
      <c r="O2661" s="1">
        <v>3.4966908755410002E-3</v>
      </c>
      <c r="P2661" s="1">
        <v>5.6356483212820002E-3</v>
      </c>
      <c r="Q2661" s="1">
        <v>2.6097593723330001E-3</v>
      </c>
      <c r="R2661" s="1">
        <v>0</v>
      </c>
      <c r="S2661" s="1">
        <v>133.0061978775</v>
      </c>
      <c r="T2661" s="1">
        <v>38.119429049520001</v>
      </c>
      <c r="U2661" s="1">
        <v>171.12562692700001</v>
      </c>
      <c r="V2661" s="1">
        <v>0.21476211136789999</v>
      </c>
      <c r="W2661" s="1">
        <v>3.3563174195709998E-2</v>
      </c>
      <c r="X2661" s="1">
        <v>3.4133374947029999E-6</v>
      </c>
      <c r="Y2661" s="1">
        <v>8.5333022303419996E-4</v>
      </c>
      <c r="Z2661" s="1">
        <v>1.3653244829230001E-4</v>
      </c>
      <c r="AA2661" s="1">
        <v>7.7081487401599999E-3</v>
      </c>
      <c r="AB2661" s="1">
        <v>5.7102647577540004</v>
      </c>
      <c r="AC2661" s="1">
        <v>0.60986850388269997</v>
      </c>
      <c r="AD2661" s="1">
        <v>0.1334814815191</v>
      </c>
      <c r="AE2661" s="1">
        <v>33.37027003072</v>
      </c>
      <c r="AF2661" s="1">
        <v>5.3392338390029996</v>
      </c>
      <c r="AG2661" s="1">
        <v>125.77137824170001</v>
      </c>
    </row>
    <row r="2662" spans="1:33" x14ac:dyDescent="0.35">
      <c r="A2662">
        <v>5120</v>
      </c>
      <c r="B2662">
        <v>2015</v>
      </c>
      <c r="C2662">
        <v>11</v>
      </c>
      <c r="D2662">
        <v>22</v>
      </c>
      <c r="E2662">
        <v>0</v>
      </c>
      <c r="F2662">
        <v>0</v>
      </c>
      <c r="H2662" s="1">
        <v>0</v>
      </c>
      <c r="I2662" s="1">
        <v>0.15099191123649999</v>
      </c>
      <c r="J2662" s="1">
        <v>0</v>
      </c>
      <c r="K2662" s="1">
        <v>0.42076083625799998</v>
      </c>
      <c r="L2662" s="1">
        <v>0.5717527474945</v>
      </c>
      <c r="M2662" s="1">
        <v>4.7476196695110003E-3</v>
      </c>
      <c r="N2662" s="1">
        <v>1.8559954285710001E-2</v>
      </c>
      <c r="O2662" s="1">
        <v>3.048081438367E-3</v>
      </c>
      <c r="P2662" s="1">
        <v>4.9126204324840004E-3</v>
      </c>
      <c r="Q2662" s="1">
        <v>2.6139326237709999E-3</v>
      </c>
      <c r="R2662" s="1">
        <v>0</v>
      </c>
      <c r="S2662" s="1">
        <v>135.47798830170001</v>
      </c>
      <c r="T2662" s="1">
        <v>38.84085386692</v>
      </c>
      <c r="U2662" s="1">
        <v>174.31884216860001</v>
      </c>
      <c r="V2662" s="1">
        <v>0.20837982726599999</v>
      </c>
      <c r="W2662" s="1">
        <v>3.2756745794460002E-2</v>
      </c>
      <c r="X2662" s="1">
        <v>3.4216812214700001E-6</v>
      </c>
      <c r="Y2662" s="1">
        <v>8.5542030536739995E-4</v>
      </c>
      <c r="Z2662" s="1">
        <v>1.3686724885880001E-4</v>
      </c>
      <c r="AA2662" s="1">
        <v>7.5048502043219998E-3</v>
      </c>
      <c r="AB2662" s="1">
        <v>5.7694236899920002</v>
      </c>
      <c r="AC2662" s="1">
        <v>0.62518816351640005</v>
      </c>
      <c r="AD2662" s="1">
        <v>0.13549856996929999</v>
      </c>
      <c r="AE2662" s="1">
        <v>33.874598954930001</v>
      </c>
      <c r="AF2662" s="1">
        <v>5.4199317692989997</v>
      </c>
      <c r="AG2662" s="1">
        <v>129.19756488959999</v>
      </c>
    </row>
    <row r="2663" spans="1:33" x14ac:dyDescent="0.35">
      <c r="A2663">
        <v>5120</v>
      </c>
      <c r="B2663">
        <v>2015</v>
      </c>
      <c r="C2663">
        <v>11</v>
      </c>
      <c r="D2663">
        <v>23</v>
      </c>
      <c r="E2663">
        <v>0</v>
      </c>
      <c r="F2663">
        <v>0</v>
      </c>
      <c r="H2663" s="1">
        <v>0</v>
      </c>
      <c r="I2663" s="1">
        <v>0.1693138881322</v>
      </c>
      <c r="J2663" s="1">
        <v>0</v>
      </c>
      <c r="K2663" s="1">
        <v>0.4030466490695</v>
      </c>
      <c r="L2663" s="1">
        <v>0.57236053720169999</v>
      </c>
      <c r="M2663" s="1">
        <v>5.257730582894E-3</v>
      </c>
      <c r="N2663" s="1">
        <v>1.8559954285710001E-2</v>
      </c>
      <c r="O2663" s="1">
        <v>3.376402558617E-3</v>
      </c>
      <c r="P2663" s="1">
        <v>5.4417785525569997E-3</v>
      </c>
      <c r="Q2663" s="1">
        <v>2.9007404579430001E-3</v>
      </c>
      <c r="R2663" s="1">
        <v>0</v>
      </c>
      <c r="S2663" s="1">
        <v>131.30793957180001</v>
      </c>
      <c r="T2663" s="1">
        <v>37.630815312709998</v>
      </c>
      <c r="U2663" s="1">
        <v>168.93875488450001</v>
      </c>
      <c r="V2663" s="1">
        <v>0.22178351999920001</v>
      </c>
      <c r="W2663" s="1">
        <v>3.3494232258419999E-2</v>
      </c>
      <c r="X2663" s="1">
        <v>3.80677610373E-6</v>
      </c>
      <c r="Y2663" s="1">
        <v>9.5169243779460002E-4</v>
      </c>
      <c r="Z2663" s="1">
        <v>1.52270641821E-4</v>
      </c>
      <c r="AA2663" s="1">
        <v>7.6122115256780001E-3</v>
      </c>
      <c r="AB2663" s="1">
        <v>5.5500708054499999</v>
      </c>
      <c r="AC2663" s="1">
        <v>0.59611292510239999</v>
      </c>
      <c r="AD2663" s="1">
        <v>0.13129523290010001</v>
      </c>
      <c r="AE2663" s="1">
        <v>32.82376103587</v>
      </c>
      <c r="AF2663" s="1">
        <v>5.2517973614170002</v>
      </c>
      <c r="AG2663" s="1">
        <v>122.76944266300001</v>
      </c>
    </row>
    <row r="2664" spans="1:33" x14ac:dyDescent="0.35">
      <c r="A2664">
        <v>5120</v>
      </c>
      <c r="B2664">
        <v>2015</v>
      </c>
      <c r="C2664">
        <v>11</v>
      </c>
      <c r="D2664">
        <v>24</v>
      </c>
      <c r="E2664">
        <v>0</v>
      </c>
      <c r="F2664">
        <v>0</v>
      </c>
      <c r="H2664" s="1">
        <v>0</v>
      </c>
      <c r="I2664" s="1">
        <v>0.22967115323849999</v>
      </c>
      <c r="J2664" s="1">
        <v>0</v>
      </c>
      <c r="K2664" s="1">
        <v>0.4218295019635</v>
      </c>
      <c r="L2664" s="1">
        <v>0.65150065520199996</v>
      </c>
      <c r="M2664" s="1">
        <v>6.4350382212249998E-3</v>
      </c>
      <c r="N2664" s="1">
        <v>1.8559954285710001E-2</v>
      </c>
      <c r="O2664" s="1">
        <v>4.1631558854850004E-3</v>
      </c>
      <c r="P2664" s="1">
        <v>6.709796007815E-3</v>
      </c>
      <c r="Q2664" s="1">
        <v>3.8823272749E-3</v>
      </c>
      <c r="R2664" s="1">
        <v>0</v>
      </c>
      <c r="S2664" s="1">
        <v>120.5132097172</v>
      </c>
      <c r="T2664" s="1">
        <v>34.524257971529998</v>
      </c>
      <c r="U2664" s="1">
        <v>155.03746768869999</v>
      </c>
      <c r="V2664" s="1">
        <v>0.27991100302299998</v>
      </c>
      <c r="W2664" s="1">
        <v>3.9569286836889997E-2</v>
      </c>
      <c r="X2664" s="1">
        <v>5.1127457284090001E-6</v>
      </c>
      <c r="Y2664" s="1">
        <v>1.278180106684E-3</v>
      </c>
      <c r="Z2664" s="1">
        <v>2.045082266971E-4</v>
      </c>
      <c r="AA2664" s="1">
        <v>8.8698071424930004E-3</v>
      </c>
      <c r="AB2664" s="1">
        <v>5.0112650380080002</v>
      </c>
      <c r="AC2664" s="1">
        <v>0.52748637625109995</v>
      </c>
      <c r="AD2664" s="1">
        <v>0.1183359158645</v>
      </c>
      <c r="AE2664" s="1">
        <v>29.58385340649</v>
      </c>
      <c r="AF2664" s="1">
        <v>4.7334048261410002</v>
      </c>
      <c r="AG2664" s="1">
        <v>108.20509728250001</v>
      </c>
    </row>
    <row r="2665" spans="1:33" x14ac:dyDescent="0.35">
      <c r="A2665">
        <v>5120</v>
      </c>
      <c r="B2665">
        <v>2015</v>
      </c>
      <c r="C2665">
        <v>11</v>
      </c>
      <c r="D2665">
        <v>25</v>
      </c>
      <c r="E2665">
        <v>0</v>
      </c>
      <c r="F2665">
        <v>0</v>
      </c>
      <c r="H2665" s="1">
        <v>41.677852520000002</v>
      </c>
      <c r="I2665" s="1">
        <v>2.8772586303469998</v>
      </c>
      <c r="J2665" s="1">
        <v>1.6495767437940002E-2</v>
      </c>
      <c r="K2665" s="1">
        <v>0.61569954657390003</v>
      </c>
      <c r="L2665" s="1">
        <v>3.509453944359</v>
      </c>
      <c r="M2665" s="1">
        <v>4.511713892225E-2</v>
      </c>
      <c r="N2665" s="1">
        <v>4.4641257486299997E-2</v>
      </c>
      <c r="O2665" s="1">
        <v>2.8265196882160001E-2</v>
      </c>
      <c r="P2665" s="1">
        <v>0.1070449816518</v>
      </c>
      <c r="Q2665" s="1">
        <v>1.8478572546879998E-2</v>
      </c>
      <c r="R2665" s="1">
        <v>0</v>
      </c>
      <c r="S2665" s="1">
        <v>44.481828200140001</v>
      </c>
      <c r="T2665" s="1">
        <v>12.71900651466</v>
      </c>
      <c r="U2665" s="1">
        <v>57.20083471481</v>
      </c>
      <c r="V2665" s="1">
        <v>6.3393148765939999</v>
      </c>
      <c r="W2665" s="1">
        <v>7.3534902659260007E-2</v>
      </c>
      <c r="X2665" s="1">
        <v>5.5030233189279999E-5</v>
      </c>
      <c r="Y2665" s="1">
        <v>6.6613238038310003E-3</v>
      </c>
      <c r="Z2665" s="1">
        <v>1.444250464673E-3</v>
      </c>
      <c r="AA2665" s="1">
        <v>8.1276856912369994E-2</v>
      </c>
      <c r="AB2665" s="1">
        <v>9.6233277729500006</v>
      </c>
      <c r="AC2665" s="1">
        <v>0.12118435865969999</v>
      </c>
      <c r="AD2665" s="1">
        <v>9.1170999784899995E-2</v>
      </c>
      <c r="AE2665" s="1">
        <v>12.375943565249999</v>
      </c>
      <c r="AF2665" s="1">
        <v>2.5356725801089999</v>
      </c>
      <c r="AG2665" s="1">
        <v>120.1222295387</v>
      </c>
    </row>
    <row r="2666" spans="1:33" x14ac:dyDescent="0.35">
      <c r="A2666">
        <v>5120</v>
      </c>
      <c r="B2666">
        <v>2015</v>
      </c>
      <c r="C2666">
        <v>11</v>
      </c>
      <c r="D2666">
        <v>26</v>
      </c>
      <c r="E2666">
        <v>0</v>
      </c>
      <c r="F2666">
        <v>0</v>
      </c>
      <c r="H2666" s="1">
        <v>0</v>
      </c>
      <c r="I2666" s="1">
        <v>0.19051909644939999</v>
      </c>
      <c r="J2666" s="1">
        <v>5.6518906293070003E-3</v>
      </c>
      <c r="K2666" s="1">
        <v>0.60276854270330005</v>
      </c>
      <c r="L2666" s="1">
        <v>0.798939529782</v>
      </c>
      <c r="M2666" s="1">
        <v>1.142760430757E-2</v>
      </c>
      <c r="N2666" s="1">
        <v>1.8559954285710001E-2</v>
      </c>
      <c r="O2666" s="1">
        <v>7.2238827376770003E-3</v>
      </c>
      <c r="P2666" s="1">
        <v>1.164279716817E-2</v>
      </c>
      <c r="Q2666" s="1">
        <v>3.3069995064620001E-3</v>
      </c>
      <c r="R2666" s="1">
        <v>0</v>
      </c>
      <c r="S2666" s="1">
        <v>76.160684948479997</v>
      </c>
      <c r="T2666" s="1">
        <v>21.836801678880001</v>
      </c>
      <c r="U2666" s="1">
        <v>97.997486627360004</v>
      </c>
      <c r="V2666" s="1">
        <v>0.27770505803450002</v>
      </c>
      <c r="W2666" s="1">
        <v>4.5101104303460003E-2</v>
      </c>
      <c r="X2666" s="1">
        <v>4.317420776474E-6</v>
      </c>
      <c r="Y2666" s="1">
        <v>1.0793551941189999E-3</v>
      </c>
      <c r="Z2666" s="1">
        <v>1.7269683105900001E-4</v>
      </c>
      <c r="AA2666" s="1">
        <v>1.028371242364E-2</v>
      </c>
      <c r="AB2666" s="1">
        <v>9.2474475213939993</v>
      </c>
      <c r="AC2666" s="1">
        <v>0.30406300837319999</v>
      </c>
      <c r="AD2666" s="1">
        <v>0.1118811882404</v>
      </c>
      <c r="AE2666" s="1">
        <v>19.955205061689998</v>
      </c>
      <c r="AF2666" s="1">
        <v>3.6202729078279998</v>
      </c>
      <c r="AG2666" s="1">
        <v>134.44275013999999</v>
      </c>
    </row>
    <row r="2667" spans="1:33" x14ac:dyDescent="0.35">
      <c r="A2667">
        <v>5120</v>
      </c>
      <c r="B2667">
        <v>2015</v>
      </c>
      <c r="C2667">
        <v>11</v>
      </c>
      <c r="D2667">
        <v>27</v>
      </c>
      <c r="E2667">
        <v>0</v>
      </c>
      <c r="F2667">
        <v>0</v>
      </c>
      <c r="H2667" s="1">
        <v>0</v>
      </c>
      <c r="I2667" s="1">
        <v>0.2424343928296</v>
      </c>
      <c r="J2667" s="1">
        <v>1.4052198111240001E-3</v>
      </c>
      <c r="K2667" s="1">
        <v>0.62253007425490003</v>
      </c>
      <c r="L2667" s="1">
        <v>0.86636968689570004</v>
      </c>
      <c r="M2667" s="1">
        <v>8.7046476145870005E-3</v>
      </c>
      <c r="N2667" s="1">
        <v>1.8559954285710001E-2</v>
      </c>
      <c r="O2667" s="1">
        <v>5.5973068030870004E-3</v>
      </c>
      <c r="P2667" s="1">
        <v>9.0212300175470002E-3</v>
      </c>
      <c r="Q2667" s="1">
        <v>4.0747494987980002E-3</v>
      </c>
      <c r="R2667" s="1">
        <v>0</v>
      </c>
      <c r="S2667" s="1">
        <v>102.2796323182</v>
      </c>
      <c r="T2667" s="1">
        <v>29.326634398460001</v>
      </c>
      <c r="U2667" s="1">
        <v>131.60626671669999</v>
      </c>
      <c r="V2667" s="1">
        <v>0.32676335351289998</v>
      </c>
      <c r="W2667" s="1">
        <v>4.9697071568519997E-2</v>
      </c>
      <c r="X2667" s="1">
        <v>5.3387820241059999E-6</v>
      </c>
      <c r="Y2667" s="1">
        <v>1.3346878969810001E-3</v>
      </c>
      <c r="Z2667" s="1">
        <v>2.1354935333930001E-4</v>
      </c>
      <c r="AA2667" s="1">
        <v>1.132470889919E-2</v>
      </c>
      <c r="AB2667" s="1">
        <v>6.196558888118</v>
      </c>
      <c r="AC2667" s="1">
        <v>0.43855895725920002</v>
      </c>
      <c r="AD2667" s="1">
        <v>0.10998473150720001</v>
      </c>
      <c r="AE2667" s="1">
        <v>24.8903268358</v>
      </c>
      <c r="AF2667" s="1">
        <v>4.1214091559229997</v>
      </c>
      <c r="AG2667" s="1">
        <v>113.02436412660001</v>
      </c>
    </row>
    <row r="2668" spans="1:33" x14ac:dyDescent="0.35">
      <c r="A2668">
        <v>5120</v>
      </c>
      <c r="B2668">
        <v>2015</v>
      </c>
      <c r="C2668">
        <v>11</v>
      </c>
      <c r="D2668">
        <v>28</v>
      </c>
      <c r="E2668">
        <v>0</v>
      </c>
      <c r="F2668">
        <v>0</v>
      </c>
      <c r="H2668" s="1">
        <v>0</v>
      </c>
      <c r="I2668" s="1">
        <v>0.21046355935880001</v>
      </c>
      <c r="J2668" s="1">
        <v>0</v>
      </c>
      <c r="K2668" s="1">
        <v>0.71466255052460004</v>
      </c>
      <c r="L2668" s="1">
        <v>0.92512610988340005</v>
      </c>
      <c r="M2668" s="1">
        <v>8.6438630198260001E-3</v>
      </c>
      <c r="N2668" s="1">
        <v>1.8559954285710001E-2</v>
      </c>
      <c r="O2668" s="1">
        <v>5.5279861209490003E-3</v>
      </c>
      <c r="P2668" s="1">
        <v>8.9095052469489993E-3</v>
      </c>
      <c r="Q2668" s="1">
        <v>3.5262431642520001E-3</v>
      </c>
      <c r="R2668" s="1">
        <v>0</v>
      </c>
      <c r="S2668" s="1">
        <v>108.6128620496</v>
      </c>
      <c r="T2668" s="1">
        <v>31.144486744369999</v>
      </c>
      <c r="U2668" s="1">
        <v>139.75734879399999</v>
      </c>
      <c r="V2668" s="1">
        <v>0.31370967611770001</v>
      </c>
      <c r="W2668" s="1">
        <v>5.076517814756E-2</v>
      </c>
      <c r="X2668" s="1">
        <v>4.5937463688529997E-6</v>
      </c>
      <c r="Y2668" s="1">
        <v>1.1484261720229999E-3</v>
      </c>
      <c r="Z2668" s="1">
        <v>1.8374721497250001E-4</v>
      </c>
      <c r="AA2668" s="1">
        <v>1.1772602226829999E-2</v>
      </c>
      <c r="AB2668" s="1">
        <v>5.1336735203619996</v>
      </c>
      <c r="AC2668" s="1">
        <v>0.48467201630410001</v>
      </c>
      <c r="AD2668" s="1">
        <v>0.1081158918448</v>
      </c>
      <c r="AE2668" s="1">
        <v>26.368677310750002</v>
      </c>
      <c r="AF2668" s="1">
        <v>4.2541710076059998</v>
      </c>
      <c r="AG2668" s="1">
        <v>105.9074745044</v>
      </c>
    </row>
    <row r="2669" spans="1:33" x14ac:dyDescent="0.35">
      <c r="A2669">
        <v>5120</v>
      </c>
      <c r="B2669">
        <v>2015</v>
      </c>
      <c r="C2669">
        <v>11</v>
      </c>
      <c r="D2669">
        <v>29</v>
      </c>
      <c r="E2669">
        <v>0</v>
      </c>
      <c r="F2669">
        <v>0</v>
      </c>
      <c r="H2669" s="1">
        <v>0</v>
      </c>
      <c r="I2669" s="1">
        <v>0.19574617355689999</v>
      </c>
      <c r="J2669" s="1">
        <v>0</v>
      </c>
      <c r="K2669" s="1">
        <v>0.74752306093889997</v>
      </c>
      <c r="L2669" s="1">
        <v>0.94326923449569999</v>
      </c>
      <c r="M2669" s="1">
        <v>7.7055179692319996E-3</v>
      </c>
      <c r="N2669" s="1">
        <v>1.8559954285710001E-2</v>
      </c>
      <c r="O2669" s="1">
        <v>4.9360663346639999E-3</v>
      </c>
      <c r="P2669" s="1">
        <v>7.9555027718549998E-3</v>
      </c>
      <c r="Q2669" s="1">
        <v>3.3164915842910001E-3</v>
      </c>
      <c r="R2669" s="1">
        <v>0</v>
      </c>
      <c r="S2669" s="1">
        <v>112.1505358206</v>
      </c>
      <c r="T2669" s="1">
        <v>32.178329130229997</v>
      </c>
      <c r="U2669" s="1">
        <v>144.3288649509</v>
      </c>
      <c r="V2669" s="1">
        <v>0.30479821879930002</v>
      </c>
      <c r="W2669" s="1">
        <v>5.1115986357380003E-2</v>
      </c>
      <c r="X2669" s="1">
        <v>4.3090962212170002E-6</v>
      </c>
      <c r="Y2669" s="1">
        <v>1.0772670289360001E-3</v>
      </c>
      <c r="Z2669" s="1">
        <v>1.723620688355E-4</v>
      </c>
      <c r="AA2669" s="1">
        <v>1.191721575591E-2</v>
      </c>
      <c r="AB2669" s="1">
        <v>4.942380276482</v>
      </c>
      <c r="AC2669" s="1">
        <v>0.51509789406149997</v>
      </c>
      <c r="AD2669" s="1">
        <v>0.1095660605114</v>
      </c>
      <c r="AE2669" s="1">
        <v>27.204096668169999</v>
      </c>
      <c r="AF2669" s="1">
        <v>4.3626231014629999</v>
      </c>
      <c r="AG2669" s="1">
        <v>108.6667077141</v>
      </c>
    </row>
    <row r="2670" spans="1:33" x14ac:dyDescent="0.35">
      <c r="A2670">
        <v>5120</v>
      </c>
      <c r="B2670">
        <v>2015</v>
      </c>
      <c r="C2670">
        <v>11</v>
      </c>
      <c r="D2670">
        <v>30</v>
      </c>
      <c r="E2670">
        <v>0</v>
      </c>
      <c r="F2670">
        <v>0</v>
      </c>
      <c r="H2670" s="1">
        <v>0</v>
      </c>
      <c r="I2670" s="1">
        <v>0.20372790580360001</v>
      </c>
      <c r="J2670" s="1">
        <v>0</v>
      </c>
      <c r="K2670" s="1">
        <v>0.77892118189659998</v>
      </c>
      <c r="L2670" s="1">
        <v>0.98264908770009995</v>
      </c>
      <c r="M2670" s="1">
        <v>7.8138364485179999E-3</v>
      </c>
      <c r="N2670" s="1">
        <v>1.8559954285710001E-2</v>
      </c>
      <c r="O2670" s="1">
        <v>5.0119627951100004E-3</v>
      </c>
      <c r="P2670" s="1">
        <v>8.0778257838480007E-3</v>
      </c>
      <c r="Q2670" s="1">
        <v>3.439345621325E-3</v>
      </c>
      <c r="R2670" s="1">
        <v>0</v>
      </c>
      <c r="S2670" s="1">
        <v>109.51673613440001</v>
      </c>
      <c r="T2670" s="1">
        <v>31.430394173130001</v>
      </c>
      <c r="U2670" s="1">
        <v>140.9471303075</v>
      </c>
      <c r="V2670" s="1">
        <v>0.31788928097289998</v>
      </c>
      <c r="W2670" s="1">
        <v>5.3175268794530002E-2</v>
      </c>
      <c r="X2670" s="1">
        <v>4.4681735632599999E-6</v>
      </c>
      <c r="Y2670" s="1">
        <v>1.117033246615E-3</v>
      </c>
      <c r="Z2670" s="1">
        <v>1.787243726664E-4</v>
      </c>
      <c r="AA2670" s="1">
        <v>1.2400237940939999E-2</v>
      </c>
      <c r="AB2670" s="1">
        <v>4.7675785459490001</v>
      </c>
      <c r="AC2670" s="1">
        <v>0.51021783922639996</v>
      </c>
      <c r="AD2670" s="1">
        <v>0.10679914703020001</v>
      </c>
      <c r="AE2670" s="1">
        <v>26.652864832759999</v>
      </c>
      <c r="AF2670" s="1">
        <v>4.2669286686819996</v>
      </c>
      <c r="AG2670" s="1">
        <v>106.6459239639</v>
      </c>
    </row>
    <row r="2671" spans="1:33" x14ac:dyDescent="0.35">
      <c r="A2671">
        <v>5120</v>
      </c>
      <c r="B2671">
        <v>2015</v>
      </c>
      <c r="C2671">
        <v>12</v>
      </c>
      <c r="D2671">
        <v>1</v>
      </c>
      <c r="E2671">
        <v>0</v>
      </c>
      <c r="F2671">
        <v>0</v>
      </c>
      <c r="H2671" s="1">
        <v>0</v>
      </c>
      <c r="I2671" s="1">
        <v>1.414135473553E-2</v>
      </c>
      <c r="J2671" s="1">
        <v>0</v>
      </c>
      <c r="K2671" s="1">
        <v>0.74227542968799998</v>
      </c>
      <c r="L2671" s="1">
        <v>0.75641678442360005</v>
      </c>
      <c r="M2671" s="1">
        <v>4.8609535392890001E-3</v>
      </c>
      <c r="N2671" s="1">
        <v>1.8559954285710001E-2</v>
      </c>
      <c r="O2671" s="1">
        <v>3.0681970616680001E-3</v>
      </c>
      <c r="P2671" s="1">
        <v>4.94504096456E-3</v>
      </c>
      <c r="Q2671" s="1">
        <v>3.2445110713850002E-4</v>
      </c>
      <c r="R2671" s="1">
        <v>0</v>
      </c>
      <c r="S2671" s="1">
        <v>97.318726431939993</v>
      </c>
      <c r="T2671" s="1">
        <v>28.036391472079998</v>
      </c>
      <c r="U2671" s="1">
        <v>125.355117904</v>
      </c>
      <c r="V2671" s="1">
        <v>0.13897573974560001</v>
      </c>
      <c r="W2671" s="1">
        <v>3.4923782250570003E-2</v>
      </c>
      <c r="X2671" s="1">
        <v>3.2046225223889999E-7</v>
      </c>
      <c r="Y2671" s="1">
        <v>8.0115563059719998E-5</v>
      </c>
      <c r="Z2671" s="1">
        <v>1.2818490089560001E-5</v>
      </c>
      <c r="AA2671" s="1">
        <v>8.6668531121950002E-3</v>
      </c>
      <c r="AB2671" s="1">
        <v>4.0718766344850001</v>
      </c>
      <c r="AC2671" s="1">
        <v>0.48629399139520002</v>
      </c>
      <c r="AD2671" s="1">
        <v>8.607844372364E-2</v>
      </c>
      <c r="AE2671" s="1">
        <v>21.500580066480001</v>
      </c>
      <c r="AF2671" s="1">
        <v>3.4410900660660002</v>
      </c>
      <c r="AG2671" s="1">
        <v>104.54071479309999</v>
      </c>
    </row>
    <row r="2672" spans="1:33" x14ac:dyDescent="0.35">
      <c r="A2672">
        <v>5120</v>
      </c>
      <c r="B2672">
        <v>2015</v>
      </c>
      <c r="C2672">
        <v>12</v>
      </c>
      <c r="D2672">
        <v>2</v>
      </c>
      <c r="E2672">
        <v>0</v>
      </c>
      <c r="F2672">
        <v>0</v>
      </c>
      <c r="H2672" s="1">
        <v>0</v>
      </c>
      <c r="I2672" s="1">
        <v>0</v>
      </c>
      <c r="J2672" s="1">
        <v>0</v>
      </c>
      <c r="K2672" s="1">
        <v>0.68492989622040001</v>
      </c>
      <c r="L2672" s="1">
        <v>0.68492989622040001</v>
      </c>
      <c r="M2672" s="1">
        <v>2.5071073738639998E-3</v>
      </c>
      <c r="N2672" s="1">
        <v>1.8559954285710001E-2</v>
      </c>
      <c r="O2672" s="1">
        <v>1.5957265825990001E-3</v>
      </c>
      <c r="P2672" s="1">
        <v>2.571846970904E-3</v>
      </c>
      <c r="Q2672" s="1">
        <v>7.7607096499790002E-5</v>
      </c>
      <c r="R2672" s="1">
        <v>0</v>
      </c>
      <c r="S2672" s="1">
        <v>47.939758827090003</v>
      </c>
      <c r="T2672" s="1">
        <v>14.11768075717</v>
      </c>
      <c r="U2672" s="1">
        <v>62.057439584260003</v>
      </c>
      <c r="V2672" s="1">
        <v>0.1164107937005</v>
      </c>
      <c r="W2672" s="1">
        <v>3.1042878320140001E-2</v>
      </c>
      <c r="X2672" s="1">
        <v>0</v>
      </c>
      <c r="Y2672" s="1">
        <v>0</v>
      </c>
      <c r="Z2672" s="1">
        <v>0</v>
      </c>
      <c r="AA2672" s="1">
        <v>7.7607195800340001E-3</v>
      </c>
      <c r="AB2672" s="1">
        <v>2.5999770560690001</v>
      </c>
      <c r="AC2672" s="1">
        <v>0.40618956846319998</v>
      </c>
      <c r="AD2672" s="1">
        <v>4.1225557768430003E-2</v>
      </c>
      <c r="AE2672" s="1">
        <v>10.29727498828</v>
      </c>
      <c r="AF2672" s="1">
        <v>1.6480416137680001</v>
      </c>
      <c r="AG2672" s="1">
        <v>93.389879602250005</v>
      </c>
    </row>
    <row r="2673" spans="1:33" x14ac:dyDescent="0.35">
      <c r="A2673">
        <v>5120</v>
      </c>
      <c r="B2673">
        <v>2015</v>
      </c>
      <c r="C2673">
        <v>12</v>
      </c>
      <c r="D2673">
        <v>3</v>
      </c>
      <c r="E2673">
        <v>0</v>
      </c>
      <c r="F2673">
        <v>0</v>
      </c>
      <c r="H2673" s="1">
        <v>0</v>
      </c>
      <c r="I2673" s="1">
        <v>0</v>
      </c>
      <c r="J2673" s="1">
        <v>0</v>
      </c>
      <c r="K2673" s="1">
        <v>0.63123589187770002</v>
      </c>
      <c r="L2673" s="1">
        <v>0.63123589187770002</v>
      </c>
      <c r="M2673" s="1">
        <v>1.9851276701379999E-3</v>
      </c>
      <c r="N2673" s="1">
        <v>1.8559954285710001E-2</v>
      </c>
      <c r="O2673" s="1">
        <v>1.270499858143E-3</v>
      </c>
      <c r="P2673" s="1">
        <v>2.0476761165300001E-3</v>
      </c>
      <c r="Q2673" s="1">
        <v>7.152320995976E-5</v>
      </c>
      <c r="R2673" s="1">
        <v>0</v>
      </c>
      <c r="S2673" s="1">
        <v>15.671866870900001</v>
      </c>
      <c r="T2673" s="1">
        <v>4.9682959617040003</v>
      </c>
      <c r="U2673" s="1">
        <v>20.640162832609999</v>
      </c>
      <c r="V2673" s="1">
        <v>0.10728495221370001</v>
      </c>
      <c r="W2673" s="1">
        <v>2.8609320590319998E-2</v>
      </c>
      <c r="X2673" s="1">
        <v>0</v>
      </c>
      <c r="Y2673" s="1">
        <v>0</v>
      </c>
      <c r="Z2673" s="1">
        <v>0</v>
      </c>
      <c r="AA2673" s="1">
        <v>7.1523301475799996E-3</v>
      </c>
      <c r="AB2673" s="1">
        <v>1.580099327101</v>
      </c>
      <c r="AC2673" s="1">
        <v>0.32954998276089997</v>
      </c>
      <c r="AD2673" s="1">
        <v>1.318152397707E-2</v>
      </c>
      <c r="AE2673" s="1">
        <v>3.2924667246210002</v>
      </c>
      <c r="AF2673" s="1">
        <v>0.5269473895083</v>
      </c>
      <c r="AG2673" s="1">
        <v>79.779199948189998</v>
      </c>
    </row>
    <row r="2674" spans="1:33" x14ac:dyDescent="0.35">
      <c r="A2674">
        <v>5120</v>
      </c>
      <c r="B2674">
        <v>2015</v>
      </c>
      <c r="C2674">
        <v>12</v>
      </c>
      <c r="D2674">
        <v>4</v>
      </c>
      <c r="E2674">
        <v>0</v>
      </c>
      <c r="F2674">
        <v>0</v>
      </c>
      <c r="H2674" s="1">
        <v>0</v>
      </c>
      <c r="I2674" s="1">
        <v>0</v>
      </c>
      <c r="J2674" s="1">
        <v>0</v>
      </c>
      <c r="K2674" s="1">
        <v>0.58112164386370002</v>
      </c>
      <c r="L2674" s="1">
        <v>0.58112164386370002</v>
      </c>
      <c r="M2674" s="1">
        <v>1.8959604608769999E-3</v>
      </c>
      <c r="N2674" s="1">
        <v>1.8559954285710001E-2</v>
      </c>
      <c r="O2674" s="1">
        <v>1.2158714868950001E-3</v>
      </c>
      <c r="P2674" s="1">
        <v>1.9596310763260001E-3</v>
      </c>
      <c r="Q2674" s="1">
        <v>6.5844933535999997E-5</v>
      </c>
      <c r="R2674" s="1">
        <v>0</v>
      </c>
      <c r="S2674" s="1">
        <v>4.6084888308140002</v>
      </c>
      <c r="T2674" s="1">
        <v>1.789933941403</v>
      </c>
      <c r="U2674" s="1">
        <v>6.3984227722169997</v>
      </c>
      <c r="V2674" s="1">
        <v>9.8767526679769999E-2</v>
      </c>
      <c r="W2674" s="1">
        <v>2.6338007114609999E-2</v>
      </c>
      <c r="X2674" s="1">
        <v>0</v>
      </c>
      <c r="Y2674" s="1">
        <v>0</v>
      </c>
      <c r="Z2674" s="1">
        <v>0</v>
      </c>
      <c r="AA2674" s="1">
        <v>6.584501778651E-3</v>
      </c>
      <c r="AB2674" s="1">
        <v>1.1389746374709999</v>
      </c>
      <c r="AC2674" s="1">
        <v>0.27934414741210001</v>
      </c>
      <c r="AD2674" s="1">
        <v>3.5006868061470001E-3</v>
      </c>
      <c r="AE2674" s="1">
        <v>0.87439774358470002</v>
      </c>
      <c r="AF2674" s="1">
        <v>0.1399441959211</v>
      </c>
      <c r="AG2674" s="1">
        <v>69.143338003729994</v>
      </c>
    </row>
    <row r="2675" spans="1:33" x14ac:dyDescent="0.35">
      <c r="A2675">
        <v>5120</v>
      </c>
      <c r="B2675">
        <v>2015</v>
      </c>
      <c r="C2675">
        <v>12</v>
      </c>
      <c r="D2675">
        <v>5</v>
      </c>
      <c r="E2675">
        <v>0</v>
      </c>
      <c r="F2675">
        <v>0</v>
      </c>
      <c r="H2675" s="1">
        <v>0</v>
      </c>
      <c r="I2675" s="1">
        <v>0</v>
      </c>
      <c r="J2675" s="1">
        <v>0</v>
      </c>
      <c r="K2675" s="1">
        <v>0.53475566274719999</v>
      </c>
      <c r="L2675" s="1">
        <v>0.53475566274719999</v>
      </c>
      <c r="M2675" s="1">
        <v>1.7248699188559999E-3</v>
      </c>
      <c r="N2675" s="1">
        <v>1.8559954285710001E-2</v>
      </c>
      <c r="O2675" s="1">
        <v>1.1035120756329999E-3</v>
      </c>
      <c r="P2675" s="1">
        <v>1.778540396595E-3</v>
      </c>
      <c r="Q2675" s="1">
        <v>6.0591360592730002E-5</v>
      </c>
      <c r="R2675" s="1">
        <v>0</v>
      </c>
      <c r="S2675" s="1">
        <v>1.768638109351</v>
      </c>
      <c r="T2675" s="1">
        <v>0.9855873067116</v>
      </c>
      <c r="U2675" s="1">
        <v>2.7542254160619999</v>
      </c>
      <c r="V2675" s="1">
        <v>9.0887157181730002E-2</v>
      </c>
      <c r="W2675" s="1">
        <v>2.4236575248459999E-2</v>
      </c>
      <c r="X2675" s="1">
        <v>0</v>
      </c>
      <c r="Y2675" s="1">
        <v>0</v>
      </c>
      <c r="Z2675" s="1">
        <v>0</v>
      </c>
      <c r="AA2675" s="1">
        <v>6.0591438121149997E-3</v>
      </c>
      <c r="AB2675" s="1">
        <v>1.0564167568559999</v>
      </c>
      <c r="AC2675" s="1">
        <v>0.2750088268657</v>
      </c>
      <c r="AD2675" s="1">
        <v>9.6227854904029999E-4</v>
      </c>
      <c r="AE2675" s="1">
        <v>0.2403568895405</v>
      </c>
      <c r="AF2675" s="1">
        <v>3.8468250733280002E-2</v>
      </c>
      <c r="AG2675" s="1">
        <v>68.56179572552</v>
      </c>
    </row>
    <row r="2676" spans="1:33" x14ac:dyDescent="0.35">
      <c r="A2676">
        <v>5120</v>
      </c>
      <c r="B2676">
        <v>2015</v>
      </c>
      <c r="C2676">
        <v>12</v>
      </c>
      <c r="D2676">
        <v>6</v>
      </c>
      <c r="E2676">
        <v>0</v>
      </c>
      <c r="F2676">
        <v>0</v>
      </c>
      <c r="H2676" s="1">
        <v>0</v>
      </c>
      <c r="I2676" s="1">
        <v>0</v>
      </c>
      <c r="J2676" s="1">
        <v>0</v>
      </c>
      <c r="K2676" s="1">
        <v>0.49199391735300002</v>
      </c>
      <c r="L2676" s="1">
        <v>0.49199391735300002</v>
      </c>
      <c r="M2676" s="1">
        <v>1.537636961671E-3</v>
      </c>
      <c r="N2676" s="1">
        <v>1.8559954285710001E-2</v>
      </c>
      <c r="O2676" s="1">
        <v>9.8443412710349999E-4</v>
      </c>
      <c r="P2676" s="1">
        <v>1.586621389563E-3</v>
      </c>
      <c r="Q2676" s="1">
        <v>5.5746171443280001E-5</v>
      </c>
      <c r="R2676" s="1">
        <v>0</v>
      </c>
      <c r="S2676" s="1">
        <v>1.004164618558</v>
      </c>
      <c r="T2676" s="1">
        <v>0.78238845143419999</v>
      </c>
      <c r="U2676" s="1">
        <v>1.786553069992</v>
      </c>
      <c r="V2676" s="1">
        <v>8.3619364158210002E-2</v>
      </c>
      <c r="W2676" s="1">
        <v>2.2298497108849999E-2</v>
      </c>
      <c r="X2676" s="1">
        <v>0</v>
      </c>
      <c r="Y2676" s="1">
        <v>0</v>
      </c>
      <c r="Z2676" s="1">
        <v>0</v>
      </c>
      <c r="AA2676" s="1">
        <v>5.5746242772140003E-3</v>
      </c>
      <c r="AB2676" s="1">
        <v>1.0587707198080001</v>
      </c>
      <c r="AC2676" s="1">
        <v>0.28044221736769998</v>
      </c>
      <c r="AD2676" s="1">
        <v>2.7230874904670001E-4</v>
      </c>
      <c r="AE2676" s="1">
        <v>6.8016983212190005E-2</v>
      </c>
      <c r="AF2676" s="1">
        <v>1.0885872126779999E-2</v>
      </c>
      <c r="AG2676" s="1">
        <v>70.056671213409999</v>
      </c>
    </row>
    <row r="2677" spans="1:33" x14ac:dyDescent="0.35">
      <c r="A2677">
        <v>5120</v>
      </c>
      <c r="B2677">
        <v>2015</v>
      </c>
      <c r="C2677">
        <v>12</v>
      </c>
      <c r="D2677">
        <v>7</v>
      </c>
      <c r="E2677">
        <v>0</v>
      </c>
      <c r="F2677">
        <v>0</v>
      </c>
      <c r="H2677" s="1">
        <v>0</v>
      </c>
      <c r="I2677" s="1">
        <v>0</v>
      </c>
      <c r="J2677" s="1">
        <v>0</v>
      </c>
      <c r="K2677" s="1">
        <v>0.45263499296769999</v>
      </c>
      <c r="L2677" s="1">
        <v>0.45263499296769999</v>
      </c>
      <c r="M2677" s="1">
        <v>1.407990451157E-3</v>
      </c>
      <c r="N2677" s="1">
        <v>1.8559954285710001E-2</v>
      </c>
      <c r="O2677" s="1">
        <v>9.0174082627979995E-4</v>
      </c>
      <c r="P2677" s="1">
        <v>1.4533438484370001E-3</v>
      </c>
      <c r="Q2677" s="1">
        <v>5.1286544465750002E-5</v>
      </c>
      <c r="R2677" s="1">
        <v>0</v>
      </c>
      <c r="S2677" s="1">
        <v>0.78306124754130002</v>
      </c>
      <c r="T2677" s="1">
        <v>0.72143763658810001</v>
      </c>
      <c r="U2677" s="1">
        <v>1.5044988841289999</v>
      </c>
      <c r="V2677" s="1">
        <v>7.6929915132580004E-2</v>
      </c>
      <c r="W2677" s="1">
        <v>2.0514644035349999E-2</v>
      </c>
      <c r="X2677" s="1">
        <v>0</v>
      </c>
      <c r="Y2677" s="1">
        <v>0</v>
      </c>
      <c r="Z2677" s="1">
        <v>0</v>
      </c>
      <c r="AA2677" s="1">
        <v>5.1286610088390003E-3</v>
      </c>
      <c r="AB2677" s="1">
        <v>1.0542646612569999</v>
      </c>
      <c r="AC2677" s="1">
        <v>0.28061490481110002</v>
      </c>
      <c r="AD2677" s="1">
        <v>7.4994287664219994E-5</v>
      </c>
      <c r="AE2677" s="1">
        <v>1.873199161953E-2</v>
      </c>
      <c r="AF2677" s="1">
        <v>2.9979874998849998E-3</v>
      </c>
      <c r="AG2677" s="1">
        <v>70.138886698510007</v>
      </c>
    </row>
    <row r="2678" spans="1:33" x14ac:dyDescent="0.35">
      <c r="A2678">
        <v>5120</v>
      </c>
      <c r="B2678">
        <v>2015</v>
      </c>
      <c r="C2678">
        <v>12</v>
      </c>
      <c r="D2678">
        <v>8</v>
      </c>
      <c r="E2678">
        <v>0</v>
      </c>
      <c r="F2678">
        <v>0</v>
      </c>
      <c r="H2678" s="1">
        <v>0</v>
      </c>
      <c r="I2678" s="1">
        <v>0</v>
      </c>
      <c r="J2678" s="1">
        <v>0</v>
      </c>
      <c r="K2678" s="1">
        <v>0.41642419353030002</v>
      </c>
      <c r="L2678" s="1">
        <v>0.41642419353030002</v>
      </c>
      <c r="M2678" s="1">
        <v>1.288848691509E-3</v>
      </c>
      <c r="N2678" s="1">
        <v>1.8559954285710001E-2</v>
      </c>
      <c r="O2678" s="1">
        <v>8.2555913378809997E-4</v>
      </c>
      <c r="P2678" s="1">
        <v>1.330561125376E-3</v>
      </c>
      <c r="Q2678" s="1">
        <v>4.718362090849E-5</v>
      </c>
      <c r="R2678" s="1">
        <v>0</v>
      </c>
      <c r="S2678" s="1">
        <v>0.72484032976610002</v>
      </c>
      <c r="T2678" s="1">
        <v>0.70725600631600005</v>
      </c>
      <c r="U2678" s="1">
        <v>1.432096336082</v>
      </c>
      <c r="V2678" s="1">
        <v>7.0775521921969994E-2</v>
      </c>
      <c r="W2678" s="1">
        <v>1.887347251253E-2</v>
      </c>
      <c r="X2678" s="1">
        <v>0</v>
      </c>
      <c r="Y2678" s="1">
        <v>0</v>
      </c>
      <c r="Z2678" s="1">
        <v>0</v>
      </c>
      <c r="AA2678" s="1">
        <v>4.7183681281320004E-3</v>
      </c>
      <c r="AB2678" s="1">
        <v>1.057260428545</v>
      </c>
      <c r="AC2678" s="1">
        <v>0.28179229851159998</v>
      </c>
      <c r="AD2678" s="1">
        <v>2.0648233630419999E-5</v>
      </c>
      <c r="AE2678" s="1">
        <v>5.1574933420919997E-3</v>
      </c>
      <c r="AF2678" s="1">
        <v>8.2543815331490001E-4</v>
      </c>
      <c r="AG2678" s="1">
        <v>70.443988856030003</v>
      </c>
    </row>
    <row r="2679" spans="1:33" x14ac:dyDescent="0.35">
      <c r="A2679">
        <v>5120</v>
      </c>
      <c r="B2679">
        <v>2015</v>
      </c>
      <c r="C2679">
        <v>12</v>
      </c>
      <c r="D2679">
        <v>9</v>
      </c>
      <c r="E2679">
        <v>0</v>
      </c>
      <c r="F2679">
        <v>0</v>
      </c>
      <c r="H2679" s="1">
        <v>0</v>
      </c>
      <c r="I2679" s="1">
        <v>0</v>
      </c>
      <c r="J2679" s="1">
        <v>0</v>
      </c>
      <c r="K2679" s="1">
        <v>0.3831102580479</v>
      </c>
      <c r="L2679" s="1">
        <v>0.3831102580479</v>
      </c>
      <c r="M2679" s="1">
        <v>1.212877247839E-3</v>
      </c>
      <c r="N2679" s="1">
        <v>1.8559954285710001E-2</v>
      </c>
      <c r="O2679" s="1">
        <v>7.7720205182739996E-4</v>
      </c>
      <c r="P2679" s="1">
        <v>1.2526235788569999E-3</v>
      </c>
      <c r="Q2679" s="1">
        <v>4.3408931235809997E-5</v>
      </c>
      <c r="R2679" s="1">
        <v>0</v>
      </c>
      <c r="S2679" s="1">
        <v>0.69173652730650004</v>
      </c>
      <c r="T2679" s="1">
        <v>0.68641935271410004</v>
      </c>
      <c r="U2679" s="1">
        <v>1.3781558800210001</v>
      </c>
      <c r="V2679" s="1">
        <v>6.5113480168219995E-2</v>
      </c>
      <c r="W2679" s="1">
        <v>1.7363594711519999E-2</v>
      </c>
      <c r="X2679" s="1">
        <v>0</v>
      </c>
      <c r="Y2679" s="1">
        <v>0</v>
      </c>
      <c r="Z2679" s="1">
        <v>0</v>
      </c>
      <c r="AA2679" s="1">
        <v>4.3408986778809997E-3</v>
      </c>
      <c r="AB2679" s="1">
        <v>1.0314270476459999</v>
      </c>
      <c r="AC2679" s="1">
        <v>0.27500866207829999</v>
      </c>
      <c r="AD2679" s="1">
        <v>5.5348754585729999E-6</v>
      </c>
      <c r="AE2679" s="1">
        <v>1.3824951730900001E-3</v>
      </c>
      <c r="AF2679" s="1">
        <v>2.212633515838E-4</v>
      </c>
      <c r="AG2679" s="1">
        <v>68.751070305390002</v>
      </c>
    </row>
    <row r="2680" spans="1:33" x14ac:dyDescent="0.35">
      <c r="A2680">
        <v>5120</v>
      </c>
      <c r="B2680">
        <v>2015</v>
      </c>
      <c r="C2680">
        <v>12</v>
      </c>
      <c r="D2680">
        <v>10</v>
      </c>
      <c r="E2680">
        <v>0</v>
      </c>
      <c r="F2680">
        <v>0</v>
      </c>
      <c r="H2680" s="1">
        <v>10.41946313</v>
      </c>
      <c r="I2680" s="1">
        <v>0</v>
      </c>
      <c r="J2680" s="1">
        <v>0</v>
      </c>
      <c r="K2680" s="1">
        <v>0.35246143740410002</v>
      </c>
      <c r="L2680" s="1">
        <v>0.35246143740410002</v>
      </c>
      <c r="M2680" s="1">
        <v>1.1735406270029999E-3</v>
      </c>
      <c r="N2680" s="1">
        <v>1.8559954285710001E-2</v>
      </c>
      <c r="O2680" s="1">
        <v>7.5244166781059997E-4</v>
      </c>
      <c r="P2680" s="1">
        <v>1.212717043912E-3</v>
      </c>
      <c r="Q2680" s="1">
        <v>3.993621673695E-5</v>
      </c>
      <c r="R2680" s="1">
        <v>0</v>
      </c>
      <c r="S2680" s="1">
        <v>0.65301727886890004</v>
      </c>
      <c r="T2680" s="1">
        <v>0.65105281036609997</v>
      </c>
      <c r="U2680" s="1">
        <v>1.3040700892349999</v>
      </c>
      <c r="V2680" s="1">
        <v>5.9904401754760001E-2</v>
      </c>
      <c r="W2680" s="1">
        <v>1.59745071346E-2</v>
      </c>
      <c r="X2680" s="1">
        <v>0</v>
      </c>
      <c r="Y2680" s="1">
        <v>0</v>
      </c>
      <c r="Z2680" s="1">
        <v>0</v>
      </c>
      <c r="AA2680" s="1">
        <v>3.9936267836510001E-3</v>
      </c>
      <c r="AB2680" s="1">
        <v>0.97745614280070003</v>
      </c>
      <c r="AC2680" s="1">
        <v>0.26064489006530001</v>
      </c>
      <c r="AD2680" s="1">
        <v>1.4474214974519999E-6</v>
      </c>
      <c r="AE2680" s="1">
        <v>3.6153536762149999E-4</v>
      </c>
      <c r="AF2680" s="1">
        <v>5.7862427813920001E-5</v>
      </c>
      <c r="AG2680" s="1">
        <v>65.160936107620003</v>
      </c>
    </row>
    <row r="2681" spans="1:33" x14ac:dyDescent="0.35">
      <c r="A2681">
        <v>5120</v>
      </c>
      <c r="B2681">
        <v>2015</v>
      </c>
      <c r="C2681">
        <v>12</v>
      </c>
      <c r="D2681">
        <v>11</v>
      </c>
      <c r="E2681">
        <v>0</v>
      </c>
      <c r="F2681">
        <v>0</v>
      </c>
      <c r="H2681" s="1">
        <v>31.258389390000001</v>
      </c>
      <c r="I2681" s="1">
        <v>1.068025500192</v>
      </c>
      <c r="J2681" s="1">
        <v>0</v>
      </c>
      <c r="K2681" s="1">
        <v>0.32426452241170001</v>
      </c>
      <c r="L2681" s="1">
        <v>1.392290022604</v>
      </c>
      <c r="M2681" s="1">
        <v>1.7140332907149999E-2</v>
      </c>
      <c r="N2681" s="1">
        <v>2.457569323165E-2</v>
      </c>
      <c r="O2681" s="1">
        <v>1.109518193406E-2</v>
      </c>
      <c r="P2681" s="1">
        <v>2.6720593220700001E-2</v>
      </c>
      <c r="Q2681" s="1">
        <v>4.6903414721919997E-3</v>
      </c>
      <c r="R2681" s="1">
        <v>0</v>
      </c>
      <c r="S2681" s="1">
        <v>29.416806513139999</v>
      </c>
      <c r="T2681" s="1">
        <v>8.4263613336550005</v>
      </c>
      <c r="U2681" s="1">
        <v>37.8431678468</v>
      </c>
      <c r="V2681" s="1">
        <v>2.69750035169</v>
      </c>
      <c r="W2681" s="1">
        <v>1.9582826724269999E-2</v>
      </c>
      <c r="X2681" s="1">
        <v>1.745100057298E-5</v>
      </c>
      <c r="Y2681" s="1">
        <v>1.745100057298E-3</v>
      </c>
      <c r="Z2681" s="1">
        <v>4.1882401375140002E-4</v>
      </c>
      <c r="AA2681" s="1">
        <v>2.8803577466039999E-2</v>
      </c>
      <c r="AB2681" s="1">
        <v>7.915765804107</v>
      </c>
      <c r="AC2681" s="1">
        <v>0.1208872351349</v>
      </c>
      <c r="AD2681" s="1">
        <v>4.9628158455580003E-2</v>
      </c>
      <c r="AE2681" s="1">
        <v>4.9628489847279997</v>
      </c>
      <c r="AF2681" s="1">
        <v>1.191079337733</v>
      </c>
      <c r="AG2681" s="1">
        <v>98.212038969359995</v>
      </c>
    </row>
    <row r="2682" spans="1:33" x14ac:dyDescent="0.35">
      <c r="A2682">
        <v>5120</v>
      </c>
      <c r="B2682">
        <v>2015</v>
      </c>
      <c r="C2682">
        <v>12</v>
      </c>
      <c r="D2682">
        <v>12</v>
      </c>
      <c r="E2682">
        <v>0</v>
      </c>
      <c r="F2682">
        <v>0</v>
      </c>
      <c r="H2682" s="1">
        <v>0</v>
      </c>
      <c r="I2682" s="1">
        <v>0</v>
      </c>
      <c r="J2682" s="1">
        <v>0</v>
      </c>
      <c r="K2682" s="1">
        <v>0.29832336061879999</v>
      </c>
      <c r="L2682" s="1">
        <v>0.29832336061879999</v>
      </c>
      <c r="M2682" s="1">
        <v>7.9323377103099994E-3</v>
      </c>
      <c r="N2682" s="1">
        <v>1.8559954285710001E-2</v>
      </c>
      <c r="O2682" s="1">
        <v>4.9088461190870004E-3</v>
      </c>
      <c r="P2682" s="1">
        <v>7.9116317041279995E-3</v>
      </c>
      <c r="Q2682" s="1">
        <v>3.3802013846150002E-5</v>
      </c>
      <c r="R2682" s="1">
        <v>0</v>
      </c>
      <c r="S2682" s="1">
        <v>40.038885087410002</v>
      </c>
      <c r="T2682" s="1">
        <v>11.49447082428</v>
      </c>
      <c r="U2682" s="1">
        <v>51.533355911690002</v>
      </c>
      <c r="V2682" s="1">
        <v>5.0703085645230003E-2</v>
      </c>
      <c r="W2682" s="1">
        <v>1.352082283873E-2</v>
      </c>
      <c r="X2682" s="1">
        <v>0</v>
      </c>
      <c r="Y2682" s="1">
        <v>0</v>
      </c>
      <c r="Z2682" s="1">
        <v>0</v>
      </c>
      <c r="AA2682" s="1">
        <v>3.3802057096820001E-3</v>
      </c>
      <c r="AB2682" s="1">
        <v>16.833046140690001</v>
      </c>
      <c r="AC2682" s="1">
        <v>7.2479060825309999E-2</v>
      </c>
      <c r="AD2682" s="1">
        <v>0.1101384415548</v>
      </c>
      <c r="AE2682" s="1">
        <v>11.01384587658</v>
      </c>
      <c r="AF2682" s="1">
        <v>2.6433227808969999</v>
      </c>
      <c r="AG2682" s="1">
        <v>169.00941212020001</v>
      </c>
    </row>
    <row r="2683" spans="1:33" x14ac:dyDescent="0.35">
      <c r="A2683">
        <v>5120</v>
      </c>
      <c r="B2683">
        <v>2015</v>
      </c>
      <c r="C2683">
        <v>12</v>
      </c>
      <c r="D2683">
        <v>13</v>
      </c>
      <c r="E2683">
        <v>0</v>
      </c>
      <c r="F2683">
        <v>0</v>
      </c>
      <c r="H2683" s="1">
        <v>83.355705040000004</v>
      </c>
      <c r="I2683" s="1">
        <v>22.821380807560001</v>
      </c>
      <c r="J2683" s="1">
        <v>2.5183347087649998E-4</v>
      </c>
      <c r="K2683" s="1">
        <v>0.28496538039250002</v>
      </c>
      <c r="L2683" s="1">
        <v>23.106598021420002</v>
      </c>
      <c r="M2683" s="1">
        <v>6.8675908053330001E-2</v>
      </c>
      <c r="N2683" s="1">
        <v>7.6214038343830004E-2</v>
      </c>
      <c r="O2683" s="1">
        <v>3.9334051802470002E-2</v>
      </c>
      <c r="P2683" s="1">
        <v>0.70782102516419998</v>
      </c>
      <c r="Q2683" s="1">
        <v>0.38671703298620003</v>
      </c>
      <c r="R2683" s="1">
        <v>0.32894458724940001</v>
      </c>
      <c r="S2683" s="1">
        <v>92.538120113990004</v>
      </c>
      <c r="T2683" s="1">
        <v>32.89510707318</v>
      </c>
      <c r="U2683" s="1">
        <v>125.7621717744</v>
      </c>
      <c r="V2683" s="1">
        <v>62.085973989659998</v>
      </c>
      <c r="W2683" s="1">
        <v>1.51530729061</v>
      </c>
      <c r="X2683" s="1">
        <v>3.0291509702630001E-3</v>
      </c>
      <c r="Y2683" s="1">
        <v>0.3035552933922</v>
      </c>
      <c r="Z2683" s="1">
        <v>9.0175725798670003E-2</v>
      </c>
      <c r="AA2683" s="1">
        <v>1.9149375999810001</v>
      </c>
      <c r="AB2683" s="1">
        <v>16.161717503159998</v>
      </c>
      <c r="AC2683" s="1">
        <v>0.18287536160430001</v>
      </c>
      <c r="AD2683" s="1">
        <v>0.1904597853401</v>
      </c>
      <c r="AE2683" s="1">
        <v>19.067095709690001</v>
      </c>
      <c r="AF2683" s="1">
        <v>5.1474537644489997</v>
      </c>
      <c r="AG2683" s="1">
        <v>220.4361969684</v>
      </c>
    </row>
    <row r="2684" spans="1:33" x14ac:dyDescent="0.35">
      <c r="A2684">
        <v>5120</v>
      </c>
      <c r="B2684">
        <v>2015</v>
      </c>
      <c r="C2684">
        <v>12</v>
      </c>
      <c r="D2684">
        <v>14</v>
      </c>
      <c r="E2684">
        <v>0</v>
      </c>
      <c r="F2684">
        <v>0</v>
      </c>
      <c r="H2684" s="1">
        <v>0</v>
      </c>
      <c r="I2684" s="1">
        <v>0</v>
      </c>
      <c r="J2684" s="1">
        <v>0</v>
      </c>
      <c r="K2684" s="1">
        <v>0.332735168277</v>
      </c>
      <c r="L2684" s="1">
        <v>0.332735168277</v>
      </c>
      <c r="M2684" s="1">
        <v>7.2534519030820005E-2</v>
      </c>
      <c r="N2684" s="1">
        <v>6.3539407391950006E-2</v>
      </c>
      <c r="O2684" s="1">
        <v>4.0647249298829999E-2</v>
      </c>
      <c r="P2684" s="1">
        <v>0.2295574317031</v>
      </c>
      <c r="Q2684" s="1">
        <v>3.7701099712320002E-5</v>
      </c>
      <c r="R2684" s="1">
        <v>9.7761071320459997E-2</v>
      </c>
      <c r="S2684" s="1">
        <v>16.91442278904</v>
      </c>
      <c r="T2684" s="1">
        <v>22.870227701320001</v>
      </c>
      <c r="U2684" s="1">
        <v>39.882411561680001</v>
      </c>
      <c r="V2684" s="1">
        <v>5.6551721927969999E-2</v>
      </c>
      <c r="W2684" s="1">
        <v>1.508045918079E-2</v>
      </c>
      <c r="X2684" s="1">
        <v>0</v>
      </c>
      <c r="Y2684" s="1">
        <v>0</v>
      </c>
      <c r="Z2684" s="1">
        <v>0</v>
      </c>
      <c r="AA2684" s="1">
        <v>3.7701147951980001E-3</v>
      </c>
      <c r="AB2684" s="1">
        <v>5.3992905633179999</v>
      </c>
      <c r="AC2684" s="1">
        <v>0.1338132667752</v>
      </c>
      <c r="AD2684" s="1">
        <v>0.2627367387749</v>
      </c>
      <c r="AE2684" s="1">
        <v>26.32919357279</v>
      </c>
      <c r="AF2684" s="1">
        <v>7.8212602740000001</v>
      </c>
      <c r="AG2684" s="1">
        <v>166.7233815434</v>
      </c>
    </row>
    <row r="2685" spans="1:33" x14ac:dyDescent="0.35">
      <c r="A2685">
        <v>5120</v>
      </c>
      <c r="B2685">
        <v>2015</v>
      </c>
      <c r="C2685">
        <v>12</v>
      </c>
      <c r="D2685">
        <v>15</v>
      </c>
      <c r="E2685">
        <v>0</v>
      </c>
      <c r="F2685">
        <v>0</v>
      </c>
      <c r="H2685" s="1">
        <v>0</v>
      </c>
      <c r="I2685" s="1">
        <v>0</v>
      </c>
      <c r="J2685" s="1">
        <v>0</v>
      </c>
      <c r="K2685" s="1">
        <v>0.30611635481490002</v>
      </c>
      <c r="L2685" s="1">
        <v>0.30611635481490002</v>
      </c>
      <c r="M2685" s="1">
        <v>7.3948328132489999E-3</v>
      </c>
      <c r="N2685" s="1">
        <v>1.8559954285710001E-2</v>
      </c>
      <c r="O2685" s="1">
        <v>4.5783297478769998E-3</v>
      </c>
      <c r="P2685" s="1">
        <v>7.3789354782209998E-3</v>
      </c>
      <c r="Q2685" s="1">
        <v>3.4685011735329997E-5</v>
      </c>
      <c r="R2685" s="1">
        <v>0</v>
      </c>
      <c r="S2685" s="1">
        <v>6.7398062699130001</v>
      </c>
      <c r="T2685" s="1">
        <v>17.743218891089999</v>
      </c>
      <c r="U2685" s="1">
        <v>24.483025161</v>
      </c>
      <c r="V2685" s="1">
        <v>5.2027584173729997E-2</v>
      </c>
      <c r="W2685" s="1">
        <v>1.387402244633E-2</v>
      </c>
      <c r="X2685" s="1">
        <v>0</v>
      </c>
      <c r="Y2685" s="1">
        <v>0</v>
      </c>
      <c r="Z2685" s="1">
        <v>0</v>
      </c>
      <c r="AA2685" s="1">
        <v>3.4685056115820001E-3</v>
      </c>
      <c r="AB2685" s="1">
        <v>7.1246949026050004</v>
      </c>
      <c r="AC2685" s="1">
        <v>0.20793018097489999</v>
      </c>
      <c r="AD2685" s="1">
        <v>0.34038925257879998</v>
      </c>
      <c r="AE2685" s="1">
        <v>34.110853940849999</v>
      </c>
      <c r="AF2685" s="1">
        <v>10.13285371245</v>
      </c>
      <c r="AG2685" s="1">
        <v>224.6409179433</v>
      </c>
    </row>
    <row r="2686" spans="1:33" x14ac:dyDescent="0.35">
      <c r="A2686">
        <v>5120</v>
      </c>
      <c r="B2686">
        <v>2015</v>
      </c>
      <c r="C2686">
        <v>12</v>
      </c>
      <c r="D2686">
        <v>16</v>
      </c>
      <c r="E2686">
        <v>0</v>
      </c>
      <c r="F2686">
        <v>0</v>
      </c>
      <c r="H2686" s="1">
        <v>0</v>
      </c>
      <c r="I2686" s="1">
        <v>0</v>
      </c>
      <c r="J2686" s="1">
        <v>0</v>
      </c>
      <c r="K2686" s="1">
        <v>0.28162704642969999</v>
      </c>
      <c r="L2686" s="1">
        <v>0.28162704642969999</v>
      </c>
      <c r="M2686" s="1">
        <v>1.7449382963869999E-3</v>
      </c>
      <c r="N2686" s="1">
        <v>1.8559954285710001E-2</v>
      </c>
      <c r="O2686" s="1">
        <v>1.0957733162279999E-3</v>
      </c>
      <c r="P2686" s="1">
        <v>1.766067768044E-3</v>
      </c>
      <c r="Q2686" s="1">
        <v>3.1910210796509999E-5</v>
      </c>
      <c r="R2686" s="1">
        <v>0</v>
      </c>
      <c r="S2686" s="1">
        <v>7.354542632767</v>
      </c>
      <c r="T2686" s="1">
        <v>18.93753669146</v>
      </c>
      <c r="U2686" s="1">
        <v>26.292079324220001</v>
      </c>
      <c r="V2686" s="1">
        <v>4.7865377439829999E-2</v>
      </c>
      <c r="W2686" s="1">
        <v>1.2764100650619999E-2</v>
      </c>
      <c r="X2686" s="1">
        <v>0</v>
      </c>
      <c r="Y2686" s="1">
        <v>0</v>
      </c>
      <c r="Z2686" s="1">
        <v>0</v>
      </c>
      <c r="AA2686" s="1">
        <v>3.1910251626549998E-3</v>
      </c>
      <c r="AB2686" s="1">
        <v>7.3033747535</v>
      </c>
      <c r="AC2686" s="1">
        <v>0.31184294905019999</v>
      </c>
      <c r="AD2686" s="1">
        <v>0.3290700643326</v>
      </c>
      <c r="AE2686" s="1">
        <v>32.976543224309999</v>
      </c>
      <c r="AF2686" s="1">
        <v>9.7958992470110005</v>
      </c>
      <c r="AG2686" s="1">
        <v>244.87758725520001</v>
      </c>
    </row>
    <row r="2687" spans="1:33" x14ac:dyDescent="0.35">
      <c r="A2687">
        <v>5120</v>
      </c>
      <c r="B2687">
        <v>2015</v>
      </c>
      <c r="C2687">
        <v>12</v>
      </c>
      <c r="D2687">
        <v>17</v>
      </c>
      <c r="E2687">
        <v>0</v>
      </c>
      <c r="F2687">
        <v>0</v>
      </c>
      <c r="H2687" s="1">
        <v>0</v>
      </c>
      <c r="I2687" s="1">
        <v>0</v>
      </c>
      <c r="J2687" s="1">
        <v>0</v>
      </c>
      <c r="K2687" s="1">
        <v>0.25909688271530001</v>
      </c>
      <c r="L2687" s="1">
        <v>0.25909688271530001</v>
      </c>
      <c r="M2687" s="1">
        <v>9.4687743111340002E-4</v>
      </c>
      <c r="N2687" s="1">
        <v>1.8559954285710001E-2</v>
      </c>
      <c r="O2687" s="1">
        <v>6.0408175154379998E-4</v>
      </c>
      <c r="P2687" s="1">
        <v>9.7360402454159996E-4</v>
      </c>
      <c r="Q2687" s="1">
        <v>2.935739393279E-5</v>
      </c>
      <c r="R2687" s="1">
        <v>0</v>
      </c>
      <c r="S2687" s="1">
        <v>3.794354243151</v>
      </c>
      <c r="T2687" s="1">
        <v>9.0875740625719992</v>
      </c>
      <c r="U2687" s="1">
        <v>12.881928305720001</v>
      </c>
      <c r="V2687" s="1">
        <v>4.403614724464E-2</v>
      </c>
      <c r="W2687" s="1">
        <v>1.174297259857E-2</v>
      </c>
      <c r="X2687" s="1">
        <v>0</v>
      </c>
      <c r="Y2687" s="1">
        <v>0</v>
      </c>
      <c r="Z2687" s="1">
        <v>0</v>
      </c>
      <c r="AA2687" s="1">
        <v>2.935743149643E-3</v>
      </c>
      <c r="AB2687" s="1">
        <v>3.9393704979959998</v>
      </c>
      <c r="AC2687" s="1">
        <v>0.31076856819580001</v>
      </c>
      <c r="AD2687" s="1">
        <v>0.14881674817900001</v>
      </c>
      <c r="AE2687" s="1">
        <v>14.91312173527</v>
      </c>
      <c r="AF2687" s="1">
        <v>4.4300409834780003</v>
      </c>
      <c r="AG2687" s="1">
        <v>153.17765569650001</v>
      </c>
    </row>
    <row r="2688" spans="1:33" x14ac:dyDescent="0.35">
      <c r="A2688">
        <v>5120</v>
      </c>
      <c r="B2688">
        <v>2015</v>
      </c>
      <c r="C2688">
        <v>12</v>
      </c>
      <c r="D2688">
        <v>18</v>
      </c>
      <c r="E2688">
        <v>0</v>
      </c>
      <c r="F2688">
        <v>0</v>
      </c>
      <c r="H2688" s="1">
        <v>0</v>
      </c>
      <c r="I2688" s="1">
        <v>0</v>
      </c>
      <c r="J2688" s="1">
        <v>0</v>
      </c>
      <c r="K2688" s="1">
        <v>0.23836913209810001</v>
      </c>
      <c r="L2688" s="1">
        <v>0.23836913209810001</v>
      </c>
      <c r="M2688" s="1">
        <v>7.8913061929929997E-4</v>
      </c>
      <c r="N2688" s="1">
        <v>1.8559954285710001E-2</v>
      </c>
      <c r="O2688" s="1">
        <v>5.0497121284700001E-4</v>
      </c>
      <c r="P2688" s="1">
        <v>8.1386667259700002E-4</v>
      </c>
      <c r="Q2688" s="1">
        <v>2.700880241816E-5</v>
      </c>
      <c r="R2688" s="1">
        <v>0</v>
      </c>
      <c r="S2688" s="1">
        <v>1.6202984637340001</v>
      </c>
      <c r="T2688" s="1">
        <v>3.2150851634870001</v>
      </c>
      <c r="U2688" s="1">
        <v>4.8353836272209998</v>
      </c>
      <c r="V2688" s="1">
        <v>4.0513255465070001E-2</v>
      </c>
      <c r="W2688" s="1">
        <v>1.080353479069E-2</v>
      </c>
      <c r="X2688" s="1">
        <v>0</v>
      </c>
      <c r="Y2688" s="1">
        <v>0</v>
      </c>
      <c r="Z2688" s="1">
        <v>0</v>
      </c>
      <c r="AA2688" s="1">
        <v>2.7008836976709998E-3</v>
      </c>
      <c r="AB2688" s="1">
        <v>1.9097590918609999</v>
      </c>
      <c r="AC2688" s="1">
        <v>0.2847257144964</v>
      </c>
      <c r="AD2688" s="1">
        <v>4.5172974860430003E-2</v>
      </c>
      <c r="AE2688" s="1">
        <v>4.5268431240520002</v>
      </c>
      <c r="AF2688" s="1">
        <v>1.3447285498849999</v>
      </c>
      <c r="AG2688" s="1">
        <v>94.094879240729995</v>
      </c>
    </row>
    <row r="2689" spans="1:33" x14ac:dyDescent="0.35">
      <c r="A2689">
        <v>5120</v>
      </c>
      <c r="B2689">
        <v>2015</v>
      </c>
      <c r="C2689">
        <v>12</v>
      </c>
      <c r="D2689">
        <v>19</v>
      </c>
      <c r="E2689">
        <v>0</v>
      </c>
      <c r="F2689">
        <v>0</v>
      </c>
      <c r="H2689" s="1">
        <v>229.22818885999999</v>
      </c>
      <c r="I2689" s="1">
        <v>94.989808694399997</v>
      </c>
      <c r="J2689" s="1">
        <v>6.4164139237640003E-3</v>
      </c>
      <c r="K2689" s="1">
        <v>0.2843199509014</v>
      </c>
      <c r="L2689" s="1">
        <v>95.280545059220003</v>
      </c>
      <c r="M2689" s="1">
        <v>0.1714745807269</v>
      </c>
      <c r="N2689" s="1">
        <v>0.1212436426945</v>
      </c>
      <c r="O2689" s="1">
        <v>8.6549071890359999E-2</v>
      </c>
      <c r="P2689" s="1">
        <v>3.6836494494640002</v>
      </c>
      <c r="Q2689" s="1">
        <v>2.4579315926310001</v>
      </c>
      <c r="R2689" s="1">
        <v>1.0485402059619999</v>
      </c>
      <c r="S2689" s="1">
        <v>160.2486562725</v>
      </c>
      <c r="T2689" s="1">
        <v>48.724265717599998</v>
      </c>
      <c r="U2689" s="1">
        <v>210.0214621961</v>
      </c>
      <c r="V2689" s="1">
        <v>184.91457115040001</v>
      </c>
      <c r="W2689" s="1">
        <v>12.557935113339999</v>
      </c>
      <c r="X2689" s="1">
        <v>2.369382711921E-2</v>
      </c>
      <c r="Y2689" s="1">
        <v>2.372304032847</v>
      </c>
      <c r="Z2689" s="1">
        <v>0.72816405479390001</v>
      </c>
      <c r="AA2689" s="1">
        <v>11.72629936365</v>
      </c>
      <c r="AB2689" s="1">
        <v>2.565970427826</v>
      </c>
      <c r="AC2689" s="1">
        <v>0.30834227770799999</v>
      </c>
      <c r="AD2689" s="1">
        <v>0.21911589087630001</v>
      </c>
      <c r="AE2689" s="1">
        <v>21.939626705150001</v>
      </c>
      <c r="AF2689" s="1">
        <v>6.7248209904809997</v>
      </c>
      <c r="AG2689" s="1">
        <v>157.86118022630001</v>
      </c>
    </row>
    <row r="2690" spans="1:33" x14ac:dyDescent="0.35">
      <c r="A2690">
        <v>5120</v>
      </c>
      <c r="B2690">
        <v>2015</v>
      </c>
      <c r="C2690">
        <v>12</v>
      </c>
      <c r="D2690">
        <v>20</v>
      </c>
      <c r="E2690">
        <v>0</v>
      </c>
      <c r="F2690">
        <v>0</v>
      </c>
      <c r="H2690" s="1">
        <v>10.41946313</v>
      </c>
      <c r="I2690" s="1">
        <v>3.5836682721100002</v>
      </c>
      <c r="J2690" s="1">
        <v>1.610614429276E-2</v>
      </c>
      <c r="K2690" s="1">
        <v>0.55249395477340002</v>
      </c>
      <c r="L2690" s="1">
        <v>4.1522683711759996</v>
      </c>
      <c r="M2690" s="1">
        <v>0.1122215239194</v>
      </c>
      <c r="N2690" s="1">
        <v>9.7592239442549994E-2</v>
      </c>
      <c r="O2690" s="1">
        <v>6.2520905887330003E-2</v>
      </c>
      <c r="P2690" s="1">
        <v>0.4581643984914</v>
      </c>
      <c r="Q2690" s="1">
        <v>1.394503564878E-2</v>
      </c>
      <c r="R2690" s="1">
        <v>0.13227897977799999</v>
      </c>
      <c r="S2690" s="1">
        <v>9.1413827869359991</v>
      </c>
      <c r="T2690" s="1">
        <v>8.1777635402429993</v>
      </c>
      <c r="U2690" s="1">
        <v>17.451425306960001</v>
      </c>
      <c r="V2690" s="1">
        <v>5.0540794876039996</v>
      </c>
      <c r="W2690" s="1">
        <v>9.1395891955369998E-2</v>
      </c>
      <c r="X2690" s="1">
        <v>1.20884404597E-4</v>
      </c>
      <c r="Y2690" s="1">
        <v>1.22016770248E-2</v>
      </c>
      <c r="Z2690" s="1">
        <v>3.6834226635219999E-3</v>
      </c>
      <c r="AA2690" s="1">
        <v>7.1572253781999995E-2</v>
      </c>
      <c r="AB2690" s="1">
        <v>2.7643657874679999</v>
      </c>
      <c r="AC2690" s="1">
        <v>6.4343916927210004E-2</v>
      </c>
      <c r="AD2690" s="1">
        <v>0.1122837408635</v>
      </c>
      <c r="AE2690" s="1">
        <v>11.28878338612</v>
      </c>
      <c r="AF2690" s="1">
        <v>3.444893897085</v>
      </c>
      <c r="AG2690" s="1">
        <v>57.551668732810001</v>
      </c>
    </row>
    <row r="2691" spans="1:33" x14ac:dyDescent="0.35">
      <c r="A2691">
        <v>5120</v>
      </c>
      <c r="B2691">
        <v>2015</v>
      </c>
      <c r="C2691">
        <v>12</v>
      </c>
      <c r="D2691">
        <v>21</v>
      </c>
      <c r="E2691">
        <v>0</v>
      </c>
      <c r="F2691">
        <v>0</v>
      </c>
      <c r="H2691" s="1">
        <v>52.097315649999999</v>
      </c>
      <c r="I2691" s="1">
        <v>7.5871591499650002</v>
      </c>
      <c r="J2691" s="1">
        <v>4.8421695299810004E-3</v>
      </c>
      <c r="K2691" s="1">
        <v>0.51315465846779995</v>
      </c>
      <c r="L2691" s="1">
        <v>8.1051559779619993</v>
      </c>
      <c r="M2691" s="1">
        <v>1.9196788171459998E-2</v>
      </c>
      <c r="N2691" s="1">
        <v>2.871494293228E-2</v>
      </c>
      <c r="O2691" s="1">
        <v>1.478330974683E-2</v>
      </c>
      <c r="P2691" s="1">
        <v>9.0928052154669994E-2</v>
      </c>
      <c r="Q2691" s="1">
        <v>6.4924160604799996E-2</v>
      </c>
      <c r="R2691" s="1">
        <v>0</v>
      </c>
      <c r="S2691" s="1">
        <v>0.54419184772499996</v>
      </c>
      <c r="T2691" s="1">
        <v>0.67138261029750002</v>
      </c>
      <c r="U2691" s="1">
        <v>1.2155744580229999</v>
      </c>
      <c r="V2691" s="1">
        <v>10.153574680609999</v>
      </c>
      <c r="W2691" s="1">
        <v>0.18358540514509999</v>
      </c>
      <c r="X2691" s="1">
        <v>3.708489522641E-4</v>
      </c>
      <c r="Y2691" s="1">
        <v>3.7244033568340003E-2</v>
      </c>
      <c r="Z2691" s="1">
        <v>1.033829127524E-2</v>
      </c>
      <c r="AA2691" s="1">
        <v>0.33937422982510002</v>
      </c>
      <c r="AB2691" s="1">
        <v>2.9368597551320001</v>
      </c>
      <c r="AC2691" s="1">
        <v>8.6370636824230004E-2</v>
      </c>
      <c r="AD2691" s="1">
        <v>9.6970558438580004E-2</v>
      </c>
      <c r="AE2691" s="1">
        <v>9.757411477802</v>
      </c>
      <c r="AF2691" s="1">
        <v>2.9378487774609998</v>
      </c>
      <c r="AG2691" s="1">
        <v>61.425135941679997</v>
      </c>
    </row>
    <row r="2692" spans="1:33" x14ac:dyDescent="0.35">
      <c r="A2692">
        <v>5120</v>
      </c>
      <c r="B2692">
        <v>2015</v>
      </c>
      <c r="C2692">
        <v>12</v>
      </c>
      <c r="D2692">
        <v>22</v>
      </c>
      <c r="E2692">
        <v>0</v>
      </c>
      <c r="F2692">
        <v>0</v>
      </c>
      <c r="H2692" s="1">
        <v>354.26174642000001</v>
      </c>
      <c r="I2692" s="1">
        <v>173.85736312270001</v>
      </c>
      <c r="J2692" s="1">
        <v>5.3454362136000001E-2</v>
      </c>
      <c r="K2692" s="1">
        <v>1.3234707227219999</v>
      </c>
      <c r="L2692" s="1">
        <v>175.23428820749999</v>
      </c>
      <c r="M2692" s="1">
        <v>0.48282521463880002</v>
      </c>
      <c r="N2692" s="1">
        <v>0.2794215087768</v>
      </c>
      <c r="O2692" s="1">
        <v>0.23717286653610001</v>
      </c>
      <c r="P2692" s="1">
        <v>7.5837539856570002</v>
      </c>
      <c r="Q2692" s="1">
        <v>1.959287665985</v>
      </c>
      <c r="R2692" s="1">
        <v>0.81318681132430004</v>
      </c>
      <c r="S2692" s="1">
        <v>61.37375839864</v>
      </c>
      <c r="T2692" s="1">
        <v>19.783212418129999</v>
      </c>
      <c r="U2692" s="1">
        <v>81.970157628090007</v>
      </c>
      <c r="V2692" s="1">
        <v>147.0618783752</v>
      </c>
      <c r="W2692" s="1">
        <v>11.49393815697</v>
      </c>
      <c r="X2692" s="1">
        <v>2.0844435282390002E-2</v>
      </c>
      <c r="Y2692" s="1">
        <v>2.089937292223</v>
      </c>
      <c r="Z2692" s="1">
        <v>0.64965397529330005</v>
      </c>
      <c r="AA2692" s="1">
        <v>9.0860802279200001</v>
      </c>
      <c r="AB2692" s="1">
        <v>2.464640397493</v>
      </c>
      <c r="AC2692" s="1">
        <v>0.14631580999259999</v>
      </c>
      <c r="AD2692" s="1">
        <v>0.2643735234131</v>
      </c>
      <c r="AE2692" s="1">
        <v>26.521428901810001</v>
      </c>
      <c r="AF2692" s="1">
        <v>8.2133524012569996</v>
      </c>
      <c r="AG2692" s="1">
        <v>119.1942365534</v>
      </c>
    </row>
    <row r="2693" spans="1:33" x14ac:dyDescent="0.35">
      <c r="A2693">
        <v>5120</v>
      </c>
      <c r="B2693">
        <v>2015</v>
      </c>
      <c r="C2693">
        <v>12</v>
      </c>
      <c r="D2693">
        <v>23</v>
      </c>
      <c r="E2693">
        <v>0</v>
      </c>
      <c r="F2693">
        <v>0</v>
      </c>
      <c r="H2693" s="1">
        <v>10.41946313</v>
      </c>
      <c r="I2693" s="1">
        <v>0.81645269787990005</v>
      </c>
      <c r="J2693" s="1">
        <v>2.62719182965E-2</v>
      </c>
      <c r="K2693" s="1">
        <v>1.5127926181260001</v>
      </c>
      <c r="L2693" s="1">
        <v>2.355517234303</v>
      </c>
      <c r="M2693" s="1">
        <v>4.0189769835170003E-2</v>
      </c>
      <c r="N2693" s="1">
        <v>3.8342627405280001E-2</v>
      </c>
      <c r="O2693" s="1">
        <v>2.467733827433E-2</v>
      </c>
      <c r="P2693" s="1">
        <v>7.5636615428330001E-2</v>
      </c>
      <c r="Q2693" s="1">
        <v>1.074758988417E-3</v>
      </c>
      <c r="R2693" s="1">
        <v>0</v>
      </c>
      <c r="S2693" s="1">
        <v>3.191959067694</v>
      </c>
      <c r="T2693" s="1">
        <v>1.8558574548519999</v>
      </c>
      <c r="U2693" s="1">
        <v>5.0478165225460003</v>
      </c>
      <c r="V2693" s="1">
        <v>0.7161576854599</v>
      </c>
      <c r="W2693" s="1">
        <v>7.5218085237910001E-2</v>
      </c>
      <c r="X2693" s="1">
        <v>7.1315397733259997E-6</v>
      </c>
      <c r="Y2693" s="1">
        <v>7.3895858656960003E-4</v>
      </c>
      <c r="Z2693" s="1">
        <v>2.1852502983050001E-4</v>
      </c>
      <c r="AA2693" s="1">
        <v>2.1027354566319999E-2</v>
      </c>
      <c r="AB2693" s="1">
        <v>1.2326854076089999</v>
      </c>
      <c r="AC2693" s="1">
        <v>4.974229136556E-2</v>
      </c>
      <c r="AD2693" s="1">
        <v>3.684565923923E-2</v>
      </c>
      <c r="AE2693" s="1">
        <v>3.7497457701450001</v>
      </c>
      <c r="AF2693" s="1">
        <v>1.1404907499100001</v>
      </c>
      <c r="AG2693" s="1">
        <v>22.879868463209998</v>
      </c>
    </row>
    <row r="2694" spans="1:33" x14ac:dyDescent="0.35">
      <c r="A2694">
        <v>5120</v>
      </c>
      <c r="B2694">
        <v>2015</v>
      </c>
      <c r="C2694">
        <v>12</v>
      </c>
      <c r="D2694">
        <v>24</v>
      </c>
      <c r="E2694">
        <v>0</v>
      </c>
      <c r="F2694">
        <v>0</v>
      </c>
      <c r="H2694" s="1">
        <v>0</v>
      </c>
      <c r="I2694" s="1">
        <v>0</v>
      </c>
      <c r="J2694" s="1">
        <v>7.8815754889509995E-3</v>
      </c>
      <c r="K2694" s="1">
        <v>1.3917692086760001</v>
      </c>
      <c r="L2694" s="1">
        <v>1.3996507841650001</v>
      </c>
      <c r="M2694" s="1">
        <v>1.053869171588E-2</v>
      </c>
      <c r="N2694" s="1">
        <v>1.8559954285710001E-2</v>
      </c>
      <c r="O2694" s="1">
        <v>6.6150096069200002E-3</v>
      </c>
      <c r="P2694" s="1">
        <v>1.06614708344E-2</v>
      </c>
      <c r="Q2694" s="1">
        <v>1.585897097968E-4</v>
      </c>
      <c r="R2694" s="1">
        <v>0</v>
      </c>
      <c r="S2694" s="1">
        <v>3.181130827834</v>
      </c>
      <c r="T2694" s="1">
        <v>1.6030966156969999</v>
      </c>
      <c r="U2694" s="1">
        <v>4.7842274435309999</v>
      </c>
      <c r="V2694" s="1">
        <v>0.2401174587738</v>
      </c>
      <c r="W2694" s="1">
        <v>6.3793179438520003E-2</v>
      </c>
      <c r="X2694" s="1">
        <v>0</v>
      </c>
      <c r="Y2694" s="1">
        <v>0</v>
      </c>
      <c r="Z2694" s="1">
        <v>0</v>
      </c>
      <c r="AA2694" s="1">
        <v>1.5769687683749999E-2</v>
      </c>
      <c r="AB2694" s="1">
        <v>1.477087304321</v>
      </c>
      <c r="AC2694" s="1">
        <v>0.14482709350270001</v>
      </c>
      <c r="AD2694" s="1">
        <v>2.79813357466E-2</v>
      </c>
      <c r="AE2694" s="1">
        <v>2.8545780856460001</v>
      </c>
      <c r="AF2694" s="1">
        <v>0.86509894124179998</v>
      </c>
      <c r="AG2694" s="1">
        <v>40.70155692905</v>
      </c>
    </row>
    <row r="2695" spans="1:33" x14ac:dyDescent="0.35">
      <c r="A2695">
        <v>5120</v>
      </c>
      <c r="B2695">
        <v>2015</v>
      </c>
      <c r="C2695">
        <v>12</v>
      </c>
      <c r="D2695">
        <v>25</v>
      </c>
      <c r="E2695">
        <v>0</v>
      </c>
      <c r="F2695">
        <v>0</v>
      </c>
      <c r="H2695" s="1">
        <v>0</v>
      </c>
      <c r="I2695" s="1">
        <v>0</v>
      </c>
      <c r="J2695" s="1">
        <v>1.5277109164170001E-3</v>
      </c>
      <c r="K2695" s="1">
        <v>1.280427671982</v>
      </c>
      <c r="L2695" s="1">
        <v>1.2819553828979999</v>
      </c>
      <c r="M2695" s="1">
        <v>4.7196728615430004E-3</v>
      </c>
      <c r="N2695" s="1">
        <v>1.8559954285710001E-2</v>
      </c>
      <c r="O2695" s="1">
        <v>2.9924588722859999E-3</v>
      </c>
      <c r="P2695" s="1">
        <v>4.8229730394719998E-3</v>
      </c>
      <c r="Q2695" s="1">
        <v>1.452540408267E-4</v>
      </c>
      <c r="R2695" s="1">
        <v>0</v>
      </c>
      <c r="S2695" s="1">
        <v>2.2162721334729998</v>
      </c>
      <c r="T2695" s="1">
        <v>1.336599782862</v>
      </c>
      <c r="U2695" s="1">
        <v>3.552871916335</v>
      </c>
      <c r="V2695" s="1">
        <v>0.2183140900077</v>
      </c>
      <c r="W2695" s="1">
        <v>5.8170930670590003E-2</v>
      </c>
      <c r="X2695" s="1">
        <v>0</v>
      </c>
      <c r="Y2695" s="1">
        <v>0</v>
      </c>
      <c r="Z2695" s="1">
        <v>0</v>
      </c>
      <c r="AA2695" s="1">
        <v>1.450811266905E-2</v>
      </c>
      <c r="AB2695" s="1">
        <v>1.5088684643279999</v>
      </c>
      <c r="AC2695" s="1">
        <v>0.26364308041610002</v>
      </c>
      <c r="AD2695" s="1">
        <v>1.5272158482090001E-2</v>
      </c>
      <c r="AE2695" s="1">
        <v>1.558023152229</v>
      </c>
      <c r="AF2695" s="1">
        <v>0.47216931503839998</v>
      </c>
      <c r="AG2695" s="1">
        <v>66.276146776179999</v>
      </c>
    </row>
    <row r="2696" spans="1:33" x14ac:dyDescent="0.35">
      <c r="A2696">
        <v>5120</v>
      </c>
      <c r="B2696">
        <v>2015</v>
      </c>
      <c r="C2696">
        <v>12</v>
      </c>
      <c r="D2696">
        <v>26</v>
      </c>
      <c r="E2696">
        <v>0</v>
      </c>
      <c r="F2696">
        <v>0</v>
      </c>
      <c r="H2696" s="1">
        <v>0</v>
      </c>
      <c r="I2696" s="1">
        <v>0</v>
      </c>
      <c r="J2696" s="1">
        <v>0</v>
      </c>
      <c r="K2696" s="1">
        <v>1.1779934582230001</v>
      </c>
      <c r="L2696" s="1">
        <v>1.1779934582230001</v>
      </c>
      <c r="M2696" s="1">
        <v>3.1804305308429999E-3</v>
      </c>
      <c r="N2696" s="1">
        <v>1.8559954285710001E-2</v>
      </c>
      <c r="O2696" s="1">
        <v>2.034710272953E-3</v>
      </c>
      <c r="P2696" s="1">
        <v>3.2793609564620001E-3</v>
      </c>
      <c r="Q2696" s="1">
        <v>1.3347446577080001E-4</v>
      </c>
      <c r="R2696" s="1">
        <v>0</v>
      </c>
      <c r="S2696" s="1">
        <v>1.4070672406510001</v>
      </c>
      <c r="T2696" s="1">
        <v>1.0800575068539999</v>
      </c>
      <c r="U2696" s="1">
        <v>2.4871247475049998</v>
      </c>
      <c r="V2696" s="1">
        <v>0.2002119548329</v>
      </c>
      <c r="W2696" s="1">
        <v>5.3389854622120002E-2</v>
      </c>
      <c r="X2696" s="1">
        <v>0</v>
      </c>
      <c r="Y2696" s="1">
        <v>0</v>
      </c>
      <c r="Z2696" s="1">
        <v>0</v>
      </c>
      <c r="AA2696" s="1">
        <v>1.334746365553E-2</v>
      </c>
      <c r="AB2696" s="1">
        <v>1.4337150508309999</v>
      </c>
      <c r="AC2696" s="1">
        <v>0.33009536727069999</v>
      </c>
      <c r="AD2696" s="1">
        <v>5.7294280390439998E-3</v>
      </c>
      <c r="AE2696" s="1">
        <v>0.58450032091589998</v>
      </c>
      <c r="AF2696" s="1">
        <v>0.17713672339959999</v>
      </c>
      <c r="AG2696" s="1">
        <v>82.521084594659996</v>
      </c>
    </row>
    <row r="2697" spans="1:33" x14ac:dyDescent="0.35">
      <c r="A2697">
        <v>5120</v>
      </c>
      <c r="B2697">
        <v>2015</v>
      </c>
      <c r="C2697">
        <v>12</v>
      </c>
      <c r="D2697">
        <v>27</v>
      </c>
      <c r="E2697">
        <v>0</v>
      </c>
      <c r="F2697">
        <v>0</v>
      </c>
      <c r="H2697" s="1">
        <v>0</v>
      </c>
      <c r="I2697" s="1">
        <v>0</v>
      </c>
      <c r="J2697" s="1">
        <v>0</v>
      </c>
      <c r="K2697" s="1">
        <v>1.083753981566</v>
      </c>
      <c r="L2697" s="1">
        <v>1.083753981566</v>
      </c>
      <c r="M2697" s="1">
        <v>3.0876406446279999E-3</v>
      </c>
      <c r="N2697" s="1">
        <v>1.8559954285710001E-2</v>
      </c>
      <c r="O2697" s="1">
        <v>1.9806263242449999E-3</v>
      </c>
      <c r="P2697" s="1">
        <v>3.1921933669899999E-3</v>
      </c>
      <c r="Q2697" s="1">
        <v>1.2279650850919999E-4</v>
      </c>
      <c r="R2697" s="1">
        <v>0</v>
      </c>
      <c r="S2697" s="1">
        <v>0.9168713814949</v>
      </c>
      <c r="T2697" s="1">
        <v>0.83123961955799996</v>
      </c>
      <c r="U2697" s="1">
        <v>1.7481110010530001</v>
      </c>
      <c r="V2697" s="1">
        <v>0.1841949984463</v>
      </c>
      <c r="W2697" s="1">
        <v>4.911866625235E-2</v>
      </c>
      <c r="X2697" s="1">
        <v>0</v>
      </c>
      <c r="Y2697" s="1">
        <v>0</v>
      </c>
      <c r="Z2697" s="1">
        <v>0</v>
      </c>
      <c r="AA2697" s="1">
        <v>1.227966656309E-2</v>
      </c>
      <c r="AB2697" s="1">
        <v>1.1982855647990001</v>
      </c>
      <c r="AC2697" s="1">
        <v>0.30588913044240001</v>
      </c>
      <c r="AD2697" s="1">
        <v>1.4977952094860001E-3</v>
      </c>
      <c r="AE2697" s="1">
        <v>0.15280090344880001</v>
      </c>
      <c r="AF2697" s="1">
        <v>4.6307333633300002E-2</v>
      </c>
      <c r="AG2697" s="1">
        <v>76.471561813440005</v>
      </c>
    </row>
    <row r="2698" spans="1:33" x14ac:dyDescent="0.35">
      <c r="A2698">
        <v>5120</v>
      </c>
      <c r="B2698">
        <v>2015</v>
      </c>
      <c r="C2698">
        <v>12</v>
      </c>
      <c r="D2698">
        <v>28</v>
      </c>
      <c r="E2698">
        <v>0</v>
      </c>
      <c r="F2698">
        <v>0</v>
      </c>
      <c r="H2698" s="1">
        <v>0</v>
      </c>
      <c r="I2698" s="1">
        <v>0</v>
      </c>
      <c r="J2698" s="1">
        <v>0</v>
      </c>
      <c r="K2698" s="1">
        <v>0.99705366304029996</v>
      </c>
      <c r="L2698" s="1">
        <v>0.99705366304029996</v>
      </c>
      <c r="M2698" s="1">
        <v>3.0760334376550001E-3</v>
      </c>
      <c r="N2698" s="1">
        <v>1.8559954285710001E-2</v>
      </c>
      <c r="O2698" s="1">
        <v>1.9722966110870001E-3</v>
      </c>
      <c r="P2698" s="1">
        <v>3.1787682929279998E-3</v>
      </c>
      <c r="Q2698" s="1">
        <v>1.129727878284E-4</v>
      </c>
      <c r="R2698" s="1">
        <v>0</v>
      </c>
      <c r="S2698" s="1">
        <v>0.7425934776734</v>
      </c>
      <c r="T2698" s="1">
        <v>0.72001172999780005</v>
      </c>
      <c r="U2698" s="1">
        <v>1.4626052076710001</v>
      </c>
      <c r="V2698" s="1">
        <v>0.1694593985706</v>
      </c>
      <c r="W2698" s="1">
        <v>4.5189172952160003E-2</v>
      </c>
      <c r="X2698" s="1">
        <v>0</v>
      </c>
      <c r="Y2698" s="1">
        <v>0</v>
      </c>
      <c r="Z2698" s="1">
        <v>0</v>
      </c>
      <c r="AA2698" s="1">
        <v>1.1297293238040001E-2</v>
      </c>
      <c r="AB2698" s="1">
        <v>1.0675459049389999</v>
      </c>
      <c r="AC2698" s="1">
        <v>0.2812224253999</v>
      </c>
      <c r="AD2698" s="1">
        <v>3.79172535389E-4</v>
      </c>
      <c r="AE2698" s="1">
        <v>3.8682127972820002E-2</v>
      </c>
      <c r="AF2698" s="1">
        <v>1.172287705932E-2</v>
      </c>
      <c r="AG2698" s="1">
        <v>70.305423877460001</v>
      </c>
    </row>
    <row r="2699" spans="1:33" x14ac:dyDescent="0.35">
      <c r="A2699">
        <v>5120</v>
      </c>
      <c r="B2699">
        <v>2015</v>
      </c>
      <c r="C2699">
        <v>12</v>
      </c>
      <c r="D2699">
        <v>29</v>
      </c>
      <c r="E2699">
        <v>0</v>
      </c>
      <c r="F2699">
        <v>0</v>
      </c>
      <c r="H2699" s="1">
        <v>0</v>
      </c>
      <c r="I2699" s="1">
        <v>0</v>
      </c>
      <c r="J2699" s="1">
        <v>0</v>
      </c>
      <c r="K2699" s="1">
        <v>0.91728936999709998</v>
      </c>
      <c r="L2699" s="1">
        <v>0.91728936999709998</v>
      </c>
      <c r="M2699" s="1">
        <v>2.7851804854390001E-3</v>
      </c>
      <c r="N2699" s="1">
        <v>1.8559954285710001E-2</v>
      </c>
      <c r="O2699" s="1">
        <v>1.784169814953E-3</v>
      </c>
      <c r="P2699" s="1">
        <v>2.8755626334749998E-3</v>
      </c>
      <c r="Q2699" s="1">
        <v>1.039349648021E-4</v>
      </c>
      <c r="R2699" s="1">
        <v>0</v>
      </c>
      <c r="S2699" s="1">
        <v>0.7261199451332</v>
      </c>
      <c r="T2699" s="1">
        <v>0.71889947078369998</v>
      </c>
      <c r="U2699" s="1">
        <v>1.445019415917</v>
      </c>
      <c r="V2699" s="1">
        <v>0.15590264668500001</v>
      </c>
      <c r="W2699" s="1">
        <v>4.1574039115990002E-2</v>
      </c>
      <c r="X2699" s="1">
        <v>0</v>
      </c>
      <c r="Y2699" s="1">
        <v>0</v>
      </c>
      <c r="Z2699" s="1">
        <v>0</v>
      </c>
      <c r="AA2699" s="1">
        <v>1.0393509779E-2</v>
      </c>
      <c r="AB2699" s="1">
        <v>1.0765657360380001</v>
      </c>
      <c r="AC2699" s="1">
        <v>0.28612604249559997</v>
      </c>
      <c r="AD2699" s="1">
        <v>1.051084707351E-4</v>
      </c>
      <c r="AE2699" s="1">
        <v>1.0722873986199999E-2</v>
      </c>
      <c r="AF2699" s="1">
        <v>3.2496385294800002E-3</v>
      </c>
      <c r="AG2699" s="1">
        <v>71.531460041640003</v>
      </c>
    </row>
    <row r="2700" spans="1:33" x14ac:dyDescent="0.35">
      <c r="A2700">
        <v>5120</v>
      </c>
      <c r="B2700">
        <v>2015</v>
      </c>
      <c r="C2700">
        <v>12</v>
      </c>
      <c r="D2700">
        <v>30</v>
      </c>
      <c r="E2700">
        <v>0</v>
      </c>
      <c r="F2700">
        <v>0</v>
      </c>
      <c r="H2700" s="1">
        <v>0</v>
      </c>
      <c r="I2700" s="1">
        <v>0</v>
      </c>
      <c r="J2700" s="1">
        <v>0</v>
      </c>
      <c r="K2700" s="1">
        <v>0.84390622039730001</v>
      </c>
      <c r="L2700" s="1">
        <v>0.84390622039730001</v>
      </c>
      <c r="M2700" s="1">
        <v>2.7312094907579998E-3</v>
      </c>
      <c r="N2700" s="1">
        <v>1.8559954285710001E-2</v>
      </c>
      <c r="O2700" s="1">
        <v>1.751245973359E-3</v>
      </c>
      <c r="P2700" s="1">
        <v>2.8224989800919999E-3</v>
      </c>
      <c r="Q2700" s="1">
        <v>9.5620167617979998E-5</v>
      </c>
      <c r="R2700" s="1">
        <v>0</v>
      </c>
      <c r="S2700" s="1">
        <v>0.67311911604609997</v>
      </c>
      <c r="T2700" s="1">
        <v>0.67039305463950005</v>
      </c>
      <c r="U2700" s="1">
        <v>1.343512170686</v>
      </c>
      <c r="V2700" s="1">
        <v>0.1434304349502</v>
      </c>
      <c r="W2700" s="1">
        <v>3.8248115986709998E-2</v>
      </c>
      <c r="X2700" s="1">
        <v>0</v>
      </c>
      <c r="Y2700" s="1">
        <v>0</v>
      </c>
      <c r="Z2700" s="1">
        <v>0</v>
      </c>
      <c r="AA2700" s="1">
        <v>9.5620289966769998E-3</v>
      </c>
      <c r="AB2700" s="1">
        <v>1.0049298950729999</v>
      </c>
      <c r="AC2700" s="1">
        <v>0.26773439236730001</v>
      </c>
      <c r="AD2700" s="1">
        <v>2.708609706118E-5</v>
      </c>
      <c r="AE2700" s="1">
        <v>2.7632483236949999E-3</v>
      </c>
      <c r="AF2700" s="1">
        <v>8.3742084731770001E-4</v>
      </c>
      <c r="AG2700" s="1">
        <v>66.933585056940004</v>
      </c>
    </row>
    <row r="2701" spans="1:33" x14ac:dyDescent="0.35">
      <c r="A2701">
        <v>5120</v>
      </c>
      <c r="B2701">
        <v>2015</v>
      </c>
      <c r="C2701">
        <v>12</v>
      </c>
      <c r="D2701">
        <v>31</v>
      </c>
      <c r="E2701">
        <v>0</v>
      </c>
      <c r="F2701">
        <v>0</v>
      </c>
      <c r="H2701" s="1">
        <v>0</v>
      </c>
      <c r="I2701" s="1">
        <v>0</v>
      </c>
      <c r="J2701" s="1">
        <v>0</v>
      </c>
      <c r="K2701" s="1">
        <v>0.77639372276560004</v>
      </c>
      <c r="L2701" s="1">
        <v>0.77639372276560004</v>
      </c>
      <c r="M2701" s="1">
        <v>2.5121367959110002E-3</v>
      </c>
      <c r="N2701" s="1">
        <v>1.8559954285710001E-2</v>
      </c>
      <c r="O2701" s="1">
        <v>1.6075974134389999E-3</v>
      </c>
      <c r="P2701" s="1">
        <v>2.5909792963740002E-3</v>
      </c>
      <c r="Q2701" s="1">
        <v>8.7970554208539995E-5</v>
      </c>
      <c r="R2701" s="1">
        <v>0</v>
      </c>
      <c r="S2701" s="1">
        <v>0.67255470825609998</v>
      </c>
      <c r="T2701" s="1">
        <v>0.67093192976750005</v>
      </c>
      <c r="U2701" s="1">
        <v>1.343486638024</v>
      </c>
      <c r="V2701" s="1">
        <v>0.1319560001541</v>
      </c>
      <c r="W2701" s="1">
        <v>3.5188266707769998E-2</v>
      </c>
      <c r="X2701" s="1">
        <v>0</v>
      </c>
      <c r="Y2701" s="1">
        <v>0</v>
      </c>
      <c r="Z2701" s="1">
        <v>0</v>
      </c>
      <c r="AA2701" s="1">
        <v>8.7970666769429991E-3</v>
      </c>
      <c r="AB2701" s="1">
        <v>1.011214496217</v>
      </c>
      <c r="AC2701" s="1">
        <v>0.26959002912609997</v>
      </c>
      <c r="AD2701" s="1">
        <v>7.368464147736E-6</v>
      </c>
      <c r="AE2701" s="1">
        <v>7.5171022825659998E-4</v>
      </c>
      <c r="AF2701" s="1">
        <v>2.278108018328E-4</v>
      </c>
      <c r="AG2701" s="1">
        <v>67.397503735539999</v>
      </c>
    </row>
    <row r="2702" spans="1:33" x14ac:dyDescent="0.35">
      <c r="A2702">
        <v>5120</v>
      </c>
      <c r="B2702">
        <v>2016</v>
      </c>
      <c r="C2702">
        <v>1</v>
      </c>
      <c r="D2702">
        <v>1</v>
      </c>
      <c r="E2702">
        <v>0</v>
      </c>
      <c r="F2702">
        <v>0</v>
      </c>
      <c r="H2702" s="1">
        <v>0</v>
      </c>
      <c r="I2702" s="1">
        <v>0</v>
      </c>
      <c r="J2702" s="1">
        <v>0</v>
      </c>
      <c r="K2702" s="1">
        <v>0.71428222494430005</v>
      </c>
      <c r="L2702" s="1">
        <v>0.71428222494430005</v>
      </c>
      <c r="M2702" s="1">
        <v>2.2432560237500001E-3</v>
      </c>
      <c r="N2702" s="1">
        <v>1.8559954285710001E-2</v>
      </c>
      <c r="O2702" s="1">
        <v>1.4368713354459999E-3</v>
      </c>
      <c r="P2702" s="1">
        <v>2.3158185317870002E-3</v>
      </c>
      <c r="Q2702" s="1">
        <v>8.093290987185E-5</v>
      </c>
      <c r="R2702" s="1">
        <v>0</v>
      </c>
      <c r="S2702" s="1">
        <v>0.6916909889667</v>
      </c>
      <c r="T2702" s="1">
        <v>0.69033334309659999</v>
      </c>
      <c r="U2702" s="1">
        <v>1.3820243320629999</v>
      </c>
      <c r="V2702" s="1">
        <v>0.1213995201418</v>
      </c>
      <c r="W2702" s="1">
        <v>3.2373205371150002E-2</v>
      </c>
      <c r="X2702" s="1">
        <v>0</v>
      </c>
      <c r="Y2702" s="1">
        <v>0</v>
      </c>
      <c r="Z2702" s="1">
        <v>0</v>
      </c>
      <c r="AA2702" s="1">
        <v>8.093301342788E-3</v>
      </c>
      <c r="AB2702" s="1">
        <v>1.0385301756409999</v>
      </c>
      <c r="AC2702" s="1">
        <v>0.27692238356810001</v>
      </c>
      <c r="AD2702" s="1">
        <v>2.0839075158899999E-6</v>
      </c>
      <c r="AE2702" s="1">
        <v>2.125944515747E-4</v>
      </c>
      <c r="AF2702" s="1">
        <v>6.4428167474519997E-5</v>
      </c>
      <c r="AG2702" s="1">
        <v>69.230594889160002</v>
      </c>
    </row>
    <row r="2703" spans="1:33" x14ac:dyDescent="0.35">
      <c r="A2703">
        <v>5120</v>
      </c>
      <c r="B2703">
        <v>2016</v>
      </c>
      <c r="C2703">
        <v>1</v>
      </c>
      <c r="D2703">
        <v>2</v>
      </c>
      <c r="E2703">
        <v>0</v>
      </c>
      <c r="F2703">
        <v>0</v>
      </c>
      <c r="H2703" s="1">
        <v>0</v>
      </c>
      <c r="I2703" s="1">
        <v>0</v>
      </c>
      <c r="J2703" s="1">
        <v>0</v>
      </c>
      <c r="K2703" s="1">
        <v>0.6571396469488</v>
      </c>
      <c r="L2703" s="1">
        <v>0.6571396469488</v>
      </c>
      <c r="M2703" s="1">
        <v>2.167498407388E-3</v>
      </c>
      <c r="N2703" s="1">
        <v>1.8559954285710001E-2</v>
      </c>
      <c r="O2703" s="1">
        <v>1.3896845392880001E-3</v>
      </c>
      <c r="P2703" s="1">
        <v>2.239767145484E-3</v>
      </c>
      <c r="Q2703" s="1">
        <v>7.4458277082109994E-5</v>
      </c>
      <c r="R2703" s="1">
        <v>0</v>
      </c>
      <c r="S2703" s="1">
        <v>0.65781262686919995</v>
      </c>
      <c r="T2703" s="1">
        <v>0.65660264261430001</v>
      </c>
      <c r="U2703" s="1">
        <v>1.314415269483</v>
      </c>
      <c r="V2703" s="1">
        <v>0.1116875585305</v>
      </c>
      <c r="W2703" s="1">
        <v>2.9783348941460001E-2</v>
      </c>
      <c r="X2703" s="1">
        <v>0</v>
      </c>
      <c r="Y2703" s="1">
        <v>0</v>
      </c>
      <c r="Z2703" s="1">
        <v>0</v>
      </c>
      <c r="AA2703" s="1">
        <v>7.4458372353650003E-3</v>
      </c>
      <c r="AB2703" s="1">
        <v>0.985097648858</v>
      </c>
      <c r="AC2703" s="1">
        <v>0.26268772913049998</v>
      </c>
      <c r="AD2703" s="1">
        <v>5.4599712096619998E-7</v>
      </c>
      <c r="AE2703" s="1">
        <v>5.5701108426379997E-5</v>
      </c>
      <c r="AF2703" s="1">
        <v>1.6880592676009999E-5</v>
      </c>
      <c r="AG2703" s="1">
        <v>65.671932019869999</v>
      </c>
    </row>
    <row r="2704" spans="1:33" x14ac:dyDescent="0.35">
      <c r="A2704">
        <v>5120</v>
      </c>
      <c r="B2704">
        <v>2016</v>
      </c>
      <c r="C2704">
        <v>1</v>
      </c>
      <c r="D2704">
        <v>3</v>
      </c>
      <c r="E2704">
        <v>0</v>
      </c>
      <c r="F2704">
        <v>0</v>
      </c>
      <c r="H2704" s="1">
        <v>0</v>
      </c>
      <c r="I2704" s="1">
        <v>0</v>
      </c>
      <c r="J2704" s="1">
        <v>0</v>
      </c>
      <c r="K2704" s="1">
        <v>0.60456847519290002</v>
      </c>
      <c r="L2704" s="1">
        <v>0.60456847519290002</v>
      </c>
      <c r="M2704" s="1">
        <v>1.9904007051759999E-3</v>
      </c>
      <c r="N2704" s="1">
        <v>1.8559954285710001E-2</v>
      </c>
      <c r="O2704" s="1">
        <v>1.2740165739309999E-3</v>
      </c>
      <c r="P2704" s="1">
        <v>2.0533440391840001E-3</v>
      </c>
      <c r="Q2704" s="1">
        <v>6.8501614915539996E-5</v>
      </c>
      <c r="R2704" s="1">
        <v>0</v>
      </c>
      <c r="S2704" s="1">
        <v>0.66009122059610004</v>
      </c>
      <c r="T2704" s="1">
        <v>0.65889935670370003</v>
      </c>
      <c r="U2704" s="1">
        <v>1.3189905772999999</v>
      </c>
      <c r="V2704" s="1">
        <v>0.102752553848</v>
      </c>
      <c r="W2704" s="1">
        <v>2.740068102614E-2</v>
      </c>
      <c r="X2704" s="1">
        <v>0</v>
      </c>
      <c r="Y2704" s="1">
        <v>0</v>
      </c>
      <c r="Z2704" s="1">
        <v>0</v>
      </c>
      <c r="AA2704" s="1">
        <v>6.850170256536E-3</v>
      </c>
      <c r="AB2704" s="1">
        <v>0.99205922912459998</v>
      </c>
      <c r="AC2704" s="1">
        <v>0.26454777074969998</v>
      </c>
      <c r="AD2704" s="1">
        <v>1.4886333976020001E-7</v>
      </c>
      <c r="AE2704" s="1">
        <v>1.5186624086999999E-5</v>
      </c>
      <c r="AF2704" s="1">
        <v>4.6024077900550002E-6</v>
      </c>
      <c r="AG2704" s="1">
        <v>66.136942615780001</v>
      </c>
    </row>
    <row r="2705" spans="1:33" x14ac:dyDescent="0.35">
      <c r="A2705">
        <v>5120</v>
      </c>
      <c r="B2705">
        <v>2016</v>
      </c>
      <c r="C2705">
        <v>1</v>
      </c>
      <c r="D2705">
        <v>4</v>
      </c>
      <c r="E2705">
        <v>0</v>
      </c>
      <c r="F2705">
        <v>0</v>
      </c>
      <c r="H2705" s="1">
        <v>0</v>
      </c>
      <c r="I2705" s="1">
        <v>0</v>
      </c>
      <c r="J2705" s="1">
        <v>0</v>
      </c>
      <c r="K2705" s="1">
        <v>0.55620299717739996</v>
      </c>
      <c r="L2705" s="1">
        <v>0.55620299717739996</v>
      </c>
      <c r="M2705" s="1">
        <v>1.9621158040820002E-3</v>
      </c>
      <c r="N2705" s="1">
        <v>1.8559954285710001E-2</v>
      </c>
      <c r="O2705" s="1">
        <v>1.260490962834E-3</v>
      </c>
      <c r="P2705" s="1">
        <v>2.031544689402E-3</v>
      </c>
      <c r="Q2705" s="1">
        <v>6.3021485722290004E-5</v>
      </c>
      <c r="R2705" s="1">
        <v>0</v>
      </c>
      <c r="S2705" s="1">
        <v>0.6137898033593</v>
      </c>
      <c r="T2705" s="1">
        <v>0.61268722368590001</v>
      </c>
      <c r="U2705" s="1">
        <v>1.2264770270450001</v>
      </c>
      <c r="V2705" s="1">
        <v>9.4532349540190005E-2</v>
      </c>
      <c r="W2705" s="1">
        <v>2.5208626544050001E-2</v>
      </c>
      <c r="X2705" s="1">
        <v>0</v>
      </c>
      <c r="Y2705" s="1">
        <v>0</v>
      </c>
      <c r="Z2705" s="1">
        <v>0</v>
      </c>
      <c r="AA2705" s="1">
        <v>6.3021566360129998E-3</v>
      </c>
      <c r="AB2705" s="1">
        <v>0.91700373108559996</v>
      </c>
      <c r="AC2705" s="1">
        <v>0.24453397404640001</v>
      </c>
      <c r="AD2705" s="1">
        <v>3.8860093290249999E-8</v>
      </c>
      <c r="AE2705" s="1">
        <v>3.9643986876510004E-6</v>
      </c>
      <c r="AF2705" s="1">
        <v>1.201437481985E-6</v>
      </c>
      <c r="AG2705" s="1">
        <v>61.133493492909999</v>
      </c>
    </row>
    <row r="2706" spans="1:33" x14ac:dyDescent="0.35">
      <c r="A2706">
        <v>5120</v>
      </c>
      <c r="B2706">
        <v>2016</v>
      </c>
      <c r="C2706">
        <v>1</v>
      </c>
      <c r="D2706">
        <v>5</v>
      </c>
      <c r="E2706">
        <v>0</v>
      </c>
      <c r="F2706">
        <v>0</v>
      </c>
      <c r="H2706" s="1">
        <v>979.42953422000005</v>
      </c>
      <c r="I2706" s="1">
        <v>465.3116092148</v>
      </c>
      <c r="J2706" s="1">
        <v>0.1452253201998</v>
      </c>
      <c r="K2706" s="1">
        <v>1.2204609693620001</v>
      </c>
      <c r="L2706" s="1">
        <v>466.67729550429999</v>
      </c>
      <c r="M2706" s="1">
        <v>0.44754928145540002</v>
      </c>
      <c r="N2706" s="1">
        <v>0.2661157524942</v>
      </c>
      <c r="O2706" s="1">
        <v>0.21334218134829999</v>
      </c>
      <c r="P2706" s="1">
        <v>19.663055289620001</v>
      </c>
      <c r="Q2706" s="1">
        <v>12.85069104103</v>
      </c>
      <c r="R2706" s="1">
        <v>2.5350589786789999</v>
      </c>
      <c r="S2706" s="1">
        <v>169.4304667918</v>
      </c>
      <c r="T2706" s="1">
        <v>48.463612485310001</v>
      </c>
      <c r="U2706" s="1">
        <v>220.42913825580001</v>
      </c>
      <c r="V2706" s="1">
        <v>243.3365188301</v>
      </c>
      <c r="W2706" s="1">
        <v>70.707522628589999</v>
      </c>
      <c r="X2706" s="1">
        <v>0.15019488655150001</v>
      </c>
      <c r="Y2706" s="1">
        <v>15.0341640749</v>
      </c>
      <c r="Z2706" s="1">
        <v>4.2367921219070004</v>
      </c>
      <c r="AA2706" s="1">
        <v>68.95172717733</v>
      </c>
      <c r="AB2706" s="1">
        <v>1.1209023142129999</v>
      </c>
      <c r="AC2706" s="1">
        <v>0.29119096956930002</v>
      </c>
      <c r="AD2706" s="1">
        <v>0.42655554819550001</v>
      </c>
      <c r="AE2706" s="1">
        <v>42.705612167159998</v>
      </c>
      <c r="AF2706" s="1">
        <v>12.306010625680001</v>
      </c>
      <c r="AG2706" s="1">
        <v>217.13568284440001</v>
      </c>
    </row>
    <row r="2707" spans="1:33" x14ac:dyDescent="0.35">
      <c r="A2707">
        <v>5120</v>
      </c>
      <c r="B2707">
        <v>2016</v>
      </c>
      <c r="C2707">
        <v>1</v>
      </c>
      <c r="D2707">
        <v>6</v>
      </c>
      <c r="E2707">
        <v>0</v>
      </c>
      <c r="F2707">
        <v>0</v>
      </c>
      <c r="H2707" s="1">
        <v>531.39261963000001</v>
      </c>
      <c r="I2707" s="1">
        <v>256.42771051900002</v>
      </c>
      <c r="J2707" s="1">
        <v>0.40881360586030002</v>
      </c>
      <c r="K2707" s="1">
        <v>2.4095951542390002</v>
      </c>
      <c r="L2707" s="1">
        <v>259.24611927910001</v>
      </c>
      <c r="M2707" s="1">
        <v>0.43985822651270001</v>
      </c>
      <c r="N2707" s="1">
        <v>0.28806525884430001</v>
      </c>
      <c r="O2707" s="1">
        <v>0.21992576644709999</v>
      </c>
      <c r="P2707" s="1">
        <v>10.469582119549999</v>
      </c>
      <c r="Q2707" s="1">
        <v>1.2075996986190001</v>
      </c>
      <c r="R2707" s="1">
        <v>1.3625056534310001</v>
      </c>
      <c r="S2707" s="1">
        <v>28.621500471000001</v>
      </c>
      <c r="T2707" s="1">
        <v>8.5346388717260009</v>
      </c>
      <c r="U2707" s="1">
        <v>38.518644996159999</v>
      </c>
      <c r="V2707" s="1">
        <v>34.954143250469997</v>
      </c>
      <c r="W2707" s="1">
        <v>7.1337320916560003</v>
      </c>
      <c r="X2707" s="1">
        <v>1.6154298020840001E-2</v>
      </c>
      <c r="Y2707" s="1">
        <v>1.6235916071930001</v>
      </c>
      <c r="Z2707" s="1">
        <v>0.43431568146729999</v>
      </c>
      <c r="AA2707" s="1">
        <v>6.6001051429649999</v>
      </c>
      <c r="AB2707" s="1">
        <v>0.37823728000029999</v>
      </c>
      <c r="AC2707" s="1">
        <v>6.3802521857860006E-2</v>
      </c>
      <c r="AD2707" s="1">
        <v>0.1175242775642</v>
      </c>
      <c r="AE2707" s="1">
        <v>11.842295611220001</v>
      </c>
      <c r="AF2707" s="1">
        <v>3.2658804001970001</v>
      </c>
      <c r="AG2707" s="1">
        <v>51.552581440879997</v>
      </c>
    </row>
    <row r="2708" spans="1:33" x14ac:dyDescent="0.35">
      <c r="A2708">
        <v>5120</v>
      </c>
      <c r="B2708">
        <v>2016</v>
      </c>
      <c r="C2708">
        <v>1</v>
      </c>
      <c r="D2708">
        <v>7</v>
      </c>
      <c r="E2708">
        <v>0</v>
      </c>
      <c r="F2708">
        <v>0</v>
      </c>
      <c r="H2708" s="1">
        <v>479.29530398000003</v>
      </c>
      <c r="I2708" s="1">
        <v>241.30177618650001</v>
      </c>
      <c r="J2708" s="1">
        <v>1.722320092098</v>
      </c>
      <c r="K2708" s="1">
        <v>4.6766153426440003</v>
      </c>
      <c r="L2708" s="1">
        <v>247.70071162120001</v>
      </c>
      <c r="M2708" s="1">
        <v>0.48004444315939998</v>
      </c>
      <c r="N2708" s="1">
        <v>0.24363013280090001</v>
      </c>
      <c r="O2708" s="1">
        <v>0.23016293929199999</v>
      </c>
      <c r="P2708" s="1">
        <v>10.8195701644</v>
      </c>
      <c r="Q2708" s="1">
        <v>0.15717125602580001</v>
      </c>
      <c r="R2708" s="1">
        <v>1.24250530838</v>
      </c>
      <c r="S2708" s="1">
        <v>2.8806415164570001</v>
      </c>
      <c r="T2708" s="1">
        <v>1.0980647217249999</v>
      </c>
      <c r="U2708" s="1">
        <v>5.2212115465620004</v>
      </c>
      <c r="V2708" s="1">
        <v>24.0564169405</v>
      </c>
      <c r="W2708" s="1">
        <v>1.1883836306660001</v>
      </c>
      <c r="X2708" s="1">
        <v>2.0757389628559999E-3</v>
      </c>
      <c r="Y2708" s="1">
        <v>0.2150562455577</v>
      </c>
      <c r="Z2708" s="1">
        <v>5.1914737235640003E-2</v>
      </c>
      <c r="AA2708" s="1">
        <v>1.087970224452</v>
      </c>
      <c r="AB2708" s="1">
        <v>0.35983791695669998</v>
      </c>
      <c r="AC2708" s="1">
        <v>4.1446197862880001E-2</v>
      </c>
      <c r="AD2708" s="1">
        <v>1.2982046998739999E-2</v>
      </c>
      <c r="AE2708" s="1">
        <v>1.3609907209750001</v>
      </c>
      <c r="AF2708" s="1">
        <v>0.32413347563650002</v>
      </c>
      <c r="AG2708" s="1">
        <v>7.7017183346850002</v>
      </c>
    </row>
    <row r="2709" spans="1:33" x14ac:dyDescent="0.35">
      <c r="A2709">
        <v>5120</v>
      </c>
      <c r="B2709">
        <v>2016</v>
      </c>
      <c r="C2709">
        <v>1</v>
      </c>
      <c r="D2709">
        <v>8</v>
      </c>
      <c r="E2709">
        <v>0</v>
      </c>
      <c r="F2709">
        <v>0</v>
      </c>
      <c r="H2709" s="1">
        <v>0</v>
      </c>
      <c r="I2709" s="1">
        <v>0</v>
      </c>
      <c r="J2709" s="1">
        <v>0.66219272383500005</v>
      </c>
      <c r="K2709" s="1">
        <v>4.875919944224</v>
      </c>
      <c r="L2709" s="1">
        <v>5.538112668059</v>
      </c>
      <c r="M2709" s="1">
        <v>4.1139472716929998E-2</v>
      </c>
      <c r="N2709" s="1">
        <v>3.9492584678279999E-2</v>
      </c>
      <c r="O2709" s="1">
        <v>2.5493603032190001E-2</v>
      </c>
      <c r="P2709" s="1">
        <v>7.3791262746849995E-2</v>
      </c>
      <c r="Q2709" s="1">
        <v>6.2750486820409995E-4</v>
      </c>
      <c r="R2709" s="1">
        <v>0</v>
      </c>
      <c r="S2709" s="1">
        <v>0.31914712384880001</v>
      </c>
      <c r="T2709" s="1">
        <v>0.33841815695900002</v>
      </c>
      <c r="U2709" s="1">
        <v>0.65756528080779997</v>
      </c>
      <c r="V2709" s="1">
        <v>1.1282084268329999</v>
      </c>
      <c r="W2709" s="1">
        <v>0.28101463652030001</v>
      </c>
      <c r="X2709" s="1">
        <v>0</v>
      </c>
      <c r="Y2709" s="1">
        <v>0</v>
      </c>
      <c r="Z2709" s="1">
        <v>0</v>
      </c>
      <c r="AA2709" s="1">
        <v>5.5247475092899997E-2</v>
      </c>
      <c r="AB2709" s="1">
        <v>1.07445902626</v>
      </c>
      <c r="AC2709" s="1">
        <v>0.22617464142329999</v>
      </c>
      <c r="AD2709" s="1">
        <v>1.6779572847960001E-4</v>
      </c>
      <c r="AE2709" s="1">
        <v>2.0469835942979998E-2</v>
      </c>
      <c r="AF2709" s="1">
        <v>3.4966941562820002E-3</v>
      </c>
      <c r="AG2709" s="1">
        <v>13.080693660850001</v>
      </c>
    </row>
    <row r="2710" spans="1:33" x14ac:dyDescent="0.35">
      <c r="A2710">
        <v>5120</v>
      </c>
      <c r="B2710">
        <v>2016</v>
      </c>
      <c r="C2710">
        <v>1</v>
      </c>
      <c r="D2710">
        <v>9</v>
      </c>
      <c r="E2710">
        <v>0</v>
      </c>
      <c r="F2710">
        <v>0</v>
      </c>
      <c r="H2710" s="1">
        <v>0</v>
      </c>
      <c r="I2710" s="1">
        <v>0</v>
      </c>
      <c r="J2710" s="1">
        <v>0.19865781715049999</v>
      </c>
      <c r="K2710" s="1">
        <v>4.7060839062179998</v>
      </c>
      <c r="L2710" s="1">
        <v>4.9047417233689998</v>
      </c>
      <c r="M2710" s="1">
        <v>2.39302530096E-2</v>
      </c>
      <c r="N2710" s="1">
        <v>2.3484139291369999E-2</v>
      </c>
      <c r="O2710" s="1">
        <v>1.516839196783E-2</v>
      </c>
      <c r="P2710" s="1">
        <v>3.068947879832E-2</v>
      </c>
      <c r="Q2710" s="1">
        <v>5.5573974261100001E-4</v>
      </c>
      <c r="R2710" s="1">
        <v>0</v>
      </c>
      <c r="S2710" s="1">
        <v>0.50776442732630001</v>
      </c>
      <c r="T2710" s="1">
        <v>0.51096423513610001</v>
      </c>
      <c r="U2710" s="1">
        <v>1.018728662462</v>
      </c>
      <c r="V2710" s="1">
        <v>0.88914949235700003</v>
      </c>
      <c r="W2710" s="1">
        <v>0.2312998919008</v>
      </c>
      <c r="X2710" s="1">
        <v>0</v>
      </c>
      <c r="Y2710" s="1">
        <v>0</v>
      </c>
      <c r="Z2710" s="1">
        <v>0</v>
      </c>
      <c r="AA2710" s="1">
        <v>5.3323117764040001E-2</v>
      </c>
      <c r="AB2710" s="1">
        <v>1.2915993728349999</v>
      </c>
      <c r="AC2710" s="1">
        <v>0.28801932514430001</v>
      </c>
      <c r="AD2710" s="1">
        <v>3.7317074819140001E-5</v>
      </c>
      <c r="AE2710" s="1">
        <v>4.5524067051110001E-3</v>
      </c>
      <c r="AF2710" s="1">
        <v>7.7765029319830001E-4</v>
      </c>
      <c r="AG2710" s="1">
        <v>29.689963581019999</v>
      </c>
    </row>
    <row r="2711" spans="1:33" x14ac:dyDescent="0.35">
      <c r="A2711">
        <v>5120</v>
      </c>
      <c r="B2711">
        <v>2016</v>
      </c>
      <c r="C2711">
        <v>1</v>
      </c>
      <c r="D2711">
        <v>10</v>
      </c>
      <c r="E2711">
        <v>0</v>
      </c>
      <c r="F2711">
        <v>0</v>
      </c>
      <c r="H2711" s="1">
        <v>0</v>
      </c>
      <c r="I2711" s="1">
        <v>0</v>
      </c>
      <c r="J2711" s="1">
        <v>5.9596644406140001E-2</v>
      </c>
      <c r="K2711" s="1">
        <v>4.4921960451340004</v>
      </c>
      <c r="L2711" s="1">
        <v>4.5517926895410001</v>
      </c>
      <c r="M2711" s="1">
        <v>1.9231751235450002E-2</v>
      </c>
      <c r="N2711" s="1">
        <v>1.9281714259899999E-2</v>
      </c>
      <c r="O2711" s="1">
        <v>1.2296726545660001E-2</v>
      </c>
      <c r="P2711" s="1">
        <v>2.0728590280009999E-2</v>
      </c>
      <c r="Q2711" s="1">
        <v>5.1574827796769997E-4</v>
      </c>
      <c r="R2711" s="1">
        <v>0</v>
      </c>
      <c r="S2711" s="1">
        <v>0.55970476718649997</v>
      </c>
      <c r="T2711" s="1">
        <v>0.5598415843622</v>
      </c>
      <c r="U2711" s="1">
        <v>1.1195463515490001</v>
      </c>
      <c r="V2711" s="1">
        <v>0.79004499837450004</v>
      </c>
      <c r="W2711" s="1">
        <v>0.20900065652040001</v>
      </c>
      <c r="X2711" s="1">
        <v>0</v>
      </c>
      <c r="Y2711" s="1">
        <v>0</v>
      </c>
      <c r="Z2711" s="1">
        <v>0</v>
      </c>
      <c r="AA2711" s="1">
        <v>5.0899623446440001E-2</v>
      </c>
      <c r="AB2711" s="1">
        <v>1.151688261578</v>
      </c>
      <c r="AC2711" s="1">
        <v>0.2734941155983</v>
      </c>
      <c r="AD2711" s="1">
        <v>9.7576452248680005E-6</v>
      </c>
      <c r="AE2711" s="1">
        <v>1.190360438568E-3</v>
      </c>
      <c r="AF2711" s="1">
        <v>2.033395089733E-4</v>
      </c>
      <c r="AG2711" s="1">
        <v>42.869064208810002</v>
      </c>
    </row>
    <row r="2712" spans="1:33" x14ac:dyDescent="0.35">
      <c r="A2712">
        <v>5120</v>
      </c>
      <c r="B2712">
        <v>2016</v>
      </c>
      <c r="C2712">
        <v>1</v>
      </c>
      <c r="D2712">
        <v>11</v>
      </c>
      <c r="E2712">
        <v>0</v>
      </c>
      <c r="F2712">
        <v>0</v>
      </c>
      <c r="H2712" s="1">
        <v>0</v>
      </c>
      <c r="I2712" s="1">
        <v>0</v>
      </c>
      <c r="J2712" s="1">
        <v>1.7878609511280001E-2</v>
      </c>
      <c r="K2712" s="1">
        <v>4.2628287412599999</v>
      </c>
      <c r="L2712" s="1">
        <v>4.2807073507710003</v>
      </c>
      <c r="M2712" s="1">
        <v>1.6368406359319999E-2</v>
      </c>
      <c r="N2712" s="1">
        <v>1.8559954285710001E-2</v>
      </c>
      <c r="O2712" s="1">
        <v>1.0454720708249999E-2</v>
      </c>
      <c r="P2712" s="1">
        <v>1.6849967957149999E-2</v>
      </c>
      <c r="Q2712" s="1">
        <v>4.8503251251249998E-4</v>
      </c>
      <c r="R2712" s="1">
        <v>0</v>
      </c>
      <c r="S2712" s="1">
        <v>0.6016136035213</v>
      </c>
      <c r="T2712" s="1">
        <v>0.600929648564</v>
      </c>
      <c r="U2712" s="1">
        <v>1.2025432520849999</v>
      </c>
      <c r="V2712" s="1">
        <v>0.73215195734750005</v>
      </c>
      <c r="W2712" s="1">
        <v>0.19482356026520001</v>
      </c>
      <c r="X2712" s="1">
        <v>0</v>
      </c>
      <c r="Y2712" s="1">
        <v>0</v>
      </c>
      <c r="Z2712" s="1">
        <v>0</v>
      </c>
      <c r="AA2712" s="1">
        <v>4.8300736558859997E-2</v>
      </c>
      <c r="AB2712" s="1">
        <v>1.0646352958580001</v>
      </c>
      <c r="AC2712" s="1">
        <v>0.26758030302059999</v>
      </c>
      <c r="AD2712" s="1">
        <v>2.805622318215E-6</v>
      </c>
      <c r="AE2712" s="1">
        <v>3.4226514043109998E-4</v>
      </c>
      <c r="AF2712" s="1">
        <v>5.8466346275480002E-5</v>
      </c>
      <c r="AG2712" s="1">
        <v>54.102703090959999</v>
      </c>
    </row>
    <row r="2713" spans="1:33" x14ac:dyDescent="0.35">
      <c r="A2713">
        <v>5120</v>
      </c>
      <c r="B2713">
        <v>2016</v>
      </c>
      <c r="C2713">
        <v>1</v>
      </c>
      <c r="D2713">
        <v>12</v>
      </c>
      <c r="E2713">
        <v>0</v>
      </c>
      <c r="F2713">
        <v>0</v>
      </c>
      <c r="H2713" s="1">
        <v>0</v>
      </c>
      <c r="I2713" s="1">
        <v>0</v>
      </c>
      <c r="J2713" s="1">
        <v>5.3635828533840002E-3</v>
      </c>
      <c r="K2713" s="1">
        <v>4.0107112882570002</v>
      </c>
      <c r="L2713" s="1">
        <v>4.0160748711109999</v>
      </c>
      <c r="M2713" s="1">
        <v>1.3587977314410001E-2</v>
      </c>
      <c r="N2713" s="1">
        <v>1.8559954285710001E-2</v>
      </c>
      <c r="O2713" s="1">
        <v>8.6909250617710002E-3</v>
      </c>
      <c r="P2713" s="1">
        <v>1.4007242555339999E-2</v>
      </c>
      <c r="Q2713" s="1">
        <v>4.5504789875959998E-4</v>
      </c>
      <c r="R2713" s="1">
        <v>0</v>
      </c>
      <c r="S2713" s="1">
        <v>0.65554035819480005</v>
      </c>
      <c r="T2713" s="1">
        <v>0.65453908239680003</v>
      </c>
      <c r="U2713" s="1">
        <v>1.310079440592</v>
      </c>
      <c r="V2713" s="1">
        <v>0.68405484720419996</v>
      </c>
      <c r="W2713" s="1">
        <v>0.1822624845071</v>
      </c>
      <c r="X2713" s="1">
        <v>0</v>
      </c>
      <c r="Y2713" s="1">
        <v>0</v>
      </c>
      <c r="Z2713" s="1">
        <v>0</v>
      </c>
      <c r="AA2713" s="1">
        <v>4.5444075074549999E-2</v>
      </c>
      <c r="AB2713" s="1">
        <v>1.058511799403</v>
      </c>
      <c r="AC2713" s="1">
        <v>0.27485097385809998</v>
      </c>
      <c r="AD2713" s="1">
        <v>8.531583473863E-7</v>
      </c>
      <c r="AE2713" s="1">
        <v>1.040789986886E-4</v>
      </c>
      <c r="AF2713" s="1">
        <v>1.7778961566660001E-5</v>
      </c>
      <c r="AG2713" s="1">
        <v>62.884556371160002</v>
      </c>
    </row>
    <row r="2714" spans="1:33" x14ac:dyDescent="0.35">
      <c r="A2714">
        <v>5120</v>
      </c>
      <c r="B2714">
        <v>2016</v>
      </c>
      <c r="C2714">
        <v>1</v>
      </c>
      <c r="D2714">
        <v>13</v>
      </c>
      <c r="E2714">
        <v>0</v>
      </c>
      <c r="F2714">
        <v>0</v>
      </c>
      <c r="H2714" s="1">
        <v>0</v>
      </c>
      <c r="I2714" s="1">
        <v>0</v>
      </c>
      <c r="J2714" s="1">
        <v>4.1792541921890003E-4</v>
      </c>
      <c r="K2714" s="1">
        <v>3.7595139621840001</v>
      </c>
      <c r="L2714" s="1">
        <v>3.7599318876029999</v>
      </c>
      <c r="M2714" s="1">
        <v>1.252663209252E-2</v>
      </c>
      <c r="N2714" s="1">
        <v>1.8559954285710001E-2</v>
      </c>
      <c r="O2714" s="1">
        <v>8.0310422878929998E-3</v>
      </c>
      <c r="P2714" s="1">
        <v>1.294370351823E-2</v>
      </c>
      <c r="Q2714" s="1">
        <v>4.260252011835E-4</v>
      </c>
      <c r="R2714" s="1">
        <v>0</v>
      </c>
      <c r="S2714" s="1">
        <v>0.65096465122519998</v>
      </c>
      <c r="T2714" s="1">
        <v>0.64990129275630004</v>
      </c>
      <c r="U2714" s="1">
        <v>1.300865943981</v>
      </c>
      <c r="V2714" s="1">
        <v>0.63906802889860004</v>
      </c>
      <c r="W2714" s="1">
        <v>0.17042924003019999</v>
      </c>
      <c r="X2714" s="1">
        <v>0</v>
      </c>
      <c r="Y2714" s="1">
        <v>0</v>
      </c>
      <c r="Z2714" s="1">
        <v>0</v>
      </c>
      <c r="AA2714" s="1">
        <v>4.2597839251490001E-2</v>
      </c>
      <c r="AB2714" s="1">
        <v>1.0006611705099999</v>
      </c>
      <c r="AC2714" s="1">
        <v>0.26428808823599997</v>
      </c>
      <c r="AD2714" s="1">
        <v>2.3487291351759999E-7</v>
      </c>
      <c r="AE2714" s="1">
        <v>2.865275564948E-5</v>
      </c>
      <c r="AF2714" s="1">
        <v>4.894515203738E-6</v>
      </c>
      <c r="AG2714" s="1">
        <v>64.027357048439995</v>
      </c>
    </row>
    <row r="2715" spans="1:33" x14ac:dyDescent="0.35">
      <c r="A2715">
        <v>5120</v>
      </c>
      <c r="B2715">
        <v>2016</v>
      </c>
      <c r="C2715">
        <v>1</v>
      </c>
      <c r="D2715">
        <v>14</v>
      </c>
      <c r="E2715">
        <v>0</v>
      </c>
      <c r="F2715">
        <v>0</v>
      </c>
      <c r="H2715" s="1">
        <v>0</v>
      </c>
      <c r="I2715" s="1">
        <v>0</v>
      </c>
      <c r="J2715" s="1">
        <v>0</v>
      </c>
      <c r="K2715" s="1">
        <v>3.5104107486189999</v>
      </c>
      <c r="L2715" s="1">
        <v>3.5104107486189999</v>
      </c>
      <c r="M2715" s="1">
        <v>1.202622724031E-2</v>
      </c>
      <c r="N2715" s="1">
        <v>1.8559954285710001E-2</v>
      </c>
      <c r="O2715" s="1">
        <v>7.7074303215960002E-3</v>
      </c>
      <c r="P2715" s="1">
        <v>1.2422135184189999E-2</v>
      </c>
      <c r="Q2715" s="1">
        <v>3.9775280247709998E-4</v>
      </c>
      <c r="R2715" s="1">
        <v>0</v>
      </c>
      <c r="S2715" s="1">
        <v>0.62926939633900003</v>
      </c>
      <c r="T2715" s="1">
        <v>0.62823240644959999</v>
      </c>
      <c r="U2715" s="1">
        <v>1.2575018027889999</v>
      </c>
      <c r="V2715" s="1">
        <v>0.59655265879240005</v>
      </c>
      <c r="W2715" s="1">
        <v>0.15910132456539999</v>
      </c>
      <c r="X2715" s="1">
        <v>0</v>
      </c>
      <c r="Y2715" s="1">
        <v>0</v>
      </c>
      <c r="Z2715" s="1">
        <v>0</v>
      </c>
      <c r="AA2715" s="1">
        <v>3.9775331141339999E-2</v>
      </c>
      <c r="AB2715" s="1">
        <v>0.94957133498309998</v>
      </c>
      <c r="AC2715" s="1">
        <v>0.25270515583449998</v>
      </c>
      <c r="AD2715" s="1">
        <v>6.1596141150149997E-8</v>
      </c>
      <c r="AE2715" s="1">
        <v>7.514272952528E-6</v>
      </c>
      <c r="AF2715" s="1">
        <v>1.2836016075069999E-6</v>
      </c>
      <c r="AG2715" s="1">
        <v>62.637016964780003</v>
      </c>
    </row>
    <row r="2716" spans="1:33" x14ac:dyDescent="0.35">
      <c r="A2716">
        <v>5120</v>
      </c>
      <c r="B2716">
        <v>2016</v>
      </c>
      <c r="C2716">
        <v>1</v>
      </c>
      <c r="D2716">
        <v>15</v>
      </c>
      <c r="E2716">
        <v>0</v>
      </c>
      <c r="F2716">
        <v>0</v>
      </c>
      <c r="H2716" s="1">
        <v>0</v>
      </c>
      <c r="I2716" s="1">
        <v>0</v>
      </c>
      <c r="J2716" s="1">
        <v>0</v>
      </c>
      <c r="K2716" s="1">
        <v>3.2690040978470001</v>
      </c>
      <c r="L2716" s="1">
        <v>3.2690040978470001</v>
      </c>
      <c r="M2716" s="1">
        <v>1.169031870168E-2</v>
      </c>
      <c r="N2716" s="1">
        <v>1.8559954285710001E-2</v>
      </c>
      <c r="O2716" s="1">
        <v>7.4996260404469996E-3</v>
      </c>
      <c r="P2716" s="1">
        <v>1.2087215144099999E-2</v>
      </c>
      <c r="Q2716" s="1">
        <v>3.7039982906259997E-4</v>
      </c>
      <c r="R2716" s="1">
        <v>0</v>
      </c>
      <c r="S2716" s="1">
        <v>0.60104541308839998</v>
      </c>
      <c r="T2716" s="1">
        <v>0.60006063336269999</v>
      </c>
      <c r="U2716" s="1">
        <v>1.2011060464509999</v>
      </c>
      <c r="V2716" s="1">
        <v>0.55560045449999995</v>
      </c>
      <c r="W2716" s="1">
        <v>0.14816012119999999</v>
      </c>
      <c r="X2716" s="1">
        <v>0</v>
      </c>
      <c r="Y2716" s="1">
        <v>0</v>
      </c>
      <c r="Z2716" s="1">
        <v>0</v>
      </c>
      <c r="AA2716" s="1">
        <v>3.7040030299999999E-2</v>
      </c>
      <c r="AB2716" s="1">
        <v>0.90035153708589999</v>
      </c>
      <c r="AC2716" s="1">
        <v>0.2399686063966</v>
      </c>
      <c r="AD2716" s="1">
        <v>1.607112484412E-8</v>
      </c>
      <c r="AE2716" s="1">
        <v>1.9605581855929999E-6</v>
      </c>
      <c r="AF2716" s="1">
        <v>3.3490607202279997E-7</v>
      </c>
      <c r="AG2716" s="1">
        <v>59.851449480859998</v>
      </c>
    </row>
    <row r="2717" spans="1:33" x14ac:dyDescent="0.35">
      <c r="A2717">
        <v>5120</v>
      </c>
      <c r="B2717">
        <v>2016</v>
      </c>
      <c r="C2717">
        <v>1</v>
      </c>
      <c r="D2717">
        <v>16</v>
      </c>
      <c r="E2717">
        <v>0</v>
      </c>
      <c r="F2717">
        <v>0</v>
      </c>
      <c r="H2717" s="1">
        <v>0</v>
      </c>
      <c r="I2717" s="1">
        <v>0</v>
      </c>
      <c r="J2717" s="1">
        <v>0</v>
      </c>
      <c r="K2717" s="1">
        <v>3.0415304875609999</v>
      </c>
      <c r="L2717" s="1">
        <v>3.0415304875609999</v>
      </c>
      <c r="M2717" s="1">
        <v>1.093103517103E-2</v>
      </c>
      <c r="N2717" s="1">
        <v>1.8559954285710001E-2</v>
      </c>
      <c r="O2717" s="1">
        <v>6.9961831370010004E-3</v>
      </c>
      <c r="P2717" s="1">
        <v>1.127581166159E-2</v>
      </c>
      <c r="Q2717" s="1">
        <v>3.4462556147390002E-4</v>
      </c>
      <c r="R2717" s="1">
        <v>0</v>
      </c>
      <c r="S2717" s="1">
        <v>0.59939796084170005</v>
      </c>
      <c r="T2717" s="1">
        <v>0.59842562384950004</v>
      </c>
      <c r="U2717" s="1">
        <v>1.1978235846909999</v>
      </c>
      <c r="V2717" s="1">
        <v>0.51693900364860002</v>
      </c>
      <c r="W2717" s="1">
        <v>0.137850400973</v>
      </c>
      <c r="X2717" s="1">
        <v>0</v>
      </c>
      <c r="Y2717" s="1">
        <v>0</v>
      </c>
      <c r="Z2717" s="1">
        <v>0</v>
      </c>
      <c r="AA2717" s="1">
        <v>3.4462600243240001E-2</v>
      </c>
      <c r="AB2717" s="1">
        <v>0.90067072105370005</v>
      </c>
      <c r="AC2717" s="1">
        <v>0.24014547327909999</v>
      </c>
      <c r="AD2717" s="1">
        <v>4.287668651113E-9</v>
      </c>
      <c r="AE2717" s="1">
        <v>5.230638149217E-7</v>
      </c>
      <c r="AF2717" s="1">
        <v>8.9350700713679998E-8</v>
      </c>
      <c r="AG2717" s="1">
        <v>59.998829935400003</v>
      </c>
    </row>
    <row r="2718" spans="1:33" x14ac:dyDescent="0.35">
      <c r="A2718">
        <v>5120</v>
      </c>
      <c r="B2718">
        <v>2016</v>
      </c>
      <c r="C2718">
        <v>1</v>
      </c>
      <c r="D2718">
        <v>17</v>
      </c>
      <c r="E2718">
        <v>0</v>
      </c>
      <c r="F2718">
        <v>0</v>
      </c>
      <c r="H2718" s="1">
        <v>0</v>
      </c>
      <c r="I2718" s="1">
        <v>0</v>
      </c>
      <c r="J2718" s="1">
        <v>0</v>
      </c>
      <c r="K2718" s="1">
        <v>2.8256130210229999</v>
      </c>
      <c r="L2718" s="1">
        <v>2.8256130210229999</v>
      </c>
      <c r="M2718" s="1">
        <v>9.7355987224890007E-3</v>
      </c>
      <c r="N2718" s="1">
        <v>1.8559954285710001E-2</v>
      </c>
      <c r="O2718" s="1">
        <v>6.2312271642659999E-3</v>
      </c>
      <c r="P2718" s="1">
        <v>1.004292519921E-2</v>
      </c>
      <c r="Q2718" s="1">
        <v>3.2016068155829998E-4</v>
      </c>
      <c r="R2718" s="1">
        <v>0</v>
      </c>
      <c r="S2718" s="1">
        <v>0.62574569685589998</v>
      </c>
      <c r="T2718" s="1">
        <v>0.62474100662109999</v>
      </c>
      <c r="U2718" s="1">
        <v>1.250486703477</v>
      </c>
      <c r="V2718" s="1">
        <v>0.48024163681990001</v>
      </c>
      <c r="W2718" s="1">
        <v>0.1280644364853</v>
      </c>
      <c r="X2718" s="1">
        <v>0</v>
      </c>
      <c r="Y2718" s="1">
        <v>0</v>
      </c>
      <c r="Z2718" s="1">
        <v>0</v>
      </c>
      <c r="AA2718" s="1">
        <v>3.2016109121330003E-2</v>
      </c>
      <c r="AB2718" s="1">
        <v>0.94131055247079998</v>
      </c>
      <c r="AC2718" s="1">
        <v>0.25100671352350001</v>
      </c>
      <c r="AD2718" s="1">
        <v>1.2115682839319999E-9</v>
      </c>
      <c r="AE2718" s="1">
        <v>1.4780235605829999E-7</v>
      </c>
      <c r="AF2718" s="1">
        <v>2.5247864035319999E-8</v>
      </c>
      <c r="AG2718" s="1">
        <v>62.741071144259998</v>
      </c>
    </row>
    <row r="2719" spans="1:33" x14ac:dyDescent="0.35">
      <c r="A2719">
        <v>5120</v>
      </c>
      <c r="B2719">
        <v>2016</v>
      </c>
      <c r="C2719">
        <v>1</v>
      </c>
      <c r="D2719">
        <v>18</v>
      </c>
      <c r="E2719">
        <v>0</v>
      </c>
      <c r="F2719">
        <v>0</v>
      </c>
      <c r="H2719" s="1">
        <v>0</v>
      </c>
      <c r="I2719" s="1">
        <v>0</v>
      </c>
      <c r="J2719" s="1">
        <v>0</v>
      </c>
      <c r="K2719" s="1">
        <v>2.620464365953</v>
      </c>
      <c r="L2719" s="1">
        <v>2.620464365953</v>
      </c>
      <c r="M2719" s="1">
        <v>8.9621474911839999E-3</v>
      </c>
      <c r="N2719" s="1">
        <v>1.8559954285710001E-2</v>
      </c>
      <c r="O2719" s="1">
        <v>5.7432286212940001E-3</v>
      </c>
      <c r="P2719" s="1">
        <v>9.2564135322160002E-3</v>
      </c>
      <c r="Q2719" s="1">
        <v>2.9691597935059999E-4</v>
      </c>
      <c r="R2719" s="1">
        <v>0</v>
      </c>
      <c r="S2719" s="1">
        <v>0.63039244580260001</v>
      </c>
      <c r="T2719" s="1">
        <v>0.62938950382299996</v>
      </c>
      <c r="U2719" s="1">
        <v>1.2597819496260001</v>
      </c>
      <c r="V2719" s="1">
        <v>0.44537453889500001</v>
      </c>
      <c r="W2719" s="1">
        <v>0.1187665437053</v>
      </c>
      <c r="X2719" s="1">
        <v>0</v>
      </c>
      <c r="Y2719" s="1">
        <v>0</v>
      </c>
      <c r="Z2719" s="1">
        <v>0</v>
      </c>
      <c r="AA2719" s="1">
        <v>2.969163592633E-2</v>
      </c>
      <c r="AB2719" s="1">
        <v>0.9453423914647</v>
      </c>
      <c r="AC2719" s="1">
        <v>0.25208871195139998</v>
      </c>
      <c r="AD2719" s="1">
        <v>3.3294287158860001E-10</v>
      </c>
      <c r="AE2719" s="1">
        <v>4.0616564089890001E-8</v>
      </c>
      <c r="AF2719" s="1">
        <v>6.9381944582749996E-9</v>
      </c>
      <c r="AG2719" s="1">
        <v>63.019263085010003</v>
      </c>
    </row>
    <row r="2720" spans="1:33" x14ac:dyDescent="0.35">
      <c r="A2720">
        <v>5120</v>
      </c>
      <c r="B2720">
        <v>2016</v>
      </c>
      <c r="C2720">
        <v>1</v>
      </c>
      <c r="D2720">
        <v>19</v>
      </c>
      <c r="E2720">
        <v>0</v>
      </c>
      <c r="F2720">
        <v>0</v>
      </c>
      <c r="H2720" s="1">
        <v>10.41946313</v>
      </c>
      <c r="I2720" s="1">
        <v>0</v>
      </c>
      <c r="J2720" s="1">
        <v>0</v>
      </c>
      <c r="K2720" s="1">
        <v>2.427074299464</v>
      </c>
      <c r="L2720" s="1">
        <v>2.427074299464</v>
      </c>
      <c r="M2720" s="1">
        <v>8.7317091758249993E-3</v>
      </c>
      <c r="N2720" s="1">
        <v>1.8559954285710001E-2</v>
      </c>
      <c r="O2720" s="1">
        <v>5.6073846737679997E-3</v>
      </c>
      <c r="P2720" s="1">
        <v>9.0374726129070007E-3</v>
      </c>
      <c r="Q2720" s="1">
        <v>2.7500360315710001E-4</v>
      </c>
      <c r="R2720" s="1">
        <v>0</v>
      </c>
      <c r="S2720" s="1">
        <v>0.5986290901854</v>
      </c>
      <c r="T2720" s="1">
        <v>0.59768400732789995</v>
      </c>
      <c r="U2720" s="1">
        <v>1.1963130975130001</v>
      </c>
      <c r="V2720" s="1">
        <v>0.41250593254840001</v>
      </c>
      <c r="W2720" s="1">
        <v>0.1100015820129</v>
      </c>
      <c r="X2720" s="1">
        <v>0</v>
      </c>
      <c r="Y2720" s="1">
        <v>0</v>
      </c>
      <c r="Z2720" s="1">
        <v>0</v>
      </c>
      <c r="AA2720" s="1">
        <v>2.750039550323E-2</v>
      </c>
      <c r="AB2720" s="1">
        <v>0.89492739861839998</v>
      </c>
      <c r="AC2720" s="1">
        <v>0.23864663043199999</v>
      </c>
      <c r="AD2720" s="1">
        <v>8.6800435685229995E-11</v>
      </c>
      <c r="AE2720" s="1">
        <v>1.05890101873E-8</v>
      </c>
      <c r="AF2720" s="1">
        <v>1.808833746683E-9</v>
      </c>
      <c r="AG2720" s="1">
        <v>59.660897673309996</v>
      </c>
    </row>
    <row r="2721" spans="1:33" x14ac:dyDescent="0.35">
      <c r="A2721">
        <v>5120</v>
      </c>
      <c r="B2721">
        <v>2016</v>
      </c>
      <c r="C2721">
        <v>1</v>
      </c>
      <c r="D2721">
        <v>20</v>
      </c>
      <c r="E2721">
        <v>0</v>
      </c>
      <c r="F2721">
        <v>0</v>
      </c>
      <c r="H2721" s="1">
        <v>10.41946313</v>
      </c>
      <c r="I2721" s="1">
        <v>0</v>
      </c>
      <c r="J2721" s="1">
        <v>0</v>
      </c>
      <c r="K2721" s="1">
        <v>2.246889452909</v>
      </c>
      <c r="L2721" s="1">
        <v>2.246889452909</v>
      </c>
      <c r="M2721" s="1">
        <v>8.4723950679830001E-3</v>
      </c>
      <c r="N2721" s="1">
        <v>1.8559954285710001E-2</v>
      </c>
      <c r="O2721" s="1">
        <v>5.4164798874979997E-3</v>
      </c>
      <c r="P2721" s="1">
        <v>8.7297896416170008E-3</v>
      </c>
      <c r="Q2721" s="1">
        <v>2.545874658977E-4</v>
      </c>
      <c r="R2721" s="1">
        <v>0</v>
      </c>
      <c r="S2721" s="1">
        <v>0.57400727324959999</v>
      </c>
      <c r="T2721" s="1">
        <v>0.57310714622159997</v>
      </c>
      <c r="U2721" s="1">
        <v>1.1471144194709999</v>
      </c>
      <c r="V2721" s="1">
        <v>0.38188168747470003</v>
      </c>
      <c r="W2721" s="1">
        <v>0.1018351166599</v>
      </c>
      <c r="X2721" s="1">
        <v>0</v>
      </c>
      <c r="Y2721" s="1">
        <v>0</v>
      </c>
      <c r="Z2721" s="1">
        <v>0</v>
      </c>
      <c r="AA2721" s="1">
        <v>2.5458779164979999E-2</v>
      </c>
      <c r="AB2721" s="1">
        <v>0.86578339689829997</v>
      </c>
      <c r="AC2721" s="1">
        <v>0.23087539990149999</v>
      </c>
      <c r="AD2721" s="1">
        <v>2.2167349940160001E-11</v>
      </c>
      <c r="AE2721" s="1">
        <v>2.7042524900790001E-9</v>
      </c>
      <c r="AF2721" s="1">
        <v>4.6194526939589998E-10</v>
      </c>
      <c r="AG2721" s="1">
        <v>57.71865590102</v>
      </c>
    </row>
    <row r="2722" spans="1:33" x14ac:dyDescent="0.35">
      <c r="A2722">
        <v>5120</v>
      </c>
      <c r="B2722">
        <v>2016</v>
      </c>
      <c r="C2722">
        <v>1</v>
      </c>
      <c r="D2722">
        <v>21</v>
      </c>
      <c r="E2722">
        <v>0</v>
      </c>
      <c r="F2722">
        <v>0</v>
      </c>
      <c r="H2722" s="1">
        <v>0</v>
      </c>
      <c r="I2722" s="1">
        <v>0</v>
      </c>
      <c r="J2722" s="1">
        <v>0</v>
      </c>
      <c r="K2722" s="1">
        <v>2.0796268152659998</v>
      </c>
      <c r="L2722" s="1">
        <v>2.0796268152659998</v>
      </c>
      <c r="M2722" s="1">
        <v>6.8089573018459996E-3</v>
      </c>
      <c r="N2722" s="1">
        <v>1.8559954285710001E-2</v>
      </c>
      <c r="O2722" s="1">
        <v>4.3494693010780001E-3</v>
      </c>
      <c r="P2722" s="1">
        <v>7.0100790254419999E-3</v>
      </c>
      <c r="Q2722" s="1">
        <v>2.3563550054759999E-4</v>
      </c>
      <c r="R2722" s="1">
        <v>0</v>
      </c>
      <c r="S2722" s="1">
        <v>0.66180907988530002</v>
      </c>
      <c r="T2722" s="1">
        <v>0.66077780775380002</v>
      </c>
      <c r="U2722" s="1">
        <v>1.3225868876389999</v>
      </c>
      <c r="V2722" s="1">
        <v>0.35345370307520002</v>
      </c>
      <c r="W2722" s="1">
        <v>9.4254320820050003E-2</v>
      </c>
      <c r="X2722" s="1">
        <v>0</v>
      </c>
      <c r="Y2722" s="1">
        <v>0</v>
      </c>
      <c r="Z2722" s="1">
        <v>0</v>
      </c>
      <c r="AA2722" s="1">
        <v>2.3563580205009999E-2</v>
      </c>
      <c r="AB2722" s="1">
        <v>1.0050891351069999</v>
      </c>
      <c r="AC2722" s="1">
        <v>0.26802371525820001</v>
      </c>
      <c r="AD2722" s="1">
        <v>6.9484670408439997E-12</v>
      </c>
      <c r="AE2722" s="1">
        <v>8.476615088479E-10</v>
      </c>
      <c r="AF2722" s="1">
        <v>1.4479906203210001E-10</v>
      </c>
      <c r="AG2722" s="1">
        <v>67.005867980960005</v>
      </c>
    </row>
    <row r="2723" spans="1:33" x14ac:dyDescent="0.35">
      <c r="A2723">
        <v>5120</v>
      </c>
      <c r="B2723">
        <v>2016</v>
      </c>
      <c r="C2723">
        <v>1</v>
      </c>
      <c r="D2723">
        <v>22</v>
      </c>
      <c r="E2723">
        <v>0</v>
      </c>
      <c r="F2723">
        <v>0</v>
      </c>
      <c r="H2723" s="1">
        <v>10.41946313</v>
      </c>
      <c r="I2723" s="1">
        <v>0</v>
      </c>
      <c r="J2723" s="1">
        <v>0</v>
      </c>
      <c r="K2723" s="1">
        <v>1.9216963345089999</v>
      </c>
      <c r="L2723" s="1">
        <v>1.9216963345089999</v>
      </c>
      <c r="M2723" s="1">
        <v>6.2777008413629999E-3</v>
      </c>
      <c r="N2723" s="1">
        <v>1.8559954285710001E-2</v>
      </c>
      <c r="O2723" s="1">
        <v>4.0261739187160001E-3</v>
      </c>
      <c r="P2723" s="1">
        <v>6.4890209325960003E-3</v>
      </c>
      <c r="Q2723" s="1">
        <v>2.177409304201E-4</v>
      </c>
      <c r="R2723" s="1">
        <v>0</v>
      </c>
      <c r="S2723" s="1">
        <v>0.66135097303989998</v>
      </c>
      <c r="T2723" s="1">
        <v>0.6603260174144</v>
      </c>
      <c r="U2723" s="1">
        <v>1.321676990454</v>
      </c>
      <c r="V2723" s="1">
        <v>0.32661181353890001</v>
      </c>
      <c r="W2723" s="1">
        <v>8.7096483610379999E-2</v>
      </c>
      <c r="X2723" s="1">
        <v>0</v>
      </c>
      <c r="Y2723" s="1">
        <v>0</v>
      </c>
      <c r="Z2723" s="1">
        <v>0</v>
      </c>
      <c r="AA2723" s="1">
        <v>2.1774120902599999E-2</v>
      </c>
      <c r="AB2723" s="1">
        <v>0.99285391423729996</v>
      </c>
      <c r="AC2723" s="1">
        <v>0.2647610288467</v>
      </c>
      <c r="AD2723" s="1">
        <v>1.9199951901050001E-12</v>
      </c>
      <c r="AE2723" s="1">
        <v>2.3422519100380001E-10</v>
      </c>
      <c r="AF2723" s="1">
        <v>4.001076798653E-11</v>
      </c>
      <c r="AG2723" s="1">
        <v>66.190240402179995</v>
      </c>
    </row>
    <row r="2724" spans="1:33" x14ac:dyDescent="0.35">
      <c r="A2724">
        <v>5120</v>
      </c>
      <c r="B2724">
        <v>2016</v>
      </c>
      <c r="C2724">
        <v>1</v>
      </c>
      <c r="D2724">
        <v>23</v>
      </c>
      <c r="E2724">
        <v>0</v>
      </c>
      <c r="F2724">
        <v>0</v>
      </c>
      <c r="H2724" s="1">
        <v>0</v>
      </c>
      <c r="I2724" s="1">
        <v>0</v>
      </c>
      <c r="J2724" s="1">
        <v>0</v>
      </c>
      <c r="K2724" s="1">
        <v>1.7741032634889999</v>
      </c>
      <c r="L2724" s="1">
        <v>1.7741032634889999</v>
      </c>
      <c r="M2724" s="1">
        <v>6.0009177614300004E-3</v>
      </c>
      <c r="N2724" s="1">
        <v>1.8559954285710001E-2</v>
      </c>
      <c r="O2724" s="1">
        <v>3.8456886629299998E-3</v>
      </c>
      <c r="P2724" s="1">
        <v>6.1981312128609996E-3</v>
      </c>
      <c r="Q2724" s="1">
        <v>2.0101765732510001E-4</v>
      </c>
      <c r="R2724" s="1">
        <v>0</v>
      </c>
      <c r="S2724" s="1">
        <v>0.63970603788549996</v>
      </c>
      <c r="T2724" s="1">
        <v>0.63871882376410005</v>
      </c>
      <c r="U2724" s="1">
        <v>1.27842486165</v>
      </c>
      <c r="V2724" s="1">
        <v>0.3015268717997</v>
      </c>
      <c r="W2724" s="1">
        <v>8.0407165813240006E-2</v>
      </c>
      <c r="X2724" s="1">
        <v>0</v>
      </c>
      <c r="Y2724" s="1">
        <v>0</v>
      </c>
      <c r="Z2724" s="1">
        <v>0</v>
      </c>
      <c r="AA2724" s="1">
        <v>2.0101791453310001E-2</v>
      </c>
      <c r="AB2724" s="1">
        <v>0.95888466702950004</v>
      </c>
      <c r="AC2724" s="1">
        <v>0.25570257394110002</v>
      </c>
      <c r="AD2724" s="1">
        <v>5.0515853781679998E-13</v>
      </c>
      <c r="AE2724" s="1">
        <v>6.1625599697899996E-11</v>
      </c>
      <c r="AF2724" s="1">
        <v>1.0526995670180001E-11</v>
      </c>
      <c r="AG2724" s="1">
        <v>63.925639062640002</v>
      </c>
    </row>
    <row r="2725" spans="1:33" x14ac:dyDescent="0.35">
      <c r="A2725">
        <v>5120</v>
      </c>
      <c r="B2725">
        <v>2016</v>
      </c>
      <c r="C2725">
        <v>1</v>
      </c>
      <c r="D2725">
        <v>24</v>
      </c>
      <c r="E2725">
        <v>0</v>
      </c>
      <c r="F2725">
        <v>0</v>
      </c>
      <c r="H2725" s="1">
        <v>0</v>
      </c>
      <c r="I2725" s="1">
        <v>0</v>
      </c>
      <c r="J2725" s="1">
        <v>0</v>
      </c>
      <c r="K2725" s="1">
        <v>1.6366091562039999</v>
      </c>
      <c r="L2725" s="1">
        <v>1.6366091562039999</v>
      </c>
      <c r="M2725" s="1">
        <v>5.3551889260550004E-3</v>
      </c>
      <c r="N2725" s="1">
        <v>1.8559954285710001E-2</v>
      </c>
      <c r="O2725" s="1">
        <v>3.426385923122E-3</v>
      </c>
      <c r="P2725" s="1">
        <v>5.5223371933669999E-3</v>
      </c>
      <c r="Q2725" s="1">
        <v>1.854386637507E-4</v>
      </c>
      <c r="R2725" s="1">
        <v>0</v>
      </c>
      <c r="S2725" s="1">
        <v>0.66277748504629996</v>
      </c>
      <c r="T2725" s="1">
        <v>0.66175810284290004</v>
      </c>
      <c r="U2725" s="1">
        <v>1.3245355878889999</v>
      </c>
      <c r="V2725" s="1">
        <v>0.27815835153730001</v>
      </c>
      <c r="W2725" s="1">
        <v>7.417556040994E-2</v>
      </c>
      <c r="X2725" s="1">
        <v>0</v>
      </c>
      <c r="Y2725" s="1">
        <v>0</v>
      </c>
      <c r="Z2725" s="1">
        <v>0</v>
      </c>
      <c r="AA2725" s="1">
        <v>1.8543890102489999E-2</v>
      </c>
      <c r="AB2725" s="1">
        <v>0.99890972234539999</v>
      </c>
      <c r="AC2725" s="1">
        <v>0.26637592485520001</v>
      </c>
      <c r="AD2725" s="1">
        <v>1.4173479141640001E-13</v>
      </c>
      <c r="AE2725" s="1">
        <v>1.7290594665270001E-11</v>
      </c>
      <c r="AF2725" s="1">
        <v>2.9536104487169999E-12</v>
      </c>
      <c r="AG2725" s="1">
        <v>66.593979972910006</v>
      </c>
    </row>
    <row r="2726" spans="1:33" x14ac:dyDescent="0.35">
      <c r="A2726">
        <v>5120</v>
      </c>
      <c r="B2726">
        <v>2016</v>
      </c>
      <c r="C2726">
        <v>1</v>
      </c>
      <c r="D2726">
        <v>25</v>
      </c>
      <c r="E2726">
        <v>0</v>
      </c>
      <c r="F2726">
        <v>0</v>
      </c>
      <c r="H2726" s="1">
        <v>0</v>
      </c>
      <c r="I2726" s="1">
        <v>0</v>
      </c>
      <c r="J2726" s="1">
        <v>0</v>
      </c>
      <c r="K2726" s="1">
        <v>1.508362961417</v>
      </c>
      <c r="L2726" s="1">
        <v>1.508362961417</v>
      </c>
      <c r="M2726" s="1">
        <v>4.7987075229659996E-3</v>
      </c>
      <c r="N2726" s="1">
        <v>1.8559954285710001E-2</v>
      </c>
      <c r="O2726" s="1">
        <v>3.0721813125619999E-3</v>
      </c>
      <c r="P2726" s="1">
        <v>4.9514624177729996E-3</v>
      </c>
      <c r="Q2726" s="1">
        <v>1.709075199512E-4</v>
      </c>
      <c r="R2726" s="1">
        <v>0</v>
      </c>
      <c r="S2726" s="1">
        <v>0.68175502372069996</v>
      </c>
      <c r="T2726" s="1">
        <v>0.68070906555900001</v>
      </c>
      <c r="U2726" s="1">
        <v>1.36246408928</v>
      </c>
      <c r="V2726" s="1">
        <v>0.25636160794849999</v>
      </c>
      <c r="W2726" s="1">
        <v>6.8363095452940004E-2</v>
      </c>
      <c r="X2726" s="1">
        <v>0</v>
      </c>
      <c r="Y2726" s="1">
        <v>0</v>
      </c>
      <c r="Z2726" s="1">
        <v>0</v>
      </c>
      <c r="AA2726" s="1">
        <v>1.7090773863230001E-2</v>
      </c>
      <c r="AB2726" s="1">
        <v>1.026739758143</v>
      </c>
      <c r="AC2726" s="1">
        <v>0.2737972685274</v>
      </c>
      <c r="AD2726" s="1">
        <v>3.989487322287E-14</v>
      </c>
      <c r="AE2726" s="1">
        <v>4.8668790155589997E-12</v>
      </c>
      <c r="AF2726" s="1">
        <v>8.3136901831759998E-13</v>
      </c>
      <c r="AG2726" s="1">
        <v>68.449316782569994</v>
      </c>
    </row>
    <row r="2727" spans="1:33" x14ac:dyDescent="0.35">
      <c r="A2727">
        <v>5120</v>
      </c>
      <c r="B2727">
        <v>2016</v>
      </c>
      <c r="C2727">
        <v>1</v>
      </c>
      <c r="D2727">
        <v>26</v>
      </c>
      <c r="E2727">
        <v>0</v>
      </c>
      <c r="F2727">
        <v>0</v>
      </c>
      <c r="H2727" s="1">
        <v>0</v>
      </c>
      <c r="I2727" s="1">
        <v>0</v>
      </c>
      <c r="J2727" s="1">
        <v>0</v>
      </c>
      <c r="K2727" s="1">
        <v>1.3891034882869999</v>
      </c>
      <c r="L2727" s="1">
        <v>1.3891034882869999</v>
      </c>
      <c r="M2727" s="1">
        <v>4.2765877787360003E-3</v>
      </c>
      <c r="N2727" s="1">
        <v>1.8559954285710001E-2</v>
      </c>
      <c r="O2727" s="1">
        <v>2.7376112332450002E-3</v>
      </c>
      <c r="P2727" s="1">
        <v>4.4122327938329996E-3</v>
      </c>
      <c r="Q2727" s="1">
        <v>1.5739463127330001E-4</v>
      </c>
      <c r="R2727" s="1">
        <v>0</v>
      </c>
      <c r="S2727" s="1">
        <v>0.70502167568490004</v>
      </c>
      <c r="T2727" s="1">
        <v>0.70394179142619995</v>
      </c>
      <c r="U2727" s="1">
        <v>1.4089634671110001</v>
      </c>
      <c r="V2727" s="1">
        <v>0.2360922489966</v>
      </c>
      <c r="W2727" s="1">
        <v>6.2957933065749996E-2</v>
      </c>
      <c r="X2727" s="1">
        <v>0</v>
      </c>
      <c r="Y2727" s="1">
        <v>0</v>
      </c>
      <c r="Z2727" s="1">
        <v>0</v>
      </c>
      <c r="AA2727" s="1">
        <v>1.5739483266440001E-2</v>
      </c>
      <c r="AB2727" s="1">
        <v>1.063072313777</v>
      </c>
      <c r="AC2727" s="1">
        <v>0.28348595025290002</v>
      </c>
      <c r="AD2727" s="1">
        <v>1.1271350069829999E-14</v>
      </c>
      <c r="AE2727" s="1">
        <v>1.3750212170219999E-12</v>
      </c>
      <c r="AF2727" s="1">
        <v>2.3488359495009999E-13</v>
      </c>
      <c r="AG2727" s="1">
        <v>70.871487464539996</v>
      </c>
    </row>
    <row r="2728" spans="1:33" x14ac:dyDescent="0.35">
      <c r="A2728">
        <v>5120</v>
      </c>
      <c r="B2728">
        <v>2016</v>
      </c>
      <c r="C2728">
        <v>1</v>
      </c>
      <c r="D2728">
        <v>27</v>
      </c>
      <c r="E2728">
        <v>0</v>
      </c>
      <c r="F2728">
        <v>0</v>
      </c>
      <c r="H2728" s="1">
        <v>0</v>
      </c>
      <c r="I2728" s="1">
        <v>0</v>
      </c>
      <c r="J2728" s="1">
        <v>0</v>
      </c>
      <c r="K2728" s="1">
        <v>1.278557480408</v>
      </c>
      <c r="L2728" s="1">
        <v>1.278557480408</v>
      </c>
      <c r="M2728" s="1">
        <v>3.9636855643480004E-3</v>
      </c>
      <c r="N2728" s="1">
        <v>1.8559954285710001E-2</v>
      </c>
      <c r="O2728" s="1">
        <v>2.539867187898E-3</v>
      </c>
      <c r="P2728" s="1">
        <v>4.0935269268090003E-3</v>
      </c>
      <c r="Q2728" s="1">
        <v>1.448690359555E-4</v>
      </c>
      <c r="R2728" s="1">
        <v>0</v>
      </c>
      <c r="S2728" s="1">
        <v>0.69977081012240006</v>
      </c>
      <c r="T2728" s="1">
        <v>0.69869996711530002</v>
      </c>
      <c r="U2728" s="1">
        <v>1.3984707772380001</v>
      </c>
      <c r="V2728" s="1">
        <v>0.21730383197950001</v>
      </c>
      <c r="W2728" s="1">
        <v>5.7947688527860003E-2</v>
      </c>
      <c r="X2728" s="1">
        <v>0</v>
      </c>
      <c r="Y2728" s="1">
        <v>0</v>
      </c>
      <c r="Z2728" s="1">
        <v>0</v>
      </c>
      <c r="AA2728" s="1">
        <v>1.448692213197E-2</v>
      </c>
      <c r="AB2728" s="1">
        <v>1.051131260844</v>
      </c>
      <c r="AC2728" s="1">
        <v>0.28030166953449998</v>
      </c>
      <c r="AD2728" s="1">
        <v>3.073436193483E-15</v>
      </c>
      <c r="AE2728" s="1">
        <v>3.7493644940689998E-13</v>
      </c>
      <c r="AF2728" s="1">
        <v>6.4047317979020004E-14</v>
      </c>
      <c r="AG2728" s="1">
        <v>70.075417356719996</v>
      </c>
    </row>
    <row r="2729" spans="1:33" x14ac:dyDescent="0.35">
      <c r="A2729">
        <v>5120</v>
      </c>
      <c r="B2729">
        <v>2016</v>
      </c>
      <c r="C2729">
        <v>1</v>
      </c>
      <c r="D2729">
        <v>28</v>
      </c>
      <c r="E2729">
        <v>0</v>
      </c>
      <c r="F2729">
        <v>0</v>
      </c>
      <c r="H2729" s="1">
        <v>0</v>
      </c>
      <c r="I2729" s="1">
        <v>0</v>
      </c>
      <c r="J2729" s="1">
        <v>0</v>
      </c>
      <c r="K2729" s="1">
        <v>1.1764687654399999</v>
      </c>
      <c r="L2729" s="1">
        <v>1.1764687654399999</v>
      </c>
      <c r="M2729" s="1">
        <v>3.6559063881020002E-3</v>
      </c>
      <c r="N2729" s="1">
        <v>1.8559954285710001E-2</v>
      </c>
      <c r="O2729" s="1">
        <v>2.3407476601080002E-3</v>
      </c>
      <c r="P2729" s="1">
        <v>3.7726041822869999E-3</v>
      </c>
      <c r="Q2729" s="1">
        <v>1.333017079738E-4</v>
      </c>
      <c r="R2729" s="1">
        <v>0</v>
      </c>
      <c r="S2729" s="1">
        <v>0.69886810127450005</v>
      </c>
      <c r="T2729" s="1">
        <v>0.69779912013699996</v>
      </c>
      <c r="U2729" s="1">
        <v>1.3966672214119999</v>
      </c>
      <c r="V2729" s="1">
        <v>0.19995281780589999</v>
      </c>
      <c r="W2729" s="1">
        <v>5.3320751414889997E-2</v>
      </c>
      <c r="X2729" s="1">
        <v>0</v>
      </c>
      <c r="Y2729" s="1">
        <v>0</v>
      </c>
      <c r="Z2729" s="1">
        <v>0</v>
      </c>
      <c r="AA2729" s="1">
        <v>1.3330187853719999E-2</v>
      </c>
      <c r="AB2729" s="1">
        <v>1.053117622547</v>
      </c>
      <c r="AC2729" s="1">
        <v>0.28083136600609998</v>
      </c>
      <c r="AD2729" s="1">
        <v>8.375220808837E-16</v>
      </c>
      <c r="AE2729" s="1">
        <v>1.0217148999950001E-13</v>
      </c>
      <c r="AF2729" s="1">
        <v>1.7453117504949999E-14</v>
      </c>
      <c r="AG2729" s="1">
        <v>70.207841494190006</v>
      </c>
    </row>
    <row r="2730" spans="1:33" x14ac:dyDescent="0.35">
      <c r="A2730">
        <v>5120</v>
      </c>
      <c r="B2730">
        <v>2016</v>
      </c>
      <c r="C2730">
        <v>1</v>
      </c>
      <c r="D2730">
        <v>29</v>
      </c>
      <c r="E2730">
        <v>0</v>
      </c>
      <c r="F2730">
        <v>0</v>
      </c>
      <c r="H2730" s="1">
        <v>0</v>
      </c>
      <c r="I2730" s="1">
        <v>0</v>
      </c>
      <c r="J2730" s="1">
        <v>0</v>
      </c>
      <c r="K2730" s="1">
        <v>1.082390868599</v>
      </c>
      <c r="L2730" s="1">
        <v>1.082390868599</v>
      </c>
      <c r="M2730" s="1">
        <v>3.3096032459720001E-3</v>
      </c>
      <c r="N2730" s="1">
        <v>1.8559954285710001E-2</v>
      </c>
      <c r="O2730" s="1">
        <v>2.1190806220879998E-3</v>
      </c>
      <c r="P2730" s="1">
        <v>3.4153414115229998E-3</v>
      </c>
      <c r="Q2730" s="1">
        <v>1.2264205877620001E-4</v>
      </c>
      <c r="R2730" s="1">
        <v>0</v>
      </c>
      <c r="S2730" s="1">
        <v>0.71034449556870005</v>
      </c>
      <c r="T2730" s="1">
        <v>0.70925815752910004</v>
      </c>
      <c r="U2730" s="1">
        <v>1.4196026530979999</v>
      </c>
      <c r="V2730" s="1">
        <v>0.18396332355049999</v>
      </c>
      <c r="W2730" s="1">
        <v>4.9056886280130003E-2</v>
      </c>
      <c r="X2730" s="1">
        <v>0</v>
      </c>
      <c r="Y2730" s="1">
        <v>0</v>
      </c>
      <c r="Z2730" s="1">
        <v>0</v>
      </c>
      <c r="AA2730" s="1">
        <v>1.2264221570029999E-2</v>
      </c>
      <c r="AB2730" s="1">
        <v>1.07188517435</v>
      </c>
      <c r="AC2730" s="1">
        <v>0.28583604649159999</v>
      </c>
      <c r="AD2730" s="1">
        <v>2.3298835873989998E-16</v>
      </c>
      <c r="AE2730" s="1">
        <v>2.8422853926270003E-14</v>
      </c>
      <c r="AF2730" s="1">
        <v>4.8552429782870002E-15</v>
      </c>
      <c r="AG2730" s="1">
        <v>71.459011620859997</v>
      </c>
    </row>
    <row r="2731" spans="1:33" x14ac:dyDescent="0.35">
      <c r="A2731">
        <v>5120</v>
      </c>
      <c r="B2731">
        <v>2016</v>
      </c>
      <c r="C2731">
        <v>1</v>
      </c>
      <c r="D2731">
        <v>30</v>
      </c>
      <c r="E2731">
        <v>0</v>
      </c>
      <c r="F2731">
        <v>0</v>
      </c>
      <c r="H2731" s="1">
        <v>0</v>
      </c>
      <c r="I2731" s="1">
        <v>0</v>
      </c>
      <c r="J2731" s="1">
        <v>0</v>
      </c>
      <c r="K2731" s="1">
        <v>0.99580231924710005</v>
      </c>
      <c r="L2731" s="1">
        <v>0.99580231924710005</v>
      </c>
      <c r="M2731" s="1">
        <v>3.2016807265169999E-3</v>
      </c>
      <c r="N2731" s="1">
        <v>1.8559954285710001E-2</v>
      </c>
      <c r="O2731" s="1">
        <v>2.0544911599969999E-3</v>
      </c>
      <c r="P2731" s="1">
        <v>3.3112419910829999E-3</v>
      </c>
      <c r="Q2731" s="1">
        <v>1.128310022836E-4</v>
      </c>
      <c r="R2731" s="1">
        <v>0</v>
      </c>
      <c r="S2731" s="1">
        <v>0.67410134813010003</v>
      </c>
      <c r="T2731" s="1">
        <v>0.67307049684260001</v>
      </c>
      <c r="U2731" s="1">
        <v>1.3471718449729999</v>
      </c>
      <c r="V2731" s="1">
        <v>0.1692467199812</v>
      </c>
      <c r="W2731" s="1">
        <v>4.5132458661659998E-2</v>
      </c>
      <c r="X2731" s="1">
        <v>0</v>
      </c>
      <c r="Y2731" s="1">
        <v>0</v>
      </c>
      <c r="Z2731" s="1">
        <v>0</v>
      </c>
      <c r="AA2731" s="1">
        <v>1.128311466541E-2</v>
      </c>
      <c r="AB2731" s="1">
        <v>1.0091802227260001</v>
      </c>
      <c r="AC2731" s="1">
        <v>0.26911472605969999</v>
      </c>
      <c r="AD2731" s="1">
        <v>6.123814434264E-17</v>
      </c>
      <c r="AE2731" s="1">
        <v>7.4705999938399993E-15</v>
      </c>
      <c r="AF2731" s="1">
        <v>1.276141314232E-15</v>
      </c>
      <c r="AG2731" s="1">
        <v>67.278681514379997</v>
      </c>
    </row>
    <row r="2732" spans="1:33" x14ac:dyDescent="0.35">
      <c r="A2732">
        <v>5120</v>
      </c>
      <c r="B2732">
        <v>2016</v>
      </c>
      <c r="C2732">
        <v>1</v>
      </c>
      <c r="D2732">
        <v>31</v>
      </c>
      <c r="E2732">
        <v>0</v>
      </c>
      <c r="F2732">
        <v>0</v>
      </c>
      <c r="H2732" s="1">
        <v>218.80872572999999</v>
      </c>
      <c r="I2732" s="1">
        <v>86.873726950209999</v>
      </c>
      <c r="J2732" s="1">
        <v>3.237524796157E-2</v>
      </c>
      <c r="K2732" s="1">
        <v>1.229055631264</v>
      </c>
      <c r="L2732" s="1">
        <v>88.13515782943</v>
      </c>
      <c r="M2732" s="1">
        <v>0.28713487141970001</v>
      </c>
      <c r="N2732" s="1">
        <v>0.22341274249250001</v>
      </c>
      <c r="O2732" s="1">
        <v>0.1471796362643</v>
      </c>
      <c r="P2732" s="1">
        <v>3.5756305793559999</v>
      </c>
      <c r="Q2732" s="1">
        <v>1.294347393457</v>
      </c>
      <c r="R2732" s="1">
        <v>0.55892959715360002</v>
      </c>
      <c r="S2732" s="1">
        <v>79.813090252660004</v>
      </c>
      <c r="T2732" s="1">
        <v>26.748954033010001</v>
      </c>
      <c r="U2732" s="1">
        <v>107.1209738828</v>
      </c>
      <c r="V2732" s="1">
        <v>138.65838385539999</v>
      </c>
      <c r="W2732" s="1">
        <v>6.0269865628280002</v>
      </c>
      <c r="X2732" s="1">
        <v>1.0810288632640001E-2</v>
      </c>
      <c r="Y2732" s="1">
        <v>1.0837486052880001</v>
      </c>
      <c r="Z2732" s="1">
        <v>0.33625168688469997</v>
      </c>
      <c r="AA2732" s="1">
        <v>5.5651216283110001</v>
      </c>
      <c r="AB2732" s="1">
        <v>3.1963213258979999</v>
      </c>
      <c r="AC2732" s="1">
        <v>0.20984512660480001</v>
      </c>
      <c r="AD2732" s="1">
        <v>0.211324502384</v>
      </c>
      <c r="AE2732" s="1">
        <v>21.187688021610001</v>
      </c>
      <c r="AF2732" s="1">
        <v>6.5619136549060002</v>
      </c>
      <c r="AG2732" s="1">
        <v>133.3316520711</v>
      </c>
    </row>
    <row r="2733" spans="1:33" x14ac:dyDescent="0.35">
      <c r="A2733">
        <v>5120</v>
      </c>
      <c r="B2733">
        <v>2016</v>
      </c>
      <c r="C2733">
        <v>2</v>
      </c>
      <c r="D2733">
        <v>1</v>
      </c>
      <c r="E2733">
        <v>0</v>
      </c>
      <c r="F2733">
        <v>0</v>
      </c>
      <c r="H2733" s="1">
        <v>0</v>
      </c>
      <c r="I2733" s="1">
        <v>0</v>
      </c>
      <c r="J2733" s="1">
        <v>3.0326793149360001E-2</v>
      </c>
      <c r="K2733" s="1">
        <v>1.480841125537</v>
      </c>
      <c r="L2733" s="1">
        <v>1.511167918687</v>
      </c>
      <c r="M2733" s="1">
        <v>3.8979432676619997E-2</v>
      </c>
      <c r="N2733" s="1">
        <v>3.7559527347029997E-2</v>
      </c>
      <c r="O2733" s="1">
        <v>2.3097087551100001E-2</v>
      </c>
      <c r="P2733" s="1">
        <v>7.7197510663390007E-2</v>
      </c>
      <c r="Q2733" s="1">
        <v>1.712253401992E-4</v>
      </c>
      <c r="R2733" s="1">
        <v>0</v>
      </c>
      <c r="S2733" s="1">
        <v>1.428977623667</v>
      </c>
      <c r="T2733" s="1">
        <v>3.9841862776950001</v>
      </c>
      <c r="U2733" s="1">
        <v>5.4131639013620001</v>
      </c>
      <c r="V2733" s="1">
        <v>0.26542891654619999</v>
      </c>
      <c r="W2733" s="1">
        <v>6.9864716133320001E-2</v>
      </c>
      <c r="X2733" s="1">
        <v>0</v>
      </c>
      <c r="Y2733" s="1">
        <v>0</v>
      </c>
      <c r="Z2733" s="1">
        <v>0</v>
      </c>
      <c r="AA2733" s="1">
        <v>1.677893282407E-2</v>
      </c>
      <c r="AB2733" s="1">
        <v>1.09727115663</v>
      </c>
      <c r="AC2733" s="1">
        <v>8.2010392989549999E-2</v>
      </c>
      <c r="AD2733" s="1">
        <v>7.2934941267189995E-2</v>
      </c>
      <c r="AE2733" s="1">
        <v>7.3152639244150004</v>
      </c>
      <c r="AF2733" s="1">
        <v>2.3010658327039999</v>
      </c>
      <c r="AG2733" s="1">
        <v>40.303637088649999</v>
      </c>
    </row>
    <row r="2734" spans="1:33" x14ac:dyDescent="0.35">
      <c r="A2734">
        <v>5120</v>
      </c>
      <c r="B2734">
        <v>2016</v>
      </c>
      <c r="C2734">
        <v>2</v>
      </c>
      <c r="D2734">
        <v>2</v>
      </c>
      <c r="E2734">
        <v>0</v>
      </c>
      <c r="F2734">
        <v>0</v>
      </c>
      <c r="H2734" s="1">
        <v>0</v>
      </c>
      <c r="I2734" s="1">
        <v>0</v>
      </c>
      <c r="J2734" s="1">
        <v>9.0980379448080007E-3</v>
      </c>
      <c r="K2734" s="1">
        <v>1.3623785332130001</v>
      </c>
      <c r="L2734" s="1">
        <v>1.3714765711579999</v>
      </c>
      <c r="M2734" s="1">
        <v>7.0617291562349999E-3</v>
      </c>
      <c r="N2734" s="1">
        <v>1.8559954285710001E-2</v>
      </c>
      <c r="O2734" s="1">
        <v>4.4457910068199996E-3</v>
      </c>
      <c r="P2734" s="1">
        <v>7.1653215900810002E-3</v>
      </c>
      <c r="Q2734" s="1">
        <v>1.553973847431E-4</v>
      </c>
      <c r="R2734" s="1">
        <v>0</v>
      </c>
      <c r="S2734" s="1">
        <v>1.580944427813</v>
      </c>
      <c r="T2734" s="1">
        <v>3.7595136239209999</v>
      </c>
      <c r="U2734" s="1">
        <v>5.3404580517340001</v>
      </c>
      <c r="V2734" s="1">
        <v>0.23567354865269999</v>
      </c>
      <c r="W2734" s="1">
        <v>6.2571381157009998E-2</v>
      </c>
      <c r="X2734" s="1">
        <v>0</v>
      </c>
      <c r="Y2734" s="1">
        <v>0</v>
      </c>
      <c r="Z2734" s="1">
        <v>0</v>
      </c>
      <c r="AA2734" s="1">
        <v>1.5436671426470001E-2</v>
      </c>
      <c r="AB2734" s="1">
        <v>1.628592724572</v>
      </c>
      <c r="AC2734" s="1">
        <v>0.23022310752860001</v>
      </c>
      <c r="AD2734" s="1">
        <v>6.7867737535270006E-2</v>
      </c>
      <c r="AE2734" s="1">
        <v>6.8070310799960003</v>
      </c>
      <c r="AF2734" s="1">
        <v>2.1411977479109998</v>
      </c>
      <c r="AG2734" s="1">
        <v>69.902913529619994</v>
      </c>
    </row>
    <row r="2735" spans="1:33" x14ac:dyDescent="0.35">
      <c r="A2735">
        <v>5120</v>
      </c>
      <c r="B2735">
        <v>2016</v>
      </c>
      <c r="C2735">
        <v>2</v>
      </c>
      <c r="D2735">
        <v>3</v>
      </c>
      <c r="E2735">
        <v>0</v>
      </c>
      <c r="F2735">
        <v>0</v>
      </c>
      <c r="H2735" s="1">
        <v>0</v>
      </c>
      <c r="I2735" s="1">
        <v>0</v>
      </c>
      <c r="J2735" s="1">
        <v>2.0618943691549999E-3</v>
      </c>
      <c r="K2735" s="1">
        <v>1.2533882505559999</v>
      </c>
      <c r="L2735" s="1">
        <v>1.255450144925</v>
      </c>
      <c r="M2735" s="1">
        <v>4.2193487023220004E-3</v>
      </c>
      <c r="N2735" s="1">
        <v>1.8559954285710001E-2</v>
      </c>
      <c r="O2735" s="1">
        <v>2.6935657225000001E-3</v>
      </c>
      <c r="P2735" s="1">
        <v>4.3412442456529999E-3</v>
      </c>
      <c r="Q2735" s="1">
        <v>1.4225082170530001E-4</v>
      </c>
      <c r="R2735" s="1">
        <v>0</v>
      </c>
      <c r="S2735" s="1">
        <v>1.1438450035229999</v>
      </c>
      <c r="T2735" s="1">
        <v>2.0490672268500001</v>
      </c>
      <c r="U2735" s="1">
        <v>3.192912230373</v>
      </c>
      <c r="V2735" s="1">
        <v>0.2139605720686</v>
      </c>
      <c r="W2735" s="1">
        <v>5.6993852126079998E-2</v>
      </c>
      <c r="X2735" s="1">
        <v>0</v>
      </c>
      <c r="Y2735" s="1">
        <v>0</v>
      </c>
      <c r="Z2735" s="1">
        <v>0</v>
      </c>
      <c r="AA2735" s="1">
        <v>1.420173771236E-2</v>
      </c>
      <c r="AB2735" s="1">
        <v>1.4256130461030001</v>
      </c>
      <c r="AC2735" s="1">
        <v>0.29201458599520003</v>
      </c>
      <c r="AD2735" s="1">
        <v>2.80558232981E-2</v>
      </c>
      <c r="AE2735" s="1">
        <v>2.813956499813</v>
      </c>
      <c r="AF2735" s="1">
        <v>0.88514908325099995</v>
      </c>
      <c r="AG2735" s="1">
        <v>75.265950559450005</v>
      </c>
    </row>
    <row r="2736" spans="1:33" x14ac:dyDescent="0.35">
      <c r="A2736">
        <v>5120</v>
      </c>
      <c r="B2736">
        <v>2016</v>
      </c>
      <c r="C2736">
        <v>2</v>
      </c>
      <c r="D2736">
        <v>4</v>
      </c>
      <c r="E2736">
        <v>0</v>
      </c>
      <c r="F2736">
        <v>0</v>
      </c>
      <c r="H2736" s="1">
        <v>0</v>
      </c>
      <c r="I2736" s="1">
        <v>0</v>
      </c>
      <c r="J2736" s="1">
        <v>0</v>
      </c>
      <c r="K2736" s="1">
        <v>1.153117190511</v>
      </c>
      <c r="L2736" s="1">
        <v>1.153117190511</v>
      </c>
      <c r="M2736" s="1">
        <v>3.395918694029E-3</v>
      </c>
      <c r="N2736" s="1">
        <v>1.8559954285710001E-2</v>
      </c>
      <c r="O2736" s="1">
        <v>2.1712882932110001E-3</v>
      </c>
      <c r="P2736" s="1">
        <v>3.4994849874340002E-3</v>
      </c>
      <c r="Q2736" s="1">
        <v>1.3065581977569999E-4</v>
      </c>
      <c r="R2736" s="1">
        <v>0</v>
      </c>
      <c r="S2736" s="1">
        <v>0.89558038755449998</v>
      </c>
      <c r="T2736" s="1">
        <v>1.177664230964</v>
      </c>
      <c r="U2736" s="1">
        <v>2.0732446185189999</v>
      </c>
      <c r="V2736" s="1">
        <v>0.1959839804305</v>
      </c>
      <c r="W2736" s="1">
        <v>5.2262394781469997E-2</v>
      </c>
      <c r="X2736" s="1">
        <v>0</v>
      </c>
      <c r="Y2736" s="1">
        <v>0</v>
      </c>
      <c r="Z2736" s="1">
        <v>0</v>
      </c>
      <c r="AA2736" s="1">
        <v>1.3065598695370001E-2</v>
      </c>
      <c r="AB2736" s="1">
        <v>1.2637566287249999</v>
      </c>
      <c r="AC2736" s="1">
        <v>0.30902302765669998</v>
      </c>
      <c r="AD2736" s="1">
        <v>8.7972498822509997E-3</v>
      </c>
      <c r="AE2736" s="1">
        <v>0.88235081265009996</v>
      </c>
      <c r="AF2736" s="1">
        <v>0.2775494265724</v>
      </c>
      <c r="AG2736" s="1">
        <v>77.711205804949998</v>
      </c>
    </row>
    <row r="2737" spans="1:33" x14ac:dyDescent="0.35">
      <c r="A2737">
        <v>5120</v>
      </c>
      <c r="B2737">
        <v>2016</v>
      </c>
      <c r="C2737">
        <v>2</v>
      </c>
      <c r="D2737">
        <v>5</v>
      </c>
      <c r="E2737">
        <v>0</v>
      </c>
      <c r="F2737">
        <v>0</v>
      </c>
      <c r="H2737" s="1">
        <v>0</v>
      </c>
      <c r="I2737" s="1">
        <v>0</v>
      </c>
      <c r="J2737" s="1">
        <v>0</v>
      </c>
      <c r="K2737" s="1">
        <v>1.06086781527</v>
      </c>
      <c r="L2737" s="1">
        <v>1.06086781527</v>
      </c>
      <c r="M2737" s="1">
        <v>2.979810197734E-3</v>
      </c>
      <c r="N2737" s="1">
        <v>1.8559954285710001E-2</v>
      </c>
      <c r="O2737" s="1">
        <v>1.90715991726E-3</v>
      </c>
      <c r="P2737" s="1">
        <v>3.0737868941470002E-3</v>
      </c>
      <c r="Q2737" s="1">
        <v>1.2020335419370001E-4</v>
      </c>
      <c r="R2737" s="1">
        <v>0</v>
      </c>
      <c r="S2737" s="1">
        <v>0.81868091485030003</v>
      </c>
      <c r="T2737" s="1">
        <v>0.89870549512520004</v>
      </c>
      <c r="U2737" s="1">
        <v>1.7173864099759999</v>
      </c>
      <c r="V2737" s="1">
        <v>0.1803052619961</v>
      </c>
      <c r="W2737" s="1">
        <v>4.8081403198949997E-2</v>
      </c>
      <c r="X2737" s="1">
        <v>0</v>
      </c>
      <c r="Y2737" s="1">
        <v>0</v>
      </c>
      <c r="Z2737" s="1">
        <v>0</v>
      </c>
      <c r="AA2737" s="1">
        <v>1.2020350799740001E-2</v>
      </c>
      <c r="AB2737" s="1">
        <v>1.2145258592779999</v>
      </c>
      <c r="AC2737" s="1">
        <v>0.3158288922875</v>
      </c>
      <c r="AD2737" s="1">
        <v>2.5294553594310001E-3</v>
      </c>
      <c r="AE2737" s="1">
        <v>0.25370053389750002</v>
      </c>
      <c r="AF2737" s="1">
        <v>7.9803221909969996E-2</v>
      </c>
      <c r="AG2737" s="1">
        <v>79.088177364770004</v>
      </c>
    </row>
    <row r="2738" spans="1:33" x14ac:dyDescent="0.35">
      <c r="A2738">
        <v>5120</v>
      </c>
      <c r="B2738">
        <v>2016</v>
      </c>
      <c r="C2738">
        <v>2</v>
      </c>
      <c r="D2738">
        <v>6</v>
      </c>
      <c r="E2738">
        <v>0</v>
      </c>
      <c r="F2738">
        <v>0</v>
      </c>
      <c r="H2738" s="1">
        <v>0</v>
      </c>
      <c r="I2738" s="1">
        <v>0</v>
      </c>
      <c r="J2738" s="1">
        <v>0</v>
      </c>
      <c r="K2738" s="1">
        <v>0.97599839004870004</v>
      </c>
      <c r="L2738" s="1">
        <v>0.97599839004870004</v>
      </c>
      <c r="M2738" s="1">
        <v>2.674224340736E-3</v>
      </c>
      <c r="N2738" s="1">
        <v>1.8559954285710001E-2</v>
      </c>
      <c r="O2738" s="1">
        <v>1.712173401992E-3</v>
      </c>
      <c r="P2738" s="1">
        <v>2.759525363301E-3</v>
      </c>
      <c r="Q2738" s="1">
        <v>1.105870858582E-4</v>
      </c>
      <c r="R2738" s="1">
        <v>0</v>
      </c>
      <c r="S2738" s="1">
        <v>0.80546264911989995</v>
      </c>
      <c r="T2738" s="1">
        <v>0.82700892744419996</v>
      </c>
      <c r="U2738" s="1">
        <v>1.6324715765640001</v>
      </c>
      <c r="V2738" s="1">
        <v>0.1658808410364</v>
      </c>
      <c r="W2738" s="1">
        <v>4.4234890943039999E-2</v>
      </c>
      <c r="X2738" s="1">
        <v>0</v>
      </c>
      <c r="Y2738" s="1">
        <v>0</v>
      </c>
      <c r="Z2738" s="1">
        <v>0</v>
      </c>
      <c r="AA2738" s="1">
        <v>1.105872273576E-2</v>
      </c>
      <c r="AB2738" s="1">
        <v>1.21315011316</v>
      </c>
      <c r="AC2738" s="1">
        <v>0.32124690824410002</v>
      </c>
      <c r="AD2738" s="1">
        <v>7.1053682122899995E-4</v>
      </c>
      <c r="AE2738" s="1">
        <v>7.1265764872060003E-2</v>
      </c>
      <c r="AF2738" s="1">
        <v>2.2417129208599999E-2</v>
      </c>
      <c r="AG2738" s="1">
        <v>80.348512785119993</v>
      </c>
    </row>
    <row r="2739" spans="1:33" x14ac:dyDescent="0.35">
      <c r="A2739">
        <v>5120</v>
      </c>
      <c r="B2739">
        <v>2016</v>
      </c>
      <c r="C2739">
        <v>2</v>
      </c>
      <c r="D2739">
        <v>7</v>
      </c>
      <c r="E2739">
        <v>0</v>
      </c>
      <c r="F2739">
        <v>0</v>
      </c>
      <c r="H2739" s="1">
        <v>0</v>
      </c>
      <c r="I2739" s="1">
        <v>0</v>
      </c>
      <c r="J2739" s="1">
        <v>0</v>
      </c>
      <c r="K2739" s="1">
        <v>0.89791851884480001</v>
      </c>
      <c r="L2739" s="1">
        <v>0.89791851884480001</v>
      </c>
      <c r="M2739" s="1">
        <v>2.4272140345510001E-3</v>
      </c>
      <c r="N2739" s="1">
        <v>1.8559954285710001E-2</v>
      </c>
      <c r="O2739" s="1">
        <v>1.554300913674E-3</v>
      </c>
      <c r="P2739" s="1">
        <v>2.5050808454889998E-3</v>
      </c>
      <c r="Q2739" s="1">
        <v>1.017401189895E-4</v>
      </c>
      <c r="R2739" s="1">
        <v>0</v>
      </c>
      <c r="S2739" s="1">
        <v>0.80699531447679995</v>
      </c>
      <c r="T2739" s="1">
        <v>0.81205079086529997</v>
      </c>
      <c r="U2739" s="1">
        <v>1.619046105342</v>
      </c>
      <c r="V2739" s="1">
        <v>0.15261037375350001</v>
      </c>
      <c r="W2739" s="1">
        <v>4.0696099667589997E-2</v>
      </c>
      <c r="X2739" s="1">
        <v>0</v>
      </c>
      <c r="Y2739" s="1">
        <v>0</v>
      </c>
      <c r="Z2739" s="1">
        <v>0</v>
      </c>
      <c r="AA2739" s="1">
        <v>1.0174024916900001E-2</v>
      </c>
      <c r="AB2739" s="1">
        <v>1.222458478836</v>
      </c>
      <c r="AC2739" s="1">
        <v>0.32536144713429999</v>
      </c>
      <c r="AD2739" s="1">
        <v>1.9729634858340001E-4</v>
      </c>
      <c r="AE2739" s="1">
        <v>1.9788524349709999E-2</v>
      </c>
      <c r="AF2739" s="1">
        <v>6.2246144132650002E-3</v>
      </c>
      <c r="AG2739" s="1">
        <v>81.350576157869995</v>
      </c>
    </row>
    <row r="2740" spans="1:33" x14ac:dyDescent="0.35">
      <c r="A2740">
        <v>5120</v>
      </c>
      <c r="B2740">
        <v>2016</v>
      </c>
      <c r="C2740">
        <v>2</v>
      </c>
      <c r="D2740">
        <v>8</v>
      </c>
      <c r="E2740">
        <v>0</v>
      </c>
      <c r="F2740">
        <v>0</v>
      </c>
      <c r="H2740" s="1">
        <v>0</v>
      </c>
      <c r="I2740" s="1">
        <v>0</v>
      </c>
      <c r="J2740" s="1">
        <v>0</v>
      </c>
      <c r="K2740" s="1">
        <v>0.82608503733719996</v>
      </c>
      <c r="L2740" s="1">
        <v>0.82608503733719996</v>
      </c>
      <c r="M2740" s="1">
        <v>2.1888240293750001E-3</v>
      </c>
      <c r="N2740" s="1">
        <v>1.8559954285710001E-2</v>
      </c>
      <c r="O2740" s="1">
        <v>1.401233426678E-3</v>
      </c>
      <c r="P2740" s="1">
        <v>2.2583805917820001E-3</v>
      </c>
      <c r="Q2740" s="1">
        <v>9.3600909470359996E-5</v>
      </c>
      <c r="R2740" s="1">
        <v>0</v>
      </c>
      <c r="S2740" s="1">
        <v>0.82093926538549999</v>
      </c>
      <c r="T2740" s="1">
        <v>0.8214086276443</v>
      </c>
      <c r="U2740" s="1">
        <v>1.64234789303</v>
      </c>
      <c r="V2740" s="1">
        <v>0.1404015438532</v>
      </c>
      <c r="W2740" s="1">
        <v>3.7440411694189997E-2</v>
      </c>
      <c r="X2740" s="1">
        <v>0</v>
      </c>
      <c r="Y2740" s="1">
        <v>0</v>
      </c>
      <c r="Z2740" s="1">
        <v>0</v>
      </c>
      <c r="AA2740" s="1">
        <v>9.3601029235460004E-3</v>
      </c>
      <c r="AB2740" s="1">
        <v>1.247384681702</v>
      </c>
      <c r="AC2740" s="1">
        <v>0.33246068387909999</v>
      </c>
      <c r="AD2740" s="1">
        <v>5.5097299471269998E-5</v>
      </c>
      <c r="AE2740" s="1">
        <v>5.5261755223519997E-3</v>
      </c>
      <c r="AF2740" s="1">
        <v>1.738295953693E-3</v>
      </c>
      <c r="AG2740" s="1">
        <v>83.118023452580005</v>
      </c>
    </row>
    <row r="2741" spans="1:33" x14ac:dyDescent="0.35">
      <c r="A2741">
        <v>5120</v>
      </c>
      <c r="B2741">
        <v>2016</v>
      </c>
      <c r="C2741">
        <v>2</v>
      </c>
      <c r="D2741">
        <v>9</v>
      </c>
      <c r="E2741">
        <v>0</v>
      </c>
      <c r="F2741">
        <v>0</v>
      </c>
      <c r="H2741" s="1">
        <v>0</v>
      </c>
      <c r="I2741" s="1">
        <v>0</v>
      </c>
      <c r="J2741" s="1">
        <v>0</v>
      </c>
      <c r="K2741" s="1">
        <v>0.75999823435030001</v>
      </c>
      <c r="L2741" s="1">
        <v>0.75999823435030001</v>
      </c>
      <c r="M2741" s="1">
        <v>2.0119614854909999E-3</v>
      </c>
      <c r="N2741" s="1">
        <v>1.8559954285710001E-2</v>
      </c>
      <c r="O2741" s="1">
        <v>1.2890588692719999E-3</v>
      </c>
      <c r="P2741" s="1">
        <v>2.0775878426829999E-3</v>
      </c>
      <c r="Q2741" s="1">
        <v>8.6112836712740005E-5</v>
      </c>
      <c r="R2741" s="1">
        <v>0</v>
      </c>
      <c r="S2741" s="1">
        <v>0.82027595374890006</v>
      </c>
      <c r="T2741" s="1">
        <v>0.81946092540430004</v>
      </c>
      <c r="U2741" s="1">
        <v>1.639736879153</v>
      </c>
      <c r="V2741" s="1">
        <v>0.1291694203449</v>
      </c>
      <c r="W2741" s="1">
        <v>3.4445178758649997E-2</v>
      </c>
      <c r="X2741" s="1">
        <v>0</v>
      </c>
      <c r="Y2741" s="1">
        <v>0</v>
      </c>
      <c r="Z2741" s="1">
        <v>0</v>
      </c>
      <c r="AA2741" s="1">
        <v>8.6112946896630006E-3</v>
      </c>
      <c r="AB2741" s="1">
        <v>1.2447399554459999</v>
      </c>
      <c r="AC2741" s="1">
        <v>0.33188256322609999</v>
      </c>
      <c r="AD2741" s="1">
        <v>1.5121248030699999E-5</v>
      </c>
      <c r="AE2741" s="1">
        <v>1.5166382297599999E-3</v>
      </c>
      <c r="AF2741" s="1">
        <v>4.7706883130010003E-4</v>
      </c>
      <c r="AG2741" s="1">
        <v>82.971423659760006</v>
      </c>
    </row>
    <row r="2742" spans="1:33" x14ac:dyDescent="0.35">
      <c r="A2742">
        <v>5120</v>
      </c>
      <c r="B2742">
        <v>2016</v>
      </c>
      <c r="C2742">
        <v>2</v>
      </c>
      <c r="D2742">
        <v>10</v>
      </c>
      <c r="E2742">
        <v>0</v>
      </c>
      <c r="F2742">
        <v>0</v>
      </c>
      <c r="H2742" s="1">
        <v>0</v>
      </c>
      <c r="I2742" s="1">
        <v>0</v>
      </c>
      <c r="J2742" s="1">
        <v>0</v>
      </c>
      <c r="K2742" s="1">
        <v>0.6991983756022</v>
      </c>
      <c r="L2742" s="1">
        <v>0.6991983756022</v>
      </c>
      <c r="M2742" s="1">
        <v>1.9335391713300001E-3</v>
      </c>
      <c r="N2742" s="1">
        <v>1.8559954285710001E-2</v>
      </c>
      <c r="O2742" s="1">
        <v>1.239413902817E-3</v>
      </c>
      <c r="P2742" s="1">
        <v>1.9975746010730002E-3</v>
      </c>
      <c r="Q2742" s="1">
        <v>7.922380977572E-5</v>
      </c>
      <c r="R2742" s="1">
        <v>0</v>
      </c>
      <c r="S2742" s="1">
        <v>0.78469520500790002</v>
      </c>
      <c r="T2742" s="1">
        <v>0.78357876909430002</v>
      </c>
      <c r="U2742" s="1">
        <v>1.568273974102</v>
      </c>
      <c r="V2742" s="1">
        <v>0.1188358667173</v>
      </c>
      <c r="W2742" s="1">
        <v>3.168956445796E-2</v>
      </c>
      <c r="X2742" s="1">
        <v>0</v>
      </c>
      <c r="Y2742" s="1">
        <v>0</v>
      </c>
      <c r="Z2742" s="1">
        <v>0</v>
      </c>
      <c r="AA2742" s="1">
        <v>7.9223911144899999E-3</v>
      </c>
      <c r="AB2742" s="1">
        <v>1.1871224326509999</v>
      </c>
      <c r="AC2742" s="1">
        <v>0.31655335926020001</v>
      </c>
      <c r="AD2742" s="1">
        <v>3.9689331941339999E-6</v>
      </c>
      <c r="AE2742" s="1">
        <v>3.9807797619390001E-4</v>
      </c>
      <c r="AF2742" s="1">
        <v>1.252181246277E-4</v>
      </c>
      <c r="AG2742" s="1">
        <v>79.138545293600004</v>
      </c>
    </row>
    <row r="2743" spans="1:33" x14ac:dyDescent="0.35">
      <c r="A2743">
        <v>5120</v>
      </c>
      <c r="B2743">
        <v>2016</v>
      </c>
      <c r="C2743">
        <v>2</v>
      </c>
      <c r="D2743">
        <v>11</v>
      </c>
      <c r="E2743">
        <v>0</v>
      </c>
      <c r="F2743">
        <v>0</v>
      </c>
      <c r="H2743" s="1">
        <v>0</v>
      </c>
      <c r="I2743" s="1">
        <v>0</v>
      </c>
      <c r="J2743" s="1">
        <v>0</v>
      </c>
      <c r="K2743" s="1">
        <v>0.64326250555410003</v>
      </c>
      <c r="L2743" s="1">
        <v>0.64326250555410003</v>
      </c>
      <c r="M2743" s="1">
        <v>1.825235244222E-3</v>
      </c>
      <c r="N2743" s="1">
        <v>1.8559954285710001E-2</v>
      </c>
      <c r="O2743" s="1">
        <v>1.169248123022E-3</v>
      </c>
      <c r="P2743" s="1">
        <v>1.8844877789350001E-3</v>
      </c>
      <c r="Q2743" s="1">
        <v>7.2885904993659999E-5</v>
      </c>
      <c r="R2743" s="1">
        <v>0</v>
      </c>
      <c r="S2743" s="1">
        <v>0.76519168513500002</v>
      </c>
      <c r="T2743" s="1">
        <v>0.76401303722049996</v>
      </c>
      <c r="U2743" s="1">
        <v>1.5292047223559999</v>
      </c>
      <c r="V2743" s="1">
        <v>0.10932899738</v>
      </c>
      <c r="W2743" s="1">
        <v>2.9154399301320001E-2</v>
      </c>
      <c r="X2743" s="1">
        <v>0</v>
      </c>
      <c r="Y2743" s="1">
        <v>0</v>
      </c>
      <c r="Z2743" s="1">
        <v>0</v>
      </c>
      <c r="AA2743" s="1">
        <v>7.2885998253300003E-3</v>
      </c>
      <c r="AB2743" s="1">
        <v>1.158343950711</v>
      </c>
      <c r="AC2743" s="1">
        <v>0.30888835561849998</v>
      </c>
      <c r="AD2743" s="1">
        <v>1.057909407191E-6</v>
      </c>
      <c r="AE2743" s="1">
        <v>1.06106708078E-4</v>
      </c>
      <c r="AF2743" s="1">
        <v>3.3376583962219997E-5</v>
      </c>
      <c r="AG2743" s="1">
        <v>77.222143674419996</v>
      </c>
    </row>
    <row r="2744" spans="1:33" x14ac:dyDescent="0.35">
      <c r="A2744">
        <v>5120</v>
      </c>
      <c r="B2744">
        <v>2016</v>
      </c>
      <c r="C2744">
        <v>2</v>
      </c>
      <c r="D2744">
        <v>12</v>
      </c>
      <c r="E2744">
        <v>0</v>
      </c>
      <c r="F2744">
        <v>0</v>
      </c>
      <c r="H2744" s="1">
        <v>0</v>
      </c>
      <c r="I2744" s="1">
        <v>0</v>
      </c>
      <c r="J2744" s="1">
        <v>0</v>
      </c>
      <c r="K2744" s="1">
        <v>0.59180150510969998</v>
      </c>
      <c r="L2744" s="1">
        <v>0.59180150510969998</v>
      </c>
      <c r="M2744" s="1">
        <v>1.661563726959E-3</v>
      </c>
      <c r="N2744" s="1">
        <v>1.8559954285710001E-2</v>
      </c>
      <c r="O2744" s="1">
        <v>1.063549991131E-3</v>
      </c>
      <c r="P2744" s="1">
        <v>1.714133143437E-3</v>
      </c>
      <c r="Q2744" s="1">
        <v>6.7055032594169999E-5</v>
      </c>
      <c r="R2744" s="1">
        <v>0</v>
      </c>
      <c r="S2744" s="1">
        <v>0.77392540180809999</v>
      </c>
      <c r="T2744" s="1">
        <v>0.77270838095170002</v>
      </c>
      <c r="U2744" s="1">
        <v>1.5466337827600001</v>
      </c>
      <c r="V2744" s="1">
        <v>0.1005826775896</v>
      </c>
      <c r="W2744" s="1">
        <v>2.6822047357219998E-2</v>
      </c>
      <c r="X2744" s="1">
        <v>0</v>
      </c>
      <c r="Y2744" s="1">
        <v>0</v>
      </c>
      <c r="Z2744" s="1">
        <v>0</v>
      </c>
      <c r="AA2744" s="1">
        <v>6.7055118393040004E-3</v>
      </c>
      <c r="AB2744" s="1">
        <v>1.176341432926</v>
      </c>
      <c r="AC2744" s="1">
        <v>0.31369011899619997</v>
      </c>
      <c r="AD2744" s="1">
        <v>2.9234848934460002E-7</v>
      </c>
      <c r="AE2744" s="1">
        <v>2.932210981874E-5</v>
      </c>
      <c r="AF2744" s="1">
        <v>9.223468318278E-6</v>
      </c>
      <c r="AG2744" s="1">
        <v>78.422544884450005</v>
      </c>
    </row>
    <row r="2745" spans="1:33" x14ac:dyDescent="0.35">
      <c r="A2745">
        <v>5120</v>
      </c>
      <c r="B2745">
        <v>2016</v>
      </c>
      <c r="C2745">
        <v>2</v>
      </c>
      <c r="D2745">
        <v>13</v>
      </c>
      <c r="E2745">
        <v>0</v>
      </c>
      <c r="F2745">
        <v>0</v>
      </c>
      <c r="H2745" s="1">
        <v>0</v>
      </c>
      <c r="I2745" s="1">
        <v>0</v>
      </c>
      <c r="J2745" s="1">
        <v>0</v>
      </c>
      <c r="K2745" s="1">
        <v>0.54445738470100002</v>
      </c>
      <c r="L2745" s="1">
        <v>0.54445738470100002</v>
      </c>
      <c r="M2745" s="1">
        <v>1.5119462140310001E-3</v>
      </c>
      <c r="N2745" s="1">
        <v>1.8559954285710001E-2</v>
      </c>
      <c r="O2745" s="1">
        <v>9.6833522344040004E-4</v>
      </c>
      <c r="P2745" s="1">
        <v>1.56067464087E-3</v>
      </c>
      <c r="Q2745" s="1">
        <v>6.1690629986630002E-5</v>
      </c>
      <c r="R2745" s="1">
        <v>0</v>
      </c>
      <c r="S2745" s="1">
        <v>0.78201842801520005</v>
      </c>
      <c r="T2745" s="1">
        <v>0.78078178443320001</v>
      </c>
      <c r="U2745" s="1">
        <v>1.562800212448</v>
      </c>
      <c r="V2745" s="1">
        <v>9.2536063382400002E-2</v>
      </c>
      <c r="W2745" s="1">
        <v>2.467628356864E-2</v>
      </c>
      <c r="X2745" s="1">
        <v>0</v>
      </c>
      <c r="Y2745" s="1">
        <v>0</v>
      </c>
      <c r="Z2745" s="1">
        <v>0</v>
      </c>
      <c r="AA2745" s="1">
        <v>6.16907089216E-3</v>
      </c>
      <c r="AB2745" s="1">
        <v>1.1874653983579999</v>
      </c>
      <c r="AC2745" s="1">
        <v>0.31665718180239999</v>
      </c>
      <c r="AD2745" s="1">
        <v>8.1046438503389997E-8</v>
      </c>
      <c r="AE2745" s="1">
        <v>8.1288347873509995E-6</v>
      </c>
      <c r="AF2745" s="1">
        <v>2.5569800600680001E-6</v>
      </c>
      <c r="AG2745" s="1">
        <v>79.164299646510003</v>
      </c>
    </row>
    <row r="2746" spans="1:33" x14ac:dyDescent="0.35">
      <c r="A2746">
        <v>5120</v>
      </c>
      <c r="B2746">
        <v>2016</v>
      </c>
      <c r="C2746">
        <v>2</v>
      </c>
      <c r="D2746">
        <v>14</v>
      </c>
      <c r="E2746">
        <v>0</v>
      </c>
      <c r="F2746">
        <v>0</v>
      </c>
      <c r="H2746" s="1">
        <v>0</v>
      </c>
      <c r="I2746" s="1">
        <v>0</v>
      </c>
      <c r="J2746" s="1">
        <v>0</v>
      </c>
      <c r="K2746" s="1">
        <v>0.50090079392489995</v>
      </c>
      <c r="L2746" s="1">
        <v>0.50090079392489995</v>
      </c>
      <c r="M2746" s="1">
        <v>1.3411536250879999E-3</v>
      </c>
      <c r="N2746" s="1">
        <v>1.8559954285710001E-2</v>
      </c>
      <c r="O2746" s="1">
        <v>8.5789172336580004E-4</v>
      </c>
      <c r="P2746" s="1">
        <v>1.3826718525350001E-3</v>
      </c>
      <c r="Q2746" s="1">
        <v>5.6755379587699998E-5</v>
      </c>
      <c r="R2746" s="1">
        <v>0</v>
      </c>
      <c r="S2746" s="1">
        <v>0.81207751482839996</v>
      </c>
      <c r="T2746" s="1">
        <v>0.8107913761451</v>
      </c>
      <c r="U2746" s="1">
        <v>1.6228688909739999</v>
      </c>
      <c r="V2746" s="1">
        <v>8.5133178311800006E-2</v>
      </c>
      <c r="W2746" s="1">
        <v>2.270218088315E-2</v>
      </c>
      <c r="X2746" s="1">
        <v>0</v>
      </c>
      <c r="Y2746" s="1">
        <v>0</v>
      </c>
      <c r="Z2746" s="1">
        <v>0</v>
      </c>
      <c r="AA2746" s="1">
        <v>5.6755452207870004E-3</v>
      </c>
      <c r="AB2746" s="1">
        <v>1.2423223652240001</v>
      </c>
      <c r="AC2746" s="1">
        <v>0.33128589091990002</v>
      </c>
      <c r="AD2746" s="1">
        <v>2.2997074193520001E-8</v>
      </c>
      <c r="AE2746" s="1">
        <v>2.3065716416860001E-6</v>
      </c>
      <c r="AF2746" s="1">
        <v>7.2554773829180003E-7</v>
      </c>
      <c r="AG2746" s="1">
        <v>82.821473920580004</v>
      </c>
    </row>
    <row r="2747" spans="1:33" x14ac:dyDescent="0.35">
      <c r="A2747">
        <v>5120</v>
      </c>
      <c r="B2747">
        <v>2016</v>
      </c>
      <c r="C2747">
        <v>2</v>
      </c>
      <c r="D2747">
        <v>15</v>
      </c>
      <c r="E2747">
        <v>0</v>
      </c>
      <c r="F2747">
        <v>0</v>
      </c>
      <c r="H2747" s="1">
        <v>0</v>
      </c>
      <c r="I2747" s="1">
        <v>0</v>
      </c>
      <c r="J2747" s="1">
        <v>0</v>
      </c>
      <c r="K2747" s="1">
        <v>0.4608287304109</v>
      </c>
      <c r="L2747" s="1">
        <v>0.4608287304109</v>
      </c>
      <c r="M2747" s="1">
        <v>1.1765188631049999E-3</v>
      </c>
      <c r="N2747" s="1">
        <v>1.8559954285710001E-2</v>
      </c>
      <c r="O2747" s="1">
        <v>7.5366909771260005E-4</v>
      </c>
      <c r="P2747" s="1">
        <v>1.2146953037899999E-3</v>
      </c>
      <c r="Q2747" s="1">
        <v>5.2214949220689997E-5</v>
      </c>
      <c r="R2747" s="1">
        <v>0</v>
      </c>
      <c r="S2747" s="1">
        <v>0.85042677175759995</v>
      </c>
      <c r="T2747" s="1">
        <v>0.8490793344566</v>
      </c>
      <c r="U2747" s="1">
        <v>1.699506106214</v>
      </c>
      <c r="V2747" s="1">
        <v>7.8322524046860006E-2</v>
      </c>
      <c r="W2747" s="1">
        <v>2.0886006412500002E-2</v>
      </c>
      <c r="X2747" s="1">
        <v>0</v>
      </c>
      <c r="Y2747" s="1">
        <v>0</v>
      </c>
      <c r="Z2747" s="1">
        <v>0</v>
      </c>
      <c r="AA2747" s="1">
        <v>5.2215016031240003E-3</v>
      </c>
      <c r="AB2747" s="1">
        <v>1.293814961896</v>
      </c>
      <c r="AC2747" s="1">
        <v>0.34501730213580001</v>
      </c>
      <c r="AD2747" s="1">
        <v>6.6144356231619997E-9</v>
      </c>
      <c r="AE2747" s="1">
        <v>6.6341785506099997E-7</v>
      </c>
      <c r="AF2747" s="1">
        <v>2.086825813613E-7</v>
      </c>
      <c r="AG2747" s="1">
        <v>86.254325876400003</v>
      </c>
    </row>
    <row r="2748" spans="1:33" x14ac:dyDescent="0.35">
      <c r="A2748">
        <v>5120</v>
      </c>
      <c r="B2748">
        <v>2016</v>
      </c>
      <c r="C2748">
        <v>2</v>
      </c>
      <c r="D2748">
        <v>16</v>
      </c>
      <c r="E2748">
        <v>0</v>
      </c>
      <c r="F2748">
        <v>0</v>
      </c>
      <c r="H2748" s="1">
        <v>0</v>
      </c>
      <c r="I2748" s="1">
        <v>0</v>
      </c>
      <c r="J2748" s="1">
        <v>0</v>
      </c>
      <c r="K2748" s="1">
        <v>0.42396243197799999</v>
      </c>
      <c r="L2748" s="1">
        <v>0.42396243197799999</v>
      </c>
      <c r="M2748" s="1">
        <v>1.1122432964369999E-3</v>
      </c>
      <c r="N2748" s="1">
        <v>1.8559954285710001E-2</v>
      </c>
      <c r="O2748" s="1">
        <v>7.1252547006210002E-4</v>
      </c>
      <c r="P2748" s="1">
        <v>1.148383746849E-3</v>
      </c>
      <c r="Q2748" s="1">
        <v>4.8037753283030002E-5</v>
      </c>
      <c r="R2748" s="1">
        <v>0</v>
      </c>
      <c r="S2748" s="1">
        <v>0.82757054052510004</v>
      </c>
      <c r="T2748" s="1">
        <v>0.8262591673063</v>
      </c>
      <c r="U2748" s="1">
        <v>1.653829707831</v>
      </c>
      <c r="V2748" s="1">
        <v>7.2056722123109998E-2</v>
      </c>
      <c r="W2748" s="1">
        <v>1.9215125899499998E-2</v>
      </c>
      <c r="X2748" s="1">
        <v>0</v>
      </c>
      <c r="Y2748" s="1">
        <v>0</v>
      </c>
      <c r="Z2748" s="1">
        <v>0</v>
      </c>
      <c r="AA2748" s="1">
        <v>4.8037814748740004E-3</v>
      </c>
      <c r="AB2748" s="1">
        <v>1.2609440132609999</v>
      </c>
      <c r="AC2748" s="1">
        <v>0.3362517312651</v>
      </c>
      <c r="AD2748" s="1">
        <v>1.762194926183E-9</v>
      </c>
      <c r="AE2748" s="1">
        <v>1.7674547682260001E-7</v>
      </c>
      <c r="AF2748" s="1">
        <v>5.5596487290629998E-8</v>
      </c>
      <c r="AG2748" s="1">
        <v>84.062932907499999</v>
      </c>
    </row>
    <row r="2749" spans="1:33" x14ac:dyDescent="0.35">
      <c r="A2749">
        <v>5120</v>
      </c>
      <c r="B2749">
        <v>2016</v>
      </c>
      <c r="C2749">
        <v>2</v>
      </c>
      <c r="D2749">
        <v>17</v>
      </c>
      <c r="E2749">
        <v>0</v>
      </c>
      <c r="F2749">
        <v>0</v>
      </c>
      <c r="H2749" s="1">
        <v>510.55369337000002</v>
      </c>
      <c r="I2749" s="1">
        <v>233.4469941854</v>
      </c>
      <c r="J2749" s="1">
        <v>1.0860578846950001E-2</v>
      </c>
      <c r="K2749" s="1">
        <v>0.55241458179820002</v>
      </c>
      <c r="L2749" s="1">
        <v>234.010269346</v>
      </c>
      <c r="M2749" s="1">
        <v>0.24597281071409999</v>
      </c>
      <c r="N2749" s="1">
        <v>0.1383072705177</v>
      </c>
      <c r="O2749" s="1">
        <v>0.122187788618</v>
      </c>
      <c r="P2749" s="1">
        <v>9.0757363987820003</v>
      </c>
      <c r="Q2749" s="1">
        <v>5.4100608979439997</v>
      </c>
      <c r="R2749" s="1">
        <v>1.7317212441030001</v>
      </c>
      <c r="S2749" s="1">
        <v>148.19062568710001</v>
      </c>
      <c r="T2749" s="1">
        <v>43.431995397130002</v>
      </c>
      <c r="U2749" s="1">
        <v>193.35434232829999</v>
      </c>
      <c r="V2749" s="1">
        <v>254.4066851549</v>
      </c>
      <c r="W2749" s="1">
        <v>30.78418412345</v>
      </c>
      <c r="X2749" s="1">
        <v>5.299595675583E-2</v>
      </c>
      <c r="Y2749" s="1">
        <v>5.3069618440730002</v>
      </c>
      <c r="Z2749" s="1">
        <v>1.6916427231960001</v>
      </c>
      <c r="AA2749" s="1">
        <v>21.512254861079999</v>
      </c>
      <c r="AB2749" s="1">
        <v>2.597361721975</v>
      </c>
      <c r="AC2749" s="1">
        <v>0.37616631322970001</v>
      </c>
      <c r="AD2749" s="1">
        <v>0.27946990504140001</v>
      </c>
      <c r="AE2749" s="1">
        <v>27.988924602729998</v>
      </c>
      <c r="AF2749" s="1">
        <v>8.8721852840509996</v>
      </c>
      <c r="AG2749" s="1">
        <v>173.7185979928</v>
      </c>
    </row>
    <row r="2750" spans="1:33" x14ac:dyDescent="0.35">
      <c r="A2750">
        <v>5120</v>
      </c>
      <c r="B2750">
        <v>2016</v>
      </c>
      <c r="C2750">
        <v>2</v>
      </c>
      <c r="D2750">
        <v>18</v>
      </c>
      <c r="E2750">
        <v>0</v>
      </c>
      <c r="F2750">
        <v>0</v>
      </c>
      <c r="H2750" s="1">
        <v>104.1946313</v>
      </c>
      <c r="I2750" s="1">
        <v>50.922417819000003</v>
      </c>
      <c r="J2750" s="1">
        <v>5.6891864873180001E-2</v>
      </c>
      <c r="K2750" s="1">
        <v>1.8888963239859999</v>
      </c>
      <c r="L2750" s="1">
        <v>52.868206007849999</v>
      </c>
      <c r="M2750" s="1">
        <v>0.32759276471600002</v>
      </c>
      <c r="N2750" s="1">
        <v>0.26275522852170002</v>
      </c>
      <c r="O2750" s="1">
        <v>0.16594917840189999</v>
      </c>
      <c r="P2750" s="1">
        <v>2.9488030691030001</v>
      </c>
      <c r="Q2750" s="1">
        <v>0.42679942115870001</v>
      </c>
      <c r="R2750" s="1">
        <v>0.46940300292940002</v>
      </c>
      <c r="S2750" s="1">
        <v>36.139234887130002</v>
      </c>
      <c r="T2750" s="1">
        <v>13.059779916789999</v>
      </c>
      <c r="U2750" s="1">
        <v>49.668417806839997</v>
      </c>
      <c r="V2750" s="1">
        <v>21.122135274070001</v>
      </c>
      <c r="W2750" s="1">
        <v>2.5021634448630001</v>
      </c>
      <c r="X2750" s="1">
        <v>4.114508296473E-3</v>
      </c>
      <c r="Y2750" s="1">
        <v>0.41317271645190001</v>
      </c>
      <c r="Z2750" s="1">
        <v>0.13132218522710001</v>
      </c>
      <c r="AA2750" s="1">
        <v>1.7040401512179999</v>
      </c>
      <c r="AB2750" s="1">
        <v>0.87301637540470001</v>
      </c>
      <c r="AC2750" s="1">
        <v>0.10145251633669999</v>
      </c>
      <c r="AD2750" s="1">
        <v>0.1676762175182</v>
      </c>
      <c r="AE2750" s="1">
        <v>16.837768266840001</v>
      </c>
      <c r="AF2750" s="1">
        <v>5.3505104122180001</v>
      </c>
      <c r="AG2750" s="1">
        <v>69.255554140330005</v>
      </c>
    </row>
    <row r="2751" spans="1:33" x14ac:dyDescent="0.35">
      <c r="A2751">
        <v>5120</v>
      </c>
      <c r="B2751">
        <v>2016</v>
      </c>
      <c r="C2751">
        <v>2</v>
      </c>
      <c r="D2751">
        <v>19</v>
      </c>
      <c r="E2751">
        <v>0</v>
      </c>
      <c r="F2751">
        <v>0</v>
      </c>
      <c r="H2751" s="1">
        <v>0</v>
      </c>
      <c r="I2751" s="1">
        <v>0</v>
      </c>
      <c r="J2751" s="1">
        <v>2.1254088158799998E-2</v>
      </c>
      <c r="K2751" s="1">
        <v>1.895700391503</v>
      </c>
      <c r="L2751" s="1">
        <v>1.9169544796619999</v>
      </c>
      <c r="M2751" s="1">
        <v>2.506068069109E-2</v>
      </c>
      <c r="N2751" s="1">
        <v>2.646223304541E-2</v>
      </c>
      <c r="O2751" s="1">
        <v>1.533603260236E-2</v>
      </c>
      <c r="P2751" s="1">
        <v>3.6088861538529998E-2</v>
      </c>
      <c r="Q2751" s="1">
        <v>2.1720364684000001E-4</v>
      </c>
      <c r="R2751" s="1">
        <v>0</v>
      </c>
      <c r="S2751" s="1">
        <v>1.342258148402</v>
      </c>
      <c r="T2751" s="1">
        <v>3.706939129482</v>
      </c>
      <c r="U2751" s="1">
        <v>5.0491972778849998</v>
      </c>
      <c r="V2751" s="1">
        <v>0.33171127280489998</v>
      </c>
      <c r="W2751" s="1">
        <v>8.7844862754460004E-2</v>
      </c>
      <c r="X2751" s="1">
        <v>0</v>
      </c>
      <c r="Y2751" s="1">
        <v>0</v>
      </c>
      <c r="Z2751" s="1">
        <v>0</v>
      </c>
      <c r="AA2751" s="1">
        <v>2.1479569263079999E-2</v>
      </c>
      <c r="AB2751" s="1">
        <v>0.57840746077479999</v>
      </c>
      <c r="AC2751" s="1">
        <v>0.1121963159017</v>
      </c>
      <c r="AD2751" s="1">
        <v>7.7199717345760005E-2</v>
      </c>
      <c r="AE2751" s="1">
        <v>7.7459031112119998</v>
      </c>
      <c r="AF2751" s="1">
        <v>2.4729724299479998</v>
      </c>
      <c r="AG2751" s="1">
        <v>43.509180254669999</v>
      </c>
    </row>
    <row r="2752" spans="1:33" x14ac:dyDescent="0.35">
      <c r="A2752">
        <v>5120</v>
      </c>
      <c r="B2752">
        <v>2016</v>
      </c>
      <c r="C2752">
        <v>2</v>
      </c>
      <c r="D2752">
        <v>20</v>
      </c>
      <c r="E2752">
        <v>0</v>
      </c>
      <c r="F2752">
        <v>0</v>
      </c>
      <c r="H2752" s="1">
        <v>0</v>
      </c>
      <c r="I2752" s="1">
        <v>0</v>
      </c>
      <c r="J2752" s="1">
        <v>6.3759924738340003E-3</v>
      </c>
      <c r="K2752" s="1">
        <v>1.742302637196</v>
      </c>
      <c r="L2752" s="1">
        <v>1.7486786296700001</v>
      </c>
      <c r="M2752" s="1">
        <v>7.7359941512879999E-3</v>
      </c>
      <c r="N2752" s="1">
        <v>1.8559954285710001E-2</v>
      </c>
      <c r="O2752" s="1">
        <v>4.895298455603E-3</v>
      </c>
      <c r="P2752" s="1">
        <v>7.8897968123140001E-3</v>
      </c>
      <c r="Q2752" s="1">
        <v>1.9813687781590001E-4</v>
      </c>
      <c r="R2752" s="1">
        <v>0</v>
      </c>
      <c r="S2752" s="1">
        <v>1.2665641872090001</v>
      </c>
      <c r="T2752" s="1">
        <v>2.7977548021900001</v>
      </c>
      <c r="U2752" s="1">
        <v>4.0643189893990002</v>
      </c>
      <c r="V2752" s="1">
        <v>0.29900450025070002</v>
      </c>
      <c r="W2752" s="1">
        <v>7.9543829786139997E-2</v>
      </c>
      <c r="X2752" s="1">
        <v>0</v>
      </c>
      <c r="Y2752" s="1">
        <v>0</v>
      </c>
      <c r="Z2752" s="1">
        <v>0</v>
      </c>
      <c r="AA2752" s="1">
        <v>1.9741468821040001E-2</v>
      </c>
      <c r="AB2752" s="1">
        <v>1.025555362949</v>
      </c>
      <c r="AC2752" s="1">
        <v>0.2400948130078</v>
      </c>
      <c r="AD2752" s="1">
        <v>5.178319978359E-2</v>
      </c>
      <c r="AE2752" s="1">
        <v>5.1957139495179998</v>
      </c>
      <c r="AF2752" s="1">
        <v>1.6587939671559999</v>
      </c>
      <c r="AG2752" s="1">
        <v>66.483368473970003</v>
      </c>
    </row>
    <row r="2753" spans="1:33" x14ac:dyDescent="0.35">
      <c r="A2753">
        <v>5120</v>
      </c>
      <c r="B2753">
        <v>2016</v>
      </c>
      <c r="C2753">
        <v>2</v>
      </c>
      <c r="D2753">
        <v>21</v>
      </c>
      <c r="E2753">
        <v>0</v>
      </c>
      <c r="F2753">
        <v>0</v>
      </c>
      <c r="H2753" s="1">
        <v>0</v>
      </c>
      <c r="I2753" s="1">
        <v>0</v>
      </c>
      <c r="J2753" s="1">
        <v>9.0329700958870001E-4</v>
      </c>
      <c r="K2753" s="1">
        <v>1.6027998064989999</v>
      </c>
      <c r="L2753" s="1">
        <v>1.6037031035089999</v>
      </c>
      <c r="M2753" s="1">
        <v>4.9404781501829996E-3</v>
      </c>
      <c r="N2753" s="1">
        <v>1.8559954285710001E-2</v>
      </c>
      <c r="O2753" s="1">
        <v>3.1527881943930001E-3</v>
      </c>
      <c r="P2753" s="1">
        <v>5.0813772585310002E-3</v>
      </c>
      <c r="Q2753" s="1">
        <v>1.8171018990090001E-4</v>
      </c>
      <c r="R2753" s="1">
        <v>0</v>
      </c>
      <c r="S2753" s="1">
        <v>1.017792021819</v>
      </c>
      <c r="T2753" s="1">
        <v>1.6157415265799999</v>
      </c>
      <c r="U2753" s="1">
        <v>2.6335335483989999</v>
      </c>
      <c r="V2753" s="1">
        <v>0.27282150777809999</v>
      </c>
      <c r="W2753" s="1">
        <v>7.2725108829199997E-2</v>
      </c>
      <c r="X2753" s="1">
        <v>0</v>
      </c>
      <c r="Y2753" s="1">
        <v>0</v>
      </c>
      <c r="Z2753" s="1">
        <v>0</v>
      </c>
      <c r="AA2753" s="1">
        <v>1.816080727358E-2</v>
      </c>
      <c r="AB2753" s="1">
        <v>1.2085764276049999</v>
      </c>
      <c r="AC2753" s="1">
        <v>0.30728477273679999</v>
      </c>
      <c r="AD2753" s="1">
        <v>2.0249094246920001E-2</v>
      </c>
      <c r="AE2753" s="1">
        <v>2.0317110932409999</v>
      </c>
      <c r="AF2753" s="1">
        <v>0.64864812366820002</v>
      </c>
      <c r="AG2753" s="1">
        <v>77.885466817530002</v>
      </c>
    </row>
    <row r="2754" spans="1:33" x14ac:dyDescent="0.35">
      <c r="A2754">
        <v>5120</v>
      </c>
      <c r="B2754">
        <v>2016</v>
      </c>
      <c r="C2754">
        <v>2</v>
      </c>
      <c r="D2754">
        <v>22</v>
      </c>
      <c r="E2754">
        <v>0</v>
      </c>
      <c r="F2754">
        <v>0</v>
      </c>
      <c r="H2754" s="1">
        <v>0</v>
      </c>
      <c r="I2754" s="1">
        <v>0</v>
      </c>
      <c r="J2754" s="1">
        <v>0</v>
      </c>
      <c r="K2754" s="1">
        <v>1.4745758219789999</v>
      </c>
      <c r="L2754" s="1">
        <v>1.4745758219789999</v>
      </c>
      <c r="M2754" s="1">
        <v>3.9526653803739998E-3</v>
      </c>
      <c r="N2754" s="1">
        <v>1.8559954285710001E-2</v>
      </c>
      <c r="O2754" s="1">
        <v>2.5268287743859998E-3</v>
      </c>
      <c r="P2754" s="1">
        <v>4.0725127977849999E-3</v>
      </c>
      <c r="Q2754" s="1">
        <v>1.670792131342E-4</v>
      </c>
      <c r="R2754" s="1">
        <v>0</v>
      </c>
      <c r="S2754" s="1">
        <v>0.90980947397559997</v>
      </c>
      <c r="T2754" s="1">
        <v>1.096569838155</v>
      </c>
      <c r="U2754" s="1">
        <v>2.0063793121310001</v>
      </c>
      <c r="V2754" s="1">
        <v>0.25061914037540001</v>
      </c>
      <c r="W2754" s="1">
        <v>6.6831770766779999E-2</v>
      </c>
      <c r="X2754" s="1">
        <v>0</v>
      </c>
      <c r="Y2754" s="1">
        <v>0</v>
      </c>
      <c r="Z2754" s="1">
        <v>0</v>
      </c>
      <c r="AA2754" s="1">
        <v>1.670794269169E-2</v>
      </c>
      <c r="AB2754" s="1">
        <v>1.285772195741</v>
      </c>
      <c r="AC2754" s="1">
        <v>0.33808242606659999</v>
      </c>
      <c r="AD2754" s="1">
        <v>6.3875091092299996E-3</v>
      </c>
      <c r="AE2754" s="1">
        <v>0.64089647453609999</v>
      </c>
      <c r="AF2754" s="1">
        <v>0.20461388287759999</v>
      </c>
      <c r="AG2754" s="1">
        <v>84.813021524790003</v>
      </c>
    </row>
    <row r="2755" spans="1:33" x14ac:dyDescent="0.35">
      <c r="A2755">
        <v>5120</v>
      </c>
      <c r="B2755">
        <v>2016</v>
      </c>
      <c r="C2755">
        <v>2</v>
      </c>
      <c r="D2755">
        <v>23</v>
      </c>
      <c r="E2755">
        <v>0</v>
      </c>
      <c r="F2755">
        <v>0</v>
      </c>
      <c r="H2755" s="1">
        <v>0</v>
      </c>
      <c r="I2755" s="1">
        <v>0</v>
      </c>
      <c r="J2755" s="1">
        <v>0</v>
      </c>
      <c r="K2755" s="1">
        <v>1.356609756221</v>
      </c>
      <c r="L2755" s="1">
        <v>1.356609756221</v>
      </c>
      <c r="M2755" s="1">
        <v>3.4698266700400001E-3</v>
      </c>
      <c r="N2755" s="1">
        <v>1.8559954285710001E-2</v>
      </c>
      <c r="O2755" s="1">
        <v>2.2221366767680001E-3</v>
      </c>
      <c r="P2755" s="1">
        <v>3.5814377872759998E-3</v>
      </c>
      <c r="Q2755" s="1">
        <v>1.5371287608350001E-4</v>
      </c>
      <c r="R2755" s="1">
        <v>0</v>
      </c>
      <c r="S2755" s="1">
        <v>0.87737643470269999</v>
      </c>
      <c r="T2755" s="1">
        <v>0.92961125908060005</v>
      </c>
      <c r="U2755" s="1">
        <v>1.8069876937830001</v>
      </c>
      <c r="V2755" s="1">
        <v>0.23056960914540001</v>
      </c>
      <c r="W2755" s="1">
        <v>6.148522910543E-2</v>
      </c>
      <c r="X2755" s="1">
        <v>0</v>
      </c>
      <c r="Y2755" s="1">
        <v>0</v>
      </c>
      <c r="Z2755" s="1">
        <v>0</v>
      </c>
      <c r="AA2755" s="1">
        <v>1.537130727636E-2</v>
      </c>
      <c r="AB2755" s="1">
        <v>1.306662782324</v>
      </c>
      <c r="AC2755" s="1">
        <v>0.34706708788079998</v>
      </c>
      <c r="AD2755" s="1">
        <v>1.835275280963E-3</v>
      </c>
      <c r="AE2755" s="1">
        <v>0.18414399686300001</v>
      </c>
      <c r="AF2755" s="1">
        <v>5.8790178607259998E-2</v>
      </c>
      <c r="AG2755" s="1">
        <v>86.850789390290004</v>
      </c>
    </row>
    <row r="2756" spans="1:33" x14ac:dyDescent="0.35">
      <c r="A2756">
        <v>5120</v>
      </c>
      <c r="B2756">
        <v>2016</v>
      </c>
      <c r="C2756">
        <v>2</v>
      </c>
      <c r="D2756">
        <v>24</v>
      </c>
      <c r="E2756">
        <v>0</v>
      </c>
      <c r="F2756">
        <v>0</v>
      </c>
      <c r="H2756" s="1">
        <v>0</v>
      </c>
      <c r="I2756" s="1">
        <v>0</v>
      </c>
      <c r="J2756" s="1">
        <v>0</v>
      </c>
      <c r="K2756" s="1">
        <v>1.248080975723</v>
      </c>
      <c r="L2756" s="1">
        <v>1.248080975723</v>
      </c>
      <c r="M2756" s="1">
        <v>3.1294493572629999E-3</v>
      </c>
      <c r="N2756" s="1">
        <v>1.8559954285710001E-2</v>
      </c>
      <c r="O2756" s="1">
        <v>2.0036291304799999E-3</v>
      </c>
      <c r="P2756" s="1">
        <v>3.229267197922E-3</v>
      </c>
      <c r="Q2756" s="1">
        <v>1.414158459968E-4</v>
      </c>
      <c r="R2756" s="1">
        <v>0</v>
      </c>
      <c r="S2756" s="1">
        <v>0.874420016882</v>
      </c>
      <c r="T2756" s="1">
        <v>0.88771811599789996</v>
      </c>
      <c r="U2756" s="1">
        <v>1.7621381328800001</v>
      </c>
      <c r="V2756" s="1">
        <v>0.2121240404137</v>
      </c>
      <c r="W2756" s="1">
        <v>5.6566410776999997E-2</v>
      </c>
      <c r="X2756" s="1">
        <v>0</v>
      </c>
      <c r="Y2756" s="1">
        <v>0</v>
      </c>
      <c r="Z2756" s="1">
        <v>0</v>
      </c>
      <c r="AA2756" s="1">
        <v>1.4141602694249999E-2</v>
      </c>
      <c r="AB2756" s="1">
        <v>1.3260731551730001</v>
      </c>
      <c r="AC2756" s="1">
        <v>0.35323527864650001</v>
      </c>
      <c r="AD2756" s="1">
        <v>5.1235638574050003E-4</v>
      </c>
      <c r="AE2756" s="1">
        <v>5.1407739028139998E-2</v>
      </c>
      <c r="AF2756" s="1">
        <v>1.6412536985969998E-2</v>
      </c>
      <c r="AG2756" s="1">
        <v>88.332274923170004</v>
      </c>
    </row>
    <row r="2757" spans="1:33" x14ac:dyDescent="0.35">
      <c r="A2757">
        <v>5120</v>
      </c>
      <c r="B2757">
        <v>2016</v>
      </c>
      <c r="C2757">
        <v>2</v>
      </c>
      <c r="D2757">
        <v>25</v>
      </c>
      <c r="E2757">
        <v>0</v>
      </c>
      <c r="F2757">
        <v>0</v>
      </c>
      <c r="H2757" s="1">
        <v>0</v>
      </c>
      <c r="I2757" s="1">
        <v>0</v>
      </c>
      <c r="J2757" s="1">
        <v>0</v>
      </c>
      <c r="K2757" s="1">
        <v>1.1482344976650001</v>
      </c>
      <c r="L2757" s="1">
        <v>1.1482344976650001</v>
      </c>
      <c r="M2757" s="1">
        <v>2.940348839658E-3</v>
      </c>
      <c r="N2757" s="1">
        <v>1.8559954285710001E-2</v>
      </c>
      <c r="O2757" s="1">
        <v>1.8840162917279999E-3</v>
      </c>
      <c r="P2757" s="1">
        <v>3.0364861034789998E-3</v>
      </c>
      <c r="Q2757" s="1">
        <v>1.30102578317E-4</v>
      </c>
      <c r="R2757" s="1">
        <v>0</v>
      </c>
      <c r="S2757" s="1">
        <v>0.84996862986150001</v>
      </c>
      <c r="T2757" s="1">
        <v>0.85226198958209998</v>
      </c>
      <c r="U2757" s="1">
        <v>1.702230619444</v>
      </c>
      <c r="V2757" s="1">
        <v>0.1951541171806</v>
      </c>
      <c r="W2757" s="1">
        <v>5.2041097914839997E-2</v>
      </c>
      <c r="X2757" s="1">
        <v>0</v>
      </c>
      <c r="Y2757" s="1">
        <v>0</v>
      </c>
      <c r="Z2757" s="1">
        <v>0</v>
      </c>
      <c r="AA2757" s="1">
        <v>1.3010274478709999E-2</v>
      </c>
      <c r="AB2757" s="1">
        <v>1.2925556452119999</v>
      </c>
      <c r="AC2757" s="1">
        <v>0.34457837396250002</v>
      </c>
      <c r="AD2757" s="1">
        <v>1.3752212971449999E-4</v>
      </c>
      <c r="AE2757" s="1">
        <v>1.379840663982E-2</v>
      </c>
      <c r="AF2757" s="1">
        <v>4.4053067418419996E-3</v>
      </c>
      <c r="AG2757" s="1">
        <v>86.150889142660006</v>
      </c>
    </row>
    <row r="2758" spans="1:33" x14ac:dyDescent="0.35">
      <c r="A2758">
        <v>5120</v>
      </c>
      <c r="B2758">
        <v>2016</v>
      </c>
      <c r="C2758">
        <v>2</v>
      </c>
      <c r="D2758">
        <v>26</v>
      </c>
      <c r="E2758">
        <v>0</v>
      </c>
      <c r="F2758">
        <v>0</v>
      </c>
      <c r="H2758" s="1">
        <v>0</v>
      </c>
      <c r="I2758" s="1">
        <v>0</v>
      </c>
      <c r="J2758" s="1">
        <v>0</v>
      </c>
      <c r="K2758" s="1">
        <v>1.056375737852</v>
      </c>
      <c r="L2758" s="1">
        <v>1.056375737852</v>
      </c>
      <c r="M2758" s="1">
        <v>2.7332070885350002E-3</v>
      </c>
      <c r="N2758" s="1">
        <v>1.8559954285710001E-2</v>
      </c>
      <c r="O2758" s="1">
        <v>1.750638252326E-3</v>
      </c>
      <c r="P2758" s="1">
        <v>2.8215195106039998E-3</v>
      </c>
      <c r="Q2758" s="1">
        <v>1.196943720517E-4</v>
      </c>
      <c r="R2758" s="1">
        <v>0</v>
      </c>
      <c r="S2758" s="1">
        <v>0.84003731956759997</v>
      </c>
      <c r="T2758" s="1">
        <v>0.8394018884094</v>
      </c>
      <c r="U2758" s="1">
        <v>1.679439207977</v>
      </c>
      <c r="V2758" s="1">
        <v>0.1795417878062</v>
      </c>
      <c r="W2758" s="1">
        <v>4.7877810081649999E-2</v>
      </c>
      <c r="X2758" s="1">
        <v>0</v>
      </c>
      <c r="Y2758" s="1">
        <v>0</v>
      </c>
      <c r="Z2758" s="1">
        <v>0</v>
      </c>
      <c r="AA2758" s="1">
        <v>1.196945252041E-2</v>
      </c>
      <c r="AB2758" s="1">
        <v>1.2816804696719999</v>
      </c>
      <c r="AC2758" s="1">
        <v>0.34175351383019997</v>
      </c>
      <c r="AD2758" s="1">
        <v>3.7263339613940003E-5</v>
      </c>
      <c r="AE2758" s="1">
        <v>3.7388507131060002E-3</v>
      </c>
      <c r="AF2758" s="1">
        <v>1.1936729133389999E-3</v>
      </c>
      <c r="AG2758" s="1">
        <v>85.440084343129996</v>
      </c>
    </row>
    <row r="2759" spans="1:33" x14ac:dyDescent="0.35">
      <c r="A2759">
        <v>5120</v>
      </c>
      <c r="B2759">
        <v>2016</v>
      </c>
      <c r="C2759">
        <v>2</v>
      </c>
      <c r="D2759">
        <v>27</v>
      </c>
      <c r="E2759">
        <v>0</v>
      </c>
      <c r="F2759">
        <v>0</v>
      </c>
      <c r="H2759" s="1">
        <v>0</v>
      </c>
      <c r="I2759" s="1">
        <v>0</v>
      </c>
      <c r="J2759" s="1">
        <v>0</v>
      </c>
      <c r="K2759" s="1">
        <v>0.97186567882380004</v>
      </c>
      <c r="L2759" s="1">
        <v>0.97186567882380004</v>
      </c>
      <c r="M2759" s="1">
        <v>2.5729828983260001E-3</v>
      </c>
      <c r="N2759" s="1">
        <v>1.8559954285710001E-2</v>
      </c>
      <c r="O2759" s="1">
        <v>1.6490773978679999E-3</v>
      </c>
      <c r="P2759" s="1">
        <v>2.6578329625790002E-3</v>
      </c>
      <c r="Q2759" s="1">
        <v>1.101188222875E-4</v>
      </c>
      <c r="R2759" s="1">
        <v>0</v>
      </c>
      <c r="S2759" s="1">
        <v>0.82002637276199997</v>
      </c>
      <c r="T2759" s="1">
        <v>0.81862848636259999</v>
      </c>
      <c r="U2759" s="1">
        <v>1.6386548591250001</v>
      </c>
      <c r="V2759" s="1">
        <v>0.16517844478169999</v>
      </c>
      <c r="W2759" s="1">
        <v>4.4047585275120003E-2</v>
      </c>
      <c r="X2759" s="1">
        <v>0</v>
      </c>
      <c r="Y2759" s="1">
        <v>0</v>
      </c>
      <c r="Z2759" s="1">
        <v>0</v>
      </c>
      <c r="AA2759" s="1">
        <v>1.1011896318780001E-2</v>
      </c>
      <c r="AB2759" s="1">
        <v>1.247745271389</v>
      </c>
      <c r="AC2759" s="1">
        <v>0.33272458737150001</v>
      </c>
      <c r="AD2759" s="1">
        <v>9.9809826613979999E-6</v>
      </c>
      <c r="AE2759" s="1">
        <v>1.001450877127E-3</v>
      </c>
      <c r="AF2759" s="1">
        <v>3.1972519840809999E-4</v>
      </c>
      <c r="AG2759" s="1">
        <v>83.181603764209996</v>
      </c>
    </row>
    <row r="2760" spans="1:33" x14ac:dyDescent="0.35">
      <c r="A2760">
        <v>5120</v>
      </c>
      <c r="B2760">
        <v>2016</v>
      </c>
      <c r="C2760">
        <v>2</v>
      </c>
      <c r="D2760">
        <v>28</v>
      </c>
      <c r="E2760">
        <v>0</v>
      </c>
      <c r="F2760">
        <v>0</v>
      </c>
      <c r="H2760" s="1">
        <v>0</v>
      </c>
      <c r="I2760" s="1">
        <v>0</v>
      </c>
      <c r="J2760" s="1">
        <v>0</v>
      </c>
      <c r="K2760" s="1">
        <v>0.89411642451789997</v>
      </c>
      <c r="L2760" s="1">
        <v>0.89411642451789997</v>
      </c>
      <c r="M2760" s="1">
        <v>2.433848509562E-3</v>
      </c>
      <c r="N2760" s="1">
        <v>1.8559954285710001E-2</v>
      </c>
      <c r="O2760" s="1">
        <v>1.559074229024E-3</v>
      </c>
      <c r="P2760" s="1">
        <v>2.5127740410270001E-3</v>
      </c>
      <c r="Q2760" s="1">
        <v>1.0130931650450001E-4</v>
      </c>
      <c r="R2760" s="1">
        <v>0</v>
      </c>
      <c r="S2760" s="1">
        <v>0.79786842607859998</v>
      </c>
      <c r="T2760" s="1">
        <v>0.79630098320200005</v>
      </c>
      <c r="U2760" s="1">
        <v>1.5941694092809999</v>
      </c>
      <c r="V2760" s="1">
        <v>0.1519641691992</v>
      </c>
      <c r="W2760" s="1">
        <v>4.0523778453109997E-2</v>
      </c>
      <c r="X2760" s="1">
        <v>0</v>
      </c>
      <c r="Y2760" s="1">
        <v>0</v>
      </c>
      <c r="Z2760" s="1">
        <v>0</v>
      </c>
      <c r="AA2760" s="1">
        <v>1.0130944613280001E-2</v>
      </c>
      <c r="AB2760" s="1">
        <v>1.2134846957059999</v>
      </c>
      <c r="AC2760" s="1">
        <v>0.3235939265262</v>
      </c>
      <c r="AD2760" s="1">
        <v>2.6567004843389999E-6</v>
      </c>
      <c r="AE2760" s="1">
        <v>2.6656243383680001E-4</v>
      </c>
      <c r="AF2760" s="1">
        <v>8.5103252683880006E-5</v>
      </c>
      <c r="AG2760" s="1">
        <v>80.898603253139996</v>
      </c>
    </row>
    <row r="2761" spans="1:33" x14ac:dyDescent="0.35">
      <c r="A2761">
        <v>5120</v>
      </c>
      <c r="B2761">
        <v>2016</v>
      </c>
      <c r="C2761">
        <v>2</v>
      </c>
      <c r="D2761">
        <v>29</v>
      </c>
      <c r="E2761">
        <v>0</v>
      </c>
      <c r="F2761">
        <v>0</v>
      </c>
      <c r="H2761" s="1">
        <v>0</v>
      </c>
      <c r="I2761" s="1">
        <v>0</v>
      </c>
      <c r="J2761" s="1">
        <v>0</v>
      </c>
      <c r="K2761" s="1">
        <v>0.82258711055650002</v>
      </c>
      <c r="L2761" s="1">
        <v>0.82258711055650002</v>
      </c>
      <c r="M2761" s="1">
        <v>2.1949656148210002E-3</v>
      </c>
      <c r="N2761" s="1">
        <v>1.8559954285710001E-2</v>
      </c>
      <c r="O2761" s="1">
        <v>1.4047303630850001E-3</v>
      </c>
      <c r="P2761" s="1">
        <v>2.2640166358279998E-3</v>
      </c>
      <c r="Q2761" s="1">
        <v>9.3204571184180002E-5</v>
      </c>
      <c r="R2761" s="1">
        <v>0</v>
      </c>
      <c r="S2761" s="1">
        <v>0.81466090612529996</v>
      </c>
      <c r="T2761" s="1">
        <v>0.81300248932789998</v>
      </c>
      <c r="U2761" s="1">
        <v>1.627663395453</v>
      </c>
      <c r="V2761" s="1">
        <v>0.13980703566319999</v>
      </c>
      <c r="W2761" s="1">
        <v>3.7281876176859997E-2</v>
      </c>
      <c r="X2761" s="1">
        <v>0</v>
      </c>
      <c r="Y2761" s="1">
        <v>0</v>
      </c>
      <c r="Z2761" s="1">
        <v>0</v>
      </c>
      <c r="AA2761" s="1">
        <v>9.3204690442149993E-3</v>
      </c>
      <c r="AB2761" s="1">
        <v>1.2479487323730001</v>
      </c>
      <c r="AC2761" s="1">
        <v>0.33278577224700001</v>
      </c>
      <c r="AD2761" s="1">
        <v>7.419209173537E-7</v>
      </c>
      <c r="AE2761" s="1">
        <v>7.4441302890579996E-5</v>
      </c>
      <c r="AF2761" s="1">
        <v>2.376627838674E-5</v>
      </c>
      <c r="AG2761" s="1">
        <v>83.196477026300002</v>
      </c>
    </row>
    <row r="2762" spans="1:33" x14ac:dyDescent="0.35">
      <c r="A2762">
        <v>5120</v>
      </c>
      <c r="B2762">
        <v>2016</v>
      </c>
      <c r="C2762">
        <v>3</v>
      </c>
      <c r="D2762">
        <v>1</v>
      </c>
      <c r="E2762">
        <v>0</v>
      </c>
      <c r="F2762">
        <v>0</v>
      </c>
      <c r="H2762" s="1">
        <v>0</v>
      </c>
      <c r="I2762" s="1">
        <v>0</v>
      </c>
      <c r="J2762" s="1">
        <v>0</v>
      </c>
      <c r="K2762" s="1">
        <v>0.75678014171200003</v>
      </c>
      <c r="L2762" s="1">
        <v>0.75678014171200003</v>
      </c>
      <c r="M2762" s="1">
        <v>1.9003144155209999E-3</v>
      </c>
      <c r="N2762" s="1">
        <v>1.8559954285710001E-2</v>
      </c>
      <c r="O2762" s="1">
        <v>1.2156197029560001E-3</v>
      </c>
      <c r="P2762" s="1">
        <v>1.9592252738719999E-3</v>
      </c>
      <c r="Q2762" s="1">
        <v>8.5748205489450007E-5</v>
      </c>
      <c r="R2762" s="1">
        <v>0</v>
      </c>
      <c r="S2762" s="1">
        <v>0.86607508644740006</v>
      </c>
      <c r="T2762" s="1">
        <v>0.86429512235240002</v>
      </c>
      <c r="U2762" s="1">
        <v>1.7303702087999999</v>
      </c>
      <c r="V2762" s="1">
        <v>0.12862247281020001</v>
      </c>
      <c r="W2762" s="1">
        <v>3.4299326082709997E-2</v>
      </c>
      <c r="X2762" s="1">
        <v>0</v>
      </c>
      <c r="Y2762" s="1">
        <v>0</v>
      </c>
      <c r="Z2762" s="1">
        <v>0</v>
      </c>
      <c r="AA2762" s="1">
        <v>8.5748315206780005E-3</v>
      </c>
      <c r="AB2762" s="1">
        <v>1.3407198853160001</v>
      </c>
      <c r="AC2762" s="1">
        <v>0.35752514051560003</v>
      </c>
      <c r="AD2762" s="1">
        <v>2.163349588683E-7</v>
      </c>
      <c r="AE2762" s="1">
        <v>2.170616277592E-5</v>
      </c>
      <c r="AF2762" s="1">
        <v>6.9299526903599999E-6</v>
      </c>
      <c r="AG2762" s="1">
        <v>89.38129503255</v>
      </c>
    </row>
    <row r="2763" spans="1:33" x14ac:dyDescent="0.35">
      <c r="A2763">
        <v>5120</v>
      </c>
      <c r="B2763">
        <v>2016</v>
      </c>
      <c r="C2763">
        <v>3</v>
      </c>
      <c r="D2763">
        <v>2</v>
      </c>
      <c r="E2763">
        <v>0</v>
      </c>
      <c r="F2763">
        <v>0</v>
      </c>
      <c r="H2763" s="1">
        <v>0</v>
      </c>
      <c r="I2763" s="1">
        <v>0</v>
      </c>
      <c r="J2763" s="1">
        <v>0</v>
      </c>
      <c r="K2763" s="1">
        <v>0.69623773037500003</v>
      </c>
      <c r="L2763" s="1">
        <v>0.69623773037500003</v>
      </c>
      <c r="M2763" s="1">
        <v>1.7042892249680001E-3</v>
      </c>
      <c r="N2763" s="1">
        <v>1.8559954285710001E-2</v>
      </c>
      <c r="O2763" s="1">
        <v>1.09161929187E-3</v>
      </c>
      <c r="P2763" s="1">
        <v>1.759372689401E-3</v>
      </c>
      <c r="Q2763" s="1">
        <v>7.8888349050289995E-5</v>
      </c>
      <c r="R2763" s="1">
        <v>0</v>
      </c>
      <c r="S2763" s="1">
        <v>0.88729635506070004</v>
      </c>
      <c r="T2763" s="1">
        <v>0.88546803996809997</v>
      </c>
      <c r="U2763" s="1">
        <v>1.772764395029</v>
      </c>
      <c r="V2763" s="1">
        <v>0.1183326749854</v>
      </c>
      <c r="W2763" s="1">
        <v>3.1555379996100003E-2</v>
      </c>
      <c r="X2763" s="1">
        <v>0</v>
      </c>
      <c r="Y2763" s="1">
        <v>0</v>
      </c>
      <c r="Z2763" s="1">
        <v>0</v>
      </c>
      <c r="AA2763" s="1">
        <v>7.8888449990239997E-3</v>
      </c>
      <c r="AB2763" s="1">
        <v>1.3688504488769999</v>
      </c>
      <c r="AC2763" s="1">
        <v>0.36502674075430003</v>
      </c>
      <c r="AD2763" s="1">
        <v>6.0823265237150005E-8</v>
      </c>
      <c r="AE2763" s="1">
        <v>6.102757051873E-6</v>
      </c>
      <c r="AF2763" s="1">
        <v>1.9483783516610001E-6</v>
      </c>
      <c r="AG2763" s="1">
        <v>91.256687973010003</v>
      </c>
    </row>
    <row r="2764" spans="1:33" x14ac:dyDescent="0.35">
      <c r="A2764">
        <v>5120</v>
      </c>
      <c r="B2764">
        <v>2016</v>
      </c>
      <c r="C2764">
        <v>3</v>
      </c>
      <c r="D2764">
        <v>3</v>
      </c>
      <c r="E2764">
        <v>0</v>
      </c>
      <c r="F2764">
        <v>0</v>
      </c>
      <c r="H2764" s="1">
        <v>0</v>
      </c>
      <c r="I2764" s="1">
        <v>0</v>
      </c>
      <c r="J2764" s="1">
        <v>0</v>
      </c>
      <c r="K2764" s="1">
        <v>0.64053871194500001</v>
      </c>
      <c r="L2764" s="1">
        <v>0.64053871194500001</v>
      </c>
      <c r="M2764" s="1">
        <v>1.597794385819E-3</v>
      </c>
      <c r="N2764" s="1">
        <v>1.8559954285710001E-2</v>
      </c>
      <c r="O2764" s="1">
        <v>1.0236744289460001E-3</v>
      </c>
      <c r="P2764" s="1">
        <v>1.649865339079E-3</v>
      </c>
      <c r="Q2764" s="1">
        <v>7.2577281126270002E-5</v>
      </c>
      <c r="R2764" s="1">
        <v>0</v>
      </c>
      <c r="S2764" s="1">
        <v>0.87049351971480005</v>
      </c>
      <c r="T2764" s="1">
        <v>0.86869855494909998</v>
      </c>
      <c r="U2764" s="1">
        <v>1.7391920746639999</v>
      </c>
      <c r="V2764" s="1">
        <v>0.10886606098649999</v>
      </c>
      <c r="W2764" s="1">
        <v>2.9030949596410002E-2</v>
      </c>
      <c r="X2764" s="1">
        <v>0</v>
      </c>
      <c r="Y2764" s="1">
        <v>0</v>
      </c>
      <c r="Z2764" s="1">
        <v>0</v>
      </c>
      <c r="AA2764" s="1">
        <v>7.2577373991019999E-3</v>
      </c>
      <c r="AB2764" s="1">
        <v>1.3348841713590001</v>
      </c>
      <c r="AC2764" s="1">
        <v>0.3559691001211</v>
      </c>
      <c r="AD2764" s="1">
        <v>1.632342714637E-8</v>
      </c>
      <c r="AE2764" s="1">
        <v>1.6378257520339999E-6</v>
      </c>
      <c r="AF2764" s="1">
        <v>5.2289550639709996E-7</v>
      </c>
      <c r="AG2764" s="1">
        <v>88.992275777550006</v>
      </c>
    </row>
    <row r="2765" spans="1:33" x14ac:dyDescent="0.35">
      <c r="A2765">
        <v>5120</v>
      </c>
      <c r="B2765">
        <v>2016</v>
      </c>
      <c r="C2765">
        <v>3</v>
      </c>
      <c r="D2765">
        <v>4</v>
      </c>
      <c r="E2765">
        <v>0</v>
      </c>
      <c r="F2765">
        <v>0</v>
      </c>
      <c r="H2765" s="1">
        <v>0</v>
      </c>
      <c r="I2765" s="1">
        <v>0</v>
      </c>
      <c r="J2765" s="1">
        <v>0</v>
      </c>
      <c r="K2765" s="1">
        <v>0.58929561498939997</v>
      </c>
      <c r="L2765" s="1">
        <v>0.58929561498939997</v>
      </c>
      <c r="M2765" s="1">
        <v>1.4889815887090001E-3</v>
      </c>
      <c r="N2765" s="1">
        <v>1.8559954285710001E-2</v>
      </c>
      <c r="O2765" s="1">
        <v>9.5402345694660005E-4</v>
      </c>
      <c r="P2765" s="1">
        <v>1.537608237323E-3</v>
      </c>
      <c r="Q2765" s="1">
        <v>6.6771098636169993E-5</v>
      </c>
      <c r="R2765" s="1">
        <v>0</v>
      </c>
      <c r="S2765" s="1">
        <v>0.85932229833649998</v>
      </c>
      <c r="T2765" s="1">
        <v>0.85755002465170005</v>
      </c>
      <c r="U2765" s="1">
        <v>1.7168723229880001</v>
      </c>
      <c r="V2765" s="1">
        <v>0.1001567761076</v>
      </c>
      <c r="W2765" s="1">
        <v>2.6708473628700002E-2</v>
      </c>
      <c r="X2765" s="1">
        <v>0</v>
      </c>
      <c r="Y2765" s="1">
        <v>0</v>
      </c>
      <c r="Z2765" s="1">
        <v>0</v>
      </c>
      <c r="AA2765" s="1">
        <v>6.6771184071740004E-3</v>
      </c>
      <c r="AB2765" s="1">
        <v>1.3166609005709999</v>
      </c>
      <c r="AC2765" s="1">
        <v>0.35110957017569999</v>
      </c>
      <c r="AD2765" s="1">
        <v>4.4138317549319999E-9</v>
      </c>
      <c r="AE2765" s="1">
        <v>4.4286578109820001E-7</v>
      </c>
      <c r="AF2765" s="1">
        <v>1.4139020990819999E-7</v>
      </c>
      <c r="AG2765" s="1">
        <v>87.777392745979995</v>
      </c>
    </row>
    <row r="2766" spans="1:33" x14ac:dyDescent="0.35">
      <c r="A2766">
        <v>5120</v>
      </c>
      <c r="B2766">
        <v>2016</v>
      </c>
      <c r="C2766">
        <v>3</v>
      </c>
      <c r="D2766">
        <v>5</v>
      </c>
      <c r="E2766">
        <v>0</v>
      </c>
      <c r="F2766">
        <v>0</v>
      </c>
      <c r="H2766" s="1">
        <v>0</v>
      </c>
      <c r="I2766" s="1">
        <v>0</v>
      </c>
      <c r="J2766" s="1">
        <v>0</v>
      </c>
      <c r="K2766" s="1">
        <v>0.54215196579030001</v>
      </c>
      <c r="L2766" s="1">
        <v>0.54215196579030001</v>
      </c>
      <c r="M2766" s="1">
        <v>1.5799088125069999E-3</v>
      </c>
      <c r="N2766" s="1">
        <v>1.8559954285710001E-2</v>
      </c>
      <c r="O2766" s="1">
        <v>1.0167466902520001E-3</v>
      </c>
      <c r="P2766" s="1">
        <v>1.6386998399460001E-3</v>
      </c>
      <c r="Q2766" s="1">
        <v>6.1429410745270001E-5</v>
      </c>
      <c r="R2766" s="1">
        <v>0</v>
      </c>
      <c r="S2766" s="1">
        <v>0.74180570597939999</v>
      </c>
      <c r="T2766" s="1">
        <v>0.74027571818210003</v>
      </c>
      <c r="U2766" s="1">
        <v>1.4820814241610001</v>
      </c>
      <c r="V2766" s="1">
        <v>9.2144234019000001E-2</v>
      </c>
      <c r="W2766" s="1">
        <v>2.4571795738400001E-2</v>
      </c>
      <c r="X2766" s="1">
        <v>0</v>
      </c>
      <c r="Y2766" s="1">
        <v>0</v>
      </c>
      <c r="Z2766" s="1">
        <v>0</v>
      </c>
      <c r="AA2766" s="1">
        <v>6.1429489346000003E-3</v>
      </c>
      <c r="AB2766" s="1">
        <v>1.1096935533700001</v>
      </c>
      <c r="AC2766" s="1">
        <v>0.29591828009799998</v>
      </c>
      <c r="AD2766" s="1">
        <v>1.067551178464E-9</v>
      </c>
      <c r="AE2766" s="1">
        <v>1.071137081708E-7</v>
      </c>
      <c r="AF2766" s="1">
        <v>3.4197335465320001E-8</v>
      </c>
      <c r="AG2766" s="1">
        <v>73.979570073380003</v>
      </c>
    </row>
    <row r="2767" spans="1:33" x14ac:dyDescent="0.35">
      <c r="A2767">
        <v>5120</v>
      </c>
      <c r="B2767">
        <v>2016</v>
      </c>
      <c r="C2767">
        <v>3</v>
      </c>
      <c r="D2767">
        <v>6</v>
      </c>
      <c r="E2767">
        <v>0</v>
      </c>
      <c r="F2767">
        <v>0</v>
      </c>
      <c r="H2767" s="1">
        <v>416.77852519999999</v>
      </c>
      <c r="I2767" s="1">
        <v>187.2959579162</v>
      </c>
      <c r="J2767" s="1">
        <v>1.7374236626139999E-2</v>
      </c>
      <c r="K2767" s="1">
        <v>1.23506845326</v>
      </c>
      <c r="L2767" s="1">
        <v>188.54840060609999</v>
      </c>
      <c r="M2767" s="1">
        <v>0.3396215533411</v>
      </c>
      <c r="N2767" s="1">
        <v>0.2157229000449</v>
      </c>
      <c r="O2767" s="1">
        <v>0.17018364521839999</v>
      </c>
      <c r="P2767" s="1">
        <v>7.9045754511880002</v>
      </c>
      <c r="Q2767" s="1">
        <v>4.3634158840369999</v>
      </c>
      <c r="R2767" s="1">
        <v>1.50574913456</v>
      </c>
      <c r="S2767" s="1">
        <v>137.78290266299999</v>
      </c>
      <c r="T2767" s="1">
        <v>40.924837772830003</v>
      </c>
      <c r="U2767" s="1">
        <v>180.21348957039999</v>
      </c>
      <c r="V2767" s="1">
        <v>195.58552343310001</v>
      </c>
      <c r="W2767" s="1">
        <v>24.6376577594</v>
      </c>
      <c r="X2767" s="1">
        <v>4.244277912523E-2</v>
      </c>
      <c r="Y2767" s="1">
        <v>4.2502390460469996</v>
      </c>
      <c r="Z2767" s="1">
        <v>1.3533353321729999</v>
      </c>
      <c r="AA2767" s="1">
        <v>17.427483987590001</v>
      </c>
      <c r="AB2767" s="1">
        <v>1.8291357970719999</v>
      </c>
      <c r="AC2767" s="1">
        <v>0.19715797547659999</v>
      </c>
      <c r="AD2767" s="1">
        <v>0.28597270368549998</v>
      </c>
      <c r="AE2767" s="1">
        <v>28.645550390099999</v>
      </c>
      <c r="AF2767" s="1">
        <v>9.0701550637310007</v>
      </c>
      <c r="AG2767" s="1">
        <v>131.92702862210001</v>
      </c>
    </row>
    <row r="2768" spans="1:33" x14ac:dyDescent="0.35">
      <c r="A2768">
        <v>5120</v>
      </c>
      <c r="B2768">
        <v>2016</v>
      </c>
      <c r="C2768">
        <v>3</v>
      </c>
      <c r="D2768">
        <v>7</v>
      </c>
      <c r="E2768">
        <v>0</v>
      </c>
      <c r="F2768">
        <v>0</v>
      </c>
      <c r="H2768" s="1">
        <v>250.06711512000001</v>
      </c>
      <c r="I2768" s="1">
        <v>105.6648173893</v>
      </c>
      <c r="J2768" s="1">
        <v>3.0245376161919999E-2</v>
      </c>
      <c r="K2768" s="1">
        <v>1.751566603958</v>
      </c>
      <c r="L2768" s="1">
        <v>107.4466293694</v>
      </c>
      <c r="M2768" s="1">
        <v>0.2585252986298</v>
      </c>
      <c r="N2768" s="1">
        <v>0.1815249605001</v>
      </c>
      <c r="O2768" s="1">
        <v>0.13296819114780001</v>
      </c>
      <c r="P2768" s="1">
        <v>4.4562231005420001</v>
      </c>
      <c r="Q2768" s="1">
        <v>2.3458296497200002</v>
      </c>
      <c r="R2768" s="1">
        <v>1.1005389738960001</v>
      </c>
      <c r="S2768" s="1">
        <v>128.96049167839999</v>
      </c>
      <c r="T2768" s="1">
        <v>39.02043131349</v>
      </c>
      <c r="U2768" s="1">
        <v>169.08146196569999</v>
      </c>
      <c r="V2768" s="1">
        <v>47.842665772010001</v>
      </c>
      <c r="W2768" s="1">
        <v>13.92445874981</v>
      </c>
      <c r="X2768" s="1">
        <v>2.363861410211E-2</v>
      </c>
      <c r="Y2768" s="1">
        <v>2.3671920134910001</v>
      </c>
      <c r="Z2768" s="1">
        <v>0.75779337055969997</v>
      </c>
      <c r="AA2768" s="1">
        <v>9.1887785805209994</v>
      </c>
      <c r="AB2768" s="1">
        <v>0.54482544186220005</v>
      </c>
      <c r="AC2768" s="1">
        <v>0.151480812932</v>
      </c>
      <c r="AD2768" s="1">
        <v>0.24726813873350001</v>
      </c>
      <c r="AE2768" s="1">
        <v>24.762653173730001</v>
      </c>
      <c r="AF2768" s="1">
        <v>7.9275084496470001</v>
      </c>
      <c r="AG2768" s="1">
        <v>97.144805738309998</v>
      </c>
    </row>
    <row r="2769" spans="1:33" x14ac:dyDescent="0.35">
      <c r="A2769">
        <v>5120</v>
      </c>
      <c r="B2769">
        <v>2016</v>
      </c>
      <c r="C2769">
        <v>3</v>
      </c>
      <c r="D2769">
        <v>8</v>
      </c>
      <c r="E2769">
        <v>0</v>
      </c>
      <c r="F2769">
        <v>0</v>
      </c>
      <c r="H2769" s="1">
        <v>0</v>
      </c>
      <c r="I2769" s="1">
        <v>0</v>
      </c>
      <c r="J2769" s="1">
        <v>1.505434467452E-2</v>
      </c>
      <c r="K2769" s="1">
        <v>1.8014615635710001</v>
      </c>
      <c r="L2769" s="1">
        <v>1.816515908245</v>
      </c>
      <c r="M2769" s="1">
        <v>2.4150537973569999E-2</v>
      </c>
      <c r="N2769" s="1">
        <v>2.6877193677519999E-2</v>
      </c>
      <c r="O2769" s="1">
        <v>1.4634552460319999E-2</v>
      </c>
      <c r="P2769" s="1">
        <v>3.6040847888910002E-2</v>
      </c>
      <c r="Q2769" s="1">
        <v>2.058232910588E-4</v>
      </c>
      <c r="R2769" s="1">
        <v>0</v>
      </c>
      <c r="S2769" s="1">
        <v>1.4423058785089999</v>
      </c>
      <c r="T2769" s="1">
        <v>3.7884527835520001</v>
      </c>
      <c r="U2769" s="1">
        <v>5.2307586620600004</v>
      </c>
      <c r="V2769" s="1">
        <v>0.31299972963439998</v>
      </c>
      <c r="W2769" s="1">
        <v>8.3011725448009999E-2</v>
      </c>
      <c r="X2769" s="1">
        <v>0</v>
      </c>
      <c r="Y2769" s="1">
        <v>0</v>
      </c>
      <c r="Z2769" s="1">
        <v>0</v>
      </c>
      <c r="AA2769" s="1">
        <v>2.0411779521140001E-2</v>
      </c>
      <c r="AB2769" s="1">
        <v>0.47852134967960003</v>
      </c>
      <c r="AC2769" s="1">
        <v>0.12873715662339999</v>
      </c>
      <c r="AD2769" s="1">
        <v>9.1218594066449998E-2</v>
      </c>
      <c r="AE2769" s="1">
        <v>9.1358283632789998</v>
      </c>
      <c r="AF2769" s="1">
        <v>2.9254634049089998</v>
      </c>
      <c r="AG2769" s="1">
        <v>51.008251347870001</v>
      </c>
    </row>
    <row r="2770" spans="1:33" x14ac:dyDescent="0.35">
      <c r="A2770">
        <v>5120</v>
      </c>
      <c r="B2770">
        <v>2016</v>
      </c>
      <c r="C2770">
        <v>3</v>
      </c>
      <c r="D2770">
        <v>9</v>
      </c>
      <c r="E2770">
        <v>0</v>
      </c>
      <c r="F2770">
        <v>0</v>
      </c>
      <c r="H2770" s="1">
        <v>0</v>
      </c>
      <c r="I2770" s="1">
        <v>0</v>
      </c>
      <c r="J2770" s="1">
        <v>4.5163034023550002E-3</v>
      </c>
      <c r="K2770" s="1">
        <v>1.6573446384849999</v>
      </c>
      <c r="L2770" s="1">
        <v>1.6618609418879999</v>
      </c>
      <c r="M2770" s="1">
        <v>5.5850866742739999E-3</v>
      </c>
      <c r="N2770" s="1">
        <v>1.8559954285710001E-2</v>
      </c>
      <c r="O2770" s="1">
        <v>3.534720160667E-3</v>
      </c>
      <c r="P2770" s="1">
        <v>5.6969404641989997E-3</v>
      </c>
      <c r="Q2770" s="1">
        <v>1.8829985842059999E-4</v>
      </c>
      <c r="R2770" s="1">
        <v>0</v>
      </c>
      <c r="S2770" s="1">
        <v>1.782016662632</v>
      </c>
      <c r="T2770" s="1">
        <v>3.839139563816</v>
      </c>
      <c r="U2770" s="1">
        <v>5.6211562264479999</v>
      </c>
      <c r="V2770" s="1">
        <v>0.2837294684369</v>
      </c>
      <c r="W2770" s="1">
        <v>7.5524730846820001E-2</v>
      </c>
      <c r="X2770" s="1">
        <v>0</v>
      </c>
      <c r="Y2770" s="1">
        <v>0</v>
      </c>
      <c r="Z2770" s="1">
        <v>0</v>
      </c>
      <c r="AA2770" s="1">
        <v>1.8778837159439999E-2</v>
      </c>
      <c r="AB2770" s="1">
        <v>1.207693811105</v>
      </c>
      <c r="AC2770" s="1">
        <v>0.31792845456090002</v>
      </c>
      <c r="AD2770" s="1">
        <v>7.3937434424159995E-2</v>
      </c>
      <c r="AE2770" s="1">
        <v>7.405066011303</v>
      </c>
      <c r="AF2770" s="1">
        <v>2.3712408733600001</v>
      </c>
      <c r="AG2770" s="1">
        <v>90.959664168789999</v>
      </c>
    </row>
    <row r="2771" spans="1:33" x14ac:dyDescent="0.35">
      <c r="A2771">
        <v>5120</v>
      </c>
      <c r="B2771">
        <v>2016</v>
      </c>
      <c r="C2771">
        <v>3</v>
      </c>
      <c r="D2771">
        <v>10</v>
      </c>
      <c r="E2771">
        <v>0</v>
      </c>
      <c r="F2771">
        <v>0</v>
      </c>
      <c r="H2771" s="1">
        <v>0</v>
      </c>
      <c r="I2771" s="1">
        <v>0</v>
      </c>
      <c r="J2771" s="1">
        <v>9.4703055392620007E-5</v>
      </c>
      <c r="K2771" s="1">
        <v>1.524757067406</v>
      </c>
      <c r="L2771" s="1">
        <v>1.5248517704619999</v>
      </c>
      <c r="M2771" s="1">
        <v>3.8474521025989999E-3</v>
      </c>
      <c r="N2771" s="1">
        <v>1.8559954285710001E-2</v>
      </c>
      <c r="O2771" s="1">
        <v>2.4599329916659999E-3</v>
      </c>
      <c r="P2771" s="1">
        <v>3.9646962595180002E-3</v>
      </c>
      <c r="Q2771" s="1">
        <v>1.727758112927E-4</v>
      </c>
      <c r="R2771" s="1">
        <v>0</v>
      </c>
      <c r="S2771" s="1">
        <v>1.277389048059</v>
      </c>
      <c r="T2771" s="1">
        <v>2.020678275716</v>
      </c>
      <c r="U2771" s="1">
        <v>3.2980673237749998</v>
      </c>
      <c r="V2771" s="1">
        <v>0.25919087479050001</v>
      </c>
      <c r="W2771" s="1">
        <v>6.9114705144780006E-2</v>
      </c>
      <c r="X2771" s="1">
        <v>0</v>
      </c>
      <c r="Y2771" s="1">
        <v>0</v>
      </c>
      <c r="Z2771" s="1">
        <v>0</v>
      </c>
      <c r="AA2771" s="1">
        <v>1.7276530186689999E-2</v>
      </c>
      <c r="AB2771" s="1">
        <v>1.404906138209</v>
      </c>
      <c r="AC2771" s="1">
        <v>0.37194367284340002</v>
      </c>
      <c r="AD2771" s="1">
        <v>2.6520503098330001E-2</v>
      </c>
      <c r="AE2771" s="1">
        <v>2.6561115844169998</v>
      </c>
      <c r="AF2771" s="1">
        <v>0.85053669252380004</v>
      </c>
      <c r="AG2771" s="1">
        <v>96.188525684940004</v>
      </c>
    </row>
    <row r="2772" spans="1:33" x14ac:dyDescent="0.35">
      <c r="A2772">
        <v>5120</v>
      </c>
      <c r="B2772">
        <v>2016</v>
      </c>
      <c r="C2772">
        <v>3</v>
      </c>
      <c r="D2772">
        <v>11</v>
      </c>
      <c r="E2772">
        <v>0</v>
      </c>
      <c r="F2772">
        <v>0</v>
      </c>
      <c r="H2772" s="1">
        <v>448.03691458999998</v>
      </c>
      <c r="I2772" s="1">
        <v>202.0642764408</v>
      </c>
      <c r="J2772" s="1">
        <v>1.5866788145119999E-2</v>
      </c>
      <c r="K2772" s="1">
        <v>1.647082533868</v>
      </c>
      <c r="L2772" s="1">
        <v>203.7272257628</v>
      </c>
      <c r="M2772" s="1">
        <v>0.24965806585389999</v>
      </c>
      <c r="N2772" s="1">
        <v>0.16900919041500001</v>
      </c>
      <c r="O2772" s="1">
        <v>0.12302862247470001</v>
      </c>
      <c r="P2772" s="1">
        <v>8.3578863726849999</v>
      </c>
      <c r="Q2772" s="1">
        <v>4.9862896575860001</v>
      </c>
      <c r="R2772" s="1">
        <v>1.869008166839</v>
      </c>
      <c r="S2772" s="1">
        <v>153.7545809666</v>
      </c>
      <c r="T2772" s="1">
        <v>44.187908786919998</v>
      </c>
      <c r="U2772" s="1">
        <v>199.8114979204</v>
      </c>
      <c r="V2772" s="1">
        <v>94.090736650340006</v>
      </c>
      <c r="W2772" s="1">
        <v>27.370734554239998</v>
      </c>
      <c r="X2772" s="1">
        <v>5.6638991787549997E-2</v>
      </c>
      <c r="Y2772" s="1">
        <v>5.6702321789869998</v>
      </c>
      <c r="Z2772" s="1">
        <v>1.5154881456510001</v>
      </c>
      <c r="AA2772" s="1">
        <v>22.44949266219</v>
      </c>
      <c r="AB2772" s="1">
        <v>1.141938385857</v>
      </c>
      <c r="AC2772" s="1">
        <v>0.3155270734417</v>
      </c>
      <c r="AD2772" s="1">
        <v>0.25819369182840002</v>
      </c>
      <c r="AE2772" s="1">
        <v>25.847829756949999</v>
      </c>
      <c r="AF2772" s="1">
        <v>6.9721339845339996</v>
      </c>
      <c r="AG2772" s="1">
        <v>149.03527128799999</v>
      </c>
    </row>
    <row r="2773" spans="1:33" x14ac:dyDescent="0.35">
      <c r="A2773">
        <v>5120</v>
      </c>
      <c r="B2773">
        <v>2016</v>
      </c>
      <c r="C2773">
        <v>3</v>
      </c>
      <c r="D2773">
        <v>12</v>
      </c>
      <c r="E2773">
        <v>0</v>
      </c>
      <c r="F2773">
        <v>0</v>
      </c>
      <c r="H2773" s="1">
        <v>0</v>
      </c>
      <c r="I2773" s="1">
        <v>1.392498036043E-2</v>
      </c>
      <c r="J2773" s="1">
        <v>2.3248234507190001E-2</v>
      </c>
      <c r="K2773" s="1">
        <v>2.0358170407960001</v>
      </c>
      <c r="L2773" s="1">
        <v>2.0729902556640001</v>
      </c>
      <c r="M2773" s="1">
        <v>6.2082463420449999E-2</v>
      </c>
      <c r="N2773" s="1">
        <v>5.5443338573350001E-2</v>
      </c>
      <c r="O2773" s="1">
        <v>3.5538987320539998E-2</v>
      </c>
      <c r="P2773" s="1">
        <v>0.1719009380315</v>
      </c>
      <c r="Q2773" s="1">
        <v>4.6997462584810003E-4</v>
      </c>
      <c r="R2773" s="1">
        <v>0</v>
      </c>
      <c r="S2773" s="1">
        <v>1.8078583037439999</v>
      </c>
      <c r="T2773" s="1">
        <v>2.6334170466270002</v>
      </c>
      <c r="U2773" s="1">
        <v>4.4412753503709999</v>
      </c>
      <c r="V2773" s="1">
        <v>0.3691668731528</v>
      </c>
      <c r="W2773" s="1">
        <v>9.5638324758169996E-2</v>
      </c>
      <c r="X2773" s="1">
        <v>3.155589158282E-7</v>
      </c>
      <c r="Y2773" s="1">
        <v>7.8889728957040004E-5</v>
      </c>
      <c r="Z2773" s="1">
        <v>1.262235663313E-5</v>
      </c>
      <c r="AA2773" s="1">
        <v>2.3319632923589999E-2</v>
      </c>
      <c r="AB2773" s="1">
        <v>0.228042862544</v>
      </c>
      <c r="AC2773" s="1">
        <v>5.2758107850809997E-2</v>
      </c>
      <c r="AD2773" s="1">
        <v>4.9463574969380003E-2</v>
      </c>
      <c r="AE2773" s="1">
        <v>5.0637869956610002</v>
      </c>
      <c r="AF2773" s="1">
        <v>1.242346353816</v>
      </c>
      <c r="AG2773" s="1">
        <v>25.658459270150001</v>
      </c>
    </row>
    <row r="2774" spans="1:33" x14ac:dyDescent="0.35">
      <c r="A2774">
        <v>5120</v>
      </c>
      <c r="B2774">
        <v>2016</v>
      </c>
      <c r="C2774">
        <v>3</v>
      </c>
      <c r="D2774">
        <v>13</v>
      </c>
      <c r="E2774">
        <v>0</v>
      </c>
      <c r="F2774">
        <v>0</v>
      </c>
      <c r="H2774" s="1">
        <v>0</v>
      </c>
      <c r="I2774" s="1">
        <v>0</v>
      </c>
      <c r="J2774" s="1">
        <v>6.9735004800169998E-3</v>
      </c>
      <c r="K2774" s="1">
        <v>1.873155815924</v>
      </c>
      <c r="L2774" s="1">
        <v>1.8801293164040001</v>
      </c>
      <c r="M2774" s="1">
        <v>1.0007367644640001E-2</v>
      </c>
      <c r="N2774" s="1">
        <v>1.8559954285710001E-2</v>
      </c>
      <c r="O2774" s="1">
        <v>6.2728239015310003E-3</v>
      </c>
      <c r="P2774" s="1">
        <v>1.0109967037020001E-2</v>
      </c>
      <c r="Q2774" s="1">
        <v>2.130311117903E-4</v>
      </c>
      <c r="R2774" s="1">
        <v>0</v>
      </c>
      <c r="S2774" s="1">
        <v>2.23211215758</v>
      </c>
      <c r="T2774" s="1">
        <v>2.1434408961360001</v>
      </c>
      <c r="U2774" s="1">
        <v>4.3755530537159997</v>
      </c>
      <c r="V2774" s="1">
        <v>0.32152243863250002</v>
      </c>
      <c r="W2774" s="1">
        <v>8.5528611680380007E-2</v>
      </c>
      <c r="X2774" s="1">
        <v>0</v>
      </c>
      <c r="Y2774" s="1">
        <v>0</v>
      </c>
      <c r="Z2774" s="1">
        <v>0</v>
      </c>
      <c r="AA2774" s="1">
        <v>2.1224123953870001E-2</v>
      </c>
      <c r="AB2774" s="1">
        <v>0.81715821429339996</v>
      </c>
      <c r="AC2774" s="1">
        <v>0.2042414586838</v>
      </c>
      <c r="AD2774" s="1">
        <v>4.3815473456489999E-2</v>
      </c>
      <c r="AE2774" s="1">
        <v>4.5239035135860002</v>
      </c>
      <c r="AF2774" s="1">
        <v>1.1043514293900001</v>
      </c>
      <c r="AG2774" s="1">
        <v>58.354556137430002</v>
      </c>
    </row>
    <row r="2775" spans="1:33" x14ac:dyDescent="0.35">
      <c r="A2775">
        <v>5120</v>
      </c>
      <c r="B2775">
        <v>2016</v>
      </c>
      <c r="C2775">
        <v>3</v>
      </c>
      <c r="D2775">
        <v>14</v>
      </c>
      <c r="E2775">
        <v>0</v>
      </c>
      <c r="F2775">
        <v>0</v>
      </c>
      <c r="H2775" s="1">
        <v>20.838926260000001</v>
      </c>
      <c r="I2775" s="1">
        <v>0</v>
      </c>
      <c r="J2775" s="1">
        <v>1.0857669614150001E-3</v>
      </c>
      <c r="K2775" s="1">
        <v>1.7233306108540001</v>
      </c>
      <c r="L2775" s="1">
        <v>1.7244163778149999</v>
      </c>
      <c r="M2775" s="1">
        <v>5.4016916347760001E-3</v>
      </c>
      <c r="N2775" s="1">
        <v>1.8559954285710001E-2</v>
      </c>
      <c r="O2775" s="1">
        <v>3.4536842601039998E-3</v>
      </c>
      <c r="P2775" s="1">
        <v>5.5663341700699998E-3</v>
      </c>
      <c r="Q2775" s="1">
        <v>1.953878038868E-4</v>
      </c>
      <c r="R2775" s="1">
        <v>0</v>
      </c>
      <c r="S2775" s="1">
        <v>1.5345747122290001</v>
      </c>
      <c r="T2775" s="1">
        <v>1.4926855413060001</v>
      </c>
      <c r="U2775" s="1">
        <v>3.0272602535350002</v>
      </c>
      <c r="V2775" s="1">
        <v>0.29338964271160001</v>
      </c>
      <c r="W2775" s="1">
        <v>7.8204431456449994E-2</v>
      </c>
      <c r="X2775" s="1">
        <v>0</v>
      </c>
      <c r="Y2775" s="1">
        <v>0</v>
      </c>
      <c r="Z2775" s="1">
        <v>0</v>
      </c>
      <c r="AA2775" s="1">
        <v>1.9526502914140001E-2</v>
      </c>
      <c r="AB2775" s="1">
        <v>1.1263746870960001</v>
      </c>
      <c r="AC2775" s="1">
        <v>0.29251959857780002</v>
      </c>
      <c r="AD2775" s="1">
        <v>1.907584221493E-2</v>
      </c>
      <c r="AE2775" s="1">
        <v>1.969561499921</v>
      </c>
      <c r="AF2775" s="1">
        <v>0.48079894966309999</v>
      </c>
      <c r="AG2775" s="1">
        <v>74.883074520250005</v>
      </c>
    </row>
    <row r="2776" spans="1:33" x14ac:dyDescent="0.35">
      <c r="A2776">
        <v>5120</v>
      </c>
      <c r="B2776">
        <v>2016</v>
      </c>
      <c r="C2776">
        <v>3</v>
      </c>
      <c r="D2776">
        <v>15</v>
      </c>
      <c r="E2776">
        <v>0</v>
      </c>
      <c r="F2776">
        <v>0</v>
      </c>
      <c r="H2776" s="1">
        <v>0</v>
      </c>
      <c r="I2776" s="1">
        <v>0</v>
      </c>
      <c r="J2776" s="1">
        <v>0</v>
      </c>
      <c r="K2776" s="1">
        <v>1.5854643043250001</v>
      </c>
      <c r="L2776" s="1">
        <v>1.5854643043250001</v>
      </c>
      <c r="M2776" s="1">
        <v>4.0263460215239997E-3</v>
      </c>
      <c r="N2776" s="1">
        <v>1.8559954285710001E-2</v>
      </c>
      <c r="O2776" s="1">
        <v>2.5675361539910001E-3</v>
      </c>
      <c r="P2776" s="1">
        <v>4.1381212498040002E-3</v>
      </c>
      <c r="Q2776" s="1">
        <v>1.7964361307879999E-4</v>
      </c>
      <c r="R2776" s="1">
        <v>0</v>
      </c>
      <c r="S2776" s="1">
        <v>1.1444931260219999</v>
      </c>
      <c r="T2776" s="1">
        <v>1.128673046616</v>
      </c>
      <c r="U2776" s="1">
        <v>2.2731661726380001</v>
      </c>
      <c r="V2776" s="1">
        <v>0.26946576440710002</v>
      </c>
      <c r="W2776" s="1">
        <v>7.1857537175229996E-2</v>
      </c>
      <c r="X2776" s="1">
        <v>0</v>
      </c>
      <c r="Y2776" s="1">
        <v>0</v>
      </c>
      <c r="Z2776" s="1">
        <v>0</v>
      </c>
      <c r="AA2776" s="1">
        <v>1.7964384293810001E-2</v>
      </c>
      <c r="AB2776" s="1">
        <v>1.383206241233</v>
      </c>
      <c r="AC2776" s="1">
        <v>0.36610169295630002</v>
      </c>
      <c r="AD2776" s="1">
        <v>6.4912307717649997E-3</v>
      </c>
      <c r="AE2776" s="1">
        <v>0.67021304072059995</v>
      </c>
      <c r="AF2776" s="1">
        <v>0.16360886727419999</v>
      </c>
      <c r="AG2776" s="1">
        <v>92.059685325149999</v>
      </c>
    </row>
    <row r="2777" spans="1:33" x14ac:dyDescent="0.35">
      <c r="A2777">
        <v>5120</v>
      </c>
      <c r="B2777">
        <v>2016</v>
      </c>
      <c r="C2777">
        <v>3</v>
      </c>
      <c r="D2777">
        <v>16</v>
      </c>
      <c r="E2777">
        <v>0</v>
      </c>
      <c r="F2777">
        <v>0</v>
      </c>
      <c r="H2777" s="1">
        <v>0</v>
      </c>
      <c r="I2777" s="1">
        <v>0</v>
      </c>
      <c r="J2777" s="1">
        <v>0</v>
      </c>
      <c r="K2777" s="1">
        <v>1.4586271599789999</v>
      </c>
      <c r="L2777" s="1">
        <v>1.4586271599789999</v>
      </c>
      <c r="M2777" s="1">
        <v>3.2730212115389999E-3</v>
      </c>
      <c r="N2777" s="1">
        <v>1.8559954285710001E-2</v>
      </c>
      <c r="O2777" s="1">
        <v>2.0942522256910002E-3</v>
      </c>
      <c r="P2777" s="1">
        <v>3.3753252604090001E-3</v>
      </c>
      <c r="Q2777" s="1">
        <v>1.6527212403250001E-4</v>
      </c>
      <c r="R2777" s="1">
        <v>0</v>
      </c>
      <c r="S2777" s="1">
        <v>1.057299771414</v>
      </c>
      <c r="T2777" s="1">
        <v>1.0505820386860001</v>
      </c>
      <c r="U2777" s="1">
        <v>2.107881810101</v>
      </c>
      <c r="V2777" s="1">
        <v>0.24790850325450001</v>
      </c>
      <c r="W2777" s="1">
        <v>6.6108934201210001E-2</v>
      </c>
      <c r="X2777" s="1">
        <v>0</v>
      </c>
      <c r="Y2777" s="1">
        <v>0</v>
      </c>
      <c r="Z2777" s="1">
        <v>0</v>
      </c>
      <c r="AA2777" s="1">
        <v>1.6527233550299999E-2</v>
      </c>
      <c r="AB2777" s="1">
        <v>1.5230414652569999</v>
      </c>
      <c r="AC2777" s="1">
        <v>0.4052925216919</v>
      </c>
      <c r="AD2777" s="1">
        <v>2.0083787076380002E-3</v>
      </c>
      <c r="AE2777" s="1">
        <v>0.20736307918979999</v>
      </c>
      <c r="AF2777" s="1">
        <v>5.0620379550150002E-2</v>
      </c>
      <c r="AG2777" s="1">
        <v>101.4884304463</v>
      </c>
    </row>
    <row r="2778" spans="1:33" x14ac:dyDescent="0.35">
      <c r="A2778">
        <v>5120</v>
      </c>
      <c r="B2778">
        <v>2016</v>
      </c>
      <c r="C2778">
        <v>3</v>
      </c>
      <c r="D2778">
        <v>17</v>
      </c>
      <c r="E2778">
        <v>0</v>
      </c>
      <c r="F2778">
        <v>0</v>
      </c>
      <c r="H2778" s="1">
        <v>0</v>
      </c>
      <c r="I2778" s="1">
        <v>0</v>
      </c>
      <c r="J2778" s="1">
        <v>0</v>
      </c>
      <c r="K2778" s="1">
        <v>1.3419369871810001</v>
      </c>
      <c r="L2778" s="1">
        <v>1.3419369871810001</v>
      </c>
      <c r="M2778" s="1">
        <v>2.9750229210580002E-3</v>
      </c>
      <c r="N2778" s="1">
        <v>1.8559954285710001E-2</v>
      </c>
      <c r="O2778" s="1">
        <v>1.90537388833E-3</v>
      </c>
      <c r="P2778" s="1">
        <v>3.0709083351609999E-3</v>
      </c>
      <c r="Q2778" s="1">
        <v>1.520503541099E-4</v>
      </c>
      <c r="R2778" s="1">
        <v>0</v>
      </c>
      <c r="S2778" s="1">
        <v>1.0044530403130001</v>
      </c>
      <c r="T2778" s="1">
        <v>1.0007411685709999</v>
      </c>
      <c r="U2778" s="1">
        <v>2.0051942088839998</v>
      </c>
      <c r="V2778" s="1">
        <v>0.22807582299420001</v>
      </c>
      <c r="W2778" s="1">
        <v>6.0820219465110001E-2</v>
      </c>
      <c r="X2778" s="1">
        <v>0</v>
      </c>
      <c r="Y2778" s="1">
        <v>0</v>
      </c>
      <c r="Z2778" s="1">
        <v>0</v>
      </c>
      <c r="AA2778" s="1">
        <v>1.520505486628E-2</v>
      </c>
      <c r="AB2778" s="1">
        <v>1.5305154032420001</v>
      </c>
      <c r="AC2778" s="1">
        <v>0.40790127564489997</v>
      </c>
      <c r="AD2778" s="1">
        <v>5.5678651843739998E-4</v>
      </c>
      <c r="AE2778" s="1">
        <v>5.7487647362239998E-2</v>
      </c>
      <c r="AF2778" s="1">
        <v>1.403358081049E-2</v>
      </c>
      <c r="AG2778" s="1">
        <v>102.0211453403</v>
      </c>
    </row>
    <row r="2779" spans="1:33" x14ac:dyDescent="0.35">
      <c r="A2779">
        <v>5120</v>
      </c>
      <c r="B2779">
        <v>2016</v>
      </c>
      <c r="C2779">
        <v>3</v>
      </c>
      <c r="D2779">
        <v>18</v>
      </c>
      <c r="E2779">
        <v>0</v>
      </c>
      <c r="F2779">
        <v>0</v>
      </c>
      <c r="H2779" s="1">
        <v>0</v>
      </c>
      <c r="I2779" s="1">
        <v>0</v>
      </c>
      <c r="J2779" s="1">
        <v>0</v>
      </c>
      <c r="K2779" s="1">
        <v>1.234582028206</v>
      </c>
      <c r="L2779" s="1">
        <v>1.234582028206</v>
      </c>
      <c r="M2779" s="1">
        <v>2.789190992097E-3</v>
      </c>
      <c r="N2779" s="1">
        <v>1.8559954285710001E-2</v>
      </c>
      <c r="O2779" s="1">
        <v>1.7874176102580001E-3</v>
      </c>
      <c r="P2779" s="1">
        <v>2.8807971345539999E-3</v>
      </c>
      <c r="Q2779" s="1">
        <v>1.398863257811E-4</v>
      </c>
      <c r="R2779" s="1">
        <v>0</v>
      </c>
      <c r="S2779" s="1">
        <v>0.96770658434489998</v>
      </c>
      <c r="T2779" s="1">
        <v>0.96489382274580004</v>
      </c>
      <c r="U2779" s="1">
        <v>1.9326004070909999</v>
      </c>
      <c r="V2779" s="1">
        <v>0.20982975715460001</v>
      </c>
      <c r="W2779" s="1">
        <v>5.5954601907899998E-2</v>
      </c>
      <c r="X2779" s="1">
        <v>0</v>
      </c>
      <c r="Y2779" s="1">
        <v>0</v>
      </c>
      <c r="Z2779" s="1">
        <v>0</v>
      </c>
      <c r="AA2779" s="1">
        <v>1.3988650476980001E-2</v>
      </c>
      <c r="AB2779" s="1">
        <v>1.491602869901</v>
      </c>
      <c r="AC2779" s="1">
        <v>0.3976973566525</v>
      </c>
      <c r="AD2779" s="1">
        <v>1.494931555396E-4</v>
      </c>
      <c r="AE2779" s="1">
        <v>1.543501777458E-2</v>
      </c>
      <c r="AF2779" s="1">
        <v>3.7679150076550001E-3</v>
      </c>
      <c r="AG2779" s="1">
        <v>99.436643228099996</v>
      </c>
    </row>
    <row r="2780" spans="1:33" x14ac:dyDescent="0.35">
      <c r="A2780">
        <v>5120</v>
      </c>
      <c r="B2780">
        <v>2016</v>
      </c>
      <c r="C2780">
        <v>3</v>
      </c>
      <c r="D2780">
        <v>19</v>
      </c>
      <c r="E2780">
        <v>0</v>
      </c>
      <c r="F2780">
        <v>0</v>
      </c>
      <c r="H2780" s="1">
        <v>0</v>
      </c>
      <c r="I2780" s="1">
        <v>0</v>
      </c>
      <c r="J2780" s="1">
        <v>0</v>
      </c>
      <c r="K2780" s="1">
        <v>1.1358154659499999</v>
      </c>
      <c r="L2780" s="1">
        <v>1.1358154659499999</v>
      </c>
      <c r="M2780" s="1">
        <v>2.6061396216149999E-3</v>
      </c>
      <c r="N2780" s="1">
        <v>1.8559954285710001E-2</v>
      </c>
      <c r="O2780" s="1">
        <v>1.6692064611000001E-3</v>
      </c>
      <c r="P2780" s="1">
        <v>2.6902751559120001E-3</v>
      </c>
      <c r="Q2780" s="1">
        <v>1.286954197186E-4</v>
      </c>
      <c r="R2780" s="1">
        <v>0</v>
      </c>
      <c r="S2780" s="1">
        <v>0.9486519410484</v>
      </c>
      <c r="T2780" s="1">
        <v>0.94610420131570006</v>
      </c>
      <c r="U2780" s="1">
        <v>1.894756142364</v>
      </c>
      <c r="V2780" s="1">
        <v>0.1930433765823</v>
      </c>
      <c r="W2780" s="1">
        <v>5.1478233755269998E-2</v>
      </c>
      <c r="X2780" s="1">
        <v>0</v>
      </c>
      <c r="Y2780" s="1">
        <v>0</v>
      </c>
      <c r="Z2780" s="1">
        <v>0</v>
      </c>
      <c r="AA2780" s="1">
        <v>1.2869558438820001E-2</v>
      </c>
      <c r="AB2780" s="1">
        <v>1.470777984743</v>
      </c>
      <c r="AC2780" s="1">
        <v>0.39219037391950001</v>
      </c>
      <c r="AD2780" s="1">
        <v>4.028851464288E-5</v>
      </c>
      <c r="AE2780" s="1">
        <v>4.1597485676169998E-3</v>
      </c>
      <c r="AF2780" s="1">
        <v>1.015455847534E-3</v>
      </c>
      <c r="AG2780" s="1">
        <v>98.050909434369999</v>
      </c>
    </row>
    <row r="2781" spans="1:33" x14ac:dyDescent="0.35">
      <c r="A2781">
        <v>5120</v>
      </c>
      <c r="B2781">
        <v>2016</v>
      </c>
      <c r="C2781">
        <v>3</v>
      </c>
      <c r="D2781">
        <v>20</v>
      </c>
      <c r="E2781">
        <v>0</v>
      </c>
      <c r="F2781">
        <v>0</v>
      </c>
      <c r="H2781" s="1">
        <v>0</v>
      </c>
      <c r="I2781" s="1">
        <v>0</v>
      </c>
      <c r="J2781" s="1">
        <v>0</v>
      </c>
      <c r="K2781" s="1">
        <v>1.044950228674</v>
      </c>
      <c r="L2781" s="1">
        <v>1.044950228674</v>
      </c>
      <c r="M2781" s="1">
        <v>2.3868733384529999E-3</v>
      </c>
      <c r="N2781" s="1">
        <v>1.8559954285710001E-2</v>
      </c>
      <c r="O2781" s="1">
        <v>1.5285389896570001E-3</v>
      </c>
      <c r="P2781" s="1">
        <v>2.4635601194629999E-3</v>
      </c>
      <c r="Q2781" s="1">
        <v>1.183997861411E-4</v>
      </c>
      <c r="R2781" s="1">
        <v>0</v>
      </c>
      <c r="S2781" s="1">
        <v>0.95178792178189997</v>
      </c>
      <c r="T2781" s="1">
        <v>0.94928972439839998</v>
      </c>
      <c r="U2781" s="1">
        <v>1.9010776461800001</v>
      </c>
      <c r="V2781" s="1">
        <v>0.17759990645570001</v>
      </c>
      <c r="W2781" s="1">
        <v>4.7359975054849998E-2</v>
      </c>
      <c r="X2781" s="1">
        <v>0</v>
      </c>
      <c r="Y2781" s="1">
        <v>0</v>
      </c>
      <c r="Z2781" s="1">
        <v>0</v>
      </c>
      <c r="AA2781" s="1">
        <v>1.183999376371E-2</v>
      </c>
      <c r="AB2781" s="1">
        <v>1.4792345652959999</v>
      </c>
      <c r="AC2781" s="1">
        <v>0.3944578485786</v>
      </c>
      <c r="AD2781" s="1">
        <v>1.10858966854E-5</v>
      </c>
      <c r="AE2781" s="1">
        <v>1.14460766962E-3</v>
      </c>
      <c r="AF2781" s="1">
        <v>2.7941557821459999E-4</v>
      </c>
      <c r="AG2781" s="1">
        <v>98.615374571659999</v>
      </c>
    </row>
    <row r="2782" spans="1:33" x14ac:dyDescent="0.35">
      <c r="A2782">
        <v>5120</v>
      </c>
      <c r="B2782">
        <v>2016</v>
      </c>
      <c r="C2782">
        <v>3</v>
      </c>
      <c r="D2782">
        <v>21</v>
      </c>
      <c r="E2782">
        <v>0</v>
      </c>
      <c r="F2782">
        <v>0</v>
      </c>
      <c r="H2782" s="1">
        <v>0</v>
      </c>
      <c r="I2782" s="1">
        <v>0</v>
      </c>
      <c r="J2782" s="1">
        <v>0</v>
      </c>
      <c r="K2782" s="1">
        <v>0.96135421037979996</v>
      </c>
      <c r="L2782" s="1">
        <v>0.96135421037979996</v>
      </c>
      <c r="M2782" s="1">
        <v>2.2069142186840001E-3</v>
      </c>
      <c r="N2782" s="1">
        <v>1.8559954285710001E-2</v>
      </c>
      <c r="O2782" s="1">
        <v>1.4140958441150001E-3</v>
      </c>
      <c r="P2782" s="1">
        <v>2.2791110663409999E-3</v>
      </c>
      <c r="Q2782" s="1">
        <v>1.089278032498E-4</v>
      </c>
      <c r="R2782" s="1">
        <v>0</v>
      </c>
      <c r="S2782" s="1">
        <v>0.9461598213254</v>
      </c>
      <c r="T2782" s="1">
        <v>0.94369220389590003</v>
      </c>
      <c r="U2782" s="1">
        <v>1.889852025221</v>
      </c>
      <c r="V2782" s="1">
        <v>0.1633919139392</v>
      </c>
      <c r="W2782" s="1">
        <v>4.357117705046E-2</v>
      </c>
      <c r="X2782" s="1">
        <v>0</v>
      </c>
      <c r="Y2782" s="1">
        <v>0</v>
      </c>
      <c r="Z2782" s="1">
        <v>0</v>
      </c>
      <c r="AA2782" s="1">
        <v>1.0892794262619999E-2</v>
      </c>
      <c r="AB2782" s="1">
        <v>1.4609138301489999</v>
      </c>
      <c r="AC2782" s="1">
        <v>0.38957574219610003</v>
      </c>
      <c r="AD2782" s="1">
        <v>3.0158059209979999E-6</v>
      </c>
      <c r="AE2782" s="1">
        <v>3.1137892452190002E-4</v>
      </c>
      <c r="AF2782" s="1">
        <v>7.60121782759E-5</v>
      </c>
      <c r="AG2782" s="1">
        <v>97.394183765560001</v>
      </c>
    </row>
    <row r="2783" spans="1:33" x14ac:dyDescent="0.35">
      <c r="A2783">
        <v>5120</v>
      </c>
      <c r="B2783">
        <v>2016</v>
      </c>
      <c r="C2783">
        <v>3</v>
      </c>
      <c r="D2783">
        <v>22</v>
      </c>
      <c r="E2783">
        <v>0</v>
      </c>
      <c r="F2783">
        <v>0</v>
      </c>
      <c r="H2783" s="1">
        <v>0</v>
      </c>
      <c r="I2783" s="1">
        <v>0</v>
      </c>
      <c r="J2783" s="1">
        <v>0</v>
      </c>
      <c r="K2783" s="1">
        <v>0.88444587354939996</v>
      </c>
      <c r="L2783" s="1">
        <v>0.88444587354939996</v>
      </c>
      <c r="M2783" s="1">
        <v>1.9628587686149998E-3</v>
      </c>
      <c r="N2783" s="1">
        <v>1.8559954285710001E-2</v>
      </c>
      <c r="O2783" s="1">
        <v>1.2553930922359999E-3</v>
      </c>
      <c r="P2783" s="1">
        <v>2.0233284052350001E-3</v>
      </c>
      <c r="Q2783" s="1">
        <v>1.0021357898989999E-4</v>
      </c>
      <c r="R2783" s="1">
        <v>0</v>
      </c>
      <c r="S2783" s="1">
        <v>0.98040899284060001</v>
      </c>
      <c r="T2783" s="1">
        <v>0.97785654033059999</v>
      </c>
      <c r="U2783" s="1">
        <v>1.9582655331709999</v>
      </c>
      <c r="V2783" s="1">
        <v>0.1503205608241</v>
      </c>
      <c r="W2783" s="1">
        <v>4.0085482886429998E-2</v>
      </c>
      <c r="X2783" s="1">
        <v>0</v>
      </c>
      <c r="Y2783" s="1">
        <v>0</v>
      </c>
      <c r="Z2783" s="1">
        <v>0</v>
      </c>
      <c r="AA2783" s="1">
        <v>1.0021370721610001E-2</v>
      </c>
      <c r="AB2783" s="1">
        <v>1.5368316087789999</v>
      </c>
      <c r="AC2783" s="1">
        <v>0.40982139911650001</v>
      </c>
      <c r="AD2783" s="1">
        <v>8.5634329223669995E-7</v>
      </c>
      <c r="AE2783" s="1">
        <v>8.8416582612819996E-5</v>
      </c>
      <c r="AF2783" s="1">
        <v>2.1583789109780001E-5</v>
      </c>
      <c r="AG2783" s="1">
        <v>102.45542026059999</v>
      </c>
    </row>
    <row r="2784" spans="1:33" x14ac:dyDescent="0.35">
      <c r="A2784">
        <v>5120</v>
      </c>
      <c r="B2784">
        <v>2016</v>
      </c>
      <c r="C2784">
        <v>3</v>
      </c>
      <c r="D2784">
        <v>23</v>
      </c>
      <c r="E2784">
        <v>0</v>
      </c>
      <c r="F2784">
        <v>0</v>
      </c>
      <c r="H2784" s="1">
        <v>0</v>
      </c>
      <c r="I2784" s="1">
        <v>0</v>
      </c>
      <c r="J2784" s="1">
        <v>0</v>
      </c>
      <c r="K2784" s="1">
        <v>0.81369020366550004</v>
      </c>
      <c r="L2784" s="1">
        <v>0.81369020366550004</v>
      </c>
      <c r="M2784" s="1">
        <v>1.69453521126E-3</v>
      </c>
      <c r="N2784" s="1">
        <v>1.8559954285710001E-2</v>
      </c>
      <c r="O2784" s="1">
        <v>1.084679466734E-3</v>
      </c>
      <c r="P2784" s="1">
        <v>1.7481877104410001E-3</v>
      </c>
      <c r="Q2784" s="1">
        <v>9.2196492670670004E-5</v>
      </c>
      <c r="R2784" s="1">
        <v>0</v>
      </c>
      <c r="S2784" s="1">
        <v>1.0439058618220001</v>
      </c>
      <c r="T2784" s="1">
        <v>1.0411894068009999</v>
      </c>
      <c r="U2784" s="1">
        <v>2.0850952686230002</v>
      </c>
      <c r="V2784" s="1">
        <v>0.13829491595820001</v>
      </c>
      <c r="W2784" s="1">
        <v>3.6878644255509997E-2</v>
      </c>
      <c r="X2784" s="1">
        <v>0</v>
      </c>
      <c r="Y2784" s="1">
        <v>0</v>
      </c>
      <c r="Z2784" s="1">
        <v>0</v>
      </c>
      <c r="AA2784" s="1">
        <v>9.2196610638780006E-3</v>
      </c>
      <c r="AB2784" s="1">
        <v>1.632388732401</v>
      </c>
      <c r="AC2784" s="1">
        <v>0.43530355591280001</v>
      </c>
      <c r="AD2784" s="1">
        <v>2.5005048940119998E-7</v>
      </c>
      <c r="AE2784" s="1">
        <v>2.5817461237740001E-5</v>
      </c>
      <c r="AF2784" s="1">
        <v>6.302422263316E-6</v>
      </c>
      <c r="AG2784" s="1">
        <v>108.8259095587</v>
      </c>
    </row>
    <row r="2785" spans="1:33" x14ac:dyDescent="0.35">
      <c r="A2785">
        <v>5120</v>
      </c>
      <c r="B2785">
        <v>2016</v>
      </c>
      <c r="C2785">
        <v>3</v>
      </c>
      <c r="D2785">
        <v>24</v>
      </c>
      <c r="E2785">
        <v>0</v>
      </c>
      <c r="F2785">
        <v>0</v>
      </c>
      <c r="H2785" s="1">
        <v>0</v>
      </c>
      <c r="I2785" s="1">
        <v>0</v>
      </c>
      <c r="J2785" s="1">
        <v>0</v>
      </c>
      <c r="K2785" s="1">
        <v>0.74859498737219998</v>
      </c>
      <c r="L2785" s="1">
        <v>0.74859498737219998</v>
      </c>
      <c r="M2785" s="1">
        <v>1.53339899744E-3</v>
      </c>
      <c r="N2785" s="1">
        <v>1.8559954285710001E-2</v>
      </c>
      <c r="O2785" s="1">
        <v>9.8173765621840004E-4</v>
      </c>
      <c r="P2785" s="1">
        <v>1.582275463041E-3</v>
      </c>
      <c r="Q2785" s="1">
        <v>8.4820773257019997E-5</v>
      </c>
      <c r="R2785" s="1">
        <v>0</v>
      </c>
      <c r="S2785" s="1">
        <v>1.0610890217919999</v>
      </c>
      <c r="T2785" s="1">
        <v>1.058328217056</v>
      </c>
      <c r="U2785" s="1">
        <v>2.1194172388479999</v>
      </c>
      <c r="V2785" s="1">
        <v>0.1272313226815</v>
      </c>
      <c r="W2785" s="1">
        <v>3.3928352715069998E-2</v>
      </c>
      <c r="X2785" s="1">
        <v>0</v>
      </c>
      <c r="Y2785" s="1">
        <v>0</v>
      </c>
      <c r="Z2785" s="1">
        <v>0</v>
      </c>
      <c r="AA2785" s="1">
        <v>8.4820881787679991E-3</v>
      </c>
      <c r="AB2785" s="1">
        <v>1.6692190000080001</v>
      </c>
      <c r="AC2785" s="1">
        <v>0.44512503705930001</v>
      </c>
      <c r="AD2785" s="1">
        <v>6.9807937784900005E-8</v>
      </c>
      <c r="AE2785" s="1">
        <v>7.2075992819050001E-6</v>
      </c>
      <c r="AF2785" s="1">
        <v>1.759481064425E-6</v>
      </c>
      <c r="AG2785" s="1">
        <v>111.28126501040001</v>
      </c>
    </row>
    <row r="2786" spans="1:33" x14ac:dyDescent="0.35">
      <c r="A2786">
        <v>5120</v>
      </c>
      <c r="B2786">
        <v>2016</v>
      </c>
      <c r="C2786">
        <v>3</v>
      </c>
      <c r="D2786">
        <v>25</v>
      </c>
      <c r="E2786">
        <v>0</v>
      </c>
      <c r="F2786">
        <v>0</v>
      </c>
      <c r="H2786" s="1">
        <v>0</v>
      </c>
      <c r="I2786" s="1">
        <v>0</v>
      </c>
      <c r="J2786" s="1">
        <v>0</v>
      </c>
      <c r="K2786" s="1">
        <v>0.68870738838250001</v>
      </c>
      <c r="L2786" s="1">
        <v>0.68870738838250001</v>
      </c>
      <c r="M2786" s="1">
        <v>1.4394001522599999E-3</v>
      </c>
      <c r="N2786" s="1">
        <v>1.8559954285710001E-2</v>
      </c>
      <c r="O2786" s="1">
        <v>9.2267236929820002E-4</v>
      </c>
      <c r="P2786" s="1">
        <v>1.4870794057029999E-3</v>
      </c>
      <c r="Q2786" s="1">
        <v>7.8035111396460003E-5</v>
      </c>
      <c r="R2786" s="1">
        <v>0</v>
      </c>
      <c r="S2786" s="1">
        <v>1.0386917347239999</v>
      </c>
      <c r="T2786" s="1">
        <v>1.0359893022640001</v>
      </c>
      <c r="U2786" s="1">
        <v>2.0746810369880002</v>
      </c>
      <c r="V2786" s="1">
        <v>0.117052816867</v>
      </c>
      <c r="W2786" s="1">
        <v>3.1214084497859999E-2</v>
      </c>
      <c r="X2786" s="1">
        <v>0</v>
      </c>
      <c r="Y2786" s="1">
        <v>0</v>
      </c>
      <c r="Z2786" s="1">
        <v>0</v>
      </c>
      <c r="AA2786" s="1">
        <v>7.8035211244659999E-3</v>
      </c>
      <c r="AB2786" s="1">
        <v>1.623752128304</v>
      </c>
      <c r="AC2786" s="1">
        <v>0.4330005596059</v>
      </c>
      <c r="AD2786" s="1">
        <v>1.8724036509680001E-8</v>
      </c>
      <c r="AE2786" s="1">
        <v>1.9332379151120002E-6</v>
      </c>
      <c r="AF2786" s="1">
        <v>4.7193182800929998E-7</v>
      </c>
      <c r="AG2786" s="1">
        <v>108.2501414426</v>
      </c>
    </row>
    <row r="2787" spans="1:33" x14ac:dyDescent="0.35">
      <c r="A2787">
        <v>5120</v>
      </c>
      <c r="B2787">
        <v>2016</v>
      </c>
      <c r="C2787">
        <v>3</v>
      </c>
      <c r="D2787">
        <v>26</v>
      </c>
      <c r="E2787">
        <v>0</v>
      </c>
      <c r="F2787">
        <v>0</v>
      </c>
      <c r="H2787" s="1">
        <v>0</v>
      </c>
      <c r="I2787" s="1">
        <v>0</v>
      </c>
      <c r="J2787" s="1">
        <v>0</v>
      </c>
      <c r="K2787" s="1">
        <v>0.63361079731189995</v>
      </c>
      <c r="L2787" s="1">
        <v>0.63361079731189995</v>
      </c>
      <c r="M2787" s="1">
        <v>1.404291831851E-3</v>
      </c>
      <c r="N2787" s="1">
        <v>1.8559954285710001E-2</v>
      </c>
      <c r="O2787" s="1">
        <v>9.0030096789040003E-4</v>
      </c>
      <c r="P2787" s="1">
        <v>1.4510232156439999E-3</v>
      </c>
      <c r="Q2787" s="1">
        <v>7.1792302484739994E-5</v>
      </c>
      <c r="R2787" s="1">
        <v>0</v>
      </c>
      <c r="S2787" s="1">
        <v>0.97934126242490005</v>
      </c>
      <c r="T2787" s="1">
        <v>0.97679327120600001</v>
      </c>
      <c r="U2787" s="1">
        <v>1.9561345336310001</v>
      </c>
      <c r="V2787" s="1">
        <v>0.1076885915176</v>
      </c>
      <c r="W2787" s="1">
        <v>2.8716957738039998E-2</v>
      </c>
      <c r="X2787" s="1">
        <v>0</v>
      </c>
      <c r="Y2787" s="1">
        <v>0</v>
      </c>
      <c r="Z2787" s="1">
        <v>0</v>
      </c>
      <c r="AA2787" s="1">
        <v>7.1792394345090004E-3</v>
      </c>
      <c r="AB2787" s="1">
        <v>1.520785664416</v>
      </c>
      <c r="AC2787" s="1">
        <v>0.4055428417975</v>
      </c>
      <c r="AD2787" s="1">
        <v>4.8254362757379997E-9</v>
      </c>
      <c r="AE2787" s="1">
        <v>4.9822143640819999E-7</v>
      </c>
      <c r="AF2787" s="1">
        <v>1.2162318533050001E-7</v>
      </c>
      <c r="AG2787" s="1">
        <v>101.3857108465</v>
      </c>
    </row>
    <row r="2788" spans="1:33" x14ac:dyDescent="0.35">
      <c r="A2788">
        <v>5120</v>
      </c>
      <c r="B2788">
        <v>2016</v>
      </c>
      <c r="C2788">
        <v>3</v>
      </c>
      <c r="D2788">
        <v>27</v>
      </c>
      <c r="E2788">
        <v>0</v>
      </c>
      <c r="F2788">
        <v>0</v>
      </c>
      <c r="H2788" s="1">
        <v>0</v>
      </c>
      <c r="I2788" s="1">
        <v>0</v>
      </c>
      <c r="J2788" s="1">
        <v>0</v>
      </c>
      <c r="K2788" s="1">
        <v>0.58292193352690003</v>
      </c>
      <c r="L2788" s="1">
        <v>0.58292193352690003</v>
      </c>
      <c r="M2788" s="1">
        <v>1.335080147175E-3</v>
      </c>
      <c r="N2788" s="1">
        <v>1.8559954285710001E-2</v>
      </c>
      <c r="O2788" s="1">
        <v>8.5554412912710004E-4</v>
      </c>
      <c r="P2788" s="1">
        <v>1.3788882136609999E-3</v>
      </c>
      <c r="Q2788" s="1">
        <v>6.6048918285959996E-5</v>
      </c>
      <c r="R2788" s="1">
        <v>0</v>
      </c>
      <c r="S2788" s="1">
        <v>0.94812830906959999</v>
      </c>
      <c r="T2788" s="1">
        <v>0.94566153252340002</v>
      </c>
      <c r="U2788" s="1">
        <v>1.8937898415929999</v>
      </c>
      <c r="V2788" s="1">
        <v>9.9073504196220005E-2</v>
      </c>
      <c r="W2788" s="1">
        <v>2.6419601118989999E-2</v>
      </c>
      <c r="X2788" s="1">
        <v>0</v>
      </c>
      <c r="Y2788" s="1">
        <v>0</v>
      </c>
      <c r="Z2788" s="1">
        <v>0</v>
      </c>
      <c r="AA2788" s="1">
        <v>6.6049002797480003E-3</v>
      </c>
      <c r="AB2788" s="1">
        <v>1.4686242754100001</v>
      </c>
      <c r="AC2788" s="1">
        <v>0.39163313956779999</v>
      </c>
      <c r="AD2788" s="1">
        <v>1.276693608978E-9</v>
      </c>
      <c r="AE2788" s="1">
        <v>1.3181732953690001E-7</v>
      </c>
      <c r="AF2788" s="1">
        <v>3.2178550195700003E-8</v>
      </c>
      <c r="AG2788" s="1">
        <v>97.908284997029995</v>
      </c>
    </row>
    <row r="2789" spans="1:33" x14ac:dyDescent="0.35">
      <c r="A2789">
        <v>5120</v>
      </c>
      <c r="B2789">
        <v>2016</v>
      </c>
      <c r="C2789">
        <v>3</v>
      </c>
      <c r="D2789">
        <v>28</v>
      </c>
      <c r="E2789">
        <v>0</v>
      </c>
      <c r="F2789">
        <v>0</v>
      </c>
      <c r="H2789" s="1">
        <v>10.41946313</v>
      </c>
      <c r="I2789" s="1">
        <v>0</v>
      </c>
      <c r="J2789" s="1">
        <v>0</v>
      </c>
      <c r="K2789" s="1">
        <v>0.53628817884479996</v>
      </c>
      <c r="L2789" s="1">
        <v>0.53628817884479996</v>
      </c>
      <c r="M2789" s="1">
        <v>1.3477518333410001E-3</v>
      </c>
      <c r="N2789" s="1">
        <v>1.8559954285710001E-2</v>
      </c>
      <c r="O2789" s="1">
        <v>8.6488115887249997E-4</v>
      </c>
      <c r="P2789" s="1">
        <v>1.39393678898E-3</v>
      </c>
      <c r="Q2789" s="1">
        <v>6.0765004823079997E-5</v>
      </c>
      <c r="R2789" s="1">
        <v>0</v>
      </c>
      <c r="S2789" s="1">
        <v>0.86286112275329996</v>
      </c>
      <c r="T2789" s="1">
        <v>0.86061619031150005</v>
      </c>
      <c r="U2789" s="1">
        <v>1.7234773130650001</v>
      </c>
      <c r="V2789" s="1">
        <v>9.1147623860530005E-2</v>
      </c>
      <c r="W2789" s="1">
        <v>2.4306033029470001E-2</v>
      </c>
      <c r="X2789" s="1">
        <v>0</v>
      </c>
      <c r="Y2789" s="1">
        <v>0</v>
      </c>
      <c r="Z2789" s="1">
        <v>0</v>
      </c>
      <c r="AA2789" s="1">
        <v>6.0765082573679997E-3</v>
      </c>
      <c r="AB2789" s="1">
        <v>1.307826732483</v>
      </c>
      <c r="AC2789" s="1">
        <v>0.34875379519380001</v>
      </c>
      <c r="AD2789" s="1">
        <v>3.1867305645899999E-10</v>
      </c>
      <c r="AE2789" s="1">
        <v>3.2902672185699998E-8</v>
      </c>
      <c r="AF2789" s="1">
        <v>8.0320265341430003E-9</v>
      </c>
      <c r="AG2789" s="1">
        <v>87.188448824670004</v>
      </c>
    </row>
    <row r="2790" spans="1:33" x14ac:dyDescent="0.35">
      <c r="A2790">
        <v>5120</v>
      </c>
      <c r="B2790">
        <v>2016</v>
      </c>
      <c r="C2790">
        <v>3</v>
      </c>
      <c r="D2790">
        <v>29</v>
      </c>
      <c r="E2790">
        <v>0</v>
      </c>
      <c r="F2790">
        <v>0</v>
      </c>
      <c r="H2790" s="1">
        <v>0</v>
      </c>
      <c r="I2790" s="1">
        <v>0</v>
      </c>
      <c r="J2790" s="1">
        <v>0</v>
      </c>
      <c r="K2790" s="1">
        <v>0.49338512453720001</v>
      </c>
      <c r="L2790" s="1">
        <v>0.49338512453720001</v>
      </c>
      <c r="M2790" s="1">
        <v>1.1310220013010001E-3</v>
      </c>
      <c r="N2790" s="1">
        <v>1.8559954285710001E-2</v>
      </c>
      <c r="O2790" s="1">
        <v>7.224646360293E-4</v>
      </c>
      <c r="P2790" s="1">
        <v>1.1644027905649999E-3</v>
      </c>
      <c r="Q2790" s="1">
        <v>5.5903804437240002E-5</v>
      </c>
      <c r="R2790" s="1">
        <v>0</v>
      </c>
      <c r="S2790" s="1">
        <v>0.9503171494696</v>
      </c>
      <c r="T2790" s="1">
        <v>0.9478446804838</v>
      </c>
      <c r="U2790" s="1">
        <v>1.8981618299530001</v>
      </c>
      <c r="V2790" s="1">
        <v>8.385581395168E-2</v>
      </c>
      <c r="W2790" s="1">
        <v>2.236155038712E-2</v>
      </c>
      <c r="X2790" s="1">
        <v>0</v>
      </c>
      <c r="Y2790" s="1">
        <v>0</v>
      </c>
      <c r="Z2790" s="1">
        <v>0</v>
      </c>
      <c r="AA2790" s="1">
        <v>5.590387596779E-3</v>
      </c>
      <c r="AB2790" s="1">
        <v>1.482328425378</v>
      </c>
      <c r="AC2790" s="1">
        <v>0.39528758006030001</v>
      </c>
      <c r="AD2790" s="1">
        <v>9.549993646468E-11</v>
      </c>
      <c r="AE2790" s="1">
        <v>9.8602722745620002E-9</v>
      </c>
      <c r="AF2790" s="1">
        <v>2.4070375833359999E-9</v>
      </c>
      <c r="AG2790" s="1">
        <v>98.821895022929994</v>
      </c>
    </row>
    <row r="2791" spans="1:33" x14ac:dyDescent="0.35">
      <c r="A2791">
        <v>5120</v>
      </c>
      <c r="B2791">
        <v>2016</v>
      </c>
      <c r="C2791">
        <v>3</v>
      </c>
      <c r="D2791">
        <v>30</v>
      </c>
      <c r="E2791">
        <v>0</v>
      </c>
      <c r="F2791">
        <v>0</v>
      </c>
      <c r="H2791" s="1">
        <v>0</v>
      </c>
      <c r="I2791" s="1">
        <v>0</v>
      </c>
      <c r="J2791" s="1">
        <v>0</v>
      </c>
      <c r="K2791" s="1">
        <v>0.45391431457420001</v>
      </c>
      <c r="L2791" s="1">
        <v>0.45391431457420001</v>
      </c>
      <c r="M2791" s="1">
        <v>1.076390825134E-3</v>
      </c>
      <c r="N2791" s="1">
        <v>1.8559954285710001E-2</v>
      </c>
      <c r="O2791" s="1">
        <v>6.9086955914489997E-4</v>
      </c>
      <c r="P2791" s="1">
        <v>1.1134807192859999E-3</v>
      </c>
      <c r="Q2791" s="1">
        <v>5.1431500082260002E-5</v>
      </c>
      <c r="R2791" s="1">
        <v>0</v>
      </c>
      <c r="S2791" s="1">
        <v>0.91427517746380005</v>
      </c>
      <c r="T2791" s="1">
        <v>0.91189648010339996</v>
      </c>
      <c r="U2791" s="1">
        <v>1.826171657567</v>
      </c>
      <c r="V2791" s="1">
        <v>7.7147348835549995E-2</v>
      </c>
      <c r="W2791" s="1">
        <v>2.0572626356149998E-2</v>
      </c>
      <c r="X2791" s="1">
        <v>0</v>
      </c>
      <c r="Y2791" s="1">
        <v>0</v>
      </c>
      <c r="Z2791" s="1">
        <v>0</v>
      </c>
      <c r="AA2791" s="1">
        <v>5.143156589037E-3</v>
      </c>
      <c r="AB2791" s="1">
        <v>1.3890732010939999</v>
      </c>
      <c r="AC2791" s="1">
        <v>0.370419520281</v>
      </c>
      <c r="AD2791" s="1">
        <v>2.5278924709530001E-11</v>
      </c>
      <c r="AE2791" s="1">
        <v>2.6100235211810001E-9</v>
      </c>
      <c r="AF2791" s="1">
        <v>6.3714515521869998E-10</v>
      </c>
      <c r="AG2791" s="1">
        <v>92.604880072339995</v>
      </c>
    </row>
    <row r="2792" spans="1:33" x14ac:dyDescent="0.35">
      <c r="A2792">
        <v>5120</v>
      </c>
      <c r="B2792">
        <v>2016</v>
      </c>
      <c r="C2792">
        <v>3</v>
      </c>
      <c r="D2792">
        <v>31</v>
      </c>
      <c r="E2792">
        <v>0</v>
      </c>
      <c r="F2792">
        <v>0</v>
      </c>
      <c r="H2792" s="1">
        <v>0</v>
      </c>
      <c r="I2792" s="1">
        <v>0</v>
      </c>
      <c r="J2792" s="1">
        <v>0</v>
      </c>
      <c r="K2792" s="1">
        <v>0.4176011694083</v>
      </c>
      <c r="L2792" s="1">
        <v>0.4176011694083</v>
      </c>
      <c r="M2792" s="1">
        <v>9.7228229486530002E-4</v>
      </c>
      <c r="N2792" s="1">
        <v>1.8559954285710001E-2</v>
      </c>
      <c r="O2792" s="1">
        <v>6.2145708596300002E-4</v>
      </c>
      <c r="P2792" s="1">
        <v>1.001608008233E-3</v>
      </c>
      <c r="Q2792" s="1">
        <v>4.7316980075680002E-5</v>
      </c>
      <c r="R2792" s="1">
        <v>0</v>
      </c>
      <c r="S2792" s="1">
        <v>0.93508193936780004</v>
      </c>
      <c r="T2792" s="1">
        <v>0.93264910846329996</v>
      </c>
      <c r="U2792" s="1">
        <v>1.8677310478310001</v>
      </c>
      <c r="V2792" s="1">
        <v>7.0975560928710005E-2</v>
      </c>
      <c r="W2792" s="1">
        <v>1.892681624765E-2</v>
      </c>
      <c r="X2792" s="1">
        <v>0</v>
      </c>
      <c r="Y2792" s="1">
        <v>0</v>
      </c>
      <c r="Z2792" s="1">
        <v>0</v>
      </c>
      <c r="AA2792" s="1">
        <v>4.7317040619139997E-3</v>
      </c>
      <c r="AB2792" s="1">
        <v>1.4707225391780001</v>
      </c>
      <c r="AC2792" s="1">
        <v>0.39219267711130001</v>
      </c>
      <c r="AD2792" s="1">
        <v>7.0801673848920003E-12</v>
      </c>
      <c r="AE2792" s="1">
        <v>7.3102015298550004E-10</v>
      </c>
      <c r="AF2792" s="1">
        <v>1.7845277832249999E-10</v>
      </c>
      <c r="AG2792" s="1">
        <v>98.048169278399996</v>
      </c>
    </row>
    <row r="2793" spans="1:33" x14ac:dyDescent="0.35">
      <c r="A2793">
        <v>5120</v>
      </c>
      <c r="B2793">
        <v>2016</v>
      </c>
      <c r="C2793">
        <v>4</v>
      </c>
      <c r="D2793">
        <v>1</v>
      </c>
      <c r="E2793">
        <v>0</v>
      </c>
      <c r="F2793">
        <v>0</v>
      </c>
      <c r="H2793" s="1">
        <v>0</v>
      </c>
      <c r="I2793" s="1">
        <v>0</v>
      </c>
      <c r="J2793" s="1">
        <v>0</v>
      </c>
      <c r="K2793" s="1">
        <v>0.38419307585559997</v>
      </c>
      <c r="L2793" s="1">
        <v>0.38419307585559997</v>
      </c>
      <c r="M2793" s="1">
        <v>8.9237931626660004E-4</v>
      </c>
      <c r="N2793" s="1">
        <v>1.8559954285710001E-2</v>
      </c>
      <c r="O2793" s="1">
        <v>5.7203275596389997E-4</v>
      </c>
      <c r="P2793" s="1">
        <v>9.2195036839430003E-4</v>
      </c>
      <c r="Q2793" s="1">
        <v>4.3531621669619998E-5</v>
      </c>
      <c r="R2793" s="1">
        <v>0</v>
      </c>
      <c r="S2793" s="1">
        <v>0.93460422973900004</v>
      </c>
      <c r="T2793" s="1">
        <v>0.93217264171619996</v>
      </c>
      <c r="U2793" s="1">
        <v>1.8667768714549999</v>
      </c>
      <c r="V2793" s="1">
        <v>6.5297516054410004E-2</v>
      </c>
      <c r="W2793" s="1">
        <v>1.7412670947839999E-2</v>
      </c>
      <c r="X2793" s="1">
        <v>0</v>
      </c>
      <c r="Y2793" s="1">
        <v>0</v>
      </c>
      <c r="Z2793" s="1">
        <v>0</v>
      </c>
      <c r="AA2793" s="1">
        <v>4.3531677369609998E-3</v>
      </c>
      <c r="AB2793" s="1">
        <v>1.440042222929</v>
      </c>
      <c r="AC2793" s="1">
        <v>0.38401125944679998</v>
      </c>
      <c r="AD2793" s="1">
        <v>1.9368403151109999E-12</v>
      </c>
      <c r="AE2793" s="1">
        <v>1.9997681219829999E-10</v>
      </c>
      <c r="AF2793" s="1">
        <v>4.8817283068209999E-11</v>
      </c>
      <c r="AG2793" s="1">
        <v>96.002814861860003</v>
      </c>
    </row>
    <row r="2794" spans="1:33" x14ac:dyDescent="0.35">
      <c r="A2794">
        <v>5120</v>
      </c>
      <c r="B2794">
        <v>2016</v>
      </c>
      <c r="C2794">
        <v>4</v>
      </c>
      <c r="D2794">
        <v>2</v>
      </c>
      <c r="E2794">
        <v>0</v>
      </c>
      <c r="F2794">
        <v>0</v>
      </c>
      <c r="H2794" s="1">
        <v>0</v>
      </c>
      <c r="I2794" s="1">
        <v>0</v>
      </c>
      <c r="J2794" s="1">
        <v>0</v>
      </c>
      <c r="K2794" s="1">
        <v>0.35345762978720002</v>
      </c>
      <c r="L2794" s="1">
        <v>0.35345762978720002</v>
      </c>
      <c r="M2794" s="1">
        <v>7.8192534603319997E-4</v>
      </c>
      <c r="N2794" s="1">
        <v>1.8559954285710001E-2</v>
      </c>
      <c r="O2794" s="1">
        <v>4.9968195878169995E-4</v>
      </c>
      <c r="P2794" s="1">
        <v>8.0534193396420003E-4</v>
      </c>
      <c r="Q2794" s="1">
        <v>4.0049091936050002E-5</v>
      </c>
      <c r="R2794" s="1">
        <v>0</v>
      </c>
      <c r="S2794" s="1">
        <v>0.98433470717630001</v>
      </c>
      <c r="T2794" s="1">
        <v>0.98177373387290001</v>
      </c>
      <c r="U2794" s="1">
        <v>1.966108441049</v>
      </c>
      <c r="V2794" s="1">
        <v>6.0073714770060002E-2</v>
      </c>
      <c r="W2794" s="1">
        <v>1.601965727202E-2</v>
      </c>
      <c r="X2794" s="1">
        <v>0</v>
      </c>
      <c r="Y2794" s="1">
        <v>0</v>
      </c>
      <c r="Z2794" s="1">
        <v>0</v>
      </c>
      <c r="AA2794" s="1">
        <v>4.0049143180039999E-3</v>
      </c>
      <c r="AB2794" s="1">
        <v>1.5684831696829999</v>
      </c>
      <c r="AC2794" s="1">
        <v>0.41826217858179998</v>
      </c>
      <c r="AD2794" s="1">
        <v>5.6199185657170002E-13</v>
      </c>
      <c r="AE2794" s="1">
        <v>5.8025093282999997E-11</v>
      </c>
      <c r="AF2794" s="1">
        <v>1.416477926974E-11</v>
      </c>
      <c r="AG2794" s="1">
        <v>104.5655446455</v>
      </c>
    </row>
    <row r="2795" spans="1:33" x14ac:dyDescent="0.35">
      <c r="A2795">
        <v>5120</v>
      </c>
      <c r="B2795">
        <v>2016</v>
      </c>
      <c r="C2795">
        <v>4</v>
      </c>
      <c r="D2795">
        <v>3</v>
      </c>
      <c r="E2795">
        <v>0</v>
      </c>
      <c r="F2795">
        <v>0</v>
      </c>
      <c r="H2795" s="1">
        <v>0</v>
      </c>
      <c r="I2795" s="1">
        <v>0</v>
      </c>
      <c r="J2795" s="1">
        <v>0</v>
      </c>
      <c r="K2795" s="1">
        <v>0.32518101940420002</v>
      </c>
      <c r="L2795" s="1">
        <v>0.32518101940420002</v>
      </c>
      <c r="M2795" s="1">
        <v>6.7455659488900002E-4</v>
      </c>
      <c r="N2795" s="1">
        <v>1.8559954285710001E-2</v>
      </c>
      <c r="O2795" s="1">
        <v>4.3186273032979998E-4</v>
      </c>
      <c r="P2795" s="1">
        <v>6.9603706985709997E-4</v>
      </c>
      <c r="Q2795" s="1">
        <v>3.6845164581169999E-5</v>
      </c>
      <c r="R2795" s="1">
        <v>0</v>
      </c>
      <c r="S2795" s="1">
        <v>1.047800421811</v>
      </c>
      <c r="T2795" s="1">
        <v>1.045074327844</v>
      </c>
      <c r="U2795" s="1">
        <v>2.0928747496560001</v>
      </c>
      <c r="V2795" s="1">
        <v>5.5267817588450001E-2</v>
      </c>
      <c r="W2795" s="1">
        <v>1.473808469025E-2</v>
      </c>
      <c r="X2795" s="1">
        <v>0</v>
      </c>
      <c r="Y2795" s="1">
        <v>0</v>
      </c>
      <c r="Z2795" s="1">
        <v>0</v>
      </c>
      <c r="AA2795" s="1">
        <v>3.684521172563E-3</v>
      </c>
      <c r="AB2795" s="1">
        <v>1.65615345886</v>
      </c>
      <c r="AC2795" s="1">
        <v>0.44164092236269997</v>
      </c>
      <c r="AD2795" s="1">
        <v>1.638696113169E-13</v>
      </c>
      <c r="AE2795" s="1">
        <v>1.691937235695E-11</v>
      </c>
      <c r="AF2795" s="1">
        <v>4.1302678075839997E-12</v>
      </c>
      <c r="AG2795" s="1">
        <v>110.4102305907</v>
      </c>
    </row>
    <row r="2796" spans="1:33" x14ac:dyDescent="0.35">
      <c r="A2796">
        <v>5120</v>
      </c>
      <c r="B2796">
        <v>2016</v>
      </c>
      <c r="C2796">
        <v>4</v>
      </c>
      <c r="D2796">
        <v>4</v>
      </c>
      <c r="E2796">
        <v>0</v>
      </c>
      <c r="F2796">
        <v>0</v>
      </c>
      <c r="H2796" s="1">
        <v>0</v>
      </c>
      <c r="I2796" s="1">
        <v>0</v>
      </c>
      <c r="J2796" s="1">
        <v>0</v>
      </c>
      <c r="K2796" s="1">
        <v>0.29916653785190001</v>
      </c>
      <c r="L2796" s="1">
        <v>0.29916653785190001</v>
      </c>
      <c r="M2796" s="1">
        <v>6.2064309786709999E-4</v>
      </c>
      <c r="N2796" s="1">
        <v>1.8559954285710001E-2</v>
      </c>
      <c r="O2796" s="1">
        <v>3.9754813104450002E-4</v>
      </c>
      <c r="P2796" s="1">
        <v>6.4073191971909999E-4</v>
      </c>
      <c r="Q2796" s="1">
        <v>3.389755141468E-5</v>
      </c>
      <c r="R2796" s="1">
        <v>0</v>
      </c>
      <c r="S2796" s="1">
        <v>1.0471825734110001</v>
      </c>
      <c r="T2796" s="1">
        <v>1.0444580869190001</v>
      </c>
      <c r="U2796" s="1">
        <v>2.09164066033</v>
      </c>
      <c r="V2796" s="1">
        <v>5.0846392181379998E-2</v>
      </c>
      <c r="W2796" s="1">
        <v>1.3559037915029999E-2</v>
      </c>
      <c r="X2796" s="1">
        <v>0</v>
      </c>
      <c r="Y2796" s="1">
        <v>0</v>
      </c>
      <c r="Z2796" s="1">
        <v>0</v>
      </c>
      <c r="AA2796" s="1">
        <v>3.3897594787579998E-3</v>
      </c>
      <c r="AB2796" s="1">
        <v>1.651048496819</v>
      </c>
      <c r="AC2796" s="1">
        <v>0.44027959915179998</v>
      </c>
      <c r="AD2796" s="1">
        <v>4.486630266187E-14</v>
      </c>
      <c r="AE2796" s="1">
        <v>4.6324005708900003E-12</v>
      </c>
      <c r="AF2796" s="1">
        <v>1.130837157912E-12</v>
      </c>
      <c r="AG2796" s="1">
        <v>110.0698997879</v>
      </c>
    </row>
    <row r="2797" spans="1:33" x14ac:dyDescent="0.35">
      <c r="A2797">
        <v>5120</v>
      </c>
      <c r="B2797">
        <v>2016</v>
      </c>
      <c r="C2797">
        <v>4</v>
      </c>
      <c r="D2797">
        <v>5</v>
      </c>
      <c r="E2797">
        <v>0</v>
      </c>
      <c r="F2797">
        <v>0</v>
      </c>
      <c r="H2797" s="1">
        <v>0</v>
      </c>
      <c r="I2797" s="1">
        <v>0</v>
      </c>
      <c r="J2797" s="1">
        <v>0</v>
      </c>
      <c r="K2797" s="1">
        <v>0.2752332148237</v>
      </c>
      <c r="L2797" s="1">
        <v>0.2752332148237</v>
      </c>
      <c r="M2797" s="1">
        <v>5.5856409530389997E-4</v>
      </c>
      <c r="N2797" s="1">
        <v>1.8559954285710001E-2</v>
      </c>
      <c r="O2797" s="1">
        <v>3.5752117165620002E-4</v>
      </c>
      <c r="P2797" s="1">
        <v>5.7622010711909995E-4</v>
      </c>
      <c r="Q2797" s="1">
        <v>3.1185747301499999E-5</v>
      </c>
      <c r="R2797" s="1">
        <v>0</v>
      </c>
      <c r="S2797" s="1">
        <v>1.07126812981</v>
      </c>
      <c r="T2797" s="1">
        <v>1.068480979199</v>
      </c>
      <c r="U2797" s="1">
        <v>2.1397491090090002</v>
      </c>
      <c r="V2797" s="1">
        <v>4.6778680806869997E-2</v>
      </c>
      <c r="W2797" s="1">
        <v>1.247431488183E-2</v>
      </c>
      <c r="X2797" s="1">
        <v>0</v>
      </c>
      <c r="Y2797" s="1">
        <v>0</v>
      </c>
      <c r="Z2797" s="1">
        <v>0</v>
      </c>
      <c r="AA2797" s="1">
        <v>3.118578720458E-3</v>
      </c>
      <c r="AB2797" s="1">
        <v>1.703799686682</v>
      </c>
      <c r="AC2797" s="1">
        <v>0.45434658311510001</v>
      </c>
      <c r="AD2797" s="1">
        <v>1.2593127139790001E-14</v>
      </c>
      <c r="AE2797" s="1">
        <v>1.3002276963019999E-12</v>
      </c>
      <c r="AF2797" s="1">
        <v>3.1740471710590001E-13</v>
      </c>
      <c r="AG2797" s="1">
        <v>113.5866457788</v>
      </c>
    </row>
    <row r="2798" spans="1:33" x14ac:dyDescent="0.35">
      <c r="A2798">
        <v>5120</v>
      </c>
      <c r="B2798">
        <v>2016</v>
      </c>
      <c r="C2798">
        <v>4</v>
      </c>
      <c r="D2798">
        <v>6</v>
      </c>
      <c r="E2798">
        <v>0</v>
      </c>
      <c r="F2798">
        <v>0</v>
      </c>
      <c r="H2798" s="1">
        <v>0</v>
      </c>
      <c r="I2798" s="1">
        <v>0</v>
      </c>
      <c r="J2798" s="1">
        <v>0</v>
      </c>
      <c r="K2798" s="1">
        <v>0.25321455763779999</v>
      </c>
      <c r="L2798" s="1">
        <v>0.25321455763779999</v>
      </c>
      <c r="M2798" s="1">
        <v>5.066286057842E-4</v>
      </c>
      <c r="N2798" s="1">
        <v>1.8559954285710001E-2</v>
      </c>
      <c r="O2798" s="1">
        <v>3.2461410558180001E-4</v>
      </c>
      <c r="P2798" s="1">
        <v>5.231834909922E-4</v>
      </c>
      <c r="Q2798" s="1">
        <v>2.8690887517380001E-5</v>
      </c>
      <c r="R2798" s="1">
        <v>0</v>
      </c>
      <c r="S2798" s="1">
        <v>1.085476410034</v>
      </c>
      <c r="T2798" s="1">
        <v>1.082652293312</v>
      </c>
      <c r="U2798" s="1">
        <v>2.1681287033459999</v>
      </c>
      <c r="V2798" s="1">
        <v>4.3036386342320002E-2</v>
      </c>
      <c r="W2798" s="1">
        <v>1.147636969128E-2</v>
      </c>
      <c r="X2798" s="1">
        <v>0</v>
      </c>
      <c r="Y2798" s="1">
        <v>0</v>
      </c>
      <c r="Z2798" s="1">
        <v>0</v>
      </c>
      <c r="AA2798" s="1">
        <v>2.8690924228210002E-3</v>
      </c>
      <c r="AB2798" s="1">
        <v>1.716658005053</v>
      </c>
      <c r="AC2798" s="1">
        <v>0.45777546801410002</v>
      </c>
      <c r="AD2798" s="1">
        <v>3.4958863239430001E-15</v>
      </c>
      <c r="AE2798" s="1">
        <v>3.6094674270009998E-13</v>
      </c>
      <c r="AF2798" s="1">
        <v>8.8112412220429999E-14</v>
      </c>
      <c r="AG2798" s="1">
        <v>114.4438670035</v>
      </c>
    </row>
    <row r="2799" spans="1:33" x14ac:dyDescent="0.35">
      <c r="A2799">
        <v>5120</v>
      </c>
      <c r="B2799">
        <v>2016</v>
      </c>
      <c r="C2799">
        <v>4</v>
      </c>
      <c r="D2799">
        <v>7</v>
      </c>
      <c r="E2799">
        <v>0</v>
      </c>
      <c r="F2799">
        <v>0</v>
      </c>
      <c r="H2799" s="1">
        <v>83.355705040000004</v>
      </c>
      <c r="I2799" s="1">
        <v>17.403931479139999</v>
      </c>
      <c r="J2799" s="1">
        <v>0</v>
      </c>
      <c r="K2799" s="1">
        <v>0.2765159664922</v>
      </c>
      <c r="L2799" s="1">
        <v>17.680447445630001</v>
      </c>
      <c r="M2799" s="1">
        <v>0.10083981123459999</v>
      </c>
      <c r="N2799" s="1">
        <v>0.1010306047536</v>
      </c>
      <c r="O2799" s="1">
        <v>5.8119214607650002E-2</v>
      </c>
      <c r="P2799" s="1">
        <v>0.65600509885900005</v>
      </c>
      <c r="Q2799" s="1">
        <v>0.1142581072528</v>
      </c>
      <c r="R2799" s="1">
        <v>0.1810326969771</v>
      </c>
      <c r="S2799" s="1">
        <v>20.997201265419999</v>
      </c>
      <c r="T2799" s="1">
        <v>12.16016886497</v>
      </c>
      <c r="U2799" s="1">
        <v>33.338402827369997</v>
      </c>
      <c r="V2799" s="1">
        <v>35.673208275660002</v>
      </c>
      <c r="W2799" s="1">
        <v>0.43245783140760002</v>
      </c>
      <c r="X2799" s="1">
        <v>7.6858523922789998E-4</v>
      </c>
      <c r="Y2799" s="1">
        <v>7.8213946939230006E-2</v>
      </c>
      <c r="Z2799" s="1">
        <v>2.3146005651560001E-2</v>
      </c>
      <c r="AA2799" s="1">
        <v>0.50851550265239998</v>
      </c>
      <c r="AB2799" s="1">
        <v>4.2948089508810003</v>
      </c>
      <c r="AC2799" s="1">
        <v>0.23298338247850001</v>
      </c>
      <c r="AD2799" s="1">
        <v>7.6124745300560001E-2</v>
      </c>
      <c r="AE2799" s="1">
        <v>7.9795275608590002</v>
      </c>
      <c r="AF2799" s="1">
        <v>2.2995693605619998</v>
      </c>
      <c r="AG2799" s="1">
        <v>97.956639850939993</v>
      </c>
    </row>
    <row r="2800" spans="1:33" x14ac:dyDescent="0.35">
      <c r="A2800">
        <v>5120</v>
      </c>
      <c r="B2800">
        <v>2016</v>
      </c>
      <c r="C2800">
        <v>4</v>
      </c>
      <c r="D2800">
        <v>8</v>
      </c>
      <c r="E2800">
        <v>0</v>
      </c>
      <c r="F2800">
        <v>0</v>
      </c>
      <c r="H2800" s="1">
        <v>41.677852520000002</v>
      </c>
      <c r="I2800" s="1">
        <v>13.615790945660001</v>
      </c>
      <c r="J2800" s="1">
        <v>0</v>
      </c>
      <c r="K2800" s="1">
        <v>0.55363072244849998</v>
      </c>
      <c r="L2800" s="1">
        <v>14.1694216681</v>
      </c>
      <c r="M2800" s="1">
        <v>0.1231683084555</v>
      </c>
      <c r="N2800" s="1">
        <v>0.1123324494471</v>
      </c>
      <c r="O2800" s="1">
        <v>7.1853499241380001E-2</v>
      </c>
      <c r="P2800" s="1">
        <v>0.59926018103779999</v>
      </c>
      <c r="Q2800" s="1">
        <v>9.1674692014019996E-2</v>
      </c>
      <c r="R2800" s="1">
        <v>0.1210632354613</v>
      </c>
      <c r="S2800" s="1">
        <v>18.213996460499999</v>
      </c>
      <c r="T2800" s="1">
        <v>11.59699153201</v>
      </c>
      <c r="U2800" s="1">
        <v>29.932051227980001</v>
      </c>
      <c r="V2800" s="1">
        <v>26.914117907040001</v>
      </c>
      <c r="W2800" s="1">
        <v>0.45704480927219998</v>
      </c>
      <c r="X2800" s="1">
        <v>7.2381516225990001E-4</v>
      </c>
      <c r="Y2800" s="1">
        <v>7.3911903829779996E-2</v>
      </c>
      <c r="Z2800" s="1">
        <v>2.2628606779570001E-2</v>
      </c>
      <c r="AA2800" s="1">
        <v>0.37604373323340001</v>
      </c>
      <c r="AB2800" s="1">
        <v>5.8610021225219997</v>
      </c>
      <c r="AC2800" s="1">
        <v>9.8343870502449998E-2</v>
      </c>
      <c r="AD2800" s="1">
        <v>0.1427545281831</v>
      </c>
      <c r="AE2800" s="1">
        <v>15.1298290054</v>
      </c>
      <c r="AF2800" s="1">
        <v>4.4665568619540004</v>
      </c>
      <c r="AG2800" s="1">
        <v>78.183807854890006</v>
      </c>
    </row>
    <row r="2801" spans="1:33" x14ac:dyDescent="0.35">
      <c r="A2801">
        <v>5120</v>
      </c>
      <c r="B2801">
        <v>2016</v>
      </c>
      <c r="C2801">
        <v>4</v>
      </c>
      <c r="D2801">
        <v>9</v>
      </c>
      <c r="E2801">
        <v>0</v>
      </c>
      <c r="F2801">
        <v>0</v>
      </c>
      <c r="H2801" s="1">
        <v>0</v>
      </c>
      <c r="I2801" s="1">
        <v>0.1126772788362</v>
      </c>
      <c r="J2801" s="1">
        <v>0</v>
      </c>
      <c r="K2801" s="1">
        <v>0.74068544118620006</v>
      </c>
      <c r="L2801" s="1">
        <v>0.85336272002239999</v>
      </c>
      <c r="M2801" s="1">
        <v>2.529079163033E-2</v>
      </c>
      <c r="N2801" s="1">
        <v>2.7545299473759999E-2</v>
      </c>
      <c r="O2801" s="1">
        <v>1.535268468106E-2</v>
      </c>
      <c r="P2801" s="1">
        <v>3.8239507307110003E-2</v>
      </c>
      <c r="Q2801" s="1">
        <v>1.9965976915810001E-3</v>
      </c>
      <c r="R2801" s="1">
        <v>0</v>
      </c>
      <c r="S2801" s="1">
        <v>18.315683048779999</v>
      </c>
      <c r="T2801" s="1">
        <v>10.259261745630001</v>
      </c>
      <c r="U2801" s="1">
        <v>28.574944794419999</v>
      </c>
      <c r="V2801" s="1">
        <v>0.22789637842390001</v>
      </c>
      <c r="W2801" s="1">
        <v>4.3770807011450003E-2</v>
      </c>
      <c r="X2801" s="1">
        <v>2.5502341099760002E-6</v>
      </c>
      <c r="Y2801" s="1">
        <v>6.3755852399369998E-4</v>
      </c>
      <c r="Z2801" s="1">
        <v>1.0200936351230001E-4</v>
      </c>
      <c r="AA2801" s="1">
        <v>1.043265495E-2</v>
      </c>
      <c r="AB2801" s="1">
        <v>5.6638087989250003</v>
      </c>
      <c r="AC2801" s="1">
        <v>0.17297553101880001</v>
      </c>
      <c r="AD2801" s="1">
        <v>0.13640695445850001</v>
      </c>
      <c r="AE2801" s="1">
        <v>16.876118941569999</v>
      </c>
      <c r="AF2801" s="1">
        <v>4.4375263981359998</v>
      </c>
      <c r="AG2801" s="1">
        <v>81.53511006155</v>
      </c>
    </row>
    <row r="2802" spans="1:33" x14ac:dyDescent="0.35">
      <c r="A2802">
        <v>5120</v>
      </c>
      <c r="B2802">
        <v>2016</v>
      </c>
      <c r="C2802">
        <v>4</v>
      </c>
      <c r="D2802">
        <v>10</v>
      </c>
      <c r="E2802">
        <v>0</v>
      </c>
      <c r="F2802">
        <v>0</v>
      </c>
      <c r="H2802" s="1">
        <v>0</v>
      </c>
      <c r="I2802" s="1">
        <v>0.16806335030559999</v>
      </c>
      <c r="J2802" s="1">
        <v>0</v>
      </c>
      <c r="K2802" s="1">
        <v>0.69920556428180003</v>
      </c>
      <c r="L2802" s="1">
        <v>0.86726891458739996</v>
      </c>
      <c r="M2802" s="1">
        <v>7.1090893118649998E-3</v>
      </c>
      <c r="N2802" s="1">
        <v>1.8559954285710001E-2</v>
      </c>
      <c r="O2802" s="1">
        <v>4.5543293280739996E-3</v>
      </c>
      <c r="P2802" s="1">
        <v>7.3402537844740002E-3</v>
      </c>
      <c r="Q2802" s="1">
        <v>2.9356283344959999E-3</v>
      </c>
      <c r="R2802" s="1">
        <v>0</v>
      </c>
      <c r="S2802" s="1">
        <v>64.349587766789995</v>
      </c>
      <c r="T2802" s="1">
        <v>22.014787739519999</v>
      </c>
      <c r="U2802" s="1">
        <v>86.364375506309997</v>
      </c>
      <c r="V2802" s="1">
        <v>0.27117881464229998</v>
      </c>
      <c r="W2802" s="1">
        <v>4.692406288197E-2</v>
      </c>
      <c r="X2802" s="1">
        <v>3.808543153396E-6</v>
      </c>
      <c r="Y2802" s="1">
        <v>9.5213578834900002E-4</v>
      </c>
      <c r="Z2802" s="1">
        <v>1.5234172613579999E-4</v>
      </c>
      <c r="AA2802" s="1">
        <v>1.0969307089810001E-2</v>
      </c>
      <c r="AB2802" s="1">
        <v>5.9558215152710003</v>
      </c>
      <c r="AC2802" s="1">
        <v>0.369465046224</v>
      </c>
      <c r="AD2802" s="1">
        <v>0.1399085875219</v>
      </c>
      <c r="AE2802" s="1">
        <v>23.465190355320001</v>
      </c>
      <c r="AF2802" s="1">
        <v>4.9155072561280004</v>
      </c>
      <c r="AG2802" s="1">
        <v>108.20700990989999</v>
      </c>
    </row>
    <row r="2803" spans="1:33" x14ac:dyDescent="0.35">
      <c r="A2803">
        <v>5120</v>
      </c>
      <c r="B2803">
        <v>2016</v>
      </c>
      <c r="C2803">
        <v>4</v>
      </c>
      <c r="D2803">
        <v>11</v>
      </c>
      <c r="E2803">
        <v>0</v>
      </c>
      <c r="F2803">
        <v>0</v>
      </c>
      <c r="H2803" s="1">
        <v>0</v>
      </c>
      <c r="I2803" s="1">
        <v>0.11696509928319999</v>
      </c>
      <c r="J2803" s="1">
        <v>0</v>
      </c>
      <c r="K2803" s="1">
        <v>0.65413792326929998</v>
      </c>
      <c r="L2803" s="1">
        <v>0.77110302255240004</v>
      </c>
      <c r="M2803" s="1">
        <v>6.2666120439169998E-3</v>
      </c>
      <c r="N2803" s="1">
        <v>1.8559954285710001E-2</v>
      </c>
      <c r="O2803" s="1">
        <v>3.9679059456859999E-3</v>
      </c>
      <c r="P2803" s="1">
        <v>6.3951099132679998E-3</v>
      </c>
      <c r="Q2803" s="1">
        <v>2.0616875990209999E-3</v>
      </c>
      <c r="R2803" s="1">
        <v>0</v>
      </c>
      <c r="S2803" s="1">
        <v>108.1331862756</v>
      </c>
      <c r="T2803" s="1">
        <v>32.062222314620001</v>
      </c>
      <c r="U2803" s="1">
        <v>140.1954085902</v>
      </c>
      <c r="V2803" s="1">
        <v>0.2171812240181</v>
      </c>
      <c r="W2803" s="1">
        <v>4.0247686585909999E-2</v>
      </c>
      <c r="X2803" s="1">
        <v>2.6500959756500001E-6</v>
      </c>
      <c r="Y2803" s="1">
        <v>6.6252399351459995E-4</v>
      </c>
      <c r="Z2803" s="1">
        <v>1.060038389252E-4</v>
      </c>
      <c r="AA2803" s="1">
        <v>9.5319024535230005E-3</v>
      </c>
      <c r="AB2803" s="1">
        <v>5.7372091457650001</v>
      </c>
      <c r="AC2803" s="1">
        <v>0.55695388398229995</v>
      </c>
      <c r="AD2803" s="1">
        <v>0.1330114936166</v>
      </c>
      <c r="AE2803" s="1">
        <v>29.78253418924</v>
      </c>
      <c r="AF2803" s="1">
        <v>5.1152181131140004</v>
      </c>
      <c r="AG2803" s="1">
        <v>125.8466827189</v>
      </c>
    </row>
    <row r="2804" spans="1:33" x14ac:dyDescent="0.35">
      <c r="A2804">
        <v>5120</v>
      </c>
      <c r="B2804">
        <v>2016</v>
      </c>
      <c r="C2804">
        <v>4</v>
      </c>
      <c r="D2804">
        <v>12</v>
      </c>
      <c r="E2804">
        <v>0</v>
      </c>
      <c r="F2804">
        <v>0</v>
      </c>
      <c r="H2804" s="1">
        <v>0</v>
      </c>
      <c r="I2804" s="1">
        <v>0.1010370188947</v>
      </c>
      <c r="J2804" s="1">
        <v>0</v>
      </c>
      <c r="K2804" s="1">
        <v>0.60759852595029995</v>
      </c>
      <c r="L2804" s="1">
        <v>0.70863554484500002</v>
      </c>
      <c r="M2804" s="1">
        <v>3.653850728594E-3</v>
      </c>
      <c r="N2804" s="1">
        <v>1.8559954285710001E-2</v>
      </c>
      <c r="O2804" s="1">
        <v>2.3284732791420001E-3</v>
      </c>
      <c r="P2804" s="1">
        <v>3.752821451428E-3</v>
      </c>
      <c r="Q2804" s="1">
        <v>1.786069516748E-3</v>
      </c>
      <c r="R2804" s="1">
        <v>0</v>
      </c>
      <c r="S2804" s="1">
        <v>135.48973666000001</v>
      </c>
      <c r="T2804" s="1">
        <v>39.40002328632</v>
      </c>
      <c r="U2804" s="1">
        <v>174.88975994629999</v>
      </c>
      <c r="V2804" s="1">
        <v>0.1948529697143</v>
      </c>
      <c r="W2804" s="1">
        <v>3.6696553930590001E-2</v>
      </c>
      <c r="X2804" s="1">
        <v>2.289635698985E-6</v>
      </c>
      <c r="Y2804" s="1">
        <v>5.7240892474639995E-4</v>
      </c>
      <c r="Z2804" s="1">
        <v>9.1585427959420002E-5</v>
      </c>
      <c r="AA2804" s="1">
        <v>8.7162113428499999E-3</v>
      </c>
      <c r="AB2804" s="1">
        <v>6.9560150905490001</v>
      </c>
      <c r="AC2804" s="1">
        <v>0.76972376346890004</v>
      </c>
      <c r="AD2804" s="1">
        <v>0.15685142088609999</v>
      </c>
      <c r="AE2804" s="1">
        <v>37.621577053759999</v>
      </c>
      <c r="AF2804" s="1">
        <v>6.1799459982479998</v>
      </c>
      <c r="AG2804" s="1">
        <v>167.11816161089999</v>
      </c>
    </row>
    <row r="2805" spans="1:33" x14ac:dyDescent="0.35">
      <c r="A2805">
        <v>5120</v>
      </c>
      <c r="B2805">
        <v>2016</v>
      </c>
      <c r="C2805">
        <v>4</v>
      </c>
      <c r="D2805">
        <v>13</v>
      </c>
      <c r="E2805">
        <v>0</v>
      </c>
      <c r="F2805">
        <v>0</v>
      </c>
      <c r="H2805" s="1">
        <v>0</v>
      </c>
      <c r="I2805" s="1">
        <v>0</v>
      </c>
      <c r="J2805" s="1">
        <v>0</v>
      </c>
      <c r="K2805" s="1">
        <v>0.55899064387429998</v>
      </c>
      <c r="L2805" s="1">
        <v>0.55899064387429998</v>
      </c>
      <c r="M2805" s="1">
        <v>1.470491036038E-3</v>
      </c>
      <c r="N2805" s="1">
        <v>1.8559954285710001E-2</v>
      </c>
      <c r="O2805" s="1">
        <v>9.34762518387E-4</v>
      </c>
      <c r="P2805" s="1">
        <v>1.5065652083789999E-3</v>
      </c>
      <c r="Q2805" s="1">
        <v>6.3337344567709997E-5</v>
      </c>
      <c r="R2805" s="1">
        <v>0</v>
      </c>
      <c r="S2805" s="1">
        <v>115.63088391620001</v>
      </c>
      <c r="T2805" s="1">
        <v>33.900033642719997</v>
      </c>
      <c r="U2805" s="1">
        <v>149.5309175589</v>
      </c>
      <c r="V2805" s="1">
        <v>9.5006138414529998E-2</v>
      </c>
      <c r="W2805" s="1">
        <v>2.5334970243880001E-2</v>
      </c>
      <c r="X2805" s="1">
        <v>0</v>
      </c>
      <c r="Y2805" s="1">
        <v>0</v>
      </c>
      <c r="Z2805" s="1">
        <v>0</v>
      </c>
      <c r="AA2805" s="1">
        <v>6.3337425609690003E-3</v>
      </c>
      <c r="AB2805" s="1">
        <v>5.6640423302810001</v>
      </c>
      <c r="AC2805" s="1">
        <v>0.76964185592769996</v>
      </c>
      <c r="AD2805" s="1">
        <v>0.1077817280656</v>
      </c>
      <c r="AE2805" s="1">
        <v>26.050951414019998</v>
      </c>
      <c r="AF2805" s="1">
        <v>4.2583680522440002</v>
      </c>
      <c r="AG2805" s="1">
        <v>174.2591299879</v>
      </c>
    </row>
    <row r="2806" spans="1:33" x14ac:dyDescent="0.35">
      <c r="A2806">
        <v>5120</v>
      </c>
      <c r="B2806">
        <v>2016</v>
      </c>
      <c r="C2806">
        <v>4</v>
      </c>
      <c r="D2806">
        <v>14</v>
      </c>
      <c r="E2806">
        <v>0</v>
      </c>
      <c r="F2806">
        <v>0</v>
      </c>
      <c r="H2806" s="1">
        <v>0</v>
      </c>
      <c r="I2806" s="1">
        <v>0</v>
      </c>
      <c r="J2806" s="1">
        <v>0</v>
      </c>
      <c r="K2806" s="1">
        <v>0.51427139236429997</v>
      </c>
      <c r="L2806" s="1">
        <v>0.51427139236429997</v>
      </c>
      <c r="M2806" s="1">
        <v>1.106479449991E-3</v>
      </c>
      <c r="N2806" s="1">
        <v>1.8559954285710001E-2</v>
      </c>
      <c r="O2806" s="1">
        <v>7.0766688771710005E-4</v>
      </c>
      <c r="P2806" s="1">
        <v>1.1405531257240001E-3</v>
      </c>
      <c r="Q2806" s="1">
        <v>5.8270357002289997E-5</v>
      </c>
      <c r="R2806" s="1">
        <v>0</v>
      </c>
      <c r="S2806" s="1">
        <v>39.216674869050003</v>
      </c>
      <c r="T2806" s="1">
        <v>12.01492034196</v>
      </c>
      <c r="U2806" s="1">
        <v>51.23159521102</v>
      </c>
      <c r="V2806" s="1">
        <v>8.7405647341370005E-2</v>
      </c>
      <c r="W2806" s="1">
        <v>2.3308172624369999E-2</v>
      </c>
      <c r="X2806" s="1">
        <v>0</v>
      </c>
      <c r="Y2806" s="1">
        <v>0</v>
      </c>
      <c r="Z2806" s="1">
        <v>0</v>
      </c>
      <c r="AA2806" s="1">
        <v>5.827043156091E-3</v>
      </c>
      <c r="AB2806" s="1">
        <v>3.0419249615399999</v>
      </c>
      <c r="AC2806" s="1">
        <v>0.56454230496479996</v>
      </c>
      <c r="AD2806" s="1">
        <v>3.5885708451210002E-2</v>
      </c>
      <c r="AE2806" s="1">
        <v>8.6736116046629999</v>
      </c>
      <c r="AF2806" s="1">
        <v>1.4178150336190001</v>
      </c>
      <c r="AG2806" s="1">
        <v>135.09212628540001</v>
      </c>
    </row>
    <row r="2807" spans="1:33" x14ac:dyDescent="0.35">
      <c r="A2807">
        <v>5120</v>
      </c>
      <c r="B2807">
        <v>2016</v>
      </c>
      <c r="C2807">
        <v>4</v>
      </c>
      <c r="D2807">
        <v>15</v>
      </c>
      <c r="E2807">
        <v>0</v>
      </c>
      <c r="F2807">
        <v>0</v>
      </c>
      <c r="H2807" s="1">
        <v>0</v>
      </c>
      <c r="I2807" s="1">
        <v>0</v>
      </c>
      <c r="J2807" s="1">
        <v>0</v>
      </c>
      <c r="K2807" s="1">
        <v>0.47312968097519997</v>
      </c>
      <c r="L2807" s="1">
        <v>0.47312968097519997</v>
      </c>
      <c r="M2807" s="1">
        <v>9.4963036121689995E-4</v>
      </c>
      <c r="N2807" s="1">
        <v>1.8559954285710001E-2</v>
      </c>
      <c r="O2807" s="1">
        <v>6.0739429282090005E-4</v>
      </c>
      <c r="P2807" s="1">
        <v>9.7894287728899992E-4</v>
      </c>
      <c r="Q2807" s="1">
        <v>5.3608728442110003E-5</v>
      </c>
      <c r="R2807" s="1">
        <v>0</v>
      </c>
      <c r="S2807" s="1">
        <v>12.298647165169999</v>
      </c>
      <c r="T2807" s="1">
        <v>4.3123801404610003</v>
      </c>
      <c r="U2807" s="1">
        <v>16.61102730563</v>
      </c>
      <c r="V2807" s="1">
        <v>8.0413195554059999E-2</v>
      </c>
      <c r="W2807" s="1">
        <v>2.1443518814419998E-2</v>
      </c>
      <c r="X2807" s="1">
        <v>0</v>
      </c>
      <c r="Y2807" s="1">
        <v>0</v>
      </c>
      <c r="Z2807" s="1">
        <v>0</v>
      </c>
      <c r="AA2807" s="1">
        <v>5.3608797036040004E-3</v>
      </c>
      <c r="AB2807" s="1">
        <v>2.1559384528819998</v>
      </c>
      <c r="AC2807" s="1">
        <v>0.50229274762919995</v>
      </c>
      <c r="AD2807" s="1">
        <v>1.056679520049E-2</v>
      </c>
      <c r="AE2807" s="1">
        <v>2.5540049627200001</v>
      </c>
      <c r="AF2807" s="1">
        <v>0.41748544863760001</v>
      </c>
      <c r="AG2807" s="1">
        <v>123.7936512441</v>
      </c>
    </row>
    <row r="2808" spans="1:33" x14ac:dyDescent="0.35">
      <c r="A2808">
        <v>5120</v>
      </c>
      <c r="B2808">
        <v>2016</v>
      </c>
      <c r="C2808">
        <v>4</v>
      </c>
      <c r="D2808">
        <v>16</v>
      </c>
      <c r="E2808">
        <v>0</v>
      </c>
      <c r="F2808">
        <v>0</v>
      </c>
      <c r="H2808" s="1">
        <v>0</v>
      </c>
      <c r="I2808" s="1">
        <v>0</v>
      </c>
      <c r="J2808" s="1">
        <v>0</v>
      </c>
      <c r="K2808" s="1">
        <v>0.43527930649719998</v>
      </c>
      <c r="L2808" s="1">
        <v>0.43527930649719998</v>
      </c>
      <c r="M2808" s="1">
        <v>8.0511394930950003E-4</v>
      </c>
      <c r="N2808" s="1">
        <v>1.8559954285710001E-2</v>
      </c>
      <c r="O2808" s="1">
        <v>5.1509939185159998E-4</v>
      </c>
      <c r="P2808" s="1">
        <v>8.3019035033590001E-4</v>
      </c>
      <c r="Q2808" s="1">
        <v>4.9320030166739998E-5</v>
      </c>
      <c r="R2808" s="1">
        <v>0</v>
      </c>
      <c r="S2808" s="1">
        <v>4.5073554950280004</v>
      </c>
      <c r="T2808" s="1">
        <v>2.1332737892329998</v>
      </c>
      <c r="U2808" s="1">
        <v>6.6406292842610002</v>
      </c>
      <c r="V2808" s="1">
        <v>7.3980139909740006E-2</v>
      </c>
      <c r="W2808" s="1">
        <v>1.972803730926E-2</v>
      </c>
      <c r="X2808" s="1">
        <v>0</v>
      </c>
      <c r="Y2808" s="1">
        <v>0</v>
      </c>
      <c r="Z2808" s="1">
        <v>0</v>
      </c>
      <c r="AA2808" s="1">
        <v>4.932009327316E-3</v>
      </c>
      <c r="AB2808" s="1">
        <v>2.0130916727430002</v>
      </c>
      <c r="AC2808" s="1">
        <v>0.51518793771560001</v>
      </c>
      <c r="AD2808" s="1">
        <v>3.1481054130960001E-3</v>
      </c>
      <c r="AE2808" s="1">
        <v>0.76090022524860002</v>
      </c>
      <c r="AF2808" s="1">
        <v>0.12437907386369999</v>
      </c>
      <c r="AG2808" s="1">
        <v>128.26681745319999</v>
      </c>
    </row>
    <row r="2809" spans="1:33" x14ac:dyDescent="0.35">
      <c r="A2809">
        <v>5120</v>
      </c>
      <c r="B2809">
        <v>2016</v>
      </c>
      <c r="C2809">
        <v>4</v>
      </c>
      <c r="D2809">
        <v>17</v>
      </c>
      <c r="E2809">
        <v>0</v>
      </c>
      <c r="F2809">
        <v>0</v>
      </c>
      <c r="H2809" s="1">
        <v>0</v>
      </c>
      <c r="I2809" s="1">
        <v>0</v>
      </c>
      <c r="J2809" s="1">
        <v>0</v>
      </c>
      <c r="K2809" s="1">
        <v>0.40045696197739999</v>
      </c>
      <c r="L2809" s="1">
        <v>0.40045696197739999</v>
      </c>
      <c r="M2809" s="1">
        <v>7.3097431308730002E-4</v>
      </c>
      <c r="N2809" s="1">
        <v>1.8559954285710001E-2</v>
      </c>
      <c r="O2809" s="1">
        <v>4.6814500428929998E-4</v>
      </c>
      <c r="P2809" s="1">
        <v>7.5451353907029996E-4</v>
      </c>
      <c r="Q2809" s="1">
        <v>4.5374427753399998E-5</v>
      </c>
      <c r="R2809" s="1">
        <v>0</v>
      </c>
      <c r="S2809" s="1">
        <v>2.1134778174719999</v>
      </c>
      <c r="T2809" s="1">
        <v>1.453928792551</v>
      </c>
      <c r="U2809" s="1">
        <v>3.5674066100230002</v>
      </c>
      <c r="V2809" s="1">
        <v>6.8061728716959993E-2</v>
      </c>
      <c r="W2809" s="1">
        <v>1.8149794324520001E-2</v>
      </c>
      <c r="X2809" s="1">
        <v>0</v>
      </c>
      <c r="Y2809" s="1">
        <v>0</v>
      </c>
      <c r="Z2809" s="1">
        <v>0</v>
      </c>
      <c r="AA2809" s="1">
        <v>4.5374485811300004E-3</v>
      </c>
      <c r="AB2809" s="1">
        <v>1.943044706991</v>
      </c>
      <c r="AC2809" s="1">
        <v>0.51213774285580005</v>
      </c>
      <c r="AD2809" s="1">
        <v>8.7409122659279999E-4</v>
      </c>
      <c r="AE2809" s="1">
        <v>0.21126872322500001</v>
      </c>
      <c r="AF2809" s="1">
        <v>3.4534630506249997E-2</v>
      </c>
      <c r="AG2809" s="1">
        <v>127.8872315256</v>
      </c>
    </row>
    <row r="2810" spans="1:33" x14ac:dyDescent="0.35">
      <c r="A2810">
        <v>5120</v>
      </c>
      <c r="B2810">
        <v>2016</v>
      </c>
      <c r="C2810">
        <v>4</v>
      </c>
      <c r="D2810">
        <v>18</v>
      </c>
      <c r="E2810">
        <v>0</v>
      </c>
      <c r="F2810">
        <v>0</v>
      </c>
      <c r="H2810" s="1">
        <v>0</v>
      </c>
      <c r="I2810" s="1">
        <v>0</v>
      </c>
      <c r="J2810" s="1">
        <v>0</v>
      </c>
      <c r="K2810" s="1">
        <v>0.36842040501919998</v>
      </c>
      <c r="L2810" s="1">
        <v>0.36842040501919998</v>
      </c>
      <c r="M2810" s="1">
        <v>6.7049121662689996E-4</v>
      </c>
      <c r="N2810" s="1">
        <v>1.8559954285710001E-2</v>
      </c>
      <c r="O2810" s="1">
        <v>4.292584717876E-4</v>
      </c>
      <c r="P2810" s="1">
        <v>6.9183976280189996E-4</v>
      </c>
      <c r="Q2810" s="1">
        <v>4.1744473533129997E-5</v>
      </c>
      <c r="R2810" s="1">
        <v>0</v>
      </c>
      <c r="S2810" s="1">
        <v>1.4475565337859999</v>
      </c>
      <c r="T2810" s="1">
        <v>1.2649250922819999</v>
      </c>
      <c r="U2810" s="1">
        <v>2.712481626068</v>
      </c>
      <c r="V2810" s="1">
        <v>6.2616790419599999E-2</v>
      </c>
      <c r="W2810" s="1">
        <v>1.6697810778560002E-2</v>
      </c>
      <c r="X2810" s="1">
        <v>0</v>
      </c>
      <c r="Y2810" s="1">
        <v>0</v>
      </c>
      <c r="Z2810" s="1">
        <v>0</v>
      </c>
      <c r="AA2810" s="1">
        <v>4.1744526946400004E-3</v>
      </c>
      <c r="AB2810" s="1">
        <v>1.9363581441</v>
      </c>
      <c r="AC2810" s="1">
        <v>0.51470744373319999</v>
      </c>
      <c r="AD2810" s="1">
        <v>2.4076242683730001E-4</v>
      </c>
      <c r="AE2810" s="1">
        <v>5.8192519237070001E-2</v>
      </c>
      <c r="AF2810" s="1">
        <v>9.5123268574889997E-3</v>
      </c>
      <c r="AG2810" s="1">
        <v>128.6363145503</v>
      </c>
    </row>
    <row r="2811" spans="1:33" x14ac:dyDescent="0.35">
      <c r="A2811">
        <v>5120</v>
      </c>
      <c r="B2811">
        <v>2016</v>
      </c>
      <c r="C2811">
        <v>4</v>
      </c>
      <c r="D2811">
        <v>19</v>
      </c>
      <c r="E2811">
        <v>0</v>
      </c>
      <c r="F2811">
        <v>0</v>
      </c>
      <c r="H2811" s="1">
        <v>0</v>
      </c>
      <c r="I2811" s="1">
        <v>0</v>
      </c>
      <c r="J2811" s="1">
        <v>0</v>
      </c>
      <c r="K2811" s="1">
        <v>0.33894677261770001</v>
      </c>
      <c r="L2811" s="1">
        <v>0.33894677261770001</v>
      </c>
      <c r="M2811" s="1">
        <v>6.1916371072680005E-4</v>
      </c>
      <c r="N2811" s="1">
        <v>1.8559954285710001E-2</v>
      </c>
      <c r="O2811" s="1">
        <v>3.9667675216400002E-4</v>
      </c>
      <c r="P2811" s="1">
        <v>6.3932751049340002E-4</v>
      </c>
      <c r="Q2811" s="1">
        <v>3.8404915650479999E-5</v>
      </c>
      <c r="R2811" s="1">
        <v>0</v>
      </c>
      <c r="S2811" s="1">
        <v>1.257649651236</v>
      </c>
      <c r="T2811" s="1">
        <v>1.206459587863</v>
      </c>
      <c r="U2811" s="1">
        <v>2.4641092390989998</v>
      </c>
      <c r="V2811" s="1">
        <v>5.7607447186030003E-2</v>
      </c>
      <c r="W2811" s="1">
        <v>1.536198591628E-2</v>
      </c>
      <c r="X2811" s="1">
        <v>0</v>
      </c>
      <c r="Y2811" s="1">
        <v>0</v>
      </c>
      <c r="Z2811" s="1">
        <v>0</v>
      </c>
      <c r="AA2811" s="1">
        <v>3.8404964790689998E-3</v>
      </c>
      <c r="AB2811" s="1">
        <v>1.9083659361700001</v>
      </c>
      <c r="AC2811" s="1">
        <v>0.50844726059430001</v>
      </c>
      <c r="AD2811" s="1">
        <v>6.5521770550650005E-5</v>
      </c>
      <c r="AE2811" s="1">
        <v>1.5836677438839999E-2</v>
      </c>
      <c r="AF2811" s="1">
        <v>2.5887116438660001E-3</v>
      </c>
      <c r="AG2811" s="1">
        <v>127.1007807408</v>
      </c>
    </row>
    <row r="2812" spans="1:33" x14ac:dyDescent="0.35">
      <c r="A2812">
        <v>5120</v>
      </c>
      <c r="B2812">
        <v>2016</v>
      </c>
      <c r="C2812">
        <v>4</v>
      </c>
      <c r="D2812">
        <v>20</v>
      </c>
      <c r="E2812">
        <v>0</v>
      </c>
      <c r="F2812">
        <v>0</v>
      </c>
      <c r="H2812" s="1">
        <v>0</v>
      </c>
      <c r="I2812" s="1">
        <v>0</v>
      </c>
      <c r="J2812" s="1">
        <v>0</v>
      </c>
      <c r="K2812" s="1">
        <v>0.31183103080820002</v>
      </c>
      <c r="L2812" s="1">
        <v>0.31183103080820002</v>
      </c>
      <c r="M2812" s="1">
        <v>5.7723571202100005E-4</v>
      </c>
      <c r="N2812" s="1">
        <v>1.8559954285710001E-2</v>
      </c>
      <c r="O2812" s="1">
        <v>3.6987075557710003E-4</v>
      </c>
      <c r="P2812" s="1">
        <v>5.961240432604E-4</v>
      </c>
      <c r="Q2812" s="1">
        <v>3.5332522398440003E-5</v>
      </c>
      <c r="R2812" s="1">
        <v>0</v>
      </c>
      <c r="S2812" s="1">
        <v>1.191311907649</v>
      </c>
      <c r="T2812" s="1">
        <v>1.1761022445289999</v>
      </c>
      <c r="U2812" s="1">
        <v>2.3674141521780001</v>
      </c>
      <c r="V2812" s="1">
        <v>5.2998851411150003E-2</v>
      </c>
      <c r="W2812" s="1">
        <v>1.413302704297E-2</v>
      </c>
      <c r="X2812" s="1">
        <v>0</v>
      </c>
      <c r="Y2812" s="1">
        <v>0</v>
      </c>
      <c r="Z2812" s="1">
        <v>0</v>
      </c>
      <c r="AA2812" s="1">
        <v>3.5332567607430001E-3</v>
      </c>
      <c r="AB2812" s="1">
        <v>1.8795655180469999</v>
      </c>
      <c r="AC2812" s="1">
        <v>0.50109573956109998</v>
      </c>
      <c r="AD2812" s="1">
        <v>1.7711957212749999E-5</v>
      </c>
      <c r="AE2812" s="1">
        <v>4.2809977635170004E-3</v>
      </c>
      <c r="AF2812" s="1">
        <v>6.9978496440159998E-4</v>
      </c>
      <c r="AG2812" s="1">
        <v>125.2709520503</v>
      </c>
    </row>
    <row r="2813" spans="1:33" x14ac:dyDescent="0.35">
      <c r="A2813">
        <v>5120</v>
      </c>
      <c r="B2813">
        <v>2016</v>
      </c>
      <c r="C2813">
        <v>4</v>
      </c>
      <c r="D2813">
        <v>21</v>
      </c>
      <c r="E2813">
        <v>0</v>
      </c>
      <c r="F2813">
        <v>0</v>
      </c>
      <c r="H2813" s="1">
        <v>0</v>
      </c>
      <c r="I2813" s="1">
        <v>0</v>
      </c>
      <c r="J2813" s="1">
        <v>0</v>
      </c>
      <c r="K2813" s="1">
        <v>0.2868845483436</v>
      </c>
      <c r="L2813" s="1">
        <v>0.2868845483436</v>
      </c>
      <c r="M2813" s="1">
        <v>5.7144368379759996E-4</v>
      </c>
      <c r="N2813" s="1">
        <v>1.8559954285710001E-2</v>
      </c>
      <c r="O2813" s="1">
        <v>3.6662934937870001E-4</v>
      </c>
      <c r="P2813" s="1">
        <v>5.9089983956310001E-4</v>
      </c>
      <c r="Q2813" s="1">
        <v>3.250592060656E-5</v>
      </c>
      <c r="R2813" s="1">
        <v>0</v>
      </c>
      <c r="S2813" s="1">
        <v>1.0930943686770001</v>
      </c>
      <c r="T2813" s="1">
        <v>1.0879499186279999</v>
      </c>
      <c r="U2813" s="1">
        <v>2.1810442873050002</v>
      </c>
      <c r="V2813" s="1">
        <v>4.8758943298259999E-2</v>
      </c>
      <c r="W2813" s="1">
        <v>1.300238487954E-2</v>
      </c>
      <c r="X2813" s="1">
        <v>0</v>
      </c>
      <c r="Y2813" s="1">
        <v>0</v>
      </c>
      <c r="Z2813" s="1">
        <v>0</v>
      </c>
      <c r="AA2813" s="1">
        <v>3.250596219884E-3</v>
      </c>
      <c r="AB2813" s="1">
        <v>1.7019435892270001</v>
      </c>
      <c r="AC2813" s="1">
        <v>0.45382094144390001</v>
      </c>
      <c r="AD2813" s="1">
        <v>4.464272615781E-6</v>
      </c>
      <c r="AE2813" s="1">
        <v>1.0790191538020001E-3</v>
      </c>
      <c r="AF2813" s="1">
        <v>1.763797651489E-4</v>
      </c>
      <c r="AG2813" s="1">
        <v>113.45448354059999</v>
      </c>
    </row>
    <row r="2814" spans="1:33" x14ac:dyDescent="0.35">
      <c r="A2814">
        <v>5120</v>
      </c>
      <c r="B2814">
        <v>2016</v>
      </c>
      <c r="C2814">
        <v>4</v>
      </c>
      <c r="D2814">
        <v>22</v>
      </c>
      <c r="E2814">
        <v>0</v>
      </c>
      <c r="F2814">
        <v>0</v>
      </c>
      <c r="H2814" s="1">
        <v>0</v>
      </c>
      <c r="I2814" s="1">
        <v>0</v>
      </c>
      <c r="J2814" s="1">
        <v>0</v>
      </c>
      <c r="K2814" s="1">
        <v>0.2639337844761</v>
      </c>
      <c r="L2814" s="1">
        <v>0.2639337844761</v>
      </c>
      <c r="M2814" s="1">
        <v>5.7013360082370005E-4</v>
      </c>
      <c r="N2814" s="1">
        <v>1.8559954285710001E-2</v>
      </c>
      <c r="O2814" s="1">
        <v>3.6555112716610001E-4</v>
      </c>
      <c r="P2814" s="1">
        <v>5.8916205906749998E-4</v>
      </c>
      <c r="Q2814" s="1">
        <v>2.9905446958039999E-5</v>
      </c>
      <c r="R2814" s="1">
        <v>0</v>
      </c>
      <c r="S2814" s="1">
        <v>1.00542845351</v>
      </c>
      <c r="T2814" s="1">
        <v>1.0029488278409999</v>
      </c>
      <c r="U2814" s="1">
        <v>2.0083772813510001</v>
      </c>
      <c r="V2814" s="1">
        <v>4.4858227834400001E-2</v>
      </c>
      <c r="W2814" s="1">
        <v>1.196219408917E-2</v>
      </c>
      <c r="X2814" s="1">
        <v>0</v>
      </c>
      <c r="Y2814" s="1">
        <v>0</v>
      </c>
      <c r="Z2814" s="1">
        <v>0</v>
      </c>
      <c r="AA2814" s="1">
        <v>2.9905485222930001E-3</v>
      </c>
      <c r="AB2814" s="1">
        <v>1.555969346081</v>
      </c>
      <c r="AC2814" s="1">
        <v>0.41491744670620001</v>
      </c>
      <c r="AD2814" s="1">
        <v>1.122129877978E-6</v>
      </c>
      <c r="AE2814" s="1">
        <v>2.7121991320870002E-4</v>
      </c>
      <c r="AF2814" s="1">
        <v>4.4334435053250003E-5</v>
      </c>
      <c r="AG2814" s="1">
        <v>103.7291727006</v>
      </c>
    </row>
    <row r="2815" spans="1:33" x14ac:dyDescent="0.35">
      <c r="A2815">
        <v>5120</v>
      </c>
      <c r="B2815">
        <v>2016</v>
      </c>
      <c r="C2815">
        <v>4</v>
      </c>
      <c r="D2815">
        <v>23</v>
      </c>
      <c r="E2815">
        <v>0</v>
      </c>
      <c r="F2815">
        <v>0</v>
      </c>
      <c r="H2815" s="1">
        <v>0</v>
      </c>
      <c r="I2815" s="1">
        <v>0</v>
      </c>
      <c r="J2815" s="1">
        <v>0</v>
      </c>
      <c r="K2815" s="1">
        <v>0.24281908171800001</v>
      </c>
      <c r="L2815" s="1">
        <v>0.24281908171800001</v>
      </c>
      <c r="M2815" s="1">
        <v>5.0120736784720001E-4</v>
      </c>
      <c r="N2815" s="1">
        <v>1.8559954285710001E-2</v>
      </c>
      <c r="O2815" s="1">
        <v>3.2044518729920001E-4</v>
      </c>
      <c r="P2815" s="1">
        <v>5.1646440767689995E-4</v>
      </c>
      <c r="Q2815" s="1">
        <v>2.7513011201399999E-5</v>
      </c>
      <c r="R2815" s="1">
        <v>0</v>
      </c>
      <c r="S2815" s="1">
        <v>1.0542812634050001</v>
      </c>
      <c r="T2815" s="1">
        <v>1.052330539882</v>
      </c>
      <c r="U2815" s="1">
        <v>2.1066118032880001</v>
      </c>
      <c r="V2815" s="1">
        <v>4.1269569607649999E-2</v>
      </c>
      <c r="W2815" s="1">
        <v>1.100521856204E-2</v>
      </c>
      <c r="X2815" s="1">
        <v>0</v>
      </c>
      <c r="Y2815" s="1">
        <v>0</v>
      </c>
      <c r="Z2815" s="1">
        <v>0</v>
      </c>
      <c r="AA2815" s="1">
        <v>2.7513046405100001E-3</v>
      </c>
      <c r="AB2815" s="1">
        <v>1.68797892868</v>
      </c>
      <c r="AC2815" s="1">
        <v>0.45012548003469999</v>
      </c>
      <c r="AD2815" s="1">
        <v>3.2508707956149999E-7</v>
      </c>
      <c r="AE2815" s="1">
        <v>7.8573872092960003E-5</v>
      </c>
      <c r="AF2815" s="1">
        <v>1.2843925020020001E-5</v>
      </c>
      <c r="AG2815" s="1">
        <v>112.53131526129999</v>
      </c>
    </row>
    <row r="2816" spans="1:33" x14ac:dyDescent="0.35">
      <c r="A2816">
        <v>5120</v>
      </c>
      <c r="B2816">
        <v>2016</v>
      </c>
      <c r="C2816">
        <v>4</v>
      </c>
      <c r="D2816">
        <v>24</v>
      </c>
      <c r="E2816">
        <v>0</v>
      </c>
      <c r="F2816">
        <v>0</v>
      </c>
      <c r="H2816" s="1">
        <v>0</v>
      </c>
      <c r="I2816" s="1">
        <v>0</v>
      </c>
      <c r="J2816" s="1">
        <v>0</v>
      </c>
      <c r="K2816" s="1">
        <v>0.2233935551806</v>
      </c>
      <c r="L2816" s="1">
        <v>0.2233935551806</v>
      </c>
      <c r="M2816" s="1">
        <v>4.5447556806449998E-4</v>
      </c>
      <c r="N2816" s="1">
        <v>1.8559954285710001E-2</v>
      </c>
      <c r="O2816" s="1">
        <v>2.9133571770879999E-4</v>
      </c>
      <c r="P2816" s="1">
        <v>4.6954841216290003E-4</v>
      </c>
      <c r="Q2816" s="1">
        <v>2.5311970305280001E-5</v>
      </c>
      <c r="R2816" s="1">
        <v>0</v>
      </c>
      <c r="S2816" s="1">
        <v>1.066598737644</v>
      </c>
      <c r="T2816" s="1">
        <v>1.064805341846</v>
      </c>
      <c r="U2816" s="1">
        <v>2.1314040794900002</v>
      </c>
      <c r="V2816" s="1">
        <v>3.7968004039030001E-2</v>
      </c>
      <c r="W2816" s="1">
        <v>1.012480107708E-2</v>
      </c>
      <c r="X2816" s="1">
        <v>0</v>
      </c>
      <c r="Y2816" s="1">
        <v>0</v>
      </c>
      <c r="Z2816" s="1">
        <v>0</v>
      </c>
      <c r="AA2816" s="1">
        <v>2.5312002692689998E-3</v>
      </c>
      <c r="AB2816" s="1">
        <v>1.6662474604290001</v>
      </c>
      <c r="AC2816" s="1">
        <v>0.44433204020400002</v>
      </c>
      <c r="AD2816" s="1">
        <v>8.9614787493180004E-8</v>
      </c>
      <c r="AE2816" s="1">
        <v>2.1659983717669999E-5</v>
      </c>
      <c r="AF2816" s="1">
        <v>3.5406070668809999E-6</v>
      </c>
      <c r="AG2816" s="1">
        <v>111.08299495910001</v>
      </c>
    </row>
    <row r="2817" spans="1:33" x14ac:dyDescent="0.35">
      <c r="A2817">
        <v>5120</v>
      </c>
      <c r="B2817">
        <v>2016</v>
      </c>
      <c r="C2817">
        <v>4</v>
      </c>
      <c r="D2817">
        <v>25</v>
      </c>
      <c r="E2817">
        <v>0</v>
      </c>
      <c r="F2817">
        <v>0</v>
      </c>
      <c r="H2817" s="1">
        <v>0</v>
      </c>
      <c r="I2817" s="1">
        <v>0</v>
      </c>
      <c r="J2817" s="1">
        <v>0</v>
      </c>
      <c r="K2817" s="1">
        <v>0.20552207076609999</v>
      </c>
      <c r="L2817" s="1">
        <v>0.20552207076609999</v>
      </c>
      <c r="M2817" s="1">
        <v>4.1145924534480001E-4</v>
      </c>
      <c r="N2817" s="1">
        <v>1.8559954285710001E-2</v>
      </c>
      <c r="O2817" s="1">
        <v>2.6323804733629998E-4</v>
      </c>
      <c r="P2817" s="1">
        <v>4.242631426029E-4</v>
      </c>
      <c r="Q2817" s="1">
        <v>2.328701268086E-5</v>
      </c>
      <c r="R2817" s="1">
        <v>0</v>
      </c>
      <c r="S2817" s="1">
        <v>1.0859396189129999</v>
      </c>
      <c r="T2817" s="1">
        <v>1.084163940369</v>
      </c>
      <c r="U2817" s="1">
        <v>2.1701035592819999</v>
      </c>
      <c r="V2817" s="1">
        <v>3.4930563715910003E-2</v>
      </c>
      <c r="W2817" s="1">
        <v>9.31481699091E-3</v>
      </c>
      <c r="X2817" s="1">
        <v>0</v>
      </c>
      <c r="Y2817" s="1">
        <v>0</v>
      </c>
      <c r="Z2817" s="1">
        <v>0</v>
      </c>
      <c r="AA2817" s="1">
        <v>2.328704247727E-3</v>
      </c>
      <c r="AB2817" s="1">
        <v>1.7240093885259999</v>
      </c>
      <c r="AC2817" s="1">
        <v>0.45973566479569999</v>
      </c>
      <c r="AD2817" s="1">
        <v>2.5046979225990001E-8</v>
      </c>
      <c r="AE2817" s="1">
        <v>6.0538799163380002E-6</v>
      </c>
      <c r="AF2817" s="1">
        <v>9.8958569374859999E-7</v>
      </c>
      <c r="AG2817" s="1">
        <v>114.9339119808</v>
      </c>
    </row>
    <row r="2818" spans="1:33" x14ac:dyDescent="0.35">
      <c r="A2818">
        <v>5120</v>
      </c>
      <c r="B2818">
        <v>2016</v>
      </c>
      <c r="C2818">
        <v>4</v>
      </c>
      <c r="D2818">
        <v>26</v>
      </c>
      <c r="E2818">
        <v>0</v>
      </c>
      <c r="F2818">
        <v>0</v>
      </c>
      <c r="H2818" s="1">
        <v>0</v>
      </c>
      <c r="I2818" s="1">
        <v>0</v>
      </c>
      <c r="J2818" s="1">
        <v>0</v>
      </c>
      <c r="K2818" s="1">
        <v>0.18908030510480001</v>
      </c>
      <c r="L2818" s="1">
        <v>0.18908030510480001</v>
      </c>
      <c r="M2818" s="1">
        <v>3.7210714285489999E-4</v>
      </c>
      <c r="N2818" s="1">
        <v>1.8559954285710001E-2</v>
      </c>
      <c r="O2818" s="1">
        <v>2.3836704899030001E-4</v>
      </c>
      <c r="P2818" s="1">
        <v>3.841783295422E-4</v>
      </c>
      <c r="Q2818" s="1">
        <v>2.1424051666390001E-5</v>
      </c>
      <c r="R2818" s="1">
        <v>0</v>
      </c>
      <c r="S2818" s="1">
        <v>1.1032862334189999</v>
      </c>
      <c r="T2818" s="1">
        <v>1.101496169507</v>
      </c>
      <c r="U2818" s="1">
        <v>2.2047824029259999</v>
      </c>
      <c r="V2818" s="1">
        <v>3.2136118618639999E-2</v>
      </c>
      <c r="W2818" s="1">
        <v>8.5696316316370008E-3</v>
      </c>
      <c r="X2818" s="1">
        <v>0</v>
      </c>
      <c r="Y2818" s="1">
        <v>0</v>
      </c>
      <c r="Z2818" s="1">
        <v>0</v>
      </c>
      <c r="AA2818" s="1">
        <v>2.142407907909E-3</v>
      </c>
      <c r="AB2818" s="1">
        <v>1.7413847152269999</v>
      </c>
      <c r="AC2818" s="1">
        <v>0.46436920948690003</v>
      </c>
      <c r="AD2818" s="1">
        <v>6.9704270118250003E-9</v>
      </c>
      <c r="AE2818" s="1">
        <v>1.6847591765240001E-6</v>
      </c>
      <c r="AF2818" s="1">
        <v>2.7539587860009999E-7</v>
      </c>
      <c r="AG2818" s="1">
        <v>116.0923011979</v>
      </c>
    </row>
    <row r="2819" spans="1:33" x14ac:dyDescent="0.35">
      <c r="A2819">
        <v>5120</v>
      </c>
      <c r="B2819">
        <v>2016</v>
      </c>
      <c r="C2819">
        <v>4</v>
      </c>
      <c r="D2819">
        <v>27</v>
      </c>
      <c r="E2819">
        <v>0</v>
      </c>
      <c r="F2819">
        <v>0</v>
      </c>
      <c r="H2819" s="1">
        <v>0</v>
      </c>
      <c r="I2819" s="1">
        <v>0</v>
      </c>
      <c r="J2819" s="1">
        <v>0</v>
      </c>
      <c r="K2819" s="1">
        <v>0.1739538806965</v>
      </c>
      <c r="L2819" s="1">
        <v>0.1739538806965</v>
      </c>
      <c r="M2819" s="1">
        <v>3.5465259437100001E-4</v>
      </c>
      <c r="N2819" s="1">
        <v>1.8559954285710001E-2</v>
      </c>
      <c r="O2819" s="1">
        <v>2.272483698756E-4</v>
      </c>
      <c r="P2819" s="1">
        <v>3.6625825381420002E-4</v>
      </c>
      <c r="Q2819" s="1">
        <v>1.9710127533079999E-5</v>
      </c>
      <c r="R2819" s="1">
        <v>0</v>
      </c>
      <c r="S2819" s="1">
        <v>1.064680618556</v>
      </c>
      <c r="T2819" s="1">
        <v>1.0629568860700001</v>
      </c>
      <c r="U2819" s="1">
        <v>2.1276375046260001</v>
      </c>
      <c r="V2819" s="1">
        <v>2.9565229129150002E-2</v>
      </c>
      <c r="W2819" s="1">
        <v>7.8840611011059998E-3</v>
      </c>
      <c r="X2819" s="1">
        <v>0</v>
      </c>
      <c r="Y2819" s="1">
        <v>0</v>
      </c>
      <c r="Z2819" s="1">
        <v>0</v>
      </c>
      <c r="AA2819" s="1">
        <v>1.971015275277E-3</v>
      </c>
      <c r="AB2819" s="1">
        <v>1.672537521148</v>
      </c>
      <c r="AC2819" s="1">
        <v>0.4460099929952</v>
      </c>
      <c r="AD2819" s="1">
        <v>1.839733634646E-9</v>
      </c>
      <c r="AE2819" s="1">
        <v>4.4466545852519999E-7</v>
      </c>
      <c r="AF2819" s="1">
        <v>7.2686373423620006E-8</v>
      </c>
      <c r="AG2819" s="1">
        <v>111.50249793899999</v>
      </c>
    </row>
    <row r="2820" spans="1:33" x14ac:dyDescent="0.35">
      <c r="A2820">
        <v>5120</v>
      </c>
      <c r="B2820">
        <v>2016</v>
      </c>
      <c r="C2820">
        <v>4</v>
      </c>
      <c r="D2820">
        <v>28</v>
      </c>
      <c r="E2820">
        <v>0</v>
      </c>
      <c r="F2820">
        <v>0</v>
      </c>
      <c r="H2820" s="1">
        <v>0</v>
      </c>
      <c r="I2820" s="1">
        <v>0</v>
      </c>
      <c r="J2820" s="1">
        <v>0</v>
      </c>
      <c r="K2820" s="1">
        <v>0.16003757024070001</v>
      </c>
      <c r="L2820" s="1">
        <v>0.16003757024070001</v>
      </c>
      <c r="M2820" s="1">
        <v>3.2119863019709999E-4</v>
      </c>
      <c r="N2820" s="1">
        <v>1.8559954285710001E-2</v>
      </c>
      <c r="O2820" s="1">
        <v>2.0569479059120001E-4</v>
      </c>
      <c r="P2820" s="1">
        <v>3.3152015507019998E-4</v>
      </c>
      <c r="Q2820" s="1">
        <v>1.813331733043E-5</v>
      </c>
      <c r="R2820" s="1">
        <v>0</v>
      </c>
      <c r="S2820" s="1">
        <v>1.0821415640509999</v>
      </c>
      <c r="T2820" s="1">
        <v>1.0803905904240001</v>
      </c>
      <c r="U2820" s="1">
        <v>2.162532154475</v>
      </c>
      <c r="V2820" s="1">
        <v>2.720001079882E-2</v>
      </c>
      <c r="W2820" s="1">
        <v>7.2533362130179999E-3</v>
      </c>
      <c r="X2820" s="1">
        <v>0</v>
      </c>
      <c r="Y2820" s="1">
        <v>0</v>
      </c>
      <c r="Z2820" s="1">
        <v>0</v>
      </c>
      <c r="AA2820" s="1">
        <v>1.8133340532539999E-3</v>
      </c>
      <c r="AB2820" s="1">
        <v>1.7056540017199999</v>
      </c>
      <c r="AC2820" s="1">
        <v>0.45484106360609999</v>
      </c>
      <c r="AD2820" s="1">
        <v>5.1203980599339995E-10</v>
      </c>
      <c r="AE2820" s="1">
        <v>1.2376053295290001E-7</v>
      </c>
      <c r="AF2820" s="1">
        <v>2.023027456002E-8</v>
      </c>
      <c r="AG2820" s="1">
        <v>113.7102658153</v>
      </c>
    </row>
    <row r="2821" spans="1:33" x14ac:dyDescent="0.35">
      <c r="A2821">
        <v>5120</v>
      </c>
      <c r="B2821">
        <v>2016</v>
      </c>
      <c r="C2821">
        <v>4</v>
      </c>
      <c r="D2821">
        <v>29</v>
      </c>
      <c r="E2821">
        <v>0</v>
      </c>
      <c r="F2821">
        <v>0</v>
      </c>
      <c r="H2821" s="1">
        <v>0</v>
      </c>
      <c r="I2821" s="1">
        <v>0</v>
      </c>
      <c r="J2821" s="1">
        <v>0</v>
      </c>
      <c r="K2821" s="1">
        <v>0.1472345646215</v>
      </c>
      <c r="L2821" s="1">
        <v>0.1472345646215</v>
      </c>
      <c r="M2821" s="1">
        <v>3.125149939954E-4</v>
      </c>
      <c r="N2821" s="1">
        <v>1.8559954285710001E-2</v>
      </c>
      <c r="O2821" s="1">
        <v>2.0040629297670001E-4</v>
      </c>
      <c r="P2821" s="1">
        <v>3.2299663561590001E-4</v>
      </c>
      <c r="Q2821" s="1">
        <v>1.6682651944E-5</v>
      </c>
      <c r="R2821" s="1">
        <v>0</v>
      </c>
      <c r="S2821" s="1">
        <v>1.0218418480889999</v>
      </c>
      <c r="T2821" s="1">
        <v>1.0201887091620001</v>
      </c>
      <c r="U2821" s="1">
        <v>2.042030557251</v>
      </c>
      <c r="V2821" s="1">
        <v>2.502400993491E-2</v>
      </c>
      <c r="W2821" s="1">
        <v>6.6730693159759999E-3</v>
      </c>
      <c r="X2821" s="1">
        <v>0</v>
      </c>
      <c r="Y2821" s="1">
        <v>0</v>
      </c>
      <c r="Z2821" s="1">
        <v>0</v>
      </c>
      <c r="AA2821" s="1">
        <v>1.668267328994E-3</v>
      </c>
      <c r="AB2821" s="1">
        <v>1.5867197200680001</v>
      </c>
      <c r="AC2821" s="1">
        <v>0.42312525777690002</v>
      </c>
      <c r="AD2821" s="1">
        <v>1.3208832004249999E-10</v>
      </c>
      <c r="AE2821" s="1">
        <v>3.1925878992159997E-8</v>
      </c>
      <c r="AF2821" s="1">
        <v>5.2187016504460004E-9</v>
      </c>
      <c r="AG2821" s="1">
        <v>105.78131442199999</v>
      </c>
    </row>
    <row r="2822" spans="1:33" x14ac:dyDescent="0.35">
      <c r="A2822">
        <v>5120</v>
      </c>
      <c r="B2822">
        <v>2016</v>
      </c>
      <c r="C2822">
        <v>4</v>
      </c>
      <c r="D2822">
        <v>30</v>
      </c>
      <c r="E2822">
        <v>0</v>
      </c>
      <c r="F2822">
        <v>0</v>
      </c>
      <c r="H2822" s="1">
        <v>10.41946313</v>
      </c>
      <c r="I2822" s="1">
        <v>3.0132947419660001E-2</v>
      </c>
      <c r="J2822" s="1">
        <v>0</v>
      </c>
      <c r="K2822" s="1">
        <v>0.1354557994518</v>
      </c>
      <c r="L2822" s="1">
        <v>0.16558874687139999</v>
      </c>
      <c r="M2822" s="1">
        <v>6.7043748159390003E-4</v>
      </c>
      <c r="N2822" s="1">
        <v>1.8559954285710001E-2</v>
      </c>
      <c r="O2822" s="1">
        <v>4.318669695005E-4</v>
      </c>
      <c r="P2822" s="1">
        <v>6.9604390216679995E-4</v>
      </c>
      <c r="Q2822" s="1">
        <v>5.2748743634399998E-4</v>
      </c>
      <c r="R2822" s="1">
        <v>0</v>
      </c>
      <c r="S2822" s="1">
        <v>113.48902934020001</v>
      </c>
      <c r="T2822" s="1">
        <v>32.736336496109999</v>
      </c>
      <c r="U2822" s="1">
        <v>146.2253658363</v>
      </c>
      <c r="V2822" s="1">
        <v>5.0336225238939998E-2</v>
      </c>
      <c r="W2822" s="1">
        <v>8.8706373805800005E-3</v>
      </c>
      <c r="X2822" s="1">
        <v>6.8285340247050002E-7</v>
      </c>
      <c r="Y2822" s="1">
        <v>1.7071335061759999E-4</v>
      </c>
      <c r="Z2822" s="1">
        <v>2.7314136098819998E-5</v>
      </c>
      <c r="AA2822" s="1">
        <v>2.0810886646510001E-3</v>
      </c>
      <c r="AB2822" s="1">
        <v>5.2862991254200002</v>
      </c>
      <c r="AC2822" s="1">
        <v>0.67397496995039996</v>
      </c>
      <c r="AD2822" s="1">
        <v>0.1103557195236</v>
      </c>
      <c r="AE2822" s="1">
        <v>27.588929880710001</v>
      </c>
      <c r="AF2822" s="1">
        <v>4.4142287809320004</v>
      </c>
      <c r="AG2822" s="1">
        <v>146.42259858360001</v>
      </c>
    </row>
    <row r="2823" spans="1:33" x14ac:dyDescent="0.35">
      <c r="A2823">
        <v>5120</v>
      </c>
      <c r="B2823">
        <v>2016</v>
      </c>
      <c r="C2823">
        <v>5</v>
      </c>
      <c r="D2823">
        <v>1</v>
      </c>
      <c r="E2823">
        <v>0</v>
      </c>
      <c r="F2823">
        <v>0</v>
      </c>
      <c r="H2823" s="1">
        <v>0</v>
      </c>
      <c r="I2823" s="1">
        <v>0</v>
      </c>
      <c r="J2823" s="1">
        <v>0</v>
      </c>
      <c r="K2823" s="1">
        <v>0.1246193354956</v>
      </c>
      <c r="L2823" s="1">
        <v>0.1246193354956</v>
      </c>
      <c r="M2823" s="1">
        <v>3.293370091527E-4</v>
      </c>
      <c r="N2823" s="1">
        <v>1.8559954285710001E-2</v>
      </c>
      <c r="O2823" s="1">
        <v>2.0907021639609999E-4</v>
      </c>
      <c r="P2823" s="1">
        <v>3.369603593799E-4</v>
      </c>
      <c r="Q2823" s="1">
        <v>1.4120196605400001E-5</v>
      </c>
      <c r="R2823" s="1">
        <v>0</v>
      </c>
      <c r="S2823" s="1">
        <v>121.2416157057</v>
      </c>
      <c r="T2823" s="1">
        <v>35.231295970959998</v>
      </c>
      <c r="U2823" s="1">
        <v>156.47291167660001</v>
      </c>
      <c r="V2823" s="1">
        <v>2.1180322008909999E-2</v>
      </c>
      <c r="W2823" s="1">
        <v>5.6480858690420004E-3</v>
      </c>
      <c r="X2823" s="1">
        <v>0</v>
      </c>
      <c r="Y2823" s="1">
        <v>0</v>
      </c>
      <c r="Z2823" s="1">
        <v>0</v>
      </c>
      <c r="AA2823" s="1">
        <v>1.4120214672609999E-3</v>
      </c>
      <c r="AB2823" s="1">
        <v>5.6659572452290003</v>
      </c>
      <c r="AC2823" s="1">
        <v>0.79409727182430001</v>
      </c>
      <c r="AD2823" s="1">
        <v>0.1075236990352</v>
      </c>
      <c r="AE2823" s="1">
        <v>26.880924758740001</v>
      </c>
      <c r="AF2823" s="1">
        <v>4.300947961406</v>
      </c>
      <c r="AG2823" s="1">
        <v>177.0195781493</v>
      </c>
    </row>
    <row r="2824" spans="1:33" x14ac:dyDescent="0.35">
      <c r="A2824">
        <v>5120</v>
      </c>
      <c r="B2824">
        <v>2016</v>
      </c>
      <c r="C2824">
        <v>5</v>
      </c>
      <c r="D2824">
        <v>2</v>
      </c>
      <c r="E2824">
        <v>0</v>
      </c>
      <c r="F2824">
        <v>0</v>
      </c>
      <c r="H2824" s="1">
        <v>0</v>
      </c>
      <c r="I2824" s="1">
        <v>1.5133012667640001E-3</v>
      </c>
      <c r="J2824" s="1">
        <v>0</v>
      </c>
      <c r="K2824" s="1">
        <v>0.11464978865600001</v>
      </c>
      <c r="L2824" s="1">
        <v>0.1161630899227</v>
      </c>
      <c r="M2824" s="1">
        <v>2.7164467713260002E-4</v>
      </c>
      <c r="N2824" s="1">
        <v>1.8559954285710001E-2</v>
      </c>
      <c r="O2824" s="1">
        <v>1.7402017387709999E-4</v>
      </c>
      <c r="P2824" s="1">
        <v>2.804698887281E-4</v>
      </c>
      <c r="Q2824" s="1">
        <v>3.8710640278179997E-5</v>
      </c>
      <c r="R2824" s="1">
        <v>0</v>
      </c>
      <c r="S2824" s="1">
        <v>50.520995229770001</v>
      </c>
      <c r="T2824" s="1">
        <v>15.08761960506</v>
      </c>
      <c r="U2824" s="1">
        <v>65.608614834820003</v>
      </c>
      <c r="V2824" s="1">
        <v>2.085763450477E-2</v>
      </c>
      <c r="W2824" s="1">
        <v>5.3334128251759996E-3</v>
      </c>
      <c r="X2824" s="1">
        <v>3.429345641438E-8</v>
      </c>
      <c r="Y2824" s="1">
        <v>8.5733641035939995E-6</v>
      </c>
      <c r="Z2824" s="1">
        <v>1.3717382565750001E-6</v>
      </c>
      <c r="AA2824" s="1">
        <v>1.3264945150110001E-3</v>
      </c>
      <c r="AB2824" s="1">
        <v>3.3015886050860002</v>
      </c>
      <c r="AC2824" s="1">
        <v>0.56779801251829998</v>
      </c>
      <c r="AD2824" s="1">
        <v>4.6893842325620001E-2</v>
      </c>
      <c r="AE2824" s="1">
        <v>11.723460581379999</v>
      </c>
      <c r="AF2824" s="1">
        <v>1.875753693024</v>
      </c>
      <c r="AG2824" s="1">
        <v>132.57073466450001</v>
      </c>
    </row>
    <row r="2825" spans="1:33" x14ac:dyDescent="0.35">
      <c r="A2825">
        <v>5120</v>
      </c>
      <c r="B2825">
        <v>2016</v>
      </c>
      <c r="C2825">
        <v>5</v>
      </c>
      <c r="D2825">
        <v>3</v>
      </c>
      <c r="E2825">
        <v>0</v>
      </c>
      <c r="F2825">
        <v>0</v>
      </c>
      <c r="H2825" s="1">
        <v>0</v>
      </c>
      <c r="I2825" s="1">
        <v>0</v>
      </c>
      <c r="J2825" s="1">
        <v>0</v>
      </c>
      <c r="K2825" s="1">
        <v>0.1054778055635</v>
      </c>
      <c r="L2825" s="1">
        <v>0.1054778055635</v>
      </c>
      <c r="M2825" s="1">
        <v>2.287800611796E-4</v>
      </c>
      <c r="N2825" s="1">
        <v>1.8559954285710001E-2</v>
      </c>
      <c r="O2825" s="1">
        <v>1.463091243851E-4</v>
      </c>
      <c r="P2825" s="1">
        <v>2.3580773953930001E-4</v>
      </c>
      <c r="Q2825" s="1">
        <v>1.1951334406810001E-5</v>
      </c>
      <c r="R2825" s="1">
        <v>0</v>
      </c>
      <c r="S2825" s="1">
        <v>21.39801403988</v>
      </c>
      <c r="T2825" s="1">
        <v>6.8283168656199997</v>
      </c>
      <c r="U2825" s="1">
        <v>28.226330905499999</v>
      </c>
      <c r="V2825" s="1">
        <v>1.7927024548340002E-2</v>
      </c>
      <c r="W2825" s="1">
        <v>4.7805398795569996E-3</v>
      </c>
      <c r="X2825" s="1">
        <v>0</v>
      </c>
      <c r="Y2825" s="1">
        <v>0</v>
      </c>
      <c r="Z2825" s="1">
        <v>0</v>
      </c>
      <c r="AA2825" s="1">
        <v>1.1951349698890001E-3</v>
      </c>
      <c r="AB2825" s="1">
        <v>2.3076322360530002</v>
      </c>
      <c r="AC2825" s="1">
        <v>0.49496686689559999</v>
      </c>
      <c r="AD2825" s="1">
        <v>1.8060259407760001E-2</v>
      </c>
      <c r="AE2825" s="1">
        <v>4.5150648519349996</v>
      </c>
      <c r="AF2825" s="1">
        <v>0.7224103763102</v>
      </c>
      <c r="AG2825" s="1">
        <v>120.1296648424</v>
      </c>
    </row>
    <row r="2826" spans="1:33" x14ac:dyDescent="0.35">
      <c r="A2826">
        <v>5120</v>
      </c>
      <c r="B2826">
        <v>2016</v>
      </c>
      <c r="C2826">
        <v>5</v>
      </c>
      <c r="D2826">
        <v>4</v>
      </c>
      <c r="E2826">
        <v>0</v>
      </c>
      <c r="F2826">
        <v>0</v>
      </c>
      <c r="H2826" s="1">
        <v>0</v>
      </c>
      <c r="I2826" s="1">
        <v>0</v>
      </c>
      <c r="J2826" s="1">
        <v>0</v>
      </c>
      <c r="K2826" s="1">
        <v>9.7039581118410004E-2</v>
      </c>
      <c r="L2826" s="1">
        <v>9.7039581118410004E-2</v>
      </c>
      <c r="M2826" s="1">
        <v>2.118640234583E-4</v>
      </c>
      <c r="N2826" s="1">
        <v>1.8559954285710001E-2</v>
      </c>
      <c r="O2826" s="1">
        <v>1.3587228559689999E-4</v>
      </c>
      <c r="P2826" s="1">
        <v>2.1898659203449999E-4</v>
      </c>
      <c r="Q2826" s="1">
        <v>1.099522765427E-5</v>
      </c>
      <c r="R2826" s="1">
        <v>0</v>
      </c>
      <c r="S2826" s="1">
        <v>6.5267292116000002</v>
      </c>
      <c r="T2826" s="1">
        <v>2.5727100723420002</v>
      </c>
      <c r="U2826" s="1">
        <v>9.0994392839420009</v>
      </c>
      <c r="V2826" s="1">
        <v>1.6492862584470001E-2</v>
      </c>
      <c r="W2826" s="1">
        <v>4.3980966891930002E-3</v>
      </c>
      <c r="X2826" s="1">
        <v>0</v>
      </c>
      <c r="Y2826" s="1">
        <v>0</v>
      </c>
      <c r="Z2826" s="1">
        <v>0</v>
      </c>
      <c r="AA2826" s="1">
        <v>1.099524172298E-3</v>
      </c>
      <c r="AB2826" s="1">
        <v>1.727969286662</v>
      </c>
      <c r="AC2826" s="1">
        <v>0.42821774580080002</v>
      </c>
      <c r="AD2826" s="1">
        <v>4.8861095963530004E-3</v>
      </c>
      <c r="AE2826" s="1">
        <v>1.2215273990869999</v>
      </c>
      <c r="AF2826" s="1">
        <v>0.19544438385400001</v>
      </c>
      <c r="AG2826" s="1">
        <v>106.07721453089999</v>
      </c>
    </row>
    <row r="2827" spans="1:33" x14ac:dyDescent="0.35">
      <c r="A2827">
        <v>5120</v>
      </c>
      <c r="B2827">
        <v>2016</v>
      </c>
      <c r="C2827">
        <v>5</v>
      </c>
      <c r="D2827">
        <v>5</v>
      </c>
      <c r="E2827">
        <v>0</v>
      </c>
      <c r="F2827">
        <v>0</v>
      </c>
      <c r="H2827" s="1">
        <v>62.516778780000003</v>
      </c>
      <c r="I2827" s="1">
        <v>12.61994478798</v>
      </c>
      <c r="J2827" s="1">
        <v>0</v>
      </c>
      <c r="K2827" s="1">
        <v>8.9276414628939996E-2</v>
      </c>
      <c r="L2827" s="1">
        <v>12.709221202609999</v>
      </c>
      <c r="M2827" s="1">
        <v>1.9732267955999999E-2</v>
      </c>
      <c r="N2827" s="1">
        <v>4.0344776629270003E-2</v>
      </c>
      <c r="O2827" s="1">
        <v>1.510629528414E-2</v>
      </c>
      <c r="P2827" s="1">
        <v>0.1974742018042</v>
      </c>
      <c r="Q2827" s="1">
        <v>8.8763736910909996E-2</v>
      </c>
      <c r="R2827" s="1">
        <v>6.8805374964409999E-2</v>
      </c>
      <c r="S2827" s="1">
        <v>17.643793314180002</v>
      </c>
      <c r="T2827" s="1">
        <v>7.6453051405319998</v>
      </c>
      <c r="U2827" s="1">
        <v>25.357903829670001</v>
      </c>
      <c r="V2827" s="1">
        <v>31.33303295891</v>
      </c>
      <c r="W2827" s="1">
        <v>0.27945184911269999</v>
      </c>
      <c r="X2827" s="1">
        <v>5.3280810425419996E-4</v>
      </c>
      <c r="Y2827" s="1">
        <v>5.4269956459420003E-2</v>
      </c>
      <c r="Z2827" s="1">
        <v>1.560015620457E-2</v>
      </c>
      <c r="AA2827" s="1">
        <v>0.41007281952620001</v>
      </c>
      <c r="AB2827" s="1">
        <v>3.967216008281</v>
      </c>
      <c r="AC2827" s="1">
        <v>0.4217436966018</v>
      </c>
      <c r="AD2827" s="1">
        <v>7.0756534840849997E-2</v>
      </c>
      <c r="AE2827" s="1">
        <v>14.65704994143</v>
      </c>
      <c r="AF2827" s="1">
        <v>2.6017419894609999</v>
      </c>
      <c r="AG2827" s="1">
        <v>109.72109821790001</v>
      </c>
    </row>
    <row r="2828" spans="1:33" x14ac:dyDescent="0.35">
      <c r="A2828">
        <v>5120</v>
      </c>
      <c r="B2828">
        <v>2016</v>
      </c>
      <c r="C2828">
        <v>5</v>
      </c>
      <c r="D2828">
        <v>6</v>
      </c>
      <c r="E2828">
        <v>0</v>
      </c>
      <c r="F2828">
        <v>0</v>
      </c>
      <c r="H2828" s="1">
        <v>125.03355756000001</v>
      </c>
      <c r="I2828" s="1">
        <v>45.714185058950001</v>
      </c>
      <c r="J2828" s="1">
        <v>0</v>
      </c>
      <c r="K2828" s="1">
        <v>0.4545153137631</v>
      </c>
      <c r="L2828" s="1">
        <v>46.168700372709999</v>
      </c>
      <c r="M2828" s="1">
        <v>0.24936648927890001</v>
      </c>
      <c r="N2828" s="1">
        <v>0.20895848511099999</v>
      </c>
      <c r="O2828" s="1">
        <v>0.13235119549380001</v>
      </c>
      <c r="P2828" s="1">
        <v>2.1543497631639998</v>
      </c>
      <c r="Q2828" s="1">
        <v>0.68159944350299995</v>
      </c>
      <c r="R2828" s="1">
        <v>0.41120433614270002</v>
      </c>
      <c r="S2828" s="1">
        <v>72.862725096000005</v>
      </c>
      <c r="T2828" s="1">
        <v>25.502517184049999</v>
      </c>
      <c r="U2828" s="1">
        <v>98.77644661619</v>
      </c>
      <c r="V2828" s="1">
        <v>98.745264168619997</v>
      </c>
      <c r="W2828" s="1">
        <v>3.2034414411349998</v>
      </c>
      <c r="X2828" s="1">
        <v>5.6991198459520002E-3</v>
      </c>
      <c r="Y2828" s="1">
        <v>0.57249023413669997</v>
      </c>
      <c r="Z2828" s="1">
        <v>0.17760463656190001</v>
      </c>
      <c r="AA2828" s="1">
        <v>2.8990401261479999</v>
      </c>
      <c r="AB2828" s="1">
        <v>5.3442023698280003</v>
      </c>
      <c r="AC2828" s="1">
        <v>0.12479343462130001</v>
      </c>
      <c r="AD2828" s="1">
        <v>0.2130159538484</v>
      </c>
      <c r="AE2828" s="1">
        <v>21.645818371560001</v>
      </c>
      <c r="AF2828" s="1">
        <v>6.6390230720560002</v>
      </c>
      <c r="AG2828" s="1">
        <v>110.63515022430001</v>
      </c>
    </row>
    <row r="2829" spans="1:33" x14ac:dyDescent="0.35">
      <c r="A2829">
        <v>5120</v>
      </c>
      <c r="B2829">
        <v>2016</v>
      </c>
      <c r="C2829">
        <v>5</v>
      </c>
      <c r="D2829">
        <v>7</v>
      </c>
      <c r="E2829">
        <v>0</v>
      </c>
      <c r="F2829">
        <v>0</v>
      </c>
      <c r="H2829" s="1">
        <v>0</v>
      </c>
      <c r="I2829" s="1">
        <v>0.18123900243909999</v>
      </c>
      <c r="J2829" s="1">
        <v>0</v>
      </c>
      <c r="K2829" s="1">
        <v>0.63990543225050001</v>
      </c>
      <c r="L2829" s="1">
        <v>0.82114443468959997</v>
      </c>
      <c r="M2829" s="1">
        <v>4.3756320344610002E-2</v>
      </c>
      <c r="N2829" s="1">
        <v>4.0943409178030001E-2</v>
      </c>
      <c r="O2829" s="1">
        <v>2.5976207526100002E-2</v>
      </c>
      <c r="P2829" s="1">
        <v>9.094231029067E-2</v>
      </c>
      <c r="Q2829" s="1">
        <v>3.1518895522069999E-3</v>
      </c>
      <c r="R2829" s="1">
        <v>0</v>
      </c>
      <c r="S2829" s="1">
        <v>10.901071946249999</v>
      </c>
      <c r="T2829" s="1">
        <v>8.3190223583179996</v>
      </c>
      <c r="U2829" s="1">
        <v>19.220094304570001</v>
      </c>
      <c r="V2829" s="1">
        <v>0.27299245348509998</v>
      </c>
      <c r="W2829" s="1">
        <v>4.5425650128189998E-2</v>
      </c>
      <c r="X2829" s="1">
        <v>4.1058506240560003E-6</v>
      </c>
      <c r="Y2829" s="1">
        <v>1.0264626554650001E-3</v>
      </c>
      <c r="Z2829" s="1">
        <v>1.642340248232E-4</v>
      </c>
      <c r="AA2829" s="1">
        <v>1.053524241024E-2</v>
      </c>
      <c r="AB2829" s="1">
        <v>5.1477817326239999</v>
      </c>
      <c r="AC2829" s="1">
        <v>0.11104967736059999</v>
      </c>
      <c r="AD2829" s="1">
        <v>0.1047673307604</v>
      </c>
      <c r="AE2829" s="1">
        <v>12.397450790120001</v>
      </c>
      <c r="AF2829" s="1">
        <v>3.3738872611609998</v>
      </c>
      <c r="AG2829" s="1">
        <v>59.457709642680001</v>
      </c>
    </row>
    <row r="2830" spans="1:33" x14ac:dyDescent="0.35">
      <c r="A2830">
        <v>5120</v>
      </c>
      <c r="B2830">
        <v>2016</v>
      </c>
      <c r="C2830">
        <v>5</v>
      </c>
      <c r="D2830">
        <v>8</v>
      </c>
      <c r="E2830">
        <v>0</v>
      </c>
      <c r="F2830">
        <v>0</v>
      </c>
      <c r="H2830" s="1">
        <v>0</v>
      </c>
      <c r="I2830" s="1">
        <v>0.1186474197429</v>
      </c>
      <c r="J2830" s="1">
        <v>0</v>
      </c>
      <c r="K2830" s="1">
        <v>0.64577607897949996</v>
      </c>
      <c r="L2830" s="1">
        <v>0.76442349872240001</v>
      </c>
      <c r="M2830" s="1">
        <v>9.3458756529179992E-3</v>
      </c>
      <c r="N2830" s="1">
        <v>1.8559954285710001E-2</v>
      </c>
      <c r="O2830" s="1">
        <v>5.83242260435E-3</v>
      </c>
      <c r="P2830" s="1">
        <v>9.4001682817110004E-3</v>
      </c>
      <c r="Q2830" s="1">
        <v>2.0892088174200001E-3</v>
      </c>
      <c r="R2830" s="1">
        <v>0</v>
      </c>
      <c r="S2830" s="1">
        <v>66.440647225280003</v>
      </c>
      <c r="T2830" s="1">
        <v>22.448790170390001</v>
      </c>
      <c r="U2830" s="1">
        <v>88.889437395670001</v>
      </c>
      <c r="V2830" s="1">
        <v>0.21727837469799999</v>
      </c>
      <c r="W2830" s="1">
        <v>4.0020538256770002E-2</v>
      </c>
      <c r="X2830" s="1">
        <v>2.6880542512480001E-6</v>
      </c>
      <c r="Y2830" s="1">
        <v>6.7201356255090002E-4</v>
      </c>
      <c r="Z2830" s="1">
        <v>1.075221699838E-4</v>
      </c>
      <c r="AA2830" s="1">
        <v>9.4675237153699996E-3</v>
      </c>
      <c r="AB2830" s="1">
        <v>7.8144348807619997</v>
      </c>
      <c r="AC2830" s="1">
        <v>0.43972995873300003</v>
      </c>
      <c r="AD2830" s="1">
        <v>0.1665677996887</v>
      </c>
      <c r="AE2830" s="1">
        <v>28.571910968120001</v>
      </c>
      <c r="AF2830" s="1">
        <v>5.8887964958710004</v>
      </c>
      <c r="AG2830" s="1">
        <v>126.5031001894</v>
      </c>
    </row>
    <row r="2831" spans="1:33" x14ac:dyDescent="0.35">
      <c r="A2831">
        <v>5120</v>
      </c>
      <c r="B2831">
        <v>2016</v>
      </c>
      <c r="C2831">
        <v>5</v>
      </c>
      <c r="D2831">
        <v>9</v>
      </c>
      <c r="E2831">
        <v>0</v>
      </c>
      <c r="F2831">
        <v>0</v>
      </c>
      <c r="H2831" s="1">
        <v>0</v>
      </c>
      <c r="I2831" s="1">
        <v>4.4236188929210003E-2</v>
      </c>
      <c r="J2831" s="1">
        <v>0</v>
      </c>
      <c r="K2831" s="1">
        <v>0.6078120712692</v>
      </c>
      <c r="L2831" s="1">
        <v>0.65204826019840001</v>
      </c>
      <c r="M2831" s="1">
        <v>2.764293934836E-3</v>
      </c>
      <c r="N2831" s="1">
        <v>1.8559954285710001E-2</v>
      </c>
      <c r="O2831" s="1">
        <v>1.7535634188560001E-3</v>
      </c>
      <c r="P2831" s="1">
        <v>2.8262340279679998E-3</v>
      </c>
      <c r="Q2831" s="1">
        <v>8.2070714188799999E-4</v>
      </c>
      <c r="R2831" s="1">
        <v>0</v>
      </c>
      <c r="S2831" s="1">
        <v>113.3388113359</v>
      </c>
      <c r="T2831" s="1">
        <v>35.535826427700002</v>
      </c>
      <c r="U2831" s="1">
        <v>148.87463776359999</v>
      </c>
      <c r="V2831" s="1">
        <v>0.14340191424660001</v>
      </c>
      <c r="W2831" s="1">
        <v>3.1557497416520003E-2</v>
      </c>
      <c r="X2831" s="1">
        <v>1.0024519573859999E-6</v>
      </c>
      <c r="Y2831" s="1">
        <v>2.5061298934639999E-4</v>
      </c>
      <c r="Z2831" s="1">
        <v>4.0098078295430003E-5</v>
      </c>
      <c r="AA2831" s="1">
        <v>7.6888839626530004E-3</v>
      </c>
      <c r="AB2831" s="1">
        <v>8.4143189900280007</v>
      </c>
      <c r="AC2831" s="1">
        <v>0.68540651947440001</v>
      </c>
      <c r="AD2831" s="1">
        <v>0.17512666411940001</v>
      </c>
      <c r="AE2831" s="1">
        <v>34.20812078574</v>
      </c>
      <c r="AF2831" s="1">
        <v>6.438188761068</v>
      </c>
      <c r="AG2831" s="1">
        <v>172.86546608660001</v>
      </c>
    </row>
    <row r="2832" spans="1:33" x14ac:dyDescent="0.35">
      <c r="A2832">
        <v>5120</v>
      </c>
      <c r="B2832">
        <v>2016</v>
      </c>
      <c r="C2832">
        <v>5</v>
      </c>
      <c r="D2832">
        <v>10</v>
      </c>
      <c r="E2832">
        <v>0</v>
      </c>
      <c r="F2832">
        <v>0</v>
      </c>
      <c r="H2832" s="1">
        <v>0</v>
      </c>
      <c r="I2832" s="1">
        <v>2.4737149504790001E-2</v>
      </c>
      <c r="J2832" s="1">
        <v>0</v>
      </c>
      <c r="K2832" s="1">
        <v>0.55918710556759998</v>
      </c>
      <c r="L2832" s="1">
        <v>0.58392425507239998</v>
      </c>
      <c r="M2832" s="1">
        <v>1.7667342016330001E-3</v>
      </c>
      <c r="N2832" s="1">
        <v>1.8559954285710001E-2</v>
      </c>
      <c r="O2832" s="1">
        <v>1.1292800834950001E-3</v>
      </c>
      <c r="P2832" s="1">
        <v>1.820070928009E-3</v>
      </c>
      <c r="Q2832" s="1">
        <v>4.8379205201000002E-4</v>
      </c>
      <c r="R2832" s="1">
        <v>0</v>
      </c>
      <c r="S2832" s="1">
        <v>95.581834015460004</v>
      </c>
      <c r="T2832" s="1">
        <v>28.899238263689998</v>
      </c>
      <c r="U2832" s="1">
        <v>124.4810722791</v>
      </c>
      <c r="V2832" s="1">
        <v>0.1174626216077</v>
      </c>
      <c r="W2832" s="1">
        <v>2.7586183673280001E-2</v>
      </c>
      <c r="X2832" s="1">
        <v>5.6057731331470001E-7</v>
      </c>
      <c r="Y2832" s="1">
        <v>1.4014432832870001E-4</v>
      </c>
      <c r="Z2832" s="1">
        <v>2.2423092532590001E-5</v>
      </c>
      <c r="AA2832" s="1">
        <v>6.7844304556570001E-3</v>
      </c>
      <c r="AB2832" s="1">
        <v>5.9380067428230001</v>
      </c>
      <c r="AC2832" s="1">
        <v>0.66394910098229998</v>
      </c>
      <c r="AD2832" s="1">
        <v>0.1152288416076</v>
      </c>
      <c r="AE2832" s="1">
        <v>25.10106099403</v>
      </c>
      <c r="AF2832" s="1">
        <v>4.389701644913</v>
      </c>
      <c r="AG2832" s="1">
        <v>157.0866972643</v>
      </c>
    </row>
    <row r="2833" spans="1:33" x14ac:dyDescent="0.35">
      <c r="A2833">
        <v>5120</v>
      </c>
      <c r="B2833">
        <v>2016</v>
      </c>
      <c r="C2833">
        <v>5</v>
      </c>
      <c r="D2833">
        <v>11</v>
      </c>
      <c r="E2833">
        <v>0</v>
      </c>
      <c r="F2833">
        <v>0</v>
      </c>
      <c r="H2833" s="1">
        <v>0</v>
      </c>
      <c r="I2833" s="1">
        <v>2.519061553792E-2</v>
      </c>
      <c r="J2833" s="1">
        <v>0</v>
      </c>
      <c r="K2833" s="1">
        <v>0.51445213712219995</v>
      </c>
      <c r="L2833" s="1">
        <v>0.53964275266020001</v>
      </c>
      <c r="M2833" s="1">
        <v>1.558875149975E-3</v>
      </c>
      <c r="N2833" s="1">
        <v>1.8559954285710001E-2</v>
      </c>
      <c r="O2833" s="1">
        <v>9.9805946624240008E-4</v>
      </c>
      <c r="P2833" s="1">
        <v>1.608581471932E-3</v>
      </c>
      <c r="Q2833" s="1">
        <v>4.864303896351E-4</v>
      </c>
      <c r="R2833" s="1">
        <v>0</v>
      </c>
      <c r="S2833" s="1">
        <v>79.264152294179993</v>
      </c>
      <c r="T2833" s="1">
        <v>23.471269395570001</v>
      </c>
      <c r="U2833" s="1">
        <v>102.7354216897</v>
      </c>
      <c r="V2833" s="1">
        <v>0.11027050546220001</v>
      </c>
      <c r="W2833" s="1">
        <v>2.559977833773E-2</v>
      </c>
      <c r="X2833" s="1">
        <v>5.7085346782799999E-7</v>
      </c>
      <c r="Y2833" s="1">
        <v>1.4271336695700001E-4</v>
      </c>
      <c r="Z2833" s="1">
        <v>2.2834138713119999E-5</v>
      </c>
      <c r="AA2833" s="1">
        <v>6.2857738908669997E-3</v>
      </c>
      <c r="AB2833" s="1">
        <v>4.5781392633389997</v>
      </c>
      <c r="AC2833" s="1">
        <v>0.61748775012449997</v>
      </c>
      <c r="AD2833" s="1">
        <v>8.3926106709209997E-2</v>
      </c>
      <c r="AE2833" s="1">
        <v>19.907792698280002</v>
      </c>
      <c r="AF2833" s="1">
        <v>3.293465317805</v>
      </c>
      <c r="AG2833" s="1">
        <v>141.68481635649999</v>
      </c>
    </row>
    <row r="2834" spans="1:33" x14ac:dyDescent="0.35">
      <c r="A2834">
        <v>5120</v>
      </c>
      <c r="B2834">
        <v>2016</v>
      </c>
      <c r="C2834">
        <v>5</v>
      </c>
      <c r="D2834">
        <v>12</v>
      </c>
      <c r="E2834">
        <v>0</v>
      </c>
      <c r="F2834">
        <v>0</v>
      </c>
      <c r="H2834" s="1">
        <v>0</v>
      </c>
      <c r="I2834" s="1">
        <v>2.0638478484839998E-3</v>
      </c>
      <c r="J2834" s="1">
        <v>0</v>
      </c>
      <c r="K2834" s="1">
        <v>0.47329596615250003</v>
      </c>
      <c r="L2834" s="1">
        <v>0.47535981400089999</v>
      </c>
      <c r="M2834" s="1">
        <v>1.090683308995E-3</v>
      </c>
      <c r="N2834" s="1">
        <v>1.8559954285710001E-2</v>
      </c>
      <c r="O2834" s="1">
        <v>6.9598889824479997E-4</v>
      </c>
      <c r="P2834" s="1">
        <v>1.1217316044320001E-3</v>
      </c>
      <c r="Q2834" s="1">
        <v>8.8704715510529999E-5</v>
      </c>
      <c r="R2834" s="1">
        <v>0</v>
      </c>
      <c r="S2834" s="1">
        <v>49.616428792329998</v>
      </c>
      <c r="T2834" s="1">
        <v>14.9634990556</v>
      </c>
      <c r="U2834" s="1">
        <v>64.579927847920004</v>
      </c>
      <c r="V2834" s="1">
        <v>8.2312240915170004E-2</v>
      </c>
      <c r="W2834" s="1">
        <v>2.1638133659709999E-2</v>
      </c>
      <c r="X2834" s="1">
        <v>4.6769587650719998E-8</v>
      </c>
      <c r="Y2834" s="1">
        <v>1.169239691268E-5</v>
      </c>
      <c r="Z2834" s="1">
        <v>1.8707835060289999E-6</v>
      </c>
      <c r="AA2834" s="1">
        <v>5.4001794973970001E-3</v>
      </c>
      <c r="AB2834" s="1">
        <v>3.4108854731589999</v>
      </c>
      <c r="AC2834" s="1">
        <v>0.58141692230029995</v>
      </c>
      <c r="AD2834" s="1">
        <v>4.6941404542209998E-2</v>
      </c>
      <c r="AE2834" s="1">
        <v>11.362847165370001</v>
      </c>
      <c r="AF2834" s="1">
        <v>1.855599124756</v>
      </c>
      <c r="AG2834" s="1">
        <v>137.38767852340001</v>
      </c>
    </row>
    <row r="2835" spans="1:33" x14ac:dyDescent="0.35">
      <c r="A2835">
        <v>5120</v>
      </c>
      <c r="B2835">
        <v>2016</v>
      </c>
      <c r="C2835">
        <v>5</v>
      </c>
      <c r="D2835">
        <v>13</v>
      </c>
      <c r="E2835">
        <v>0</v>
      </c>
      <c r="F2835">
        <v>0</v>
      </c>
      <c r="H2835" s="1">
        <v>0</v>
      </c>
      <c r="I2835" s="1">
        <v>0</v>
      </c>
      <c r="J2835" s="1">
        <v>0</v>
      </c>
      <c r="K2835" s="1">
        <v>0.4354322888603</v>
      </c>
      <c r="L2835" s="1">
        <v>0.4354322888603</v>
      </c>
      <c r="M2835" s="1">
        <v>9.2670774240339996E-4</v>
      </c>
      <c r="N2835" s="1">
        <v>1.8559954285710001E-2</v>
      </c>
      <c r="O2835" s="1">
        <v>5.9363138478800003E-4</v>
      </c>
      <c r="P2835" s="1">
        <v>9.5676107388910001E-4</v>
      </c>
      <c r="Q2835" s="1">
        <v>4.9337364082339999E-5</v>
      </c>
      <c r="R2835" s="1">
        <v>0</v>
      </c>
      <c r="S2835" s="1">
        <v>17.212012433630001</v>
      </c>
      <c r="T2835" s="1">
        <v>5.6783267145130001</v>
      </c>
      <c r="U2835" s="1">
        <v>22.890339148140001</v>
      </c>
      <c r="V2835" s="1">
        <v>7.4006140816409993E-2</v>
      </c>
      <c r="W2835" s="1">
        <v>1.9734970884380001E-2</v>
      </c>
      <c r="X2835" s="1">
        <v>0</v>
      </c>
      <c r="Y2835" s="1">
        <v>0</v>
      </c>
      <c r="Z2835" s="1">
        <v>0</v>
      </c>
      <c r="AA2835" s="1">
        <v>4.9337427210940001E-3</v>
      </c>
      <c r="AB2835" s="1">
        <v>2.2022229687229999</v>
      </c>
      <c r="AC2835" s="1">
        <v>0.48252893284179998</v>
      </c>
      <c r="AD2835" s="1">
        <v>1.503669074552E-2</v>
      </c>
      <c r="AE2835" s="1">
        <v>3.6493080742030002</v>
      </c>
      <c r="AF2835" s="1">
        <v>0.59496222263160004</v>
      </c>
      <c r="AG2835" s="1">
        <v>118.0442132485</v>
      </c>
    </row>
    <row r="2836" spans="1:33" x14ac:dyDescent="0.35">
      <c r="A2836">
        <v>5120</v>
      </c>
      <c r="B2836">
        <v>2016</v>
      </c>
      <c r="C2836">
        <v>5</v>
      </c>
      <c r="D2836">
        <v>14</v>
      </c>
      <c r="E2836">
        <v>0</v>
      </c>
      <c r="F2836">
        <v>0</v>
      </c>
      <c r="H2836" s="1">
        <v>0</v>
      </c>
      <c r="I2836" s="1">
        <v>0</v>
      </c>
      <c r="J2836" s="1">
        <v>0</v>
      </c>
      <c r="K2836" s="1">
        <v>0.40059770575140002</v>
      </c>
      <c r="L2836" s="1">
        <v>0.40059770575140002</v>
      </c>
      <c r="M2836" s="1">
        <v>8.5416740538759998E-4</v>
      </c>
      <c r="N2836" s="1">
        <v>1.8559954285710001E-2</v>
      </c>
      <c r="O2836" s="1">
        <v>5.4716261617759995E-4</v>
      </c>
      <c r="P2836" s="1">
        <v>8.8186693908200002E-4</v>
      </c>
      <c r="Q2836" s="1">
        <v>4.5390374955749999E-5</v>
      </c>
      <c r="R2836" s="1">
        <v>0</v>
      </c>
      <c r="S2836" s="1">
        <v>5.4442896642790002</v>
      </c>
      <c r="T2836" s="1">
        <v>2.290458988703</v>
      </c>
      <c r="U2836" s="1">
        <v>7.7347486529819998</v>
      </c>
      <c r="V2836" s="1">
        <v>6.8085649551099997E-2</v>
      </c>
      <c r="W2836" s="1">
        <v>1.815617321363E-2</v>
      </c>
      <c r="X2836" s="1">
        <v>0</v>
      </c>
      <c r="Y2836" s="1">
        <v>0</v>
      </c>
      <c r="Z2836" s="1">
        <v>0</v>
      </c>
      <c r="AA2836" s="1">
        <v>4.5390433034069996E-3</v>
      </c>
      <c r="AB2836" s="1">
        <v>1.7551653489479999</v>
      </c>
      <c r="AC2836" s="1">
        <v>0.43943311630870002</v>
      </c>
      <c r="AD2836" s="1">
        <v>4.1078225019720001E-3</v>
      </c>
      <c r="AE2836" s="1">
        <v>0.99694208503350001</v>
      </c>
      <c r="AF2836" s="1">
        <v>0.1625357099718</v>
      </c>
      <c r="AG2836" s="1">
        <v>109.15126668889999</v>
      </c>
    </row>
    <row r="2837" spans="1:33" x14ac:dyDescent="0.35">
      <c r="A2837">
        <v>5120</v>
      </c>
      <c r="B2837">
        <v>2016</v>
      </c>
      <c r="C2837">
        <v>5</v>
      </c>
      <c r="D2837">
        <v>15</v>
      </c>
      <c r="E2837">
        <v>0</v>
      </c>
      <c r="F2837">
        <v>0</v>
      </c>
      <c r="H2837" s="1">
        <v>0</v>
      </c>
      <c r="I2837" s="1">
        <v>0</v>
      </c>
      <c r="J2837" s="1">
        <v>0</v>
      </c>
      <c r="K2837" s="1">
        <v>0.3685498892913</v>
      </c>
      <c r="L2837" s="1">
        <v>0.3685498892913</v>
      </c>
      <c r="M2837" s="1">
        <v>8.328066064289E-4</v>
      </c>
      <c r="N2837" s="1">
        <v>1.8559954285710001E-2</v>
      </c>
      <c r="O2837" s="1">
        <v>5.3443026359599997E-4</v>
      </c>
      <c r="P2837" s="1">
        <v>8.6134609122719998E-4</v>
      </c>
      <c r="Q2837" s="1">
        <v>4.1759144959289999E-5</v>
      </c>
      <c r="R2837" s="1">
        <v>0</v>
      </c>
      <c r="S2837" s="1">
        <v>2.100816986156</v>
      </c>
      <c r="T2837" s="1">
        <v>1.2862409434190001</v>
      </c>
      <c r="U2837" s="1">
        <v>3.3870579295750001</v>
      </c>
      <c r="V2837" s="1">
        <v>6.2638797587010006E-2</v>
      </c>
      <c r="W2837" s="1">
        <v>1.6703679356540001E-2</v>
      </c>
      <c r="X2837" s="1">
        <v>0</v>
      </c>
      <c r="Y2837" s="1">
        <v>0</v>
      </c>
      <c r="Z2837" s="1">
        <v>0</v>
      </c>
      <c r="AA2837" s="1">
        <v>4.1759198391340003E-3</v>
      </c>
      <c r="AB2837" s="1">
        <v>1.5087867831820001</v>
      </c>
      <c r="AC2837" s="1">
        <v>0.39497492584940003</v>
      </c>
      <c r="AD2837" s="1">
        <v>1.057892050335E-3</v>
      </c>
      <c r="AE2837" s="1">
        <v>0.2567435924739</v>
      </c>
      <c r="AF2837" s="1">
        <v>4.1858000289020002E-2</v>
      </c>
      <c r="AG2837" s="1">
        <v>98.561653783799997</v>
      </c>
    </row>
    <row r="2838" spans="1:33" x14ac:dyDescent="0.35">
      <c r="A2838">
        <v>5120</v>
      </c>
      <c r="B2838">
        <v>2016</v>
      </c>
      <c r="C2838">
        <v>5</v>
      </c>
      <c r="D2838">
        <v>16</v>
      </c>
      <c r="E2838">
        <v>0</v>
      </c>
      <c r="F2838">
        <v>0</v>
      </c>
      <c r="H2838" s="1">
        <v>0</v>
      </c>
      <c r="I2838" s="1">
        <v>4.8835821209219997E-2</v>
      </c>
      <c r="J2838" s="1">
        <v>0</v>
      </c>
      <c r="K2838" s="1">
        <v>0.33906589814799998</v>
      </c>
      <c r="L2838" s="1">
        <v>0.38790171935720003</v>
      </c>
      <c r="M2838" s="1">
        <v>1.4308538857900001E-3</v>
      </c>
      <c r="N2838" s="1">
        <v>1.8559954285710001E-2</v>
      </c>
      <c r="O2838" s="1">
        <v>9.1991267296180005E-4</v>
      </c>
      <c r="P2838" s="1">
        <v>1.4826315781489999E-3</v>
      </c>
      <c r="Q2838" s="1">
        <v>8.6843174249559996E-4</v>
      </c>
      <c r="R2838" s="1">
        <v>0</v>
      </c>
      <c r="S2838" s="1">
        <v>89.344528340690005</v>
      </c>
      <c r="T2838" s="1">
        <v>25.892750792200001</v>
      </c>
      <c r="U2838" s="1">
        <v>115.2372791329</v>
      </c>
      <c r="V2838" s="1">
        <v>0.10189512797520001</v>
      </c>
      <c r="W2838" s="1">
        <v>1.9794128427529999E-2</v>
      </c>
      <c r="X2838" s="1">
        <v>1.106685854879E-6</v>
      </c>
      <c r="Y2838" s="1">
        <v>2.7667146371980001E-4</v>
      </c>
      <c r="Z2838" s="1">
        <v>4.426743419517E-5</v>
      </c>
      <c r="AA2838" s="1">
        <v>4.727194935907E-3</v>
      </c>
      <c r="AB2838" s="1">
        <v>4.4973294887200002</v>
      </c>
      <c r="AC2838" s="1">
        <v>0.60285208710539995</v>
      </c>
      <c r="AD2838" s="1">
        <v>8.9456988558250003E-2</v>
      </c>
      <c r="AE2838" s="1">
        <v>22.362879248700001</v>
      </c>
      <c r="AF2838" s="1">
        <v>3.5781985454840002</v>
      </c>
      <c r="AG2838" s="1">
        <v>132.82684486790001</v>
      </c>
    </row>
    <row r="2839" spans="1:33" x14ac:dyDescent="0.35">
      <c r="A2839">
        <v>5120</v>
      </c>
      <c r="B2839">
        <v>2016</v>
      </c>
      <c r="C2839">
        <v>5</v>
      </c>
      <c r="D2839">
        <v>17</v>
      </c>
      <c r="E2839">
        <v>0</v>
      </c>
      <c r="F2839">
        <v>0</v>
      </c>
      <c r="H2839" s="1">
        <v>0</v>
      </c>
      <c r="I2839" s="1">
        <v>0</v>
      </c>
      <c r="J2839" s="1">
        <v>0</v>
      </c>
      <c r="K2839" s="1">
        <v>0.31194062629620001</v>
      </c>
      <c r="L2839" s="1">
        <v>0.31194062629620001</v>
      </c>
      <c r="M2839" s="1">
        <v>7.9237620437749997E-4</v>
      </c>
      <c r="N2839" s="1">
        <v>1.8559954285710001E-2</v>
      </c>
      <c r="O2839" s="1">
        <v>5.0443338791910004E-4</v>
      </c>
      <c r="P2839" s="1">
        <v>8.1299985529460002E-4</v>
      </c>
      <c r="Q2839" s="1">
        <v>3.5344940293549999E-5</v>
      </c>
      <c r="R2839" s="1">
        <v>0</v>
      </c>
      <c r="S2839" s="1">
        <v>78.206982395319997</v>
      </c>
      <c r="T2839" s="1">
        <v>22.958061110759999</v>
      </c>
      <c r="U2839" s="1">
        <v>101.16504350610001</v>
      </c>
      <c r="V2839" s="1">
        <v>5.301747827765E-2</v>
      </c>
      <c r="W2839" s="1">
        <v>1.4137994207370001E-2</v>
      </c>
      <c r="X2839" s="1">
        <v>0</v>
      </c>
      <c r="Y2839" s="1">
        <v>0</v>
      </c>
      <c r="Z2839" s="1">
        <v>0</v>
      </c>
      <c r="AA2839" s="1">
        <v>3.5344985518430002E-3</v>
      </c>
      <c r="AB2839" s="1">
        <v>4.109093676993</v>
      </c>
      <c r="AC2839" s="1">
        <v>0.64045802182949996</v>
      </c>
      <c r="AD2839" s="1">
        <v>6.829185749918E-2</v>
      </c>
      <c r="AE2839" s="1">
        <v>17.072444136289999</v>
      </c>
      <c r="AF2839" s="1">
        <v>2.7316434951140001</v>
      </c>
      <c r="AG2839" s="1">
        <v>146.45811954199999</v>
      </c>
    </row>
    <row r="2840" spans="1:33" x14ac:dyDescent="0.35">
      <c r="A2840">
        <v>5120</v>
      </c>
      <c r="B2840">
        <v>2016</v>
      </c>
      <c r="C2840">
        <v>5</v>
      </c>
      <c r="D2840">
        <v>18</v>
      </c>
      <c r="E2840">
        <v>0</v>
      </c>
      <c r="F2840">
        <v>0</v>
      </c>
      <c r="H2840" s="1">
        <v>0</v>
      </c>
      <c r="I2840" s="1">
        <v>0</v>
      </c>
      <c r="J2840" s="1">
        <v>0</v>
      </c>
      <c r="K2840" s="1">
        <v>0.28698537619249997</v>
      </c>
      <c r="L2840" s="1">
        <v>0.28698537619249997</v>
      </c>
      <c r="M2840" s="1">
        <v>6.3088866377849996E-4</v>
      </c>
      <c r="N2840" s="1">
        <v>1.8559954285710001E-2</v>
      </c>
      <c r="O2840" s="1">
        <v>4.0369007704260001E-4</v>
      </c>
      <c r="P2840" s="1">
        <v>6.5063094965499995E-4</v>
      </c>
      <c r="Q2840" s="1">
        <v>3.2517345070059997E-5</v>
      </c>
      <c r="R2840" s="1">
        <v>0</v>
      </c>
      <c r="S2840" s="1">
        <v>25.339792406410002</v>
      </c>
      <c r="T2840" s="1">
        <v>7.9447481911560001</v>
      </c>
      <c r="U2840" s="1">
        <v>33.28454059757</v>
      </c>
      <c r="V2840" s="1">
        <v>4.8776080015429997E-2</v>
      </c>
      <c r="W2840" s="1">
        <v>1.300695467078E-2</v>
      </c>
      <c r="X2840" s="1">
        <v>0</v>
      </c>
      <c r="Y2840" s="1">
        <v>0</v>
      </c>
      <c r="Z2840" s="1">
        <v>0</v>
      </c>
      <c r="AA2840" s="1">
        <v>3.2517386676960002E-3</v>
      </c>
      <c r="AB2840" s="1">
        <v>2.4097202652990002</v>
      </c>
      <c r="AC2840" s="1">
        <v>0.49923619229869998</v>
      </c>
      <c r="AD2840" s="1">
        <v>2.1502378526610001E-2</v>
      </c>
      <c r="AE2840" s="1">
        <v>5.3754308293250004</v>
      </c>
      <c r="AF2840" s="1">
        <v>0.86008544184629998</v>
      </c>
      <c r="AG2840" s="1">
        <v>120.50919755060001</v>
      </c>
    </row>
    <row r="2841" spans="1:33" x14ac:dyDescent="0.35">
      <c r="A2841">
        <v>5120</v>
      </c>
      <c r="B2841">
        <v>2016</v>
      </c>
      <c r="C2841">
        <v>5</v>
      </c>
      <c r="D2841">
        <v>19</v>
      </c>
      <c r="E2841">
        <v>0</v>
      </c>
      <c r="F2841">
        <v>0</v>
      </c>
      <c r="H2841" s="1">
        <v>0</v>
      </c>
      <c r="I2841" s="1">
        <v>0</v>
      </c>
      <c r="J2841" s="1">
        <v>0</v>
      </c>
      <c r="K2841" s="1">
        <v>0.26402654609710002</v>
      </c>
      <c r="L2841" s="1">
        <v>0.26402654609710002</v>
      </c>
      <c r="M2841" s="1">
        <v>5.6938737069469995E-4</v>
      </c>
      <c r="N2841" s="1">
        <v>1.8559954285710001E-2</v>
      </c>
      <c r="O2841" s="1">
        <v>3.6466217571109999E-4</v>
      </c>
      <c r="P2841" s="1">
        <v>5.8772932796440005E-4</v>
      </c>
      <c r="Q2841" s="1">
        <v>2.9915957464459998E-5</v>
      </c>
      <c r="R2841" s="1">
        <v>0</v>
      </c>
      <c r="S2841" s="1">
        <v>7.7989201351639998</v>
      </c>
      <c r="T2841" s="1">
        <v>2.9460462099679998</v>
      </c>
      <c r="U2841" s="1">
        <v>10.744966345130001</v>
      </c>
      <c r="V2841" s="1">
        <v>4.4873993614199997E-2</v>
      </c>
      <c r="W2841" s="1">
        <v>1.196639829712E-2</v>
      </c>
      <c r="X2841" s="1">
        <v>0</v>
      </c>
      <c r="Y2841" s="1">
        <v>0</v>
      </c>
      <c r="Z2841" s="1">
        <v>0</v>
      </c>
      <c r="AA2841" s="1">
        <v>2.99159957428E-3</v>
      </c>
      <c r="AB2841" s="1">
        <v>1.8122039120119999</v>
      </c>
      <c r="AC2841" s="1">
        <v>0.4432510271949</v>
      </c>
      <c r="AD2841" s="1">
        <v>6.0002224477269999E-3</v>
      </c>
      <c r="AE2841" s="1">
        <v>1.5000099030159999</v>
      </c>
      <c r="AF2841" s="1">
        <v>0.2400061913496</v>
      </c>
      <c r="AG2841" s="1">
        <v>109.61288676549999</v>
      </c>
    </row>
    <row r="2842" spans="1:33" x14ac:dyDescent="0.35">
      <c r="A2842">
        <v>5120</v>
      </c>
      <c r="B2842">
        <v>2016</v>
      </c>
      <c r="C2842">
        <v>5</v>
      </c>
      <c r="D2842">
        <v>20</v>
      </c>
      <c r="E2842">
        <v>0</v>
      </c>
      <c r="F2842">
        <v>0</v>
      </c>
      <c r="H2842" s="1">
        <v>0</v>
      </c>
      <c r="I2842" s="1">
        <v>0</v>
      </c>
      <c r="J2842" s="1">
        <v>0</v>
      </c>
      <c r="K2842" s="1">
        <v>0.24290442240929999</v>
      </c>
      <c r="L2842" s="1">
        <v>0.24290442240929999</v>
      </c>
      <c r="M2842" s="1">
        <v>5.4322092081579999E-4</v>
      </c>
      <c r="N2842" s="1">
        <v>1.8559954285710001E-2</v>
      </c>
      <c r="O2842" s="1">
        <v>3.4822736606719999E-4</v>
      </c>
      <c r="P2842" s="1">
        <v>5.6124119656330001E-4</v>
      </c>
      <c r="Q2842" s="1">
        <v>2.7522680867300001E-5</v>
      </c>
      <c r="R2842" s="1">
        <v>0</v>
      </c>
      <c r="S2842" s="1">
        <v>2.762142284491</v>
      </c>
      <c r="T2842" s="1">
        <v>1.4807005516530001</v>
      </c>
      <c r="U2842" s="1">
        <v>4.2428428361439998</v>
      </c>
      <c r="V2842" s="1">
        <v>4.1284074125060001E-2</v>
      </c>
      <c r="W2842" s="1">
        <v>1.100908643335E-2</v>
      </c>
      <c r="X2842" s="1">
        <v>0</v>
      </c>
      <c r="Y2842" s="1">
        <v>0</v>
      </c>
      <c r="Z2842" s="1">
        <v>0</v>
      </c>
      <c r="AA2842" s="1">
        <v>2.7522716083379999E-3</v>
      </c>
      <c r="AB2842" s="1">
        <v>1.554357955979</v>
      </c>
      <c r="AC2842" s="1">
        <v>0.40397547026730002</v>
      </c>
      <c r="AD2842" s="1">
        <v>1.57792407759E-3</v>
      </c>
      <c r="AE2842" s="1">
        <v>0.39446899897670001</v>
      </c>
      <c r="AF2842" s="1">
        <v>6.3116251339079998E-2</v>
      </c>
      <c r="AG2842" s="1">
        <v>100.6783286294</v>
      </c>
    </row>
    <row r="2843" spans="1:33" x14ac:dyDescent="0.35">
      <c r="A2843">
        <v>5120</v>
      </c>
      <c r="B2843">
        <v>2016</v>
      </c>
      <c r="C2843">
        <v>5</v>
      </c>
      <c r="D2843">
        <v>21</v>
      </c>
      <c r="E2843">
        <v>0</v>
      </c>
      <c r="F2843">
        <v>0</v>
      </c>
      <c r="H2843" s="1">
        <v>0</v>
      </c>
      <c r="I2843" s="1">
        <v>2.0267461122279999E-2</v>
      </c>
      <c r="J2843" s="1">
        <v>0</v>
      </c>
      <c r="K2843" s="1">
        <v>0.22347206861659999</v>
      </c>
      <c r="L2843" s="1">
        <v>0.24373952973890001</v>
      </c>
      <c r="M2843" s="1">
        <v>7.7509183607959997E-4</v>
      </c>
      <c r="N2843" s="1">
        <v>1.8559954285710001E-2</v>
      </c>
      <c r="O2843" s="1">
        <v>4.9851316715360001E-4</v>
      </c>
      <c r="P2843" s="1">
        <v>8.0345818192220002E-4</v>
      </c>
      <c r="Q2843" s="1">
        <v>3.6978651605099999E-4</v>
      </c>
      <c r="R2843" s="1">
        <v>0</v>
      </c>
      <c r="S2843" s="1">
        <v>66.140730054580004</v>
      </c>
      <c r="T2843" s="1">
        <v>19.34175272609</v>
      </c>
      <c r="U2843" s="1">
        <v>85.482482780660007</v>
      </c>
      <c r="V2843" s="1">
        <v>5.6352873016760001E-2</v>
      </c>
      <c r="W2843" s="1">
        <v>1.196551200085E-2</v>
      </c>
      <c r="X2843" s="1">
        <v>4.5928812054259998E-7</v>
      </c>
      <c r="Y2843" s="1">
        <v>1.1482203013559999E-4</v>
      </c>
      <c r="Z2843" s="1">
        <v>1.8371524821699999E-5</v>
      </c>
      <c r="AA2843" s="1">
        <v>2.8995203761050001E-3</v>
      </c>
      <c r="AB2843" s="1">
        <v>3.5243648683819999</v>
      </c>
      <c r="AC2843" s="1">
        <v>0.52501550854979995</v>
      </c>
      <c r="AD2843" s="1">
        <v>6.2222253711009999E-2</v>
      </c>
      <c r="AE2843" s="1">
        <v>15.55556102081</v>
      </c>
      <c r="AF2843" s="1">
        <v>2.4888900059179999</v>
      </c>
      <c r="AG2843" s="1">
        <v>118.8094355818</v>
      </c>
    </row>
    <row r="2844" spans="1:33" x14ac:dyDescent="0.35">
      <c r="A2844">
        <v>5120</v>
      </c>
      <c r="B2844">
        <v>2016</v>
      </c>
      <c r="C2844">
        <v>5</v>
      </c>
      <c r="D2844">
        <v>22</v>
      </c>
      <c r="E2844">
        <v>0</v>
      </c>
      <c r="F2844">
        <v>0</v>
      </c>
      <c r="H2844" s="1">
        <v>0</v>
      </c>
      <c r="I2844" s="1">
        <v>2.2016353306029999E-2</v>
      </c>
      <c r="J2844" s="1">
        <v>0</v>
      </c>
      <c r="K2844" s="1">
        <v>0.20559430312720001</v>
      </c>
      <c r="L2844" s="1">
        <v>0.2276106564333</v>
      </c>
      <c r="M2844" s="1">
        <v>7.6340262035630001E-4</v>
      </c>
      <c r="N2844" s="1">
        <v>1.8559954285710001E-2</v>
      </c>
      <c r="O2844" s="1">
        <v>4.8869247693259996E-4</v>
      </c>
      <c r="P2844" s="1">
        <v>7.8763008663780001E-4</v>
      </c>
      <c r="Q2844" s="1">
        <v>3.9748500797559999E-4</v>
      </c>
      <c r="R2844" s="1">
        <v>0</v>
      </c>
      <c r="S2844" s="1">
        <v>108.3472061058</v>
      </c>
      <c r="T2844" s="1">
        <v>31.373409511639998</v>
      </c>
      <c r="U2844" s="1">
        <v>139.7206156174</v>
      </c>
      <c r="V2844" s="1">
        <v>5.4899655788859997E-2</v>
      </c>
      <c r="W2844" s="1">
        <v>1.131377230213E-2</v>
      </c>
      <c r="X2844" s="1">
        <v>4.9892038623500002E-7</v>
      </c>
      <c r="Y2844" s="1">
        <v>1.247300965588E-4</v>
      </c>
      <c r="Z2844" s="1">
        <v>1.9956815449400001E-5</v>
      </c>
      <c r="AA2844" s="1">
        <v>2.7286589982849999E-3</v>
      </c>
      <c r="AB2844" s="1">
        <v>5.4134908906739998</v>
      </c>
      <c r="AC2844" s="1">
        <v>0.70826080665479996</v>
      </c>
      <c r="AD2844" s="1">
        <v>0.11030051090909999</v>
      </c>
      <c r="AE2844" s="1">
        <v>27.575127119979999</v>
      </c>
      <c r="AF2844" s="1">
        <v>4.4120204004049999</v>
      </c>
      <c r="AG2844" s="1">
        <v>155.0051017998</v>
      </c>
    </row>
    <row r="2845" spans="1:33" x14ac:dyDescent="0.35">
      <c r="A2845">
        <v>5120</v>
      </c>
      <c r="B2845">
        <v>2016</v>
      </c>
      <c r="C2845">
        <v>5</v>
      </c>
      <c r="D2845">
        <v>23</v>
      </c>
      <c r="E2845">
        <v>0</v>
      </c>
      <c r="F2845">
        <v>0</v>
      </c>
      <c r="H2845" s="1">
        <v>0</v>
      </c>
      <c r="I2845" s="1">
        <v>0</v>
      </c>
      <c r="J2845" s="1">
        <v>0</v>
      </c>
      <c r="K2845" s="1">
        <v>0.1891467588771</v>
      </c>
      <c r="L2845" s="1">
        <v>0.1891467588771</v>
      </c>
      <c r="M2845" s="1">
        <v>4.5372910767409999E-4</v>
      </c>
      <c r="N2845" s="1">
        <v>1.8559954285710001E-2</v>
      </c>
      <c r="O2845" s="1">
        <v>2.8934319195139999E-4</v>
      </c>
      <c r="P2845" s="1">
        <v>4.6633704037189999E-4</v>
      </c>
      <c r="Q2845" s="1">
        <v>2.14315813192E-5</v>
      </c>
      <c r="R2845" s="1">
        <v>0</v>
      </c>
      <c r="S2845" s="1">
        <v>80.078371381790006</v>
      </c>
      <c r="T2845" s="1">
        <v>23.527592475350001</v>
      </c>
      <c r="U2845" s="1">
        <v>103.60596385709999</v>
      </c>
      <c r="V2845" s="1">
        <v>3.2147413112300002E-2</v>
      </c>
      <c r="W2845" s="1">
        <v>8.5726434966130003E-3</v>
      </c>
      <c r="X2845" s="1">
        <v>0</v>
      </c>
      <c r="Y2845" s="1">
        <v>0</v>
      </c>
      <c r="Z2845" s="1">
        <v>0</v>
      </c>
      <c r="AA2845" s="1">
        <v>2.1431608741529998E-3</v>
      </c>
      <c r="AB2845" s="1">
        <v>4.234150258983</v>
      </c>
      <c r="AC2845" s="1">
        <v>0.66388551559039999</v>
      </c>
      <c r="AD2845" s="1">
        <v>6.9783181602079997E-2</v>
      </c>
      <c r="AE2845" s="1">
        <v>17.445795168890001</v>
      </c>
      <c r="AF2845" s="1">
        <v>2.791327250368</v>
      </c>
      <c r="AG2845" s="1">
        <v>152.01474346129999</v>
      </c>
    </row>
    <row r="2846" spans="1:33" x14ac:dyDescent="0.35">
      <c r="A2846">
        <v>5120</v>
      </c>
      <c r="B2846">
        <v>2016</v>
      </c>
      <c r="C2846">
        <v>5</v>
      </c>
      <c r="D2846">
        <v>24</v>
      </c>
      <c r="E2846">
        <v>0</v>
      </c>
      <c r="F2846">
        <v>0</v>
      </c>
      <c r="H2846" s="1">
        <v>0</v>
      </c>
      <c r="I2846" s="1">
        <v>0</v>
      </c>
      <c r="J2846" s="1">
        <v>0</v>
      </c>
      <c r="K2846" s="1">
        <v>0.17401501816689999</v>
      </c>
      <c r="L2846" s="1">
        <v>0.17401501816689999</v>
      </c>
      <c r="M2846" s="1">
        <v>4.1708149650560001E-4</v>
      </c>
      <c r="N2846" s="1">
        <v>1.8559954285710001E-2</v>
      </c>
      <c r="O2846" s="1">
        <v>2.677909488479E-4</v>
      </c>
      <c r="P2846" s="1">
        <v>4.3160109516279999E-4</v>
      </c>
      <c r="Q2846" s="1">
        <v>1.971705481366E-5</v>
      </c>
      <c r="R2846" s="1">
        <v>0</v>
      </c>
      <c r="S2846" s="1">
        <v>22.456023789589999</v>
      </c>
      <c r="T2846" s="1">
        <v>7.0602041051190003</v>
      </c>
      <c r="U2846" s="1">
        <v>29.516227894709999</v>
      </c>
      <c r="V2846" s="1">
        <v>2.957562006331E-2</v>
      </c>
      <c r="W2846" s="1">
        <v>7.8868320168839993E-3</v>
      </c>
      <c r="X2846" s="1">
        <v>0</v>
      </c>
      <c r="Y2846" s="1">
        <v>0</v>
      </c>
      <c r="Z2846" s="1">
        <v>0</v>
      </c>
      <c r="AA2846" s="1">
        <v>1.9717080042209998E-3</v>
      </c>
      <c r="AB2846" s="1">
        <v>2.1265941823490002</v>
      </c>
      <c r="AC2846" s="1">
        <v>0.44014945409700001</v>
      </c>
      <c r="AD2846" s="1">
        <v>1.90413487923E-2</v>
      </c>
      <c r="AE2846" s="1">
        <v>4.7603371348710004</v>
      </c>
      <c r="AF2846" s="1">
        <v>0.76165394794959995</v>
      </c>
      <c r="AG2846" s="1">
        <v>106.229094007</v>
      </c>
    </row>
    <row r="2847" spans="1:33" x14ac:dyDescent="0.35">
      <c r="A2847">
        <v>5120</v>
      </c>
      <c r="B2847">
        <v>2016</v>
      </c>
      <c r="C2847">
        <v>5</v>
      </c>
      <c r="D2847">
        <v>25</v>
      </c>
      <c r="E2847">
        <v>0</v>
      </c>
      <c r="F2847">
        <v>0</v>
      </c>
      <c r="H2847" s="1">
        <v>0</v>
      </c>
      <c r="I2847" s="1">
        <v>9.5542822621220005E-2</v>
      </c>
      <c r="J2847" s="1">
        <v>0</v>
      </c>
      <c r="K2847" s="1">
        <v>0.16009381671360001</v>
      </c>
      <c r="L2847" s="1">
        <v>0.25563663933480002</v>
      </c>
      <c r="M2847" s="1">
        <v>2.001399506971E-3</v>
      </c>
      <c r="N2847" s="1">
        <v>1.8559954285710001E-2</v>
      </c>
      <c r="O2847" s="1">
        <v>1.290381122435E-3</v>
      </c>
      <c r="P2847" s="1">
        <v>2.079718930069E-3</v>
      </c>
      <c r="Q2847" s="1">
        <v>1.6419849399809999E-3</v>
      </c>
      <c r="R2847" s="1">
        <v>0</v>
      </c>
      <c r="S2847" s="1">
        <v>132.1840744836</v>
      </c>
      <c r="T2847" s="1">
        <v>37.889872619560002</v>
      </c>
      <c r="U2847" s="1">
        <v>170.0739471032</v>
      </c>
      <c r="V2847" s="1">
        <v>0.1138147612481</v>
      </c>
      <c r="W2847" s="1">
        <v>1.591640453452E-2</v>
      </c>
      <c r="X2847" s="1">
        <v>2.1651297697470002E-6</v>
      </c>
      <c r="Y2847" s="1">
        <v>5.412824424368E-4</v>
      </c>
      <c r="Z2847" s="1">
        <v>8.6605190789880004E-5</v>
      </c>
      <c r="AA2847" s="1">
        <v>3.5460751796810002E-3</v>
      </c>
      <c r="AB2847" s="1">
        <v>6.1926837788400002</v>
      </c>
      <c r="AC2847" s="1">
        <v>0.68559258161559999</v>
      </c>
      <c r="AD2847" s="1">
        <v>0.14486846387810001</v>
      </c>
      <c r="AE2847" s="1">
        <v>36.21711596411</v>
      </c>
      <c r="AF2847" s="1">
        <v>5.7947385548029997</v>
      </c>
      <c r="AG2847" s="1">
        <v>142.42445264899999</v>
      </c>
    </row>
    <row r="2848" spans="1:33" x14ac:dyDescent="0.35">
      <c r="A2848">
        <v>5120</v>
      </c>
      <c r="B2848">
        <v>2016</v>
      </c>
      <c r="C2848">
        <v>5</v>
      </c>
      <c r="D2848">
        <v>26</v>
      </c>
      <c r="E2848">
        <v>0</v>
      </c>
      <c r="F2848">
        <v>0</v>
      </c>
      <c r="H2848" s="1">
        <v>0</v>
      </c>
      <c r="I2848" s="1">
        <v>3.3353004134189998E-2</v>
      </c>
      <c r="J2848" s="1">
        <v>0</v>
      </c>
      <c r="K2848" s="1">
        <v>0.1472863113765</v>
      </c>
      <c r="L2848" s="1">
        <v>0.1806393155107</v>
      </c>
      <c r="M2848" s="1">
        <v>1.0043822523750001E-3</v>
      </c>
      <c r="N2848" s="1">
        <v>1.8559954285710001E-2</v>
      </c>
      <c r="O2848" s="1">
        <v>6.397354113137E-4</v>
      </c>
      <c r="P2848" s="1">
        <v>1.0310673505780001E-3</v>
      </c>
      <c r="Q2848" s="1">
        <v>5.8355597667110004E-4</v>
      </c>
      <c r="R2848" s="1">
        <v>0</v>
      </c>
      <c r="S2848" s="1">
        <v>194.41900526879999</v>
      </c>
      <c r="T2848" s="1">
        <v>55.776526322499997</v>
      </c>
      <c r="U2848" s="1">
        <v>250.19553159130001</v>
      </c>
      <c r="V2848" s="1">
        <v>5.526577478427E-2</v>
      </c>
      <c r="W2848" s="1">
        <v>9.6987116153590004E-3</v>
      </c>
      <c r="X2848" s="1">
        <v>7.55824249067E-7</v>
      </c>
      <c r="Y2848" s="1">
        <v>1.889560622668E-4</v>
      </c>
      <c r="Z2848" s="1">
        <v>3.0232969962680001E-5</v>
      </c>
      <c r="AA2848" s="1">
        <v>2.2735130540259998E-3</v>
      </c>
      <c r="AB2848" s="1">
        <v>8.7287970833700008</v>
      </c>
      <c r="AC2848" s="1">
        <v>0.96950630116580006</v>
      </c>
      <c r="AD2848" s="1">
        <v>0.2037259381482</v>
      </c>
      <c r="AE2848" s="1">
        <v>50.931484535129997</v>
      </c>
      <c r="AF2848" s="1">
        <v>8.1490375258140002</v>
      </c>
      <c r="AG2848" s="1">
        <v>201.63138766910001</v>
      </c>
    </row>
    <row r="2849" spans="1:33" x14ac:dyDescent="0.35">
      <c r="A2849">
        <v>5120</v>
      </c>
      <c r="B2849">
        <v>2016</v>
      </c>
      <c r="C2849">
        <v>5</v>
      </c>
      <c r="D2849">
        <v>27</v>
      </c>
      <c r="E2849">
        <v>0</v>
      </c>
      <c r="F2849">
        <v>0</v>
      </c>
      <c r="H2849" s="1">
        <v>0</v>
      </c>
      <c r="I2849" s="1">
        <v>7.0344974910530001E-4</v>
      </c>
      <c r="J2849" s="1">
        <v>0</v>
      </c>
      <c r="K2849" s="1">
        <v>0.13550340646639999</v>
      </c>
      <c r="L2849" s="1">
        <v>0.13620685621549999</v>
      </c>
      <c r="M2849" s="1">
        <v>3.969182869954E-4</v>
      </c>
      <c r="N2849" s="1">
        <v>1.8559954285710001E-2</v>
      </c>
      <c r="O2849" s="1">
        <v>2.5139410405699999E-4</v>
      </c>
      <c r="P2849" s="1">
        <v>4.051741520587E-4</v>
      </c>
      <c r="Q2849" s="1">
        <v>2.730926176407E-5</v>
      </c>
      <c r="R2849" s="1">
        <v>0</v>
      </c>
      <c r="S2849" s="1">
        <v>184.39529328270001</v>
      </c>
      <c r="T2849" s="1">
        <v>53.218716270229997</v>
      </c>
      <c r="U2849" s="1">
        <v>237.6140095529</v>
      </c>
      <c r="V2849" s="1">
        <v>2.3667825400300001E-2</v>
      </c>
      <c r="W2849" s="1">
        <v>6.2051459460069998E-3</v>
      </c>
      <c r="X2849" s="1">
        <v>1.5941124110880001E-8</v>
      </c>
      <c r="Y2849" s="1">
        <v>3.985281027721E-6</v>
      </c>
      <c r="Z2849" s="1">
        <v>6.3764496443529996E-7</v>
      </c>
      <c r="AA2849" s="1">
        <v>1.5480982616800001E-3</v>
      </c>
      <c r="AB2849" s="1">
        <v>7.8765583200959997</v>
      </c>
      <c r="AC2849" s="1">
        <v>0.99570703359449997</v>
      </c>
      <c r="AD2849" s="1">
        <v>0.16570627775800001</v>
      </c>
      <c r="AE2849" s="1">
        <v>41.426569438409999</v>
      </c>
      <c r="AF2849" s="1">
        <v>6.6282511102559996</v>
      </c>
      <c r="AG2849" s="1">
        <v>215.78550285119999</v>
      </c>
    </row>
    <row r="2850" spans="1:33" x14ac:dyDescent="0.35">
      <c r="A2850">
        <v>5120</v>
      </c>
      <c r="B2850">
        <v>2016</v>
      </c>
      <c r="C2850">
        <v>5</v>
      </c>
      <c r="D2850">
        <v>28</v>
      </c>
      <c r="E2850">
        <v>0</v>
      </c>
      <c r="F2850">
        <v>0</v>
      </c>
      <c r="H2850" s="1">
        <v>0</v>
      </c>
      <c r="I2850" s="1">
        <v>0</v>
      </c>
      <c r="J2850" s="1">
        <v>0</v>
      </c>
      <c r="K2850" s="1">
        <v>0.124663133949</v>
      </c>
      <c r="L2850" s="1">
        <v>0.124663133949</v>
      </c>
      <c r="M2850" s="1">
        <v>2.7658771647609998E-4</v>
      </c>
      <c r="N2850" s="1">
        <v>1.8559954285710001E-2</v>
      </c>
      <c r="O2850" s="1">
        <v>1.7699782716360001E-4</v>
      </c>
      <c r="P2850" s="1">
        <v>2.8526899947109999E-4</v>
      </c>
      <c r="Q2850" s="1">
        <v>1.412515926044E-5</v>
      </c>
      <c r="R2850" s="1">
        <v>0</v>
      </c>
      <c r="S2850" s="1">
        <v>68.553235481550004</v>
      </c>
      <c r="T2850" s="1">
        <v>20.2848681569</v>
      </c>
      <c r="U2850" s="1">
        <v>88.838103638459998</v>
      </c>
      <c r="V2850" s="1">
        <v>2.118776600099E-2</v>
      </c>
      <c r="W2850" s="1">
        <v>5.6500709335980002E-3</v>
      </c>
      <c r="X2850" s="1">
        <v>0</v>
      </c>
      <c r="Y2850" s="1">
        <v>0</v>
      </c>
      <c r="Z2850" s="1">
        <v>0</v>
      </c>
      <c r="AA2850" s="1">
        <v>1.4125177334000001E-3</v>
      </c>
      <c r="AB2850" s="1">
        <v>3.905650731817</v>
      </c>
      <c r="AC2850" s="1">
        <v>0.64480856889860005</v>
      </c>
      <c r="AD2850" s="1">
        <v>5.9504743935539998E-2</v>
      </c>
      <c r="AE2850" s="1">
        <v>14.876185983499999</v>
      </c>
      <c r="AF2850" s="1">
        <v>2.3801897573990001</v>
      </c>
      <c r="AG2850" s="1">
        <v>149.301193439</v>
      </c>
    </row>
    <row r="2851" spans="1:33" x14ac:dyDescent="0.35">
      <c r="A2851">
        <v>5120</v>
      </c>
      <c r="B2851">
        <v>2016</v>
      </c>
      <c r="C2851">
        <v>5</v>
      </c>
      <c r="D2851">
        <v>29</v>
      </c>
      <c r="E2851">
        <v>0</v>
      </c>
      <c r="F2851">
        <v>0</v>
      </c>
      <c r="H2851" s="1">
        <v>0</v>
      </c>
      <c r="I2851" s="1">
        <v>0</v>
      </c>
      <c r="J2851" s="1">
        <v>0</v>
      </c>
      <c r="K2851" s="1">
        <v>0.1146900832331</v>
      </c>
      <c r="L2851" s="1">
        <v>0.1146900832331</v>
      </c>
      <c r="M2851" s="1">
        <v>2.4899097912659999E-4</v>
      </c>
      <c r="N2851" s="1">
        <v>1.8559954285710001E-2</v>
      </c>
      <c r="O2851" s="1">
        <v>1.5945941306989999E-4</v>
      </c>
      <c r="P2851" s="1">
        <v>2.570021787931E-4</v>
      </c>
      <c r="Q2851" s="1">
        <v>1.2995146519609999E-5</v>
      </c>
      <c r="R2851" s="1">
        <v>0</v>
      </c>
      <c r="S2851" s="1">
        <v>19.898260187470001</v>
      </c>
      <c r="T2851" s="1">
        <v>6.398240562832</v>
      </c>
      <c r="U2851" s="1">
        <v>26.296500750300002</v>
      </c>
      <c r="V2851" s="1">
        <v>1.9492744720910001E-2</v>
      </c>
      <c r="W2851" s="1">
        <v>5.1980652589100002E-3</v>
      </c>
      <c r="X2851" s="1">
        <v>0</v>
      </c>
      <c r="Y2851" s="1">
        <v>0</v>
      </c>
      <c r="Z2851" s="1">
        <v>0</v>
      </c>
      <c r="AA2851" s="1">
        <v>1.2995163147280001E-3</v>
      </c>
      <c r="AB2851" s="1">
        <v>2.2220594378160001</v>
      </c>
      <c r="AC2851" s="1">
        <v>0.48146335923060002</v>
      </c>
      <c r="AD2851" s="1">
        <v>1.666287362738E-2</v>
      </c>
      <c r="AE2851" s="1">
        <v>4.1657184067379998</v>
      </c>
      <c r="AF2851" s="1">
        <v>0.66651494508880005</v>
      </c>
      <c r="AG2851" s="1">
        <v>117.0332650826</v>
      </c>
    </row>
    <row r="2852" spans="1:33" x14ac:dyDescent="0.35">
      <c r="A2852">
        <v>5120</v>
      </c>
      <c r="B2852">
        <v>2016</v>
      </c>
      <c r="C2852">
        <v>5</v>
      </c>
      <c r="D2852">
        <v>30</v>
      </c>
      <c r="E2852">
        <v>0</v>
      </c>
      <c r="F2852">
        <v>0</v>
      </c>
      <c r="H2852" s="1">
        <v>0</v>
      </c>
      <c r="I2852" s="1">
        <v>0</v>
      </c>
      <c r="J2852" s="1">
        <v>0</v>
      </c>
      <c r="K2852" s="1">
        <v>0.1055148765745</v>
      </c>
      <c r="L2852" s="1">
        <v>0.1055148765745</v>
      </c>
      <c r="M2852" s="1">
        <v>2.275830507072E-4</v>
      </c>
      <c r="N2852" s="1">
        <v>1.8559954285710001E-2</v>
      </c>
      <c r="O2852" s="1">
        <v>1.4572458261379999E-4</v>
      </c>
      <c r="P2852" s="1">
        <v>2.348656282777E-4</v>
      </c>
      <c r="Q2852" s="1">
        <v>1.195553479804E-5</v>
      </c>
      <c r="R2852" s="1">
        <v>0</v>
      </c>
      <c r="S2852" s="1">
        <v>6.2171824066879999</v>
      </c>
      <c r="T2852" s="1">
        <v>2.4941468825470001</v>
      </c>
      <c r="U2852" s="1">
        <v>8.7113292892349996</v>
      </c>
      <c r="V2852" s="1">
        <v>1.793332514324E-2</v>
      </c>
      <c r="W2852" s="1">
        <v>4.7822200381979997E-3</v>
      </c>
      <c r="X2852" s="1">
        <v>0</v>
      </c>
      <c r="Y2852" s="1">
        <v>0</v>
      </c>
      <c r="Z2852" s="1">
        <v>0</v>
      </c>
      <c r="AA2852" s="1">
        <v>1.1955550095490001E-3</v>
      </c>
      <c r="AB2852" s="1">
        <v>1.753981675111</v>
      </c>
      <c r="AC2852" s="1">
        <v>0.43708391267489999</v>
      </c>
      <c r="AD2852" s="1">
        <v>4.5966801030129997E-3</v>
      </c>
      <c r="AE2852" s="1">
        <v>1.149170025723</v>
      </c>
      <c r="AF2852" s="1">
        <v>0.1838672041187</v>
      </c>
      <c r="AG2852" s="1">
        <v>108.3516421482</v>
      </c>
    </row>
    <row r="2853" spans="1:33" x14ac:dyDescent="0.35">
      <c r="A2853">
        <v>5120</v>
      </c>
      <c r="B2853">
        <v>2016</v>
      </c>
      <c r="C2853">
        <v>5</v>
      </c>
      <c r="D2853">
        <v>31</v>
      </c>
      <c r="E2853">
        <v>0</v>
      </c>
      <c r="F2853">
        <v>0</v>
      </c>
      <c r="H2853" s="1">
        <v>0</v>
      </c>
      <c r="I2853" s="1">
        <v>0</v>
      </c>
      <c r="J2853" s="1">
        <v>0</v>
      </c>
      <c r="K2853" s="1">
        <v>9.7073686448509999E-2</v>
      </c>
      <c r="L2853" s="1">
        <v>9.7073686448509999E-2</v>
      </c>
      <c r="M2853" s="1">
        <v>2.050012457346E-4</v>
      </c>
      <c r="N2853" s="1">
        <v>1.8559954285710001E-2</v>
      </c>
      <c r="O2853" s="1">
        <v>1.3125434883610001E-4</v>
      </c>
      <c r="P2853" s="1">
        <v>2.1154382157520001E-4</v>
      </c>
      <c r="Q2853" s="1">
        <v>1.099909201419E-5</v>
      </c>
      <c r="R2853" s="1">
        <v>0</v>
      </c>
      <c r="S2853" s="1">
        <v>2.4860290183670002</v>
      </c>
      <c r="T2853" s="1">
        <v>1.4434828968939999</v>
      </c>
      <c r="U2853" s="1">
        <v>3.9295119152620002</v>
      </c>
      <c r="V2853" s="1">
        <v>1.6498659131779999E-2</v>
      </c>
      <c r="W2853" s="1">
        <v>4.3996424351420002E-3</v>
      </c>
      <c r="X2853" s="1">
        <v>0</v>
      </c>
      <c r="Y2853" s="1">
        <v>0</v>
      </c>
      <c r="Z2853" s="1">
        <v>0</v>
      </c>
      <c r="AA2853" s="1">
        <v>1.099910608785E-3</v>
      </c>
      <c r="AB2853" s="1">
        <v>1.660802314273</v>
      </c>
      <c r="AC2853" s="1">
        <v>0.43429961732060002</v>
      </c>
      <c r="AD2853" s="1">
        <v>1.2871499727710001E-3</v>
      </c>
      <c r="AE2853" s="1">
        <v>0.32178749318439998</v>
      </c>
      <c r="AF2853" s="1">
        <v>5.1485998910340003E-2</v>
      </c>
      <c r="AG2853" s="1">
        <v>108.3174743356</v>
      </c>
    </row>
    <row r="2854" spans="1:33" x14ac:dyDescent="0.35">
      <c r="A2854">
        <v>5120</v>
      </c>
      <c r="B2854">
        <v>2016</v>
      </c>
      <c r="C2854">
        <v>6</v>
      </c>
      <c r="D2854">
        <v>1</v>
      </c>
      <c r="E2854">
        <v>0</v>
      </c>
      <c r="F2854">
        <v>0</v>
      </c>
      <c r="H2854" s="1">
        <v>0</v>
      </c>
      <c r="I2854" s="1">
        <v>0.1171076085614</v>
      </c>
      <c r="J2854" s="1">
        <v>0</v>
      </c>
      <c r="K2854" s="1">
        <v>8.9307791532629993E-2</v>
      </c>
      <c r="L2854" s="1">
        <v>0.206415400094</v>
      </c>
      <c r="M2854" s="1">
        <v>1.5182263891530001E-3</v>
      </c>
      <c r="N2854" s="1">
        <v>1.8559954285710001E-2</v>
      </c>
      <c r="O2854" s="1">
        <v>9.9231513789879993E-4</v>
      </c>
      <c r="P2854" s="1">
        <v>1.599323285967E-3</v>
      </c>
      <c r="Q2854" s="1">
        <v>2.0004793888100001E-3</v>
      </c>
      <c r="R2854" s="1">
        <v>0</v>
      </c>
      <c r="S2854" s="1">
        <v>165.057228243</v>
      </c>
      <c r="T2854" s="1">
        <v>47.248429213720001</v>
      </c>
      <c r="U2854" s="1">
        <v>212.3056574567</v>
      </c>
      <c r="V2854" s="1">
        <v>0.12133144751490001</v>
      </c>
      <c r="W2854" s="1">
        <v>1.46629391517E-2</v>
      </c>
      <c r="X2854" s="1">
        <v>2.6538170278409999E-6</v>
      </c>
      <c r="Y2854" s="1">
        <v>6.634542569603E-4</v>
      </c>
      <c r="Z2854" s="1">
        <v>1.061526811137E-4</v>
      </c>
      <c r="AA2854" s="1">
        <v>3.134971382356E-3</v>
      </c>
      <c r="AB2854" s="1">
        <v>7.2162354931469999</v>
      </c>
      <c r="AC2854" s="1">
        <v>0.79684934336110003</v>
      </c>
      <c r="AD2854" s="1">
        <v>0.1691220182217</v>
      </c>
      <c r="AE2854" s="1">
        <v>42.280504555429999</v>
      </c>
      <c r="AF2854" s="1">
        <v>6.7648807288680004</v>
      </c>
      <c r="AG2854" s="1">
        <v>165.38793219589999</v>
      </c>
    </row>
    <row r="2855" spans="1:33" x14ac:dyDescent="0.35">
      <c r="A2855">
        <v>5120</v>
      </c>
      <c r="B2855">
        <v>2016</v>
      </c>
      <c r="C2855">
        <v>6</v>
      </c>
      <c r="D2855">
        <v>2</v>
      </c>
      <c r="E2855">
        <v>0</v>
      </c>
      <c r="F2855">
        <v>0</v>
      </c>
      <c r="H2855" s="1">
        <v>0</v>
      </c>
      <c r="I2855" s="1">
        <v>0.2411391497307</v>
      </c>
      <c r="J2855" s="1">
        <v>0</v>
      </c>
      <c r="K2855" s="1">
        <v>9.9969128184369996E-2</v>
      </c>
      <c r="L2855" s="1">
        <v>0.34110827791499998</v>
      </c>
      <c r="M2855" s="1">
        <v>4.5649159648210001E-3</v>
      </c>
      <c r="N2855" s="1">
        <v>1.8559954285710001E-2</v>
      </c>
      <c r="O2855" s="1">
        <v>2.9222940310270002E-3</v>
      </c>
      <c r="P2855" s="1">
        <v>4.7098877299810004E-3</v>
      </c>
      <c r="Q2855" s="1">
        <v>4.1095636340370001E-3</v>
      </c>
      <c r="R2855" s="1">
        <v>0</v>
      </c>
      <c r="S2855" s="1">
        <v>189.05668165279999</v>
      </c>
      <c r="T2855" s="1">
        <v>54.045880578350001</v>
      </c>
      <c r="U2855" s="1">
        <v>243.10256223120001</v>
      </c>
      <c r="V2855" s="1">
        <v>0.2355636602275</v>
      </c>
      <c r="W2855" s="1">
        <v>2.638816083431E-2</v>
      </c>
      <c r="X2855" s="1">
        <v>5.464322284533E-6</v>
      </c>
      <c r="Y2855" s="1">
        <v>1.3660805710510001E-3</v>
      </c>
      <c r="Z2855" s="1">
        <v>2.185728913605E-4</v>
      </c>
      <c r="AA2855" s="1">
        <v>5.5041757521189999E-3</v>
      </c>
      <c r="AB2855" s="1">
        <v>11.167471394270001</v>
      </c>
      <c r="AC2855" s="1">
        <v>1.135805225216</v>
      </c>
      <c r="AD2855" s="1">
        <v>0.27632807201440002</v>
      </c>
      <c r="AE2855" s="1">
        <v>69.082017999900003</v>
      </c>
      <c r="AF2855" s="1">
        <v>11.05312287964</v>
      </c>
      <c r="AG2855" s="1">
        <v>228.68569192129999</v>
      </c>
    </row>
    <row r="2856" spans="1:33" x14ac:dyDescent="0.35">
      <c r="A2856">
        <v>5120</v>
      </c>
      <c r="B2856">
        <v>2016</v>
      </c>
      <c r="C2856">
        <v>6</v>
      </c>
      <c r="D2856">
        <v>3</v>
      </c>
      <c r="E2856">
        <v>0</v>
      </c>
      <c r="F2856">
        <v>0</v>
      </c>
      <c r="H2856" s="1">
        <v>0</v>
      </c>
      <c r="I2856" s="1">
        <v>0.21380452200139999</v>
      </c>
      <c r="J2856" s="1">
        <v>0</v>
      </c>
      <c r="K2856" s="1">
        <v>0.1157291590162</v>
      </c>
      <c r="L2856" s="1">
        <v>0.32953368101769998</v>
      </c>
      <c r="M2856" s="1">
        <v>3.7930407194820001E-3</v>
      </c>
      <c r="N2856" s="1">
        <v>1.8559954285710001E-2</v>
      </c>
      <c r="O2856" s="1">
        <v>2.4321574341719999E-3</v>
      </c>
      <c r="P2856" s="1">
        <v>3.9199301421990003E-3</v>
      </c>
      <c r="Q2856" s="1">
        <v>3.6468076138390002E-3</v>
      </c>
      <c r="R2856" s="1">
        <v>0</v>
      </c>
      <c r="S2856" s="1">
        <v>237.8996888671</v>
      </c>
      <c r="T2856" s="1">
        <v>68.011766554510004</v>
      </c>
      <c r="U2856" s="1">
        <v>305.91145542160001</v>
      </c>
      <c r="V2856" s="1">
        <v>0.21346664660420001</v>
      </c>
      <c r="W2856" s="1">
        <v>2.462488902822E-2</v>
      </c>
      <c r="X2856" s="1">
        <v>4.84493251043E-6</v>
      </c>
      <c r="Y2856" s="1">
        <v>1.2112331275380001E-3</v>
      </c>
      <c r="Z2856" s="1">
        <v>1.9379730039950001E-4</v>
      </c>
      <c r="AA2856" s="1">
        <v>5.1872357553519998E-3</v>
      </c>
      <c r="AB2856" s="1">
        <v>13.934767439650001</v>
      </c>
      <c r="AC2856" s="1">
        <v>1.4198446161539999</v>
      </c>
      <c r="AD2856" s="1">
        <v>0.34441400520109999</v>
      </c>
      <c r="AE2856" s="1">
        <v>86.103501294899999</v>
      </c>
      <c r="AF2856" s="1">
        <v>13.776560206679999</v>
      </c>
      <c r="AG2856" s="1">
        <v>286.07835302759997</v>
      </c>
    </row>
    <row r="2857" spans="1:33" x14ac:dyDescent="0.35">
      <c r="A2857">
        <v>5120</v>
      </c>
      <c r="B2857">
        <v>2016</v>
      </c>
      <c r="C2857">
        <v>6</v>
      </c>
      <c r="D2857">
        <v>4</v>
      </c>
      <c r="E2857">
        <v>0</v>
      </c>
      <c r="F2857">
        <v>0</v>
      </c>
      <c r="H2857" s="1">
        <v>0</v>
      </c>
      <c r="I2857" s="1">
        <v>0.19909630640029999</v>
      </c>
      <c r="J2857" s="1">
        <v>0</v>
      </c>
      <c r="K2857" s="1">
        <v>0.1336443537759</v>
      </c>
      <c r="L2857" s="1">
        <v>0.33274066017620002</v>
      </c>
      <c r="M2857" s="1">
        <v>3.5107070453860001E-3</v>
      </c>
      <c r="N2857" s="1">
        <v>1.8559954285710001E-2</v>
      </c>
      <c r="O2857" s="1">
        <v>2.251881057509E-3</v>
      </c>
      <c r="P2857" s="1">
        <v>3.6293770748359998E-3</v>
      </c>
      <c r="Q2857" s="1">
        <v>3.3988004215560002E-3</v>
      </c>
      <c r="R2857" s="1">
        <v>0</v>
      </c>
      <c r="S2857" s="1">
        <v>247.7870327553</v>
      </c>
      <c r="T2857" s="1">
        <v>70.846099817050003</v>
      </c>
      <c r="U2857" s="1">
        <v>318.63313257229998</v>
      </c>
      <c r="V2857" s="1">
        <v>0.2031761867422</v>
      </c>
      <c r="W2857" s="1">
        <v>2.410332126548E-2</v>
      </c>
      <c r="X2857" s="1">
        <v>4.5115492805409999E-6</v>
      </c>
      <c r="Y2857" s="1">
        <v>1.1278873200400001E-3</v>
      </c>
      <c r="Z2857" s="1">
        <v>1.804619711975E-4</v>
      </c>
      <c r="AA2857" s="1">
        <v>5.1235204607819997E-3</v>
      </c>
      <c r="AB2857" s="1">
        <v>14.44555626841</v>
      </c>
      <c r="AC2857" s="1">
        <v>1.4770832404359999</v>
      </c>
      <c r="AD2857" s="1">
        <v>0.3562597647231</v>
      </c>
      <c r="AE2857" s="1">
        <v>89.06494117343</v>
      </c>
      <c r="AF2857" s="1">
        <v>14.25039058706</v>
      </c>
      <c r="AG2857" s="1">
        <v>298.01885720460001</v>
      </c>
    </row>
    <row r="2858" spans="1:33" x14ac:dyDescent="0.35">
      <c r="A2858">
        <v>5120</v>
      </c>
      <c r="B2858">
        <v>2016</v>
      </c>
      <c r="C2858">
        <v>6</v>
      </c>
      <c r="D2858">
        <v>5</v>
      </c>
      <c r="E2858">
        <v>0</v>
      </c>
      <c r="F2858">
        <v>0</v>
      </c>
      <c r="H2858" s="1">
        <v>0</v>
      </c>
      <c r="I2858" s="1">
        <v>0.20640935254209999</v>
      </c>
      <c r="J2858" s="1">
        <v>0</v>
      </c>
      <c r="K2858" s="1">
        <v>0.15100821914250001</v>
      </c>
      <c r="L2858" s="1">
        <v>0.35741757168459998</v>
      </c>
      <c r="M2858" s="1">
        <v>3.715511174069E-3</v>
      </c>
      <c r="N2858" s="1">
        <v>1.8559954285710001E-2</v>
      </c>
      <c r="O2858" s="1">
        <v>2.386209293848E-3</v>
      </c>
      <c r="P2858" s="1">
        <v>3.8458751087119998E-3</v>
      </c>
      <c r="Q2858" s="1">
        <v>3.5250838626459998E-3</v>
      </c>
      <c r="R2858" s="1">
        <v>0</v>
      </c>
      <c r="S2858" s="1">
        <v>234.61740616189999</v>
      </c>
      <c r="T2858" s="1">
        <v>67.087438000619997</v>
      </c>
      <c r="U2858" s="1">
        <v>301.70484416250002</v>
      </c>
      <c r="V2858" s="1">
        <v>0.21275754720619999</v>
      </c>
      <c r="W2858" s="1">
        <v>2.5553318196729999E-2</v>
      </c>
      <c r="X2858" s="1">
        <v>4.6773041593280004E-6</v>
      </c>
      <c r="Y2858" s="1">
        <v>1.1693260397489999E-3</v>
      </c>
      <c r="Z2858" s="1">
        <v>1.87092166352E-4</v>
      </c>
      <c r="AA2858" s="1">
        <v>5.4528687177720003E-3</v>
      </c>
      <c r="AB2858" s="1">
        <v>12.910313250830001</v>
      </c>
      <c r="AC2858" s="1">
        <v>1.323623563313</v>
      </c>
      <c r="AD2858" s="1">
        <v>0.31786899558159998</v>
      </c>
      <c r="AE2858" s="1">
        <v>79.46724888896</v>
      </c>
      <c r="AF2858" s="1">
        <v>12.71475982163</v>
      </c>
      <c r="AG2858" s="1">
        <v>267.33209174720002</v>
      </c>
    </row>
    <row r="2859" spans="1:33" x14ac:dyDescent="0.35">
      <c r="A2859">
        <v>5120</v>
      </c>
      <c r="B2859">
        <v>2016</v>
      </c>
      <c r="C2859">
        <v>6</v>
      </c>
      <c r="D2859">
        <v>6</v>
      </c>
      <c r="E2859">
        <v>0</v>
      </c>
      <c r="F2859">
        <v>0</v>
      </c>
      <c r="H2859" s="1">
        <v>0</v>
      </c>
      <c r="I2859" s="1">
        <v>0.24881049830980001</v>
      </c>
      <c r="J2859" s="1">
        <v>0</v>
      </c>
      <c r="K2859" s="1">
        <v>0.16969430143979999</v>
      </c>
      <c r="L2859" s="1">
        <v>0.41850479974959998</v>
      </c>
      <c r="M2859" s="1">
        <v>4.6402235683239996E-3</v>
      </c>
      <c r="N2859" s="1">
        <v>1.8559954285710001E-2</v>
      </c>
      <c r="O2859" s="1">
        <v>2.982097680098E-3</v>
      </c>
      <c r="P2859" s="1">
        <v>4.8062738122769998E-3</v>
      </c>
      <c r="Q2859" s="1">
        <v>4.2477955820690002E-3</v>
      </c>
      <c r="R2859" s="1">
        <v>0</v>
      </c>
      <c r="S2859" s="1">
        <v>214.24802255270001</v>
      </c>
      <c r="T2859" s="1">
        <v>61.262283489950001</v>
      </c>
      <c r="U2859" s="1">
        <v>275.51030604260001</v>
      </c>
      <c r="V2859" s="1">
        <v>0.25436519055020002</v>
      </c>
      <c r="W2859" s="1">
        <v>3.024339744932E-2</v>
      </c>
      <c r="X2859" s="1">
        <v>5.6380980055350001E-6</v>
      </c>
      <c r="Y2859" s="1">
        <v>1.4095245012529999E-3</v>
      </c>
      <c r="Z2859" s="1">
        <v>2.255239201883E-4</v>
      </c>
      <c r="AA2859" s="1">
        <v>6.433229761937E-3</v>
      </c>
      <c r="AB2859" s="1">
        <v>11.24014029414</v>
      </c>
      <c r="AC2859" s="1">
        <v>1.1512508655989999</v>
      </c>
      <c r="AD2859" s="1">
        <v>0.27691798197169998</v>
      </c>
      <c r="AE2859" s="1">
        <v>69.229495486399998</v>
      </c>
      <c r="AF2859" s="1">
        <v>11.07671927722</v>
      </c>
      <c r="AG2859" s="1">
        <v>232.429120041</v>
      </c>
    </row>
    <row r="2860" spans="1:33" x14ac:dyDescent="0.35">
      <c r="A2860">
        <v>5120</v>
      </c>
      <c r="B2860">
        <v>2016</v>
      </c>
      <c r="C2860">
        <v>6</v>
      </c>
      <c r="D2860">
        <v>7</v>
      </c>
      <c r="E2860">
        <v>0</v>
      </c>
      <c r="F2860">
        <v>0</v>
      </c>
      <c r="H2860" s="1">
        <v>0</v>
      </c>
      <c r="I2860" s="1">
        <v>0.27465437511309998</v>
      </c>
      <c r="J2860" s="1">
        <v>0</v>
      </c>
      <c r="K2860" s="1">
        <v>0.18976468845309999</v>
      </c>
      <c r="L2860" s="1">
        <v>0.4644190635662</v>
      </c>
      <c r="M2860" s="1">
        <v>5.0709481339020002E-3</v>
      </c>
      <c r="N2860" s="1">
        <v>1.8559954285710001E-2</v>
      </c>
      <c r="O2860" s="1">
        <v>3.2674082418530002E-3</v>
      </c>
      <c r="P2860" s="1">
        <v>5.2661114260760004E-3</v>
      </c>
      <c r="Q2860" s="1">
        <v>4.6892912341789999E-3</v>
      </c>
      <c r="R2860" s="1">
        <v>0</v>
      </c>
      <c r="S2860" s="1">
        <v>210.53219118499999</v>
      </c>
      <c r="T2860" s="1">
        <v>60.201861851410001</v>
      </c>
      <c r="U2860" s="1">
        <v>270.73405303639998</v>
      </c>
      <c r="V2860" s="1">
        <v>0.28120153570579998</v>
      </c>
      <c r="W2860" s="1">
        <v>3.3495559657810002E-2</v>
      </c>
      <c r="X2860" s="1">
        <v>6.2237274806289999E-6</v>
      </c>
      <c r="Y2860" s="1">
        <v>1.5559318700059999E-3</v>
      </c>
      <c r="Z2860" s="1">
        <v>2.4894909918679999E-4</v>
      </c>
      <c r="AA2860" s="1">
        <v>7.1291444191530001E-3</v>
      </c>
      <c r="AB2860" s="1">
        <v>10.67030692733</v>
      </c>
      <c r="AC2860" s="1">
        <v>1.093534721236</v>
      </c>
      <c r="AD2860" s="1">
        <v>0.26278206895709999</v>
      </c>
      <c r="AE2860" s="1">
        <v>65.695517232290001</v>
      </c>
      <c r="AF2860" s="1">
        <v>10.511282756510001</v>
      </c>
      <c r="AG2860" s="1">
        <v>220.82726655580001</v>
      </c>
    </row>
    <row r="2861" spans="1:33" x14ac:dyDescent="0.35">
      <c r="A2861">
        <v>5120</v>
      </c>
      <c r="B2861">
        <v>2016</v>
      </c>
      <c r="C2861">
        <v>6</v>
      </c>
      <c r="D2861">
        <v>8</v>
      </c>
      <c r="E2861">
        <v>0</v>
      </c>
      <c r="F2861">
        <v>0</v>
      </c>
      <c r="H2861" s="1">
        <v>0</v>
      </c>
      <c r="I2861" s="1">
        <v>0.25394661468899998</v>
      </c>
      <c r="J2861" s="1">
        <v>0</v>
      </c>
      <c r="K2861" s="1">
        <v>0.2091843716964</v>
      </c>
      <c r="L2861" s="1">
        <v>0.46313098638540001</v>
      </c>
      <c r="M2861" s="1">
        <v>5.3792375734090002E-3</v>
      </c>
      <c r="N2861" s="1">
        <v>1.8559954285710001E-2</v>
      </c>
      <c r="O2861" s="1">
        <v>3.4401895738240002E-3</v>
      </c>
      <c r="P2861" s="1">
        <v>5.5445846620950003E-3</v>
      </c>
      <c r="Q2861" s="1">
        <v>4.339534701303E-3</v>
      </c>
      <c r="R2861" s="1">
        <v>0</v>
      </c>
      <c r="S2861" s="1">
        <v>211.4328998272</v>
      </c>
      <c r="T2861" s="1">
        <v>60.462023295469997</v>
      </c>
      <c r="U2861" s="1">
        <v>271.89492312269999</v>
      </c>
      <c r="V2861" s="1">
        <v>0.26573104883850002</v>
      </c>
      <c r="W2861" s="1">
        <v>3.2498606377999999E-2</v>
      </c>
      <c r="X2861" s="1">
        <v>5.7544509979649998E-6</v>
      </c>
      <c r="Y2861" s="1">
        <v>1.438612749332E-3</v>
      </c>
      <c r="Z2861" s="1">
        <v>2.3017803987819999E-4</v>
      </c>
      <c r="AA2861" s="1">
        <v>6.973761395778E-3</v>
      </c>
      <c r="AB2861" s="1">
        <v>11.018942685920001</v>
      </c>
      <c r="AC2861" s="1">
        <v>1.1313991831070001</v>
      </c>
      <c r="AD2861" s="1">
        <v>0.27104783002479998</v>
      </c>
      <c r="AE2861" s="1">
        <v>67.761957498539999</v>
      </c>
      <c r="AF2861" s="1">
        <v>10.84191319905</v>
      </c>
      <c r="AG2861" s="1">
        <v>228.64022981369999</v>
      </c>
    </row>
    <row r="2862" spans="1:33" x14ac:dyDescent="0.35">
      <c r="A2862">
        <v>5120</v>
      </c>
      <c r="B2862">
        <v>2016</v>
      </c>
      <c r="C2862">
        <v>6</v>
      </c>
      <c r="D2862">
        <v>9</v>
      </c>
      <c r="E2862">
        <v>0</v>
      </c>
      <c r="F2862">
        <v>0</v>
      </c>
      <c r="H2862" s="1">
        <v>0</v>
      </c>
      <c r="I2862" s="1">
        <v>0.2684249167494</v>
      </c>
      <c r="J2862" s="1">
        <v>0</v>
      </c>
      <c r="K2862" s="1">
        <v>0.224906559773</v>
      </c>
      <c r="L2862" s="1">
        <v>0.4933314765224</v>
      </c>
      <c r="M2862" s="1">
        <v>5.1590987773480002E-3</v>
      </c>
      <c r="N2862" s="1">
        <v>1.8559954285710001E-2</v>
      </c>
      <c r="O2862" s="1">
        <v>3.3184626476989998E-3</v>
      </c>
      <c r="P2862" s="1">
        <v>5.3483962739050003E-3</v>
      </c>
      <c r="Q2862" s="1">
        <v>4.5874324523240001E-3</v>
      </c>
      <c r="R2862" s="1">
        <v>0</v>
      </c>
      <c r="S2862" s="1">
        <v>213.61189853659999</v>
      </c>
      <c r="T2862" s="1">
        <v>61.091609612020001</v>
      </c>
      <c r="U2862" s="1">
        <v>274.70350814860001</v>
      </c>
      <c r="V2862" s="1">
        <v>0.2815294151028</v>
      </c>
      <c r="W2862" s="1">
        <v>3.452380060047E-2</v>
      </c>
      <c r="X2862" s="1">
        <v>6.0826065148549998E-6</v>
      </c>
      <c r="Y2862" s="1">
        <v>1.5206516285989999E-3</v>
      </c>
      <c r="Z2862" s="1">
        <v>2.4330426056500001E-4</v>
      </c>
      <c r="AA2862" s="1">
        <v>7.4144288477780004E-3</v>
      </c>
      <c r="AB2862" s="1">
        <v>10.78828891313</v>
      </c>
      <c r="AC2862" s="1">
        <v>1.1103115655289999</v>
      </c>
      <c r="AD2862" s="1">
        <v>0.2649848217404</v>
      </c>
      <c r="AE2862" s="1">
        <v>66.246205428769997</v>
      </c>
      <c r="AF2862" s="1">
        <v>10.59939286801</v>
      </c>
      <c r="AG2862" s="1">
        <v>224.5809270689</v>
      </c>
    </row>
    <row r="2863" spans="1:33" x14ac:dyDescent="0.35">
      <c r="A2863">
        <v>5120</v>
      </c>
      <c r="B2863">
        <v>2016</v>
      </c>
      <c r="C2863">
        <v>6</v>
      </c>
      <c r="D2863">
        <v>10</v>
      </c>
      <c r="E2863">
        <v>0</v>
      </c>
      <c r="F2863">
        <v>0</v>
      </c>
      <c r="H2863" s="1">
        <v>0</v>
      </c>
      <c r="I2863" s="1">
        <v>0.26569415841080002</v>
      </c>
      <c r="J2863" s="1">
        <v>0</v>
      </c>
      <c r="K2863" s="1">
        <v>0.2359836365087</v>
      </c>
      <c r="L2863" s="1">
        <v>0.50167779491950004</v>
      </c>
      <c r="M2863" s="1">
        <v>5.3549185192219998E-3</v>
      </c>
      <c r="N2863" s="1">
        <v>1.8559954285710001E-2</v>
      </c>
      <c r="O2863" s="1">
        <v>3.4369127713379998E-3</v>
      </c>
      <c r="P2863" s="1">
        <v>5.5393034098800004E-3</v>
      </c>
      <c r="Q2863" s="1">
        <v>4.5423147449830002E-3</v>
      </c>
      <c r="R2863" s="1">
        <v>0</v>
      </c>
      <c r="S2863" s="1">
        <v>209.85010275010001</v>
      </c>
      <c r="T2863" s="1">
        <v>60.018615516769998</v>
      </c>
      <c r="U2863" s="1">
        <v>269.86871826679999</v>
      </c>
      <c r="V2863" s="1">
        <v>0.2809388569356</v>
      </c>
      <c r="W2863" s="1">
        <v>3.4778521736550001E-2</v>
      </c>
      <c r="X2863" s="1">
        <v>6.0207760175030001E-6</v>
      </c>
      <c r="Y2863" s="1">
        <v>1.505194004296E-3</v>
      </c>
      <c r="Z2863" s="1">
        <v>2.4083104068E-4</v>
      </c>
      <c r="AA2863" s="1">
        <v>7.490475231072E-3</v>
      </c>
      <c r="AB2863" s="1">
        <v>10.58414197486</v>
      </c>
      <c r="AC2863" s="1">
        <v>1.090675918584</v>
      </c>
      <c r="AD2863" s="1">
        <v>0.25976429123880002</v>
      </c>
      <c r="AE2863" s="1">
        <v>64.941072805160005</v>
      </c>
      <c r="AF2863" s="1">
        <v>10.3905716484</v>
      </c>
      <c r="AG2863" s="1">
        <v>220.716121423</v>
      </c>
    </row>
    <row r="2864" spans="1:33" x14ac:dyDescent="0.35">
      <c r="A2864">
        <v>5120</v>
      </c>
      <c r="B2864">
        <v>2016</v>
      </c>
      <c r="C2864">
        <v>6</v>
      </c>
      <c r="D2864">
        <v>11</v>
      </c>
      <c r="E2864">
        <v>0</v>
      </c>
      <c r="F2864">
        <v>0</v>
      </c>
      <c r="H2864" s="1">
        <v>0</v>
      </c>
      <c r="I2864" s="1">
        <v>0.29366799063729998</v>
      </c>
      <c r="J2864" s="1">
        <v>0</v>
      </c>
      <c r="K2864" s="1">
        <v>0.24463167118939999</v>
      </c>
      <c r="L2864" s="1">
        <v>0.53829966182669997</v>
      </c>
      <c r="M2864" s="1">
        <v>5.5812603757190004E-3</v>
      </c>
      <c r="N2864" s="1">
        <v>1.8559954285710001E-2</v>
      </c>
      <c r="O2864" s="1">
        <v>3.601548027015E-3</v>
      </c>
      <c r="P2864" s="1">
        <v>5.8046475410340002E-3</v>
      </c>
      <c r="Q2864" s="1">
        <v>5.0187437821459999E-3</v>
      </c>
      <c r="R2864" s="1">
        <v>0</v>
      </c>
      <c r="S2864" s="1">
        <v>202.3752044124</v>
      </c>
      <c r="T2864" s="1">
        <v>57.882849246360003</v>
      </c>
      <c r="U2864" s="1">
        <v>260.25805365870002</v>
      </c>
      <c r="V2864" s="1">
        <v>0.30776599912719999</v>
      </c>
      <c r="W2864" s="1">
        <v>3.7706206179819998E-2</v>
      </c>
      <c r="X2864" s="1">
        <v>6.6547090386409998E-6</v>
      </c>
      <c r="Y2864" s="1">
        <v>1.663677259586E-3</v>
      </c>
      <c r="Z2864" s="1">
        <v>2.6618836152680003E-4</v>
      </c>
      <c r="AA2864" s="1">
        <v>8.0956097376350001E-3</v>
      </c>
      <c r="AB2864" s="1">
        <v>9.6561813546350006</v>
      </c>
      <c r="AC2864" s="1">
        <v>0.99509460445489994</v>
      </c>
      <c r="AD2864" s="1">
        <v>0.23698306354109999</v>
      </c>
      <c r="AE2864" s="1">
        <v>59.245765881890001</v>
      </c>
      <c r="AF2864" s="1">
        <v>9.4793225407860007</v>
      </c>
      <c r="AG2864" s="1">
        <v>201.37703842409999</v>
      </c>
    </row>
    <row r="2865" spans="1:33" x14ac:dyDescent="0.35">
      <c r="A2865">
        <v>5120</v>
      </c>
      <c r="B2865">
        <v>2016</v>
      </c>
      <c r="C2865">
        <v>6</v>
      </c>
      <c r="D2865">
        <v>12</v>
      </c>
      <c r="E2865">
        <v>0</v>
      </c>
      <c r="F2865">
        <v>0</v>
      </c>
      <c r="H2865" s="1">
        <v>0</v>
      </c>
      <c r="I2865" s="1">
        <v>0.27561732943400002</v>
      </c>
      <c r="J2865" s="1">
        <v>0</v>
      </c>
      <c r="K2865" s="1">
        <v>0.24846693825140001</v>
      </c>
      <c r="L2865" s="1">
        <v>0.52408426768539995</v>
      </c>
      <c r="M2865" s="1">
        <v>5.8819261713770003E-3</v>
      </c>
      <c r="N2865" s="1">
        <v>1.8559954285710001E-2</v>
      </c>
      <c r="O2865" s="1">
        <v>3.769839422456E-3</v>
      </c>
      <c r="P2865" s="1">
        <v>6.075884305723E-3</v>
      </c>
      <c r="Q2865" s="1">
        <v>4.7124369513309996E-3</v>
      </c>
      <c r="R2865" s="1">
        <v>0</v>
      </c>
      <c r="S2865" s="1">
        <v>202.25076405319999</v>
      </c>
      <c r="T2865" s="1">
        <v>57.846382994979997</v>
      </c>
      <c r="U2865" s="1">
        <v>260.09714704819999</v>
      </c>
      <c r="V2865" s="1">
        <v>0.29205827988819999</v>
      </c>
      <c r="W2865" s="1">
        <v>3.6244074688779999E-2</v>
      </c>
      <c r="X2865" s="1">
        <v>6.2457199925350003E-6</v>
      </c>
      <c r="Y2865" s="1">
        <v>1.5614299980880001E-3</v>
      </c>
      <c r="Z2865" s="1">
        <v>2.4982879968969999E-4</v>
      </c>
      <c r="AA2865" s="1">
        <v>7.8118746739410001E-3</v>
      </c>
      <c r="AB2865" s="1">
        <v>9.7954637685300003</v>
      </c>
      <c r="AC2865" s="1">
        <v>1.0093896684770001</v>
      </c>
      <c r="AD2865" s="1">
        <v>0.2404101004866</v>
      </c>
      <c r="AE2865" s="1">
        <v>60.102525119249997</v>
      </c>
      <c r="AF2865" s="1">
        <v>9.6164040188560005</v>
      </c>
      <c r="AG2865" s="1">
        <v>204.26539703500001</v>
      </c>
    </row>
    <row r="2866" spans="1:33" x14ac:dyDescent="0.35">
      <c r="A2866">
        <v>5120</v>
      </c>
      <c r="B2866">
        <v>2016</v>
      </c>
      <c r="C2866">
        <v>6</v>
      </c>
      <c r="D2866">
        <v>13</v>
      </c>
      <c r="E2866">
        <v>0</v>
      </c>
      <c r="F2866">
        <v>0</v>
      </c>
      <c r="H2866" s="1">
        <v>0</v>
      </c>
      <c r="I2866" s="1">
        <v>0.28058995419580002</v>
      </c>
      <c r="J2866" s="1">
        <v>0</v>
      </c>
      <c r="K2866" s="1">
        <v>0.26045440145920001</v>
      </c>
      <c r="L2866" s="1">
        <v>0.54104435565510001</v>
      </c>
      <c r="M2866" s="1">
        <v>6.0672354073290002E-3</v>
      </c>
      <c r="N2866" s="1">
        <v>1.8559954285710001E-2</v>
      </c>
      <c r="O2866" s="1">
        <v>3.886834187387E-3</v>
      </c>
      <c r="P2866" s="1">
        <v>6.2644458269020004E-3</v>
      </c>
      <c r="Q2866" s="1">
        <v>4.7981490933399996E-3</v>
      </c>
      <c r="R2866" s="1">
        <v>0</v>
      </c>
      <c r="S2866" s="1">
        <v>201.25179114689999</v>
      </c>
      <c r="T2866" s="1">
        <v>57.560736294080002</v>
      </c>
      <c r="U2866" s="1">
        <v>258.81252744099999</v>
      </c>
      <c r="V2866" s="1">
        <v>0.29859455053970002</v>
      </c>
      <c r="W2866" s="1">
        <v>3.723726694539E-2</v>
      </c>
      <c r="X2866" s="1">
        <v>6.358191981142E-6</v>
      </c>
      <c r="Y2866" s="1">
        <v>1.5895479950920001E-3</v>
      </c>
      <c r="Z2866" s="1">
        <v>2.5432767919679998E-4</v>
      </c>
      <c r="AA2866" s="1">
        <v>8.0376783411760001E-3</v>
      </c>
      <c r="AB2866" s="1">
        <v>10.01950104632</v>
      </c>
      <c r="AC2866" s="1">
        <v>1.033164793324</v>
      </c>
      <c r="AD2866" s="1">
        <v>0.24580532289779999</v>
      </c>
      <c r="AE2866" s="1">
        <v>61.451330718290002</v>
      </c>
      <c r="AF2866" s="1">
        <v>9.8322129143520005</v>
      </c>
      <c r="AG2866" s="1">
        <v>209.130133785</v>
      </c>
    </row>
    <row r="2867" spans="1:33" x14ac:dyDescent="0.35">
      <c r="A2867">
        <v>5120</v>
      </c>
      <c r="B2867">
        <v>2016</v>
      </c>
      <c r="C2867">
        <v>6</v>
      </c>
      <c r="D2867">
        <v>14</v>
      </c>
      <c r="E2867">
        <v>0</v>
      </c>
      <c r="F2867">
        <v>0</v>
      </c>
      <c r="H2867" s="1">
        <v>0</v>
      </c>
      <c r="I2867" s="1">
        <v>0.27472365157939999</v>
      </c>
      <c r="J2867" s="1">
        <v>0</v>
      </c>
      <c r="K2867" s="1">
        <v>0.27546151130390001</v>
      </c>
      <c r="L2867" s="1">
        <v>0.55018516288329999</v>
      </c>
      <c r="M2867" s="1">
        <v>5.8808395664659997E-3</v>
      </c>
      <c r="N2867" s="1">
        <v>1.8559954285710001E-2</v>
      </c>
      <c r="O2867" s="1">
        <v>3.7680127728590002E-3</v>
      </c>
      <c r="P2867" s="1">
        <v>6.0729402780409997E-3</v>
      </c>
      <c r="Q2867" s="1">
        <v>4.7001585459349998E-3</v>
      </c>
      <c r="R2867" s="1">
        <v>0</v>
      </c>
      <c r="S2867" s="1">
        <v>205.17039273890001</v>
      </c>
      <c r="T2867" s="1">
        <v>58.685534554610001</v>
      </c>
      <c r="U2867" s="1">
        <v>263.85592729349997</v>
      </c>
      <c r="V2867" s="1">
        <v>0.29582830371009999</v>
      </c>
      <c r="W2867" s="1">
        <v>3.7385744056949999E-2</v>
      </c>
      <c r="X2867" s="1">
        <v>6.2252705411060004E-6</v>
      </c>
      <c r="Y2867" s="1">
        <v>1.5563176350999999E-3</v>
      </c>
      <c r="Z2867" s="1">
        <v>2.4901082159960002E-4</v>
      </c>
      <c r="AA2867" s="1">
        <v>8.1013819069779992E-3</v>
      </c>
      <c r="AB2867" s="1">
        <v>10.27125765591</v>
      </c>
      <c r="AC2867" s="1">
        <v>1.0612234430750001</v>
      </c>
      <c r="AD2867" s="1">
        <v>0.25166678982680002</v>
      </c>
      <c r="AE2867" s="1">
        <v>62.916697449380003</v>
      </c>
      <c r="AF2867" s="1">
        <v>10.06667159122</v>
      </c>
      <c r="AG2867" s="1">
        <v>214.97250284340001</v>
      </c>
    </row>
    <row r="2868" spans="1:33" x14ac:dyDescent="0.35">
      <c r="A2868">
        <v>5120</v>
      </c>
      <c r="B2868">
        <v>2016</v>
      </c>
      <c r="C2868">
        <v>6</v>
      </c>
      <c r="D2868">
        <v>15</v>
      </c>
      <c r="E2868">
        <v>0</v>
      </c>
      <c r="F2868">
        <v>0</v>
      </c>
      <c r="H2868" s="1">
        <v>0</v>
      </c>
      <c r="I2868" s="1">
        <v>0.27878531326430001</v>
      </c>
      <c r="J2868" s="1">
        <v>0</v>
      </c>
      <c r="K2868" s="1">
        <v>0.28953531297219998</v>
      </c>
      <c r="L2868" s="1">
        <v>0.56832062623640001</v>
      </c>
      <c r="M2868" s="1">
        <v>5.7559404921479996E-3</v>
      </c>
      <c r="N2868" s="1">
        <v>1.8559954285710001E-2</v>
      </c>
      <c r="O2868" s="1">
        <v>3.6968596664700001E-3</v>
      </c>
      <c r="P2868" s="1">
        <v>5.9582621726989998E-3</v>
      </c>
      <c r="Q2868" s="1">
        <v>4.7707700141529997E-3</v>
      </c>
      <c r="R2868" s="1">
        <v>0</v>
      </c>
      <c r="S2868" s="1">
        <v>204.40219015779999</v>
      </c>
      <c r="T2868" s="1">
        <v>58.470819151790003</v>
      </c>
      <c r="U2868" s="1">
        <v>262.87300930959998</v>
      </c>
      <c r="V2868" s="1">
        <v>0.30190119068510002</v>
      </c>
      <c r="W2868" s="1">
        <v>3.8391697014799997E-2</v>
      </c>
      <c r="X2868" s="1">
        <v>6.3172930765759997E-6</v>
      </c>
      <c r="Y2868" s="1">
        <v>1.579323268947E-3</v>
      </c>
      <c r="Z2868" s="1">
        <v>2.526917230131E-4</v>
      </c>
      <c r="AA2868" s="1">
        <v>8.3344656394619999E-3</v>
      </c>
      <c r="AB2868" s="1">
        <v>10.09146601608</v>
      </c>
      <c r="AC2868" s="1">
        <v>1.044908248986</v>
      </c>
      <c r="AD2868" s="1">
        <v>0.24692240335230001</v>
      </c>
      <c r="AE2868" s="1">
        <v>61.730600829979998</v>
      </c>
      <c r="AF2868" s="1">
        <v>9.8768961320420008</v>
      </c>
      <c r="AG2868" s="1">
        <v>211.8425816203</v>
      </c>
    </row>
    <row r="2869" spans="1:33" x14ac:dyDescent="0.35">
      <c r="A2869">
        <v>5120</v>
      </c>
      <c r="B2869">
        <v>2016</v>
      </c>
      <c r="C2869">
        <v>6</v>
      </c>
      <c r="D2869">
        <v>16</v>
      </c>
      <c r="E2869">
        <v>0</v>
      </c>
      <c r="F2869">
        <v>0</v>
      </c>
      <c r="H2869" s="1">
        <v>0</v>
      </c>
      <c r="I2869" s="1">
        <v>0.2494112741975</v>
      </c>
      <c r="J2869" s="1">
        <v>0</v>
      </c>
      <c r="K2869" s="1">
        <v>0.29860836262939999</v>
      </c>
      <c r="L2869" s="1">
        <v>0.54801963682699995</v>
      </c>
      <c r="M2869" s="1">
        <v>5.6515325029949997E-3</v>
      </c>
      <c r="N2869" s="1">
        <v>1.8559954285710001E-2</v>
      </c>
      <c r="O2869" s="1">
        <v>3.6081686490849999E-3</v>
      </c>
      <c r="P2869" s="1">
        <v>5.8153180575250003E-3</v>
      </c>
      <c r="Q2869" s="1">
        <v>4.2726347777989997E-3</v>
      </c>
      <c r="R2869" s="1">
        <v>0</v>
      </c>
      <c r="S2869" s="1">
        <v>208.17179923789999</v>
      </c>
      <c r="T2869" s="1">
        <v>59.552771059249999</v>
      </c>
      <c r="U2869" s="1">
        <v>267.72457029719999</v>
      </c>
      <c r="V2869" s="1">
        <v>0.27682117235769998</v>
      </c>
      <c r="W2869" s="1">
        <v>3.6140704674760001E-2</v>
      </c>
      <c r="X2869" s="1">
        <v>5.6517411938890003E-6</v>
      </c>
      <c r="Y2869" s="1">
        <v>1.41293529836E-3</v>
      </c>
      <c r="Z2869" s="1">
        <v>2.260696477271E-4</v>
      </c>
      <c r="AA2869" s="1">
        <v>7.9048279305259997E-3</v>
      </c>
      <c r="AB2869" s="1">
        <v>10.73820127948</v>
      </c>
      <c r="AC2869" s="1">
        <v>1.114683242698</v>
      </c>
      <c r="AD2869" s="1">
        <v>0.26232556482050001</v>
      </c>
      <c r="AE2869" s="1">
        <v>65.581391198640006</v>
      </c>
      <c r="AF2869" s="1">
        <v>10.493022591180001</v>
      </c>
      <c r="AG2869" s="1">
        <v>226.20569774579999</v>
      </c>
    </row>
    <row r="2870" spans="1:33" x14ac:dyDescent="0.35">
      <c r="A2870">
        <v>5120</v>
      </c>
      <c r="B2870">
        <v>2016</v>
      </c>
      <c r="C2870">
        <v>6</v>
      </c>
      <c r="D2870">
        <v>17</v>
      </c>
      <c r="E2870">
        <v>0</v>
      </c>
      <c r="F2870">
        <v>0</v>
      </c>
      <c r="H2870" s="1">
        <v>0</v>
      </c>
      <c r="I2870" s="1">
        <v>0.24930476497430001</v>
      </c>
      <c r="J2870" s="1">
        <v>0</v>
      </c>
      <c r="K2870" s="1">
        <v>0.30569068845480002</v>
      </c>
      <c r="L2870" s="1">
        <v>0.55499545342909995</v>
      </c>
      <c r="M2870" s="1">
        <v>5.0565137942350001E-3</v>
      </c>
      <c r="N2870" s="1">
        <v>1.8559954285710001E-2</v>
      </c>
      <c r="O2870" s="1">
        <v>3.239452524529E-3</v>
      </c>
      <c r="P2870" s="1">
        <v>5.2210549435279998E-3</v>
      </c>
      <c r="Q2870" s="1">
        <v>4.2716153876059997E-3</v>
      </c>
      <c r="R2870" s="1">
        <v>0</v>
      </c>
      <c r="S2870" s="1">
        <v>217.70529940599999</v>
      </c>
      <c r="T2870" s="1">
        <v>62.287598702559997</v>
      </c>
      <c r="U2870" s="1">
        <v>279.99289810850001</v>
      </c>
      <c r="V2870" s="1">
        <v>0.27792771933799998</v>
      </c>
      <c r="W2870" s="1">
        <v>3.6451978242739998E-2</v>
      </c>
      <c r="X2870" s="1">
        <v>5.6493120379599998E-6</v>
      </c>
      <c r="Y2870" s="1">
        <v>1.412328009369E-3</v>
      </c>
      <c r="Z2870" s="1">
        <v>2.2597248148789999E-4</v>
      </c>
      <c r="AA2870" s="1">
        <v>7.9831321537519994E-3</v>
      </c>
      <c r="AB2870" s="1">
        <v>11.79135336819</v>
      </c>
      <c r="AC2870" s="1">
        <v>1.2282634643970001</v>
      </c>
      <c r="AD2870" s="1">
        <v>0.28741461511639999</v>
      </c>
      <c r="AE2870" s="1">
        <v>71.853653772279998</v>
      </c>
      <c r="AF2870" s="1">
        <v>11.49658460293</v>
      </c>
      <c r="AG2870" s="1">
        <v>249.58294311329999</v>
      </c>
    </row>
    <row r="2871" spans="1:33" x14ac:dyDescent="0.35">
      <c r="A2871">
        <v>5120</v>
      </c>
      <c r="B2871">
        <v>2016</v>
      </c>
      <c r="C2871">
        <v>6</v>
      </c>
      <c r="D2871">
        <v>18</v>
      </c>
      <c r="E2871">
        <v>0</v>
      </c>
      <c r="F2871">
        <v>0</v>
      </c>
      <c r="H2871" s="1">
        <v>0</v>
      </c>
      <c r="I2871" s="1">
        <v>0.21064975787830001</v>
      </c>
      <c r="J2871" s="1">
        <v>0</v>
      </c>
      <c r="K2871" s="1">
        <v>0.31182279214469999</v>
      </c>
      <c r="L2871" s="1">
        <v>0.52247255002299997</v>
      </c>
      <c r="M2871" s="1">
        <v>4.1243451088930003E-3</v>
      </c>
      <c r="N2871" s="1">
        <v>1.8559954285710001E-2</v>
      </c>
      <c r="O2871" s="1">
        <v>2.6436947424079999E-3</v>
      </c>
      <c r="P2871" s="1">
        <v>4.2608667358189998E-3</v>
      </c>
      <c r="Q2871" s="1">
        <v>3.615346578503E-3</v>
      </c>
      <c r="R2871" s="1">
        <v>0</v>
      </c>
      <c r="S2871" s="1">
        <v>232.3352683132</v>
      </c>
      <c r="T2871" s="1">
        <v>66.489515403010003</v>
      </c>
      <c r="U2871" s="1">
        <v>298.82478371619999</v>
      </c>
      <c r="V2871" s="1">
        <v>0.24393182824369999</v>
      </c>
      <c r="W2871" s="1">
        <v>3.3226091352410003E-2</v>
      </c>
      <c r="X2871" s="1">
        <v>4.7733594276179997E-6</v>
      </c>
      <c r="Y2871" s="1">
        <v>1.193339856801E-3</v>
      </c>
      <c r="Z2871" s="1">
        <v>1.9093437707849999E-4</v>
      </c>
      <c r="AA2871" s="1">
        <v>7.3518509531449996E-3</v>
      </c>
      <c r="AB2871" s="1">
        <v>12.695855205899999</v>
      </c>
      <c r="AC2871" s="1">
        <v>1.3317258012340001</v>
      </c>
      <c r="AD2871" s="1">
        <v>0.30807533810339999</v>
      </c>
      <c r="AE2871" s="1">
        <v>77.018834518440002</v>
      </c>
      <c r="AF2871" s="1">
        <v>12.32301352226</v>
      </c>
      <c r="AG2871" s="1">
        <v>271.31638272840001</v>
      </c>
    </row>
    <row r="2872" spans="1:33" x14ac:dyDescent="0.35">
      <c r="A2872">
        <v>5120</v>
      </c>
      <c r="B2872">
        <v>2016</v>
      </c>
      <c r="C2872">
        <v>6</v>
      </c>
      <c r="D2872">
        <v>19</v>
      </c>
      <c r="E2872">
        <v>0</v>
      </c>
      <c r="F2872">
        <v>0</v>
      </c>
      <c r="H2872" s="1">
        <v>0</v>
      </c>
      <c r="I2872" s="1">
        <v>0.1769774029299</v>
      </c>
      <c r="J2872" s="1">
        <v>0</v>
      </c>
      <c r="K2872" s="1">
        <v>0.3002098476483</v>
      </c>
      <c r="L2872" s="1">
        <v>0.4771872505782</v>
      </c>
      <c r="M2872" s="1">
        <v>3.2388845811640002E-3</v>
      </c>
      <c r="N2872" s="1">
        <v>1.8559954285710001E-2</v>
      </c>
      <c r="O2872" s="1">
        <v>2.072643720948E-3</v>
      </c>
      <c r="P2872" s="1">
        <v>3.3404986378060002E-3</v>
      </c>
      <c r="Q2872" s="1">
        <v>3.041915190628E-3</v>
      </c>
      <c r="R2872" s="1">
        <v>0</v>
      </c>
      <c r="S2872" s="1">
        <v>254.61467192379999</v>
      </c>
      <c r="T2872" s="1">
        <v>72.885037489179993</v>
      </c>
      <c r="U2872" s="1">
        <v>327.49970941300001</v>
      </c>
      <c r="V2872" s="1">
        <v>0.21144522122600001</v>
      </c>
      <c r="W2872" s="1">
        <v>2.9648474335890001E-2</v>
      </c>
      <c r="X2872" s="1">
        <v>4.0105376986599997E-6</v>
      </c>
      <c r="Y2872" s="1">
        <v>1.0026344246650001E-3</v>
      </c>
      <c r="Z2872" s="1">
        <v>1.6042150794630001E-4</v>
      </c>
      <c r="AA2872" s="1">
        <v>6.6100110442419997E-3</v>
      </c>
      <c r="AB2872" s="1">
        <v>15.52459506654</v>
      </c>
      <c r="AC2872" s="1">
        <v>1.6407292162989999</v>
      </c>
      <c r="AD2872" s="1">
        <v>0.37487442024209999</v>
      </c>
      <c r="AE2872" s="1">
        <v>93.718605056940007</v>
      </c>
      <c r="AF2872" s="1">
        <v>14.99497680877</v>
      </c>
      <c r="AG2872" s="1">
        <v>335.20742004610003</v>
      </c>
    </row>
    <row r="2873" spans="1:33" x14ac:dyDescent="0.35">
      <c r="A2873">
        <v>5120</v>
      </c>
      <c r="B2873">
        <v>2016</v>
      </c>
      <c r="C2873">
        <v>6</v>
      </c>
      <c r="D2873">
        <v>20</v>
      </c>
      <c r="E2873">
        <v>0</v>
      </c>
      <c r="F2873">
        <v>0</v>
      </c>
      <c r="H2873" s="1">
        <v>0</v>
      </c>
      <c r="I2873" s="1">
        <v>0.12305788007310001</v>
      </c>
      <c r="J2873" s="1">
        <v>0</v>
      </c>
      <c r="K2873" s="1">
        <v>0.27782084317889999</v>
      </c>
      <c r="L2873" s="1">
        <v>0.4008787232521</v>
      </c>
      <c r="M2873" s="1">
        <v>2.068505688856E-3</v>
      </c>
      <c r="N2873" s="1">
        <v>1.8559954285710001E-2</v>
      </c>
      <c r="O2873" s="1">
        <v>1.32400113777E-3</v>
      </c>
      <c r="P2873" s="1">
        <v>2.1339046129700001E-3</v>
      </c>
      <c r="Q2873" s="1">
        <v>2.1229699464060002E-3</v>
      </c>
      <c r="R2873" s="1">
        <v>0</v>
      </c>
      <c r="S2873" s="1">
        <v>296.25689433849999</v>
      </c>
      <c r="T2873" s="1">
        <v>84.850224962810003</v>
      </c>
      <c r="U2873" s="1">
        <v>381.10711930129997</v>
      </c>
      <c r="V2873" s="1">
        <v>0.15876480412079999</v>
      </c>
      <c r="W2873" s="1">
        <v>2.3746226167440002E-2</v>
      </c>
      <c r="X2873" s="1">
        <v>2.7886582397149999E-6</v>
      </c>
      <c r="Y2873" s="1">
        <v>6.9716455992890002E-4</v>
      </c>
      <c r="Z2873" s="1">
        <v>1.115463295886E-4</v>
      </c>
      <c r="AA2873" s="1">
        <v>5.3788248939170002E-3</v>
      </c>
      <c r="AB2873" s="1">
        <v>18.074479407209999</v>
      </c>
      <c r="AC2873" s="1">
        <v>1.935375684771</v>
      </c>
      <c r="AD2873" s="1">
        <v>0.4326728235833</v>
      </c>
      <c r="AE2873" s="1">
        <v>108.1682058943</v>
      </c>
      <c r="AF2873" s="1">
        <v>17.306912942949999</v>
      </c>
      <c r="AG2873" s="1">
        <v>397.30935648410002</v>
      </c>
    </row>
    <row r="2874" spans="1:33" x14ac:dyDescent="0.35">
      <c r="A2874">
        <v>5120</v>
      </c>
      <c r="B2874">
        <v>2016</v>
      </c>
      <c r="C2874">
        <v>6</v>
      </c>
      <c r="D2874">
        <v>21</v>
      </c>
      <c r="E2874">
        <v>0</v>
      </c>
      <c r="F2874">
        <v>0</v>
      </c>
      <c r="H2874" s="1">
        <v>0</v>
      </c>
      <c r="I2874" s="1">
        <v>0.1151142976126</v>
      </c>
      <c r="J2874" s="1">
        <v>0</v>
      </c>
      <c r="K2874" s="1">
        <v>0.2555951757246</v>
      </c>
      <c r="L2874" s="1">
        <v>0.3707094733372</v>
      </c>
      <c r="M2874" s="1">
        <v>2.0629423791879999E-3</v>
      </c>
      <c r="N2874" s="1">
        <v>1.8559954285710001E-2</v>
      </c>
      <c r="O2874" s="1">
        <v>1.326518466766E-3</v>
      </c>
      <c r="P2874" s="1">
        <v>2.1379618148889999E-3</v>
      </c>
      <c r="Q2874" s="1">
        <v>1.9854425503559999E-3</v>
      </c>
      <c r="R2874" s="1">
        <v>0</v>
      </c>
      <c r="S2874" s="1">
        <v>252.762132737</v>
      </c>
      <c r="T2874" s="1">
        <v>72.408135617580001</v>
      </c>
      <c r="U2874" s="1">
        <v>325.17026835450002</v>
      </c>
      <c r="V2874" s="1">
        <v>0.14778683264469999</v>
      </c>
      <c r="W2874" s="1">
        <v>2.2018849359399999E-2</v>
      </c>
      <c r="X2874" s="1">
        <v>2.608645901877E-6</v>
      </c>
      <c r="Y2874" s="1">
        <v>6.5216147546919999E-4</v>
      </c>
      <c r="Z2874" s="1">
        <v>1.043458360751E-4</v>
      </c>
      <c r="AA2874" s="1">
        <v>4.9829831594749999E-3</v>
      </c>
      <c r="AB2874" s="1">
        <v>13.680767383879999</v>
      </c>
      <c r="AC2874" s="1">
        <v>1.4749684627290001</v>
      </c>
      <c r="AD2874" s="1">
        <v>0.3259854259485</v>
      </c>
      <c r="AE2874" s="1">
        <v>81.496356486750003</v>
      </c>
      <c r="AF2874" s="1">
        <v>13.03941703784</v>
      </c>
      <c r="AG2874" s="1">
        <v>303.54503049459998</v>
      </c>
    </row>
    <row r="2875" spans="1:33" x14ac:dyDescent="0.35">
      <c r="A2875">
        <v>5120</v>
      </c>
      <c r="B2875">
        <v>2016</v>
      </c>
      <c r="C2875">
        <v>6</v>
      </c>
      <c r="D2875">
        <v>22</v>
      </c>
      <c r="E2875">
        <v>0</v>
      </c>
      <c r="F2875">
        <v>0</v>
      </c>
      <c r="H2875" s="1">
        <v>0</v>
      </c>
      <c r="I2875" s="1">
        <v>0.20613256050949999</v>
      </c>
      <c r="J2875" s="1">
        <v>0</v>
      </c>
      <c r="K2875" s="1">
        <v>0.2490069531421</v>
      </c>
      <c r="L2875" s="1">
        <v>0.45513951365159999</v>
      </c>
      <c r="M2875" s="1">
        <v>3.7683490028349999E-3</v>
      </c>
      <c r="N2875" s="1">
        <v>1.8559954285710001E-2</v>
      </c>
      <c r="O2875" s="1">
        <v>2.421496782238E-3</v>
      </c>
      <c r="P2875" s="1">
        <v>3.9027482730220001E-3</v>
      </c>
      <c r="Q2875" s="1">
        <v>3.5315437795739998E-3</v>
      </c>
      <c r="R2875" s="1">
        <v>0</v>
      </c>
      <c r="S2875" s="1">
        <v>203.5782225378</v>
      </c>
      <c r="T2875" s="1">
        <v>58.263090678280001</v>
      </c>
      <c r="U2875" s="1">
        <v>261.84131321609999</v>
      </c>
      <c r="V2875" s="1">
        <v>0.22916574783339999</v>
      </c>
      <c r="W2875" s="1">
        <v>2.9970118319360001E-2</v>
      </c>
      <c r="X2875" s="1">
        <v>4.6711121657350002E-6</v>
      </c>
      <c r="Y2875" s="1">
        <v>1.167778041391E-3</v>
      </c>
      <c r="Z2875" s="1">
        <v>1.868444866185E-4</v>
      </c>
      <c r="AA2875" s="1">
        <v>6.5583071469290004E-3</v>
      </c>
      <c r="AB2875" s="1">
        <v>11.439274183589999</v>
      </c>
      <c r="AC2875" s="1">
        <v>1.2022039708350001</v>
      </c>
      <c r="AD2875" s="1">
        <v>0.27724037173310001</v>
      </c>
      <c r="AE2875" s="1">
        <v>69.310092931179994</v>
      </c>
      <c r="AF2875" s="1">
        <v>11.089614868789999</v>
      </c>
      <c r="AG2875" s="1">
        <v>245.10291837349999</v>
      </c>
    </row>
    <row r="2876" spans="1:33" x14ac:dyDescent="0.35">
      <c r="A2876">
        <v>5120</v>
      </c>
      <c r="B2876">
        <v>2016</v>
      </c>
      <c r="C2876">
        <v>6</v>
      </c>
      <c r="D2876">
        <v>23</v>
      </c>
      <c r="E2876">
        <v>0</v>
      </c>
      <c r="F2876">
        <v>0</v>
      </c>
      <c r="H2876" s="1">
        <v>0</v>
      </c>
      <c r="I2876" s="1">
        <v>0.22084788076430001</v>
      </c>
      <c r="J2876" s="1">
        <v>0</v>
      </c>
      <c r="K2876" s="1">
        <v>0.2568046844886</v>
      </c>
      <c r="L2876" s="1">
        <v>0.47765256525290001</v>
      </c>
      <c r="M2876" s="1">
        <v>4.1967253908900002E-3</v>
      </c>
      <c r="N2876" s="1">
        <v>1.8559954285710001E-2</v>
      </c>
      <c r="O2876" s="1">
        <v>2.6949147913540002E-3</v>
      </c>
      <c r="P2876" s="1">
        <v>4.3434185521309997E-3</v>
      </c>
      <c r="Q2876" s="1">
        <v>3.7824644168720002E-3</v>
      </c>
      <c r="R2876" s="1">
        <v>0</v>
      </c>
      <c r="S2876" s="1">
        <v>211.77616907110001</v>
      </c>
      <c r="T2876" s="1">
        <v>60.594859091410001</v>
      </c>
      <c r="U2876" s="1">
        <v>272.37102816250001</v>
      </c>
      <c r="V2876" s="1">
        <v>0.24382638069099999</v>
      </c>
      <c r="W2876" s="1">
        <v>3.1657065547770001E-2</v>
      </c>
      <c r="X2876" s="1">
        <v>5.0044953960160004E-6</v>
      </c>
      <c r="Y2876" s="1">
        <v>1.251123848928E-3</v>
      </c>
      <c r="Z2876" s="1">
        <v>2.0017981582130001E-4</v>
      </c>
      <c r="AA2876" s="1">
        <v>6.9133673081580001E-3</v>
      </c>
      <c r="AB2876" s="1">
        <v>11.42054231755</v>
      </c>
      <c r="AC2876" s="1">
        <v>1.1917770750309999</v>
      </c>
      <c r="AD2876" s="1">
        <v>0.27805513147510003</v>
      </c>
      <c r="AE2876" s="1">
        <v>69.513782864869995</v>
      </c>
      <c r="AF2876" s="1">
        <v>11.12220525801</v>
      </c>
      <c r="AG2876" s="1">
        <v>242.3332424841</v>
      </c>
    </row>
    <row r="2877" spans="1:33" x14ac:dyDescent="0.35">
      <c r="A2877">
        <v>5120</v>
      </c>
      <c r="B2877">
        <v>2016</v>
      </c>
      <c r="C2877">
        <v>6</v>
      </c>
      <c r="D2877">
        <v>24</v>
      </c>
      <c r="E2877">
        <v>0</v>
      </c>
      <c r="F2877">
        <v>0</v>
      </c>
      <c r="H2877" s="1">
        <v>0</v>
      </c>
      <c r="I2877" s="1">
        <v>0.2268910468616</v>
      </c>
      <c r="J2877" s="1">
        <v>0</v>
      </c>
      <c r="K2877" s="1">
        <v>0.26664992090900003</v>
      </c>
      <c r="L2877" s="1">
        <v>0.49354096777060003</v>
      </c>
      <c r="M2877" s="1">
        <v>4.4152069772209999E-3</v>
      </c>
      <c r="N2877" s="1">
        <v>1.8559954285710001E-2</v>
      </c>
      <c r="O2877" s="1">
        <v>2.8328625446199999E-3</v>
      </c>
      <c r="P2877" s="1">
        <v>4.5657501941860001E-3</v>
      </c>
      <c r="Q2877" s="1">
        <v>3.8862954455350001E-3</v>
      </c>
      <c r="R2877" s="1">
        <v>0</v>
      </c>
      <c r="S2877" s="1">
        <v>215.81972782259999</v>
      </c>
      <c r="T2877" s="1">
        <v>61.748243614110002</v>
      </c>
      <c r="U2877" s="1">
        <v>277.56797143670002</v>
      </c>
      <c r="V2877" s="1">
        <v>0.25097784554309999</v>
      </c>
      <c r="W2877" s="1">
        <v>3.2651095023330003E-2</v>
      </c>
      <c r="X2877" s="1">
        <v>5.1414495687439997E-6</v>
      </c>
      <c r="Y2877" s="1">
        <v>1.285362392112E-3</v>
      </c>
      <c r="Z2877" s="1">
        <v>2.0565798273109999E-4</v>
      </c>
      <c r="AA2877" s="1">
        <v>7.1344838424859999E-3</v>
      </c>
      <c r="AB2877" s="1">
        <v>11.64873545233</v>
      </c>
      <c r="AC2877" s="1">
        <v>1.2134873703669999</v>
      </c>
      <c r="AD2877" s="1">
        <v>0.28392631256950002</v>
      </c>
      <c r="AE2877" s="1">
        <v>70.981578137949995</v>
      </c>
      <c r="AF2877" s="1">
        <v>11.35705250166</v>
      </c>
      <c r="AG2877" s="1">
        <v>246.58658010209999</v>
      </c>
    </row>
    <row r="2878" spans="1:33" x14ac:dyDescent="0.35">
      <c r="A2878">
        <v>5120</v>
      </c>
      <c r="B2878">
        <v>2016</v>
      </c>
      <c r="C2878">
        <v>6</v>
      </c>
      <c r="D2878">
        <v>25</v>
      </c>
      <c r="E2878">
        <v>0</v>
      </c>
      <c r="F2878">
        <v>0</v>
      </c>
      <c r="H2878" s="1">
        <v>0</v>
      </c>
      <c r="I2878" s="1">
        <v>0.23862619064150001</v>
      </c>
      <c r="J2878" s="1">
        <v>0</v>
      </c>
      <c r="K2878" s="1">
        <v>0.28058077221240002</v>
      </c>
      <c r="L2878" s="1">
        <v>0.5192069628539</v>
      </c>
      <c r="M2878" s="1">
        <v>4.6174435646120001E-3</v>
      </c>
      <c r="N2878" s="1">
        <v>1.8559954285710001E-2</v>
      </c>
      <c r="O2878" s="1">
        <v>2.9626143860620002E-3</v>
      </c>
      <c r="P2878" s="1">
        <v>4.774872411E-3</v>
      </c>
      <c r="Q2878" s="1">
        <v>4.0872558081649999E-3</v>
      </c>
      <c r="R2878" s="1">
        <v>0</v>
      </c>
      <c r="S2878" s="1">
        <v>215.19512834220001</v>
      </c>
      <c r="T2878" s="1">
        <v>61.56929300649</v>
      </c>
      <c r="U2878" s="1">
        <v>276.76442134870001</v>
      </c>
      <c r="V2878" s="1">
        <v>0.26397925043199999</v>
      </c>
      <c r="W2878" s="1">
        <v>3.4345850461580001E-2</v>
      </c>
      <c r="X2878" s="1">
        <v>5.4072924490110003E-6</v>
      </c>
      <c r="Y2878" s="1">
        <v>1.3518231121159999E-3</v>
      </c>
      <c r="Z2878" s="1">
        <v>2.1629169792579999E-4</v>
      </c>
      <c r="AA2878" s="1">
        <v>7.5050041263400001E-3</v>
      </c>
      <c r="AB2878" s="1">
        <v>11.780349806789999</v>
      </c>
      <c r="AC2878" s="1">
        <v>1.2271187266050001</v>
      </c>
      <c r="AD2878" s="1">
        <v>0.28714618332940001</v>
      </c>
      <c r="AE2878" s="1">
        <v>71.786545825510004</v>
      </c>
      <c r="AF2878" s="1">
        <v>11.48584733144</v>
      </c>
      <c r="AG2878" s="1">
        <v>249.35044502260001</v>
      </c>
    </row>
    <row r="2879" spans="1:33" x14ac:dyDescent="0.35">
      <c r="A2879">
        <v>5120</v>
      </c>
      <c r="B2879">
        <v>2016</v>
      </c>
      <c r="C2879">
        <v>6</v>
      </c>
      <c r="D2879">
        <v>26</v>
      </c>
      <c r="E2879">
        <v>0</v>
      </c>
      <c r="F2879">
        <v>0</v>
      </c>
      <c r="H2879" s="1">
        <v>0</v>
      </c>
      <c r="I2879" s="1">
        <v>0.20613449513160001</v>
      </c>
      <c r="J2879" s="1">
        <v>0</v>
      </c>
      <c r="K2879" s="1">
        <v>0.28880477580210001</v>
      </c>
      <c r="L2879" s="1">
        <v>0.49493927093369999</v>
      </c>
      <c r="M2879" s="1">
        <v>3.932942607488E-3</v>
      </c>
      <c r="N2879" s="1">
        <v>1.8559954285710001E-2</v>
      </c>
      <c r="O2879" s="1">
        <v>2.5210128654030001E-3</v>
      </c>
      <c r="P2879" s="1">
        <v>4.0631392446549997E-3</v>
      </c>
      <c r="Q2879" s="1">
        <v>3.5360531366559998E-3</v>
      </c>
      <c r="R2879" s="1">
        <v>0</v>
      </c>
      <c r="S2879" s="1">
        <v>233.00306648520001</v>
      </c>
      <c r="T2879" s="1">
        <v>66.676543461820003</v>
      </c>
      <c r="U2879" s="1">
        <v>299.67960994700002</v>
      </c>
      <c r="V2879" s="1">
        <v>0.23592979207940001</v>
      </c>
      <c r="W2879" s="1">
        <v>3.177386345166E-2</v>
      </c>
      <c r="X2879" s="1">
        <v>4.6711121658419999E-6</v>
      </c>
      <c r="Y2879" s="1">
        <v>1.1677780414020001E-3</v>
      </c>
      <c r="Z2879" s="1">
        <v>1.8684448661870001E-4</v>
      </c>
      <c r="AA2879" s="1">
        <v>7.0092434300689996E-3</v>
      </c>
      <c r="AB2879" s="1">
        <v>12.98709159729</v>
      </c>
      <c r="AC2879" s="1">
        <v>1.3600848124589999</v>
      </c>
      <c r="AD2879" s="1">
        <v>0.31547094206339998</v>
      </c>
      <c r="AE2879" s="1">
        <v>78.867735510079996</v>
      </c>
      <c r="AF2879" s="1">
        <v>12.61883768107</v>
      </c>
      <c r="AG2879" s="1">
        <v>276.92701473379998</v>
      </c>
    </row>
    <row r="2880" spans="1:33" x14ac:dyDescent="0.35">
      <c r="A2880">
        <v>5120</v>
      </c>
      <c r="B2880">
        <v>2016</v>
      </c>
      <c r="C2880">
        <v>6</v>
      </c>
      <c r="D2880">
        <v>27</v>
      </c>
      <c r="E2880">
        <v>0</v>
      </c>
      <c r="F2880">
        <v>0</v>
      </c>
      <c r="H2880" s="1">
        <v>0</v>
      </c>
      <c r="I2880" s="1">
        <v>0.17860798907299999</v>
      </c>
      <c r="J2880" s="1">
        <v>0</v>
      </c>
      <c r="K2880" s="1">
        <v>0.2847630185758</v>
      </c>
      <c r="L2880" s="1">
        <v>0.46337100764880002</v>
      </c>
      <c r="M2880" s="1">
        <v>3.3446592973780001E-3</v>
      </c>
      <c r="N2880" s="1">
        <v>1.8559954285710001E-2</v>
      </c>
      <c r="O2880" s="1">
        <v>2.1448607511299999E-3</v>
      </c>
      <c r="P2880" s="1">
        <v>3.456891478752E-3</v>
      </c>
      <c r="Q2880" s="1">
        <v>3.0678145560059998E-3</v>
      </c>
      <c r="R2880" s="1">
        <v>0</v>
      </c>
      <c r="S2880" s="1">
        <v>242.17646382800001</v>
      </c>
      <c r="T2880" s="1">
        <v>69.317460144419996</v>
      </c>
      <c r="U2880" s="1">
        <v>311.49392397240001</v>
      </c>
      <c r="V2880" s="1">
        <v>0.2102945225798</v>
      </c>
      <c r="W2880" s="1">
        <v>2.9095846885170001E-2</v>
      </c>
      <c r="X2880" s="1">
        <v>4.0474038706100004E-6</v>
      </c>
      <c r="Y2880" s="1">
        <v>1.011850967625E-3</v>
      </c>
      <c r="Z2880" s="1">
        <v>1.618961548174E-4</v>
      </c>
      <c r="AA2880" s="1">
        <v>6.4644809473220002E-3</v>
      </c>
      <c r="AB2880" s="1">
        <v>13.50061389561</v>
      </c>
      <c r="AC2880" s="1">
        <v>1.422589262225</v>
      </c>
      <c r="AD2880" s="1">
        <v>0.32663616651720001</v>
      </c>
      <c r="AE2880" s="1">
        <v>81.659041625520004</v>
      </c>
      <c r="AF2880" s="1">
        <v>13.06544665973</v>
      </c>
      <c r="AG2880" s="1">
        <v>290.32008227360001</v>
      </c>
    </row>
    <row r="2881" spans="1:33" x14ac:dyDescent="0.35">
      <c r="A2881">
        <v>5120</v>
      </c>
      <c r="B2881">
        <v>2016</v>
      </c>
      <c r="C2881">
        <v>6</v>
      </c>
      <c r="D2881">
        <v>28</v>
      </c>
      <c r="E2881">
        <v>0</v>
      </c>
      <c r="F2881">
        <v>0</v>
      </c>
      <c r="H2881" s="1">
        <v>0</v>
      </c>
      <c r="I2881" s="1">
        <v>0.18645742999109999</v>
      </c>
      <c r="J2881" s="1">
        <v>0</v>
      </c>
      <c r="K2881" s="1">
        <v>0.2825752185191</v>
      </c>
      <c r="L2881" s="1">
        <v>0.46903264851019999</v>
      </c>
      <c r="M2881" s="1">
        <v>3.3619528636979999E-3</v>
      </c>
      <c r="N2881" s="1">
        <v>1.8559954285710001E-2</v>
      </c>
      <c r="O2881" s="1">
        <v>2.1550789960220001E-3</v>
      </c>
      <c r="P2881" s="1">
        <v>3.4733603164980001E-3</v>
      </c>
      <c r="Q2881" s="1">
        <v>3.2009563010900002E-3</v>
      </c>
      <c r="R2881" s="1">
        <v>0</v>
      </c>
      <c r="S2881" s="1">
        <v>238.47602105199999</v>
      </c>
      <c r="T2881" s="1">
        <v>68.258359844820006</v>
      </c>
      <c r="U2881" s="1">
        <v>306.73438089680002</v>
      </c>
      <c r="V2881" s="1">
        <v>0.21703680682900001</v>
      </c>
      <c r="W2881" s="1">
        <v>2.9708102169370001E-2</v>
      </c>
      <c r="X2881" s="1">
        <v>4.2252569479549998E-6</v>
      </c>
      <c r="Y2881" s="1">
        <v>1.0563142369600001E-3</v>
      </c>
      <c r="Z2881" s="1">
        <v>1.69010277911E-4</v>
      </c>
      <c r="AA2881" s="1">
        <v>6.5819741529079996E-3</v>
      </c>
      <c r="AB2881" s="1">
        <v>14.21793914821</v>
      </c>
      <c r="AC2881" s="1">
        <v>1.49874003589</v>
      </c>
      <c r="AD2881" s="1">
        <v>0.34390656056579999</v>
      </c>
      <c r="AE2881" s="1">
        <v>85.976640138510007</v>
      </c>
      <c r="AF2881" s="1">
        <v>13.75626242189</v>
      </c>
      <c r="AG2881" s="1">
        <v>305.90369687539999</v>
      </c>
    </row>
    <row r="2882" spans="1:33" x14ac:dyDescent="0.35">
      <c r="A2882">
        <v>5120</v>
      </c>
      <c r="B2882">
        <v>2016</v>
      </c>
      <c r="C2882">
        <v>6</v>
      </c>
      <c r="D2882">
        <v>29</v>
      </c>
      <c r="E2882">
        <v>0</v>
      </c>
      <c r="F2882">
        <v>0</v>
      </c>
      <c r="H2882" s="1">
        <v>0</v>
      </c>
      <c r="I2882" s="1">
        <v>0.14318712846869999</v>
      </c>
      <c r="J2882" s="1">
        <v>0</v>
      </c>
      <c r="K2882" s="1">
        <v>0.27690074630349998</v>
      </c>
      <c r="L2882" s="1">
        <v>0.4200878747722</v>
      </c>
      <c r="M2882" s="1">
        <v>2.6068822073710002E-3</v>
      </c>
      <c r="N2882" s="1">
        <v>1.8559954285710001E-2</v>
      </c>
      <c r="O2882" s="1">
        <v>1.671917009199E-3</v>
      </c>
      <c r="P2882" s="1">
        <v>2.6946437708069999E-3</v>
      </c>
      <c r="Q2882" s="1">
        <v>2.4649252135549998E-3</v>
      </c>
      <c r="R2882" s="1">
        <v>0</v>
      </c>
      <c r="S2882" s="1">
        <v>255.7338182819</v>
      </c>
      <c r="T2882" s="1">
        <v>73.223125167579994</v>
      </c>
      <c r="U2882" s="1">
        <v>328.9569434494</v>
      </c>
      <c r="V2882" s="1">
        <v>0.17685162206329999</v>
      </c>
      <c r="W2882" s="1">
        <v>2.5528844659949999E-2</v>
      </c>
      <c r="X2882" s="1">
        <v>3.2447381836649998E-6</v>
      </c>
      <c r="Y2882" s="1">
        <v>8.111845458987E-4</v>
      </c>
      <c r="Z2882" s="1">
        <v>1.297895273421E-4</v>
      </c>
      <c r="AA2882" s="1">
        <v>5.7332635283509998E-3</v>
      </c>
      <c r="AB2882" s="1">
        <v>14.269129432270001</v>
      </c>
      <c r="AC2882" s="1">
        <v>1.51745265673</v>
      </c>
      <c r="AD2882" s="1">
        <v>0.34314727879860002</v>
      </c>
      <c r="AE2882" s="1">
        <v>85.786819697230001</v>
      </c>
      <c r="AF2882" s="1">
        <v>13.72589115133</v>
      </c>
      <c r="AG2882" s="1">
        <v>310.73370843610002</v>
      </c>
    </row>
    <row r="2883" spans="1:33" x14ac:dyDescent="0.35">
      <c r="A2883">
        <v>5120</v>
      </c>
      <c r="B2883">
        <v>2016</v>
      </c>
      <c r="C2883">
        <v>6</v>
      </c>
      <c r="D2883">
        <v>30</v>
      </c>
      <c r="E2883">
        <v>0</v>
      </c>
      <c r="F2883">
        <v>0</v>
      </c>
      <c r="H2883" s="1">
        <v>0</v>
      </c>
      <c r="I2883" s="1">
        <v>0.1768038118228</v>
      </c>
      <c r="J2883" s="1">
        <v>0</v>
      </c>
      <c r="K2883" s="1">
        <v>0.27037365523430001</v>
      </c>
      <c r="L2883" s="1">
        <v>0.44717746705709999</v>
      </c>
      <c r="M2883" s="1">
        <v>3.2326553434920001E-3</v>
      </c>
      <c r="N2883" s="1">
        <v>1.8559954285710001E-2</v>
      </c>
      <c r="O2883" s="1">
        <v>2.0779773077990002E-3</v>
      </c>
      <c r="P2883" s="1">
        <v>3.349094827992E-3</v>
      </c>
      <c r="Q2883" s="1">
        <v>3.035510006593E-3</v>
      </c>
      <c r="R2883" s="1">
        <v>0</v>
      </c>
      <c r="S2883" s="1">
        <v>220.90130625219999</v>
      </c>
      <c r="T2883" s="1">
        <v>63.237632506750003</v>
      </c>
      <c r="U2883" s="1">
        <v>284.1389387589</v>
      </c>
      <c r="V2883" s="1">
        <v>0.20621294792229999</v>
      </c>
      <c r="W2883" s="1">
        <v>2.828008634049E-2</v>
      </c>
      <c r="X2883" s="1">
        <v>4.0065049660749998E-6</v>
      </c>
      <c r="Y2883" s="1">
        <v>1.0016262414830001E-3</v>
      </c>
      <c r="Z2883" s="1">
        <v>1.6026019863390001E-4</v>
      </c>
      <c r="AA2883" s="1">
        <v>6.2687205921049998E-3</v>
      </c>
      <c r="AB2883" s="1">
        <v>11.791495712490001</v>
      </c>
      <c r="AC2883" s="1">
        <v>1.248011809639</v>
      </c>
      <c r="AD2883" s="1">
        <v>0.28445805707069999</v>
      </c>
      <c r="AE2883" s="1">
        <v>71.114514265279993</v>
      </c>
      <c r="AF2883" s="1">
        <v>11.378322282219999</v>
      </c>
      <c r="AG2883" s="1">
        <v>255.1113410088</v>
      </c>
    </row>
    <row r="2884" spans="1:33" x14ac:dyDescent="0.35">
      <c r="A2884">
        <v>5120</v>
      </c>
      <c r="B2884">
        <v>2016</v>
      </c>
      <c r="C2884">
        <v>7</v>
      </c>
      <c r="D2884">
        <v>1</v>
      </c>
      <c r="E2884">
        <v>0</v>
      </c>
      <c r="F2884">
        <v>0</v>
      </c>
      <c r="H2884" s="1">
        <v>0</v>
      </c>
      <c r="I2884" s="1">
        <v>0.24767040807140001</v>
      </c>
      <c r="J2884" s="1">
        <v>0</v>
      </c>
      <c r="K2884" s="1">
        <v>0.28430440676809998</v>
      </c>
      <c r="L2884" s="1">
        <v>0.53197481483950004</v>
      </c>
      <c r="M2884" s="1">
        <v>4.5634440681740001E-3</v>
      </c>
      <c r="N2884" s="1">
        <v>1.8559954285710001E-2</v>
      </c>
      <c r="O2884" s="1">
        <v>2.930178825764E-3</v>
      </c>
      <c r="P2884" s="1">
        <v>4.7225957249979996E-3</v>
      </c>
      <c r="Q2884" s="1">
        <v>4.2413963033569998E-3</v>
      </c>
      <c r="R2884" s="1">
        <v>0</v>
      </c>
      <c r="S2884" s="1">
        <v>209.17256625370001</v>
      </c>
      <c r="T2884" s="1">
        <v>59.851042332120002</v>
      </c>
      <c r="U2884" s="1">
        <v>269.02360858579999</v>
      </c>
      <c r="V2884" s="1">
        <v>0.27281045485400002</v>
      </c>
      <c r="W2884" s="1">
        <v>3.5334449156930001E-2</v>
      </c>
      <c r="X2884" s="1">
        <v>5.6122508214719996E-6</v>
      </c>
      <c r="Y2884" s="1">
        <v>1.403062705248E-3</v>
      </c>
      <c r="Z2884" s="1">
        <v>2.2449003282840001E-4</v>
      </c>
      <c r="AA2884" s="1">
        <v>7.7111621255940002E-3</v>
      </c>
      <c r="AB2884" s="1">
        <v>11.58712874996</v>
      </c>
      <c r="AC2884" s="1">
        <v>1.2096419226370001</v>
      </c>
      <c r="AD2884" s="1">
        <v>0.28203886164070002</v>
      </c>
      <c r="AE2884" s="1">
        <v>70.509715404809995</v>
      </c>
      <c r="AF2884" s="1">
        <v>11.28155446427</v>
      </c>
      <c r="AG2884" s="1">
        <v>246.00270836039999</v>
      </c>
    </row>
    <row r="2885" spans="1:33" x14ac:dyDescent="0.35">
      <c r="A2885">
        <v>5120</v>
      </c>
      <c r="B2885">
        <v>2016</v>
      </c>
      <c r="C2885">
        <v>7</v>
      </c>
      <c r="D2885">
        <v>2</v>
      </c>
      <c r="E2885">
        <v>0</v>
      </c>
      <c r="F2885">
        <v>0</v>
      </c>
      <c r="H2885" s="1">
        <v>0</v>
      </c>
      <c r="I2885" s="1">
        <v>0.26652739937960002</v>
      </c>
      <c r="J2885" s="1">
        <v>0</v>
      </c>
      <c r="K2885" s="1">
        <v>0.31340977436259998</v>
      </c>
      <c r="L2885" s="1">
        <v>0.5799371737422</v>
      </c>
      <c r="M2885" s="1">
        <v>5.0547702335739996E-3</v>
      </c>
      <c r="N2885" s="1">
        <v>1.8559954285710001E-2</v>
      </c>
      <c r="O2885" s="1">
        <v>3.244766269957E-3</v>
      </c>
      <c r="P2885" s="1">
        <v>5.2296191551130002E-3</v>
      </c>
      <c r="Q2885" s="1">
        <v>4.5651137382449998E-3</v>
      </c>
      <c r="R2885" s="1">
        <v>0</v>
      </c>
      <c r="S2885" s="1">
        <v>215.4948830063</v>
      </c>
      <c r="T2885" s="1">
        <v>61.654323473829997</v>
      </c>
      <c r="U2885" s="1">
        <v>277.14920648020001</v>
      </c>
      <c r="V2885" s="1">
        <v>0.29484627514419998</v>
      </c>
      <c r="W2885" s="1">
        <v>3.8362490000820003E-2</v>
      </c>
      <c r="X2885" s="1">
        <v>6.0394775067879997E-6</v>
      </c>
      <c r="Y2885" s="1">
        <v>1.5098693765350001E-3</v>
      </c>
      <c r="Z2885" s="1">
        <v>2.4157910023049999E-4</v>
      </c>
      <c r="AA2885" s="1">
        <v>8.3827269997329996E-3</v>
      </c>
      <c r="AB2885" s="1">
        <v>11.797587941850001</v>
      </c>
      <c r="AC2885" s="1">
        <v>1.2286215747660001</v>
      </c>
      <c r="AD2885" s="1">
        <v>0.28761028151250001</v>
      </c>
      <c r="AE2885" s="1">
        <v>71.902570370559999</v>
      </c>
      <c r="AF2885" s="1">
        <v>11.504411258579999</v>
      </c>
      <c r="AG2885" s="1">
        <v>249.63333743039999</v>
      </c>
    </row>
    <row r="2886" spans="1:33" x14ac:dyDescent="0.35">
      <c r="A2886">
        <v>5120</v>
      </c>
      <c r="B2886">
        <v>2016</v>
      </c>
      <c r="C2886">
        <v>7</v>
      </c>
      <c r="D2886">
        <v>3</v>
      </c>
      <c r="E2886">
        <v>0</v>
      </c>
      <c r="F2886">
        <v>0</v>
      </c>
      <c r="H2886" s="1">
        <v>0</v>
      </c>
      <c r="I2886" s="1">
        <v>0.26702459860010003</v>
      </c>
      <c r="J2886" s="1">
        <v>0</v>
      </c>
      <c r="K2886" s="1">
        <v>0.34553317828960001</v>
      </c>
      <c r="L2886" s="1">
        <v>0.61255777688970003</v>
      </c>
      <c r="M2886" s="1">
        <v>5.1423945314829998E-3</v>
      </c>
      <c r="N2886" s="1">
        <v>1.8559954285710001E-2</v>
      </c>
      <c r="O2886" s="1">
        <v>3.2994678159959999E-3</v>
      </c>
      <c r="P2886" s="1">
        <v>5.3177821317879998E-3</v>
      </c>
      <c r="Q2886" s="1">
        <v>4.5771782495810003E-3</v>
      </c>
      <c r="R2886" s="1">
        <v>0</v>
      </c>
      <c r="S2886" s="1">
        <v>219.58664580909999</v>
      </c>
      <c r="T2886" s="1">
        <v>62.830005261860002</v>
      </c>
      <c r="U2886" s="1">
        <v>282.4166510709</v>
      </c>
      <c r="V2886" s="1">
        <v>0.30075529276750002</v>
      </c>
      <c r="W2886" s="1">
        <v>3.9863341566869999E-2</v>
      </c>
      <c r="X2886" s="1">
        <v>6.050710476985E-6</v>
      </c>
      <c r="Y2886" s="1">
        <v>1.5126776190599999E-3</v>
      </c>
      <c r="Z2886" s="1">
        <v>2.4202841903220001E-4</v>
      </c>
      <c r="AA2886" s="1">
        <v>8.75569329734E-3</v>
      </c>
      <c r="AB2886" s="1">
        <v>12.06372285122</v>
      </c>
      <c r="AC2886" s="1">
        <v>1.259514823023</v>
      </c>
      <c r="AD2886" s="1">
        <v>0.29362169066010002</v>
      </c>
      <c r="AE2886" s="1">
        <v>73.405422655850003</v>
      </c>
      <c r="AF2886" s="1">
        <v>11.744867624079999</v>
      </c>
      <c r="AG2886" s="1">
        <v>256.15436767400001</v>
      </c>
    </row>
    <row r="2887" spans="1:33" x14ac:dyDescent="0.35">
      <c r="A2887">
        <v>5120</v>
      </c>
      <c r="B2887">
        <v>2016</v>
      </c>
      <c r="C2887">
        <v>7</v>
      </c>
      <c r="D2887">
        <v>4</v>
      </c>
      <c r="E2887">
        <v>0</v>
      </c>
      <c r="F2887">
        <v>0</v>
      </c>
      <c r="H2887" s="1">
        <v>0</v>
      </c>
      <c r="I2887" s="1">
        <v>0.26404894767319997</v>
      </c>
      <c r="J2887" s="1">
        <v>0</v>
      </c>
      <c r="K2887" s="1">
        <v>0.3736078403857</v>
      </c>
      <c r="L2887" s="1">
        <v>0.63765678805899995</v>
      </c>
      <c r="M2887" s="1">
        <v>5.1118329800009998E-3</v>
      </c>
      <c r="N2887" s="1">
        <v>1.8559954285710001E-2</v>
      </c>
      <c r="O2887" s="1">
        <v>3.280699255515E-3</v>
      </c>
      <c r="P2887" s="1">
        <v>5.2875326730490004E-3</v>
      </c>
      <c r="Q2887" s="1">
        <v>4.5298109943480002E-3</v>
      </c>
      <c r="R2887" s="1">
        <v>0</v>
      </c>
      <c r="S2887" s="1">
        <v>219.813730265</v>
      </c>
      <c r="T2887" s="1">
        <v>62.90385761956</v>
      </c>
      <c r="U2887" s="1">
        <v>282.71758788450001</v>
      </c>
      <c r="V2887" s="1">
        <v>0.3028309539781</v>
      </c>
      <c r="W2887" s="1">
        <v>4.0866170024329997E-2</v>
      </c>
      <c r="X2887" s="1">
        <v>5.9833126566170001E-6</v>
      </c>
      <c r="Y2887" s="1">
        <v>1.4958281639919999E-3</v>
      </c>
      <c r="Z2887" s="1">
        <v>2.3933250622370001E-4</v>
      </c>
      <c r="AA2887" s="1">
        <v>9.0198799756430002E-3</v>
      </c>
      <c r="AB2887" s="1">
        <v>11.84354198116</v>
      </c>
      <c r="AC2887" s="1">
        <v>1.2408745696050001</v>
      </c>
      <c r="AD2887" s="1">
        <v>0.28761049386670001</v>
      </c>
      <c r="AE2887" s="1">
        <v>71.902623458060006</v>
      </c>
      <c r="AF2887" s="1">
        <v>11.50441975248</v>
      </c>
      <c r="AG2887" s="1">
        <v>252.6965436751</v>
      </c>
    </row>
    <row r="2888" spans="1:33" x14ac:dyDescent="0.35">
      <c r="A2888">
        <v>5120</v>
      </c>
      <c r="B2888">
        <v>2016</v>
      </c>
      <c r="C2888">
        <v>7</v>
      </c>
      <c r="D2888">
        <v>5</v>
      </c>
      <c r="E2888">
        <v>0</v>
      </c>
      <c r="F2888">
        <v>0</v>
      </c>
      <c r="H2888" s="1">
        <v>0</v>
      </c>
      <c r="I2888" s="1">
        <v>0.28205685051259999</v>
      </c>
      <c r="J2888" s="1">
        <v>0</v>
      </c>
      <c r="K2888" s="1">
        <v>0.3989876399758</v>
      </c>
      <c r="L2888" s="1">
        <v>0.68104449048839999</v>
      </c>
      <c r="M2888" s="1">
        <v>5.3200644426370002E-3</v>
      </c>
      <c r="N2888" s="1">
        <v>1.8559954285710001E-2</v>
      </c>
      <c r="O2888" s="1">
        <v>3.4263505582520001E-3</v>
      </c>
      <c r="P2888" s="1">
        <v>5.5222801954859999E-3</v>
      </c>
      <c r="Q2888" s="1">
        <v>4.8387412172190003E-3</v>
      </c>
      <c r="R2888" s="1">
        <v>0</v>
      </c>
      <c r="S2888" s="1">
        <v>212.18057091450001</v>
      </c>
      <c r="T2888" s="1">
        <v>60.726045330129999</v>
      </c>
      <c r="U2888" s="1">
        <v>272.9066162446</v>
      </c>
      <c r="V2888" s="1">
        <v>0.32346743753660001</v>
      </c>
      <c r="W2888" s="1">
        <v>4.3648744173580001E-2</v>
      </c>
      <c r="X2888" s="1">
        <v>6.391385876643E-6</v>
      </c>
      <c r="Y2888" s="1">
        <v>1.597846468989E-3</v>
      </c>
      <c r="Z2888" s="1">
        <v>2.5565543502219999E-4</v>
      </c>
      <c r="AA2888" s="1">
        <v>9.633908869005E-3</v>
      </c>
      <c r="AB2888" s="1">
        <v>10.932995387549999</v>
      </c>
      <c r="AC2888" s="1">
        <v>1.147733413104</v>
      </c>
      <c r="AD2888" s="1">
        <v>0.26515980359250002</v>
      </c>
      <c r="AE2888" s="1">
        <v>66.289950890179995</v>
      </c>
      <c r="AF2888" s="1">
        <v>10.60639214169</v>
      </c>
      <c r="AG2888" s="1">
        <v>233.90139260090001</v>
      </c>
    </row>
    <row r="2889" spans="1:33" x14ac:dyDescent="0.35">
      <c r="A2889">
        <v>5120</v>
      </c>
      <c r="B2889">
        <v>2016</v>
      </c>
      <c r="C2889">
        <v>7</v>
      </c>
      <c r="D2889">
        <v>6</v>
      </c>
      <c r="E2889">
        <v>0</v>
      </c>
      <c r="F2889">
        <v>0</v>
      </c>
      <c r="H2889" s="1">
        <v>0</v>
      </c>
      <c r="I2889" s="1">
        <v>0.2908169804863</v>
      </c>
      <c r="J2889" s="1">
        <v>0</v>
      </c>
      <c r="K2889" s="1">
        <v>0.42306512754800002</v>
      </c>
      <c r="L2889" s="1">
        <v>0.71388210803429997</v>
      </c>
      <c r="M2889" s="1">
        <v>5.9105650795879998E-3</v>
      </c>
      <c r="N2889" s="1">
        <v>1.8559954285710001E-2</v>
      </c>
      <c r="O2889" s="1">
        <v>3.7943707027579998E-3</v>
      </c>
      <c r="P2889" s="1">
        <v>6.1154215921380003E-3</v>
      </c>
      <c r="Q2889" s="1">
        <v>4.9903495370450003E-3</v>
      </c>
      <c r="R2889" s="1">
        <v>0</v>
      </c>
      <c r="S2889" s="1">
        <v>204.69531900160001</v>
      </c>
      <c r="T2889" s="1">
        <v>58.583593187360002</v>
      </c>
      <c r="U2889" s="1">
        <v>263.27891218899998</v>
      </c>
      <c r="V2889" s="1">
        <v>0.33549993761489999</v>
      </c>
      <c r="W2889" s="1">
        <v>4.5534029781950001E-2</v>
      </c>
      <c r="X2889" s="1">
        <v>6.5898930385409997E-6</v>
      </c>
      <c r="Y2889" s="1">
        <v>1.6474732594599999E-3</v>
      </c>
      <c r="Z2889" s="1">
        <v>2.6359572149720002E-4</v>
      </c>
      <c r="AA2889" s="1">
        <v>1.006552883874E-2</v>
      </c>
      <c r="AB2889" s="1">
        <v>10.575002065090001</v>
      </c>
      <c r="AC2889" s="1">
        <v>1.1102177860339999</v>
      </c>
      <c r="AD2889" s="1">
        <v>0.25646741475110002</v>
      </c>
      <c r="AE2889" s="1">
        <v>64.116853680329996</v>
      </c>
      <c r="AF2889" s="1">
        <v>10.258696588159999</v>
      </c>
      <c r="AG2889" s="1">
        <v>226.26096359909999</v>
      </c>
    </row>
    <row r="2890" spans="1:33" x14ac:dyDescent="0.35">
      <c r="A2890">
        <v>5120</v>
      </c>
      <c r="B2890">
        <v>2016</v>
      </c>
      <c r="C2890">
        <v>7</v>
      </c>
      <c r="D2890">
        <v>7</v>
      </c>
      <c r="E2890">
        <v>0</v>
      </c>
      <c r="F2890">
        <v>0</v>
      </c>
      <c r="H2890" s="1">
        <v>0</v>
      </c>
      <c r="I2890" s="1">
        <v>0.27231442708269998</v>
      </c>
      <c r="J2890" s="1">
        <v>0</v>
      </c>
      <c r="K2890" s="1">
        <v>0.44573403903030001</v>
      </c>
      <c r="L2890" s="1">
        <v>0.71804846611299999</v>
      </c>
      <c r="M2890" s="1">
        <v>5.8584943943529996E-3</v>
      </c>
      <c r="N2890" s="1">
        <v>1.8559954285710001E-2</v>
      </c>
      <c r="O2890" s="1">
        <v>3.7456231329099999E-3</v>
      </c>
      <c r="P2890" s="1">
        <v>6.0368546927589998E-3</v>
      </c>
      <c r="Q2890" s="1">
        <v>4.6784388348579996E-3</v>
      </c>
      <c r="R2890" s="1">
        <v>0</v>
      </c>
      <c r="S2890" s="1">
        <v>210.49897403849999</v>
      </c>
      <c r="T2890" s="1">
        <v>60.248961645649999</v>
      </c>
      <c r="U2890" s="1">
        <v>270.74793568410001</v>
      </c>
      <c r="V2890" s="1">
        <v>0.32258050180300002</v>
      </c>
      <c r="W2890" s="1">
        <v>4.4884221498769999E-2</v>
      </c>
      <c r="X2890" s="1">
        <v>6.170586848633E-6</v>
      </c>
      <c r="Y2890" s="1">
        <v>1.54264671197E-3</v>
      </c>
      <c r="Z2890" s="1">
        <v>2.4682347389770002E-4</v>
      </c>
      <c r="AA2890" s="1">
        <v>9.9869380059930003E-3</v>
      </c>
      <c r="AB2890" s="1">
        <v>11.382190642579999</v>
      </c>
      <c r="AC2890" s="1">
        <v>1.198605084862</v>
      </c>
      <c r="AD2890" s="1">
        <v>0.27549686303370002</v>
      </c>
      <c r="AE2890" s="1">
        <v>68.874215749960001</v>
      </c>
      <c r="AF2890" s="1">
        <v>11.0198745192</v>
      </c>
      <c r="AG2890" s="1">
        <v>244.55189865509999</v>
      </c>
    </row>
    <row r="2891" spans="1:33" x14ac:dyDescent="0.35">
      <c r="A2891">
        <v>5120</v>
      </c>
      <c r="B2891">
        <v>2016</v>
      </c>
      <c r="C2891">
        <v>7</v>
      </c>
      <c r="D2891">
        <v>8</v>
      </c>
      <c r="E2891">
        <v>0</v>
      </c>
      <c r="F2891">
        <v>0</v>
      </c>
      <c r="H2891" s="1">
        <v>0</v>
      </c>
      <c r="I2891" s="1">
        <v>0.261569568094</v>
      </c>
      <c r="J2891" s="1">
        <v>0</v>
      </c>
      <c r="K2891" s="1">
        <v>0.4636635288964</v>
      </c>
      <c r="L2891" s="1">
        <v>0.72523309699039995</v>
      </c>
      <c r="M2891" s="1">
        <v>5.2226164473630002E-3</v>
      </c>
      <c r="N2891" s="1">
        <v>1.8559954285710001E-2</v>
      </c>
      <c r="O2891" s="1">
        <v>3.349864937479E-3</v>
      </c>
      <c r="P2891" s="1">
        <v>5.3990076284640004E-3</v>
      </c>
      <c r="Q2891" s="1">
        <v>4.4978913169509997E-3</v>
      </c>
      <c r="R2891" s="1">
        <v>0</v>
      </c>
      <c r="S2891" s="1">
        <v>219.01049416949999</v>
      </c>
      <c r="T2891" s="1">
        <v>62.6992760766</v>
      </c>
      <c r="U2891" s="1">
        <v>281.70977024609999</v>
      </c>
      <c r="V2891" s="1">
        <v>0.31589023906140001</v>
      </c>
      <c r="W2891" s="1">
        <v>4.4723078381010001E-2</v>
      </c>
      <c r="X2891" s="1">
        <v>5.92714780642E-6</v>
      </c>
      <c r="Y2891" s="1">
        <v>1.4817869514470001E-3</v>
      </c>
      <c r="Z2891" s="1">
        <v>2.370859122169E-4</v>
      </c>
      <c r="AA2891" s="1">
        <v>9.9953400348309993E-3</v>
      </c>
      <c r="AB2891" s="1">
        <v>11.783401721800001</v>
      </c>
      <c r="AC2891" s="1">
        <v>1.2477063104549999</v>
      </c>
      <c r="AD2891" s="1">
        <v>0.284180122363</v>
      </c>
      <c r="AE2891" s="1">
        <v>71.045030582340004</v>
      </c>
      <c r="AF2891" s="1">
        <v>11.367204892389999</v>
      </c>
      <c r="AG2891" s="1">
        <v>255.09055318719999</v>
      </c>
    </row>
    <row r="2892" spans="1:33" x14ac:dyDescent="0.35">
      <c r="A2892">
        <v>5120</v>
      </c>
      <c r="B2892">
        <v>2016</v>
      </c>
      <c r="C2892">
        <v>7</v>
      </c>
      <c r="D2892">
        <v>9</v>
      </c>
      <c r="E2892">
        <v>0</v>
      </c>
      <c r="F2892">
        <v>0</v>
      </c>
      <c r="H2892" s="1">
        <v>0</v>
      </c>
      <c r="I2892" s="1">
        <v>0.26266595189280001</v>
      </c>
      <c r="J2892" s="1">
        <v>0</v>
      </c>
      <c r="K2892" s="1">
        <v>0.48027194147210001</v>
      </c>
      <c r="L2892" s="1">
        <v>0.74293789336479998</v>
      </c>
      <c r="M2892" s="1">
        <v>5.2062132174650003E-3</v>
      </c>
      <c r="N2892" s="1">
        <v>1.8559954285710001E-2</v>
      </c>
      <c r="O2892" s="1">
        <v>3.3473499560660001E-3</v>
      </c>
      <c r="P2892" s="1">
        <v>5.3949542101650004E-3</v>
      </c>
      <c r="Q2892" s="1">
        <v>4.5183931484750004E-3</v>
      </c>
      <c r="R2892" s="1">
        <v>0</v>
      </c>
      <c r="S2892" s="1">
        <v>211.295084815</v>
      </c>
      <c r="T2892" s="1">
        <v>60.499886376829998</v>
      </c>
      <c r="U2892" s="1">
        <v>271.79497119180002</v>
      </c>
      <c r="V2892" s="1">
        <v>0.31970607480800001</v>
      </c>
      <c r="W2892" s="1">
        <v>4.557512336122E-2</v>
      </c>
      <c r="X2892" s="1">
        <v>5.9519744893049997E-6</v>
      </c>
      <c r="Y2892" s="1">
        <v>1.487993622161E-3</v>
      </c>
      <c r="Z2892" s="1">
        <v>2.380789795302E-4</v>
      </c>
      <c r="AA2892" s="1">
        <v>1.0203385943349999E-2</v>
      </c>
      <c r="AB2892" s="1">
        <v>10.80922277891</v>
      </c>
      <c r="AC2892" s="1">
        <v>1.148418663185</v>
      </c>
      <c r="AD2892" s="1">
        <v>0.26010611173359999</v>
      </c>
      <c r="AE2892" s="1">
        <v>65.026527925620002</v>
      </c>
      <c r="AF2892" s="1">
        <v>10.404244467370001</v>
      </c>
      <c r="AG2892" s="1">
        <v>235.0834434919</v>
      </c>
    </row>
    <row r="2893" spans="1:33" x14ac:dyDescent="0.35">
      <c r="A2893">
        <v>5120</v>
      </c>
      <c r="B2893">
        <v>2016</v>
      </c>
      <c r="C2893">
        <v>7</v>
      </c>
      <c r="D2893">
        <v>10</v>
      </c>
      <c r="E2893">
        <v>0</v>
      </c>
      <c r="F2893">
        <v>0</v>
      </c>
      <c r="H2893" s="1">
        <v>0</v>
      </c>
      <c r="I2893" s="1">
        <v>0.2703883068058</v>
      </c>
      <c r="J2893" s="1">
        <v>0</v>
      </c>
      <c r="K2893" s="1">
        <v>0.49566751535480003</v>
      </c>
      <c r="L2893" s="1">
        <v>0.76605582216059998</v>
      </c>
      <c r="M2893" s="1">
        <v>5.6403728177969997E-3</v>
      </c>
      <c r="N2893" s="1">
        <v>1.8559954285710001E-2</v>
      </c>
      <c r="O2893" s="1">
        <v>3.6126481246580001E-3</v>
      </c>
      <c r="P2893" s="1">
        <v>5.8225376688350004E-3</v>
      </c>
      <c r="Q2893" s="1">
        <v>4.6513919273380002E-3</v>
      </c>
      <c r="R2893" s="1">
        <v>0</v>
      </c>
      <c r="S2893" s="1">
        <v>207.817691954</v>
      </c>
      <c r="T2893" s="1">
        <v>59.501063752279997</v>
      </c>
      <c r="U2893" s="1">
        <v>267.31875570630001</v>
      </c>
      <c r="V2893" s="1">
        <v>0.32932295038539999</v>
      </c>
      <c r="W2893" s="1">
        <v>4.6972916615079997E-2</v>
      </c>
      <c r="X2893" s="1">
        <v>6.1269805242820002E-6</v>
      </c>
      <c r="Y2893" s="1">
        <v>1.5317451309110001E-3</v>
      </c>
      <c r="Z2893" s="1">
        <v>2.4507922093080001E-4</v>
      </c>
      <c r="AA2893" s="1">
        <v>1.0517833049789999E-2</v>
      </c>
      <c r="AB2893" s="1">
        <v>11.32665504979</v>
      </c>
      <c r="AC2893" s="1">
        <v>1.202826918962</v>
      </c>
      <c r="AD2893" s="1">
        <v>0.27264216420229997</v>
      </c>
      <c r="AE2893" s="1">
        <v>68.160541042800006</v>
      </c>
      <c r="AF2893" s="1">
        <v>10.90568656612</v>
      </c>
      <c r="AG2893" s="1">
        <v>246.1782969425</v>
      </c>
    </row>
    <row r="2894" spans="1:33" x14ac:dyDescent="0.35">
      <c r="A2894">
        <v>5120</v>
      </c>
      <c r="B2894">
        <v>2016</v>
      </c>
      <c r="C2894">
        <v>7</v>
      </c>
      <c r="D2894">
        <v>11</v>
      </c>
      <c r="E2894">
        <v>0</v>
      </c>
      <c r="F2894">
        <v>0</v>
      </c>
      <c r="H2894" s="1">
        <v>0</v>
      </c>
      <c r="I2894" s="1">
        <v>0.25463103932760001</v>
      </c>
      <c r="J2894" s="1">
        <v>0</v>
      </c>
      <c r="K2894" s="1">
        <v>0.51053025995879997</v>
      </c>
      <c r="L2894" s="1">
        <v>0.76516129928650001</v>
      </c>
      <c r="M2894" s="1">
        <v>5.1067906530279997E-3</v>
      </c>
      <c r="N2894" s="1">
        <v>1.8559954285710001E-2</v>
      </c>
      <c r="O2894" s="1">
        <v>3.275887773066E-3</v>
      </c>
      <c r="P2894" s="1">
        <v>5.2797779632520001E-3</v>
      </c>
      <c r="Q2894" s="1">
        <v>4.3852555937530001E-3</v>
      </c>
      <c r="R2894" s="1">
        <v>0</v>
      </c>
      <c r="S2894" s="1">
        <v>216.47891028719999</v>
      </c>
      <c r="T2894" s="1">
        <v>61.992848730749998</v>
      </c>
      <c r="U2894" s="1">
        <v>278.47175901790001</v>
      </c>
      <c r="V2894" s="1">
        <v>0.3175652528806</v>
      </c>
      <c r="W2894" s="1">
        <v>4.6218159269319999E-2</v>
      </c>
      <c r="X2894" s="1">
        <v>5.7698862260039999E-6</v>
      </c>
      <c r="Y2894" s="1">
        <v>1.442471556334E-3</v>
      </c>
      <c r="Z2894" s="1">
        <v>2.30795448998E-4</v>
      </c>
      <c r="AA2894" s="1">
        <v>1.0400562573039999E-2</v>
      </c>
      <c r="AB2894" s="1">
        <v>11.698773932390001</v>
      </c>
      <c r="AC2894" s="1">
        <v>1.2482613705950001</v>
      </c>
      <c r="AD2894" s="1">
        <v>0.28071175176640001</v>
      </c>
      <c r="AE2894" s="1">
        <v>70.177937933120006</v>
      </c>
      <c r="AF2894" s="1">
        <v>11.228470068509999</v>
      </c>
      <c r="AG2894" s="1">
        <v>255.9229923419</v>
      </c>
    </row>
    <row r="2895" spans="1:33" x14ac:dyDescent="0.35">
      <c r="A2895">
        <v>5120</v>
      </c>
      <c r="B2895">
        <v>2016</v>
      </c>
      <c r="C2895">
        <v>7</v>
      </c>
      <c r="D2895">
        <v>12</v>
      </c>
      <c r="E2895">
        <v>0</v>
      </c>
      <c r="F2895">
        <v>0</v>
      </c>
      <c r="H2895" s="1">
        <v>0</v>
      </c>
      <c r="I2895" s="1">
        <v>0.24636766404339999</v>
      </c>
      <c r="J2895" s="1">
        <v>0</v>
      </c>
      <c r="K2895" s="1">
        <v>0.52542670934199998</v>
      </c>
      <c r="L2895" s="1">
        <v>0.77179437338540002</v>
      </c>
      <c r="M2895" s="1">
        <v>5.0186352480029997E-3</v>
      </c>
      <c r="N2895" s="1">
        <v>1.8559954285710001E-2</v>
      </c>
      <c r="O2895" s="1">
        <v>3.2223370571079998E-3</v>
      </c>
      <c r="P2895" s="1">
        <v>5.1934697898300001E-3</v>
      </c>
      <c r="Q2895" s="1">
        <v>4.2464879960419999E-3</v>
      </c>
      <c r="R2895" s="1">
        <v>0</v>
      </c>
      <c r="S2895" s="1">
        <v>211.69548627410001</v>
      </c>
      <c r="T2895" s="1">
        <v>60.632836297680001</v>
      </c>
      <c r="U2895" s="1">
        <v>272.32832257180002</v>
      </c>
      <c r="V2895" s="1">
        <v>0.31260608810469998</v>
      </c>
      <c r="W2895" s="1">
        <v>4.6144209941389999E-2</v>
      </c>
      <c r="X2895" s="1">
        <v>5.5826120342339996E-6</v>
      </c>
      <c r="Y2895" s="1">
        <v>1.3956530083810001E-3</v>
      </c>
      <c r="Z2895" s="1">
        <v>2.233044813244E-4</v>
      </c>
      <c r="AA2895" s="1">
        <v>1.041953007947E-2</v>
      </c>
      <c r="AB2895" s="1">
        <v>11.00189226941</v>
      </c>
      <c r="AC2895" s="1">
        <v>1.1786332024540001</v>
      </c>
      <c r="AD2895" s="1">
        <v>0.2632807104689</v>
      </c>
      <c r="AE2895" s="1">
        <v>65.820177608639995</v>
      </c>
      <c r="AF2895" s="1">
        <v>10.531228416579999</v>
      </c>
      <c r="AG2895" s="1">
        <v>242.00215856680001</v>
      </c>
    </row>
    <row r="2896" spans="1:33" x14ac:dyDescent="0.35">
      <c r="A2896">
        <v>5120</v>
      </c>
      <c r="B2896">
        <v>2016</v>
      </c>
      <c r="C2896">
        <v>7</v>
      </c>
      <c r="D2896">
        <v>13</v>
      </c>
      <c r="E2896">
        <v>0</v>
      </c>
      <c r="F2896">
        <v>0</v>
      </c>
      <c r="H2896" s="1">
        <v>0</v>
      </c>
      <c r="I2896" s="1">
        <v>0.27281158359160002</v>
      </c>
      <c r="J2896" s="1">
        <v>0</v>
      </c>
      <c r="K2896" s="1">
        <v>0.54170582321229999</v>
      </c>
      <c r="L2896" s="1">
        <v>0.81451740680389995</v>
      </c>
      <c r="M2896" s="1">
        <v>5.6504752321609999E-3</v>
      </c>
      <c r="N2896" s="1">
        <v>1.8559954285710001E-2</v>
      </c>
      <c r="O2896" s="1">
        <v>3.6255064049100002E-3</v>
      </c>
      <c r="P2896" s="1">
        <v>5.8432614754559999E-3</v>
      </c>
      <c r="Q2896" s="1">
        <v>4.6977377908249997E-3</v>
      </c>
      <c r="R2896" s="1">
        <v>0</v>
      </c>
      <c r="S2896" s="1">
        <v>202.09595255299999</v>
      </c>
      <c r="T2896" s="1">
        <v>57.877559360479999</v>
      </c>
      <c r="U2896" s="1">
        <v>259.97351191349998</v>
      </c>
      <c r="V2896" s="1">
        <v>0.33934120025230002</v>
      </c>
      <c r="W2896" s="1">
        <v>4.9278854618429999E-2</v>
      </c>
      <c r="X2896" s="1">
        <v>6.1818198188479998E-6</v>
      </c>
      <c r="Y2896" s="1">
        <v>1.545454954497E-3</v>
      </c>
      <c r="Z2896" s="1">
        <v>2.4727279269939998E-4</v>
      </c>
      <c r="AA2896" s="1">
        <v>1.1083349692010001E-2</v>
      </c>
      <c r="AB2896" s="1">
        <v>10.71922567823</v>
      </c>
      <c r="AC2896" s="1">
        <v>1.145244685178</v>
      </c>
      <c r="AD2896" s="1">
        <v>0.25698232441750002</v>
      </c>
      <c r="AE2896" s="1">
        <v>64.24558109518</v>
      </c>
      <c r="AF2896" s="1">
        <v>10.27929297437</v>
      </c>
      <c r="AG2896" s="1">
        <v>234.9147064611</v>
      </c>
    </row>
    <row r="2897" spans="1:33" x14ac:dyDescent="0.35">
      <c r="A2897">
        <v>5120</v>
      </c>
      <c r="B2897">
        <v>2016</v>
      </c>
      <c r="C2897">
        <v>7</v>
      </c>
      <c r="D2897">
        <v>14</v>
      </c>
      <c r="E2897">
        <v>0</v>
      </c>
      <c r="F2897">
        <v>0</v>
      </c>
      <c r="H2897" s="1">
        <v>0</v>
      </c>
      <c r="I2897" s="1">
        <v>0.26950446910620002</v>
      </c>
      <c r="J2897" s="1">
        <v>0</v>
      </c>
      <c r="K2897" s="1">
        <v>0.55758511391190002</v>
      </c>
      <c r="L2897" s="1">
        <v>0.82708958301820001</v>
      </c>
      <c r="M2897" s="1">
        <v>5.5578522436089996E-3</v>
      </c>
      <c r="N2897" s="1">
        <v>1.8559954285710001E-2</v>
      </c>
      <c r="O2897" s="1">
        <v>3.5650024338399998E-3</v>
      </c>
      <c r="P2897" s="1">
        <v>5.7457466778580001E-3</v>
      </c>
      <c r="Q2897" s="1">
        <v>4.6433287229930001E-3</v>
      </c>
      <c r="R2897" s="1">
        <v>0</v>
      </c>
      <c r="S2897" s="1">
        <v>206.266945015</v>
      </c>
      <c r="T2897" s="1">
        <v>59.075778905679996</v>
      </c>
      <c r="U2897" s="1">
        <v>265.34272392060001</v>
      </c>
      <c r="V2897" s="1">
        <v>0.33904226735589998</v>
      </c>
      <c r="W2897" s="1">
        <v>4.9698769122729997E-2</v>
      </c>
      <c r="X2897" s="1">
        <v>6.1068753273519997E-6</v>
      </c>
      <c r="Y2897" s="1">
        <v>1.526718831622E-3</v>
      </c>
      <c r="Z2897" s="1">
        <v>2.4427501303939998E-4</v>
      </c>
      <c r="AA2897" s="1">
        <v>1.120331721639E-2</v>
      </c>
      <c r="AB2897" s="1">
        <v>11.03794420497</v>
      </c>
      <c r="AC2897" s="1">
        <v>1.1812886411600001</v>
      </c>
      <c r="AD2897" s="1">
        <v>0.26432447209460003</v>
      </c>
      <c r="AE2897" s="1">
        <v>66.081118013790004</v>
      </c>
      <c r="AF2897" s="1">
        <v>10.57297888129</v>
      </c>
      <c r="AG2897" s="1">
        <v>242.45726592490001</v>
      </c>
    </row>
    <row r="2898" spans="1:33" x14ac:dyDescent="0.35">
      <c r="A2898">
        <v>5120</v>
      </c>
      <c r="B2898">
        <v>2016</v>
      </c>
      <c r="C2898">
        <v>7</v>
      </c>
      <c r="D2898">
        <v>15</v>
      </c>
      <c r="E2898">
        <v>0</v>
      </c>
      <c r="F2898">
        <v>0</v>
      </c>
      <c r="H2898" s="1">
        <v>0</v>
      </c>
      <c r="I2898" s="1">
        <v>0.25165561298419997</v>
      </c>
      <c r="J2898" s="1">
        <v>0</v>
      </c>
      <c r="K2898" s="1">
        <v>0.56676928362250001</v>
      </c>
      <c r="L2898" s="1">
        <v>0.81842489660679996</v>
      </c>
      <c r="M2898" s="1">
        <v>5.1485116585330004E-3</v>
      </c>
      <c r="N2898" s="1">
        <v>1.8559954285710001E-2</v>
      </c>
      <c r="O2898" s="1">
        <v>3.30271159756E-3</v>
      </c>
      <c r="P2898" s="1">
        <v>5.3230101638839997E-3</v>
      </c>
      <c r="Q2898" s="1">
        <v>4.3410795473680002E-3</v>
      </c>
      <c r="R2898" s="1">
        <v>0</v>
      </c>
      <c r="S2898" s="1">
        <v>212.01217250709999</v>
      </c>
      <c r="T2898" s="1">
        <v>60.732375572590001</v>
      </c>
      <c r="U2898" s="1">
        <v>272.7445480797</v>
      </c>
      <c r="V2898" s="1">
        <v>0.32442773344640002</v>
      </c>
      <c r="W2898" s="1">
        <v>4.8497472888209998E-2</v>
      </c>
      <c r="X2898" s="1">
        <v>5.7024884057740003E-6</v>
      </c>
      <c r="Y2898" s="1">
        <v>1.4256221012809999E-3</v>
      </c>
      <c r="Z2898" s="1">
        <v>2.2809953618970001E-4</v>
      </c>
      <c r="AA2898" s="1">
        <v>1.098387054179E-2</v>
      </c>
      <c r="AB2898" s="1">
        <v>11.32059766001</v>
      </c>
      <c r="AC2898" s="1">
        <v>1.2172614582870001</v>
      </c>
      <c r="AD2898" s="1">
        <v>0.2702346877208</v>
      </c>
      <c r="AE2898" s="1">
        <v>67.558671921240006</v>
      </c>
      <c r="AF2898" s="1">
        <v>10.80938750656</v>
      </c>
      <c r="AG2898" s="1">
        <v>250.26842707669999</v>
      </c>
    </row>
    <row r="2899" spans="1:33" x14ac:dyDescent="0.35">
      <c r="A2899">
        <v>5120</v>
      </c>
      <c r="B2899">
        <v>2016</v>
      </c>
      <c r="C2899">
        <v>7</v>
      </c>
      <c r="D2899">
        <v>16</v>
      </c>
      <c r="E2899">
        <v>0</v>
      </c>
      <c r="F2899">
        <v>0</v>
      </c>
      <c r="H2899" s="1">
        <v>0</v>
      </c>
      <c r="I2899" s="1">
        <v>0.24075039283620001</v>
      </c>
      <c r="J2899" s="1">
        <v>0</v>
      </c>
      <c r="K2899" s="1">
        <v>0.57363663739000004</v>
      </c>
      <c r="L2899" s="1">
        <v>0.81438703022610004</v>
      </c>
      <c r="M2899" s="1">
        <v>4.8987868079629999E-3</v>
      </c>
      <c r="N2899" s="1">
        <v>1.8559954285710001E-2</v>
      </c>
      <c r="O2899" s="1">
        <v>3.1414883568409999E-3</v>
      </c>
      <c r="P2899" s="1">
        <v>5.0631652081110003E-3</v>
      </c>
      <c r="Q2899" s="1">
        <v>4.1565138956420004E-3</v>
      </c>
      <c r="R2899" s="1">
        <v>0</v>
      </c>
      <c r="S2899" s="1">
        <v>214.44540234600001</v>
      </c>
      <c r="T2899" s="1">
        <v>61.438227285849997</v>
      </c>
      <c r="U2899" s="1">
        <v>275.88362963190002</v>
      </c>
      <c r="V2899" s="1">
        <v>0.31570989635109997</v>
      </c>
      <c r="W2899" s="1">
        <v>4.7820218601080003E-2</v>
      </c>
      <c r="X2899" s="1">
        <v>5.4553630649609997E-6</v>
      </c>
      <c r="Y2899" s="1">
        <v>1.3638407660870001E-3</v>
      </c>
      <c r="Z2899" s="1">
        <v>2.1821452255969999E-4</v>
      </c>
      <c r="AA2899" s="1">
        <v>1.0863982038110001E-2</v>
      </c>
      <c r="AB2899" s="1">
        <v>11.670414338460001</v>
      </c>
      <c r="AC2899" s="1">
        <v>1.2598563297850001</v>
      </c>
      <c r="AD2899" s="1">
        <v>0.27783812413159997</v>
      </c>
      <c r="AE2899" s="1">
        <v>69.459531024270007</v>
      </c>
      <c r="AF2899" s="1">
        <v>11.11352496308</v>
      </c>
      <c r="AG2899" s="1">
        <v>259.39645766709998</v>
      </c>
    </row>
    <row r="2900" spans="1:33" x14ac:dyDescent="0.35">
      <c r="A2900">
        <v>5120</v>
      </c>
      <c r="B2900">
        <v>2016</v>
      </c>
      <c r="C2900">
        <v>7</v>
      </c>
      <c r="D2900">
        <v>17</v>
      </c>
      <c r="E2900">
        <v>0</v>
      </c>
      <c r="F2900">
        <v>0</v>
      </c>
      <c r="H2900" s="1">
        <v>0</v>
      </c>
      <c r="I2900" s="1">
        <v>0.22736584073140001</v>
      </c>
      <c r="J2900" s="1">
        <v>0</v>
      </c>
      <c r="K2900" s="1">
        <v>0.57872540428980002</v>
      </c>
      <c r="L2900" s="1">
        <v>0.80609124502130003</v>
      </c>
      <c r="M2900" s="1">
        <v>4.6796505143430001E-3</v>
      </c>
      <c r="N2900" s="1">
        <v>1.8559954285710001E-2</v>
      </c>
      <c r="O2900" s="1">
        <v>3.0041790689639999E-3</v>
      </c>
      <c r="P2900" s="1">
        <v>4.8418625865000002E-3</v>
      </c>
      <c r="Q2900" s="1">
        <v>3.9296231345070003E-3</v>
      </c>
      <c r="R2900" s="1">
        <v>0</v>
      </c>
      <c r="S2900" s="1">
        <v>211.8338637757</v>
      </c>
      <c r="T2900" s="1">
        <v>60.701831119970002</v>
      </c>
      <c r="U2900" s="1">
        <v>272.53569489559999</v>
      </c>
      <c r="V2900" s="1">
        <v>0.30444317634309997</v>
      </c>
      <c r="W2900" s="1">
        <v>4.6837694538370001E-2</v>
      </c>
      <c r="X2900" s="1">
        <v>5.152072873981E-6</v>
      </c>
      <c r="Y2900" s="1">
        <v>1.288018218352E-3</v>
      </c>
      <c r="Z2900" s="1">
        <v>2.0608291492290001E-4</v>
      </c>
      <c r="AA2900" s="1">
        <v>1.0679009060580001E-2</v>
      </c>
      <c r="AB2900" s="1">
        <v>11.010452024419999</v>
      </c>
      <c r="AC2900" s="1">
        <v>1.193754702801</v>
      </c>
      <c r="AD2900" s="1">
        <v>0.26135487561199999</v>
      </c>
      <c r="AE2900" s="1">
        <v>65.338718895140005</v>
      </c>
      <c r="AF2900" s="1">
        <v>10.45419502249</v>
      </c>
      <c r="AG2900" s="1">
        <v>246.16770062090001</v>
      </c>
    </row>
    <row r="2901" spans="1:33" x14ac:dyDescent="0.35">
      <c r="A2901">
        <v>5120</v>
      </c>
      <c r="B2901">
        <v>2016</v>
      </c>
      <c r="C2901">
        <v>7</v>
      </c>
      <c r="D2901">
        <v>18</v>
      </c>
      <c r="E2901">
        <v>0</v>
      </c>
      <c r="F2901">
        <v>0</v>
      </c>
      <c r="H2901" s="1">
        <v>0</v>
      </c>
      <c r="I2901" s="1">
        <v>0.26256196013569999</v>
      </c>
      <c r="J2901" s="1">
        <v>0</v>
      </c>
      <c r="K2901" s="1">
        <v>0.58652047760540005</v>
      </c>
      <c r="L2901" s="1">
        <v>0.84908243774110004</v>
      </c>
      <c r="M2901" s="1">
        <v>5.4116203684299998E-3</v>
      </c>
      <c r="N2901" s="1">
        <v>1.8559954285710001E-2</v>
      </c>
      <c r="O2901" s="1">
        <v>3.4721933947740001E-3</v>
      </c>
      <c r="P2901" s="1">
        <v>5.5961655098829997E-3</v>
      </c>
      <c r="Q2901" s="1">
        <v>4.5286612569530003E-3</v>
      </c>
      <c r="R2901" s="1">
        <v>0</v>
      </c>
      <c r="S2901" s="1">
        <v>200.4819123641</v>
      </c>
      <c r="T2901" s="1">
        <v>57.436103520949999</v>
      </c>
      <c r="U2901" s="1">
        <v>257.91801588509998</v>
      </c>
      <c r="V2901" s="1">
        <v>0.33766966313550001</v>
      </c>
      <c r="W2901" s="1">
        <v>5.0381151866999999E-2</v>
      </c>
      <c r="X2901" s="1">
        <v>5.9496137465240003E-6</v>
      </c>
      <c r="Y2901" s="1">
        <v>1.487403436468E-3</v>
      </c>
      <c r="Z2901" s="1">
        <v>2.3798454981960001E-4</v>
      </c>
      <c r="AA2901" s="1">
        <v>1.140536521834E-2</v>
      </c>
      <c r="AB2901" s="1">
        <v>10.773329166890001</v>
      </c>
      <c r="AC2901" s="1">
        <v>1.161432476363</v>
      </c>
      <c r="AD2901" s="1">
        <v>0.25671829527430001</v>
      </c>
      <c r="AE2901" s="1">
        <v>64.179573811029996</v>
      </c>
      <c r="AF2901" s="1">
        <v>10.26873180906</v>
      </c>
      <c r="AG2901" s="1">
        <v>239.0144600772</v>
      </c>
    </row>
    <row r="2902" spans="1:33" x14ac:dyDescent="0.35">
      <c r="A2902">
        <v>5120</v>
      </c>
      <c r="B2902">
        <v>2016</v>
      </c>
      <c r="C2902">
        <v>7</v>
      </c>
      <c r="D2902">
        <v>19</v>
      </c>
      <c r="E2902">
        <v>0</v>
      </c>
      <c r="F2902">
        <v>0</v>
      </c>
      <c r="H2902" s="1">
        <v>0</v>
      </c>
      <c r="I2902" s="1">
        <v>0.24322798158780001</v>
      </c>
      <c r="J2902" s="1">
        <v>0</v>
      </c>
      <c r="K2902" s="1">
        <v>0.59190382507249995</v>
      </c>
      <c r="L2902" s="1">
        <v>0.83513180666029996</v>
      </c>
      <c r="M2902" s="1">
        <v>4.966641975192E-3</v>
      </c>
      <c r="N2902" s="1">
        <v>1.8559954285710001E-2</v>
      </c>
      <c r="O2902" s="1">
        <v>3.1849369775099998E-3</v>
      </c>
      <c r="P2902" s="1">
        <v>5.1331917431549998E-3</v>
      </c>
      <c r="Q2902" s="1">
        <v>4.200707272784E-3</v>
      </c>
      <c r="R2902" s="1">
        <v>0</v>
      </c>
      <c r="S2902" s="1">
        <v>211.8405306093</v>
      </c>
      <c r="T2902" s="1">
        <v>60.697494811650003</v>
      </c>
      <c r="U2902" s="1">
        <v>272.53802542099999</v>
      </c>
      <c r="V2902" s="1">
        <v>0.32106118447109999</v>
      </c>
      <c r="W2902" s="1">
        <v>4.8872796431930002E-2</v>
      </c>
      <c r="X2902" s="1">
        <v>5.5115279150619997E-6</v>
      </c>
      <c r="Y2902" s="1">
        <v>1.377881978623E-3</v>
      </c>
      <c r="Z2902" s="1">
        <v>2.2046111656640001E-4</v>
      </c>
      <c r="AA2902" s="1">
        <v>1.1115893525750001E-2</v>
      </c>
      <c r="AB2902" s="1">
        <v>11.56540029086</v>
      </c>
      <c r="AC2902" s="1">
        <v>1.2512299760300001</v>
      </c>
      <c r="AD2902" s="1">
        <v>0.27493151528550003</v>
      </c>
      <c r="AE2902" s="1">
        <v>68.732878813520003</v>
      </c>
      <c r="AF2902" s="1">
        <v>10.99726060943</v>
      </c>
      <c r="AG2902" s="1">
        <v>257.82119099319999</v>
      </c>
    </row>
    <row r="2903" spans="1:33" x14ac:dyDescent="0.35">
      <c r="A2903">
        <v>5120</v>
      </c>
      <c r="B2903">
        <v>2016</v>
      </c>
      <c r="C2903">
        <v>7</v>
      </c>
      <c r="D2903">
        <v>20</v>
      </c>
      <c r="E2903">
        <v>0</v>
      </c>
      <c r="F2903">
        <v>0</v>
      </c>
      <c r="H2903" s="1">
        <v>0</v>
      </c>
      <c r="I2903" s="1">
        <v>0.21745139140370001</v>
      </c>
      <c r="J2903" s="1">
        <v>0</v>
      </c>
      <c r="K2903" s="1">
        <v>0.59475240159700005</v>
      </c>
      <c r="L2903" s="1">
        <v>0.8122037930007</v>
      </c>
      <c r="M2903" s="1">
        <v>4.3567449857959996E-3</v>
      </c>
      <c r="N2903" s="1">
        <v>1.8559954285710001E-2</v>
      </c>
      <c r="O2903" s="1">
        <v>2.7923608818749999E-3</v>
      </c>
      <c r="P2903" s="1">
        <v>4.5004732978909997E-3</v>
      </c>
      <c r="Q2903" s="1">
        <v>3.7629447645859998E-3</v>
      </c>
      <c r="R2903" s="1">
        <v>0</v>
      </c>
      <c r="S2903" s="1">
        <v>222.3453004932</v>
      </c>
      <c r="T2903" s="1">
        <v>63.72446433679</v>
      </c>
      <c r="U2903" s="1">
        <v>286.06976483</v>
      </c>
      <c r="V2903" s="1">
        <v>0.29818075131799998</v>
      </c>
      <c r="W2903" s="1">
        <v>4.666544386951E-2</v>
      </c>
      <c r="X2903" s="1">
        <v>4.9274134732209999E-6</v>
      </c>
      <c r="Y2903" s="1">
        <v>1.231853368174E-3</v>
      </c>
      <c r="Z2903" s="1">
        <v>1.970965388956E-4</v>
      </c>
      <c r="AA2903" s="1">
        <v>1.068087827345E-2</v>
      </c>
      <c r="AB2903" s="1">
        <v>12.51751224186</v>
      </c>
      <c r="AC2903" s="1">
        <v>1.3637325784300001</v>
      </c>
      <c r="AD2903" s="1">
        <v>0.29614060296990002</v>
      </c>
      <c r="AE2903" s="1">
        <v>74.035150733969999</v>
      </c>
      <c r="AF2903" s="1">
        <v>11.84562411664</v>
      </c>
      <c r="AG2903" s="1">
        <v>281.70502406010002</v>
      </c>
    </row>
    <row r="2904" spans="1:33" x14ac:dyDescent="0.35">
      <c r="A2904">
        <v>5120</v>
      </c>
      <c r="B2904">
        <v>2016</v>
      </c>
      <c r="C2904">
        <v>7</v>
      </c>
      <c r="D2904">
        <v>21</v>
      </c>
      <c r="E2904">
        <v>0</v>
      </c>
      <c r="F2904">
        <v>0</v>
      </c>
      <c r="H2904" s="1">
        <v>0</v>
      </c>
      <c r="I2904" s="1">
        <v>0.1715860817989</v>
      </c>
      <c r="J2904" s="1">
        <v>0</v>
      </c>
      <c r="K2904" s="1">
        <v>0.58937024545079997</v>
      </c>
      <c r="L2904" s="1">
        <v>0.76095632724969997</v>
      </c>
      <c r="M2904" s="1">
        <v>3.4469603200500002E-3</v>
      </c>
      <c r="N2904" s="1">
        <v>1.8559954285710001E-2</v>
      </c>
      <c r="O2904" s="1">
        <v>2.2091918623199998E-3</v>
      </c>
      <c r="P2904" s="1">
        <v>3.5605745127090002E-3</v>
      </c>
      <c r="Q2904" s="1">
        <v>2.9828746004450001E-3</v>
      </c>
      <c r="R2904" s="1">
        <v>0</v>
      </c>
      <c r="S2904" s="1">
        <v>234.9018859734</v>
      </c>
      <c r="T2904" s="1">
        <v>67.364247163000002</v>
      </c>
      <c r="U2904" s="1">
        <v>302.26613313640001</v>
      </c>
      <c r="V2904" s="1">
        <v>0.25569472840840002</v>
      </c>
      <c r="W2904" s="1">
        <v>4.2264382893189997E-2</v>
      </c>
      <c r="X2904" s="1">
        <v>3.8881317029730004E-6</v>
      </c>
      <c r="Y2904" s="1">
        <v>9.7203292565649997E-4</v>
      </c>
      <c r="Z2904" s="1">
        <v>1.5552526809690001E-4</v>
      </c>
      <c r="AA2904" s="1">
        <v>9.7884693831760006E-3</v>
      </c>
      <c r="AB2904" s="1">
        <v>13.12328959687</v>
      </c>
      <c r="AC2904" s="1">
        <v>1.451313665037</v>
      </c>
      <c r="AD2904" s="1">
        <v>0.307234534176</v>
      </c>
      <c r="AE2904" s="1">
        <v>76.808633535949994</v>
      </c>
      <c r="AF2904" s="1">
        <v>12.289381365000001</v>
      </c>
      <c r="AG2904" s="1">
        <v>301.38150946809998</v>
      </c>
    </row>
    <row r="2905" spans="1:33" x14ac:dyDescent="0.35">
      <c r="A2905">
        <v>5120</v>
      </c>
      <c r="B2905">
        <v>2016</v>
      </c>
      <c r="C2905">
        <v>7</v>
      </c>
      <c r="D2905">
        <v>22</v>
      </c>
      <c r="E2905">
        <v>0</v>
      </c>
      <c r="F2905">
        <v>0</v>
      </c>
      <c r="H2905" s="1">
        <v>0</v>
      </c>
      <c r="I2905" s="1">
        <v>0.17918690019440001</v>
      </c>
      <c r="J2905" s="1">
        <v>0</v>
      </c>
      <c r="K2905" s="1">
        <v>0.58381147648230003</v>
      </c>
      <c r="L2905" s="1">
        <v>0.76299837667670001</v>
      </c>
      <c r="M2905" s="1">
        <v>3.4984494746310001E-3</v>
      </c>
      <c r="N2905" s="1">
        <v>1.8559954285710001E-2</v>
      </c>
      <c r="O2905" s="1">
        <v>2.245230574715E-3</v>
      </c>
      <c r="P2905" s="1">
        <v>3.6186584315450001E-3</v>
      </c>
      <c r="Q2905" s="1">
        <v>3.111412865598E-3</v>
      </c>
      <c r="R2905" s="1">
        <v>0</v>
      </c>
      <c r="S2905" s="1">
        <v>219.78493471799999</v>
      </c>
      <c r="T2905" s="1">
        <v>63.038986404070002</v>
      </c>
      <c r="U2905" s="1">
        <v>282.82392112209999</v>
      </c>
      <c r="V2905" s="1">
        <v>0.26163893386170001</v>
      </c>
      <c r="W2905" s="1">
        <v>4.2701341896079999E-2</v>
      </c>
      <c r="X2905" s="1">
        <v>4.0603560707499996E-6</v>
      </c>
      <c r="Y2905" s="1">
        <v>1.01508901759E-3</v>
      </c>
      <c r="Z2905" s="1">
        <v>1.6241424280520001E-4</v>
      </c>
      <c r="AA2905" s="1">
        <v>9.8632642604069998E-3</v>
      </c>
      <c r="AB2905" s="1">
        <v>12.268976528510001</v>
      </c>
      <c r="AC2905" s="1">
        <v>1.361858578473</v>
      </c>
      <c r="AD2905" s="1">
        <v>0.2864802744212</v>
      </c>
      <c r="AE2905" s="1">
        <v>71.620068597970004</v>
      </c>
      <c r="AF2905" s="1">
        <v>11.45921097499</v>
      </c>
      <c r="AG2905" s="1">
        <v>283.16858977409998</v>
      </c>
    </row>
    <row r="2906" spans="1:33" x14ac:dyDescent="0.35">
      <c r="A2906">
        <v>5120</v>
      </c>
      <c r="B2906">
        <v>2016</v>
      </c>
      <c r="C2906">
        <v>7</v>
      </c>
      <c r="D2906">
        <v>23</v>
      </c>
      <c r="E2906">
        <v>0</v>
      </c>
      <c r="F2906">
        <v>0</v>
      </c>
      <c r="H2906" s="1">
        <v>0</v>
      </c>
      <c r="I2906" s="1">
        <v>0.1801779662461</v>
      </c>
      <c r="J2906" s="1">
        <v>0</v>
      </c>
      <c r="K2906" s="1">
        <v>0.57988780283289998</v>
      </c>
      <c r="L2906" s="1">
        <v>0.7600657690789</v>
      </c>
      <c r="M2906" s="1">
        <v>3.5932185806749999E-3</v>
      </c>
      <c r="N2906" s="1">
        <v>1.8559954285710001E-2</v>
      </c>
      <c r="O2906" s="1">
        <v>2.3062243781850002E-3</v>
      </c>
      <c r="P2906" s="1">
        <v>3.7169626964549999E-3</v>
      </c>
      <c r="Q2906" s="1">
        <v>3.127817720855E-3</v>
      </c>
      <c r="R2906" s="1">
        <v>0</v>
      </c>
      <c r="S2906" s="1">
        <v>215.15145835050001</v>
      </c>
      <c r="T2906" s="1">
        <v>61.706915588549997</v>
      </c>
      <c r="U2906" s="1">
        <v>276.85837393909998</v>
      </c>
      <c r="V2906" s="1">
        <v>0.26187070326919998</v>
      </c>
      <c r="W2906" s="1">
        <v>4.2613374137610002E-2</v>
      </c>
      <c r="X2906" s="1">
        <v>4.0828220107840003E-6</v>
      </c>
      <c r="Y2906" s="1">
        <v>1.020705502603E-3</v>
      </c>
      <c r="Z2906" s="1">
        <v>1.6331288040780001E-4</v>
      </c>
      <c r="AA2906" s="1">
        <v>9.8367791327540009E-3</v>
      </c>
      <c r="AB2906" s="1">
        <v>11.80221038056</v>
      </c>
      <c r="AC2906" s="1">
        <v>1.308344463511</v>
      </c>
      <c r="AD2906" s="1">
        <v>0.2758367457441</v>
      </c>
      <c r="AE2906" s="1">
        <v>68.959186429189998</v>
      </c>
      <c r="AF2906" s="1">
        <v>11.03346982803</v>
      </c>
      <c r="AG2906" s="1">
        <v>271.91876676639998</v>
      </c>
    </row>
    <row r="2907" spans="1:33" x14ac:dyDescent="0.35">
      <c r="A2907">
        <v>5120</v>
      </c>
      <c r="B2907">
        <v>2016</v>
      </c>
      <c r="C2907">
        <v>7</v>
      </c>
      <c r="D2907">
        <v>24</v>
      </c>
      <c r="E2907">
        <v>0</v>
      </c>
      <c r="F2907">
        <v>0</v>
      </c>
      <c r="H2907" s="1">
        <v>0</v>
      </c>
      <c r="I2907" s="1">
        <v>0.2015892033993</v>
      </c>
      <c r="J2907" s="1">
        <v>0</v>
      </c>
      <c r="K2907" s="1">
        <v>0.58407264873179998</v>
      </c>
      <c r="L2907" s="1">
        <v>0.78566185213109996</v>
      </c>
      <c r="M2907" s="1">
        <v>4.0741690561899996E-3</v>
      </c>
      <c r="N2907" s="1">
        <v>1.8559954285710001E-2</v>
      </c>
      <c r="O2907" s="1">
        <v>2.6159222968200001E-3</v>
      </c>
      <c r="P2907" s="1">
        <v>4.2161056339870004E-3</v>
      </c>
      <c r="Q2907" s="1">
        <v>3.4921437419160001E-3</v>
      </c>
      <c r="R2907" s="1">
        <v>0</v>
      </c>
      <c r="S2907" s="1">
        <v>204.64521333210001</v>
      </c>
      <c r="T2907" s="1">
        <v>58.676870697280002</v>
      </c>
      <c r="U2907" s="1">
        <v>263.3220840294</v>
      </c>
      <c r="V2907" s="1">
        <v>0.28198741718519998</v>
      </c>
      <c r="W2907" s="1">
        <v>4.4743588374609997E-2</v>
      </c>
      <c r="X2907" s="1">
        <v>4.5679584319980003E-6</v>
      </c>
      <c r="Y2907" s="1">
        <v>1.1419896078889999E-3</v>
      </c>
      <c r="Z2907" s="1">
        <v>1.827183372519E-4</v>
      </c>
      <c r="AA2907" s="1">
        <v>1.027230540786E-2</v>
      </c>
      <c r="AB2907" s="1">
        <v>11.06925629991</v>
      </c>
      <c r="AC2907" s="1">
        <v>1.2194939868029999</v>
      </c>
      <c r="AD2907" s="1">
        <v>0.25984615402240002</v>
      </c>
      <c r="AE2907" s="1">
        <v>64.961538499010004</v>
      </c>
      <c r="AF2907" s="1">
        <v>10.39384615923</v>
      </c>
      <c r="AG2907" s="1">
        <v>252.90426593230001</v>
      </c>
    </row>
    <row r="2908" spans="1:33" x14ac:dyDescent="0.35">
      <c r="A2908">
        <v>5120</v>
      </c>
      <c r="B2908">
        <v>2016</v>
      </c>
      <c r="C2908">
        <v>7</v>
      </c>
      <c r="D2908">
        <v>25</v>
      </c>
      <c r="E2908">
        <v>0</v>
      </c>
      <c r="F2908">
        <v>0</v>
      </c>
      <c r="H2908" s="1">
        <v>0</v>
      </c>
      <c r="I2908" s="1">
        <v>0.23678474916</v>
      </c>
      <c r="J2908" s="1">
        <v>0</v>
      </c>
      <c r="K2908" s="1">
        <v>0.59306806922249999</v>
      </c>
      <c r="L2908" s="1">
        <v>0.82985281838250002</v>
      </c>
      <c r="M2908" s="1">
        <v>4.7832593352949999E-3</v>
      </c>
      <c r="N2908" s="1">
        <v>1.8559954285710001E-2</v>
      </c>
      <c r="O2908" s="1">
        <v>3.0695717251120001E-3</v>
      </c>
      <c r="P2908" s="1">
        <v>4.9472565220699998E-3</v>
      </c>
      <c r="Q2908" s="1">
        <v>4.0913178716620001E-3</v>
      </c>
      <c r="R2908" s="1">
        <v>0</v>
      </c>
      <c r="S2908" s="1">
        <v>199.84984888119999</v>
      </c>
      <c r="T2908" s="1">
        <v>57.277872207670001</v>
      </c>
      <c r="U2908" s="1">
        <v>257.12772108889999</v>
      </c>
      <c r="V2908" s="1">
        <v>0.31541791517369999</v>
      </c>
      <c r="W2908" s="1">
        <v>4.8341448688890003E-2</v>
      </c>
      <c r="X2908" s="1">
        <v>5.3654993045970004E-6</v>
      </c>
      <c r="Y2908" s="1">
        <v>1.34137482601E-3</v>
      </c>
      <c r="Z2908" s="1">
        <v>2.1461997214869999E-4</v>
      </c>
      <c r="AA2908" s="1">
        <v>1.1012262312059999E-2</v>
      </c>
      <c r="AB2908" s="1">
        <v>10.999959822499999</v>
      </c>
      <c r="AC2908" s="1">
        <v>1.198892276412</v>
      </c>
      <c r="AD2908" s="1">
        <v>0.26016455148759998</v>
      </c>
      <c r="AE2908" s="1">
        <v>65.041137864899994</v>
      </c>
      <c r="AF2908" s="1">
        <v>10.406582057730001</v>
      </c>
      <c r="AG2908" s="1">
        <v>247.6901588437</v>
      </c>
    </row>
    <row r="2909" spans="1:33" x14ac:dyDescent="0.35">
      <c r="A2909">
        <v>5120</v>
      </c>
      <c r="B2909">
        <v>2016</v>
      </c>
      <c r="C2909">
        <v>7</v>
      </c>
      <c r="D2909">
        <v>26</v>
      </c>
      <c r="E2909">
        <v>0</v>
      </c>
      <c r="F2909">
        <v>0</v>
      </c>
      <c r="H2909" s="1">
        <v>0</v>
      </c>
      <c r="I2909" s="1">
        <v>0.2050527602883</v>
      </c>
      <c r="J2909" s="1">
        <v>0</v>
      </c>
      <c r="K2909" s="1">
        <v>0.58581518145639999</v>
      </c>
      <c r="L2909" s="1">
        <v>0.79086794174459996</v>
      </c>
      <c r="M2909" s="1">
        <v>4.1663005267859998E-3</v>
      </c>
      <c r="N2909" s="1">
        <v>1.8559954285710001E-2</v>
      </c>
      <c r="O2909" s="1">
        <v>2.670826804323E-3</v>
      </c>
      <c r="P2909" s="1">
        <v>4.3045957254900001E-3</v>
      </c>
      <c r="Q2909" s="1">
        <v>3.551314199568E-3</v>
      </c>
      <c r="R2909" s="1">
        <v>0</v>
      </c>
      <c r="S2909" s="1">
        <v>217.92829646850001</v>
      </c>
      <c r="T2909" s="1">
        <v>62.470702999099998</v>
      </c>
      <c r="U2909" s="1">
        <v>280.39899946759999</v>
      </c>
      <c r="V2909" s="1">
        <v>0.28542880993269998</v>
      </c>
      <c r="W2909" s="1">
        <v>4.513708783888E-2</v>
      </c>
      <c r="X2909" s="1">
        <v>4.6465892218649997E-6</v>
      </c>
      <c r="Y2909" s="1">
        <v>1.1616473054109999E-3</v>
      </c>
      <c r="Z2909" s="1">
        <v>1.8586356886059999E-4</v>
      </c>
      <c r="AA2909" s="1">
        <v>1.035495411565E-2</v>
      </c>
      <c r="AB2909" s="1">
        <v>12.055451659839999</v>
      </c>
      <c r="AC2909" s="1">
        <v>1.3199278456729999</v>
      </c>
      <c r="AD2909" s="1">
        <v>0.2842288895799</v>
      </c>
      <c r="AE2909" s="1">
        <v>71.057222389710006</v>
      </c>
      <c r="AF2909" s="1">
        <v>11.369155581859999</v>
      </c>
      <c r="AG2909" s="1">
        <v>273.1361835312</v>
      </c>
    </row>
    <row r="2910" spans="1:33" x14ac:dyDescent="0.35">
      <c r="A2910">
        <v>5120</v>
      </c>
      <c r="B2910">
        <v>2016</v>
      </c>
      <c r="C2910">
        <v>7</v>
      </c>
      <c r="D2910">
        <v>27</v>
      </c>
      <c r="E2910">
        <v>0</v>
      </c>
      <c r="F2910">
        <v>0</v>
      </c>
      <c r="H2910" s="1">
        <v>0</v>
      </c>
      <c r="I2910" s="1">
        <v>0.19563479058720001</v>
      </c>
      <c r="J2910" s="1">
        <v>0</v>
      </c>
      <c r="K2910" s="1">
        <v>0.57253041148070005</v>
      </c>
      <c r="L2910" s="1">
        <v>0.76816520206780003</v>
      </c>
      <c r="M2910" s="1">
        <v>3.9306389534619996E-3</v>
      </c>
      <c r="N2910" s="1">
        <v>1.8559954285710001E-2</v>
      </c>
      <c r="O2910" s="1">
        <v>2.5221744744869999E-3</v>
      </c>
      <c r="P2910" s="1">
        <v>4.0650114205249997E-3</v>
      </c>
      <c r="Q2910" s="1">
        <v>3.3897393289180002E-3</v>
      </c>
      <c r="R2910" s="1">
        <v>0</v>
      </c>
      <c r="S2910" s="1">
        <v>217.10420671419999</v>
      </c>
      <c r="T2910" s="1">
        <v>62.243964231680003</v>
      </c>
      <c r="U2910" s="1">
        <v>279.34817094589999</v>
      </c>
      <c r="V2910" s="1">
        <v>0.27463387109659998</v>
      </c>
      <c r="W2910" s="1">
        <v>4.3681280353570003E-2</v>
      </c>
      <c r="X2910" s="1">
        <v>4.4331627912259998E-6</v>
      </c>
      <c r="Y2910" s="1">
        <v>1.10829069775E-3</v>
      </c>
      <c r="Z2910" s="1">
        <v>1.7732651163480001E-4</v>
      </c>
      <c r="AA2910" s="1">
        <v>1.0033687530449999E-2</v>
      </c>
      <c r="AB2910" s="1">
        <v>11.770559350879999</v>
      </c>
      <c r="AC2910" s="1">
        <v>1.2931318751200001</v>
      </c>
      <c r="AD2910" s="1">
        <v>0.27685259279649999</v>
      </c>
      <c r="AE2910" s="1">
        <v>69.213148194979993</v>
      </c>
      <c r="AF2910" s="1">
        <v>11.07410371081</v>
      </c>
      <c r="AG2910" s="1">
        <v>267.91245024339997</v>
      </c>
    </row>
    <row r="2911" spans="1:33" x14ac:dyDescent="0.35">
      <c r="A2911">
        <v>5120</v>
      </c>
      <c r="B2911">
        <v>2016</v>
      </c>
      <c r="C2911">
        <v>7</v>
      </c>
      <c r="D2911">
        <v>28</v>
      </c>
      <c r="E2911">
        <v>0</v>
      </c>
      <c r="F2911">
        <v>0</v>
      </c>
      <c r="H2911" s="1">
        <v>0</v>
      </c>
      <c r="I2911" s="1">
        <v>0.21397735177390001</v>
      </c>
      <c r="J2911" s="1">
        <v>0</v>
      </c>
      <c r="K2911" s="1">
        <v>0.56402963637070003</v>
      </c>
      <c r="L2911" s="1">
        <v>0.77800698814449998</v>
      </c>
      <c r="M2911" s="1">
        <v>4.297277825622E-3</v>
      </c>
      <c r="N2911" s="1">
        <v>1.8559954285710001E-2</v>
      </c>
      <c r="O2911" s="1">
        <v>2.757670908884E-3</v>
      </c>
      <c r="P2911" s="1">
        <v>4.4445631545560003E-3</v>
      </c>
      <c r="Q2911" s="1">
        <v>3.700490654391E-3</v>
      </c>
      <c r="R2911" s="1">
        <v>0</v>
      </c>
      <c r="S2911" s="1">
        <v>208.05568616159999</v>
      </c>
      <c r="T2911" s="1">
        <v>59.636856348320002</v>
      </c>
      <c r="U2911" s="1">
        <v>267.69254250990002</v>
      </c>
      <c r="V2911" s="1">
        <v>0.28981387366209999</v>
      </c>
      <c r="W2911" s="1">
        <v>4.495848176272E-2</v>
      </c>
      <c r="X2911" s="1">
        <v>4.8487826826589998E-6</v>
      </c>
      <c r="Y2911" s="1">
        <v>1.212195670582E-3</v>
      </c>
      <c r="Z2911" s="1">
        <v>1.9395130728539999E-4</v>
      </c>
      <c r="AA2911" s="1">
        <v>1.02698639046E-2</v>
      </c>
      <c r="AB2911" s="1">
        <v>11.305728191209999</v>
      </c>
      <c r="AC2911" s="1">
        <v>1.235449460551</v>
      </c>
      <c r="AD2911" s="1">
        <v>0.2669117085978</v>
      </c>
      <c r="AE2911" s="1">
        <v>66.727927144920002</v>
      </c>
      <c r="AF2911" s="1">
        <v>10.67646834276</v>
      </c>
      <c r="AG2911" s="1">
        <v>255.48002344299999</v>
      </c>
    </row>
    <row r="2912" spans="1:33" x14ac:dyDescent="0.35">
      <c r="A2912">
        <v>5120</v>
      </c>
      <c r="B2912">
        <v>2016</v>
      </c>
      <c r="C2912">
        <v>7</v>
      </c>
      <c r="D2912">
        <v>29</v>
      </c>
      <c r="E2912">
        <v>0</v>
      </c>
      <c r="F2912">
        <v>0</v>
      </c>
      <c r="H2912" s="1">
        <v>0</v>
      </c>
      <c r="I2912" s="1">
        <v>0.214471524563</v>
      </c>
      <c r="J2912" s="1">
        <v>0</v>
      </c>
      <c r="K2912" s="1">
        <v>0.5547753197384</v>
      </c>
      <c r="L2912" s="1">
        <v>0.7692468443014</v>
      </c>
      <c r="M2912" s="1">
        <v>4.3233393863529998E-3</v>
      </c>
      <c r="N2912" s="1">
        <v>1.8559954285710001E-2</v>
      </c>
      <c r="O2912" s="1">
        <v>2.773909490077E-3</v>
      </c>
      <c r="P2912" s="1">
        <v>4.4707350227869997E-3</v>
      </c>
      <c r="Q2912" s="1">
        <v>3.7078667957020001E-3</v>
      </c>
      <c r="R2912" s="1">
        <v>0</v>
      </c>
      <c r="S2912" s="1">
        <v>210.93411715459999</v>
      </c>
      <c r="T2912" s="1">
        <v>60.455251087450002</v>
      </c>
      <c r="U2912" s="1">
        <v>271.38936824199999</v>
      </c>
      <c r="V2912" s="1">
        <v>0.28869032734209998</v>
      </c>
      <c r="W2912" s="1">
        <v>4.458398294378E-2</v>
      </c>
      <c r="X2912" s="1">
        <v>4.8600156525509997E-6</v>
      </c>
      <c r="Y2912" s="1">
        <v>1.2150039130769999E-3</v>
      </c>
      <c r="Z2912" s="1">
        <v>1.9440062608650001E-4</v>
      </c>
      <c r="AA2912" s="1">
        <v>1.017399260577E-2</v>
      </c>
      <c r="AB2912" s="1">
        <v>11.409082024310001</v>
      </c>
      <c r="AC2912" s="1">
        <v>1.243204993994</v>
      </c>
      <c r="AD2912" s="1">
        <v>0.26988253190209999</v>
      </c>
      <c r="AE2912" s="1">
        <v>67.470632971469996</v>
      </c>
      <c r="AF2912" s="1">
        <v>10.79530127506</v>
      </c>
      <c r="AG2912" s="1">
        <v>256.82474214019999</v>
      </c>
    </row>
    <row r="2913" spans="1:33" x14ac:dyDescent="0.35">
      <c r="A2913">
        <v>5120</v>
      </c>
      <c r="B2913">
        <v>2016</v>
      </c>
      <c r="C2913">
        <v>7</v>
      </c>
      <c r="D2913">
        <v>30</v>
      </c>
      <c r="E2913">
        <v>0</v>
      </c>
      <c r="F2913">
        <v>0</v>
      </c>
      <c r="H2913" s="1">
        <v>0</v>
      </c>
      <c r="I2913" s="1">
        <v>0.2278560988659</v>
      </c>
      <c r="J2913" s="1">
        <v>0</v>
      </c>
      <c r="K2913" s="1">
        <v>0.54702925367349997</v>
      </c>
      <c r="L2913" s="1">
        <v>0.77488535253940005</v>
      </c>
      <c r="M2913" s="1">
        <v>4.5789086515809997E-3</v>
      </c>
      <c r="N2913" s="1">
        <v>1.8559954285710001E-2</v>
      </c>
      <c r="O2913" s="1">
        <v>2.9390814613109999E-3</v>
      </c>
      <c r="P2913" s="1">
        <v>4.7369441832579998E-3</v>
      </c>
      <c r="Q2913" s="1">
        <v>3.9344564672360001E-3</v>
      </c>
      <c r="R2913" s="1">
        <v>0</v>
      </c>
      <c r="S2913" s="1">
        <v>207.8716801123</v>
      </c>
      <c r="T2913" s="1">
        <v>59.566839724399998</v>
      </c>
      <c r="U2913" s="1">
        <v>267.43851983669998</v>
      </c>
      <c r="V2913" s="1">
        <v>0.29950541236290001</v>
      </c>
      <c r="W2913" s="1">
        <v>4.5446071009910001E-2</v>
      </c>
      <c r="X2913" s="1">
        <v>5.1633058435580002E-6</v>
      </c>
      <c r="Y2913" s="1">
        <v>1.290826460815E-3</v>
      </c>
      <c r="Z2913" s="1">
        <v>2.065322337234E-4</v>
      </c>
      <c r="AA2913" s="1">
        <v>1.032885658418E-2</v>
      </c>
      <c r="AB2913" s="1">
        <v>11.14829026716</v>
      </c>
      <c r="AC2913" s="1">
        <v>1.2091032573539999</v>
      </c>
      <c r="AD2913" s="1">
        <v>0.26456612211160002</v>
      </c>
      <c r="AE2913" s="1">
        <v>66.141530523870003</v>
      </c>
      <c r="AF2913" s="1">
        <v>10.58264488344</v>
      </c>
      <c r="AG2913" s="1">
        <v>249.3625899383</v>
      </c>
    </row>
    <row r="2914" spans="1:33" x14ac:dyDescent="0.35">
      <c r="A2914">
        <v>5120</v>
      </c>
      <c r="B2914">
        <v>2016</v>
      </c>
      <c r="C2914">
        <v>7</v>
      </c>
      <c r="D2914">
        <v>31</v>
      </c>
      <c r="E2914">
        <v>0</v>
      </c>
      <c r="F2914">
        <v>0</v>
      </c>
      <c r="H2914" s="1">
        <v>0</v>
      </c>
      <c r="I2914" s="1">
        <v>0.24322391249639999</v>
      </c>
      <c r="J2914" s="1">
        <v>0</v>
      </c>
      <c r="K2914" s="1">
        <v>0.54663727584919997</v>
      </c>
      <c r="L2914" s="1">
        <v>0.78986118834560004</v>
      </c>
      <c r="M2914" s="1">
        <v>4.9927791575049996E-3</v>
      </c>
      <c r="N2914" s="1">
        <v>1.8559954285710001E-2</v>
      </c>
      <c r="O2914" s="1">
        <v>3.2053161617620002E-3</v>
      </c>
      <c r="P2914" s="1">
        <v>5.1660370587989996E-3</v>
      </c>
      <c r="Q2914" s="1">
        <v>4.1955782726849997E-3</v>
      </c>
      <c r="R2914" s="1">
        <v>0</v>
      </c>
      <c r="S2914" s="1">
        <v>202.92867835530001</v>
      </c>
      <c r="T2914" s="1">
        <v>58.138533460239998</v>
      </c>
      <c r="U2914" s="1">
        <v>261.0672118155</v>
      </c>
      <c r="V2914" s="1">
        <v>0.31336767459190001</v>
      </c>
      <c r="W2914" s="1">
        <v>4.682119379731E-2</v>
      </c>
      <c r="X2914" s="1">
        <v>5.5115279146829998E-6</v>
      </c>
      <c r="Y2914" s="1">
        <v>1.377881978585E-3</v>
      </c>
      <c r="Z2914" s="1">
        <v>2.204611165656E-4</v>
      </c>
      <c r="AA2914" s="1">
        <v>1.0602992866860001E-2</v>
      </c>
      <c r="AB2914" s="1">
        <v>10.62889755506</v>
      </c>
      <c r="AC2914" s="1">
        <v>1.146800125695</v>
      </c>
      <c r="AD2914" s="1">
        <v>0.25313588337729998</v>
      </c>
      <c r="AE2914" s="1">
        <v>63.283970840210003</v>
      </c>
      <c r="AF2914" s="1">
        <v>10.12543533405</v>
      </c>
      <c r="AG2914" s="1">
        <v>236.07285477089999</v>
      </c>
    </row>
    <row r="2915" spans="1:33" x14ac:dyDescent="0.35">
      <c r="A2915">
        <v>5120</v>
      </c>
      <c r="B2915">
        <v>2016</v>
      </c>
      <c r="C2915">
        <v>8</v>
      </c>
      <c r="D2915">
        <v>1</v>
      </c>
      <c r="E2915">
        <v>0</v>
      </c>
      <c r="F2915">
        <v>0</v>
      </c>
      <c r="H2915" s="1">
        <v>0</v>
      </c>
      <c r="I2915" s="1">
        <v>0.31864456651759998</v>
      </c>
      <c r="J2915" s="1">
        <v>0</v>
      </c>
      <c r="K2915" s="1">
        <v>0.5583979726353</v>
      </c>
      <c r="L2915" s="1">
        <v>0.87704253915289998</v>
      </c>
      <c r="M2915" s="1">
        <v>6.0376987897170003E-3</v>
      </c>
      <c r="N2915" s="1">
        <v>1.8559954285710001E-2</v>
      </c>
      <c r="O2915" s="1">
        <v>3.8942856540730001E-3</v>
      </c>
      <c r="P2915" s="1">
        <v>6.2764554231779998E-3</v>
      </c>
      <c r="Q2915" s="1">
        <v>5.4786538779339998E-3</v>
      </c>
      <c r="R2915" s="1">
        <v>0</v>
      </c>
      <c r="S2915" s="1">
        <v>193.61731394169999</v>
      </c>
      <c r="T2915" s="1">
        <v>55.450841229989997</v>
      </c>
      <c r="U2915" s="1">
        <v>249.0681551717</v>
      </c>
      <c r="V2915" s="1">
        <v>0.38372624076329998</v>
      </c>
      <c r="W2915" s="1">
        <v>5.4190192062900003E-2</v>
      </c>
      <c r="X2915" s="1">
        <v>7.2205208222459996E-6</v>
      </c>
      <c r="Y2915" s="1">
        <v>1.805130205399E-3</v>
      </c>
      <c r="Z2915" s="1">
        <v>2.888208328486E-4</v>
      </c>
      <c r="AA2915" s="1">
        <v>1.210344385217E-2</v>
      </c>
      <c r="AB2915" s="1">
        <v>9.9609541120999996</v>
      </c>
      <c r="AC2915" s="1">
        <v>1.062968904461</v>
      </c>
      <c r="AD2915" s="1">
        <v>0.2389928288533</v>
      </c>
      <c r="AE2915" s="1">
        <v>59.748207207870003</v>
      </c>
      <c r="AF2915" s="1">
        <v>9.5597131527509998</v>
      </c>
      <c r="AG2915" s="1">
        <v>217.94366037450001</v>
      </c>
    </row>
    <row r="2916" spans="1:33" x14ac:dyDescent="0.35">
      <c r="A2916">
        <v>5120</v>
      </c>
      <c r="B2916">
        <v>2016</v>
      </c>
      <c r="C2916">
        <v>8</v>
      </c>
      <c r="D2916">
        <v>2</v>
      </c>
      <c r="E2916">
        <v>0</v>
      </c>
      <c r="F2916">
        <v>0</v>
      </c>
      <c r="H2916" s="1">
        <v>0</v>
      </c>
      <c r="I2916" s="1">
        <v>0.31787630181780002</v>
      </c>
      <c r="J2916" s="1">
        <v>0</v>
      </c>
      <c r="K2916" s="1">
        <v>0.57550142790180003</v>
      </c>
      <c r="L2916" s="1">
        <v>0.89337772971959994</v>
      </c>
      <c r="M2916" s="1">
        <v>6.6525262576949996E-3</v>
      </c>
      <c r="N2916" s="1">
        <v>1.8559954285710001E-2</v>
      </c>
      <c r="O2916" s="1">
        <v>4.2688920814510003E-3</v>
      </c>
      <c r="P2916" s="1">
        <v>6.8802119915270001E-3</v>
      </c>
      <c r="Q2916" s="1">
        <v>5.4675062386139997E-3</v>
      </c>
      <c r="R2916" s="1">
        <v>0</v>
      </c>
      <c r="S2916" s="1">
        <v>197.57074573029999</v>
      </c>
      <c r="T2916" s="1">
        <v>56.571650950790001</v>
      </c>
      <c r="U2916" s="1">
        <v>254.1423966811</v>
      </c>
      <c r="V2916" s="1">
        <v>0.38593524854759997</v>
      </c>
      <c r="W2916" s="1">
        <v>5.4895577169309998E-2</v>
      </c>
      <c r="X2916" s="1">
        <v>7.2030733678579997E-6</v>
      </c>
      <c r="Y2916" s="1">
        <v>1.800768341773E-3</v>
      </c>
      <c r="Z2916" s="1">
        <v>2.8812293466579997E-4</v>
      </c>
      <c r="AA2916" s="1">
        <v>1.2283279619800001E-2</v>
      </c>
      <c r="AB2916" s="1">
        <v>10.18073975703</v>
      </c>
      <c r="AC2916" s="1">
        <v>1.0816299333920001</v>
      </c>
      <c r="AD2916" s="1">
        <v>0.24498510031869999</v>
      </c>
      <c r="AE2916" s="1">
        <v>61.246275073120003</v>
      </c>
      <c r="AF2916" s="1">
        <v>9.7994040110860006</v>
      </c>
      <c r="AG2916" s="1">
        <v>221.41046332010001</v>
      </c>
    </row>
    <row r="2917" spans="1:33" x14ac:dyDescent="0.35">
      <c r="A2917">
        <v>5120</v>
      </c>
      <c r="B2917">
        <v>2016</v>
      </c>
      <c r="C2917">
        <v>8</v>
      </c>
      <c r="D2917">
        <v>3</v>
      </c>
      <c r="E2917">
        <v>0</v>
      </c>
      <c r="F2917">
        <v>0</v>
      </c>
      <c r="H2917" s="1">
        <v>0</v>
      </c>
      <c r="I2917" s="1">
        <v>0.36617385999219998</v>
      </c>
      <c r="J2917" s="1">
        <v>0</v>
      </c>
      <c r="K2917" s="1">
        <v>0.59519340359990003</v>
      </c>
      <c r="L2917" s="1">
        <v>0.96136726359210001</v>
      </c>
      <c r="M2917" s="1">
        <v>7.1126672375920004E-3</v>
      </c>
      <c r="N2917" s="1">
        <v>1.8559954285710001E-2</v>
      </c>
      <c r="O2917" s="1">
        <v>4.5971616947179999E-3</v>
      </c>
      <c r="P2917" s="1">
        <v>7.4092870973290004E-3</v>
      </c>
      <c r="Q2917" s="1">
        <v>6.2905907896340001E-3</v>
      </c>
      <c r="R2917" s="1">
        <v>0</v>
      </c>
      <c r="S2917" s="1">
        <v>190.7798105956</v>
      </c>
      <c r="T2917" s="1">
        <v>54.62607433729</v>
      </c>
      <c r="U2917" s="1">
        <v>245.40588493289999</v>
      </c>
      <c r="V2917" s="1">
        <v>0.43306099958920002</v>
      </c>
      <c r="W2917" s="1">
        <v>6.0165960825189997E-2</v>
      </c>
      <c r="X2917" s="1">
        <v>8.2975458611929998E-6</v>
      </c>
      <c r="Y2917" s="1">
        <v>2.0743864650999999E-3</v>
      </c>
      <c r="Z2917" s="1">
        <v>3.3190183439739998E-4</v>
      </c>
      <c r="AA2917" s="1">
        <v>1.338198103515E-2</v>
      </c>
      <c r="AB2917" s="1">
        <v>9.1290287285030001</v>
      </c>
      <c r="AC2917" s="1">
        <v>0.96749577611710003</v>
      </c>
      <c r="AD2917" s="1">
        <v>0.22003678276540001</v>
      </c>
      <c r="AE2917" s="1">
        <v>55.009195685290003</v>
      </c>
      <c r="AF2917" s="1">
        <v>8.8014713090800001</v>
      </c>
      <c r="AG2917" s="1">
        <v>197.86658750940001</v>
      </c>
    </row>
    <row r="2918" spans="1:33" x14ac:dyDescent="0.35">
      <c r="A2918">
        <v>5120</v>
      </c>
      <c r="B2918">
        <v>2016</v>
      </c>
      <c r="C2918">
        <v>8</v>
      </c>
      <c r="D2918">
        <v>4</v>
      </c>
      <c r="E2918">
        <v>0</v>
      </c>
      <c r="F2918">
        <v>0</v>
      </c>
      <c r="H2918" s="1">
        <v>0</v>
      </c>
      <c r="I2918" s="1">
        <v>0.32209664014139999</v>
      </c>
      <c r="J2918" s="1">
        <v>0</v>
      </c>
      <c r="K2918" s="1">
        <v>0.61539247159309995</v>
      </c>
      <c r="L2918" s="1">
        <v>0.9374891117345</v>
      </c>
      <c r="M2918" s="1">
        <v>7.8661998608349996E-3</v>
      </c>
      <c r="N2918" s="1">
        <v>1.8559954285710001E-2</v>
      </c>
      <c r="O2918" s="1">
        <v>5.0144540201679999E-3</v>
      </c>
      <c r="P2918" s="1">
        <v>8.0818409138130008E-3</v>
      </c>
      <c r="Q2918" s="1">
        <v>5.5437512055630002E-3</v>
      </c>
      <c r="R2918" s="1">
        <v>0</v>
      </c>
      <c r="S2918" s="1">
        <v>192.9191290503</v>
      </c>
      <c r="T2918" s="1">
        <v>55.231143948490001</v>
      </c>
      <c r="U2918" s="1">
        <v>248.15027299869999</v>
      </c>
      <c r="V2918" s="1">
        <v>0.39654047740800002</v>
      </c>
      <c r="W2918" s="1">
        <v>5.7086081406510003E-2</v>
      </c>
      <c r="X2918" s="1">
        <v>7.2987068865840003E-6</v>
      </c>
      <c r="Y2918" s="1">
        <v>1.82467672147E-3</v>
      </c>
      <c r="Z2918" s="1">
        <v>2.9194827541890003E-4</v>
      </c>
      <c r="AA2918" s="1">
        <v>1.281177897527E-2</v>
      </c>
      <c r="AB2918" s="1">
        <v>9.9069727116119992</v>
      </c>
      <c r="AC2918" s="1">
        <v>1.049012741479</v>
      </c>
      <c r="AD2918" s="1">
        <v>0.23892699728389999</v>
      </c>
      <c r="AE2918" s="1">
        <v>59.73174931514</v>
      </c>
      <c r="AF2918" s="1">
        <v>9.5570798898780005</v>
      </c>
      <c r="AG2918" s="1">
        <v>214.4677859448</v>
      </c>
    </row>
    <row r="2919" spans="1:33" x14ac:dyDescent="0.35">
      <c r="A2919">
        <v>5120</v>
      </c>
      <c r="B2919">
        <v>2016</v>
      </c>
      <c r="C2919">
        <v>8</v>
      </c>
      <c r="D2919">
        <v>5</v>
      </c>
      <c r="E2919">
        <v>0</v>
      </c>
      <c r="F2919">
        <v>0</v>
      </c>
      <c r="H2919" s="1">
        <v>0</v>
      </c>
      <c r="I2919" s="1">
        <v>0.33288346136199998</v>
      </c>
      <c r="J2919" s="1">
        <v>0</v>
      </c>
      <c r="K2919" s="1">
        <v>0.63279211960119996</v>
      </c>
      <c r="L2919" s="1">
        <v>0.96567558096329997</v>
      </c>
      <c r="M2919" s="1">
        <v>6.9625800114260002E-3</v>
      </c>
      <c r="N2919" s="1">
        <v>1.8559954285710001E-2</v>
      </c>
      <c r="O2919" s="1">
        <v>4.4744585243749998E-3</v>
      </c>
      <c r="P2919" s="1">
        <v>7.2115252875010003E-3</v>
      </c>
      <c r="Q2919" s="1">
        <v>5.729020044301E-3</v>
      </c>
      <c r="R2919" s="1">
        <v>0</v>
      </c>
      <c r="S2919" s="1">
        <v>202.2733378451</v>
      </c>
      <c r="T2919" s="1">
        <v>57.921130518859997</v>
      </c>
      <c r="U2919" s="1">
        <v>260.1944683639</v>
      </c>
      <c r="V2919" s="1">
        <v>0.40927359515450001</v>
      </c>
      <c r="W2919" s="1">
        <v>5.8852267670120001E-2</v>
      </c>
      <c r="X2919" s="1">
        <v>7.543103657331E-6</v>
      </c>
      <c r="Y2919" s="1">
        <v>1.885775914097E-3</v>
      </c>
      <c r="Z2919" s="1">
        <v>3.0172414623349999E-4</v>
      </c>
      <c r="AA2919" s="1">
        <v>1.320444618735E-2</v>
      </c>
      <c r="AB2919" s="1">
        <v>10.17110846023</v>
      </c>
      <c r="AC2919" s="1">
        <v>1.081854742767</v>
      </c>
      <c r="AD2919" s="1">
        <v>0.2445661270475</v>
      </c>
      <c r="AE2919" s="1">
        <v>61.141531754349998</v>
      </c>
      <c r="AF2919" s="1">
        <v>9.7826450799919993</v>
      </c>
      <c r="AG2919" s="1">
        <v>221.55046032339999</v>
      </c>
    </row>
    <row r="2920" spans="1:33" x14ac:dyDescent="0.35">
      <c r="A2920">
        <v>5120</v>
      </c>
      <c r="B2920">
        <v>2016</v>
      </c>
      <c r="C2920">
        <v>8</v>
      </c>
      <c r="D2920">
        <v>6</v>
      </c>
      <c r="E2920">
        <v>0</v>
      </c>
      <c r="F2920">
        <v>0</v>
      </c>
      <c r="H2920" s="1">
        <v>0</v>
      </c>
      <c r="I2920" s="1">
        <v>0.33007141335630003</v>
      </c>
      <c r="J2920" s="1">
        <v>0</v>
      </c>
      <c r="K2920" s="1">
        <v>0.65243767311110001</v>
      </c>
      <c r="L2920" s="1">
        <v>0.98250908646739998</v>
      </c>
      <c r="M2920" s="1">
        <v>7.2264633061900002E-3</v>
      </c>
      <c r="N2920" s="1">
        <v>1.8559954285710001E-2</v>
      </c>
      <c r="O2920" s="1">
        <v>4.6338491218549998E-3</v>
      </c>
      <c r="P2920" s="1">
        <v>7.4684165555860002E-3</v>
      </c>
      <c r="Q2920" s="1">
        <v>5.6834293174950002E-3</v>
      </c>
      <c r="R2920" s="1">
        <v>0</v>
      </c>
      <c r="S2920" s="1">
        <v>197.0138141187</v>
      </c>
      <c r="T2920" s="1">
        <v>56.417681026540002</v>
      </c>
      <c r="U2920" s="1">
        <v>253.4314951453</v>
      </c>
      <c r="V2920" s="1">
        <v>0.41006232937339998</v>
      </c>
      <c r="W2920" s="1">
        <v>5.9487634656660002E-2</v>
      </c>
      <c r="X2920" s="1">
        <v>7.4793479781929997E-6</v>
      </c>
      <c r="Y2920" s="1">
        <v>1.8698369942999999E-3</v>
      </c>
      <c r="Z2920" s="1">
        <v>2.9917391906479998E-4</v>
      </c>
      <c r="AA2920" s="1">
        <v>1.337603906988E-2</v>
      </c>
      <c r="AB2920" s="1">
        <v>9.9838303522420002</v>
      </c>
      <c r="AC2920" s="1">
        <v>1.063413630533</v>
      </c>
      <c r="AD2920" s="1">
        <v>0.239841169567</v>
      </c>
      <c r="AE2920" s="1">
        <v>59.960292383640002</v>
      </c>
      <c r="AF2920" s="1">
        <v>9.5936467806269992</v>
      </c>
      <c r="AG2920" s="1">
        <v>217.88517376409999</v>
      </c>
    </row>
    <row r="2921" spans="1:33" x14ac:dyDescent="0.35">
      <c r="A2921">
        <v>5120</v>
      </c>
      <c r="B2921">
        <v>2016</v>
      </c>
      <c r="C2921">
        <v>8</v>
      </c>
      <c r="D2921">
        <v>7</v>
      </c>
      <c r="E2921">
        <v>0</v>
      </c>
      <c r="F2921">
        <v>0</v>
      </c>
      <c r="H2921" s="1">
        <v>0</v>
      </c>
      <c r="I2921" s="1">
        <v>0.31084527029789999</v>
      </c>
      <c r="J2921" s="1">
        <v>0</v>
      </c>
      <c r="K2921" s="1">
        <v>0.66917864406640004</v>
      </c>
      <c r="L2921" s="1">
        <v>0.9800239143642</v>
      </c>
      <c r="M2921" s="1">
        <v>6.9735406846449998E-3</v>
      </c>
      <c r="N2921" s="1">
        <v>1.8559954285710001E-2</v>
      </c>
      <c r="O2921" s="1">
        <v>4.4625512460880002E-3</v>
      </c>
      <c r="P2921" s="1">
        <v>7.192334219352E-3</v>
      </c>
      <c r="Q2921" s="1">
        <v>5.3585787425060004E-3</v>
      </c>
      <c r="R2921" s="1">
        <v>0</v>
      </c>
      <c r="S2921" s="1">
        <v>201.51917816650001</v>
      </c>
      <c r="T2921" s="1">
        <v>57.713717026929999</v>
      </c>
      <c r="U2921" s="1">
        <v>259.2328951934</v>
      </c>
      <c r="V2921" s="1">
        <v>0.39548107512960001</v>
      </c>
      <c r="W2921" s="1">
        <v>5.8503725578299998E-2</v>
      </c>
      <c r="X2921" s="1">
        <v>7.0436841700640001E-6</v>
      </c>
      <c r="Y2921" s="1">
        <v>1.7609210422859999E-3</v>
      </c>
      <c r="Z2921" s="1">
        <v>2.8174736674430002E-4</v>
      </c>
      <c r="AA2921" s="1">
        <v>1.321719456182E-2</v>
      </c>
      <c r="AB2921" s="1">
        <v>10.431854051749999</v>
      </c>
      <c r="AC2921" s="1">
        <v>1.114662983828</v>
      </c>
      <c r="AD2921" s="1">
        <v>0.25007471455539998</v>
      </c>
      <c r="AE2921" s="1">
        <v>62.518678630399997</v>
      </c>
      <c r="AF2921" s="1">
        <v>10.00298858008</v>
      </c>
      <c r="AG2921" s="1">
        <v>228.65080309199999</v>
      </c>
    </row>
    <row r="2922" spans="1:33" x14ac:dyDescent="0.35">
      <c r="A2922">
        <v>5120</v>
      </c>
      <c r="B2922">
        <v>2016</v>
      </c>
      <c r="C2922">
        <v>8</v>
      </c>
      <c r="D2922">
        <v>8</v>
      </c>
      <c r="E2922">
        <v>0</v>
      </c>
      <c r="F2922">
        <v>0</v>
      </c>
      <c r="H2922" s="1">
        <v>0</v>
      </c>
      <c r="I2922" s="1">
        <v>0.33335464844469997</v>
      </c>
      <c r="J2922" s="1">
        <v>0</v>
      </c>
      <c r="K2922" s="1">
        <v>0.68556617182820001</v>
      </c>
      <c r="L2922" s="1">
        <v>1.018920820273</v>
      </c>
      <c r="M2922" s="1">
        <v>6.7948154560670002E-3</v>
      </c>
      <c r="N2922" s="1">
        <v>1.8559954285710001E-2</v>
      </c>
      <c r="O2922" s="1">
        <v>4.3757302211769999E-3</v>
      </c>
      <c r="P2922" s="1">
        <v>7.0524039879689996E-3</v>
      </c>
      <c r="Q2922" s="1">
        <v>5.7429691439270002E-3</v>
      </c>
      <c r="R2922" s="1">
        <v>0</v>
      </c>
      <c r="S2922" s="1">
        <v>198.00978153689999</v>
      </c>
      <c r="T2922" s="1">
        <v>56.71727231018</v>
      </c>
      <c r="U2922" s="1">
        <v>254.7270538471</v>
      </c>
      <c r="V2922" s="1">
        <v>0.41866811929550002</v>
      </c>
      <c r="W2922" s="1">
        <v>6.1286634464220002E-2</v>
      </c>
      <c r="X2922" s="1">
        <v>7.5537296041290002E-6</v>
      </c>
      <c r="Y2922" s="1">
        <v>1.8884324007570001E-3</v>
      </c>
      <c r="Z2922" s="1">
        <v>3.021491840955E-4</v>
      </c>
      <c r="AA2922" s="1">
        <v>1.381091269673E-2</v>
      </c>
      <c r="AB2922" s="1">
        <v>9.9233063731750004</v>
      </c>
      <c r="AC2922" s="1">
        <v>1.063098803937</v>
      </c>
      <c r="AD2922" s="1">
        <v>0.23746743440080001</v>
      </c>
      <c r="AE2922" s="1">
        <v>59.366858591080003</v>
      </c>
      <c r="AF2922" s="1">
        <v>9.4986973737220008</v>
      </c>
      <c r="AG2922" s="1">
        <v>218.281214154</v>
      </c>
    </row>
    <row r="2923" spans="1:33" x14ac:dyDescent="0.35">
      <c r="A2923">
        <v>5120</v>
      </c>
      <c r="B2923">
        <v>2016</v>
      </c>
      <c r="C2923">
        <v>8</v>
      </c>
      <c r="D2923">
        <v>9</v>
      </c>
      <c r="E2923">
        <v>0</v>
      </c>
      <c r="F2923">
        <v>0</v>
      </c>
      <c r="H2923" s="1">
        <v>0</v>
      </c>
      <c r="I2923" s="1">
        <v>0.35773913517200001</v>
      </c>
      <c r="J2923" s="1">
        <v>0</v>
      </c>
      <c r="K2923" s="1">
        <v>0.70468705501170004</v>
      </c>
      <c r="L2923" s="1">
        <v>1.062426190184</v>
      </c>
      <c r="M2923" s="1">
        <v>7.5262097434260003E-3</v>
      </c>
      <c r="N2923" s="1">
        <v>1.8559954285710001E-2</v>
      </c>
      <c r="O2923" s="1">
        <v>4.8477698404639996E-3</v>
      </c>
      <c r="P2923" s="1">
        <v>7.813194513268E-3</v>
      </c>
      <c r="Q2923" s="1">
        <v>6.1595470514069998E-3</v>
      </c>
      <c r="R2923" s="1">
        <v>0</v>
      </c>
      <c r="S2923" s="1">
        <v>187.0275990003</v>
      </c>
      <c r="T2923" s="1">
        <v>53.5689562309</v>
      </c>
      <c r="U2923" s="1">
        <v>240.5965552312</v>
      </c>
      <c r="V2923" s="1">
        <v>0.4440198764278</v>
      </c>
      <c r="W2923" s="1">
        <v>6.4363441566800003E-2</v>
      </c>
      <c r="X2923" s="1">
        <v>8.1062788241039996E-6</v>
      </c>
      <c r="Y2923" s="1">
        <v>2.0265697057410001E-3</v>
      </c>
      <c r="Z2923" s="1">
        <v>3.2425115289209998E-4</v>
      </c>
      <c r="AA2923" s="1">
        <v>1.446960462844E-2</v>
      </c>
      <c r="AB2923" s="1">
        <v>9.0971484143369992</v>
      </c>
      <c r="AC2923" s="1">
        <v>0.9725939370708</v>
      </c>
      <c r="AD2923" s="1">
        <v>0.21799684607299999</v>
      </c>
      <c r="AE2923" s="1">
        <v>54.49921150974</v>
      </c>
      <c r="AF2923" s="1">
        <v>8.7198738407640004</v>
      </c>
      <c r="AG2923" s="1">
        <v>199.54911509959999</v>
      </c>
    </row>
    <row r="2924" spans="1:33" x14ac:dyDescent="0.35">
      <c r="A2924">
        <v>5120</v>
      </c>
      <c r="B2924">
        <v>2016</v>
      </c>
      <c r="C2924">
        <v>8</v>
      </c>
      <c r="D2924">
        <v>10</v>
      </c>
      <c r="E2924">
        <v>0</v>
      </c>
      <c r="F2924">
        <v>0</v>
      </c>
      <c r="H2924" s="1">
        <v>0</v>
      </c>
      <c r="I2924" s="1">
        <v>0.3478936170004</v>
      </c>
      <c r="J2924" s="1">
        <v>0</v>
      </c>
      <c r="K2924" s="1">
        <v>0.72404575265369997</v>
      </c>
      <c r="L2924" s="1">
        <v>1.0719393696540001</v>
      </c>
      <c r="M2924" s="1">
        <v>8.0424303424110003E-3</v>
      </c>
      <c r="N2924" s="1">
        <v>1.8559954285710001E-2</v>
      </c>
      <c r="O2924" s="1">
        <v>5.1534683578219999E-3</v>
      </c>
      <c r="P2924" s="1">
        <v>8.3058915795759993E-3</v>
      </c>
      <c r="Q2924" s="1">
        <v>5.9943820763720002E-3</v>
      </c>
      <c r="R2924" s="1">
        <v>0</v>
      </c>
      <c r="S2924" s="1">
        <v>186.55198833099999</v>
      </c>
      <c r="T2924" s="1">
        <v>53.428640635889998</v>
      </c>
      <c r="U2924" s="1">
        <v>239.98062896690001</v>
      </c>
      <c r="V2924" s="1">
        <v>0.43838428865590001</v>
      </c>
      <c r="W2924" s="1">
        <v>6.4348250676179997E-2</v>
      </c>
      <c r="X2924" s="1">
        <v>7.8831339470289994E-6</v>
      </c>
      <c r="Y2924" s="1">
        <v>1.9707834864429999E-3</v>
      </c>
      <c r="Z2924" s="1">
        <v>3.1532535780160001E-4</v>
      </c>
      <c r="AA2924" s="1">
        <v>1.4510435881359999E-2</v>
      </c>
      <c r="AB2924" s="1">
        <v>9.2792365857470003</v>
      </c>
      <c r="AC2924" s="1">
        <v>0.9911037325598</v>
      </c>
      <c r="AD2924" s="1">
        <v>0.22250390361</v>
      </c>
      <c r="AE2924" s="1">
        <v>55.625975893430002</v>
      </c>
      <c r="AF2924" s="1">
        <v>8.9001561421030004</v>
      </c>
      <c r="AG2924" s="1">
        <v>203.27515246749999</v>
      </c>
    </row>
    <row r="2925" spans="1:33" x14ac:dyDescent="0.35">
      <c r="A2925">
        <v>5120</v>
      </c>
      <c r="B2925">
        <v>2016</v>
      </c>
      <c r="C2925">
        <v>8</v>
      </c>
      <c r="D2925">
        <v>11</v>
      </c>
      <c r="E2925">
        <v>0</v>
      </c>
      <c r="F2925">
        <v>0</v>
      </c>
      <c r="H2925" s="1">
        <v>0</v>
      </c>
      <c r="I2925" s="1">
        <v>0.34836498762689999</v>
      </c>
      <c r="J2925" s="1">
        <v>0</v>
      </c>
      <c r="K2925" s="1">
        <v>0.74476367717019998</v>
      </c>
      <c r="L2925" s="1">
        <v>1.093128664797</v>
      </c>
      <c r="M2925" s="1">
        <v>7.9144870004709995E-3</v>
      </c>
      <c r="N2925" s="1">
        <v>1.8559954285710001E-2</v>
      </c>
      <c r="O2925" s="1">
        <v>5.0772595779790004E-3</v>
      </c>
      <c r="P2925" s="1">
        <v>8.1830651995869995E-3</v>
      </c>
      <c r="Q2925" s="1">
        <v>6.0046990042790004E-3</v>
      </c>
      <c r="R2925" s="1">
        <v>0</v>
      </c>
      <c r="S2925" s="1">
        <v>188.5923444348</v>
      </c>
      <c r="T2925" s="1">
        <v>54.017137992869998</v>
      </c>
      <c r="U2925" s="1">
        <v>242.60948242769999</v>
      </c>
      <c r="V2925" s="1">
        <v>0.44233054825130003</v>
      </c>
      <c r="W2925" s="1">
        <v>6.5329746924799995E-2</v>
      </c>
      <c r="X2925" s="1">
        <v>7.8937598938110008E-6</v>
      </c>
      <c r="Y2925" s="1">
        <v>1.973439973102E-3</v>
      </c>
      <c r="Z2925" s="1">
        <v>3.1575039566350001E-4</v>
      </c>
      <c r="AA2925" s="1">
        <v>1.4753684754359999E-2</v>
      </c>
      <c r="AB2925" s="1">
        <v>9.2860867215990002</v>
      </c>
      <c r="AC2925" s="1">
        <v>0.99358129141749996</v>
      </c>
      <c r="AD2925" s="1">
        <v>0.2224062752222</v>
      </c>
      <c r="AE2925" s="1">
        <v>55.60156879553</v>
      </c>
      <c r="AF2925" s="1">
        <v>8.8962510063480007</v>
      </c>
      <c r="AG2925" s="1">
        <v>203.91406786479999</v>
      </c>
    </row>
    <row r="2926" spans="1:33" x14ac:dyDescent="0.35">
      <c r="A2926">
        <v>5120</v>
      </c>
      <c r="B2926">
        <v>2016</v>
      </c>
      <c r="C2926">
        <v>8</v>
      </c>
      <c r="D2926">
        <v>12</v>
      </c>
      <c r="E2926">
        <v>0</v>
      </c>
      <c r="F2926">
        <v>0</v>
      </c>
      <c r="H2926" s="1">
        <v>0</v>
      </c>
      <c r="I2926" s="1">
        <v>0.31038082759730001</v>
      </c>
      <c r="J2926" s="1">
        <v>0</v>
      </c>
      <c r="K2926" s="1">
        <v>0.75854941679249999</v>
      </c>
      <c r="L2926" s="1">
        <v>1.06893024439</v>
      </c>
      <c r="M2926" s="1">
        <v>7.6165256765690003E-3</v>
      </c>
      <c r="N2926" s="1">
        <v>1.8559954285710001E-2</v>
      </c>
      <c r="O2926" s="1">
        <v>4.8608525479650003E-3</v>
      </c>
      <c r="P2926" s="1">
        <v>7.8342800313159992E-3</v>
      </c>
      <c r="Q2926" s="1">
        <v>5.3607355937670001E-3</v>
      </c>
      <c r="R2926" s="1">
        <v>0</v>
      </c>
      <c r="S2926" s="1">
        <v>194.31523881999999</v>
      </c>
      <c r="T2926" s="1">
        <v>55.661666295170001</v>
      </c>
      <c r="U2926" s="1">
        <v>249.9769051152</v>
      </c>
      <c r="V2926" s="1">
        <v>0.41024550796300002</v>
      </c>
      <c r="W2926" s="1">
        <v>6.2511747311040006E-2</v>
      </c>
      <c r="X2926" s="1">
        <v>7.0330582241610003E-6</v>
      </c>
      <c r="Y2926" s="1">
        <v>1.7582645557149999E-3</v>
      </c>
      <c r="Z2926" s="1">
        <v>2.813223288841E-4</v>
      </c>
      <c r="AA2926" s="1">
        <v>1.42213251847E-2</v>
      </c>
      <c r="AB2926" s="1">
        <v>10.01813948136</v>
      </c>
      <c r="AC2926" s="1">
        <v>1.076381127461</v>
      </c>
      <c r="AD2926" s="1">
        <v>0.2392684102124</v>
      </c>
      <c r="AE2926" s="1">
        <v>59.817102542180002</v>
      </c>
      <c r="AF2926" s="1">
        <v>9.5707364057300008</v>
      </c>
      <c r="AG2926" s="1">
        <v>221.24159988260001</v>
      </c>
    </row>
    <row r="2927" spans="1:33" x14ac:dyDescent="0.35">
      <c r="A2927">
        <v>5120</v>
      </c>
      <c r="B2927">
        <v>2016</v>
      </c>
      <c r="C2927">
        <v>8</v>
      </c>
      <c r="D2927">
        <v>13</v>
      </c>
      <c r="E2927">
        <v>0</v>
      </c>
      <c r="F2927">
        <v>0</v>
      </c>
      <c r="H2927" s="1">
        <v>0</v>
      </c>
      <c r="I2927" s="1">
        <v>0.29975691594249998</v>
      </c>
      <c r="J2927" s="1">
        <v>0</v>
      </c>
      <c r="K2927" s="1">
        <v>0.76251703088860001</v>
      </c>
      <c r="L2927" s="1">
        <v>1.0622739468310001</v>
      </c>
      <c r="M2927" s="1">
        <v>6.7652021905869998E-3</v>
      </c>
      <c r="N2927" s="1">
        <v>1.8559954285710001E-2</v>
      </c>
      <c r="O2927" s="1">
        <v>4.3323222179499996E-3</v>
      </c>
      <c r="P2927" s="1">
        <v>6.9824429164230001E-3</v>
      </c>
      <c r="Q2927" s="1">
        <v>5.1806447853959998E-3</v>
      </c>
      <c r="R2927" s="1">
        <v>0</v>
      </c>
      <c r="S2927" s="1">
        <v>201.22983476089999</v>
      </c>
      <c r="T2927" s="1">
        <v>57.656977009339997</v>
      </c>
      <c r="U2927" s="1">
        <v>258.88681177019998</v>
      </c>
      <c r="V2927" s="1">
        <v>0.40129101247870003</v>
      </c>
      <c r="W2927" s="1">
        <v>6.1728687149340003E-2</v>
      </c>
      <c r="X2927" s="1">
        <v>6.7923374289979996E-6</v>
      </c>
      <c r="Y2927" s="1">
        <v>1.698084356931E-3</v>
      </c>
      <c r="Z2927" s="1">
        <v>2.716934970792E-4</v>
      </c>
      <c r="AA2927" s="1">
        <v>1.4073704303279999E-2</v>
      </c>
      <c r="AB2927" s="1">
        <v>10.35130177185</v>
      </c>
      <c r="AC2927" s="1">
        <v>1.1187078303669999</v>
      </c>
      <c r="AD2927" s="1">
        <v>0.24624589640190001</v>
      </c>
      <c r="AE2927" s="1">
        <v>61.561474088730002</v>
      </c>
      <c r="AF2927" s="1">
        <v>9.849835853099</v>
      </c>
      <c r="AG2927" s="1">
        <v>230.4277783755</v>
      </c>
    </row>
    <row r="2928" spans="1:33" x14ac:dyDescent="0.35">
      <c r="A2928">
        <v>5120</v>
      </c>
      <c r="B2928">
        <v>2016</v>
      </c>
      <c r="C2928">
        <v>8</v>
      </c>
      <c r="D2928">
        <v>14</v>
      </c>
      <c r="E2928">
        <v>0</v>
      </c>
      <c r="F2928">
        <v>0</v>
      </c>
      <c r="H2928" s="1">
        <v>0</v>
      </c>
      <c r="I2928" s="1">
        <v>0.3111531445704</v>
      </c>
      <c r="J2928" s="1">
        <v>0</v>
      </c>
      <c r="K2928" s="1">
        <v>0.76191594328489998</v>
      </c>
      <c r="L2928" s="1">
        <v>1.073069087855</v>
      </c>
      <c r="M2928" s="1">
        <v>6.5418197032479997E-3</v>
      </c>
      <c r="N2928" s="1">
        <v>1.8559954285710001E-2</v>
      </c>
      <c r="O2928" s="1">
        <v>4.2057219824769999E-3</v>
      </c>
      <c r="P2928" s="1">
        <v>6.7784001714639996E-3</v>
      </c>
      <c r="Q2928" s="1">
        <v>5.3742989649879997E-3</v>
      </c>
      <c r="R2928" s="1">
        <v>0</v>
      </c>
      <c r="S2928" s="1">
        <v>198.2768574184</v>
      </c>
      <c r="T2928" s="1">
        <v>56.818876055300002</v>
      </c>
      <c r="U2928" s="1">
        <v>255.09573347369999</v>
      </c>
      <c r="V2928" s="1">
        <v>0.41152072005309998</v>
      </c>
      <c r="W2928" s="1">
        <v>6.2734631082610001E-2</v>
      </c>
      <c r="X2928" s="1">
        <v>7.0506341417049999E-6</v>
      </c>
      <c r="Y2928" s="1">
        <v>1.7626585351469999E-3</v>
      </c>
      <c r="Z2928" s="1">
        <v>2.8202536559739999E-4</v>
      </c>
      <c r="AA2928" s="1">
        <v>1.427353094384E-2</v>
      </c>
      <c r="AB2928" s="1">
        <v>10.119097995700001</v>
      </c>
      <c r="AC2928" s="1">
        <v>1.096311405567</v>
      </c>
      <c r="AD2928" s="1">
        <v>0.2403172090697</v>
      </c>
      <c r="AE2928" s="1">
        <v>60.07930225658</v>
      </c>
      <c r="AF2928" s="1">
        <v>9.6126883600399999</v>
      </c>
      <c r="AG2928" s="1">
        <v>226.01440963729999</v>
      </c>
    </row>
    <row r="2929" spans="1:33" x14ac:dyDescent="0.35">
      <c r="A2929">
        <v>5120</v>
      </c>
      <c r="B2929">
        <v>2016</v>
      </c>
      <c r="C2929">
        <v>8</v>
      </c>
      <c r="D2929">
        <v>15</v>
      </c>
      <c r="E2929">
        <v>0</v>
      </c>
      <c r="F2929">
        <v>0</v>
      </c>
      <c r="H2929" s="1">
        <v>0</v>
      </c>
      <c r="I2929" s="1">
        <v>0.28930876948739997</v>
      </c>
      <c r="J2929" s="1">
        <v>0</v>
      </c>
      <c r="K2929" s="1">
        <v>0.76725818276659996</v>
      </c>
      <c r="L2929" s="1">
        <v>1.056566952254</v>
      </c>
      <c r="M2929" s="1">
        <v>6.4945303865799999E-3</v>
      </c>
      <c r="N2929" s="1">
        <v>1.8559954285710001E-2</v>
      </c>
      <c r="O2929" s="1">
        <v>4.1531561316540001E-3</v>
      </c>
      <c r="P2929" s="1">
        <v>6.6936793140909999E-3</v>
      </c>
      <c r="Q2929" s="1">
        <v>5.0035915117869999E-3</v>
      </c>
      <c r="R2929" s="1">
        <v>0</v>
      </c>
      <c r="S2929" s="1">
        <v>201.72247453040001</v>
      </c>
      <c r="T2929" s="1">
        <v>57.805968766829999</v>
      </c>
      <c r="U2929" s="1">
        <v>259.52844329729999</v>
      </c>
      <c r="V2929" s="1">
        <v>0.3926253151486</v>
      </c>
      <c r="W2929" s="1">
        <v>6.099641857042E-2</v>
      </c>
      <c r="X2929" s="1">
        <v>6.5555498226450002E-6</v>
      </c>
      <c r="Y2929" s="1">
        <v>1.638887455341E-3</v>
      </c>
      <c r="Z2929" s="1">
        <v>2.6222199282469998E-4</v>
      </c>
      <c r="AA2929" s="1">
        <v>1.393799467983E-2</v>
      </c>
      <c r="AB2929" s="1">
        <v>11.024576623690001</v>
      </c>
      <c r="AC2929" s="1">
        <v>1.1964012592890001</v>
      </c>
      <c r="AD2929" s="1">
        <v>0.2615228761442</v>
      </c>
      <c r="AE2929" s="1">
        <v>65.380719023330002</v>
      </c>
      <c r="AF2929" s="1">
        <v>10.46091504254</v>
      </c>
      <c r="AG2929" s="1">
        <v>246.79573966309999</v>
      </c>
    </row>
    <row r="2930" spans="1:33" x14ac:dyDescent="0.35">
      <c r="A2930">
        <v>5120</v>
      </c>
      <c r="B2930">
        <v>2016</v>
      </c>
      <c r="C2930">
        <v>8</v>
      </c>
      <c r="D2930">
        <v>16</v>
      </c>
      <c r="E2930">
        <v>0</v>
      </c>
      <c r="F2930">
        <v>0</v>
      </c>
      <c r="H2930" s="1">
        <v>0</v>
      </c>
      <c r="I2930" s="1">
        <v>0.2756826040034</v>
      </c>
      <c r="J2930" s="1">
        <v>0</v>
      </c>
      <c r="K2930" s="1">
        <v>0.7770457066127</v>
      </c>
      <c r="L2930" s="1">
        <v>1.0527283106159999</v>
      </c>
      <c r="M2930" s="1">
        <v>5.8914586498859996E-3</v>
      </c>
      <c r="N2930" s="1">
        <v>1.8559954285710001E-2</v>
      </c>
      <c r="O2930" s="1">
        <v>3.781434309168E-3</v>
      </c>
      <c r="P2930" s="1">
        <v>6.0945718895450002E-3</v>
      </c>
      <c r="Q2930" s="1">
        <v>4.7730920677820001E-3</v>
      </c>
      <c r="R2930" s="1">
        <v>0</v>
      </c>
      <c r="S2930" s="1">
        <v>204.0696646909</v>
      </c>
      <c r="T2930" s="1">
        <v>58.495098070540003</v>
      </c>
      <c r="U2930" s="1">
        <v>262.56476276149999</v>
      </c>
      <c r="V2930" s="1">
        <v>0.3819363385631</v>
      </c>
      <c r="W2930" s="1">
        <v>6.0204769095859999E-2</v>
      </c>
      <c r="X2930" s="1">
        <v>6.2467381804350004E-6</v>
      </c>
      <c r="Y2930" s="1">
        <v>1.5616845447849999E-3</v>
      </c>
      <c r="Z2930" s="1">
        <v>2.4986952713529999E-4</v>
      </c>
      <c r="AA2930" s="1">
        <v>1.380184463965E-2</v>
      </c>
      <c r="AB2930" s="1">
        <v>10.57411124351</v>
      </c>
      <c r="AC2930" s="1">
        <v>1.154403887033</v>
      </c>
      <c r="AD2930" s="1">
        <v>0.2498038667785</v>
      </c>
      <c r="AE2930" s="1">
        <v>62.450966681449998</v>
      </c>
      <c r="AF2930" s="1">
        <v>9.9921546678039999</v>
      </c>
      <c r="AG2930" s="1">
        <v>238.64019847439999</v>
      </c>
    </row>
    <row r="2931" spans="1:33" x14ac:dyDescent="0.35">
      <c r="A2931">
        <v>5120</v>
      </c>
      <c r="B2931">
        <v>2016</v>
      </c>
      <c r="C2931">
        <v>8</v>
      </c>
      <c r="D2931">
        <v>17</v>
      </c>
      <c r="E2931">
        <v>0</v>
      </c>
      <c r="F2931">
        <v>0</v>
      </c>
      <c r="H2931" s="1">
        <v>0</v>
      </c>
      <c r="I2931" s="1">
        <v>0.30613045594229998</v>
      </c>
      <c r="J2931" s="1">
        <v>0</v>
      </c>
      <c r="K2931" s="1">
        <v>0.78294642860350006</v>
      </c>
      <c r="L2931" s="1">
        <v>1.0890768845459999</v>
      </c>
      <c r="M2931" s="1">
        <v>6.3894281829759998E-3</v>
      </c>
      <c r="N2931" s="1">
        <v>1.8559954285710001E-2</v>
      </c>
      <c r="O2931" s="1">
        <v>4.1093743100789996E-3</v>
      </c>
      <c r="P2931" s="1">
        <v>6.6231157561310004E-3</v>
      </c>
      <c r="Q2931" s="1">
        <v>5.2912804956550003E-3</v>
      </c>
      <c r="R2931" s="1">
        <v>0</v>
      </c>
      <c r="S2931" s="1">
        <v>194.04291301789999</v>
      </c>
      <c r="T2931" s="1">
        <v>55.616978006380002</v>
      </c>
      <c r="U2931" s="1">
        <v>249.65989102419999</v>
      </c>
      <c r="V2931" s="1">
        <v>0.41054031949649999</v>
      </c>
      <c r="W2931" s="1">
        <v>6.323231512994E-2</v>
      </c>
      <c r="X2931" s="1">
        <v>6.9367655125670001E-6</v>
      </c>
      <c r="Y2931" s="1">
        <v>1.7341913778309999E-3</v>
      </c>
      <c r="Z2931" s="1">
        <v>2.7747062042390001E-4</v>
      </c>
      <c r="AA2931" s="1">
        <v>1.4420725681670001E-2</v>
      </c>
      <c r="AB2931" s="1">
        <v>9.9130008055690002</v>
      </c>
      <c r="AC2931" s="1">
        <v>1.078962705168</v>
      </c>
      <c r="AD2931" s="1">
        <v>0.2346756265304</v>
      </c>
      <c r="AE2931" s="1">
        <v>58.668906620869997</v>
      </c>
      <c r="AF2931" s="1">
        <v>9.3870250582439994</v>
      </c>
      <c r="AG2931" s="1">
        <v>222.80555105010001</v>
      </c>
    </row>
    <row r="2932" spans="1:33" x14ac:dyDescent="0.35">
      <c r="A2932">
        <v>5120</v>
      </c>
      <c r="B2932">
        <v>2016</v>
      </c>
      <c r="C2932">
        <v>8</v>
      </c>
      <c r="D2932">
        <v>18</v>
      </c>
      <c r="E2932">
        <v>0</v>
      </c>
      <c r="F2932">
        <v>0</v>
      </c>
      <c r="H2932" s="1">
        <v>0</v>
      </c>
      <c r="I2932" s="1">
        <v>0.34133095469739999</v>
      </c>
      <c r="J2932" s="1">
        <v>0</v>
      </c>
      <c r="K2932" s="1">
        <v>0.79111262864440002</v>
      </c>
      <c r="L2932" s="1">
        <v>1.1324435833419999</v>
      </c>
      <c r="M2932" s="1">
        <v>7.0794153686800001E-3</v>
      </c>
      <c r="N2932" s="1">
        <v>1.8559954285710001E-2</v>
      </c>
      <c r="O2932" s="1">
        <v>4.5619388160920002E-3</v>
      </c>
      <c r="P2932" s="1">
        <v>7.3525180651609996E-3</v>
      </c>
      <c r="Q2932" s="1">
        <v>5.8904089021340001E-3</v>
      </c>
      <c r="R2932" s="1">
        <v>0</v>
      </c>
      <c r="S2932" s="1">
        <v>186.1008368018</v>
      </c>
      <c r="T2932" s="1">
        <v>53.33169490961</v>
      </c>
      <c r="U2932" s="1">
        <v>239.4325317114</v>
      </c>
      <c r="V2932" s="1">
        <v>0.4438324554666</v>
      </c>
      <c r="W2932" s="1">
        <v>6.6792850169349993E-2</v>
      </c>
      <c r="X2932" s="1">
        <v>7.7343706960819992E-6</v>
      </c>
      <c r="Y2932" s="1">
        <v>1.9335926736209999E-3</v>
      </c>
      <c r="Z2932" s="1">
        <v>3.0937482774210002E-4</v>
      </c>
      <c r="AA2932" s="1">
        <v>1.51513384053E-2</v>
      </c>
      <c r="AB2932" s="1">
        <v>9.2610908705139998</v>
      </c>
      <c r="AC2932" s="1">
        <v>1.00299656676</v>
      </c>
      <c r="AD2932" s="1">
        <v>0.21999414989179999</v>
      </c>
      <c r="AE2932" s="1">
        <v>54.998537460869997</v>
      </c>
      <c r="AF2932" s="1">
        <v>8.7997659926130005</v>
      </c>
      <c r="AG2932" s="1">
        <v>206.75031177770001</v>
      </c>
    </row>
    <row r="2933" spans="1:33" x14ac:dyDescent="0.35">
      <c r="A2933">
        <v>5120</v>
      </c>
      <c r="B2933">
        <v>2016</v>
      </c>
      <c r="C2933">
        <v>8</v>
      </c>
      <c r="D2933">
        <v>19</v>
      </c>
      <c r="E2933">
        <v>0</v>
      </c>
      <c r="F2933">
        <v>0</v>
      </c>
      <c r="H2933" s="1">
        <v>0</v>
      </c>
      <c r="I2933" s="1">
        <v>0.33945893967730001</v>
      </c>
      <c r="J2933" s="1">
        <v>0</v>
      </c>
      <c r="K2933" s="1">
        <v>0.80505725776869996</v>
      </c>
      <c r="L2933" s="1">
        <v>1.1445161974460001</v>
      </c>
      <c r="M2933" s="1">
        <v>7.7187990137279998E-3</v>
      </c>
      <c r="N2933" s="1">
        <v>1.8559954285710001E-2</v>
      </c>
      <c r="O2933" s="1">
        <v>4.9517624944439998E-3</v>
      </c>
      <c r="P2933" s="1">
        <v>7.9808004145860006E-3</v>
      </c>
      <c r="Q2933" s="1">
        <v>5.8601111222760004E-3</v>
      </c>
      <c r="R2933" s="1">
        <v>0</v>
      </c>
      <c r="S2933" s="1">
        <v>184.6360146417</v>
      </c>
      <c r="T2933" s="1">
        <v>52.902523120639998</v>
      </c>
      <c r="U2933" s="1">
        <v>237.53853776240001</v>
      </c>
      <c r="V2933" s="1">
        <v>0.44450233539639999</v>
      </c>
      <c r="W2933" s="1">
        <v>6.7254843391759994E-2</v>
      </c>
      <c r="X2933" s="1">
        <v>7.6918669102779992E-6</v>
      </c>
      <c r="Y2933" s="1">
        <v>1.9229667271189999E-3</v>
      </c>
      <c r="Z2933" s="1">
        <v>3.0767467629690001E-4</v>
      </c>
      <c r="AA2933" s="1">
        <v>1.5275337468349999E-2</v>
      </c>
      <c r="AB2933" s="1">
        <v>9.2331681866650008</v>
      </c>
      <c r="AC2933" s="1">
        <v>0.99656158881739998</v>
      </c>
      <c r="AD2933" s="1">
        <v>0.21984248923649999</v>
      </c>
      <c r="AE2933" s="1">
        <v>54.96062229604</v>
      </c>
      <c r="AF2933" s="1">
        <v>8.7936995661429993</v>
      </c>
      <c r="AG2933" s="1">
        <v>205.17189942869999</v>
      </c>
    </row>
    <row r="2934" spans="1:33" x14ac:dyDescent="0.35">
      <c r="A2934">
        <v>5120</v>
      </c>
      <c r="B2934">
        <v>2016</v>
      </c>
      <c r="C2934">
        <v>8</v>
      </c>
      <c r="D2934">
        <v>20</v>
      </c>
      <c r="E2934">
        <v>0</v>
      </c>
      <c r="F2934">
        <v>0</v>
      </c>
      <c r="H2934" s="1">
        <v>0</v>
      </c>
      <c r="I2934" s="1">
        <v>0.33195129132239998</v>
      </c>
      <c r="J2934" s="1">
        <v>0</v>
      </c>
      <c r="K2934" s="1">
        <v>0.81190774534950005</v>
      </c>
      <c r="L2934" s="1">
        <v>1.1438590366720001</v>
      </c>
      <c r="M2934" s="1">
        <v>7.4390826227700001E-3</v>
      </c>
      <c r="N2934" s="1">
        <v>1.8559954285710001E-2</v>
      </c>
      <c r="O2934" s="1">
        <v>4.7756093448059998E-3</v>
      </c>
      <c r="P2934" s="1">
        <v>7.6968927895259996E-3</v>
      </c>
      <c r="Q2934" s="1">
        <v>5.7333761325119997E-3</v>
      </c>
      <c r="R2934" s="1">
        <v>0</v>
      </c>
      <c r="S2934" s="1">
        <v>189.83608091900001</v>
      </c>
      <c r="T2934" s="1">
        <v>54.395908705819998</v>
      </c>
      <c r="U2934" s="1">
        <v>244.2319896249</v>
      </c>
      <c r="V2934" s="1">
        <v>0.43886603956769998</v>
      </c>
      <c r="W2934" s="1">
        <v>6.688526546779E-2</v>
      </c>
      <c r="X2934" s="1">
        <v>7.5218517650889996E-6</v>
      </c>
      <c r="Y2934" s="1">
        <v>1.8804629409120001E-3</v>
      </c>
      <c r="Z2934" s="1">
        <v>3.0087407051219999E-4</v>
      </c>
      <c r="AA2934" s="1">
        <v>1.52169460159E-2</v>
      </c>
      <c r="AB2934" s="1">
        <v>9.4622108015520006</v>
      </c>
      <c r="AC2934" s="1">
        <v>1.022864563015</v>
      </c>
      <c r="AD2934" s="1">
        <v>0.22505874769680001</v>
      </c>
      <c r="AE2934" s="1">
        <v>56.264686911890003</v>
      </c>
      <c r="AF2934" s="1">
        <v>9.0023499047540003</v>
      </c>
      <c r="AG2934" s="1">
        <v>210.7043912817</v>
      </c>
    </row>
    <row r="2935" spans="1:33" x14ac:dyDescent="0.35">
      <c r="A2935">
        <v>5120</v>
      </c>
      <c r="B2935">
        <v>2016</v>
      </c>
      <c r="C2935">
        <v>8</v>
      </c>
      <c r="D2935">
        <v>21</v>
      </c>
      <c r="E2935">
        <v>0</v>
      </c>
      <c r="F2935">
        <v>0</v>
      </c>
      <c r="H2935" s="1">
        <v>0</v>
      </c>
      <c r="I2935" s="1">
        <v>0.35446278626849997</v>
      </c>
      <c r="J2935" s="1">
        <v>0</v>
      </c>
      <c r="K2935" s="1">
        <v>0.81996690912040004</v>
      </c>
      <c r="L2935" s="1">
        <v>1.1744296953890001</v>
      </c>
      <c r="M2935" s="1">
        <v>7.8596867582289998E-3</v>
      </c>
      <c r="N2935" s="1">
        <v>1.8559954285710001E-2</v>
      </c>
      <c r="O2935" s="1">
        <v>5.0545552137579997E-3</v>
      </c>
      <c r="P2935" s="1">
        <v>8.1464723703480006E-3</v>
      </c>
      <c r="Q2935" s="1">
        <v>6.1168228751630003E-3</v>
      </c>
      <c r="R2935" s="1">
        <v>0</v>
      </c>
      <c r="S2935" s="1">
        <v>182.81547040300001</v>
      </c>
      <c r="T2935" s="1">
        <v>52.382693289599999</v>
      </c>
      <c r="U2935" s="1">
        <v>235.19816369259999</v>
      </c>
      <c r="V2935" s="1">
        <v>0.46063759366989998</v>
      </c>
      <c r="W2935" s="1">
        <v>6.9290710336860004E-2</v>
      </c>
      <c r="X2935" s="1">
        <v>8.0318971994739995E-6</v>
      </c>
      <c r="Y2935" s="1">
        <v>2.0079742994150002E-3</v>
      </c>
      <c r="Z2935" s="1">
        <v>3.2127588786399998E-4</v>
      </c>
      <c r="AA2935" s="1">
        <v>1.5716298146799999E-2</v>
      </c>
      <c r="AB2935" s="1">
        <v>8.8761697023129997</v>
      </c>
      <c r="AC2935" s="1">
        <v>0.95784030344619997</v>
      </c>
      <c r="AD2935" s="1">
        <v>0.21137074266370001</v>
      </c>
      <c r="AE2935" s="1">
        <v>52.842685653460002</v>
      </c>
      <c r="AF2935" s="1">
        <v>8.4548297033890005</v>
      </c>
      <c r="AG2935" s="1">
        <v>197.185927397</v>
      </c>
    </row>
    <row r="2936" spans="1:33" x14ac:dyDescent="0.35">
      <c r="A2936">
        <v>5120</v>
      </c>
      <c r="B2936">
        <v>2016</v>
      </c>
      <c r="C2936">
        <v>8</v>
      </c>
      <c r="D2936">
        <v>22</v>
      </c>
      <c r="E2936">
        <v>0</v>
      </c>
      <c r="F2936">
        <v>0</v>
      </c>
      <c r="H2936" s="1">
        <v>0</v>
      </c>
      <c r="I2936" s="1">
        <v>0.37275184348059998</v>
      </c>
      <c r="J2936" s="1">
        <v>0</v>
      </c>
      <c r="K2936" s="1">
        <v>0.83089368058059998</v>
      </c>
      <c r="L2936" s="1">
        <v>1.203645524061</v>
      </c>
      <c r="M2936" s="1">
        <v>8.4716528097360001E-3</v>
      </c>
      <c r="N2936" s="1">
        <v>1.8559954285710001E-2</v>
      </c>
      <c r="O2936" s="1">
        <v>5.4466867780279997E-3</v>
      </c>
      <c r="P2936" s="1">
        <v>8.7784743603880003E-3</v>
      </c>
      <c r="Q2936" s="1">
        <v>6.4288694893390001E-3</v>
      </c>
      <c r="R2936" s="1">
        <v>0</v>
      </c>
      <c r="S2936" s="1">
        <v>178.20221932300001</v>
      </c>
      <c r="T2936" s="1">
        <v>51.055455441120003</v>
      </c>
      <c r="U2936" s="1">
        <v>229.25767476409999</v>
      </c>
      <c r="V2936" s="1">
        <v>0.47907118607619997</v>
      </c>
      <c r="W2936" s="1">
        <v>7.1443588879050002E-2</v>
      </c>
      <c r="X2936" s="1">
        <v>8.4463091146229992E-6</v>
      </c>
      <c r="Y2936" s="1">
        <v>2.11157727817E-3</v>
      </c>
      <c r="Z2936" s="1">
        <v>3.3785236446180002E-4</v>
      </c>
      <c r="AA2936" s="1">
        <v>1.6171635399499999E-2</v>
      </c>
      <c r="AB2936" s="1">
        <v>8.5408761428440005</v>
      </c>
      <c r="AC2936" s="1">
        <v>0.91901114489939995</v>
      </c>
      <c r="AD2936" s="1">
        <v>0.20378337406729999</v>
      </c>
      <c r="AE2936" s="1">
        <v>50.945843504309998</v>
      </c>
      <c r="AF2936" s="1">
        <v>8.1513349595209998</v>
      </c>
      <c r="AG2936" s="1">
        <v>188.99611147979999</v>
      </c>
    </row>
    <row r="2937" spans="1:33" x14ac:dyDescent="0.35">
      <c r="A2937">
        <v>5120</v>
      </c>
      <c r="B2937">
        <v>2016</v>
      </c>
      <c r="C2937">
        <v>8</v>
      </c>
      <c r="D2937">
        <v>23</v>
      </c>
      <c r="E2937">
        <v>0</v>
      </c>
      <c r="F2937">
        <v>0</v>
      </c>
      <c r="H2937" s="1">
        <v>0</v>
      </c>
      <c r="I2937" s="1">
        <v>0.36291271468460001</v>
      </c>
      <c r="J2937" s="1">
        <v>0</v>
      </c>
      <c r="K2937" s="1">
        <v>0.848251133416</v>
      </c>
      <c r="L2937" s="1">
        <v>1.2111638481010001</v>
      </c>
      <c r="M2937" s="1">
        <v>8.7884776108670005E-3</v>
      </c>
      <c r="N2937" s="1">
        <v>1.8559954285710001E-2</v>
      </c>
      <c r="O2937" s="1">
        <v>5.6301309259429999E-3</v>
      </c>
      <c r="P2937" s="1">
        <v>9.0741329533390001E-3</v>
      </c>
      <c r="Q2937" s="1">
        <v>6.2634777601939997E-3</v>
      </c>
      <c r="R2937" s="1">
        <v>0</v>
      </c>
      <c r="S2937" s="1">
        <v>179.66536273989999</v>
      </c>
      <c r="T2937" s="1">
        <v>51.471065106250002</v>
      </c>
      <c r="U2937" s="1">
        <v>231.13642784620001</v>
      </c>
      <c r="V2937" s="1">
        <v>0.47309546641979999</v>
      </c>
      <c r="W2937" s="1">
        <v>7.1337696152950006E-2</v>
      </c>
      <c r="X2937" s="1">
        <v>8.2231642384969995E-6</v>
      </c>
      <c r="Y2937" s="1">
        <v>2.055791058966E-3</v>
      </c>
      <c r="Z2937" s="1">
        <v>3.2892656937320001E-4</v>
      </c>
      <c r="AA2937" s="1">
        <v>1.6189791194140001E-2</v>
      </c>
      <c r="AB2937" s="1">
        <v>8.7692956004029998</v>
      </c>
      <c r="AC2937" s="1">
        <v>0.94287875601089999</v>
      </c>
      <c r="AD2937" s="1">
        <v>0.20934001072610001</v>
      </c>
      <c r="AE2937" s="1">
        <v>52.335002665730002</v>
      </c>
      <c r="AF2937" s="1">
        <v>8.3736004250429996</v>
      </c>
      <c r="AG2937" s="1">
        <v>193.85168694379999</v>
      </c>
    </row>
    <row r="2938" spans="1:33" x14ac:dyDescent="0.35">
      <c r="A2938">
        <v>5120</v>
      </c>
      <c r="B2938">
        <v>2016</v>
      </c>
      <c r="C2938">
        <v>8</v>
      </c>
      <c r="D2938">
        <v>24</v>
      </c>
      <c r="E2938">
        <v>0</v>
      </c>
      <c r="F2938">
        <v>0</v>
      </c>
      <c r="H2938" s="1">
        <v>0</v>
      </c>
      <c r="I2938" s="1">
        <v>0.35540959391999999</v>
      </c>
      <c r="J2938" s="1">
        <v>0</v>
      </c>
      <c r="K2938" s="1">
        <v>0.86476333029179997</v>
      </c>
      <c r="L2938" s="1">
        <v>1.2201729242120001</v>
      </c>
      <c r="M2938" s="1">
        <v>8.4702155570279998E-3</v>
      </c>
      <c r="N2938" s="1">
        <v>1.8559954285710001E-2</v>
      </c>
      <c r="O2938" s="1">
        <v>5.4301515526690002E-3</v>
      </c>
      <c r="P2938" s="1">
        <v>8.7518243880710007E-3</v>
      </c>
      <c r="Q2938" s="1">
        <v>6.1378375062299999E-3</v>
      </c>
      <c r="R2938" s="1">
        <v>0</v>
      </c>
      <c r="S2938" s="1">
        <v>183.00221010909999</v>
      </c>
      <c r="T2938" s="1">
        <v>52.432375239400002</v>
      </c>
      <c r="U2938" s="1">
        <v>235.43458534850001</v>
      </c>
      <c r="V2938" s="1">
        <v>0.46910127623390002</v>
      </c>
      <c r="W2938" s="1">
        <v>7.1406013067280005E-2</v>
      </c>
      <c r="X2938" s="1">
        <v>8.0531490938309996E-6</v>
      </c>
      <c r="Y2938" s="1">
        <v>2.0132872728119999E-3</v>
      </c>
      <c r="Z2938" s="1">
        <v>3.221259635895E-4</v>
      </c>
      <c r="AA2938" s="1">
        <v>1.6240873451590001E-2</v>
      </c>
      <c r="AB2938" s="1">
        <v>8.9187825194360002</v>
      </c>
      <c r="AC2938" s="1">
        <v>0.96146092501320002</v>
      </c>
      <c r="AD2938" s="1">
        <v>0.21253216214750001</v>
      </c>
      <c r="AE2938" s="1">
        <v>53.133040519609999</v>
      </c>
      <c r="AF2938" s="1">
        <v>8.5012864815249998</v>
      </c>
      <c r="AG2938" s="1">
        <v>197.85879891819999</v>
      </c>
    </row>
    <row r="2939" spans="1:33" x14ac:dyDescent="0.35">
      <c r="A2939">
        <v>5120</v>
      </c>
      <c r="B2939">
        <v>2016</v>
      </c>
      <c r="C2939">
        <v>8</v>
      </c>
      <c r="D2939">
        <v>25</v>
      </c>
      <c r="E2939">
        <v>0</v>
      </c>
      <c r="F2939">
        <v>0</v>
      </c>
      <c r="H2939" s="1">
        <v>0</v>
      </c>
      <c r="I2939" s="1">
        <v>0.39432481088409999</v>
      </c>
      <c r="J2939" s="1">
        <v>0</v>
      </c>
      <c r="K2939" s="1">
        <v>0.87422344852089995</v>
      </c>
      <c r="L2939" s="1">
        <v>1.2685482594049999</v>
      </c>
      <c r="M2939" s="1">
        <v>8.7381553174340001E-3</v>
      </c>
      <c r="N2939" s="1">
        <v>1.8559954285710001E-2</v>
      </c>
      <c r="O2939" s="1">
        <v>5.6344084969700003E-3</v>
      </c>
      <c r="P2939" s="1">
        <v>9.0810271532660008E-3</v>
      </c>
      <c r="Q2939" s="1">
        <v>6.800373725823E-3</v>
      </c>
      <c r="R2939" s="1">
        <v>0</v>
      </c>
      <c r="S2939" s="1">
        <v>175.78926908770001</v>
      </c>
      <c r="T2939" s="1">
        <v>50.36850035922</v>
      </c>
      <c r="U2939" s="1">
        <v>226.15776944690001</v>
      </c>
      <c r="V2939" s="1">
        <v>0.50598726192929999</v>
      </c>
      <c r="W2939" s="1">
        <v>7.5362585502269999E-2</v>
      </c>
      <c r="X2939" s="1">
        <v>8.9351026561449999E-6</v>
      </c>
      <c r="Y2939" s="1">
        <v>2.2337756634259998E-3</v>
      </c>
      <c r="Z2939" s="1">
        <v>3.5740410609110001E-4</v>
      </c>
      <c r="AA2939" s="1">
        <v>1.7053625847679998E-2</v>
      </c>
      <c r="AB2939" s="1">
        <v>8.1887291752800007</v>
      </c>
      <c r="AC2939" s="1">
        <v>0.8820205190971</v>
      </c>
      <c r="AD2939" s="1">
        <v>0.1952460892548</v>
      </c>
      <c r="AE2939" s="1">
        <v>48.811522298390003</v>
      </c>
      <c r="AF2939" s="1">
        <v>7.8098435663150001</v>
      </c>
      <c r="AG2939" s="1">
        <v>181.45591200699999</v>
      </c>
    </row>
    <row r="2940" spans="1:33" x14ac:dyDescent="0.35">
      <c r="A2940">
        <v>5120</v>
      </c>
      <c r="B2940">
        <v>2016</v>
      </c>
      <c r="C2940">
        <v>8</v>
      </c>
      <c r="D2940">
        <v>26</v>
      </c>
      <c r="E2940">
        <v>0</v>
      </c>
      <c r="F2940">
        <v>0</v>
      </c>
      <c r="H2940" s="1">
        <v>0</v>
      </c>
      <c r="I2940" s="1">
        <v>0.3905973656924</v>
      </c>
      <c r="J2940" s="1">
        <v>0</v>
      </c>
      <c r="K2940" s="1">
        <v>0.90971967854269997</v>
      </c>
      <c r="L2940" s="1">
        <v>1.3003170442350001</v>
      </c>
      <c r="M2940" s="1">
        <v>9.64056861496E-3</v>
      </c>
      <c r="N2940" s="1">
        <v>1.8559954285710001E-2</v>
      </c>
      <c r="O2940" s="1">
        <v>6.1836693194320001E-3</v>
      </c>
      <c r="P2940" s="1">
        <v>9.9662757904000008E-3</v>
      </c>
      <c r="Q2940" s="1">
        <v>6.7406400870010002E-3</v>
      </c>
      <c r="R2940" s="1">
        <v>0</v>
      </c>
      <c r="S2940" s="1">
        <v>171.44161737429999</v>
      </c>
      <c r="T2940" s="1">
        <v>49.116551490509998</v>
      </c>
      <c r="U2940" s="1">
        <v>220.5581688648</v>
      </c>
      <c r="V2940" s="1">
        <v>0.50861990391699996</v>
      </c>
      <c r="W2940" s="1">
        <v>7.6631340515730006E-2</v>
      </c>
      <c r="X2940" s="1">
        <v>8.8500950874219993E-6</v>
      </c>
      <c r="Y2940" s="1">
        <v>2.2125237707090002E-3</v>
      </c>
      <c r="Z2940" s="1">
        <v>3.5400380320649999E-4</v>
      </c>
      <c r="AA2940" s="1">
        <v>1.7387816117709998E-2</v>
      </c>
      <c r="AB2940" s="1">
        <v>8.0782865503599997</v>
      </c>
      <c r="AC2940" s="1">
        <v>0.86843045201909996</v>
      </c>
      <c r="AD2940" s="1">
        <v>0.19286689436919999</v>
      </c>
      <c r="AE2940" s="1">
        <v>48.216723569990002</v>
      </c>
      <c r="AF2940" s="1">
        <v>7.7146757691159999</v>
      </c>
      <c r="AG2940" s="1">
        <v>178.53423425290001</v>
      </c>
    </row>
    <row r="2941" spans="1:33" x14ac:dyDescent="0.35">
      <c r="A2941">
        <v>5120</v>
      </c>
      <c r="B2941">
        <v>2016</v>
      </c>
      <c r="C2941">
        <v>8</v>
      </c>
      <c r="D2941">
        <v>27</v>
      </c>
      <c r="E2941">
        <v>0</v>
      </c>
      <c r="F2941">
        <v>0</v>
      </c>
      <c r="H2941" s="1">
        <v>0</v>
      </c>
      <c r="I2941" s="1">
        <v>0.39622158409410002</v>
      </c>
      <c r="J2941" s="1">
        <v>0</v>
      </c>
      <c r="K2941" s="1">
        <v>0.94740157892690002</v>
      </c>
      <c r="L2941" s="1">
        <v>1.343623163021</v>
      </c>
      <c r="M2941" s="1">
        <v>9.7422825847959995E-3</v>
      </c>
      <c r="N2941" s="1">
        <v>1.8559954285710001E-2</v>
      </c>
      <c r="O2941" s="1">
        <v>6.2548629175120003E-3</v>
      </c>
      <c r="P2941" s="1">
        <v>1.008101915657E-2</v>
      </c>
      <c r="Q2941" s="1">
        <v>6.8405430924420004E-3</v>
      </c>
      <c r="R2941" s="1">
        <v>0</v>
      </c>
      <c r="S2941" s="1">
        <v>171.1589231234</v>
      </c>
      <c r="T2941" s="1">
        <v>49.039442777449999</v>
      </c>
      <c r="U2941" s="1">
        <v>220.19836590080001</v>
      </c>
      <c r="V2941" s="1">
        <v>0.52012478001530005</v>
      </c>
      <c r="W2941" s="1">
        <v>7.8849231752189997E-2</v>
      </c>
      <c r="X2941" s="1">
        <v>8.9776064455199993E-6</v>
      </c>
      <c r="Y2941" s="1">
        <v>2.2444016102850001E-3</v>
      </c>
      <c r="Z2941" s="1">
        <v>3.5910425754339997E-4</v>
      </c>
      <c r="AA2941" s="1">
        <v>1.791678665493E-2</v>
      </c>
      <c r="AB2941" s="1">
        <v>7.9612738323969996</v>
      </c>
      <c r="AC2941" s="1">
        <v>0.85724158901129999</v>
      </c>
      <c r="AD2941" s="1">
        <v>0.1898647151109</v>
      </c>
      <c r="AE2941" s="1">
        <v>47.466178754140003</v>
      </c>
      <c r="AF2941" s="1">
        <v>7.5945885984599997</v>
      </c>
      <c r="AG2941" s="1">
        <v>176.3374543596</v>
      </c>
    </row>
    <row r="2942" spans="1:33" x14ac:dyDescent="0.35">
      <c r="A2942">
        <v>5120</v>
      </c>
      <c r="B2942">
        <v>2016</v>
      </c>
      <c r="C2942">
        <v>8</v>
      </c>
      <c r="D2942">
        <v>28</v>
      </c>
      <c r="E2942">
        <v>0</v>
      </c>
      <c r="F2942">
        <v>0</v>
      </c>
      <c r="H2942" s="1">
        <v>0</v>
      </c>
      <c r="I2942" s="1">
        <v>0.33996024925169999</v>
      </c>
      <c r="J2942" s="1">
        <v>0</v>
      </c>
      <c r="K2942" s="1">
        <v>0.98533646218460003</v>
      </c>
      <c r="L2942" s="1">
        <v>1.3252967114359999</v>
      </c>
      <c r="M2942" s="1">
        <v>9.1989239507370008E-3</v>
      </c>
      <c r="N2942" s="1">
        <v>1.8559954285710001E-2</v>
      </c>
      <c r="O2942" s="1">
        <v>5.8668790108729997E-3</v>
      </c>
      <c r="P2942" s="1">
        <v>9.4557019838580007E-3</v>
      </c>
      <c r="Q2942" s="1">
        <v>5.888507401765E-3</v>
      </c>
      <c r="R2942" s="1">
        <v>0</v>
      </c>
      <c r="S2942" s="1">
        <v>179.8467327665</v>
      </c>
      <c r="T2942" s="1">
        <v>51.536540166169999</v>
      </c>
      <c r="U2942" s="1">
        <v>231.38327293270001</v>
      </c>
      <c r="V2942" s="1">
        <v>0.47556765540880003</v>
      </c>
      <c r="W2942" s="1">
        <v>7.5468089087110002E-2</v>
      </c>
      <c r="X2942" s="1">
        <v>7.7024928625810003E-6</v>
      </c>
      <c r="Y2942" s="1">
        <v>1.9256232143299999E-3</v>
      </c>
      <c r="Z2942" s="1">
        <v>3.0809971416990002E-4</v>
      </c>
      <c r="AA2942" s="1">
        <v>1.7326523706460002E-2</v>
      </c>
      <c r="AB2942" s="1">
        <v>8.9618411911189995</v>
      </c>
      <c r="AC2942" s="1">
        <v>0.97168521572319999</v>
      </c>
      <c r="AD2942" s="1">
        <v>0.21272086551220001</v>
      </c>
      <c r="AE2942" s="1">
        <v>53.180216346080002</v>
      </c>
      <c r="AF2942" s="1">
        <v>8.5088346123880001</v>
      </c>
      <c r="AG2942" s="1">
        <v>200.37713100319999</v>
      </c>
    </row>
    <row r="2943" spans="1:33" x14ac:dyDescent="0.35">
      <c r="A2943">
        <v>5120</v>
      </c>
      <c r="B2943">
        <v>2016</v>
      </c>
      <c r="C2943">
        <v>8</v>
      </c>
      <c r="D2943">
        <v>29</v>
      </c>
      <c r="E2943">
        <v>0</v>
      </c>
      <c r="F2943">
        <v>0</v>
      </c>
      <c r="H2943" s="1">
        <v>0</v>
      </c>
      <c r="I2943" s="1">
        <v>0.3422840583615</v>
      </c>
      <c r="J2943" s="1">
        <v>0</v>
      </c>
      <c r="K2943" s="1">
        <v>0.99567721215820004</v>
      </c>
      <c r="L2943" s="1">
        <v>1.3379612705199999</v>
      </c>
      <c r="M2943" s="1">
        <v>8.2163124205720008E-3</v>
      </c>
      <c r="N2943" s="1">
        <v>1.8559954285710001E-2</v>
      </c>
      <c r="O2943" s="1">
        <v>5.2687394450839998E-3</v>
      </c>
      <c r="P2943" s="1">
        <v>8.4916750338589995E-3</v>
      </c>
      <c r="Q2943" s="1">
        <v>5.9295263251469997E-3</v>
      </c>
      <c r="R2943" s="1">
        <v>0</v>
      </c>
      <c r="S2943" s="1">
        <v>184.00040827660001</v>
      </c>
      <c r="T2943" s="1">
        <v>52.745357136080003</v>
      </c>
      <c r="U2943" s="1">
        <v>236.7457654127</v>
      </c>
      <c r="V2943" s="1">
        <v>0.47945036022030002</v>
      </c>
      <c r="W2943" s="1">
        <v>7.6149278817670002E-2</v>
      </c>
      <c r="X2943" s="1">
        <v>7.7556225920199998E-6</v>
      </c>
      <c r="Y2943" s="1">
        <v>1.938905647176E-3</v>
      </c>
      <c r="Z2943" s="1">
        <v>3.1022490347080002E-4</v>
      </c>
      <c r="AA2943" s="1">
        <v>1.748619519054E-2</v>
      </c>
      <c r="AB2943" s="1">
        <v>9.0991708782099998</v>
      </c>
      <c r="AC2943" s="1">
        <v>0.99351430128210005</v>
      </c>
      <c r="AD2943" s="1">
        <v>0.2149396901267</v>
      </c>
      <c r="AE2943" s="1">
        <v>53.734922504700002</v>
      </c>
      <c r="AF2943" s="1">
        <v>8.5975875982350001</v>
      </c>
      <c r="AG2943" s="1">
        <v>205.39063744270001</v>
      </c>
    </row>
    <row r="2944" spans="1:33" x14ac:dyDescent="0.35">
      <c r="A2944">
        <v>5120</v>
      </c>
      <c r="B2944">
        <v>2016</v>
      </c>
      <c r="C2944">
        <v>8</v>
      </c>
      <c r="D2944">
        <v>30</v>
      </c>
      <c r="E2944">
        <v>0</v>
      </c>
      <c r="F2944">
        <v>0</v>
      </c>
      <c r="H2944" s="1">
        <v>0</v>
      </c>
      <c r="I2944" s="1">
        <v>0.329627852459</v>
      </c>
      <c r="J2944" s="1">
        <v>0</v>
      </c>
      <c r="K2944" s="1">
        <v>1.001734488851</v>
      </c>
      <c r="L2944" s="1">
        <v>1.33136234131</v>
      </c>
      <c r="M2944" s="1">
        <v>8.0129232763069998E-3</v>
      </c>
      <c r="N2944" s="1">
        <v>1.8559954285710001E-2</v>
      </c>
      <c r="O2944" s="1">
        <v>5.1329573104240004E-3</v>
      </c>
      <c r="P2944" s="1">
        <v>8.2728337389059992E-3</v>
      </c>
      <c r="Q2944" s="1">
        <v>5.7150375128100003E-3</v>
      </c>
      <c r="R2944" s="1">
        <v>0</v>
      </c>
      <c r="S2944" s="1">
        <v>183.3502813289</v>
      </c>
      <c r="T2944" s="1">
        <v>52.56613075085</v>
      </c>
      <c r="U2944" s="1">
        <v>235.91641207980001</v>
      </c>
      <c r="V2944" s="1">
        <v>0.4690038336672</v>
      </c>
      <c r="W2944" s="1">
        <v>7.5276208780350004E-2</v>
      </c>
      <c r="X2944" s="1">
        <v>7.4687220361089996E-6</v>
      </c>
      <c r="Y2944" s="1">
        <v>1.8671805081110001E-3</v>
      </c>
      <c r="Z2944" s="1">
        <v>2.9874888121230001E-4</v>
      </c>
      <c r="AA2944" s="1">
        <v>1.7325307792879999E-2</v>
      </c>
      <c r="AB2944" s="1">
        <v>9.1953505916869993</v>
      </c>
      <c r="AC2944" s="1">
        <v>1.0075674194190001</v>
      </c>
      <c r="AD2944" s="1">
        <v>0.216678910946</v>
      </c>
      <c r="AE2944" s="1">
        <v>54.169727709420002</v>
      </c>
      <c r="AF2944" s="1">
        <v>8.6671564309790003</v>
      </c>
      <c r="AG2944" s="1">
        <v>208.55607281370001</v>
      </c>
    </row>
    <row r="2945" spans="1:33" x14ac:dyDescent="0.35">
      <c r="A2945">
        <v>5120</v>
      </c>
      <c r="B2945">
        <v>2016</v>
      </c>
      <c r="C2945">
        <v>8</v>
      </c>
      <c r="D2945">
        <v>31</v>
      </c>
      <c r="E2945">
        <v>0</v>
      </c>
      <c r="F2945">
        <v>0</v>
      </c>
      <c r="H2945" s="1">
        <v>0</v>
      </c>
      <c r="I2945" s="1">
        <v>0.32775098946859998</v>
      </c>
      <c r="J2945" s="1">
        <v>0</v>
      </c>
      <c r="K2945" s="1">
        <v>1.00632541107</v>
      </c>
      <c r="L2945" s="1">
        <v>1.334076400539</v>
      </c>
      <c r="M2945" s="1">
        <v>7.7385881183400004E-3</v>
      </c>
      <c r="N2945" s="1">
        <v>1.8559954285710001E-2</v>
      </c>
      <c r="O2945" s="1">
        <v>4.9643586152690001E-3</v>
      </c>
      <c r="P2945" s="1">
        <v>8.0011016964870001E-3</v>
      </c>
      <c r="Q2945" s="1">
        <v>5.6836798958950002E-3</v>
      </c>
      <c r="R2945" s="1">
        <v>0</v>
      </c>
      <c r="S2945" s="1">
        <v>183.37460583800001</v>
      </c>
      <c r="T2945" s="1">
        <v>52.580504846849998</v>
      </c>
      <c r="U2945" s="1">
        <v>235.95511068479999</v>
      </c>
      <c r="V2945" s="1">
        <v>0.46808395608909997</v>
      </c>
      <c r="W2945" s="1">
        <v>7.5314266667179997E-2</v>
      </c>
      <c r="X2945" s="1">
        <v>7.4262182499320003E-6</v>
      </c>
      <c r="Y2945" s="1">
        <v>1.856554561571E-3</v>
      </c>
      <c r="Z2945" s="1">
        <v>2.9704872976630002E-4</v>
      </c>
      <c r="AA2945" s="1">
        <v>1.7343323021790001E-2</v>
      </c>
      <c r="AB2945" s="1">
        <v>9.1965465373660003</v>
      </c>
      <c r="AC2945" s="1">
        <v>1.010785953716</v>
      </c>
      <c r="AD2945" s="1">
        <v>0.21624396863299999</v>
      </c>
      <c r="AE2945" s="1">
        <v>54.060992130549998</v>
      </c>
      <c r="AF2945" s="1">
        <v>8.6497587383019994</v>
      </c>
      <c r="AG2945" s="1">
        <v>209.4476948539</v>
      </c>
    </row>
    <row r="2946" spans="1:33" x14ac:dyDescent="0.35">
      <c r="A2946">
        <v>5120</v>
      </c>
      <c r="B2946">
        <v>2016</v>
      </c>
      <c r="C2946">
        <v>9</v>
      </c>
      <c r="D2946">
        <v>1</v>
      </c>
      <c r="E2946">
        <v>0</v>
      </c>
      <c r="F2946">
        <v>0</v>
      </c>
      <c r="H2946" s="1">
        <v>0</v>
      </c>
      <c r="I2946" s="1">
        <v>0.29429030821340002</v>
      </c>
      <c r="J2946" s="1">
        <v>0</v>
      </c>
      <c r="K2946" s="1">
        <v>0.99090289853900004</v>
      </c>
      <c r="L2946" s="1">
        <v>1.285193206752</v>
      </c>
      <c r="M2946" s="1">
        <v>7.472207280733E-3</v>
      </c>
      <c r="N2946" s="1">
        <v>1.8559954285710001E-2</v>
      </c>
      <c r="O2946" s="1">
        <v>4.8006735962579997E-3</v>
      </c>
      <c r="P2946" s="1">
        <v>7.737289070367E-3</v>
      </c>
      <c r="Q2946" s="1">
        <v>5.1135346248569998E-3</v>
      </c>
      <c r="R2946" s="1">
        <v>0</v>
      </c>
      <c r="S2946" s="1">
        <v>173.98091141899999</v>
      </c>
      <c r="T2946" s="1">
        <v>49.902590664270001</v>
      </c>
      <c r="U2946" s="1">
        <v>223.88350208329999</v>
      </c>
      <c r="V2946" s="1">
        <v>0.4351481554246</v>
      </c>
      <c r="W2946" s="1">
        <v>7.1583817820540005E-2</v>
      </c>
      <c r="X2946" s="1">
        <v>6.6683535471020003E-6</v>
      </c>
      <c r="Y2946" s="1">
        <v>1.667088386323E-3</v>
      </c>
      <c r="Z2946" s="1">
        <v>2.6673414176940001E-4</v>
      </c>
      <c r="AA2946" s="1">
        <v>1.656228374819E-2</v>
      </c>
      <c r="AB2946" s="1">
        <v>8.1886864903580001</v>
      </c>
      <c r="AC2946" s="1">
        <v>0.90568243726980002</v>
      </c>
      <c r="AD2946" s="1">
        <v>0.19169509414979999</v>
      </c>
      <c r="AE2946" s="1">
        <v>47.923773519629997</v>
      </c>
      <c r="AF2946" s="1">
        <v>7.6678037614769998</v>
      </c>
      <c r="AG2946" s="1">
        <v>188.08159058499999</v>
      </c>
    </row>
    <row r="2947" spans="1:33" x14ac:dyDescent="0.35">
      <c r="A2947">
        <v>5120</v>
      </c>
      <c r="B2947">
        <v>2016</v>
      </c>
      <c r="C2947">
        <v>9</v>
      </c>
      <c r="D2947">
        <v>2</v>
      </c>
      <c r="E2947">
        <v>0</v>
      </c>
      <c r="F2947">
        <v>0</v>
      </c>
      <c r="H2947" s="1">
        <v>0</v>
      </c>
      <c r="I2947" s="1">
        <v>0.31979901927549997</v>
      </c>
      <c r="J2947" s="1">
        <v>0</v>
      </c>
      <c r="K2947" s="1">
        <v>0.96344970579629996</v>
      </c>
      <c r="L2947" s="1">
        <v>1.2832487250719999</v>
      </c>
      <c r="M2947" s="1">
        <v>7.9791888193499992E-3</v>
      </c>
      <c r="N2947" s="1">
        <v>1.8559954285710001E-2</v>
      </c>
      <c r="O2947" s="1">
        <v>5.1346770379060002E-3</v>
      </c>
      <c r="P2947" s="1">
        <v>8.2756054392490001E-3</v>
      </c>
      <c r="Q2947" s="1">
        <v>5.544073193425E-3</v>
      </c>
      <c r="R2947" s="1">
        <v>0</v>
      </c>
      <c r="S2947" s="1">
        <v>160.93427807899999</v>
      </c>
      <c r="T2947" s="1">
        <v>46.159005059030001</v>
      </c>
      <c r="U2947" s="1">
        <v>207.093283138</v>
      </c>
      <c r="V2947" s="1">
        <v>0.45361019322230001</v>
      </c>
      <c r="W2947" s="1">
        <v>7.2652363435210005E-2</v>
      </c>
      <c r="X2947" s="1">
        <v>7.2465532160870004E-6</v>
      </c>
      <c r="Y2947" s="1">
        <v>1.811638303671E-3</v>
      </c>
      <c r="Z2947" s="1">
        <v>2.8986212855469998E-4</v>
      </c>
      <c r="AA2947" s="1">
        <v>1.6713780217500002E-2</v>
      </c>
      <c r="AB2947" s="1">
        <v>7.458078058371</v>
      </c>
      <c r="AC2947" s="1">
        <v>0.82252795707549997</v>
      </c>
      <c r="AD2947" s="1">
        <v>0.1749439288538</v>
      </c>
      <c r="AE2947" s="1">
        <v>43.73598220209</v>
      </c>
      <c r="AF2947" s="1">
        <v>6.9977571512740004</v>
      </c>
      <c r="AG2947" s="1">
        <v>170.64320356019999</v>
      </c>
    </row>
    <row r="2948" spans="1:33" x14ac:dyDescent="0.35">
      <c r="A2948">
        <v>5120</v>
      </c>
      <c r="B2948">
        <v>2016</v>
      </c>
      <c r="C2948">
        <v>9</v>
      </c>
      <c r="D2948">
        <v>3</v>
      </c>
      <c r="E2948">
        <v>0</v>
      </c>
      <c r="F2948">
        <v>0</v>
      </c>
      <c r="H2948" s="1">
        <v>0</v>
      </c>
      <c r="I2948" s="1">
        <v>0.34514547026300002</v>
      </c>
      <c r="J2948" s="1">
        <v>0</v>
      </c>
      <c r="K2948" s="1">
        <v>0.95114327301299995</v>
      </c>
      <c r="L2948" s="1">
        <v>1.296288743276</v>
      </c>
      <c r="M2948" s="1">
        <v>8.7345242591850003E-3</v>
      </c>
      <c r="N2948" s="1">
        <v>1.8559954285710001E-2</v>
      </c>
      <c r="O2948" s="1">
        <v>5.6236379702550004E-3</v>
      </c>
      <c r="P2948" s="1">
        <v>9.0636681979099996E-3</v>
      </c>
      <c r="Q2948" s="1">
        <v>5.9732712438019999E-3</v>
      </c>
      <c r="R2948" s="1">
        <v>0</v>
      </c>
      <c r="S2948" s="1">
        <v>154.9979690271</v>
      </c>
      <c r="T2948" s="1">
        <v>44.44406656996</v>
      </c>
      <c r="U2948" s="1">
        <v>199.44203559709999</v>
      </c>
      <c r="V2948" s="1">
        <v>0.4744835500347</v>
      </c>
      <c r="W2948" s="1">
        <v>7.4391098572630002E-2</v>
      </c>
      <c r="X2948" s="1">
        <v>7.8206772193280008E-6</v>
      </c>
      <c r="Y2948" s="1">
        <v>1.9551693042889999E-3</v>
      </c>
      <c r="Z2948" s="1">
        <v>3.1282708863570002E-4</v>
      </c>
      <c r="AA2948" s="1">
        <v>1.703363920226E-2</v>
      </c>
      <c r="AB2948" s="1">
        <v>7.0052914427599999</v>
      </c>
      <c r="AC2948" s="1">
        <v>0.76702011356050004</v>
      </c>
      <c r="AD2948" s="1">
        <v>0.16515864075959999</v>
      </c>
      <c r="AE2948" s="1">
        <v>41.289660178120002</v>
      </c>
      <c r="AF2948" s="1">
        <v>6.6063456273990004</v>
      </c>
      <c r="AG2948" s="1">
        <v>158.72330030259999</v>
      </c>
    </row>
    <row r="2949" spans="1:33" x14ac:dyDescent="0.35">
      <c r="A2949">
        <v>5120</v>
      </c>
      <c r="B2949">
        <v>2016</v>
      </c>
      <c r="C2949">
        <v>9</v>
      </c>
      <c r="D2949">
        <v>4</v>
      </c>
      <c r="E2949">
        <v>0</v>
      </c>
      <c r="F2949">
        <v>0</v>
      </c>
      <c r="H2949" s="1">
        <v>0</v>
      </c>
      <c r="I2949" s="1">
        <v>0.35952550937459998</v>
      </c>
      <c r="J2949" s="1">
        <v>0</v>
      </c>
      <c r="K2949" s="1">
        <v>0.97151697487779998</v>
      </c>
      <c r="L2949" s="1">
        <v>1.3310424842519999</v>
      </c>
      <c r="M2949" s="1">
        <v>9.5734566740039995E-3</v>
      </c>
      <c r="N2949" s="1">
        <v>1.8559954285710001E-2</v>
      </c>
      <c r="O2949" s="1">
        <v>6.1555990767810003E-3</v>
      </c>
      <c r="P2949" s="1">
        <v>9.9210347263470004E-3</v>
      </c>
      <c r="Q2949" s="1">
        <v>6.2195821085689997E-3</v>
      </c>
      <c r="R2949" s="1">
        <v>0</v>
      </c>
      <c r="S2949" s="1">
        <v>151.33138521660001</v>
      </c>
      <c r="T2949" s="1">
        <v>43.382691245259998</v>
      </c>
      <c r="U2949" s="1">
        <v>194.7140764618</v>
      </c>
      <c r="V2949" s="1">
        <v>0.49095974501</v>
      </c>
      <c r="W2949" s="1">
        <v>7.6615837671139997E-2</v>
      </c>
      <c r="X2949" s="1">
        <v>8.1460141572559996E-6</v>
      </c>
      <c r="Y2949" s="1">
        <v>2.0365035382489999E-3</v>
      </c>
      <c r="Z2949" s="1">
        <v>3.2584056602040002E-4</v>
      </c>
      <c r="AA2949" s="1">
        <v>1.7524756592160001E-2</v>
      </c>
      <c r="AB2949" s="1">
        <v>6.7358071178480001</v>
      </c>
      <c r="AC2949" s="1">
        <v>0.73371413338369995</v>
      </c>
      <c r="AD2949" s="1">
        <v>0.15937516483860001</v>
      </c>
      <c r="AE2949" s="1">
        <v>39.843791190929998</v>
      </c>
      <c r="AF2949" s="1">
        <v>6.3750065888030001</v>
      </c>
      <c r="AG2949" s="1">
        <v>151.55350048049999</v>
      </c>
    </row>
    <row r="2950" spans="1:33" x14ac:dyDescent="0.35">
      <c r="A2950">
        <v>5120</v>
      </c>
      <c r="B2950">
        <v>2016</v>
      </c>
      <c r="C2950">
        <v>9</v>
      </c>
      <c r="D2950">
        <v>5</v>
      </c>
      <c r="E2950">
        <v>0</v>
      </c>
      <c r="F2950">
        <v>0</v>
      </c>
      <c r="H2950" s="1">
        <v>0</v>
      </c>
      <c r="I2950" s="1">
        <v>0.3616473200932</v>
      </c>
      <c r="J2950" s="1">
        <v>0</v>
      </c>
      <c r="K2950" s="1">
        <v>1.011670419416</v>
      </c>
      <c r="L2950" s="1">
        <v>1.3733177395089999</v>
      </c>
      <c r="M2950" s="1">
        <v>1.0107906112200001E-2</v>
      </c>
      <c r="N2950" s="1">
        <v>1.8559954285710001E-2</v>
      </c>
      <c r="O2950" s="1">
        <v>6.4877944824820004E-3</v>
      </c>
      <c r="P2950" s="1">
        <v>1.0456437067340001E-2</v>
      </c>
      <c r="Q2950" s="1">
        <v>6.2600144644009998E-3</v>
      </c>
      <c r="R2950" s="1">
        <v>0</v>
      </c>
      <c r="S2950" s="1">
        <v>150.25988970590001</v>
      </c>
      <c r="T2950" s="1">
        <v>43.072727253490001</v>
      </c>
      <c r="U2950" s="1">
        <v>193.33261695940001</v>
      </c>
      <c r="V2950" s="1">
        <v>0.49969797747990002</v>
      </c>
      <c r="W2950" s="1">
        <v>7.8627075218069997E-2</v>
      </c>
      <c r="X2950" s="1">
        <v>8.1938578253139996E-6</v>
      </c>
      <c r="Y2950" s="1">
        <v>2.0484644550789999E-3</v>
      </c>
      <c r="Z2950" s="1">
        <v>3.277543126961E-4</v>
      </c>
      <c r="AA2950" s="1">
        <v>1.8017997246280001E-2</v>
      </c>
      <c r="AB2950" s="1">
        <v>6.6788544105490004</v>
      </c>
      <c r="AC2950" s="1">
        <v>0.72679802251909997</v>
      </c>
      <c r="AD2950" s="1">
        <v>0.15813447320580001</v>
      </c>
      <c r="AE2950" s="1">
        <v>39.533618278580001</v>
      </c>
      <c r="AF2950" s="1">
        <v>6.3253789224360002</v>
      </c>
      <c r="AG2950" s="1">
        <v>150.07261111369999</v>
      </c>
    </row>
    <row r="2951" spans="1:33" x14ac:dyDescent="0.35">
      <c r="A2951">
        <v>5120</v>
      </c>
      <c r="B2951">
        <v>2016</v>
      </c>
      <c r="C2951">
        <v>9</v>
      </c>
      <c r="D2951">
        <v>6</v>
      </c>
      <c r="E2951">
        <v>0</v>
      </c>
      <c r="F2951">
        <v>0</v>
      </c>
      <c r="H2951" s="1">
        <v>0</v>
      </c>
      <c r="I2951" s="1">
        <v>0.3489852522927</v>
      </c>
      <c r="J2951" s="1">
        <v>0</v>
      </c>
      <c r="K2951" s="1">
        <v>1.053580153492</v>
      </c>
      <c r="L2951" s="1">
        <v>1.4025654057850001</v>
      </c>
      <c r="M2951" s="1">
        <v>1.010163604672E-2</v>
      </c>
      <c r="N2951" s="1">
        <v>1.8559954285710001E-2</v>
      </c>
      <c r="O2951" s="1">
        <v>6.4720818759549997E-3</v>
      </c>
      <c r="P2951" s="1">
        <v>1.043111291723E-2</v>
      </c>
      <c r="Q2951" s="1">
        <v>6.0494668900190002E-3</v>
      </c>
      <c r="R2951" s="1">
        <v>0</v>
      </c>
      <c r="S2951" s="1">
        <v>152.0156300754</v>
      </c>
      <c r="T2951" s="1">
        <v>43.580146744030003</v>
      </c>
      <c r="U2951" s="1">
        <v>195.59577681939999</v>
      </c>
      <c r="V2951" s="1">
        <v>0.49533848248559997</v>
      </c>
      <c r="W2951" s="1">
        <v>7.937828989331E-2</v>
      </c>
      <c r="X2951" s="1">
        <v>7.9067958256130001E-6</v>
      </c>
      <c r="Y2951" s="1">
        <v>1.9766989549619999E-3</v>
      </c>
      <c r="Z2951" s="1">
        <v>3.162718326594E-4</v>
      </c>
      <c r="AA2951" s="1">
        <v>1.8263213316079999E-2</v>
      </c>
      <c r="AB2951" s="1">
        <v>6.8407196074499996</v>
      </c>
      <c r="AC2951" s="1">
        <v>0.74672009882790003</v>
      </c>
      <c r="AD2951" s="1">
        <v>0.16162076966739999</v>
      </c>
      <c r="AE2951" s="1">
        <v>40.405192389459998</v>
      </c>
      <c r="AF2951" s="1">
        <v>6.4648307797560003</v>
      </c>
      <c r="AG2951" s="1">
        <v>154.35587092329999</v>
      </c>
    </row>
    <row r="2952" spans="1:33" x14ac:dyDescent="0.35">
      <c r="A2952">
        <v>5120</v>
      </c>
      <c r="B2952">
        <v>2016</v>
      </c>
      <c r="C2952">
        <v>9</v>
      </c>
      <c r="D2952">
        <v>7</v>
      </c>
      <c r="E2952">
        <v>0</v>
      </c>
      <c r="F2952">
        <v>0</v>
      </c>
      <c r="H2952" s="1">
        <v>0</v>
      </c>
      <c r="I2952" s="1">
        <v>0.34010772080129997</v>
      </c>
      <c r="J2952" s="1">
        <v>0</v>
      </c>
      <c r="K2952" s="1">
        <v>1.079396800716</v>
      </c>
      <c r="L2952" s="1">
        <v>1.419504521518</v>
      </c>
      <c r="M2952" s="1">
        <v>9.6349165645720006E-3</v>
      </c>
      <c r="N2952" s="1">
        <v>1.8559954285710001E-2</v>
      </c>
      <c r="O2952" s="1">
        <v>6.1776179502459998E-3</v>
      </c>
      <c r="P2952" s="1">
        <v>9.9565227439329992E-3</v>
      </c>
      <c r="Q2952" s="1">
        <v>5.9016847293080002E-3</v>
      </c>
      <c r="R2952" s="1">
        <v>0</v>
      </c>
      <c r="S2952" s="1">
        <v>154.54829217939999</v>
      </c>
      <c r="T2952" s="1">
        <v>44.315971126290002</v>
      </c>
      <c r="U2952" s="1">
        <v>198.86426330559999</v>
      </c>
      <c r="V2952" s="1">
        <v>0.49168854791139999</v>
      </c>
      <c r="W2952" s="1">
        <v>7.9744596677589999E-2</v>
      </c>
      <c r="X2952" s="1">
        <v>7.7058524236430006E-6</v>
      </c>
      <c r="Y2952" s="1">
        <v>1.926463104662E-3</v>
      </c>
      <c r="Z2952" s="1">
        <v>3.0823409662940001E-4</v>
      </c>
      <c r="AA2952" s="1">
        <v>1.839497869149E-2</v>
      </c>
      <c r="AB2952" s="1">
        <v>7.0083523846469999</v>
      </c>
      <c r="AC2952" s="1">
        <v>0.76895824069209995</v>
      </c>
      <c r="AD2952" s="1">
        <v>0.16499035947580001</v>
      </c>
      <c r="AE2952" s="1">
        <v>41.247589841539998</v>
      </c>
      <c r="AF2952" s="1">
        <v>6.5996143720860001</v>
      </c>
      <c r="AG2952" s="1">
        <v>159.24148842779999</v>
      </c>
    </row>
    <row r="2953" spans="1:33" x14ac:dyDescent="0.35">
      <c r="A2953">
        <v>5120</v>
      </c>
      <c r="B2953">
        <v>2016</v>
      </c>
      <c r="C2953">
        <v>9</v>
      </c>
      <c r="D2953">
        <v>8</v>
      </c>
      <c r="E2953">
        <v>0</v>
      </c>
      <c r="F2953">
        <v>0</v>
      </c>
      <c r="H2953" s="1">
        <v>0</v>
      </c>
      <c r="I2953" s="1">
        <v>0.35657268326590003</v>
      </c>
      <c r="J2953" s="1">
        <v>0</v>
      </c>
      <c r="K2953" s="1">
        <v>1.0932132981210001</v>
      </c>
      <c r="L2953" s="1">
        <v>1.449785981387</v>
      </c>
      <c r="M2953" s="1">
        <v>9.831238239824E-3</v>
      </c>
      <c r="N2953" s="1">
        <v>1.8559954285710001E-2</v>
      </c>
      <c r="O2953" s="1">
        <v>6.3175450359430002E-3</v>
      </c>
      <c r="P2953" s="1">
        <v>1.018204449397E-2</v>
      </c>
      <c r="Q2953" s="1">
        <v>6.1831353228120004E-3</v>
      </c>
      <c r="R2953" s="1">
        <v>0</v>
      </c>
      <c r="S2953" s="1">
        <v>150.15005387720001</v>
      </c>
      <c r="T2953" s="1">
        <v>43.059089262980002</v>
      </c>
      <c r="U2953" s="1">
        <v>193.20914314020001</v>
      </c>
      <c r="V2953" s="1">
        <v>0.50896402605080004</v>
      </c>
      <c r="W2953" s="1">
        <v>8.1863520172820003E-2</v>
      </c>
      <c r="X2953" s="1">
        <v>8.0790330246480001E-6</v>
      </c>
      <c r="Y2953" s="1">
        <v>2.0197582549540002E-3</v>
      </c>
      <c r="Z2953" s="1">
        <v>3.2316132067989998E-4</v>
      </c>
      <c r="AA2953" s="1">
        <v>1.8850073444879999E-2</v>
      </c>
      <c r="AB2953" s="1">
        <v>6.7145415559749999</v>
      </c>
      <c r="AC2953" s="1">
        <v>0.73754361790739997</v>
      </c>
      <c r="AD2953" s="1">
        <v>0.1579501197308</v>
      </c>
      <c r="AE2953" s="1">
        <v>39.487529907530003</v>
      </c>
      <c r="AF2953" s="1">
        <v>6.3180047828549997</v>
      </c>
      <c r="AG2953" s="1">
        <v>152.79588066829999</v>
      </c>
    </row>
    <row r="2954" spans="1:33" x14ac:dyDescent="0.35">
      <c r="A2954">
        <v>5120</v>
      </c>
      <c r="B2954">
        <v>2016</v>
      </c>
      <c r="C2954">
        <v>9</v>
      </c>
      <c r="D2954">
        <v>9</v>
      </c>
      <c r="E2954">
        <v>0</v>
      </c>
      <c r="F2954">
        <v>0</v>
      </c>
      <c r="H2954" s="1">
        <v>0</v>
      </c>
      <c r="I2954" s="1">
        <v>0.36503153054710002</v>
      </c>
      <c r="J2954" s="1">
        <v>0</v>
      </c>
      <c r="K2954" s="1">
        <v>1.1210565404540001</v>
      </c>
      <c r="L2954" s="1">
        <v>1.486088071001</v>
      </c>
      <c r="M2954" s="1">
        <v>1.035006550372E-2</v>
      </c>
      <c r="N2954" s="1">
        <v>1.8559954285710001E-2</v>
      </c>
      <c r="O2954" s="1">
        <v>6.6469731444069998E-3</v>
      </c>
      <c r="P2954" s="1">
        <v>1.071298675697E-2</v>
      </c>
      <c r="Q2954" s="1">
        <v>6.32982096402E-3</v>
      </c>
      <c r="R2954" s="1">
        <v>0</v>
      </c>
      <c r="S2954" s="1">
        <v>146.9236280049</v>
      </c>
      <c r="T2954" s="1">
        <v>42.132275856790002</v>
      </c>
      <c r="U2954" s="1">
        <v>189.05590386169999</v>
      </c>
      <c r="V2954" s="1">
        <v>0.52135125462279996</v>
      </c>
      <c r="W2954" s="1">
        <v>8.3890950010849993E-2</v>
      </c>
      <c r="X2954" s="1">
        <v>8.2704076944029994E-6</v>
      </c>
      <c r="Y2954" s="1">
        <v>2.067601922027E-3</v>
      </c>
      <c r="Z2954" s="1">
        <v>3.3081630737750002E-4</v>
      </c>
      <c r="AA2954" s="1">
        <v>1.9318655972430002E-2</v>
      </c>
      <c r="AB2954" s="1">
        <v>6.519327282461</v>
      </c>
      <c r="AC2954" s="1">
        <v>0.7153300337756</v>
      </c>
      <c r="AD2954" s="1">
        <v>0.1534735864316</v>
      </c>
      <c r="AE2954" s="1">
        <v>38.368396579669998</v>
      </c>
      <c r="AF2954" s="1">
        <v>6.1389434501110003</v>
      </c>
      <c r="AG2954" s="1">
        <v>148.1377913119</v>
      </c>
    </row>
    <row r="2955" spans="1:33" x14ac:dyDescent="0.35">
      <c r="A2955">
        <v>5120</v>
      </c>
      <c r="B2955">
        <v>2016</v>
      </c>
      <c r="C2955">
        <v>9</v>
      </c>
      <c r="D2955">
        <v>10</v>
      </c>
      <c r="E2955">
        <v>0</v>
      </c>
      <c r="F2955">
        <v>0</v>
      </c>
      <c r="H2955" s="1">
        <v>0</v>
      </c>
      <c r="I2955" s="1">
        <v>0.36124357490969999</v>
      </c>
      <c r="J2955" s="1">
        <v>0</v>
      </c>
      <c r="K2955" s="1">
        <v>1.1612356652419999</v>
      </c>
      <c r="L2955" s="1">
        <v>1.522479240152</v>
      </c>
      <c r="M2955" s="1">
        <v>1.054634733784E-2</v>
      </c>
      <c r="N2955" s="1">
        <v>1.8559954285710001E-2</v>
      </c>
      <c r="O2955" s="1">
        <v>6.7651154779610001E-3</v>
      </c>
      <c r="P2955" s="1">
        <v>1.090339782488E-2</v>
      </c>
      <c r="Q2955" s="1">
        <v>6.269784658108E-3</v>
      </c>
      <c r="R2955" s="1">
        <v>0</v>
      </c>
      <c r="S2955" s="1">
        <v>146.7763016692</v>
      </c>
      <c r="T2955" s="1">
        <v>42.091898543020001</v>
      </c>
      <c r="U2955" s="1">
        <v>188.86820021220001</v>
      </c>
      <c r="V2955" s="1">
        <v>0.52473536102709994</v>
      </c>
      <c r="W2955" s="1">
        <v>8.5367502388380007E-2</v>
      </c>
      <c r="X2955" s="1">
        <v>8.1842890968409995E-6</v>
      </c>
      <c r="Y2955" s="1">
        <v>2.046072272227E-3</v>
      </c>
      <c r="Z2955" s="1">
        <v>3.2737156337120003E-4</v>
      </c>
      <c r="AA2955" s="1">
        <v>1.9705017788569999E-2</v>
      </c>
      <c r="AB2955" s="1">
        <v>6.550050489927</v>
      </c>
      <c r="AC2955" s="1">
        <v>0.7198679506597</v>
      </c>
      <c r="AD2955" s="1">
        <v>0.15402182724419999</v>
      </c>
      <c r="AE2955" s="1">
        <v>38.505456776229998</v>
      </c>
      <c r="AF2955" s="1">
        <v>6.1608730809469998</v>
      </c>
      <c r="AG2955" s="1">
        <v>149.1626224064</v>
      </c>
    </row>
    <row r="2956" spans="1:33" x14ac:dyDescent="0.35">
      <c r="A2956">
        <v>5120</v>
      </c>
      <c r="B2956">
        <v>2016</v>
      </c>
      <c r="C2956">
        <v>9</v>
      </c>
      <c r="D2956">
        <v>11</v>
      </c>
      <c r="E2956">
        <v>0</v>
      </c>
      <c r="F2956">
        <v>0</v>
      </c>
      <c r="H2956" s="1">
        <v>0</v>
      </c>
      <c r="I2956" s="1">
        <v>0.35026417512390001</v>
      </c>
      <c r="J2956" s="1">
        <v>0</v>
      </c>
      <c r="K2956" s="1">
        <v>1.195913308957</v>
      </c>
      <c r="L2956" s="1">
        <v>1.5461774840810001</v>
      </c>
      <c r="M2956" s="1">
        <v>1.038580204709E-2</v>
      </c>
      <c r="N2956" s="1">
        <v>1.8559954285710001E-2</v>
      </c>
      <c r="O2956" s="1">
        <v>6.6562789092619997E-3</v>
      </c>
      <c r="P2956" s="1">
        <v>1.072798494238E-2</v>
      </c>
      <c r="Q2956" s="1">
        <v>6.087123803043E-3</v>
      </c>
      <c r="R2956" s="1">
        <v>0</v>
      </c>
      <c r="S2956" s="1">
        <v>148.1318673737</v>
      </c>
      <c r="T2956" s="1">
        <v>42.486844528920003</v>
      </c>
      <c r="U2956" s="1">
        <v>190.6187119027</v>
      </c>
      <c r="V2956" s="1">
        <v>0.52067769614750004</v>
      </c>
      <c r="W2956" s="1">
        <v>8.5944038870549994E-2</v>
      </c>
      <c r="X2956" s="1">
        <v>7.9355020291809992E-6</v>
      </c>
      <c r="Y2956" s="1">
        <v>1.9838755053339999E-3</v>
      </c>
      <c r="Z2956" s="1">
        <v>3.1742008067029998E-4</v>
      </c>
      <c r="AA2956" s="1">
        <v>1.989890932252E-2</v>
      </c>
      <c r="AB2956" s="1">
        <v>6.6737376042259999</v>
      </c>
      <c r="AC2956" s="1">
        <v>0.73628108420829996</v>
      </c>
      <c r="AD2956" s="1">
        <v>0.15650734180379999</v>
      </c>
      <c r="AE2956" s="1">
        <v>39.1268354133</v>
      </c>
      <c r="AF2956" s="1">
        <v>6.2602936626150001</v>
      </c>
      <c r="AG2956" s="1">
        <v>152.76880289709999</v>
      </c>
    </row>
    <row r="2957" spans="1:33" x14ac:dyDescent="0.35">
      <c r="A2957">
        <v>5120</v>
      </c>
      <c r="B2957">
        <v>2016</v>
      </c>
      <c r="C2957">
        <v>9</v>
      </c>
      <c r="D2957">
        <v>12</v>
      </c>
      <c r="E2957">
        <v>0</v>
      </c>
      <c r="F2957">
        <v>0</v>
      </c>
      <c r="H2957" s="1">
        <v>0</v>
      </c>
      <c r="I2957" s="1">
        <v>0.38361208825229998</v>
      </c>
      <c r="J2957" s="1">
        <v>0</v>
      </c>
      <c r="K2957" s="1">
        <v>1.2145923946420001</v>
      </c>
      <c r="L2957" s="1">
        <v>1.5982044828940001</v>
      </c>
      <c r="M2957" s="1">
        <v>1.0629362873540001E-2</v>
      </c>
      <c r="N2957" s="1">
        <v>1.8559954285710001E-2</v>
      </c>
      <c r="O2957" s="1">
        <v>6.8457959645509998E-3</v>
      </c>
      <c r="P2957" s="1">
        <v>1.1033431295090001E-2</v>
      </c>
      <c r="Q2957" s="1">
        <v>6.6561869935489997E-3</v>
      </c>
      <c r="R2957" s="1">
        <v>0</v>
      </c>
      <c r="S2957" s="1">
        <v>143.02650111450001</v>
      </c>
      <c r="T2957" s="1">
        <v>41.027512153970001</v>
      </c>
      <c r="U2957" s="1">
        <v>184.0540132685</v>
      </c>
      <c r="V2957" s="1">
        <v>0.5540895939471</v>
      </c>
      <c r="W2957" s="1">
        <v>8.9814345377249999E-2</v>
      </c>
      <c r="X2957" s="1">
        <v>8.6914319640699995E-6</v>
      </c>
      <c r="Y2957" s="1">
        <v>2.1728579892100002E-3</v>
      </c>
      <c r="Z2957" s="1">
        <v>3.4765727810480001E-4</v>
      </c>
      <c r="AA2957" s="1">
        <v>2.0715299961379999E-2</v>
      </c>
      <c r="AB2957" s="1">
        <v>6.2548049471600002</v>
      </c>
      <c r="AC2957" s="1">
        <v>0.69011798518779999</v>
      </c>
      <c r="AD2957" s="1">
        <v>0.14667450034580001</v>
      </c>
      <c r="AE2957" s="1">
        <v>36.668625052830002</v>
      </c>
      <c r="AF2957" s="1">
        <v>5.8669800053149999</v>
      </c>
      <c r="AG2957" s="1">
        <v>143.1945964116</v>
      </c>
    </row>
    <row r="2958" spans="1:33" x14ac:dyDescent="0.35">
      <c r="A2958">
        <v>5120</v>
      </c>
      <c r="B2958">
        <v>2016</v>
      </c>
      <c r="C2958">
        <v>9</v>
      </c>
      <c r="D2958">
        <v>13</v>
      </c>
      <c r="E2958">
        <v>0</v>
      </c>
      <c r="F2958">
        <v>0</v>
      </c>
      <c r="H2958" s="1">
        <v>0</v>
      </c>
      <c r="I2958" s="1">
        <v>0.40855503792070003</v>
      </c>
      <c r="J2958" s="1">
        <v>0</v>
      </c>
      <c r="K2958" s="1">
        <v>1.2660986283710001</v>
      </c>
      <c r="L2958" s="1">
        <v>1.674653666292</v>
      </c>
      <c r="M2958" s="1">
        <v>1.2046880656950001E-2</v>
      </c>
      <c r="N2958" s="1">
        <v>1.8559954285710001E-2</v>
      </c>
      <c r="O2958" s="1">
        <v>7.7508613591400002E-3</v>
      </c>
      <c r="P2958" s="1">
        <v>1.2492133380350001E-2</v>
      </c>
      <c r="Q2958" s="1">
        <v>7.0854389017990004E-3</v>
      </c>
      <c r="R2958" s="1">
        <v>0</v>
      </c>
      <c r="S2958" s="1">
        <v>135.2954374025</v>
      </c>
      <c r="T2958" s="1">
        <v>38.803670032879999</v>
      </c>
      <c r="U2958" s="1">
        <v>174.09910743539999</v>
      </c>
      <c r="V2958" s="1">
        <v>0.58542581233750002</v>
      </c>
      <c r="W2958" s="1">
        <v>9.440696849263E-2</v>
      </c>
      <c r="X2958" s="1">
        <v>9.2559872373969994E-6</v>
      </c>
      <c r="Y2958" s="1">
        <v>2.3139968068320001E-3</v>
      </c>
      <c r="Z2958" s="1">
        <v>3.7023948885810001E-4</v>
      </c>
      <c r="AA2958" s="1">
        <v>2.1750544689439998E-2</v>
      </c>
      <c r="AB2958" s="1">
        <v>5.771071770552</v>
      </c>
      <c r="AC2958" s="1">
        <v>0.63388809040630001</v>
      </c>
      <c r="AD2958" s="1">
        <v>0.13575965751729999</v>
      </c>
      <c r="AE2958" s="1">
        <v>33.939914343070001</v>
      </c>
      <c r="AF2958" s="1">
        <v>5.4303862915080003</v>
      </c>
      <c r="AG2958" s="1">
        <v>131.32009129630001</v>
      </c>
    </row>
    <row r="2959" spans="1:33" x14ac:dyDescent="0.35">
      <c r="A2959">
        <v>5120</v>
      </c>
      <c r="B2959">
        <v>2016</v>
      </c>
      <c r="C2959">
        <v>9</v>
      </c>
      <c r="D2959">
        <v>14</v>
      </c>
      <c r="E2959">
        <v>0</v>
      </c>
      <c r="F2959">
        <v>0</v>
      </c>
      <c r="H2959" s="1">
        <v>0</v>
      </c>
      <c r="I2959" s="1">
        <v>0.34736225499059997</v>
      </c>
      <c r="J2959" s="1">
        <v>0</v>
      </c>
      <c r="K2959" s="1">
        <v>1.350835506725</v>
      </c>
      <c r="L2959" s="1">
        <v>1.698197761716</v>
      </c>
      <c r="M2959" s="1">
        <v>1.1737555140119999E-2</v>
      </c>
      <c r="N2959" s="1">
        <v>1.8559954285710001E-2</v>
      </c>
      <c r="O2959" s="1">
        <v>7.4921105870399997E-3</v>
      </c>
      <c r="P2959" s="1">
        <v>1.2075102419849999E-2</v>
      </c>
      <c r="Q2959" s="1">
        <v>6.0544417308319998E-3</v>
      </c>
      <c r="R2959" s="1">
        <v>0</v>
      </c>
      <c r="S2959" s="1">
        <v>141.87702082140001</v>
      </c>
      <c r="T2959" s="1">
        <v>40.696996758120001</v>
      </c>
      <c r="U2959" s="1">
        <v>182.57401757950001</v>
      </c>
      <c r="V2959" s="1">
        <v>0.54432905208769999</v>
      </c>
      <c r="W2959" s="1">
        <v>9.2697608015590002E-2</v>
      </c>
      <c r="X2959" s="1">
        <v>7.8685209053910006E-6</v>
      </c>
      <c r="Y2959" s="1">
        <v>1.9671302229199998E-3</v>
      </c>
      <c r="Z2959" s="1">
        <v>3.147408353473E-4</v>
      </c>
      <c r="AA2959" s="1">
        <v>2.1600697841560001E-2</v>
      </c>
      <c r="AB2959" s="1">
        <v>6.3982946734889996</v>
      </c>
      <c r="AC2959" s="1">
        <v>0.70852580500899998</v>
      </c>
      <c r="AD2959" s="1">
        <v>0.14965291656820001</v>
      </c>
      <c r="AE2959" s="1">
        <v>37.413229088279998</v>
      </c>
      <c r="AF2959" s="1">
        <v>5.9861166491060001</v>
      </c>
      <c r="AG2959" s="1">
        <v>147.20086823259999</v>
      </c>
    </row>
    <row r="2960" spans="1:33" x14ac:dyDescent="0.35">
      <c r="A2960">
        <v>5120</v>
      </c>
      <c r="B2960">
        <v>2016</v>
      </c>
      <c r="C2960">
        <v>9</v>
      </c>
      <c r="D2960">
        <v>15</v>
      </c>
      <c r="E2960">
        <v>0</v>
      </c>
      <c r="F2960">
        <v>0</v>
      </c>
      <c r="H2960" s="1">
        <v>0</v>
      </c>
      <c r="I2960" s="1">
        <v>0.34899239900329998</v>
      </c>
      <c r="J2960" s="1">
        <v>0</v>
      </c>
      <c r="K2960" s="1">
        <v>1.3585224401910001</v>
      </c>
      <c r="L2960" s="1">
        <v>1.707514839194</v>
      </c>
      <c r="M2960" s="1">
        <v>1.052745733137E-2</v>
      </c>
      <c r="N2960" s="1">
        <v>1.8559954285710001E-2</v>
      </c>
      <c r="O2960" s="1">
        <v>6.7521218752270001E-3</v>
      </c>
      <c r="P2960" s="1">
        <v>1.0882455917789999E-2</v>
      </c>
      <c r="Q2960" s="1">
        <v>6.084018872879E-3</v>
      </c>
      <c r="R2960" s="1">
        <v>0</v>
      </c>
      <c r="S2960" s="1">
        <v>145.43111591799999</v>
      </c>
      <c r="T2960" s="1">
        <v>41.736639669790002</v>
      </c>
      <c r="U2960" s="1">
        <v>187.1677555878</v>
      </c>
      <c r="V2960" s="1">
        <v>0.54716652185619996</v>
      </c>
      <c r="W2960" s="1">
        <v>9.3199100393780002E-2</v>
      </c>
      <c r="X2960" s="1">
        <v>7.9067958297260007E-6</v>
      </c>
      <c r="Y2960" s="1">
        <v>1.9766989553730002E-3</v>
      </c>
      <c r="Z2960" s="1">
        <v>3.162718326677E-4</v>
      </c>
      <c r="AA2960" s="1">
        <v>2.171841594375E-2</v>
      </c>
      <c r="AB2960" s="1">
        <v>6.5437641039130003</v>
      </c>
      <c r="AC2960" s="1">
        <v>0.73108057757180001</v>
      </c>
      <c r="AD2960" s="1">
        <v>0.15208847783669999</v>
      </c>
      <c r="AE2960" s="1">
        <v>38.022119414469998</v>
      </c>
      <c r="AF2960" s="1">
        <v>6.0835391021419998</v>
      </c>
      <c r="AG2960" s="1">
        <v>152.35244907000001</v>
      </c>
    </row>
    <row r="2961" spans="1:33" x14ac:dyDescent="0.35">
      <c r="A2961">
        <v>5120</v>
      </c>
      <c r="B2961">
        <v>2016</v>
      </c>
      <c r="C2961">
        <v>9</v>
      </c>
      <c r="D2961">
        <v>16</v>
      </c>
      <c r="E2961">
        <v>0</v>
      </c>
      <c r="F2961">
        <v>0</v>
      </c>
      <c r="H2961" s="1">
        <v>0</v>
      </c>
      <c r="I2961" s="1">
        <v>0.35955701562800002</v>
      </c>
      <c r="J2961" s="1">
        <v>0</v>
      </c>
      <c r="K2961" s="1">
        <v>1.3646368705859999</v>
      </c>
      <c r="L2961" s="1">
        <v>1.724193886214</v>
      </c>
      <c r="M2961" s="1">
        <v>1.0739526355919999E-2</v>
      </c>
      <c r="N2961" s="1">
        <v>1.8559954285710001E-2</v>
      </c>
      <c r="O2961" s="1">
        <v>6.893734488763E-3</v>
      </c>
      <c r="P2961" s="1">
        <v>1.1110694248299999E-2</v>
      </c>
      <c r="Q2961" s="1">
        <v>6.2641251998680004E-3</v>
      </c>
      <c r="R2961" s="1">
        <v>0</v>
      </c>
      <c r="S2961" s="1">
        <v>141.78077068389999</v>
      </c>
      <c r="T2961" s="1">
        <v>40.691807171480001</v>
      </c>
      <c r="U2961" s="1">
        <v>182.4725778554</v>
      </c>
      <c r="V2961" s="1">
        <v>0.55777446478110004</v>
      </c>
      <c r="W2961" s="1">
        <v>9.4433096280319997E-2</v>
      </c>
      <c r="X2961" s="1">
        <v>8.1460141661499997E-6</v>
      </c>
      <c r="Y2961" s="1">
        <v>2.0365035391380001E-3</v>
      </c>
      <c r="Z2961" s="1">
        <v>3.2584056603820002E-4</v>
      </c>
      <c r="AA2961" s="1">
        <v>2.1979071249969999E-2</v>
      </c>
      <c r="AB2961" s="1">
        <v>6.3719456754430004</v>
      </c>
      <c r="AC2961" s="1">
        <v>0.71244543628370005</v>
      </c>
      <c r="AD2961" s="1">
        <v>0.1480110118854</v>
      </c>
      <c r="AE2961" s="1">
        <v>37.002752927449997</v>
      </c>
      <c r="AF2961" s="1">
        <v>5.9204404642939998</v>
      </c>
      <c r="AG2961" s="1">
        <v>148.50915693389999</v>
      </c>
    </row>
    <row r="2962" spans="1:33" x14ac:dyDescent="0.35">
      <c r="A2962">
        <v>5120</v>
      </c>
      <c r="B2962">
        <v>2016</v>
      </c>
      <c r="C2962">
        <v>9</v>
      </c>
      <c r="D2962">
        <v>17</v>
      </c>
      <c r="E2962">
        <v>0</v>
      </c>
      <c r="F2962">
        <v>0</v>
      </c>
      <c r="H2962" s="1">
        <v>0</v>
      </c>
      <c r="I2962" s="1">
        <v>0.34309979121090001</v>
      </c>
      <c r="J2962" s="1">
        <v>0</v>
      </c>
      <c r="K2962" s="1">
        <v>1.3789827606080001</v>
      </c>
      <c r="L2962" s="1">
        <v>1.7220825518189999</v>
      </c>
      <c r="M2962" s="1">
        <v>1.0668100008119999E-2</v>
      </c>
      <c r="N2962" s="1">
        <v>1.8559954285710001E-2</v>
      </c>
      <c r="O2962" s="1">
        <v>6.831785167043E-3</v>
      </c>
      <c r="P2962" s="1">
        <v>1.101084996598E-2</v>
      </c>
      <c r="Q2962" s="1">
        <v>5.985865591844E-3</v>
      </c>
      <c r="R2962" s="1">
        <v>0</v>
      </c>
      <c r="S2962" s="1">
        <v>143.3257177127</v>
      </c>
      <c r="T2962" s="1">
        <v>41.136516750429998</v>
      </c>
      <c r="U2962" s="1">
        <v>184.4622344631</v>
      </c>
      <c r="V2962" s="1">
        <v>0.54528547047169995</v>
      </c>
      <c r="W2962" s="1">
        <v>9.3590568473760002E-2</v>
      </c>
      <c r="X2962" s="1">
        <v>7.7728335668599997E-6</v>
      </c>
      <c r="Y2962" s="1">
        <v>1.943208389018E-3</v>
      </c>
      <c r="Z2962" s="1">
        <v>3.1091334199120002E-4</v>
      </c>
      <c r="AA2962" s="1">
        <v>2.1843075419809999E-2</v>
      </c>
      <c r="AB2962" s="1">
        <v>6.5360358744160001</v>
      </c>
      <c r="AC2962" s="1">
        <v>0.7321764280709</v>
      </c>
      <c r="AD2962" s="1">
        <v>0.1516149711169</v>
      </c>
      <c r="AE2962" s="1">
        <v>37.903742729569998</v>
      </c>
      <c r="AF2962" s="1">
        <v>6.0645988320970003</v>
      </c>
      <c r="AG2962" s="1">
        <v>152.72111306580001</v>
      </c>
    </row>
    <row r="2963" spans="1:33" x14ac:dyDescent="0.35">
      <c r="A2963">
        <v>5120</v>
      </c>
      <c r="B2963">
        <v>2016</v>
      </c>
      <c r="C2963">
        <v>9</v>
      </c>
      <c r="D2963">
        <v>18</v>
      </c>
      <c r="E2963">
        <v>0</v>
      </c>
      <c r="F2963">
        <v>0</v>
      </c>
      <c r="H2963" s="1">
        <v>0</v>
      </c>
      <c r="I2963" s="1">
        <v>0.28902914523689999</v>
      </c>
      <c r="J2963" s="1">
        <v>0</v>
      </c>
      <c r="K2963" s="1">
        <v>1.371671124875</v>
      </c>
      <c r="L2963" s="1">
        <v>1.6607002701119999</v>
      </c>
      <c r="M2963" s="1">
        <v>9.3789324021839992E-3</v>
      </c>
      <c r="N2963" s="1">
        <v>1.8559954285710001E-2</v>
      </c>
      <c r="O2963" s="1">
        <v>5.9855004663200003E-3</v>
      </c>
      <c r="P2963" s="1">
        <v>9.6468852568579993E-3</v>
      </c>
      <c r="Q2963" s="1">
        <v>5.066439906362E-3</v>
      </c>
      <c r="R2963" s="1">
        <v>0</v>
      </c>
      <c r="S2963" s="1">
        <v>152.5147601015</v>
      </c>
      <c r="T2963" s="1">
        <v>43.789198846120001</v>
      </c>
      <c r="U2963" s="1">
        <v>196.30395894759999</v>
      </c>
      <c r="V2963" s="1">
        <v>0.49505086886990002</v>
      </c>
      <c r="W2963" s="1">
        <v>8.8359993850430002E-2</v>
      </c>
      <c r="X2963" s="1">
        <v>6.5480356913540003E-6</v>
      </c>
      <c r="Y2963" s="1">
        <v>1.6370089208400001E-3</v>
      </c>
      <c r="Z2963" s="1">
        <v>2.6192142714789998E-4</v>
      </c>
      <c r="AA2963" s="1">
        <v>2.0780391335259999E-2</v>
      </c>
      <c r="AB2963" s="1">
        <v>7.2626505254950002</v>
      </c>
      <c r="AC2963" s="1">
        <v>0.82249340599190002</v>
      </c>
      <c r="AD2963" s="1">
        <v>0.16713201048179999</v>
      </c>
      <c r="AE2963" s="1">
        <v>41.783002569399997</v>
      </c>
      <c r="AF2963" s="1">
        <v>6.6852804063380002</v>
      </c>
      <c r="AG2963" s="1">
        <v>172.19694968069999</v>
      </c>
    </row>
    <row r="2964" spans="1:33" x14ac:dyDescent="0.35">
      <c r="A2964">
        <v>5120</v>
      </c>
      <c r="B2964">
        <v>2016</v>
      </c>
      <c r="C2964">
        <v>9</v>
      </c>
      <c r="D2964">
        <v>19</v>
      </c>
      <c r="E2964">
        <v>0</v>
      </c>
      <c r="F2964">
        <v>0</v>
      </c>
      <c r="H2964" s="1">
        <v>0</v>
      </c>
      <c r="I2964" s="1">
        <v>0.33838812166670001</v>
      </c>
      <c r="J2964" s="1">
        <v>0</v>
      </c>
      <c r="K2964" s="1">
        <v>1.3231245144099999</v>
      </c>
      <c r="L2964" s="1">
        <v>1.6615126360770001</v>
      </c>
      <c r="M2964" s="1">
        <v>8.7119754614869999E-3</v>
      </c>
      <c r="N2964" s="1">
        <v>1.8559954285710001E-2</v>
      </c>
      <c r="O2964" s="1">
        <v>5.6295353491009996E-3</v>
      </c>
      <c r="P2964" s="1">
        <v>9.0731730567539994E-3</v>
      </c>
      <c r="Q2964" s="1">
        <v>5.9005945303899996E-3</v>
      </c>
      <c r="R2964" s="1">
        <v>0</v>
      </c>
      <c r="S2964" s="1">
        <v>145.94447886500001</v>
      </c>
      <c r="T2964" s="1">
        <v>41.922065551220001</v>
      </c>
      <c r="U2964" s="1">
        <v>187.86654441619999</v>
      </c>
      <c r="V2964" s="1">
        <v>0.53158155141520003</v>
      </c>
      <c r="W2964" s="1">
        <v>9.0637897166789994E-2</v>
      </c>
      <c r="X2964" s="1">
        <v>7.6675774862960007E-6</v>
      </c>
      <c r="Y2964" s="1">
        <v>1.916894370908E-3</v>
      </c>
      <c r="Z2964" s="1">
        <v>3.0670309928309999E-4</v>
      </c>
      <c r="AA2964" s="1">
        <v>2.1125958798080002E-2</v>
      </c>
      <c r="AB2964" s="1">
        <v>6.5626989699260001</v>
      </c>
      <c r="AC2964" s="1">
        <v>0.74554486418929999</v>
      </c>
      <c r="AD2964" s="1">
        <v>0.15067622935620001</v>
      </c>
      <c r="AE2964" s="1">
        <v>37.669057312509999</v>
      </c>
      <c r="AF2964" s="1">
        <v>6.0270491675239999</v>
      </c>
      <c r="AG2964" s="1">
        <v>156.25097032119999</v>
      </c>
    </row>
    <row r="2965" spans="1:33" x14ac:dyDescent="0.35">
      <c r="A2965">
        <v>5120</v>
      </c>
      <c r="B2965">
        <v>2016</v>
      </c>
      <c r="C2965">
        <v>9</v>
      </c>
      <c r="D2965">
        <v>20</v>
      </c>
      <c r="E2965">
        <v>0</v>
      </c>
      <c r="F2965">
        <v>0</v>
      </c>
      <c r="H2965" s="1">
        <v>0</v>
      </c>
      <c r="I2965" s="1">
        <v>0.43220299448990002</v>
      </c>
      <c r="J2965" s="1">
        <v>0</v>
      </c>
      <c r="K2965" s="1">
        <v>1.307552907004</v>
      </c>
      <c r="L2965" s="1">
        <v>1.739755901493</v>
      </c>
      <c r="M2965" s="1">
        <v>1.190264205716E-2</v>
      </c>
      <c r="N2965" s="1">
        <v>1.8559954285710001E-2</v>
      </c>
      <c r="O2965" s="1">
        <v>7.6932685820530001E-3</v>
      </c>
      <c r="P2965" s="1">
        <v>1.239931058044E-2</v>
      </c>
      <c r="Q2965" s="1">
        <v>7.4920222336519997E-3</v>
      </c>
      <c r="R2965" s="1">
        <v>0</v>
      </c>
      <c r="S2965" s="1">
        <v>128.03030262959999</v>
      </c>
      <c r="T2965" s="1">
        <v>36.739671727340003</v>
      </c>
      <c r="U2965" s="1">
        <v>164.769974357</v>
      </c>
      <c r="V2965" s="1">
        <v>0.61390535084289999</v>
      </c>
      <c r="W2965" s="1">
        <v>9.8429184971169995E-2</v>
      </c>
      <c r="X2965" s="1">
        <v>9.7918363069190005E-6</v>
      </c>
      <c r="Y2965" s="1">
        <v>2.4479590740580002E-3</v>
      </c>
      <c r="Z2965" s="1">
        <v>3.9167345160000001E-4</v>
      </c>
      <c r="AA2965" s="1">
        <v>2.2648928996009999E-2</v>
      </c>
      <c r="AB2965" s="1">
        <v>5.3935404545979999</v>
      </c>
      <c r="AC2965" s="1">
        <v>0.59760541733850003</v>
      </c>
      <c r="AD2965" s="1">
        <v>0.1261008057737</v>
      </c>
      <c r="AE2965" s="1">
        <v>31.525201416470001</v>
      </c>
      <c r="AF2965" s="1">
        <v>5.0440322241180002</v>
      </c>
      <c r="AG2965" s="1">
        <v>124.18119332729999</v>
      </c>
    </row>
    <row r="2966" spans="1:33" x14ac:dyDescent="0.35">
      <c r="A2966">
        <v>5120</v>
      </c>
      <c r="B2966">
        <v>2016</v>
      </c>
      <c r="C2966">
        <v>9</v>
      </c>
      <c r="D2966">
        <v>21</v>
      </c>
      <c r="E2966">
        <v>0</v>
      </c>
      <c r="F2966">
        <v>0</v>
      </c>
      <c r="H2966" s="1">
        <v>0</v>
      </c>
      <c r="I2966" s="1">
        <v>0.49524044495039998</v>
      </c>
      <c r="J2966" s="1">
        <v>0</v>
      </c>
      <c r="K2966" s="1">
        <v>1.446623876766</v>
      </c>
      <c r="L2966" s="1">
        <v>1.941864321717</v>
      </c>
      <c r="M2966" s="1">
        <v>1.594497045334E-2</v>
      </c>
      <c r="N2966" s="1">
        <v>1.8590064156409999E-2</v>
      </c>
      <c r="O2966" s="1">
        <v>1.027388636742E-2</v>
      </c>
      <c r="P2966" s="1">
        <v>1.6596423848819999E-2</v>
      </c>
      <c r="Q2966" s="1">
        <v>8.5770844853560006E-3</v>
      </c>
      <c r="R2966" s="1">
        <v>0</v>
      </c>
      <c r="S2966" s="1">
        <v>117.84474783109999</v>
      </c>
      <c r="T2966" s="1">
        <v>33.7932207112</v>
      </c>
      <c r="U2966" s="1">
        <v>151.6379685423</v>
      </c>
      <c r="V2966" s="1">
        <v>0.69457152576350001</v>
      </c>
      <c r="W2966" s="1">
        <v>0.1104352231472</v>
      </c>
      <c r="X2966" s="1">
        <v>1.121757759703E-5</v>
      </c>
      <c r="Y2966" s="1">
        <v>2.8043943938E-3</v>
      </c>
      <c r="Z2966" s="1">
        <v>4.487031024986E-4</v>
      </c>
      <c r="AA2966" s="1">
        <v>2.5365290297220001E-2</v>
      </c>
      <c r="AB2966" s="1">
        <v>4.8168432263770002</v>
      </c>
      <c r="AC2966" s="1">
        <v>0.52574883792380001</v>
      </c>
      <c r="AD2966" s="1">
        <v>0.1138114036868</v>
      </c>
      <c r="AE2966" s="1">
        <v>28.452850876380001</v>
      </c>
      <c r="AF2966" s="1">
        <v>4.5524561359889999</v>
      </c>
      <c r="AG2966" s="1">
        <v>108.67492899139999</v>
      </c>
    </row>
    <row r="2967" spans="1:33" x14ac:dyDescent="0.35">
      <c r="A2967">
        <v>5120</v>
      </c>
      <c r="B2967">
        <v>2016</v>
      </c>
      <c r="C2967">
        <v>9</v>
      </c>
      <c r="D2967">
        <v>22</v>
      </c>
      <c r="E2967">
        <v>0</v>
      </c>
      <c r="F2967">
        <v>0</v>
      </c>
      <c r="H2967" s="1">
        <v>0</v>
      </c>
      <c r="I2967" s="1">
        <v>0.39509589666549999</v>
      </c>
      <c r="J2967" s="1">
        <v>0</v>
      </c>
      <c r="K2967" s="1">
        <v>1.622070021159</v>
      </c>
      <c r="L2967" s="1">
        <v>2.0171659178239998</v>
      </c>
      <c r="M2967" s="1">
        <v>1.4741734810260001E-2</v>
      </c>
      <c r="N2967" s="1">
        <v>1.8911617900880001E-2</v>
      </c>
      <c r="O2967" s="1">
        <v>9.4033231434170004E-3</v>
      </c>
      <c r="P2967" s="1">
        <v>1.55987439104E-2</v>
      </c>
      <c r="Q2967" s="1">
        <v>6.8961235152309999E-3</v>
      </c>
      <c r="R2967" s="1">
        <v>0</v>
      </c>
      <c r="S2967" s="1">
        <v>126.2660088624</v>
      </c>
      <c r="T2967" s="1">
        <v>36.22217111594</v>
      </c>
      <c r="U2967" s="1">
        <v>162.48817997840001</v>
      </c>
      <c r="V2967" s="1">
        <v>0.63367878795699994</v>
      </c>
      <c r="W2967" s="1">
        <v>0.1093157584474</v>
      </c>
      <c r="X2967" s="1">
        <v>8.9497877818310002E-6</v>
      </c>
      <c r="Y2967" s="1">
        <v>2.2374469411180001E-3</v>
      </c>
      <c r="Z2967" s="1">
        <v>3.5799151017389997E-4</v>
      </c>
      <c r="AA2967" s="1">
        <v>2.553898207922E-2</v>
      </c>
      <c r="AB2967" s="1">
        <v>5.4668158626050003</v>
      </c>
      <c r="AC2967" s="1">
        <v>0.6055937387275</v>
      </c>
      <c r="AD2967" s="1">
        <v>0.12783357414650001</v>
      </c>
      <c r="AE2967" s="1">
        <v>31.958393472739999</v>
      </c>
      <c r="AF2967" s="1">
        <v>5.1133429496770004</v>
      </c>
      <c r="AG2967" s="1">
        <v>125.8317202018</v>
      </c>
    </row>
    <row r="2968" spans="1:33" x14ac:dyDescent="0.35">
      <c r="A2968">
        <v>5120</v>
      </c>
      <c r="B2968">
        <v>2016</v>
      </c>
      <c r="C2968">
        <v>9</v>
      </c>
      <c r="D2968">
        <v>23</v>
      </c>
      <c r="E2968">
        <v>0</v>
      </c>
      <c r="F2968">
        <v>0</v>
      </c>
      <c r="H2968" s="1">
        <v>0</v>
      </c>
      <c r="I2968" s="1">
        <v>0.37315379806479998</v>
      </c>
      <c r="J2968" s="1">
        <v>0</v>
      </c>
      <c r="K2968" s="1">
        <v>1.6775333572710001</v>
      </c>
      <c r="L2968" s="1">
        <v>2.050687155336</v>
      </c>
      <c r="M2968" s="1">
        <v>1.3006210684069999E-2</v>
      </c>
      <c r="N2968" s="1">
        <v>1.8651296429009999E-2</v>
      </c>
      <c r="O2968" s="1">
        <v>8.318763427123E-3</v>
      </c>
      <c r="P2968" s="1">
        <v>1.352249401045E-2</v>
      </c>
      <c r="Q2968" s="1">
        <v>6.5292277571179997E-3</v>
      </c>
      <c r="R2968" s="1">
        <v>0</v>
      </c>
      <c r="S2968" s="1">
        <v>131.989427132</v>
      </c>
      <c r="T2968" s="1">
        <v>37.890087257269997</v>
      </c>
      <c r="U2968" s="1">
        <v>169.8795143893</v>
      </c>
      <c r="V2968" s="1">
        <v>0.62320237995039995</v>
      </c>
      <c r="W2968" s="1">
        <v>0.1098392105501</v>
      </c>
      <c r="X2968" s="1">
        <v>8.4522136573570007E-6</v>
      </c>
      <c r="Y2968" s="1">
        <v>2.113053408416E-3</v>
      </c>
      <c r="Z2968" s="1">
        <v>3.3808854479370001E-4</v>
      </c>
      <c r="AA2968" s="1">
        <v>2.5769359938440001E-2</v>
      </c>
      <c r="AB2968" s="1">
        <v>5.8759150537379998</v>
      </c>
      <c r="AC2968" s="1">
        <v>0.66095939021380001</v>
      </c>
      <c r="AD2968" s="1">
        <v>0.1358926942027</v>
      </c>
      <c r="AE2968" s="1">
        <v>33.973173467860001</v>
      </c>
      <c r="AF2968" s="1">
        <v>5.4357077471280002</v>
      </c>
      <c r="AG2968" s="1">
        <v>138.06130916570001</v>
      </c>
    </row>
    <row r="2969" spans="1:33" x14ac:dyDescent="0.35">
      <c r="A2969">
        <v>5120</v>
      </c>
      <c r="B2969">
        <v>2016</v>
      </c>
      <c r="C2969">
        <v>9</v>
      </c>
      <c r="D2969">
        <v>24</v>
      </c>
      <c r="E2969">
        <v>0</v>
      </c>
      <c r="F2969">
        <v>0</v>
      </c>
      <c r="H2969" s="1">
        <v>0</v>
      </c>
      <c r="I2969" s="1">
        <v>0.30469920954410001</v>
      </c>
      <c r="J2969" s="1">
        <v>0</v>
      </c>
      <c r="K2969" s="1">
        <v>1.684778792436</v>
      </c>
      <c r="L2969" s="1">
        <v>1.98947800198</v>
      </c>
      <c r="M2969" s="1">
        <v>1.089534264485E-2</v>
      </c>
      <c r="N2969" s="1">
        <v>1.8559954285710001E-2</v>
      </c>
      <c r="O2969" s="1">
        <v>6.9493138689989999E-3</v>
      </c>
      <c r="P2969" s="1">
        <v>1.1200272038299999E-2</v>
      </c>
      <c r="Q2969" s="1">
        <v>5.3674490937609997E-3</v>
      </c>
      <c r="R2969" s="1">
        <v>0</v>
      </c>
      <c r="S2969" s="1">
        <v>142.02927081940001</v>
      </c>
      <c r="T2969" s="1">
        <v>40.802260719129997</v>
      </c>
      <c r="U2969" s="1">
        <v>182.8315315385</v>
      </c>
      <c r="V2969" s="1">
        <v>0.56242842304740004</v>
      </c>
      <c r="W2969" s="1">
        <v>0.10396705407240001</v>
      </c>
      <c r="X2969" s="1">
        <v>6.9020788381180002E-6</v>
      </c>
      <c r="Y2969" s="1">
        <v>1.725519705698E-3</v>
      </c>
      <c r="Z2969" s="1">
        <v>2.7608315255400002E-4</v>
      </c>
      <c r="AA2969" s="1">
        <v>2.4611347771419999E-2</v>
      </c>
      <c r="AB2969" s="1">
        <v>6.6379183903380001</v>
      </c>
      <c r="AC2969" s="1">
        <v>0.76092998663330003</v>
      </c>
      <c r="AD2969" s="1">
        <v>0.1513772382063</v>
      </c>
      <c r="AE2969" s="1">
        <v>37.844309468410003</v>
      </c>
      <c r="AF2969" s="1">
        <v>6.0550895071820001</v>
      </c>
      <c r="AG2969" s="1">
        <v>159.95704947179999</v>
      </c>
    </row>
    <row r="2970" spans="1:33" x14ac:dyDescent="0.35">
      <c r="A2970">
        <v>5120</v>
      </c>
      <c r="B2970">
        <v>2016</v>
      </c>
      <c r="C2970">
        <v>9</v>
      </c>
      <c r="D2970">
        <v>25</v>
      </c>
      <c r="E2970">
        <v>0</v>
      </c>
      <c r="F2970">
        <v>0</v>
      </c>
      <c r="H2970" s="1">
        <v>0</v>
      </c>
      <c r="I2970" s="1">
        <v>0.2898548299625</v>
      </c>
      <c r="J2970" s="1">
        <v>0</v>
      </c>
      <c r="K2970" s="1">
        <v>1.626524415672</v>
      </c>
      <c r="L2970" s="1">
        <v>1.916379245635</v>
      </c>
      <c r="M2970" s="1">
        <v>9.2315893283289995E-3</v>
      </c>
      <c r="N2970" s="1">
        <v>1.8559954285710001E-2</v>
      </c>
      <c r="O2970" s="1">
        <v>5.9133303139159996E-3</v>
      </c>
      <c r="P2970" s="1">
        <v>9.530567969252E-3</v>
      </c>
      <c r="Q2970" s="1">
        <v>5.1096695546199999E-3</v>
      </c>
      <c r="R2970" s="1">
        <v>0</v>
      </c>
      <c r="S2970" s="1">
        <v>144.87797097329999</v>
      </c>
      <c r="T2970" s="1">
        <v>41.65429575385</v>
      </c>
      <c r="U2970" s="1">
        <v>186.53226672720001</v>
      </c>
      <c r="V2970" s="1">
        <v>0.53913127322889998</v>
      </c>
      <c r="W2970" s="1">
        <v>9.9987185234079998E-2</v>
      </c>
      <c r="X2970" s="1">
        <v>6.567173156732E-6</v>
      </c>
      <c r="Y2970" s="1">
        <v>1.641793287388E-3</v>
      </c>
      <c r="Z2970" s="1">
        <v>2.6268692581450003E-4</v>
      </c>
      <c r="AA2970" s="1">
        <v>2.368336168699E-2</v>
      </c>
      <c r="AB2970" s="1">
        <v>6.878207620965</v>
      </c>
      <c r="AC2970" s="1">
        <v>0.80061737932709998</v>
      </c>
      <c r="AD2970" s="1">
        <v>0.15503569835440001</v>
      </c>
      <c r="AE2970" s="1">
        <v>38.758924529890002</v>
      </c>
      <c r="AF2970" s="1">
        <v>6.2014279193029997</v>
      </c>
      <c r="AG2970" s="1">
        <v>169.14720548189999</v>
      </c>
    </row>
    <row r="2971" spans="1:33" x14ac:dyDescent="0.35">
      <c r="A2971">
        <v>5120</v>
      </c>
      <c r="B2971">
        <v>2016</v>
      </c>
      <c r="C2971">
        <v>9</v>
      </c>
      <c r="D2971">
        <v>26</v>
      </c>
      <c r="E2971">
        <v>0</v>
      </c>
      <c r="F2971">
        <v>0</v>
      </c>
      <c r="H2971" s="1">
        <v>0</v>
      </c>
      <c r="I2971" s="1">
        <v>0.25816459749449999</v>
      </c>
      <c r="J2971" s="1">
        <v>0</v>
      </c>
      <c r="K2971" s="1">
        <v>1.549953072231</v>
      </c>
      <c r="L2971" s="1">
        <v>1.808117669726</v>
      </c>
      <c r="M2971" s="1">
        <v>8.2745679465190004E-3</v>
      </c>
      <c r="N2971" s="1">
        <v>1.8559954285710001E-2</v>
      </c>
      <c r="O2971" s="1">
        <v>5.2926245362439998E-3</v>
      </c>
      <c r="P2971" s="1">
        <v>8.5301708513889993E-3</v>
      </c>
      <c r="Q2971" s="1">
        <v>4.5627529493949999E-3</v>
      </c>
      <c r="R2971" s="1">
        <v>0</v>
      </c>
      <c r="S2971" s="1">
        <v>147.46122606360001</v>
      </c>
      <c r="T2971" s="1">
        <v>42.413084413249997</v>
      </c>
      <c r="U2971" s="1">
        <v>189.87431047690001</v>
      </c>
      <c r="V2971" s="1">
        <v>0.49741099546560003</v>
      </c>
      <c r="W2971" s="1">
        <v>9.3646144510719995E-2</v>
      </c>
      <c r="X2971" s="1">
        <v>5.8495181472520003E-6</v>
      </c>
      <c r="Y2971" s="1">
        <v>1.4623795360719999E-3</v>
      </c>
      <c r="Z2971" s="1">
        <v>2.3398072570240001E-4</v>
      </c>
      <c r="AA2971" s="1">
        <v>2.224163250228E-2</v>
      </c>
      <c r="AB2971" s="1">
        <v>7.1114805951499998</v>
      </c>
      <c r="AC2971" s="1">
        <v>0.83480264263390003</v>
      </c>
      <c r="AD2971" s="1">
        <v>0.1592388276509</v>
      </c>
      <c r="AE2971" s="1">
        <v>39.809706878770001</v>
      </c>
      <c r="AF2971" s="1">
        <v>6.3695530974330001</v>
      </c>
      <c r="AG2971" s="1">
        <v>176.85289531399999</v>
      </c>
    </row>
    <row r="2972" spans="1:33" x14ac:dyDescent="0.35">
      <c r="A2972">
        <v>5120</v>
      </c>
      <c r="B2972">
        <v>2016</v>
      </c>
      <c r="C2972">
        <v>9</v>
      </c>
      <c r="D2972">
        <v>27</v>
      </c>
      <c r="E2972">
        <v>0</v>
      </c>
      <c r="F2972">
        <v>0</v>
      </c>
      <c r="H2972" s="1">
        <v>0</v>
      </c>
      <c r="I2972" s="1">
        <v>0.26154336712479997</v>
      </c>
      <c r="J2972" s="1">
        <v>0</v>
      </c>
      <c r="K2972" s="1">
        <v>1.474854073743</v>
      </c>
      <c r="L2972" s="1">
        <v>1.7363974408680001</v>
      </c>
      <c r="M2972" s="1">
        <v>7.9063076139739997E-3</v>
      </c>
      <c r="N2972" s="1">
        <v>1.8559954285710001E-2</v>
      </c>
      <c r="O2972" s="1">
        <v>5.0666413913279997E-3</v>
      </c>
      <c r="P2972" s="1">
        <v>8.1659517720889998E-3</v>
      </c>
      <c r="Q2972" s="1">
        <v>4.6116560620829998E-3</v>
      </c>
      <c r="R2972" s="1">
        <v>0</v>
      </c>
      <c r="S2972" s="1">
        <v>146.0417874675</v>
      </c>
      <c r="T2972" s="1">
        <v>42.006915748760001</v>
      </c>
      <c r="U2972" s="1">
        <v>188.0487032163</v>
      </c>
      <c r="V2972" s="1">
        <v>0.48770915245899998</v>
      </c>
      <c r="W2972" s="1">
        <v>9.054865392981E-2</v>
      </c>
      <c r="X2972" s="1">
        <v>5.9260680151170003E-6</v>
      </c>
      <c r="Y2972" s="1">
        <v>1.4815170028980001E-3</v>
      </c>
      <c r="Z2972" s="1">
        <v>2.3704272038140001E-4</v>
      </c>
      <c r="AA2972" s="1">
        <v>2.1451949884250001E-2</v>
      </c>
      <c r="AB2972" s="1">
        <v>7.073428460363</v>
      </c>
      <c r="AC2972" s="1">
        <v>0.83014403527650005</v>
      </c>
      <c r="AD2972" s="1">
        <v>0.1584155333143</v>
      </c>
      <c r="AE2972" s="1">
        <v>39.603883301510002</v>
      </c>
      <c r="AF2972" s="1">
        <v>6.336621325716</v>
      </c>
      <c r="AG2972" s="1">
        <v>175.8529023042</v>
      </c>
    </row>
    <row r="2973" spans="1:33" x14ac:dyDescent="0.35">
      <c r="A2973">
        <v>5120</v>
      </c>
      <c r="B2973">
        <v>2016</v>
      </c>
      <c r="C2973">
        <v>9</v>
      </c>
      <c r="D2973">
        <v>28</v>
      </c>
      <c r="E2973">
        <v>0</v>
      </c>
      <c r="F2973">
        <v>0</v>
      </c>
      <c r="H2973" s="1">
        <v>0</v>
      </c>
      <c r="I2973" s="1">
        <v>0.32911436911089997</v>
      </c>
      <c r="J2973" s="1">
        <v>0</v>
      </c>
      <c r="K2973" s="1">
        <v>1.410740277563</v>
      </c>
      <c r="L2973" s="1">
        <v>1.7398546466739999</v>
      </c>
      <c r="M2973" s="1">
        <v>8.6475159061139995E-3</v>
      </c>
      <c r="N2973" s="1">
        <v>1.8559954285710001E-2</v>
      </c>
      <c r="O2973" s="1">
        <v>5.5830772583550002E-3</v>
      </c>
      <c r="P2973" s="1">
        <v>8.998296131558E-3</v>
      </c>
      <c r="Q2973" s="1">
        <v>5.7526380794610003E-3</v>
      </c>
      <c r="R2973" s="1">
        <v>0</v>
      </c>
      <c r="S2973" s="1">
        <v>137.92780663779999</v>
      </c>
      <c r="T2973" s="1">
        <v>39.651025268710001</v>
      </c>
      <c r="U2973" s="1">
        <v>177.5788319065</v>
      </c>
      <c r="V2973" s="1">
        <v>0.53805225504279997</v>
      </c>
      <c r="W2973" s="1">
        <v>9.3766832363100003E-2</v>
      </c>
      <c r="X2973" s="1">
        <v>7.4570653570859998E-6</v>
      </c>
      <c r="Y2973" s="1">
        <v>1.864266337879E-3</v>
      </c>
      <c r="Z2973" s="1">
        <v>2.9828261393069998E-4</v>
      </c>
      <c r="AA2973" s="1">
        <v>2.1950295026970001E-2</v>
      </c>
      <c r="AB2973" s="1">
        <v>6.3752379759559998</v>
      </c>
      <c r="AC2973" s="1">
        <v>0.73600407520379996</v>
      </c>
      <c r="AD2973" s="1">
        <v>0.14460890796209999</v>
      </c>
      <c r="AE2973" s="1">
        <v>36.152226961590003</v>
      </c>
      <c r="AF2973" s="1">
        <v>5.7843563111550003</v>
      </c>
      <c r="AG2973" s="1">
        <v>155.0792373667</v>
      </c>
    </row>
    <row r="2974" spans="1:33" x14ac:dyDescent="0.35">
      <c r="A2974">
        <v>5120</v>
      </c>
      <c r="B2974">
        <v>2016</v>
      </c>
      <c r="C2974">
        <v>9</v>
      </c>
      <c r="D2974">
        <v>29</v>
      </c>
      <c r="E2974">
        <v>0</v>
      </c>
      <c r="F2974">
        <v>0</v>
      </c>
      <c r="H2974" s="1">
        <v>0</v>
      </c>
      <c r="I2974" s="1">
        <v>0.3574453363715</v>
      </c>
      <c r="J2974" s="1">
        <v>0</v>
      </c>
      <c r="K2974" s="1">
        <v>1.3813253238850001</v>
      </c>
      <c r="L2974" s="1">
        <v>1.7387706602569999</v>
      </c>
      <c r="M2974" s="1">
        <v>1.0229721958789999E-2</v>
      </c>
      <c r="N2974" s="1">
        <v>1.8559954285710001E-2</v>
      </c>
      <c r="O2974" s="1">
        <v>6.580507389702E-3</v>
      </c>
      <c r="P2974" s="1">
        <v>1.0605863298750001E-2</v>
      </c>
      <c r="Q2974" s="1">
        <v>6.2301334088779997E-3</v>
      </c>
      <c r="R2974" s="1">
        <v>0</v>
      </c>
      <c r="S2974" s="1">
        <v>135.74722704690001</v>
      </c>
      <c r="T2974" s="1">
        <v>38.983826163570001</v>
      </c>
      <c r="U2974" s="1">
        <v>174.73105321049999</v>
      </c>
      <c r="V2974" s="1">
        <v>0.55869709027530001</v>
      </c>
      <c r="W2974" s="1">
        <v>9.499808752602E-2</v>
      </c>
      <c r="X2974" s="1">
        <v>8.0981705036259998E-6</v>
      </c>
      <c r="Y2974" s="1">
        <v>2.024542622861E-3</v>
      </c>
      <c r="Z2974" s="1">
        <v>3.2392681937359999E-4</v>
      </c>
      <c r="AA2974" s="1">
        <v>2.2129887797430001E-2</v>
      </c>
      <c r="AB2974" s="1">
        <v>6.1446723673330004</v>
      </c>
      <c r="AC2974" s="1">
        <v>0.69492578755440004</v>
      </c>
      <c r="AD2974" s="1">
        <v>0.1415480269005</v>
      </c>
      <c r="AE2974" s="1">
        <v>35.387006676959999</v>
      </c>
      <c r="AF2974" s="1">
        <v>5.6619210638190003</v>
      </c>
      <c r="AG2974" s="1">
        <v>145.42184177179999</v>
      </c>
    </row>
    <row r="2975" spans="1:33" x14ac:dyDescent="0.35">
      <c r="A2975">
        <v>5120</v>
      </c>
      <c r="B2975">
        <v>2016</v>
      </c>
      <c r="C2975">
        <v>9</v>
      </c>
      <c r="D2975">
        <v>30</v>
      </c>
      <c r="E2975">
        <v>0</v>
      </c>
      <c r="F2975">
        <v>0</v>
      </c>
      <c r="H2975" s="1">
        <v>0</v>
      </c>
      <c r="I2975" s="1">
        <v>0.36340124783189998</v>
      </c>
      <c r="J2975" s="1">
        <v>0</v>
      </c>
      <c r="K2975" s="1">
        <v>1.39422588188</v>
      </c>
      <c r="L2975" s="1">
        <v>1.7576271297120001</v>
      </c>
      <c r="M2975" s="1">
        <v>1.098705671999E-2</v>
      </c>
      <c r="N2975" s="1">
        <v>1.8559954285710001E-2</v>
      </c>
      <c r="O2975" s="1">
        <v>7.051564217762E-3</v>
      </c>
      <c r="P2975" s="1">
        <v>1.1365069850530001E-2</v>
      </c>
      <c r="Q2975" s="1">
        <v>6.3320667015880003E-3</v>
      </c>
      <c r="R2975" s="1">
        <v>0</v>
      </c>
      <c r="S2975" s="1">
        <v>137.4712878807</v>
      </c>
      <c r="T2975" s="1">
        <v>39.461057097560001</v>
      </c>
      <c r="U2975" s="1">
        <v>176.93234497820001</v>
      </c>
      <c r="V2975" s="1">
        <v>0.5662481618413</v>
      </c>
      <c r="W2975" s="1">
        <v>9.6118624833889998E-2</v>
      </c>
      <c r="X2975" s="1">
        <v>8.2321327817819992E-6</v>
      </c>
      <c r="Y2975" s="1">
        <v>2.0580331907460001E-3</v>
      </c>
      <c r="Z2975" s="1">
        <v>3.2928531008070001E-4</v>
      </c>
      <c r="AA2975" s="1">
        <v>2.238322967781E-2</v>
      </c>
      <c r="AB2975" s="1">
        <v>6.1894783971510003</v>
      </c>
      <c r="AC2975" s="1">
        <v>0.69409975793580003</v>
      </c>
      <c r="AD2975" s="1">
        <v>0.143464172715</v>
      </c>
      <c r="AE2975" s="1">
        <v>35.866043105259998</v>
      </c>
      <c r="AF2975" s="1">
        <v>5.7385668899829998</v>
      </c>
      <c r="AG2975" s="1">
        <v>144.8321053427</v>
      </c>
    </row>
    <row r="2976" spans="1:33" x14ac:dyDescent="0.35">
      <c r="A2976">
        <v>5120</v>
      </c>
      <c r="B2976">
        <v>2016</v>
      </c>
      <c r="C2976">
        <v>10</v>
      </c>
      <c r="D2976">
        <v>1</v>
      </c>
      <c r="E2976">
        <v>0</v>
      </c>
      <c r="F2976">
        <v>0</v>
      </c>
      <c r="H2976" s="1">
        <v>0</v>
      </c>
      <c r="I2976" s="1">
        <v>0.2708184943427</v>
      </c>
      <c r="J2976" s="1">
        <v>0</v>
      </c>
      <c r="K2976" s="1">
        <v>1.390726468932</v>
      </c>
      <c r="L2976" s="1">
        <v>1.661544963274</v>
      </c>
      <c r="M2976" s="1">
        <v>1.022580131111E-2</v>
      </c>
      <c r="N2976" s="1">
        <v>1.8559954285710001E-2</v>
      </c>
      <c r="O2976" s="1">
        <v>6.5362913607089996E-3</v>
      </c>
      <c r="P2976" s="1">
        <v>1.053459992476E-2</v>
      </c>
      <c r="Q2976" s="1">
        <v>4.7589920907700001E-3</v>
      </c>
      <c r="R2976" s="1">
        <v>0</v>
      </c>
      <c r="S2976" s="1">
        <v>135.7819519944</v>
      </c>
      <c r="T2976" s="1">
        <v>38.993157183180003</v>
      </c>
      <c r="U2976" s="1">
        <v>174.7751091776</v>
      </c>
      <c r="V2976" s="1">
        <v>0.48177712837999997</v>
      </c>
      <c r="W2976" s="1">
        <v>8.757239468394E-2</v>
      </c>
      <c r="X2976" s="1">
        <v>6.1352259465399996E-6</v>
      </c>
      <c r="Y2976" s="1">
        <v>1.5338064846640001E-3</v>
      </c>
      <c r="Z2976" s="1">
        <v>2.4540903736220001E-4</v>
      </c>
      <c r="AA2976" s="1">
        <v>2.0666053492450001E-2</v>
      </c>
      <c r="AB2976" s="1">
        <v>5.9929405796840003</v>
      </c>
      <c r="AC2976" s="1">
        <v>0.68020447337239998</v>
      </c>
      <c r="AD2976" s="1">
        <v>0.13768695255230001</v>
      </c>
      <c r="AE2976" s="1">
        <v>34.421738085610002</v>
      </c>
      <c r="AF2976" s="1">
        <v>5.507478088799</v>
      </c>
      <c r="AG2976" s="1">
        <v>142.5137281195</v>
      </c>
    </row>
    <row r="2977" spans="1:33" x14ac:dyDescent="0.35">
      <c r="A2977">
        <v>5120</v>
      </c>
      <c r="B2977">
        <v>2016</v>
      </c>
      <c r="C2977">
        <v>10</v>
      </c>
      <c r="D2977">
        <v>2</v>
      </c>
      <c r="E2977">
        <v>0</v>
      </c>
      <c r="F2977">
        <v>0</v>
      </c>
      <c r="H2977" s="1">
        <v>0</v>
      </c>
      <c r="I2977" s="1">
        <v>0.29427499347030001</v>
      </c>
      <c r="J2977" s="1">
        <v>0</v>
      </c>
      <c r="K2977" s="1">
        <v>1.356165947252</v>
      </c>
      <c r="L2977" s="1">
        <v>1.650440940722</v>
      </c>
      <c r="M2977" s="1">
        <v>9.7311185913749997E-3</v>
      </c>
      <c r="N2977" s="1">
        <v>1.8559954285710001E-2</v>
      </c>
      <c r="O2977" s="1">
        <v>6.2594472376959996E-3</v>
      </c>
      <c r="P2977" s="1">
        <v>1.008840774689E-2</v>
      </c>
      <c r="Q2977" s="1">
        <v>5.1541638948159997E-3</v>
      </c>
      <c r="R2977" s="1">
        <v>0</v>
      </c>
      <c r="S2977" s="1">
        <v>125.150869482</v>
      </c>
      <c r="T2977" s="1">
        <v>35.962062929600002</v>
      </c>
      <c r="U2977" s="1">
        <v>161.11293241160001</v>
      </c>
      <c r="V2977" s="1">
        <v>0.49718792339349999</v>
      </c>
      <c r="W2977" s="1">
        <v>8.8134488893429994E-2</v>
      </c>
      <c r="X2977" s="1">
        <v>6.6673436113400003E-6</v>
      </c>
      <c r="Y2977" s="1">
        <v>1.6668359014750001E-3</v>
      </c>
      <c r="Z2977" s="1">
        <v>2.6669374410899998E-4</v>
      </c>
      <c r="AA2977" s="1">
        <v>2.0700153508529998E-2</v>
      </c>
      <c r="AB2977" s="1">
        <v>5.4770011982850004</v>
      </c>
      <c r="AC2977" s="1">
        <v>0.62677937294630004</v>
      </c>
      <c r="AD2977" s="1">
        <v>0.1250631422305</v>
      </c>
      <c r="AE2977" s="1">
        <v>31.265785523510001</v>
      </c>
      <c r="AF2977" s="1">
        <v>5.0025256805779996</v>
      </c>
      <c r="AG2977" s="1">
        <v>131.682214977</v>
      </c>
    </row>
    <row r="2978" spans="1:33" x14ac:dyDescent="0.35">
      <c r="A2978">
        <v>5120</v>
      </c>
      <c r="B2978">
        <v>2016</v>
      </c>
      <c r="C2978">
        <v>10</v>
      </c>
      <c r="D2978">
        <v>3</v>
      </c>
      <c r="E2978">
        <v>0</v>
      </c>
      <c r="F2978">
        <v>0</v>
      </c>
      <c r="H2978" s="1">
        <v>0</v>
      </c>
      <c r="I2978" s="1">
        <v>0.26221177038139998</v>
      </c>
      <c r="J2978" s="1">
        <v>0</v>
      </c>
      <c r="K2978" s="1">
        <v>1.3484217850369999</v>
      </c>
      <c r="L2978" s="1">
        <v>1.6106335554190001</v>
      </c>
      <c r="M2978" s="1">
        <v>9.7229629486989995E-3</v>
      </c>
      <c r="N2978" s="1">
        <v>1.8559954285710001E-2</v>
      </c>
      <c r="O2978" s="1">
        <v>6.2181017144429997E-3</v>
      </c>
      <c r="P2978" s="1">
        <v>1.002177079297E-2</v>
      </c>
      <c r="Q2978" s="1">
        <v>4.6078264243939997E-3</v>
      </c>
      <c r="R2978" s="1">
        <v>0</v>
      </c>
      <c r="S2978" s="1">
        <v>125.835909492</v>
      </c>
      <c r="T2978" s="1">
        <v>36.155956807839999</v>
      </c>
      <c r="U2978" s="1">
        <v>161.99186629979999</v>
      </c>
      <c r="V2978" s="1">
        <v>0.46678048678810002</v>
      </c>
      <c r="W2978" s="1">
        <v>8.48743787286E-2</v>
      </c>
      <c r="X2978" s="1">
        <v>5.9400626769009998E-6</v>
      </c>
      <c r="Y2978" s="1">
        <v>1.4850156671500001E-3</v>
      </c>
      <c r="Z2978" s="1">
        <v>2.3760250655020001E-4</v>
      </c>
      <c r="AA2978" s="1">
        <v>2.0030582158120001E-2</v>
      </c>
      <c r="AB2978" s="1">
        <v>5.620427016631</v>
      </c>
      <c r="AC2978" s="1">
        <v>0.6442329893955</v>
      </c>
      <c r="AD2978" s="1">
        <v>0.12818213253720001</v>
      </c>
      <c r="AE2978" s="1">
        <v>32.045533094489997</v>
      </c>
      <c r="AF2978" s="1">
        <v>5.1272852914040001</v>
      </c>
      <c r="AG2978" s="1">
        <v>135.421821059</v>
      </c>
    </row>
    <row r="2979" spans="1:33" x14ac:dyDescent="0.35">
      <c r="A2979">
        <v>5120</v>
      </c>
      <c r="B2979">
        <v>2016</v>
      </c>
      <c r="C2979">
        <v>10</v>
      </c>
      <c r="D2979">
        <v>4</v>
      </c>
      <c r="E2979">
        <v>0</v>
      </c>
      <c r="F2979">
        <v>0</v>
      </c>
      <c r="H2979" s="1">
        <v>0</v>
      </c>
      <c r="I2979" s="1">
        <v>0.2870934657957</v>
      </c>
      <c r="J2979" s="1">
        <v>0</v>
      </c>
      <c r="K2979" s="1">
        <v>1.3164258756030001</v>
      </c>
      <c r="L2979" s="1">
        <v>1.6035193413990001</v>
      </c>
      <c r="M2979" s="1">
        <v>9.3644921272680003E-3</v>
      </c>
      <c r="N2979" s="1">
        <v>1.8559954285710001E-2</v>
      </c>
      <c r="O2979" s="1">
        <v>6.0228242883509997E-3</v>
      </c>
      <c r="P2979" s="1">
        <v>9.7070403985220002E-3</v>
      </c>
      <c r="Q2979" s="1">
        <v>5.0276502902969998E-3</v>
      </c>
      <c r="R2979" s="1">
        <v>0</v>
      </c>
      <c r="S2979" s="1">
        <v>124.16354273170001</v>
      </c>
      <c r="T2979" s="1">
        <v>35.681910075570002</v>
      </c>
      <c r="U2979" s="1">
        <v>159.84545280719999</v>
      </c>
      <c r="V2979" s="1">
        <v>0.48392644401000001</v>
      </c>
      <c r="W2979" s="1">
        <v>8.5682636142369997E-2</v>
      </c>
      <c r="X2979" s="1">
        <v>6.5046623480799997E-6</v>
      </c>
      <c r="Y2979" s="1">
        <v>1.6261655857409999E-3</v>
      </c>
      <c r="Z2979" s="1">
        <v>2.6018649359920001E-4</v>
      </c>
      <c r="AA2979" s="1">
        <v>2.0119726572969999E-2</v>
      </c>
      <c r="AB2979" s="1">
        <v>5.4881692159239996</v>
      </c>
      <c r="AC2979" s="1">
        <v>0.62940814350480001</v>
      </c>
      <c r="AD2979" s="1">
        <v>0.1251155473285</v>
      </c>
      <c r="AE2979" s="1">
        <v>31.278886801380001</v>
      </c>
      <c r="AF2979" s="1">
        <v>5.0046218853509998</v>
      </c>
      <c r="AG2979" s="1">
        <v>132.3289265786</v>
      </c>
    </row>
    <row r="2980" spans="1:33" x14ac:dyDescent="0.35">
      <c r="A2980">
        <v>5120</v>
      </c>
      <c r="B2980">
        <v>2016</v>
      </c>
      <c r="C2980">
        <v>10</v>
      </c>
      <c r="D2980">
        <v>5</v>
      </c>
      <c r="E2980">
        <v>0</v>
      </c>
      <c r="F2980">
        <v>0</v>
      </c>
      <c r="H2980" s="1">
        <v>0</v>
      </c>
      <c r="I2980" s="1">
        <v>0.31204220303699998</v>
      </c>
      <c r="J2980" s="1">
        <v>0</v>
      </c>
      <c r="K2980" s="1">
        <v>1.3086814086330001</v>
      </c>
      <c r="L2980" s="1">
        <v>1.6207236116699999</v>
      </c>
      <c r="M2980" s="1">
        <v>1.0310002234109999E-2</v>
      </c>
      <c r="N2980" s="1">
        <v>1.8559954285710001E-2</v>
      </c>
      <c r="O2980" s="1">
        <v>6.6325537854039999E-3</v>
      </c>
      <c r="P2980" s="1">
        <v>1.0689746945599999E-2</v>
      </c>
      <c r="Q2980" s="1">
        <v>5.4502220077759997E-3</v>
      </c>
      <c r="R2980" s="1">
        <v>0</v>
      </c>
      <c r="S2980" s="1">
        <v>119.804382589</v>
      </c>
      <c r="T2980" s="1">
        <v>34.414403221169998</v>
      </c>
      <c r="U2980" s="1">
        <v>154.21878581019999</v>
      </c>
      <c r="V2980" s="1">
        <v>0.50519418023600005</v>
      </c>
      <c r="W2980" s="1">
        <v>8.7590034628770005E-2</v>
      </c>
      <c r="X2980" s="1">
        <v>7.0692620313729997E-6</v>
      </c>
      <c r="Y2980" s="1">
        <v>1.7673155055440001E-3</v>
      </c>
      <c r="Z2980" s="1">
        <v>2.827704806724E-4</v>
      </c>
      <c r="AA2980" s="1">
        <v>2.048365626349E-2</v>
      </c>
      <c r="AB2980" s="1">
        <v>5.2124191514870004</v>
      </c>
      <c r="AC2980" s="1">
        <v>0.59200103460389997</v>
      </c>
      <c r="AD2980" s="1">
        <v>0.11969661113089999</v>
      </c>
      <c r="AE2980" s="1">
        <v>29.924152745650002</v>
      </c>
      <c r="AF2980" s="1">
        <v>4.7878644358429998</v>
      </c>
      <c r="AG2980" s="1">
        <v>124.0609366275</v>
      </c>
    </row>
    <row r="2981" spans="1:33" x14ac:dyDescent="0.35">
      <c r="A2981">
        <v>5120</v>
      </c>
      <c r="B2981">
        <v>2016</v>
      </c>
      <c r="C2981">
        <v>10</v>
      </c>
      <c r="D2981">
        <v>6</v>
      </c>
      <c r="E2981">
        <v>0</v>
      </c>
      <c r="F2981">
        <v>0</v>
      </c>
      <c r="H2981" s="1">
        <v>0</v>
      </c>
      <c r="I2981" s="1">
        <v>0.28631283267899998</v>
      </c>
      <c r="J2981" s="1">
        <v>0</v>
      </c>
      <c r="K2981" s="1">
        <v>1.33551633371</v>
      </c>
      <c r="L2981" s="1">
        <v>1.6218291663890001</v>
      </c>
      <c r="M2981" s="1">
        <v>1.0556852731669999E-2</v>
      </c>
      <c r="N2981" s="1">
        <v>1.8559954285710001E-2</v>
      </c>
      <c r="O2981" s="1">
        <v>6.7556356403859997E-3</v>
      </c>
      <c r="P2981" s="1">
        <v>1.0888119084889999E-2</v>
      </c>
      <c r="Q2981" s="1">
        <v>5.0154591575410001E-3</v>
      </c>
      <c r="R2981" s="1">
        <v>0</v>
      </c>
      <c r="S2981" s="1">
        <v>122.79909113559999</v>
      </c>
      <c r="T2981" s="1">
        <v>35.267376617609997</v>
      </c>
      <c r="U2981" s="1">
        <v>158.06646775319999</v>
      </c>
      <c r="V2981" s="1">
        <v>0.48640550241160002</v>
      </c>
      <c r="W2981" s="1">
        <v>8.6471311535069997E-2</v>
      </c>
      <c r="X2981" s="1">
        <v>6.4855233885890002E-6</v>
      </c>
      <c r="Y2981" s="1">
        <v>1.6213808439789999E-3</v>
      </c>
      <c r="Z2981" s="1">
        <v>2.59420934741E-4</v>
      </c>
      <c r="AA2981" s="1">
        <v>2.0320723223369998E-2</v>
      </c>
      <c r="AB2981" s="1">
        <v>5.4142409834679999</v>
      </c>
      <c r="AC2981" s="1">
        <v>0.61417366582830002</v>
      </c>
      <c r="AD2981" s="1">
        <v>0.1244435898345</v>
      </c>
      <c r="AE2981" s="1">
        <v>31.110897406269999</v>
      </c>
      <c r="AF2981" s="1">
        <v>4.9777435801149998</v>
      </c>
      <c r="AG2981" s="1">
        <v>128.65469877640001</v>
      </c>
    </row>
    <row r="2982" spans="1:33" x14ac:dyDescent="0.35">
      <c r="A2982">
        <v>5120</v>
      </c>
      <c r="B2982">
        <v>2016</v>
      </c>
      <c r="C2982">
        <v>10</v>
      </c>
      <c r="D2982">
        <v>7</v>
      </c>
      <c r="E2982">
        <v>0</v>
      </c>
      <c r="F2982">
        <v>0</v>
      </c>
      <c r="H2982" s="1">
        <v>0</v>
      </c>
      <c r="I2982" s="1">
        <v>0.25883207569119998</v>
      </c>
      <c r="J2982" s="1">
        <v>0</v>
      </c>
      <c r="K2982" s="1">
        <v>1.332349031176</v>
      </c>
      <c r="L2982" s="1">
        <v>1.5911811068670001</v>
      </c>
      <c r="M2982" s="1">
        <v>9.4722835681680002E-3</v>
      </c>
      <c r="N2982" s="1">
        <v>1.8559954285710001E-2</v>
      </c>
      <c r="O2982" s="1">
        <v>6.0593222696979998E-3</v>
      </c>
      <c r="P2982" s="1">
        <v>9.7658645252830002E-3</v>
      </c>
      <c r="Q2982" s="1">
        <v>4.5485884323909999E-3</v>
      </c>
      <c r="R2982" s="1">
        <v>0</v>
      </c>
      <c r="S2982" s="1">
        <v>127.92277639149999</v>
      </c>
      <c r="T2982" s="1">
        <v>36.753789699480002</v>
      </c>
      <c r="U2982" s="1">
        <v>164.67656609100001</v>
      </c>
      <c r="V2982" s="1">
        <v>0.46098652346140001</v>
      </c>
      <c r="W2982" s="1">
        <v>8.3839694431020004E-2</v>
      </c>
      <c r="X2982" s="1">
        <v>5.8635067901409998E-6</v>
      </c>
      <c r="Y2982" s="1">
        <v>1.4658766952229999E-3</v>
      </c>
      <c r="Z2982" s="1">
        <v>2.345402710199E-4</v>
      </c>
      <c r="AA2982" s="1">
        <v>1.9787222262370001E-2</v>
      </c>
      <c r="AB2982" s="1">
        <v>5.7312668195630003</v>
      </c>
      <c r="AC2982" s="1">
        <v>0.65658047027949995</v>
      </c>
      <c r="AD2982" s="1">
        <v>0.13076360260789999</v>
      </c>
      <c r="AE2982" s="1">
        <v>32.690900599990002</v>
      </c>
      <c r="AF2982" s="1">
        <v>5.2305440911480003</v>
      </c>
      <c r="AG2982" s="1">
        <v>137.9923973324</v>
      </c>
    </row>
    <row r="2983" spans="1:33" x14ac:dyDescent="0.35">
      <c r="A2983">
        <v>5120</v>
      </c>
      <c r="B2983">
        <v>2016</v>
      </c>
      <c r="C2983">
        <v>10</v>
      </c>
      <c r="D2983">
        <v>8</v>
      </c>
      <c r="E2983">
        <v>0</v>
      </c>
      <c r="F2983">
        <v>0</v>
      </c>
      <c r="H2983" s="1">
        <v>0</v>
      </c>
      <c r="I2983" s="1">
        <v>0.25077074402119998</v>
      </c>
      <c r="J2983" s="1">
        <v>0</v>
      </c>
      <c r="K2983" s="1">
        <v>1.2934972570109999</v>
      </c>
      <c r="L2983" s="1">
        <v>1.544268001032</v>
      </c>
      <c r="M2983" s="1">
        <v>8.7280099476580008E-3</v>
      </c>
      <c r="N2983" s="1">
        <v>1.8559954285710001E-2</v>
      </c>
      <c r="O2983" s="1">
        <v>5.5904414096890004E-3</v>
      </c>
      <c r="P2983" s="1">
        <v>9.0101650008920006E-3</v>
      </c>
      <c r="Q2983" s="1">
        <v>4.4078212657990001E-3</v>
      </c>
      <c r="R2983" s="1">
        <v>0</v>
      </c>
      <c r="S2983" s="1">
        <v>129.72254170740001</v>
      </c>
      <c r="T2983" s="1">
        <v>37.282698495479998</v>
      </c>
      <c r="U2983" s="1">
        <v>167.00524020290001</v>
      </c>
      <c r="V2983" s="1">
        <v>0.44711046037550001</v>
      </c>
      <c r="W2983" s="1">
        <v>8.1351545837169997E-2</v>
      </c>
      <c r="X2983" s="1">
        <v>5.6816865479549998E-6</v>
      </c>
      <c r="Y2983" s="1">
        <v>1.4204216357839999E-3</v>
      </c>
      <c r="Z2983" s="1">
        <v>2.272674616131E-4</v>
      </c>
      <c r="AA2983" s="1">
        <v>1.920154915629E-2</v>
      </c>
      <c r="AB2983" s="1">
        <v>5.8670244755679999</v>
      </c>
      <c r="AC2983" s="1">
        <v>0.67597833846319999</v>
      </c>
      <c r="AD2983" s="1">
        <v>0.1332842285135</v>
      </c>
      <c r="AE2983" s="1">
        <v>33.321057091539998</v>
      </c>
      <c r="AF2983" s="1">
        <v>5.3313691312099998</v>
      </c>
      <c r="AG2983" s="1">
        <v>142.33773911439999</v>
      </c>
    </row>
    <row r="2984" spans="1:33" x14ac:dyDescent="0.35">
      <c r="A2984">
        <v>5120</v>
      </c>
      <c r="B2984">
        <v>2016</v>
      </c>
      <c r="C2984">
        <v>10</v>
      </c>
      <c r="D2984">
        <v>9</v>
      </c>
      <c r="E2984">
        <v>0</v>
      </c>
      <c r="F2984">
        <v>0</v>
      </c>
      <c r="H2984" s="1">
        <v>0</v>
      </c>
      <c r="I2984" s="1">
        <v>0.24780596859369999</v>
      </c>
      <c r="J2984" s="1">
        <v>0</v>
      </c>
      <c r="K2984" s="1">
        <v>1.241759813224</v>
      </c>
      <c r="L2984" s="1">
        <v>1.4895657818179999</v>
      </c>
      <c r="M2984" s="1">
        <v>8.2693554282839993E-3</v>
      </c>
      <c r="N2984" s="1">
        <v>1.8559954285710001E-2</v>
      </c>
      <c r="O2984" s="1">
        <v>5.3030157473879999E-3</v>
      </c>
      <c r="P2984" s="1">
        <v>8.5469184604069996E-3</v>
      </c>
      <c r="Q2984" s="1">
        <v>4.3517193326989998E-3</v>
      </c>
      <c r="R2984" s="1">
        <v>0</v>
      </c>
      <c r="S2984" s="1">
        <v>130.4304659835</v>
      </c>
      <c r="T2984" s="1">
        <v>37.489796599160002</v>
      </c>
      <c r="U2984" s="1">
        <v>167.9202625826</v>
      </c>
      <c r="V2984" s="1">
        <v>0.43563770013890002</v>
      </c>
      <c r="W2984" s="1">
        <v>7.8738719121920001E-2</v>
      </c>
      <c r="X2984" s="1">
        <v>5.6147001436629998E-6</v>
      </c>
      <c r="Y2984" s="1">
        <v>1.403675035011E-3</v>
      </c>
      <c r="Z2984" s="1">
        <v>2.2458800551730001E-4</v>
      </c>
      <c r="AA2984" s="1">
        <v>1.856173975669E-2</v>
      </c>
      <c r="AB2984" s="1">
        <v>5.9164266647139998</v>
      </c>
      <c r="AC2984" s="1">
        <v>0.6826913682611</v>
      </c>
      <c r="AD2984" s="1">
        <v>0.13425336154119999</v>
      </c>
      <c r="AE2984" s="1">
        <v>33.563340358159998</v>
      </c>
      <c r="AF2984" s="1">
        <v>5.3701344547719998</v>
      </c>
      <c r="AG2984" s="1">
        <v>143.82216990539999</v>
      </c>
    </row>
    <row r="2985" spans="1:33" x14ac:dyDescent="0.35">
      <c r="A2985">
        <v>5120</v>
      </c>
      <c r="B2985">
        <v>2016</v>
      </c>
      <c r="C2985">
        <v>10</v>
      </c>
      <c r="D2985">
        <v>10</v>
      </c>
      <c r="E2985">
        <v>0</v>
      </c>
      <c r="F2985">
        <v>0</v>
      </c>
      <c r="H2985" s="1">
        <v>0</v>
      </c>
      <c r="I2985" s="1">
        <v>0.2993284028564</v>
      </c>
      <c r="J2985" s="1">
        <v>0</v>
      </c>
      <c r="K2985" s="1">
        <v>1.1941101727279999</v>
      </c>
      <c r="L2985" s="1">
        <v>1.4934385755849999</v>
      </c>
      <c r="M2985" s="1">
        <v>9.0055578133290005E-3</v>
      </c>
      <c r="N2985" s="1">
        <v>1.8559954285710001E-2</v>
      </c>
      <c r="O2985" s="1">
        <v>5.8075540673660003E-3</v>
      </c>
      <c r="P2985" s="1">
        <v>9.36008743565E-3</v>
      </c>
      <c r="Q2985" s="1">
        <v>5.2219271654370004E-3</v>
      </c>
      <c r="R2985" s="1">
        <v>0</v>
      </c>
      <c r="S2985" s="1">
        <v>123.4942526861</v>
      </c>
      <c r="T2985" s="1">
        <v>35.480864813789999</v>
      </c>
      <c r="U2985" s="1">
        <v>158.97511749989999</v>
      </c>
      <c r="V2985" s="1">
        <v>0.47423825157529997</v>
      </c>
      <c r="W2985" s="1">
        <v>8.1249017524570005E-2</v>
      </c>
      <c r="X2985" s="1">
        <v>6.782177442308E-6</v>
      </c>
      <c r="Y2985" s="1">
        <v>1.6955443594469999E-3</v>
      </c>
      <c r="Z2985" s="1">
        <v>2.7128709740620002E-4</v>
      </c>
      <c r="AA2985" s="1">
        <v>1.895581889886E-2</v>
      </c>
      <c r="AB2985" s="1">
        <v>5.43172081133</v>
      </c>
      <c r="AC2985" s="1">
        <v>0.61897648601749999</v>
      </c>
      <c r="AD2985" s="1">
        <v>0.1244223597161</v>
      </c>
      <c r="AE2985" s="1">
        <v>31.105589905599999</v>
      </c>
      <c r="AF2985" s="1">
        <v>4.9768943827100003</v>
      </c>
      <c r="AG2985" s="1">
        <v>129.85964968920001</v>
      </c>
    </row>
    <row r="2986" spans="1:33" x14ac:dyDescent="0.35">
      <c r="A2986">
        <v>5120</v>
      </c>
      <c r="B2986">
        <v>2016</v>
      </c>
      <c r="C2986">
        <v>10</v>
      </c>
      <c r="D2986">
        <v>11</v>
      </c>
      <c r="E2986">
        <v>0</v>
      </c>
      <c r="F2986">
        <v>0</v>
      </c>
      <c r="H2986" s="1">
        <v>0</v>
      </c>
      <c r="I2986" s="1">
        <v>0.30783966057770001</v>
      </c>
      <c r="J2986" s="1">
        <v>0</v>
      </c>
      <c r="K2986" s="1">
        <v>1.2031882164979999</v>
      </c>
      <c r="L2986" s="1">
        <v>1.5110278770759999</v>
      </c>
      <c r="M2986" s="1">
        <v>1.011067055192E-2</v>
      </c>
      <c r="N2986" s="1">
        <v>1.8559954285710001E-2</v>
      </c>
      <c r="O2986" s="1">
        <v>6.4975883929459998E-3</v>
      </c>
      <c r="P2986" s="1">
        <v>1.0472222001440001E-2</v>
      </c>
      <c r="Q2986" s="1">
        <v>5.3664978776079997E-3</v>
      </c>
      <c r="R2986" s="1">
        <v>0</v>
      </c>
      <c r="S2986" s="1">
        <v>122.79617437349999</v>
      </c>
      <c r="T2986" s="1">
        <v>35.256865744350002</v>
      </c>
      <c r="U2986" s="1">
        <v>158.0530401179</v>
      </c>
      <c r="V2986" s="1">
        <v>0.48343674616670002</v>
      </c>
      <c r="W2986" s="1">
        <v>8.2426017948699998E-2</v>
      </c>
      <c r="X2986" s="1">
        <v>6.9735671765640002E-6</v>
      </c>
      <c r="Y2986" s="1">
        <v>1.743391791E-3</v>
      </c>
      <c r="Z2986" s="1">
        <v>2.789426862667E-4</v>
      </c>
      <c r="AA2986" s="1">
        <v>1.9211791069039998E-2</v>
      </c>
      <c r="AB2986" s="1">
        <v>5.3324631221579999</v>
      </c>
      <c r="AC2986" s="1">
        <v>0.59992499040530001</v>
      </c>
      <c r="AD2986" s="1">
        <v>0.1233097766563</v>
      </c>
      <c r="AE2986" s="1">
        <v>30.827444117270002</v>
      </c>
      <c r="AF2986" s="1">
        <v>4.9323910543940004</v>
      </c>
      <c r="AG2986" s="1">
        <v>125.319292526</v>
      </c>
    </row>
    <row r="2987" spans="1:33" x14ac:dyDescent="0.35">
      <c r="A2987">
        <v>5120</v>
      </c>
      <c r="B2987">
        <v>2016</v>
      </c>
      <c r="C2987">
        <v>10</v>
      </c>
      <c r="D2987">
        <v>12</v>
      </c>
      <c r="E2987">
        <v>0</v>
      </c>
      <c r="F2987">
        <v>0</v>
      </c>
      <c r="H2987" s="1">
        <v>0</v>
      </c>
      <c r="I2987" s="1">
        <v>0.32728063061360002</v>
      </c>
      <c r="J2987" s="1">
        <v>0</v>
      </c>
      <c r="K2987" s="1">
        <v>1.240056120924</v>
      </c>
      <c r="L2987" s="1">
        <v>1.5673367515379999</v>
      </c>
      <c r="M2987" s="1">
        <v>1.093952421554E-2</v>
      </c>
      <c r="N2987" s="1">
        <v>1.8559954285710001E-2</v>
      </c>
      <c r="O2987" s="1">
        <v>7.0333374662319998E-3</v>
      </c>
      <c r="P2987" s="1">
        <v>1.1335693630179999E-2</v>
      </c>
      <c r="Q2987" s="1">
        <v>5.7008221020530001E-3</v>
      </c>
      <c r="R2987" s="1">
        <v>0</v>
      </c>
      <c r="S2987" s="1">
        <v>120.542131897</v>
      </c>
      <c r="T2987" s="1">
        <v>34.601724947729998</v>
      </c>
      <c r="U2987" s="1">
        <v>155.1438568447</v>
      </c>
      <c r="V2987" s="1">
        <v>0.50731067536289998</v>
      </c>
      <c r="W2987" s="1">
        <v>8.5857756682440001E-2</v>
      </c>
      <c r="X2987" s="1">
        <v>7.4137635370749999E-6</v>
      </c>
      <c r="Y2987" s="1">
        <v>1.853440880742E-3</v>
      </c>
      <c r="Z2987" s="1">
        <v>2.965505405895E-4</v>
      </c>
      <c r="AA2987" s="1">
        <v>1.998168648247E-2</v>
      </c>
      <c r="AB2987" s="1">
        <v>5.1536241533240004</v>
      </c>
      <c r="AC2987" s="1">
        <v>0.57658379112089997</v>
      </c>
      <c r="AD2987" s="1">
        <v>0.1196573978546</v>
      </c>
      <c r="AE2987" s="1">
        <v>29.914349408500001</v>
      </c>
      <c r="AF2987" s="1">
        <v>4.7862959002109999</v>
      </c>
      <c r="AG2987" s="1">
        <v>120.21446851090001</v>
      </c>
    </row>
    <row r="2988" spans="1:33" x14ac:dyDescent="0.35">
      <c r="A2988">
        <v>5120</v>
      </c>
      <c r="B2988">
        <v>2016</v>
      </c>
      <c r="C2988">
        <v>10</v>
      </c>
      <c r="D2988">
        <v>13</v>
      </c>
      <c r="E2988">
        <v>0</v>
      </c>
      <c r="F2988">
        <v>0</v>
      </c>
      <c r="H2988" s="1">
        <v>0</v>
      </c>
      <c r="I2988" s="1">
        <v>0.31083165163799997</v>
      </c>
      <c r="J2988" s="1">
        <v>0</v>
      </c>
      <c r="K2988" s="1">
        <v>1.295075099408</v>
      </c>
      <c r="L2988" s="1">
        <v>1.6059067510459999</v>
      </c>
      <c r="M2988" s="1">
        <v>1.119513755643E-2</v>
      </c>
      <c r="N2988" s="1">
        <v>1.8559954285710001E-2</v>
      </c>
      <c r="O2988" s="1">
        <v>7.1743997854300003E-3</v>
      </c>
      <c r="P2988" s="1">
        <v>1.156304504633E-2</v>
      </c>
      <c r="Q2988" s="1">
        <v>5.4271490092049996E-3</v>
      </c>
      <c r="R2988" s="1">
        <v>0</v>
      </c>
      <c r="S2988" s="1">
        <v>121.78383940800001</v>
      </c>
      <c r="T2988" s="1">
        <v>34.95856939203</v>
      </c>
      <c r="U2988" s="1">
        <v>156.74240879999999</v>
      </c>
      <c r="V2988" s="1">
        <v>0.50173331143900002</v>
      </c>
      <c r="W2988" s="1">
        <v>8.6858526008720002E-2</v>
      </c>
      <c r="X2988" s="1">
        <v>7.0405535856589997E-6</v>
      </c>
      <c r="Y2988" s="1">
        <v>1.7601383922529999E-3</v>
      </c>
      <c r="Z2988" s="1">
        <v>2.8162214237209998E-4</v>
      </c>
      <c r="AA2988" s="1">
        <v>2.0306520807799999E-2</v>
      </c>
      <c r="AB2988" s="1">
        <v>5.2550162887100003</v>
      </c>
      <c r="AC2988" s="1">
        <v>0.58915990977730004</v>
      </c>
      <c r="AD2988" s="1">
        <v>0.1218266655491</v>
      </c>
      <c r="AE2988" s="1">
        <v>30.456666321149999</v>
      </c>
      <c r="AF2988" s="1">
        <v>4.8730666052120002</v>
      </c>
      <c r="AG2988" s="1">
        <v>122.924644696</v>
      </c>
    </row>
    <row r="2989" spans="1:33" x14ac:dyDescent="0.35">
      <c r="A2989">
        <v>5120</v>
      </c>
      <c r="B2989">
        <v>2016</v>
      </c>
      <c r="C2989">
        <v>10</v>
      </c>
      <c r="D2989">
        <v>14</v>
      </c>
      <c r="E2989">
        <v>0</v>
      </c>
      <c r="F2989">
        <v>0</v>
      </c>
      <c r="H2989" s="1">
        <v>0</v>
      </c>
      <c r="I2989" s="1">
        <v>0.31377153621999998</v>
      </c>
      <c r="J2989" s="1">
        <v>0</v>
      </c>
      <c r="K2989" s="1">
        <v>1.329142022231</v>
      </c>
      <c r="L2989" s="1">
        <v>1.642913558451</v>
      </c>
      <c r="M2989" s="1">
        <v>1.1034793493299999E-2</v>
      </c>
      <c r="N2989" s="1">
        <v>1.8559954285710001E-2</v>
      </c>
      <c r="O2989" s="1">
        <v>7.0815119286959998E-3</v>
      </c>
      <c r="P2989" s="1">
        <v>1.1413336847200001E-2</v>
      </c>
      <c r="Q2989" s="1">
        <v>5.4812487542730002E-3</v>
      </c>
      <c r="R2989" s="1">
        <v>0</v>
      </c>
      <c r="S2989" s="1">
        <v>121.484270847</v>
      </c>
      <c r="T2989" s="1">
        <v>34.880721223199998</v>
      </c>
      <c r="U2989" s="1">
        <v>156.3649920702</v>
      </c>
      <c r="V2989" s="1">
        <v>0.51020278713220002</v>
      </c>
      <c r="W2989" s="1">
        <v>8.8670476843950005E-2</v>
      </c>
      <c r="X2989" s="1">
        <v>7.107539985461E-6</v>
      </c>
      <c r="Y2989" s="1">
        <v>1.7768849925780001E-3</v>
      </c>
      <c r="Z2989" s="1">
        <v>2.8430159845900001E-4</v>
      </c>
      <c r="AA2989" s="1">
        <v>2.07461112346E-2</v>
      </c>
      <c r="AB2989" s="1">
        <v>5.2442087637550001</v>
      </c>
      <c r="AC2989" s="1">
        <v>0.59054861396879998</v>
      </c>
      <c r="AD2989" s="1">
        <v>0.12118605891460001</v>
      </c>
      <c r="AE2989" s="1">
        <v>30.296514663589999</v>
      </c>
      <c r="AF2989" s="1">
        <v>4.847442340103</v>
      </c>
      <c r="AG2989" s="1">
        <v>123.3999420649</v>
      </c>
    </row>
    <row r="2990" spans="1:33" x14ac:dyDescent="0.35">
      <c r="A2990">
        <v>5120</v>
      </c>
      <c r="B2990">
        <v>2016</v>
      </c>
      <c r="C2990">
        <v>10</v>
      </c>
      <c r="D2990">
        <v>15</v>
      </c>
      <c r="E2990">
        <v>0</v>
      </c>
      <c r="F2990">
        <v>0</v>
      </c>
      <c r="H2990" s="1">
        <v>0</v>
      </c>
      <c r="I2990" s="1">
        <v>0.32686963677399999</v>
      </c>
      <c r="J2990" s="1">
        <v>0</v>
      </c>
      <c r="K2990" s="1">
        <v>1.36007127311</v>
      </c>
      <c r="L2990" s="1">
        <v>1.686940909884</v>
      </c>
      <c r="M2990" s="1">
        <v>1.133187183569E-2</v>
      </c>
      <c r="N2990" s="1">
        <v>1.8559954285710001E-2</v>
      </c>
      <c r="O2990" s="1">
        <v>7.2825225208709996E-3</v>
      </c>
      <c r="P2990" s="1">
        <v>1.173730743731E-2</v>
      </c>
      <c r="Q2990" s="1">
        <v>5.707243509726E-3</v>
      </c>
      <c r="R2990" s="1">
        <v>0</v>
      </c>
      <c r="S2990" s="1">
        <v>118.8689007072</v>
      </c>
      <c r="T2990" s="1">
        <v>34.13317360285</v>
      </c>
      <c r="U2990" s="1">
        <v>153.00207431000001</v>
      </c>
      <c r="V2990" s="1">
        <v>0.52732569020520004</v>
      </c>
      <c r="W2990" s="1">
        <v>9.1258890549119995E-2</v>
      </c>
      <c r="X2990" s="1">
        <v>7.4041940555290004E-6</v>
      </c>
      <c r="Y2990" s="1">
        <v>1.851048509681E-3</v>
      </c>
      <c r="Z2990" s="1">
        <v>2.9616776115679998E-4</v>
      </c>
      <c r="AA2990" s="1">
        <v>2.1333883849139999E-2</v>
      </c>
      <c r="AB2990" s="1">
        <v>5.1002564844730003</v>
      </c>
      <c r="AC2990" s="1">
        <v>0.57490939925410001</v>
      </c>
      <c r="AD2990" s="1">
        <v>0.1177738499644</v>
      </c>
      <c r="AE2990" s="1">
        <v>29.443462424090001</v>
      </c>
      <c r="AF2990" s="1">
        <v>4.7109539815990003</v>
      </c>
      <c r="AG2990" s="1">
        <v>120.17258018699999</v>
      </c>
    </row>
    <row r="2991" spans="1:33" x14ac:dyDescent="0.35">
      <c r="A2991">
        <v>5120</v>
      </c>
      <c r="B2991">
        <v>2016</v>
      </c>
      <c r="C2991">
        <v>10</v>
      </c>
      <c r="D2991">
        <v>16</v>
      </c>
      <c r="E2991">
        <v>0</v>
      </c>
      <c r="F2991">
        <v>0</v>
      </c>
      <c r="H2991" s="1">
        <v>0</v>
      </c>
      <c r="I2991" s="1">
        <v>0.37633650232119997</v>
      </c>
      <c r="J2991" s="1">
        <v>0</v>
      </c>
      <c r="K2991" s="1">
        <v>1.4153242208500001</v>
      </c>
      <c r="L2991" s="1">
        <v>1.791660723171</v>
      </c>
      <c r="M2991" s="1">
        <v>1.311623914806E-2</v>
      </c>
      <c r="N2991" s="1">
        <v>1.8559954285710001E-2</v>
      </c>
      <c r="O2991" s="1">
        <v>8.4492857556789994E-3</v>
      </c>
      <c r="P2991" s="1">
        <v>1.361779029942E-2</v>
      </c>
      <c r="Q2991" s="1">
        <v>6.5532253624459996E-3</v>
      </c>
      <c r="R2991" s="1">
        <v>0</v>
      </c>
      <c r="S2991" s="1">
        <v>110.744672479</v>
      </c>
      <c r="T2991" s="1">
        <v>31.792823444589999</v>
      </c>
      <c r="U2991" s="1">
        <v>142.53749592360001</v>
      </c>
      <c r="V2991" s="1">
        <v>0.58150168463630003</v>
      </c>
      <c r="W2991" s="1">
        <v>9.824162328812E-2</v>
      </c>
      <c r="X2991" s="1">
        <v>8.5238239315000003E-6</v>
      </c>
      <c r="Y2991" s="1">
        <v>2.1309559773189999E-3</v>
      </c>
      <c r="Z2991" s="1">
        <v>3.409529558524E-4</v>
      </c>
      <c r="AA2991" s="1">
        <v>2.2855641066109999E-2</v>
      </c>
      <c r="AB2991" s="1">
        <v>4.618615379475</v>
      </c>
      <c r="AC2991" s="1">
        <v>0.51652828932549999</v>
      </c>
      <c r="AD2991" s="1">
        <v>0.10726537223090001</v>
      </c>
      <c r="AE2991" s="1">
        <v>26.816342993940001</v>
      </c>
      <c r="AF2991" s="1">
        <v>4.2906148730779998</v>
      </c>
      <c r="AG2991" s="1">
        <v>107.6789982338</v>
      </c>
    </row>
    <row r="2992" spans="1:33" x14ac:dyDescent="0.35">
      <c r="A2992">
        <v>5120</v>
      </c>
      <c r="B2992">
        <v>2016</v>
      </c>
      <c r="C2992">
        <v>10</v>
      </c>
      <c r="D2992">
        <v>17</v>
      </c>
      <c r="E2992">
        <v>0</v>
      </c>
      <c r="F2992">
        <v>0</v>
      </c>
      <c r="H2992" s="1">
        <v>323.00335703000002</v>
      </c>
      <c r="I2992" s="1">
        <v>141.8477146402</v>
      </c>
      <c r="J2992" s="1">
        <v>0</v>
      </c>
      <c r="K2992" s="1">
        <v>2.0913423929329999</v>
      </c>
      <c r="L2992" s="1">
        <v>143.9390570331</v>
      </c>
      <c r="M2992" s="1">
        <v>0.34317906052500002</v>
      </c>
      <c r="N2992" s="1">
        <v>0.2131530873686</v>
      </c>
      <c r="O2992" s="1">
        <v>0.17346462220200001</v>
      </c>
      <c r="P2992" s="1">
        <v>5.9885090437140001</v>
      </c>
      <c r="Q2992" s="1">
        <v>2.5110214254260002</v>
      </c>
      <c r="R2992" s="1">
        <v>1.0266813385319999</v>
      </c>
      <c r="S2992" s="1">
        <v>100.1363812859</v>
      </c>
      <c r="T2992" s="1">
        <v>31.117593420590001</v>
      </c>
      <c r="U2992" s="1">
        <v>132.280656045</v>
      </c>
      <c r="V2992" s="1">
        <v>286.979451961</v>
      </c>
      <c r="W2992" s="1">
        <v>12.532097704050001</v>
      </c>
      <c r="X2992" s="1">
        <v>2.2062987942230002E-2</v>
      </c>
      <c r="Y2992" s="1">
        <v>2.21254875727</v>
      </c>
      <c r="Z2992" s="1">
        <v>0.69270304280219996</v>
      </c>
      <c r="AA2992" s="1">
        <v>10.51829069525</v>
      </c>
      <c r="AB2992" s="1">
        <v>4.0368107574099996</v>
      </c>
      <c r="AC2992" s="1">
        <v>0.17333868770819999</v>
      </c>
      <c r="AD2992" s="1">
        <v>0.23335987170399999</v>
      </c>
      <c r="AE2992" s="1">
        <v>24.87937890641</v>
      </c>
      <c r="AF2992" s="1">
        <v>7.3965255588529999</v>
      </c>
      <c r="AG2992" s="1">
        <v>118.284723732</v>
      </c>
    </row>
    <row r="2993" spans="1:33" x14ac:dyDescent="0.35">
      <c r="A2993">
        <v>5120</v>
      </c>
      <c r="B2993">
        <v>2016</v>
      </c>
      <c r="C2993">
        <v>10</v>
      </c>
      <c r="D2993">
        <v>18</v>
      </c>
      <c r="E2993">
        <v>0</v>
      </c>
      <c r="F2993">
        <v>0</v>
      </c>
      <c r="H2993" s="1">
        <v>0</v>
      </c>
      <c r="I2993" s="1">
        <v>0.29801986461579999</v>
      </c>
      <c r="J2993" s="1">
        <v>0</v>
      </c>
      <c r="K2993" s="1">
        <v>2.2646161386119998</v>
      </c>
      <c r="L2993" s="1">
        <v>2.562636003228</v>
      </c>
      <c r="M2993" s="1">
        <v>2.752640493097E-2</v>
      </c>
      <c r="N2993" s="1">
        <v>2.8260493540100001E-2</v>
      </c>
      <c r="O2993" s="1">
        <v>1.6960437448350001E-2</v>
      </c>
      <c r="P2993" s="1">
        <v>4.1338420913889999E-2</v>
      </c>
      <c r="Q2993" s="1">
        <v>5.3073372215640003E-3</v>
      </c>
      <c r="R2993" s="1">
        <v>0</v>
      </c>
      <c r="S2993" s="1">
        <v>26.805728215279998</v>
      </c>
      <c r="T2993" s="1">
        <v>8.9728522773120005</v>
      </c>
      <c r="U2993" s="1">
        <v>35.778580492590002</v>
      </c>
      <c r="V2993" s="1">
        <v>0.65426733098349998</v>
      </c>
      <c r="W2993" s="1">
        <v>0.12957585842210001</v>
      </c>
      <c r="X2993" s="1">
        <v>6.7343308237730003E-6</v>
      </c>
      <c r="Y2993" s="1">
        <v>1.683582583062E-3</v>
      </c>
      <c r="Z2993" s="1">
        <v>2.6937320182109998E-4</v>
      </c>
      <c r="AA2993" s="1">
        <v>3.1047099112530001E-2</v>
      </c>
      <c r="AB2993" s="1">
        <v>2.0400647523109998</v>
      </c>
      <c r="AC2993" s="1">
        <v>0.2036305404647</v>
      </c>
      <c r="AD2993" s="1">
        <v>6.0491210176810001E-2</v>
      </c>
      <c r="AE2993" s="1">
        <v>11.10880234291</v>
      </c>
      <c r="AF2993" s="1">
        <v>2.203323962397</v>
      </c>
      <c r="AG2993" s="1">
        <v>51.136720500279999</v>
      </c>
    </row>
    <row r="2994" spans="1:33" x14ac:dyDescent="0.35">
      <c r="A2994">
        <v>5120</v>
      </c>
      <c r="B2994">
        <v>2016</v>
      </c>
      <c r="C2994">
        <v>10</v>
      </c>
      <c r="D2994">
        <v>19</v>
      </c>
      <c r="E2994">
        <v>0</v>
      </c>
      <c r="F2994">
        <v>0</v>
      </c>
      <c r="H2994" s="1">
        <v>0</v>
      </c>
      <c r="I2994" s="1">
        <v>0.25407928467680002</v>
      </c>
      <c r="J2994" s="1">
        <v>0</v>
      </c>
      <c r="K2994" s="1">
        <v>2.1917673575399998</v>
      </c>
      <c r="L2994" s="1">
        <v>2.445846642217</v>
      </c>
      <c r="M2994" s="1">
        <v>1.2812140978800001E-2</v>
      </c>
      <c r="N2994" s="1">
        <v>1.8588098556569999E-2</v>
      </c>
      <c r="O2994" s="1">
        <v>8.1578519506579992E-3</v>
      </c>
      <c r="P2994" s="1">
        <v>1.3183524874020001E-2</v>
      </c>
      <c r="Q2994" s="1">
        <v>4.5598410201430004E-3</v>
      </c>
      <c r="R2994" s="1">
        <v>0</v>
      </c>
      <c r="S2994" s="1">
        <v>80.27387645044</v>
      </c>
      <c r="T2994" s="1">
        <v>23.665331852849999</v>
      </c>
      <c r="U2994" s="1">
        <v>103.93920830330001</v>
      </c>
      <c r="V2994" s="1">
        <v>0.60246004509950002</v>
      </c>
      <c r="W2994" s="1">
        <v>0.122331525871</v>
      </c>
      <c r="X2994" s="1">
        <v>5.7486732571549998E-6</v>
      </c>
      <c r="Y2994" s="1">
        <v>1.4371682670490001E-3</v>
      </c>
      <c r="Z2994" s="1">
        <v>2.299469183187E-4</v>
      </c>
      <c r="AA2994" s="1">
        <v>2.9433147074569999E-2</v>
      </c>
      <c r="AB2994" s="1">
        <v>4.0752963929639998</v>
      </c>
      <c r="AC2994" s="1">
        <v>0.48261115182850001</v>
      </c>
      <c r="AD2994" s="1">
        <v>9.4905937573389998E-2</v>
      </c>
      <c r="AE2994" s="1">
        <v>21.9028194841</v>
      </c>
      <c r="AF2994" s="1">
        <v>3.6979555548879999</v>
      </c>
      <c r="AG2994" s="1">
        <v>107.272227957</v>
      </c>
    </row>
    <row r="2995" spans="1:33" x14ac:dyDescent="0.35">
      <c r="A2995">
        <v>5120</v>
      </c>
      <c r="B2995">
        <v>2016</v>
      </c>
      <c r="C2995">
        <v>10</v>
      </c>
      <c r="D2995">
        <v>20</v>
      </c>
      <c r="E2995">
        <v>0</v>
      </c>
      <c r="F2995">
        <v>0</v>
      </c>
      <c r="H2995" s="1">
        <v>0</v>
      </c>
      <c r="I2995" s="1">
        <v>0.23440825295510001</v>
      </c>
      <c r="J2995" s="1">
        <v>0</v>
      </c>
      <c r="K2995" s="1">
        <v>2.0709815820520001</v>
      </c>
      <c r="L2995" s="1">
        <v>2.3053898350069999</v>
      </c>
      <c r="M2995" s="1">
        <v>1.013019945282E-2</v>
      </c>
      <c r="N2995" s="1">
        <v>1.8559954285710001E-2</v>
      </c>
      <c r="O2995" s="1">
        <v>6.4853171377639999E-3</v>
      </c>
      <c r="P2995" s="1">
        <v>1.0452444308439999E-2</v>
      </c>
      <c r="Q2995" s="1">
        <v>4.2160083007879998E-3</v>
      </c>
      <c r="R2995" s="1">
        <v>0</v>
      </c>
      <c r="S2995" s="1">
        <v>101.38398156869999</v>
      </c>
      <c r="T2995" s="1">
        <v>29.425864335269999</v>
      </c>
      <c r="U2995" s="1">
        <v>130.80984590400001</v>
      </c>
      <c r="V2995" s="1">
        <v>0.56432342123930002</v>
      </c>
      <c r="W2995" s="1">
        <v>0.1150964018056</v>
      </c>
      <c r="X2995" s="1">
        <v>5.3084766768079997E-6</v>
      </c>
      <c r="Y2995" s="1">
        <v>1.327119155323E-3</v>
      </c>
      <c r="Z2995" s="1">
        <v>2.1233906355619999E-4</v>
      </c>
      <c r="AA2995" s="1">
        <v>2.771240519192E-2</v>
      </c>
      <c r="AB2995" s="1">
        <v>4.8464083843279999</v>
      </c>
      <c r="AC2995" s="1">
        <v>0.59745365572139997</v>
      </c>
      <c r="AD2995" s="1">
        <v>0.1055960741987</v>
      </c>
      <c r="AE2995" s="1">
        <v>25.821256425489999</v>
      </c>
      <c r="AF2995" s="1">
        <v>4.1927058454399999</v>
      </c>
      <c r="AG2995" s="1">
        <v>130.01855550970001</v>
      </c>
    </row>
    <row r="2996" spans="1:33" x14ac:dyDescent="0.35">
      <c r="A2996">
        <v>5120</v>
      </c>
      <c r="B2996">
        <v>2016</v>
      </c>
      <c r="C2996">
        <v>10</v>
      </c>
      <c r="D2996">
        <v>21</v>
      </c>
      <c r="E2996">
        <v>0</v>
      </c>
      <c r="F2996">
        <v>0</v>
      </c>
      <c r="H2996" s="1">
        <v>0</v>
      </c>
      <c r="I2996" s="1">
        <v>0.24539266233269999</v>
      </c>
      <c r="J2996" s="1">
        <v>0</v>
      </c>
      <c r="K2996" s="1">
        <v>1.9458135050600001</v>
      </c>
      <c r="L2996" s="1">
        <v>2.1912061673930001</v>
      </c>
      <c r="M2996" s="1">
        <v>9.9671621265349994E-3</v>
      </c>
      <c r="N2996" s="1">
        <v>1.8559954285710001E-2</v>
      </c>
      <c r="O2996" s="1">
        <v>6.3888160480530002E-3</v>
      </c>
      <c r="P2996" s="1">
        <v>1.029691262903E-2</v>
      </c>
      <c r="Q2996" s="1">
        <v>4.388430673664E-3</v>
      </c>
      <c r="R2996" s="1">
        <v>0</v>
      </c>
      <c r="S2996" s="1">
        <v>105.2546523187</v>
      </c>
      <c r="T2996" s="1">
        <v>30.40749097174</v>
      </c>
      <c r="U2996" s="1">
        <v>135.6621432904</v>
      </c>
      <c r="V2996" s="1">
        <v>0.55300210052270005</v>
      </c>
      <c r="W2996" s="1">
        <v>0.1104186720468</v>
      </c>
      <c r="X2996" s="1">
        <v>5.5572833462660002E-6</v>
      </c>
      <c r="Y2996" s="1">
        <v>1.389320817833E-3</v>
      </c>
      <c r="Z2996" s="1">
        <v>2.222913291048E-4</v>
      </c>
      <c r="AA2996" s="1">
        <v>2.6493211444859999E-2</v>
      </c>
      <c r="AB2996" s="1">
        <v>4.9377413246500002</v>
      </c>
      <c r="AC2996" s="1">
        <v>0.6076984554357</v>
      </c>
      <c r="AD2996" s="1">
        <v>0.1067024776667</v>
      </c>
      <c r="AE2996" s="1">
        <v>26.527713080440002</v>
      </c>
      <c r="AF2996" s="1">
        <v>4.2601279905120002</v>
      </c>
      <c r="AG2996" s="1">
        <v>131.03835186219999</v>
      </c>
    </row>
    <row r="2997" spans="1:33" x14ac:dyDescent="0.35">
      <c r="A2997">
        <v>5120</v>
      </c>
      <c r="B2997">
        <v>2016</v>
      </c>
      <c r="C2997">
        <v>10</v>
      </c>
      <c r="D2997">
        <v>22</v>
      </c>
      <c r="E2997">
        <v>0</v>
      </c>
      <c r="F2997">
        <v>0</v>
      </c>
      <c r="H2997" s="1">
        <v>0</v>
      </c>
      <c r="I2997" s="1">
        <v>0.27669067065589997</v>
      </c>
      <c r="J2997" s="1">
        <v>0</v>
      </c>
      <c r="K2997" s="1">
        <v>1.836550068912</v>
      </c>
      <c r="L2997" s="1">
        <v>2.113240739568</v>
      </c>
      <c r="M2997" s="1">
        <v>1.0188196562469999E-2</v>
      </c>
      <c r="N2997" s="1">
        <v>1.8559954285710001E-2</v>
      </c>
      <c r="O2997" s="1">
        <v>6.5519085825599998E-3</v>
      </c>
      <c r="P2997" s="1">
        <v>1.055977034252E-2</v>
      </c>
      <c r="Q2997" s="1">
        <v>4.907156206468E-3</v>
      </c>
      <c r="R2997" s="1">
        <v>0</v>
      </c>
      <c r="S2997" s="1">
        <v>106.49256822700001</v>
      </c>
      <c r="T2997" s="1">
        <v>30.70821775328</v>
      </c>
      <c r="U2997" s="1">
        <v>137.2007859803</v>
      </c>
      <c r="V2997" s="1">
        <v>0.56275734828519997</v>
      </c>
      <c r="W2997" s="1">
        <v>0.1082991250196</v>
      </c>
      <c r="X2997" s="1">
        <v>6.2654253557350001E-6</v>
      </c>
      <c r="Y2997" s="1">
        <v>1.566356313848E-3</v>
      </c>
      <c r="Z2997" s="1">
        <v>2.5061700787439999E-4</v>
      </c>
      <c r="AA2997" s="1">
        <v>2.582169632089E-2</v>
      </c>
      <c r="AB2997" s="1">
        <v>4.8870426236259998</v>
      </c>
      <c r="AC2997" s="1">
        <v>0.59255816777089998</v>
      </c>
      <c r="AD2997" s="1">
        <v>0.10668318685939999</v>
      </c>
      <c r="AE2997" s="1">
        <v>26.634540441919999</v>
      </c>
      <c r="AF2997" s="1">
        <v>4.2653734463099999</v>
      </c>
      <c r="AG2997" s="1">
        <v>126.9142516412</v>
      </c>
    </row>
    <row r="2998" spans="1:33" x14ac:dyDescent="0.35">
      <c r="A2998">
        <v>5120</v>
      </c>
      <c r="B2998">
        <v>2016</v>
      </c>
      <c r="C2998">
        <v>10</v>
      </c>
      <c r="D2998">
        <v>23</v>
      </c>
      <c r="E2998">
        <v>0</v>
      </c>
      <c r="F2998">
        <v>0</v>
      </c>
      <c r="H2998" s="1">
        <v>10.41946313</v>
      </c>
      <c r="I2998" s="1">
        <v>0.39905032482039998</v>
      </c>
      <c r="J2998" s="1">
        <v>0</v>
      </c>
      <c r="K2998" s="1">
        <v>1.7803865217449999</v>
      </c>
      <c r="L2998" s="1">
        <v>2.1794368465659999</v>
      </c>
      <c r="M2998" s="1">
        <v>1.300996973029E-2</v>
      </c>
      <c r="N2998" s="1">
        <v>1.8559954285710001E-2</v>
      </c>
      <c r="O2998" s="1">
        <v>8.4168129644459997E-3</v>
      </c>
      <c r="P2998" s="1">
        <v>1.356545360799E-2</v>
      </c>
      <c r="Q2998" s="1">
        <v>6.9725131668470003E-3</v>
      </c>
      <c r="R2998" s="1">
        <v>0</v>
      </c>
      <c r="S2998" s="1">
        <v>100.74760439000001</v>
      </c>
      <c r="T2998" s="1">
        <v>28.988726822979999</v>
      </c>
      <c r="U2998" s="1">
        <v>129.73633121290001</v>
      </c>
      <c r="V2998" s="1">
        <v>0.66370368917870004</v>
      </c>
      <c r="W2998" s="1">
        <v>0.1168028316877</v>
      </c>
      <c r="X2998" s="1">
        <v>9.0277233662319992E-6</v>
      </c>
      <c r="Y2998" s="1">
        <v>2.2569307634110001E-3</v>
      </c>
      <c r="Z2998" s="1">
        <v>3.6110891485210001E-4</v>
      </c>
      <c r="AA2998" s="1">
        <v>2.7395163675880001E-2</v>
      </c>
      <c r="AB2998" s="1">
        <v>4.3587778289630004</v>
      </c>
      <c r="AC2998" s="1">
        <v>0.50793170804770005</v>
      </c>
      <c r="AD2998" s="1">
        <v>9.8178205188429998E-2</v>
      </c>
      <c r="AE2998" s="1">
        <v>24.537383471129999</v>
      </c>
      <c r="AF2998" s="1">
        <v>3.9267417761200001</v>
      </c>
      <c r="AG2998" s="1">
        <v>107.3693006373</v>
      </c>
    </row>
    <row r="2999" spans="1:33" x14ac:dyDescent="0.35">
      <c r="A2999">
        <v>5120</v>
      </c>
      <c r="B2999">
        <v>2016</v>
      </c>
      <c r="C2999">
        <v>10</v>
      </c>
      <c r="D2999">
        <v>24</v>
      </c>
      <c r="E2999">
        <v>0</v>
      </c>
      <c r="F2999">
        <v>0</v>
      </c>
      <c r="H2999" s="1">
        <v>93.775168170000001</v>
      </c>
      <c r="I2999" s="1">
        <v>28.44619199668</v>
      </c>
      <c r="J2999" s="1">
        <v>0</v>
      </c>
      <c r="K2999" s="1">
        <v>2.0733109274800001</v>
      </c>
      <c r="L2999" s="1">
        <v>30.519502924160001</v>
      </c>
      <c r="M2999" s="1">
        <v>0.16261252060219999</v>
      </c>
      <c r="N2999" s="1">
        <v>0.14359187872769999</v>
      </c>
      <c r="O2999" s="1">
        <v>9.0947999471249999E-2</v>
      </c>
      <c r="P2999" s="1">
        <v>1.1787979224889999</v>
      </c>
      <c r="Q2999" s="1">
        <v>0.26989357685830001</v>
      </c>
      <c r="R2999" s="1">
        <v>0.2762532416222</v>
      </c>
      <c r="S2999" s="1">
        <v>40.090479414059999</v>
      </c>
      <c r="T2999" s="1">
        <v>16.98906579114</v>
      </c>
      <c r="U2999" s="1">
        <v>57.355798446820003</v>
      </c>
      <c r="V2999" s="1">
        <v>44.577849244249997</v>
      </c>
      <c r="W2999" s="1">
        <v>1.216063872209</v>
      </c>
      <c r="X2999" s="1">
        <v>1.9978844655050001E-3</v>
      </c>
      <c r="Y2999" s="1">
        <v>0.20270614621970001</v>
      </c>
      <c r="Z2999" s="1">
        <v>6.1314426614299998E-2</v>
      </c>
      <c r="AA2999" s="1">
        <v>1.181235625954</v>
      </c>
      <c r="AB2999" s="1">
        <v>4.0121794833989997</v>
      </c>
      <c r="AC2999" s="1">
        <v>0.17275065776019999</v>
      </c>
      <c r="AD2999" s="1">
        <v>0.15590816758500001</v>
      </c>
      <c r="AE2999" s="1">
        <v>18.65400143091</v>
      </c>
      <c r="AF2999" s="1">
        <v>4.9586023853589998</v>
      </c>
      <c r="AG2999" s="1">
        <v>99.989350349280002</v>
      </c>
    </row>
    <row r="3000" spans="1:33" x14ac:dyDescent="0.35">
      <c r="A3000">
        <v>5120</v>
      </c>
      <c r="B3000">
        <v>2016</v>
      </c>
      <c r="C3000">
        <v>10</v>
      </c>
      <c r="D3000">
        <v>25</v>
      </c>
      <c r="E3000">
        <v>0</v>
      </c>
      <c r="F3000">
        <v>0</v>
      </c>
      <c r="H3000" s="1">
        <v>0</v>
      </c>
      <c r="I3000" s="1">
        <v>0.3341298752272</v>
      </c>
      <c r="J3000" s="1">
        <v>0</v>
      </c>
      <c r="K3000" s="1">
        <v>2.2710022036650002</v>
      </c>
      <c r="L3000" s="1">
        <v>2.6051320788919998</v>
      </c>
      <c r="M3000" s="1">
        <v>2.5864342542240001E-2</v>
      </c>
      <c r="N3000" s="1">
        <v>2.6359164549069999E-2</v>
      </c>
      <c r="O3000" s="1">
        <v>1.6077477836140001E-2</v>
      </c>
      <c r="P3000" s="1">
        <v>3.6376270589849997E-2</v>
      </c>
      <c r="Q3000" s="1">
        <v>5.9181148536329997E-3</v>
      </c>
      <c r="R3000" s="1">
        <v>0</v>
      </c>
      <c r="S3000" s="1">
        <v>35.410800819640002</v>
      </c>
      <c r="T3000" s="1">
        <v>13.18236100781</v>
      </c>
      <c r="U3000" s="1">
        <v>48.593161827439999</v>
      </c>
      <c r="V3000" s="1">
        <v>0.68788934714030003</v>
      </c>
      <c r="W3000" s="1">
        <v>0.13311891763200001</v>
      </c>
      <c r="X3000" s="1">
        <v>7.5477376072019999E-6</v>
      </c>
      <c r="Y3000" s="1">
        <v>1.8869342084430001E-3</v>
      </c>
      <c r="Z3000" s="1">
        <v>3.0190945530419999E-4</v>
      </c>
      <c r="AA3000" s="1">
        <v>3.177018294358E-2</v>
      </c>
      <c r="AB3000" s="1">
        <v>3.0118720831379999</v>
      </c>
      <c r="AC3000" s="1">
        <v>0.24064621762159999</v>
      </c>
      <c r="AD3000" s="1">
        <v>9.3646843082659997E-2</v>
      </c>
      <c r="AE3000" s="1">
        <v>15.30806366303</v>
      </c>
      <c r="AF3000" s="1">
        <v>3.2479637277269999</v>
      </c>
      <c r="AG3000" s="1">
        <v>74.893179905560004</v>
      </c>
    </row>
    <row r="3001" spans="1:33" x14ac:dyDescent="0.35">
      <c r="A3001">
        <v>5120</v>
      </c>
      <c r="B3001">
        <v>2016</v>
      </c>
      <c r="C3001">
        <v>10</v>
      </c>
      <c r="D3001">
        <v>26</v>
      </c>
      <c r="E3001">
        <v>0</v>
      </c>
      <c r="F3001">
        <v>0</v>
      </c>
      <c r="H3001" s="1">
        <v>0</v>
      </c>
      <c r="I3001" s="1">
        <v>0.34469584903229999</v>
      </c>
      <c r="J3001" s="1">
        <v>0</v>
      </c>
      <c r="K3001" s="1">
        <v>2.2701457321760001</v>
      </c>
      <c r="L3001" s="1">
        <v>2.6148415812080001</v>
      </c>
      <c r="M3001" s="1">
        <v>1.608024934354E-2</v>
      </c>
      <c r="N3001" s="1">
        <v>1.9084796704890002E-2</v>
      </c>
      <c r="O3001" s="1">
        <v>1.027880749243E-2</v>
      </c>
      <c r="P3001" s="1">
        <v>1.7228311174879999E-2</v>
      </c>
      <c r="Q3001" s="1">
        <v>6.0974454553749998E-3</v>
      </c>
      <c r="R3001" s="1">
        <v>0</v>
      </c>
      <c r="S3001" s="1">
        <v>78.259214731499995</v>
      </c>
      <c r="T3001" s="1">
        <v>23.457407267619999</v>
      </c>
      <c r="U3001" s="1">
        <v>101.7166219991</v>
      </c>
      <c r="V3001" s="1">
        <v>0.69731326715249997</v>
      </c>
      <c r="W3001" s="1">
        <v>0.1340370486521</v>
      </c>
      <c r="X3001" s="1">
        <v>7.7869748179030004E-6</v>
      </c>
      <c r="Y3001" s="1">
        <v>1.946743502171E-3</v>
      </c>
      <c r="Z3001" s="1">
        <v>3.1147894146570001E-4</v>
      </c>
      <c r="AA3001" s="1">
        <v>3.195186830538E-2</v>
      </c>
      <c r="AB3001" s="1">
        <v>3.9236751385500002</v>
      </c>
      <c r="AC3001" s="1">
        <v>0.42715767816819999</v>
      </c>
      <c r="AD3001" s="1">
        <v>9.6034620132499998E-2</v>
      </c>
      <c r="AE3001" s="1">
        <v>21.24481802611</v>
      </c>
      <c r="AF3001" s="1">
        <v>3.671566869396</v>
      </c>
      <c r="AG3001" s="1">
        <v>98.994733783010005</v>
      </c>
    </row>
    <row r="3002" spans="1:33" x14ac:dyDescent="0.35">
      <c r="A3002">
        <v>5120</v>
      </c>
      <c r="B3002">
        <v>2016</v>
      </c>
      <c r="C3002">
        <v>10</v>
      </c>
      <c r="D3002">
        <v>27</v>
      </c>
      <c r="E3002">
        <v>0</v>
      </c>
      <c r="F3002">
        <v>0</v>
      </c>
      <c r="H3002" s="1">
        <v>0</v>
      </c>
      <c r="I3002" s="1">
        <v>0.317713683292</v>
      </c>
      <c r="J3002" s="1">
        <v>0</v>
      </c>
      <c r="K3002" s="1">
        <v>2.2724019215769999</v>
      </c>
      <c r="L3002" s="1">
        <v>2.5901156048690002</v>
      </c>
      <c r="M3002" s="1">
        <v>1.459181480902E-2</v>
      </c>
      <c r="N3002" s="1">
        <v>1.8709233856099999E-2</v>
      </c>
      <c r="O3002" s="1">
        <v>9.3356882718599998E-3</v>
      </c>
      <c r="P3002" s="1">
        <v>1.523449972509E-2</v>
      </c>
      <c r="Q3002" s="1">
        <v>5.6383663723730002E-3</v>
      </c>
      <c r="R3002" s="1">
        <v>0</v>
      </c>
      <c r="S3002" s="1">
        <v>94.024738863690004</v>
      </c>
      <c r="T3002" s="1">
        <v>27.329210350149999</v>
      </c>
      <c r="U3002" s="1">
        <v>121.35394921380001</v>
      </c>
      <c r="V3002" s="1">
        <v>0.67319884519270001</v>
      </c>
      <c r="W3002" s="1">
        <v>0.13168951687700001</v>
      </c>
      <c r="X3002" s="1">
        <v>7.1745278015989997E-6</v>
      </c>
      <c r="Y3002" s="1">
        <v>1.7936317345359999E-3</v>
      </c>
      <c r="Z3002" s="1">
        <v>2.8698105737850002E-4</v>
      </c>
      <c r="AA3002" s="1">
        <v>3.1487474838979998E-2</v>
      </c>
      <c r="AB3002" s="1">
        <v>4.2996316321180004</v>
      </c>
      <c r="AC3002" s="1">
        <v>0.50323052191149997</v>
      </c>
      <c r="AD3002" s="1">
        <v>9.7361642123790004E-2</v>
      </c>
      <c r="AE3002" s="1">
        <v>23.58770378941</v>
      </c>
      <c r="AF3002" s="1">
        <v>3.8482168723310002</v>
      </c>
      <c r="AG3002" s="1">
        <v>109.4433276526</v>
      </c>
    </row>
    <row r="3003" spans="1:33" x14ac:dyDescent="0.35">
      <c r="A3003">
        <v>5120</v>
      </c>
      <c r="B3003">
        <v>2016</v>
      </c>
      <c r="C3003">
        <v>10</v>
      </c>
      <c r="D3003">
        <v>28</v>
      </c>
      <c r="E3003">
        <v>0</v>
      </c>
      <c r="F3003">
        <v>0</v>
      </c>
      <c r="H3003" s="1">
        <v>0</v>
      </c>
      <c r="I3003" s="1">
        <v>0.38879167159049999</v>
      </c>
      <c r="J3003" s="1">
        <v>0</v>
      </c>
      <c r="K3003" s="1">
        <v>2.25108389644</v>
      </c>
      <c r="L3003" s="1">
        <v>2.639875568031</v>
      </c>
      <c r="M3003" s="1">
        <v>1.5470083790979999E-2</v>
      </c>
      <c r="N3003" s="1">
        <v>1.8559954285710001E-2</v>
      </c>
      <c r="O3003" s="1">
        <v>9.9773950477269994E-3</v>
      </c>
      <c r="P3003" s="1">
        <v>1.608065787136E-2</v>
      </c>
      <c r="Q3003" s="1">
        <v>6.8417045856399997E-3</v>
      </c>
      <c r="R3003" s="1">
        <v>0</v>
      </c>
      <c r="S3003" s="1">
        <v>92.949511667129997</v>
      </c>
      <c r="T3003" s="1">
        <v>26.823535265789999</v>
      </c>
      <c r="U3003" s="1">
        <v>119.7730469329</v>
      </c>
      <c r="V3003" s="1">
        <v>0.73388257646569999</v>
      </c>
      <c r="W3003" s="1">
        <v>0.1371540208257</v>
      </c>
      <c r="X3003" s="1">
        <v>8.7822013980769993E-6</v>
      </c>
      <c r="Y3003" s="1">
        <v>2.195550142447E-3</v>
      </c>
      <c r="Z3003" s="1">
        <v>3.5128800346480001E-4</v>
      </c>
      <c r="AA3003" s="1">
        <v>3.2532066058820003E-2</v>
      </c>
      <c r="AB3003" s="1">
        <v>4.0587158323230001</v>
      </c>
      <c r="AC3003" s="1">
        <v>0.4780153419341</v>
      </c>
      <c r="AD3003" s="1">
        <v>9.0850781137120001E-2</v>
      </c>
      <c r="AE3003" s="1">
        <v>22.533958385390001</v>
      </c>
      <c r="AF3003" s="1">
        <v>3.6230488049759999</v>
      </c>
      <c r="AG3003" s="1">
        <v>102.07170926800001</v>
      </c>
    </row>
    <row r="3004" spans="1:33" x14ac:dyDescent="0.35">
      <c r="A3004">
        <v>5120</v>
      </c>
      <c r="B3004">
        <v>2016</v>
      </c>
      <c r="C3004">
        <v>10</v>
      </c>
      <c r="D3004">
        <v>29</v>
      </c>
      <c r="E3004">
        <v>0</v>
      </c>
      <c r="F3004">
        <v>0</v>
      </c>
      <c r="H3004" s="1">
        <v>0</v>
      </c>
      <c r="I3004" s="1">
        <v>0.42823252536439999</v>
      </c>
      <c r="J3004" s="1">
        <v>0</v>
      </c>
      <c r="K3004" s="1">
        <v>2.341114823806</v>
      </c>
      <c r="L3004" s="1">
        <v>2.7693473491699998</v>
      </c>
      <c r="M3004" s="1">
        <v>1.8541871446280001E-2</v>
      </c>
      <c r="N3004" s="1">
        <v>1.9181121351099999E-2</v>
      </c>
      <c r="O3004" s="1">
        <v>1.192330967657E-2</v>
      </c>
      <c r="P3004" s="1">
        <v>2.000021685344E-2</v>
      </c>
      <c r="Q3004" s="1">
        <v>7.5121995452919997E-3</v>
      </c>
      <c r="R3004" s="1">
        <v>0</v>
      </c>
      <c r="S3004" s="1">
        <v>87.931677949700003</v>
      </c>
      <c r="T3004" s="1">
        <v>25.3088819506</v>
      </c>
      <c r="U3004" s="1">
        <v>113.2405599003</v>
      </c>
      <c r="V3004" s="1">
        <v>0.7843999557829</v>
      </c>
      <c r="W3004" s="1">
        <v>0.14475603753819999</v>
      </c>
      <c r="X3004" s="1">
        <v>9.6625949483079993E-6</v>
      </c>
      <c r="Y3004" s="1">
        <v>2.4156484048519999E-3</v>
      </c>
      <c r="Z3004" s="1">
        <v>3.8650371376879999E-4</v>
      </c>
      <c r="AA3004" s="1">
        <v>3.4256492211050003E-2</v>
      </c>
      <c r="AB3004" s="1">
        <v>3.7504032030859999</v>
      </c>
      <c r="AC3004" s="1">
        <v>0.436254348801</v>
      </c>
      <c r="AD3004" s="1">
        <v>8.4619607780309997E-2</v>
      </c>
      <c r="AE3004" s="1">
        <v>21.11851686983</v>
      </c>
      <c r="AF3004" s="1">
        <v>3.3825482280150001</v>
      </c>
      <c r="AG3004" s="1">
        <v>92.289907653889998</v>
      </c>
    </row>
    <row r="3005" spans="1:33" x14ac:dyDescent="0.35">
      <c r="A3005">
        <v>5120</v>
      </c>
      <c r="B3005">
        <v>2016</v>
      </c>
      <c r="C3005">
        <v>10</v>
      </c>
      <c r="D3005">
        <v>30</v>
      </c>
      <c r="E3005">
        <v>0</v>
      </c>
      <c r="F3005">
        <v>0</v>
      </c>
      <c r="H3005" s="1">
        <v>31.258389390000001</v>
      </c>
      <c r="I3005" s="1">
        <v>0.55444676711789997</v>
      </c>
      <c r="J3005" s="1">
        <v>0</v>
      </c>
      <c r="K3005" s="1">
        <v>2.4935503791169999</v>
      </c>
      <c r="L3005" s="1">
        <v>3.0479971462350002</v>
      </c>
      <c r="M3005" s="1">
        <v>2.1317410549880001E-2</v>
      </c>
      <c r="N3005" s="1">
        <v>2.118049415431E-2</v>
      </c>
      <c r="O3005" s="1">
        <v>1.369372993177E-2</v>
      </c>
      <c r="P3005" s="1">
        <v>2.538136607199E-2</v>
      </c>
      <c r="Q3005" s="1">
        <v>9.6106406342529992E-3</v>
      </c>
      <c r="R3005" s="1">
        <v>0</v>
      </c>
      <c r="S3005" s="1">
        <v>85.374308757690002</v>
      </c>
      <c r="T3005" s="1">
        <v>24.544449165370001</v>
      </c>
      <c r="U3005" s="1">
        <v>109.9187579231</v>
      </c>
      <c r="V3005" s="1">
        <v>0.92586737454589996</v>
      </c>
      <c r="W3005" s="1">
        <v>0.1627643459526</v>
      </c>
      <c r="X3005" s="1">
        <v>1.24375641369E-5</v>
      </c>
      <c r="Y3005" s="1">
        <v>3.1093756752050001E-3</v>
      </c>
      <c r="Z3005" s="1">
        <v>4.9749867452429999E-4</v>
      </c>
      <c r="AA3005" s="1">
        <v>3.8203657623409999E-2</v>
      </c>
      <c r="AB3005" s="1">
        <v>3.6316903819080002</v>
      </c>
      <c r="AC3005" s="1">
        <v>0.41487469133549998</v>
      </c>
      <c r="AD3005" s="1">
        <v>8.2460626933680004E-2</v>
      </c>
      <c r="AE3005" s="1">
        <v>20.607710016239999</v>
      </c>
      <c r="AF3005" s="1">
        <v>3.297956630781</v>
      </c>
      <c r="AG3005" s="1">
        <v>87.257371870979995</v>
      </c>
    </row>
    <row r="3006" spans="1:33" x14ac:dyDescent="0.35">
      <c r="A3006">
        <v>5120</v>
      </c>
      <c r="B3006">
        <v>2016</v>
      </c>
      <c r="C3006">
        <v>10</v>
      </c>
      <c r="D3006">
        <v>31</v>
      </c>
      <c r="E3006">
        <v>0</v>
      </c>
      <c r="F3006">
        <v>0</v>
      </c>
      <c r="H3006" s="1">
        <v>0</v>
      </c>
      <c r="I3006" s="1">
        <v>0.34226976431549999</v>
      </c>
      <c r="J3006" s="1">
        <v>0</v>
      </c>
      <c r="K3006" s="1">
        <v>2.6400805433580001</v>
      </c>
      <c r="L3006" s="1">
        <v>2.9823503076739999</v>
      </c>
      <c r="M3006" s="1">
        <v>1.8794589328299999E-2</v>
      </c>
      <c r="N3006" s="1">
        <v>2.0723542077530001E-2</v>
      </c>
      <c r="O3006" s="1">
        <v>1.192774920522E-2</v>
      </c>
      <c r="P3006" s="1">
        <v>2.1960970322180001E-2</v>
      </c>
      <c r="Q3006" s="1">
        <v>6.0962989258489999E-3</v>
      </c>
      <c r="R3006" s="1">
        <v>0</v>
      </c>
      <c r="S3006" s="1">
        <v>89.281306099310001</v>
      </c>
      <c r="T3006" s="1">
        <v>25.680849532500002</v>
      </c>
      <c r="U3006" s="1">
        <v>114.9621556318</v>
      </c>
      <c r="V3006" s="1">
        <v>0.75789076963339996</v>
      </c>
      <c r="W3006" s="1">
        <v>0.1505738288289</v>
      </c>
      <c r="X3006" s="1">
        <v>7.7295580855330005E-6</v>
      </c>
      <c r="Y3006" s="1">
        <v>1.9323892914959999E-3</v>
      </c>
      <c r="Z3006" s="1">
        <v>3.0918226518329998E-4</v>
      </c>
      <c r="AA3006" s="1">
        <v>3.6097546846830003E-2</v>
      </c>
      <c r="AB3006" s="1">
        <v>3.8352946521929998</v>
      </c>
      <c r="AC3006" s="1">
        <v>0.44839143002729998</v>
      </c>
      <c r="AD3006" s="1">
        <v>8.5531049992549998E-2</v>
      </c>
      <c r="AE3006" s="1">
        <v>21.381084814649999</v>
      </c>
      <c r="AF3006" s="1">
        <v>3.4211295579700001</v>
      </c>
      <c r="AG3006" s="1">
        <v>94.998640122170002</v>
      </c>
    </row>
    <row r="3007" spans="1:33" x14ac:dyDescent="0.35">
      <c r="A3007">
        <v>5120</v>
      </c>
      <c r="B3007">
        <v>2016</v>
      </c>
      <c r="C3007">
        <v>11</v>
      </c>
      <c r="D3007">
        <v>1</v>
      </c>
      <c r="E3007">
        <v>0</v>
      </c>
      <c r="F3007">
        <v>0</v>
      </c>
      <c r="H3007" s="1">
        <v>0</v>
      </c>
      <c r="I3007" s="1">
        <v>0.18295187807339999</v>
      </c>
      <c r="J3007" s="1">
        <v>0</v>
      </c>
      <c r="K3007" s="1">
        <v>2.5780819376489998</v>
      </c>
      <c r="L3007" s="1">
        <v>2.7610338157230001</v>
      </c>
      <c r="M3007" s="1">
        <v>1.447614582679E-2</v>
      </c>
      <c r="N3007" s="1">
        <v>1.8603864953120001E-2</v>
      </c>
      <c r="O3007" s="1">
        <v>9.2191958881510001E-3</v>
      </c>
      <c r="P3007" s="1">
        <v>1.491395291665E-2</v>
      </c>
      <c r="Q3007" s="1">
        <v>3.391186013536E-3</v>
      </c>
      <c r="R3007" s="1">
        <v>0</v>
      </c>
      <c r="S3007" s="1">
        <v>85.903269905360006</v>
      </c>
      <c r="T3007" s="1">
        <v>24.79417239807</v>
      </c>
      <c r="U3007" s="1">
        <v>110.6974423034</v>
      </c>
      <c r="V3007" s="1">
        <v>0.60345527406400001</v>
      </c>
      <c r="W3007" s="1">
        <v>0.1333740633754</v>
      </c>
      <c r="X3007" s="1">
        <v>4.1321019640079999E-6</v>
      </c>
      <c r="Y3007" s="1">
        <v>1.03302541915E-3</v>
      </c>
      <c r="Z3007" s="1">
        <v>1.652840603578E-4</v>
      </c>
      <c r="AA3007" s="1">
        <v>3.2517095843830002E-2</v>
      </c>
      <c r="AB3007" s="1">
        <v>3.8043099918830001</v>
      </c>
      <c r="AC3007" s="1">
        <v>0.47500114729039999</v>
      </c>
      <c r="AD3007" s="1">
        <v>8.0728545688680001E-2</v>
      </c>
      <c r="AE3007" s="1">
        <v>20.181613209239998</v>
      </c>
      <c r="AF3007" s="1">
        <v>3.229106610029</v>
      </c>
      <c r="AG3007" s="1">
        <v>102.6067594961</v>
      </c>
    </row>
    <row r="3008" spans="1:33" x14ac:dyDescent="0.35">
      <c r="A3008">
        <v>5120</v>
      </c>
      <c r="B3008">
        <v>2016</v>
      </c>
      <c r="C3008">
        <v>11</v>
      </c>
      <c r="D3008">
        <v>2</v>
      </c>
      <c r="E3008">
        <v>0</v>
      </c>
      <c r="F3008">
        <v>0</v>
      </c>
      <c r="H3008" s="1">
        <v>0</v>
      </c>
      <c r="I3008" s="1">
        <v>0.16265198529800001</v>
      </c>
      <c r="J3008" s="1">
        <v>0</v>
      </c>
      <c r="K3008" s="1">
        <v>2.43038734281</v>
      </c>
      <c r="L3008" s="1">
        <v>2.593039328108</v>
      </c>
      <c r="M3008" s="1">
        <v>1.1458227479719999E-2</v>
      </c>
      <c r="N3008" s="1">
        <v>1.8559954285710001E-2</v>
      </c>
      <c r="O3008" s="1">
        <v>7.3276728319249997E-3</v>
      </c>
      <c r="P3008" s="1">
        <v>1.181007660214E-2</v>
      </c>
      <c r="Q3008" s="1">
        <v>3.0362713970699998E-3</v>
      </c>
      <c r="R3008" s="1">
        <v>0</v>
      </c>
      <c r="S3008" s="1">
        <v>75.513024335020006</v>
      </c>
      <c r="T3008" s="1">
        <v>21.891151530950001</v>
      </c>
      <c r="U3008" s="1">
        <v>97.404175865979994</v>
      </c>
      <c r="V3008" s="1">
        <v>0.56031679994009997</v>
      </c>
      <c r="W3008" s="1">
        <v>0.1248765163619</v>
      </c>
      <c r="X3008" s="1">
        <v>3.6811946700910001E-6</v>
      </c>
      <c r="Y3008" s="1">
        <v>9.2029864958260001E-4</v>
      </c>
      <c r="Z3008" s="1">
        <v>1.4724778225880001E-4</v>
      </c>
      <c r="AA3008" s="1">
        <v>3.0482890254539999E-2</v>
      </c>
      <c r="AB3008" s="1">
        <v>3.5691489296699999</v>
      </c>
      <c r="AC3008" s="1">
        <v>0.47421718068800001</v>
      </c>
      <c r="AD3008" s="1">
        <v>7.1571757236749994E-2</v>
      </c>
      <c r="AE3008" s="1">
        <v>17.892772600179999</v>
      </c>
      <c r="AF3008" s="1">
        <v>2.8628590243060001</v>
      </c>
      <c r="AG3008" s="1">
        <v>104.2406392119</v>
      </c>
    </row>
    <row r="3009" spans="1:33" x14ac:dyDescent="0.35">
      <c r="A3009">
        <v>5120</v>
      </c>
      <c r="B3009">
        <v>2016</v>
      </c>
      <c r="C3009">
        <v>11</v>
      </c>
      <c r="D3009">
        <v>3</v>
      </c>
      <c r="E3009">
        <v>0</v>
      </c>
      <c r="F3009">
        <v>0</v>
      </c>
      <c r="H3009" s="1">
        <v>0</v>
      </c>
      <c r="I3009" s="1">
        <v>0.1320922720968</v>
      </c>
      <c r="J3009" s="1">
        <v>0</v>
      </c>
      <c r="K3009" s="1">
        <v>2.2647666227930001</v>
      </c>
      <c r="L3009" s="1">
        <v>2.3968588948899998</v>
      </c>
      <c r="M3009" s="1">
        <v>9.8460640251849998E-3</v>
      </c>
      <c r="N3009" s="1">
        <v>1.8559954285710001E-2</v>
      </c>
      <c r="O3009" s="1">
        <v>6.2878664348520004E-3</v>
      </c>
      <c r="P3009" s="1">
        <v>1.0134211224069999E-2</v>
      </c>
      <c r="Q3009" s="1">
        <v>2.5003585488609999E-3</v>
      </c>
      <c r="R3009" s="1">
        <v>0</v>
      </c>
      <c r="S3009" s="1">
        <v>72.516700493749994</v>
      </c>
      <c r="T3009" s="1">
        <v>21.07005518423</v>
      </c>
      <c r="U3009" s="1">
        <v>93.586755677979994</v>
      </c>
      <c r="V3009" s="1">
        <v>0.50458667251760003</v>
      </c>
      <c r="W3009" s="1">
        <v>0.11461201628209999</v>
      </c>
      <c r="X3009" s="1">
        <v>2.991664494238E-6</v>
      </c>
      <c r="Y3009" s="1">
        <v>7.4791611848589996E-4</v>
      </c>
      <c r="Z3009" s="1">
        <v>1.196665784842E-4</v>
      </c>
      <c r="AA3009" s="1">
        <v>2.8054671199420001E-2</v>
      </c>
      <c r="AB3009" s="1">
        <v>3.5514500587589999</v>
      </c>
      <c r="AC3009" s="1">
        <v>0.48686301257260001</v>
      </c>
      <c r="AD3009" s="1">
        <v>6.9010376759830003E-2</v>
      </c>
      <c r="AE3009" s="1">
        <v>17.25254492433</v>
      </c>
      <c r="AF3009" s="1">
        <v>2.7604117230840002</v>
      </c>
      <c r="AG3009" s="1">
        <v>107.9138834478</v>
      </c>
    </row>
    <row r="3010" spans="1:33" x14ac:dyDescent="0.35">
      <c r="A3010">
        <v>5120</v>
      </c>
      <c r="B3010">
        <v>2016</v>
      </c>
      <c r="C3010">
        <v>11</v>
      </c>
      <c r="D3010">
        <v>4</v>
      </c>
      <c r="E3010">
        <v>0</v>
      </c>
      <c r="F3010">
        <v>0</v>
      </c>
      <c r="H3010" s="1">
        <v>0</v>
      </c>
      <c r="I3010" s="1">
        <v>0.13439042388389999</v>
      </c>
      <c r="J3010" s="1">
        <v>0</v>
      </c>
      <c r="K3010" s="1">
        <v>2.0908784078289999</v>
      </c>
      <c r="L3010" s="1">
        <v>2.2252688317130001</v>
      </c>
      <c r="M3010" s="1">
        <v>8.6847273325589992E-3</v>
      </c>
      <c r="N3010" s="1">
        <v>1.8559954285710001E-2</v>
      </c>
      <c r="O3010" s="1">
        <v>5.5674804627269996E-3</v>
      </c>
      <c r="P3010" s="1">
        <v>8.9731586349290002E-3</v>
      </c>
      <c r="Q3010" s="1">
        <v>2.521009231959E-3</v>
      </c>
      <c r="R3010" s="1">
        <v>0</v>
      </c>
      <c r="S3010" s="1">
        <v>69.228459121840004</v>
      </c>
      <c r="T3010" s="1">
        <v>20.149707170700001</v>
      </c>
      <c r="U3010" s="1">
        <v>89.378166292540001</v>
      </c>
      <c r="V3010" s="1">
        <v>0.47718478680889997</v>
      </c>
      <c r="W3010" s="1">
        <v>0.1069461496026</v>
      </c>
      <c r="X3010" s="1">
        <v>3.0454690319690001E-6</v>
      </c>
      <c r="Y3010" s="1">
        <v>7.6136725799230004E-4</v>
      </c>
      <c r="Z3010" s="1">
        <v>1.218187612788E-4</v>
      </c>
      <c r="AA3010" s="1">
        <v>2.612744359425E-2</v>
      </c>
      <c r="AB3010" s="1">
        <v>3.46373733224</v>
      </c>
      <c r="AC3010" s="1">
        <v>0.48285137013840002</v>
      </c>
      <c r="AD3010" s="1">
        <v>6.6116579383780003E-2</v>
      </c>
      <c r="AE3010" s="1">
        <v>16.529130714200001</v>
      </c>
      <c r="AF3010" s="1">
        <v>2.6446622128609998</v>
      </c>
      <c r="AG3010" s="1">
        <v>107.4895856662</v>
      </c>
    </row>
    <row r="3011" spans="1:33" x14ac:dyDescent="0.35">
      <c r="A3011">
        <v>5120</v>
      </c>
      <c r="B3011">
        <v>2016</v>
      </c>
      <c r="C3011">
        <v>11</v>
      </c>
      <c r="D3011">
        <v>5</v>
      </c>
      <c r="E3011">
        <v>0</v>
      </c>
      <c r="F3011">
        <v>0</v>
      </c>
      <c r="H3011" s="1">
        <v>0</v>
      </c>
      <c r="I3011" s="1">
        <v>0.16403498378190001</v>
      </c>
      <c r="J3011" s="1">
        <v>0</v>
      </c>
      <c r="K3011" s="1">
        <v>1.923608135202</v>
      </c>
      <c r="L3011" s="1">
        <v>2.0876431189839999</v>
      </c>
      <c r="M3011" s="1">
        <v>8.8387442694270006E-3</v>
      </c>
      <c r="N3011" s="1">
        <v>1.8559954285710001E-2</v>
      </c>
      <c r="O3011" s="1">
        <v>5.6793569376699998E-3</v>
      </c>
      <c r="P3011" s="1">
        <v>9.1534709618239993E-3</v>
      </c>
      <c r="Q3011" s="1">
        <v>3.0058951666330001E-3</v>
      </c>
      <c r="R3011" s="1">
        <v>0</v>
      </c>
      <c r="S3011" s="1">
        <v>71.100181386740005</v>
      </c>
      <c r="T3011" s="1">
        <v>20.649609505019999</v>
      </c>
      <c r="U3011" s="1">
        <v>91.749790891770004</v>
      </c>
      <c r="V3011" s="1">
        <v>0.47562693995560001</v>
      </c>
      <c r="W3011" s="1">
        <v>0.10205215124350001</v>
      </c>
      <c r="X3011" s="1">
        <v>3.7172549116960002E-6</v>
      </c>
      <c r="Y3011" s="1">
        <v>9.2931372792409998E-4</v>
      </c>
      <c r="Z3011" s="1">
        <v>1.4869019646789999E-4</v>
      </c>
      <c r="AA3011" s="1">
        <v>2.476958682854E-2</v>
      </c>
      <c r="AB3011" s="1">
        <v>3.488322254172</v>
      </c>
      <c r="AC3011" s="1">
        <v>0.47217943231530002</v>
      </c>
      <c r="AD3011" s="1">
        <v>6.8704685580130001E-2</v>
      </c>
      <c r="AE3011" s="1">
        <v>17.176167895620001</v>
      </c>
      <c r="AF3011" s="1">
        <v>2.748187184866</v>
      </c>
      <c r="AG3011" s="1">
        <v>104.3039355749</v>
      </c>
    </row>
    <row r="3012" spans="1:33" x14ac:dyDescent="0.35">
      <c r="A3012">
        <v>5120</v>
      </c>
      <c r="B3012">
        <v>2016</v>
      </c>
      <c r="C3012">
        <v>11</v>
      </c>
      <c r="D3012">
        <v>6</v>
      </c>
      <c r="E3012">
        <v>0</v>
      </c>
      <c r="F3012">
        <v>0</v>
      </c>
      <c r="H3012" s="1">
        <v>0</v>
      </c>
      <c r="I3012" s="1">
        <v>0.18499557665479999</v>
      </c>
      <c r="J3012" s="1">
        <v>0</v>
      </c>
      <c r="K3012" s="1">
        <v>1.7755851591259999</v>
      </c>
      <c r="L3012" s="1">
        <v>1.96058073578</v>
      </c>
      <c r="M3012" s="1">
        <v>9.2745041224850007E-3</v>
      </c>
      <c r="N3012" s="1">
        <v>1.8559954285710001E-2</v>
      </c>
      <c r="O3012" s="1">
        <v>5.9626002159500003E-3</v>
      </c>
      <c r="P3012" s="1">
        <v>9.6099767161420008E-3</v>
      </c>
      <c r="Q3012" s="1">
        <v>3.3450689019529998E-3</v>
      </c>
      <c r="R3012" s="1">
        <v>0</v>
      </c>
      <c r="S3012" s="1">
        <v>75.142401539299996</v>
      </c>
      <c r="T3012" s="1">
        <v>21.763681034219999</v>
      </c>
      <c r="U3012" s="1">
        <v>96.906082573519996</v>
      </c>
      <c r="V3012" s="1">
        <v>0.46945272744970001</v>
      </c>
      <c r="W3012" s="1">
        <v>9.7241728582339995E-2</v>
      </c>
      <c r="X3012" s="1">
        <v>4.1918498138560001E-6</v>
      </c>
      <c r="Y3012" s="1">
        <v>1.047962453009E-3</v>
      </c>
      <c r="Z3012" s="1">
        <v>1.676739924388E-4</v>
      </c>
      <c r="AA3012" s="1">
        <v>2.3472062185299999E-2</v>
      </c>
      <c r="AB3012" s="1">
        <v>3.5540973792099999</v>
      </c>
      <c r="AC3012" s="1">
        <v>0.46309327846659998</v>
      </c>
      <c r="AD3012" s="1">
        <v>7.2699594274399995E-2</v>
      </c>
      <c r="AE3012" s="1">
        <v>18.17489772411</v>
      </c>
      <c r="AF3012" s="1">
        <v>2.9079837124129999</v>
      </c>
      <c r="AG3012" s="1">
        <v>101.23340429530001</v>
      </c>
    </row>
    <row r="3013" spans="1:33" x14ac:dyDescent="0.35">
      <c r="A3013">
        <v>5120</v>
      </c>
      <c r="B3013">
        <v>2016</v>
      </c>
      <c r="C3013">
        <v>11</v>
      </c>
      <c r="D3013">
        <v>7</v>
      </c>
      <c r="E3013">
        <v>0</v>
      </c>
      <c r="F3013">
        <v>0</v>
      </c>
      <c r="H3013" s="1">
        <v>0</v>
      </c>
      <c r="I3013" s="1">
        <v>0.17452779492840001</v>
      </c>
      <c r="J3013" s="1">
        <v>0</v>
      </c>
      <c r="K3013" s="1">
        <v>1.6794441313899999</v>
      </c>
      <c r="L3013" s="1">
        <v>1.8539719263179999</v>
      </c>
      <c r="M3013" s="1">
        <v>9.3658742503030003E-3</v>
      </c>
      <c r="N3013" s="1">
        <v>1.8559954285710001E-2</v>
      </c>
      <c r="O3013" s="1">
        <v>6.0008784826839998E-3</v>
      </c>
      <c r="P3013" s="1">
        <v>9.6716701449690006E-3</v>
      </c>
      <c r="Q3013" s="1">
        <v>3.1520978522139999E-3</v>
      </c>
      <c r="R3013" s="1">
        <v>0</v>
      </c>
      <c r="S3013" s="1">
        <v>80.966856681289997</v>
      </c>
      <c r="T3013" s="1">
        <v>23.405706082110001</v>
      </c>
      <c r="U3013" s="1">
        <v>104.3725627634</v>
      </c>
      <c r="V3013" s="1">
        <v>0.44340176179660001</v>
      </c>
      <c r="W3013" s="1">
        <v>9.1913274698350006E-2</v>
      </c>
      <c r="X3013" s="1">
        <v>3.9490794456929999E-6</v>
      </c>
      <c r="Y3013" s="1">
        <v>9.872698361523E-4</v>
      </c>
      <c r="Z3013" s="1">
        <v>1.579631714257E-4</v>
      </c>
      <c r="AA3013" s="1">
        <v>2.2188502923600001E-2</v>
      </c>
      <c r="AB3013" s="1">
        <v>3.731253797156</v>
      </c>
      <c r="AC3013" s="1">
        <v>0.47417242745080002</v>
      </c>
      <c r="AD3013" s="1">
        <v>7.8124213215859994E-2</v>
      </c>
      <c r="AE3013" s="1">
        <v>19.531052767630001</v>
      </c>
      <c r="AF3013" s="1">
        <v>3.1249684313950001</v>
      </c>
      <c r="AG3013" s="1">
        <v>102.9182668822</v>
      </c>
    </row>
    <row r="3014" spans="1:33" x14ac:dyDescent="0.35">
      <c r="A3014">
        <v>5120</v>
      </c>
      <c r="B3014">
        <v>2016</v>
      </c>
      <c r="C3014">
        <v>11</v>
      </c>
      <c r="D3014">
        <v>8</v>
      </c>
      <c r="E3014">
        <v>0</v>
      </c>
      <c r="F3014">
        <v>0</v>
      </c>
      <c r="H3014" s="1">
        <v>0</v>
      </c>
      <c r="I3014" s="1">
        <v>0.15154570045390001</v>
      </c>
      <c r="J3014" s="1">
        <v>0</v>
      </c>
      <c r="K3014" s="1">
        <v>1.5906327878669999</v>
      </c>
      <c r="L3014" s="1">
        <v>1.7421784883210001</v>
      </c>
      <c r="M3014" s="1">
        <v>8.5411460178760005E-3</v>
      </c>
      <c r="N3014" s="1">
        <v>1.8559954285710001E-2</v>
      </c>
      <c r="O3014" s="1">
        <v>5.4615354680119998E-3</v>
      </c>
      <c r="P3014" s="1">
        <v>8.8024061283829991E-3</v>
      </c>
      <c r="Q3014" s="1">
        <v>2.7527654328120001E-3</v>
      </c>
      <c r="R3014" s="1">
        <v>0</v>
      </c>
      <c r="S3014" s="1">
        <v>85.243465747350001</v>
      </c>
      <c r="T3014" s="1">
        <v>24.638003014140001</v>
      </c>
      <c r="U3014" s="1">
        <v>109.8814687615</v>
      </c>
      <c r="V3014" s="1">
        <v>0.40754630545620002</v>
      </c>
      <c r="W3014" s="1">
        <v>8.5811997374200005E-2</v>
      </c>
      <c r="X3014" s="1">
        <v>3.4300527369039998E-6</v>
      </c>
      <c r="Y3014" s="1">
        <v>8.5751316656740002E-4</v>
      </c>
      <c r="Z3014" s="1">
        <v>1.3720210500270001E-4</v>
      </c>
      <c r="AA3014" s="1">
        <v>2.0766988892700001E-2</v>
      </c>
      <c r="AB3014" s="1">
        <v>3.929237735554</v>
      </c>
      <c r="AC3014" s="1">
        <v>0.4994281195677</v>
      </c>
      <c r="AD3014" s="1">
        <v>8.2255272971370003E-2</v>
      </c>
      <c r="AE3014" s="1">
        <v>20.56381778554</v>
      </c>
      <c r="AF3014" s="1">
        <v>3.2902108137289998</v>
      </c>
      <c r="AG3014" s="1">
        <v>108.4059777228</v>
      </c>
    </row>
    <row r="3015" spans="1:33" x14ac:dyDescent="0.35">
      <c r="A3015">
        <v>5120</v>
      </c>
      <c r="B3015">
        <v>2016</v>
      </c>
      <c r="C3015">
        <v>11</v>
      </c>
      <c r="D3015">
        <v>9</v>
      </c>
      <c r="E3015">
        <v>0</v>
      </c>
      <c r="F3015">
        <v>0</v>
      </c>
      <c r="H3015" s="1">
        <v>0</v>
      </c>
      <c r="I3015" s="1">
        <v>0.12210041137700001</v>
      </c>
      <c r="J3015" s="1">
        <v>0</v>
      </c>
      <c r="K3015" s="1">
        <v>1.4766558460429999</v>
      </c>
      <c r="L3015" s="1">
        <v>1.59875625742</v>
      </c>
      <c r="M3015" s="1">
        <v>7.0603461272479998E-3</v>
      </c>
      <c r="N3015" s="1">
        <v>1.8559954285710001E-2</v>
      </c>
      <c r="O3015" s="1">
        <v>4.5093408877810003E-3</v>
      </c>
      <c r="P3015" s="1">
        <v>7.267745508209E-3</v>
      </c>
      <c r="Q3015" s="1">
        <v>2.242532764998E-3</v>
      </c>
      <c r="R3015" s="1">
        <v>0</v>
      </c>
      <c r="S3015" s="1">
        <v>88.431401734350004</v>
      </c>
      <c r="T3015" s="1">
        <v>25.587921845349999</v>
      </c>
      <c r="U3015" s="1">
        <v>114.0193235797</v>
      </c>
      <c r="V3015" s="1">
        <v>0.3616510896831</v>
      </c>
      <c r="W3015" s="1">
        <v>7.7993885900789997E-2</v>
      </c>
      <c r="X3015" s="1">
        <v>2.766960702206E-6</v>
      </c>
      <c r="Y3015" s="1">
        <v>6.9174017555139996E-4</v>
      </c>
      <c r="Z3015" s="1">
        <v>1.1067842808820001E-4</v>
      </c>
      <c r="AA3015" s="1">
        <v>1.8945079334760001E-2</v>
      </c>
      <c r="AB3015" s="1">
        <v>4.1677680238220001</v>
      </c>
      <c r="AC3015" s="1">
        <v>0.54020066874520001</v>
      </c>
      <c r="AD3015" s="1">
        <v>8.5680615297960006E-2</v>
      </c>
      <c r="AE3015" s="1">
        <v>21.42015363494</v>
      </c>
      <c r="AF3015" s="1">
        <v>3.4272245671950001</v>
      </c>
      <c r="AG3015" s="1">
        <v>117.9140451399</v>
      </c>
    </row>
    <row r="3016" spans="1:33" x14ac:dyDescent="0.35">
      <c r="A3016">
        <v>5120</v>
      </c>
      <c r="B3016">
        <v>2016</v>
      </c>
      <c r="C3016">
        <v>11</v>
      </c>
      <c r="D3016">
        <v>10</v>
      </c>
      <c r="E3016">
        <v>0</v>
      </c>
      <c r="F3016">
        <v>0</v>
      </c>
      <c r="H3016" s="1">
        <v>0</v>
      </c>
      <c r="I3016" s="1">
        <v>0.1085094224564</v>
      </c>
      <c r="J3016" s="1">
        <v>0</v>
      </c>
      <c r="K3016" s="1">
        <v>1.3585233783590001</v>
      </c>
      <c r="L3016" s="1">
        <v>1.4670328008160001</v>
      </c>
      <c r="M3016" s="1">
        <v>5.9235000932560001E-3</v>
      </c>
      <c r="N3016" s="1">
        <v>1.8559954285710001E-2</v>
      </c>
      <c r="O3016" s="1">
        <v>3.7940999649579998E-3</v>
      </c>
      <c r="P3016" s="1">
        <v>6.1149852415779997E-3</v>
      </c>
      <c r="Q3016" s="1">
        <v>1.9981552060009998E-3</v>
      </c>
      <c r="R3016" s="1">
        <v>0</v>
      </c>
      <c r="S3016" s="1">
        <v>85.594512014629998</v>
      </c>
      <c r="T3016" s="1">
        <v>24.809729403750001</v>
      </c>
      <c r="U3016" s="1">
        <v>110.40424141840001</v>
      </c>
      <c r="V3016" s="1">
        <v>0.32925366805860001</v>
      </c>
      <c r="W3016" s="1">
        <v>7.140784158374E-2</v>
      </c>
      <c r="X3016" s="1">
        <v>2.458970484783E-6</v>
      </c>
      <c r="Y3016" s="1">
        <v>6.1474262119569996E-4</v>
      </c>
      <c r="Z3016" s="1">
        <v>9.8358819391309994E-5</v>
      </c>
      <c r="AA3016" s="1">
        <v>1.736016629898E-2</v>
      </c>
      <c r="AB3016" s="1">
        <v>4.0994014988450003</v>
      </c>
      <c r="AC3016" s="1">
        <v>0.54349993685120002</v>
      </c>
      <c r="AD3016" s="1">
        <v>8.2451067809770004E-2</v>
      </c>
      <c r="AE3016" s="1">
        <v>20.612766895099998</v>
      </c>
      <c r="AF3016" s="1">
        <v>3.2980426988609999</v>
      </c>
      <c r="AG3016" s="1">
        <v>119.38477095730001</v>
      </c>
    </row>
    <row r="3017" spans="1:33" x14ac:dyDescent="0.35">
      <c r="A3017">
        <v>5120</v>
      </c>
      <c r="B3017">
        <v>2016</v>
      </c>
      <c r="C3017">
        <v>11</v>
      </c>
      <c r="D3017">
        <v>11</v>
      </c>
      <c r="E3017">
        <v>0</v>
      </c>
      <c r="F3017">
        <v>0</v>
      </c>
      <c r="H3017" s="1">
        <v>0</v>
      </c>
      <c r="I3017" s="1">
        <v>0.14368094239650001</v>
      </c>
      <c r="J3017" s="1">
        <v>0</v>
      </c>
      <c r="K3017" s="1">
        <v>1.2498415080900001</v>
      </c>
      <c r="L3017" s="1">
        <v>1.3935224504870001</v>
      </c>
      <c r="M3017" s="1">
        <v>6.1330103056629996E-3</v>
      </c>
      <c r="N3017" s="1">
        <v>1.8559954285710001E-2</v>
      </c>
      <c r="O3017" s="1">
        <v>3.9516053100329997E-3</v>
      </c>
      <c r="P3017" s="1">
        <v>6.3688380313040001E-3</v>
      </c>
      <c r="Q3017" s="1">
        <v>2.5836157752130002E-3</v>
      </c>
      <c r="R3017" s="1">
        <v>0</v>
      </c>
      <c r="S3017" s="1">
        <v>83.363061897999998</v>
      </c>
      <c r="T3017" s="1">
        <v>24.13140464248</v>
      </c>
      <c r="U3017" s="1">
        <v>107.4944665405</v>
      </c>
      <c r="V3017" s="1">
        <v>0.3426634513788</v>
      </c>
      <c r="W3017" s="1">
        <v>6.9670221933529994E-2</v>
      </c>
      <c r="X3017" s="1">
        <v>3.2560047651229998E-6</v>
      </c>
      <c r="Y3017" s="1">
        <v>8.1400119128060004E-4</v>
      </c>
      <c r="Z3017" s="1">
        <v>1.302401906049E-4</v>
      </c>
      <c r="AA3017" s="1">
        <v>1.676635453036E-2</v>
      </c>
      <c r="AB3017" s="1">
        <v>3.9356225782530001</v>
      </c>
      <c r="AC3017" s="1">
        <v>0.50970048467310003</v>
      </c>
      <c r="AD3017" s="1">
        <v>8.0969830034710005E-2</v>
      </c>
      <c r="AE3017" s="1">
        <v>20.24245749468</v>
      </c>
      <c r="AF3017" s="1">
        <v>3.2387931980869999</v>
      </c>
      <c r="AG3017" s="1">
        <v>111.23115523609999</v>
      </c>
    </row>
    <row r="3018" spans="1:33" x14ac:dyDescent="0.35">
      <c r="A3018">
        <v>5120</v>
      </c>
      <c r="B3018">
        <v>2016</v>
      </c>
      <c r="C3018">
        <v>11</v>
      </c>
      <c r="D3018">
        <v>12</v>
      </c>
      <c r="E3018">
        <v>0</v>
      </c>
      <c r="F3018">
        <v>0</v>
      </c>
      <c r="H3018" s="1">
        <v>0</v>
      </c>
      <c r="I3018" s="1">
        <v>0.16096606077619999</v>
      </c>
      <c r="J3018" s="1">
        <v>0</v>
      </c>
      <c r="K3018" s="1">
        <v>1.1498541874429999</v>
      </c>
      <c r="L3018" s="1">
        <v>1.3108202482189999</v>
      </c>
      <c r="M3018" s="1">
        <v>6.9735761808130004E-3</v>
      </c>
      <c r="N3018" s="1">
        <v>1.8559954285710001E-2</v>
      </c>
      <c r="O3018" s="1">
        <v>4.4774436887189996E-3</v>
      </c>
      <c r="P3018" s="1">
        <v>7.2163365038839999E-3</v>
      </c>
      <c r="Q3018" s="1">
        <v>2.866064319131E-3</v>
      </c>
      <c r="R3018" s="1">
        <v>0</v>
      </c>
      <c r="S3018" s="1">
        <v>90.558696482130003</v>
      </c>
      <c r="T3018" s="1">
        <v>26.12849162649</v>
      </c>
      <c r="U3018" s="1">
        <v>116.6871881086</v>
      </c>
      <c r="V3018" s="1">
        <v>0.34133775829789997</v>
      </c>
      <c r="W3018" s="1">
        <v>6.6705342481789998E-2</v>
      </c>
      <c r="X3018" s="1">
        <v>3.6477089596479999E-6</v>
      </c>
      <c r="Y3018" s="1">
        <v>9.1192723991210005E-4</v>
      </c>
      <c r="Z3018" s="1">
        <v>1.4590835838589999E-4</v>
      </c>
      <c r="AA3018" s="1">
        <v>1.594679382852E-2</v>
      </c>
      <c r="AB3018" s="1">
        <v>4.1073063707379998</v>
      </c>
      <c r="AC3018" s="1">
        <v>0.50592920143419995</v>
      </c>
      <c r="AD3018" s="1">
        <v>8.8402874528349995E-2</v>
      </c>
      <c r="AE3018" s="1">
        <v>22.100718629029998</v>
      </c>
      <c r="AF3018" s="1">
        <v>3.5361149804140002</v>
      </c>
      <c r="AG3018" s="1">
        <v>108.80172546919999</v>
      </c>
    </row>
    <row r="3019" spans="1:33" x14ac:dyDescent="0.35">
      <c r="A3019">
        <v>5120</v>
      </c>
      <c r="B3019">
        <v>2016</v>
      </c>
      <c r="C3019">
        <v>11</v>
      </c>
      <c r="D3019">
        <v>13</v>
      </c>
      <c r="E3019">
        <v>0</v>
      </c>
      <c r="F3019">
        <v>0</v>
      </c>
      <c r="H3019" s="1">
        <v>0</v>
      </c>
      <c r="I3019" s="1">
        <v>0.14545071704779999</v>
      </c>
      <c r="J3019" s="1">
        <v>0</v>
      </c>
      <c r="K3019" s="1">
        <v>1.057865852448</v>
      </c>
      <c r="L3019" s="1">
        <v>1.203316569496</v>
      </c>
      <c r="M3019" s="1">
        <v>6.7255748332920003E-3</v>
      </c>
      <c r="N3019" s="1">
        <v>1.8559954285710001E-2</v>
      </c>
      <c r="O3019" s="1">
        <v>4.3022663310109998E-3</v>
      </c>
      <c r="P3019" s="1">
        <v>6.934001571505E-3</v>
      </c>
      <c r="Q3019" s="1">
        <v>2.5919427406739999E-3</v>
      </c>
      <c r="R3019" s="1">
        <v>0</v>
      </c>
      <c r="S3019" s="1">
        <v>99.009584906719994</v>
      </c>
      <c r="T3019" s="1">
        <v>28.532233590530002</v>
      </c>
      <c r="U3019" s="1">
        <v>127.5418184972</v>
      </c>
      <c r="V3019" s="1">
        <v>0.31163945815159999</v>
      </c>
      <c r="W3019" s="1">
        <v>6.1129787135000002E-2</v>
      </c>
      <c r="X3019" s="1">
        <v>3.296110255815E-6</v>
      </c>
      <c r="Y3019" s="1">
        <v>8.240275639537E-4</v>
      </c>
      <c r="Z3019" s="1">
        <v>1.318444102326E-4</v>
      </c>
      <c r="AA3019" s="1">
        <v>1.462322473259E-2</v>
      </c>
      <c r="AB3019" s="1">
        <v>4.4387324527869998</v>
      </c>
      <c r="AC3019" s="1">
        <v>0.53722181864160001</v>
      </c>
      <c r="AD3019" s="1">
        <v>9.6966025292619995E-2</v>
      </c>
      <c r="AE3019" s="1">
        <v>24.241506322349998</v>
      </c>
      <c r="AF3019" s="1">
        <v>3.8786410115160002</v>
      </c>
      <c r="AG3019" s="1">
        <v>114.91224960620001</v>
      </c>
    </row>
    <row r="3020" spans="1:33" x14ac:dyDescent="0.35">
      <c r="A3020">
        <v>5120</v>
      </c>
      <c r="B3020">
        <v>2016</v>
      </c>
      <c r="C3020">
        <v>11</v>
      </c>
      <c r="D3020">
        <v>14</v>
      </c>
      <c r="E3020">
        <v>0</v>
      </c>
      <c r="F3020">
        <v>0</v>
      </c>
      <c r="H3020" s="1">
        <v>0</v>
      </c>
      <c r="I3020" s="1">
        <v>0.1458201299937</v>
      </c>
      <c r="J3020" s="1">
        <v>0</v>
      </c>
      <c r="K3020" s="1">
        <v>0.97323658425189996</v>
      </c>
      <c r="L3020" s="1">
        <v>1.119056714246</v>
      </c>
      <c r="M3020" s="1">
        <v>6.1893454889140002E-3</v>
      </c>
      <c r="N3020" s="1">
        <v>1.8559954285710001E-2</v>
      </c>
      <c r="O3020" s="1">
        <v>3.9669921990689999E-3</v>
      </c>
      <c r="P3020" s="1">
        <v>6.3936372195789997E-3</v>
      </c>
      <c r="Q3020" s="1">
        <v>2.5886322239700001E-3</v>
      </c>
      <c r="R3020" s="1">
        <v>0</v>
      </c>
      <c r="S3020" s="1">
        <v>102.4922201119</v>
      </c>
      <c r="T3020" s="1">
        <v>29.52673364216</v>
      </c>
      <c r="U3020" s="1">
        <v>132.01895375410001</v>
      </c>
      <c r="V3020" s="1">
        <v>0.29759071022650002</v>
      </c>
      <c r="W3020" s="1">
        <v>5.73276450369E-2</v>
      </c>
      <c r="X3020" s="1">
        <v>3.304481653525E-6</v>
      </c>
      <c r="Y3020" s="1">
        <v>8.2612041338129996E-4</v>
      </c>
      <c r="Z3020" s="1">
        <v>1.3217926614100001E-4</v>
      </c>
      <c r="AA3020" s="1">
        <v>1.3671014928519999E-2</v>
      </c>
      <c r="AB3020" s="1">
        <v>4.5722751136789999</v>
      </c>
      <c r="AC3020" s="1">
        <v>0.54986668247589998</v>
      </c>
      <c r="AD3020" s="1">
        <v>0.1004110021696</v>
      </c>
      <c r="AE3020" s="1">
        <v>25.10275054217</v>
      </c>
      <c r="AF3020" s="1">
        <v>4.0164400867310004</v>
      </c>
      <c r="AG3020" s="1">
        <v>117.38447018620001</v>
      </c>
    </row>
    <row r="3021" spans="1:33" x14ac:dyDescent="0.35">
      <c r="A3021">
        <v>5120</v>
      </c>
      <c r="B3021">
        <v>2016</v>
      </c>
      <c r="C3021">
        <v>11</v>
      </c>
      <c r="D3021">
        <v>15</v>
      </c>
      <c r="E3021">
        <v>0</v>
      </c>
      <c r="F3021">
        <v>0</v>
      </c>
      <c r="H3021" s="1">
        <v>0</v>
      </c>
      <c r="I3021" s="1">
        <v>0.16724608085680001</v>
      </c>
      <c r="J3021" s="1">
        <v>0</v>
      </c>
      <c r="K3021" s="1">
        <v>0.89537765751179998</v>
      </c>
      <c r="L3021" s="1">
        <v>1.062623738369</v>
      </c>
      <c r="M3021" s="1">
        <v>6.3053448519209999E-3</v>
      </c>
      <c r="N3021" s="1">
        <v>1.8559954285710001E-2</v>
      </c>
      <c r="O3021" s="1">
        <v>4.0538084435379996E-3</v>
      </c>
      <c r="P3021" s="1">
        <v>6.5335597462810001E-3</v>
      </c>
      <c r="Q3021" s="1">
        <v>2.9439656260249998E-3</v>
      </c>
      <c r="R3021" s="1">
        <v>0</v>
      </c>
      <c r="S3021" s="1">
        <v>103.54285189159999</v>
      </c>
      <c r="T3021" s="1">
        <v>29.802664416710002</v>
      </c>
      <c r="U3021" s="1">
        <v>133.34551630830001</v>
      </c>
      <c r="V3021" s="1">
        <v>0.30377943738759999</v>
      </c>
      <c r="W3021" s="1">
        <v>5.574103183187E-2</v>
      </c>
      <c r="X3021" s="1">
        <v>3.7900227207240001E-6</v>
      </c>
      <c r="Y3021" s="1">
        <v>9.4750568018100003E-4</v>
      </c>
      <c r="Z3021" s="1">
        <v>1.5160090882900001E-4</v>
      </c>
      <c r="AA3021" s="1">
        <v>1.3177253413820001E-2</v>
      </c>
      <c r="AB3021" s="1">
        <v>4.558561078226</v>
      </c>
      <c r="AC3021" s="1">
        <v>0.5380508715722</v>
      </c>
      <c r="AD3021" s="1">
        <v>0.1016348123917</v>
      </c>
      <c r="AE3021" s="1">
        <v>25.408703097859998</v>
      </c>
      <c r="AF3021" s="1">
        <v>4.0653924956539997</v>
      </c>
      <c r="AG3021" s="1">
        <v>114.185755415</v>
      </c>
    </row>
    <row r="3022" spans="1:33" x14ac:dyDescent="0.35">
      <c r="A3022">
        <v>5120</v>
      </c>
      <c r="B3022">
        <v>2016</v>
      </c>
      <c r="C3022">
        <v>11</v>
      </c>
      <c r="D3022">
        <v>16</v>
      </c>
      <c r="E3022">
        <v>0</v>
      </c>
      <c r="F3022">
        <v>0</v>
      </c>
      <c r="H3022" s="1">
        <v>0</v>
      </c>
      <c r="I3022" s="1">
        <v>0.20943700076169999</v>
      </c>
      <c r="J3022" s="1">
        <v>0</v>
      </c>
      <c r="K3022" s="1">
        <v>0.83896019083149997</v>
      </c>
      <c r="L3022" s="1">
        <v>1.0483971915929999</v>
      </c>
      <c r="M3022" s="1">
        <v>7.2394367441220003E-3</v>
      </c>
      <c r="N3022" s="1">
        <v>1.8559954285710001E-2</v>
      </c>
      <c r="O3022" s="1">
        <v>4.669367627084E-3</v>
      </c>
      <c r="P3022" s="1">
        <v>7.5256620518259999E-3</v>
      </c>
      <c r="Q3022" s="1">
        <v>3.6533267503570002E-3</v>
      </c>
      <c r="R3022" s="1">
        <v>0</v>
      </c>
      <c r="S3022" s="1">
        <v>102.7972686154</v>
      </c>
      <c r="T3022" s="1">
        <v>29.546468353160002</v>
      </c>
      <c r="U3022" s="1">
        <v>132.3437369685</v>
      </c>
      <c r="V3022" s="1">
        <v>0.33236428936939999</v>
      </c>
      <c r="W3022" s="1">
        <v>5.7001396784760003E-2</v>
      </c>
      <c r="X3022" s="1">
        <v>4.7443621036930001E-6</v>
      </c>
      <c r="Y3022" s="1">
        <v>1.1860905193239999E-3</v>
      </c>
      <c r="Z3022" s="1">
        <v>1.8977448247599999E-4</v>
      </c>
      <c r="AA3022" s="1">
        <v>1.3301476811530001E-2</v>
      </c>
      <c r="AB3022" s="1">
        <v>4.4057905747020003</v>
      </c>
      <c r="AC3022" s="1">
        <v>0.50497802335620001</v>
      </c>
      <c r="AD3022" s="1">
        <v>0.1004849202082</v>
      </c>
      <c r="AE3022" s="1">
        <v>25.1212299496</v>
      </c>
      <c r="AF3022" s="1">
        <v>4.0193967823749999</v>
      </c>
      <c r="AG3022" s="1">
        <v>106.14752235740001</v>
      </c>
    </row>
    <row r="3023" spans="1:33" x14ac:dyDescent="0.35">
      <c r="A3023">
        <v>5120</v>
      </c>
      <c r="B3023">
        <v>2016</v>
      </c>
      <c r="C3023">
        <v>11</v>
      </c>
      <c r="D3023">
        <v>17</v>
      </c>
      <c r="E3023">
        <v>0</v>
      </c>
      <c r="F3023">
        <v>0</v>
      </c>
      <c r="H3023" s="1">
        <v>0</v>
      </c>
      <c r="I3023" s="1">
        <v>0.18457068095500001</v>
      </c>
      <c r="J3023" s="1">
        <v>0</v>
      </c>
      <c r="K3023" s="1">
        <v>0.84138386911709995</v>
      </c>
      <c r="L3023" s="1">
        <v>1.025954550072</v>
      </c>
      <c r="M3023" s="1">
        <v>7.4919173859049996E-3</v>
      </c>
      <c r="N3023" s="1">
        <v>1.8559954285710001E-2</v>
      </c>
      <c r="O3023" s="1">
        <v>4.8007021670979999E-3</v>
      </c>
      <c r="P3023" s="1">
        <v>7.7373351182479996E-3</v>
      </c>
      <c r="Q3023" s="1">
        <v>3.2266606606589998E-3</v>
      </c>
      <c r="R3023" s="1">
        <v>0</v>
      </c>
      <c r="S3023" s="1">
        <v>107.6339417443</v>
      </c>
      <c r="T3023" s="1">
        <v>30.916839315499999</v>
      </c>
      <c r="U3023" s="1">
        <v>138.55078105979999</v>
      </c>
      <c r="V3023" s="1">
        <v>0.31000601634280001</v>
      </c>
      <c r="W3023" s="1">
        <v>5.4834224329889998E-2</v>
      </c>
      <c r="X3023" s="1">
        <v>4.1751072015580001E-6</v>
      </c>
      <c r="Y3023" s="1">
        <v>1.043776772466E-3</v>
      </c>
      <c r="Z3023" s="1">
        <v>1.6700428098830001E-4</v>
      </c>
      <c r="AA3023" s="1">
        <v>1.287353479481E-2</v>
      </c>
      <c r="AB3023" s="1">
        <v>4.5606027163040004</v>
      </c>
      <c r="AC3023" s="1">
        <v>0.5177898709848</v>
      </c>
      <c r="AD3023" s="1">
        <v>0.1047556316005</v>
      </c>
      <c r="AE3023" s="1">
        <v>26.188907391240001</v>
      </c>
      <c r="AF3023" s="1">
        <v>4.1902251351009996</v>
      </c>
      <c r="AG3023" s="1">
        <v>108.496344208</v>
      </c>
    </row>
    <row r="3024" spans="1:33" x14ac:dyDescent="0.35">
      <c r="A3024">
        <v>5120</v>
      </c>
      <c r="B3024">
        <v>2016</v>
      </c>
      <c r="C3024">
        <v>11</v>
      </c>
      <c r="D3024">
        <v>18</v>
      </c>
      <c r="E3024">
        <v>0</v>
      </c>
      <c r="F3024">
        <v>0</v>
      </c>
      <c r="H3024" s="1">
        <v>0</v>
      </c>
      <c r="I3024" s="1">
        <v>0.1367179462466</v>
      </c>
      <c r="J3024" s="1">
        <v>0</v>
      </c>
      <c r="K3024" s="1">
        <v>0.82213355865969995</v>
      </c>
      <c r="L3024" s="1">
        <v>0.9588515049063</v>
      </c>
      <c r="M3024" s="1">
        <v>6.3093796161009996E-3</v>
      </c>
      <c r="N3024" s="1">
        <v>1.8559954285710001E-2</v>
      </c>
      <c r="O3024" s="1">
        <v>4.0227285878329999E-3</v>
      </c>
      <c r="P3024" s="1">
        <v>6.4834680616390004E-3</v>
      </c>
      <c r="Q3024" s="1">
        <v>2.4145477527749998E-3</v>
      </c>
      <c r="R3024" s="1">
        <v>0</v>
      </c>
      <c r="S3024" s="1">
        <v>115.3647491652</v>
      </c>
      <c r="T3024" s="1">
        <v>33.154770765899997</v>
      </c>
      <c r="U3024" s="1">
        <v>148.51951993110001</v>
      </c>
      <c r="V3024" s="1">
        <v>0.26353781834169998</v>
      </c>
      <c r="W3024" s="1">
        <v>4.9642106837819999E-2</v>
      </c>
      <c r="X3024" s="1">
        <v>3.0951967569859998E-6</v>
      </c>
      <c r="Y3024" s="1">
        <v>7.7379918231369998E-4</v>
      </c>
      <c r="Z3024" s="1">
        <v>1.2380786852310001E-4</v>
      </c>
      <c r="AA3024" s="1">
        <v>1.1791487395960001E-2</v>
      </c>
      <c r="AB3024" s="1">
        <v>4.9798215558110002</v>
      </c>
      <c r="AC3024" s="1">
        <v>0.57401421789340001</v>
      </c>
      <c r="AD3024" s="1">
        <v>0.113090732129</v>
      </c>
      <c r="AE3024" s="1">
        <v>28.272682667070001</v>
      </c>
      <c r="AF3024" s="1">
        <v>4.5236291926480003</v>
      </c>
      <c r="AG3024" s="1">
        <v>120.8854100439</v>
      </c>
    </row>
    <row r="3025" spans="1:33" x14ac:dyDescent="0.35">
      <c r="A3025">
        <v>5120</v>
      </c>
      <c r="B3025">
        <v>2016</v>
      </c>
      <c r="C3025">
        <v>11</v>
      </c>
      <c r="D3025">
        <v>19</v>
      </c>
      <c r="E3025">
        <v>0</v>
      </c>
      <c r="F3025">
        <v>0</v>
      </c>
      <c r="H3025" s="1">
        <v>0</v>
      </c>
      <c r="I3025" s="1">
        <v>0.2345814348295</v>
      </c>
      <c r="J3025" s="1">
        <v>0</v>
      </c>
      <c r="K3025" s="1">
        <v>0.78738369565489996</v>
      </c>
      <c r="L3025" s="1">
        <v>1.0219651304840001</v>
      </c>
      <c r="M3025" s="1">
        <v>7.3235230058330001E-3</v>
      </c>
      <c r="N3025" s="1">
        <v>1.8559954285710001E-2</v>
      </c>
      <c r="O3025" s="1">
        <v>4.7451984871280002E-3</v>
      </c>
      <c r="P3025" s="1">
        <v>7.6478793350570002E-3</v>
      </c>
      <c r="Q3025" s="1">
        <v>4.0744235289729997E-3</v>
      </c>
      <c r="R3025" s="1">
        <v>0</v>
      </c>
      <c r="S3025" s="1">
        <v>103.202718197</v>
      </c>
      <c r="T3025" s="1">
        <v>29.64534125038</v>
      </c>
      <c r="U3025" s="1">
        <v>132.8480594474</v>
      </c>
      <c r="V3025" s="1">
        <v>0.34636854184810001</v>
      </c>
      <c r="W3025" s="1">
        <v>5.6940830484519998E-2</v>
      </c>
      <c r="X3025" s="1">
        <v>5.313617149951E-6</v>
      </c>
      <c r="Y3025" s="1">
        <v>1.328404280595E-3</v>
      </c>
      <c r="Z3025" s="1">
        <v>2.1254468425200001E-4</v>
      </c>
      <c r="AA3025" s="1">
        <v>1.3172484228819999E-2</v>
      </c>
      <c r="AB3025" s="1">
        <v>4.372727435272</v>
      </c>
      <c r="AC3025" s="1">
        <v>0.4946065923381</v>
      </c>
      <c r="AD3025" s="1">
        <v>0.10071810993209999</v>
      </c>
      <c r="AE3025" s="1">
        <v>25.17952728889</v>
      </c>
      <c r="AF3025" s="1">
        <v>4.028724348101</v>
      </c>
      <c r="AG3025" s="1">
        <v>103.5080271595</v>
      </c>
    </row>
    <row r="3026" spans="1:33" x14ac:dyDescent="0.35">
      <c r="A3026">
        <v>5120</v>
      </c>
      <c r="B3026">
        <v>2016</v>
      </c>
      <c r="C3026">
        <v>11</v>
      </c>
      <c r="D3026">
        <v>20</v>
      </c>
      <c r="E3026">
        <v>0</v>
      </c>
      <c r="F3026">
        <v>0</v>
      </c>
      <c r="H3026" s="1">
        <v>270.90604137999998</v>
      </c>
      <c r="I3026" s="1">
        <v>113.37525085030001</v>
      </c>
      <c r="J3026" s="1">
        <v>2.3650468404470002E-3</v>
      </c>
      <c r="K3026" s="1">
        <v>0.98150959960990003</v>
      </c>
      <c r="L3026" s="1">
        <v>114.3591254967</v>
      </c>
      <c r="M3026" s="1">
        <v>0.24062006330040001</v>
      </c>
      <c r="N3026" s="1">
        <v>0.197170051304</v>
      </c>
      <c r="O3026" s="1">
        <v>0.13059841238469999</v>
      </c>
      <c r="P3026" s="1">
        <v>3.5167820074640002</v>
      </c>
      <c r="Q3026" s="1">
        <v>1.808374474354</v>
      </c>
      <c r="R3026" s="1">
        <v>0.31714714314980003</v>
      </c>
      <c r="S3026" s="1">
        <v>43.242905170119997</v>
      </c>
      <c r="T3026" s="1">
        <v>15.223073825969999</v>
      </c>
      <c r="U3026" s="1">
        <v>58.783126139239997</v>
      </c>
      <c r="V3026" s="1">
        <v>207.47497601059999</v>
      </c>
      <c r="W3026" s="1">
        <v>8.8558114099690002</v>
      </c>
      <c r="X3026" s="1">
        <v>1.56708323531E-2</v>
      </c>
      <c r="Y3026" s="1">
        <v>1.57224135693</v>
      </c>
      <c r="Z3026" s="1">
        <v>0.49100539321219999</v>
      </c>
      <c r="AA3026" s="1">
        <v>7.6036308698330002</v>
      </c>
      <c r="AB3026" s="1">
        <v>6.350205962994</v>
      </c>
      <c r="AC3026" s="1">
        <v>0.36986877803779999</v>
      </c>
      <c r="AD3026" s="1">
        <v>0.2560874997864</v>
      </c>
      <c r="AE3026" s="1">
        <v>33.977119829270002</v>
      </c>
      <c r="AF3026" s="1">
        <v>8.4394667934760008</v>
      </c>
      <c r="AG3026" s="1">
        <v>159.4221366548</v>
      </c>
    </row>
    <row r="3027" spans="1:33" x14ac:dyDescent="0.35">
      <c r="A3027">
        <v>5120</v>
      </c>
      <c r="B3027">
        <v>2016</v>
      </c>
      <c r="C3027">
        <v>11</v>
      </c>
      <c r="D3027">
        <v>21</v>
      </c>
      <c r="E3027">
        <v>0</v>
      </c>
      <c r="F3027">
        <v>0</v>
      </c>
      <c r="H3027" s="1">
        <v>500.13423024000002</v>
      </c>
      <c r="I3027" s="1">
        <v>246.42878298970001</v>
      </c>
      <c r="J3027" s="1">
        <v>5.1235419339279997E-2</v>
      </c>
      <c r="K3027" s="1">
        <v>2.3064362850200002</v>
      </c>
      <c r="L3027" s="1">
        <v>248.78645469400001</v>
      </c>
      <c r="M3027" s="1">
        <v>0.43736004239850002</v>
      </c>
      <c r="N3027" s="1">
        <v>0.24375711306549999</v>
      </c>
      <c r="O3027" s="1">
        <v>0.20533099636300001</v>
      </c>
      <c r="P3027" s="1">
        <v>11.747184714719999</v>
      </c>
      <c r="Q3027" s="1">
        <v>5.4094623747819996</v>
      </c>
      <c r="R3027" s="1">
        <v>1.840139517436</v>
      </c>
      <c r="S3027" s="1">
        <v>139.7831980853</v>
      </c>
      <c r="T3027" s="1">
        <v>41.010766925319999</v>
      </c>
      <c r="U3027" s="1">
        <v>182.63410452810001</v>
      </c>
      <c r="V3027" s="1">
        <v>142.18955576779999</v>
      </c>
      <c r="W3027" s="1">
        <v>32.316412543849999</v>
      </c>
      <c r="X3027" s="1">
        <v>5.4847707982890001E-2</v>
      </c>
      <c r="Y3027" s="1">
        <v>5.4934653841819996</v>
      </c>
      <c r="Z3027" s="1">
        <v>1.7601237196870001</v>
      </c>
      <c r="AA3027" s="1">
        <v>21.06844230407</v>
      </c>
      <c r="AB3027" s="1">
        <v>0.94863060904590002</v>
      </c>
      <c r="AC3027" s="1">
        <v>0.18416894797300001</v>
      </c>
      <c r="AD3027" s="1">
        <v>0.29638306910669998</v>
      </c>
      <c r="AE3027" s="1">
        <v>29.921315988389999</v>
      </c>
      <c r="AF3027" s="1">
        <v>9.5154594031799995</v>
      </c>
      <c r="AG3027" s="1">
        <v>116.343149526</v>
      </c>
    </row>
    <row r="3028" spans="1:33" x14ac:dyDescent="0.35">
      <c r="A3028">
        <v>5120</v>
      </c>
      <c r="B3028">
        <v>2016</v>
      </c>
      <c r="C3028">
        <v>11</v>
      </c>
      <c r="D3028">
        <v>22</v>
      </c>
      <c r="E3028">
        <v>0</v>
      </c>
      <c r="F3028">
        <v>0</v>
      </c>
      <c r="H3028" s="1">
        <v>0</v>
      </c>
      <c r="I3028" s="1">
        <v>0.2291919424518</v>
      </c>
      <c r="J3028" s="1">
        <v>1.9782510158990001E-2</v>
      </c>
      <c r="K3028" s="1">
        <v>2.4157183165039999</v>
      </c>
      <c r="L3028" s="1">
        <v>2.6646927691150002</v>
      </c>
      <c r="M3028" s="1">
        <v>2.7094418447790002E-2</v>
      </c>
      <c r="N3028" s="1">
        <v>2.678460196363E-2</v>
      </c>
      <c r="O3028" s="1">
        <v>1.6829066539660001E-2</v>
      </c>
      <c r="P3028" s="1">
        <v>3.8357317068280002E-2</v>
      </c>
      <c r="Q3028" s="1">
        <v>4.0853726725970001E-3</v>
      </c>
      <c r="R3028" s="1">
        <v>0</v>
      </c>
      <c r="S3028" s="1">
        <v>21.00758454907</v>
      </c>
      <c r="T3028" s="1">
        <v>7.0210169480260003</v>
      </c>
      <c r="U3028" s="1">
        <v>28.028601497090001</v>
      </c>
      <c r="V3028" s="1">
        <v>0.62271055610689996</v>
      </c>
      <c r="W3028" s="1">
        <v>0.13159697524710001</v>
      </c>
      <c r="X3028" s="1">
        <v>5.0792463992530001E-6</v>
      </c>
      <c r="Y3028" s="1">
        <v>1.2698073351420001E-3</v>
      </c>
      <c r="Z3028" s="1">
        <v>2.0316877558679999E-4</v>
      </c>
      <c r="AA3028" s="1">
        <v>3.1435119370580002E-2</v>
      </c>
      <c r="AB3028" s="1">
        <v>1.2350878823089999</v>
      </c>
      <c r="AC3028" s="1">
        <v>0.1681593839005</v>
      </c>
      <c r="AD3028" s="1">
        <v>4.4512527536639999E-2</v>
      </c>
      <c r="AE3028" s="1">
        <v>7.9759935473630001</v>
      </c>
      <c r="AF3028" s="1">
        <v>1.614110578841</v>
      </c>
      <c r="AG3028" s="1">
        <v>39.675044774889997</v>
      </c>
    </row>
    <row r="3029" spans="1:33" x14ac:dyDescent="0.35">
      <c r="A3029">
        <v>5120</v>
      </c>
      <c r="B3029">
        <v>2016</v>
      </c>
      <c r="C3029">
        <v>11</v>
      </c>
      <c r="D3029">
        <v>23</v>
      </c>
      <c r="E3029">
        <v>0</v>
      </c>
      <c r="F3029">
        <v>0</v>
      </c>
      <c r="H3029" s="1">
        <v>0</v>
      </c>
      <c r="I3029" s="1">
        <v>0.19393412527019999</v>
      </c>
      <c r="J3029" s="1">
        <v>6.3930900330010001E-3</v>
      </c>
      <c r="K3029" s="1">
        <v>2.3395096095980001</v>
      </c>
      <c r="L3029" s="1">
        <v>2.5398368249010002</v>
      </c>
      <c r="M3029" s="1">
        <v>1.496725489196E-2</v>
      </c>
      <c r="N3029" s="1">
        <v>1.8649230711279999E-2</v>
      </c>
      <c r="O3029" s="1">
        <v>9.5253679878219994E-3</v>
      </c>
      <c r="P3029" s="1">
        <v>1.5464552681790001E-2</v>
      </c>
      <c r="Q3029" s="1">
        <v>3.49131507573E-3</v>
      </c>
      <c r="R3029" s="1">
        <v>0</v>
      </c>
      <c r="S3029" s="1">
        <v>53.661222264099997</v>
      </c>
      <c r="T3029" s="1">
        <v>15.869845831839999</v>
      </c>
      <c r="U3029" s="1">
        <v>69.53106809594</v>
      </c>
      <c r="V3029" s="1">
        <v>0.57254806481179998</v>
      </c>
      <c r="W3029" s="1">
        <v>0.12381513809190001</v>
      </c>
      <c r="X3029" s="1">
        <v>4.3006999516650002E-6</v>
      </c>
      <c r="Y3029" s="1">
        <v>1.075171692325E-3</v>
      </c>
      <c r="Z3029" s="1">
        <v>1.720271631834E-4</v>
      </c>
      <c r="AA3029" s="1">
        <v>2.99487864692E-2</v>
      </c>
      <c r="AB3029" s="1">
        <v>2.6326949896629999</v>
      </c>
      <c r="AC3029" s="1">
        <v>0.34888415494390002</v>
      </c>
      <c r="AD3029" s="1">
        <v>6.0559480297219997E-2</v>
      </c>
      <c r="AE3029" s="1">
        <v>13.901675229889999</v>
      </c>
      <c r="AF3029" s="1">
        <v>2.3570131042079998</v>
      </c>
      <c r="AG3029" s="1">
        <v>75.663774177370001</v>
      </c>
    </row>
    <row r="3030" spans="1:33" x14ac:dyDescent="0.35">
      <c r="A3030">
        <v>5120</v>
      </c>
      <c r="B3030">
        <v>2016</v>
      </c>
      <c r="C3030">
        <v>11</v>
      </c>
      <c r="D3030">
        <v>24</v>
      </c>
      <c r="E3030">
        <v>0</v>
      </c>
      <c r="F3030">
        <v>0</v>
      </c>
      <c r="H3030" s="1">
        <v>0</v>
      </c>
      <c r="I3030" s="1">
        <v>0.16837758059050001</v>
      </c>
      <c r="J3030" s="1">
        <v>1.1456562061269999E-3</v>
      </c>
      <c r="K3030" s="1">
        <v>2.2114524408470002</v>
      </c>
      <c r="L3030" s="1">
        <v>2.3809756776439999</v>
      </c>
      <c r="M3030" s="1">
        <v>1.1132176191739999E-2</v>
      </c>
      <c r="N3030" s="1">
        <v>1.8559954285710001E-2</v>
      </c>
      <c r="O3030" s="1">
        <v>7.1200208242620001E-3</v>
      </c>
      <c r="P3030" s="1">
        <v>1.147540198261E-2</v>
      </c>
      <c r="Q3030" s="1">
        <v>3.0869379804369999E-3</v>
      </c>
      <c r="R3030" s="1">
        <v>0</v>
      </c>
      <c r="S3030" s="1">
        <v>67.474418517450005</v>
      </c>
      <c r="T3030" s="1">
        <v>19.683658810920001</v>
      </c>
      <c r="U3030" s="1">
        <v>87.158077328359994</v>
      </c>
      <c r="V3030" s="1">
        <v>0.52764410263710004</v>
      </c>
      <c r="W3030" s="1">
        <v>0.115459471233</v>
      </c>
      <c r="X3030" s="1">
        <v>3.7816567690289998E-6</v>
      </c>
      <c r="Y3030" s="1">
        <v>9.4541337535490003E-4</v>
      </c>
      <c r="Z3030" s="1">
        <v>1.512660638126E-4</v>
      </c>
      <c r="AA3030" s="1">
        <v>2.8082578798810001E-2</v>
      </c>
      <c r="AB3030" s="1">
        <v>3.2586075517639999</v>
      </c>
      <c r="AC3030" s="1">
        <v>0.43674972964480002</v>
      </c>
      <c r="AD3030" s="1">
        <v>6.7242209141670006E-2</v>
      </c>
      <c r="AE3030" s="1">
        <v>16.39318543576</v>
      </c>
      <c r="AF3030" s="1">
        <v>2.6676524885030002</v>
      </c>
      <c r="AG3030" s="1">
        <v>95.195313069869997</v>
      </c>
    </row>
    <row r="3031" spans="1:33" x14ac:dyDescent="0.35">
      <c r="A3031">
        <v>5120</v>
      </c>
      <c r="B3031">
        <v>2016</v>
      </c>
      <c r="C3031">
        <v>11</v>
      </c>
      <c r="D3031">
        <v>25</v>
      </c>
      <c r="E3031">
        <v>0</v>
      </c>
      <c r="F3031">
        <v>0</v>
      </c>
      <c r="H3031" s="1">
        <v>0</v>
      </c>
      <c r="I3031" s="1">
        <v>0.18428432832389999</v>
      </c>
      <c r="J3031" s="1">
        <v>0</v>
      </c>
      <c r="K3031" s="1">
        <v>2.080206203545</v>
      </c>
      <c r="L3031" s="1">
        <v>2.2644905318689998</v>
      </c>
      <c r="M3031" s="1">
        <v>1.0613405450390001E-2</v>
      </c>
      <c r="N3031" s="1">
        <v>1.8559954285710001E-2</v>
      </c>
      <c r="O3031" s="1">
        <v>6.8093791121579999E-3</v>
      </c>
      <c r="P3031" s="1">
        <v>1.0974737924600001E-2</v>
      </c>
      <c r="Q3031" s="1">
        <v>3.3419145593619999E-3</v>
      </c>
      <c r="R3031" s="1">
        <v>0</v>
      </c>
      <c r="S3031" s="1">
        <v>71.366032486129996</v>
      </c>
      <c r="T3031" s="1">
        <v>20.715014702200001</v>
      </c>
      <c r="U3031" s="1">
        <v>92.081047188330004</v>
      </c>
      <c r="V3031" s="1">
        <v>0.51921703298120003</v>
      </c>
      <c r="W3031" s="1">
        <v>0.11084706859729999</v>
      </c>
      <c r="X3031" s="1">
        <v>4.1416280063250002E-6</v>
      </c>
      <c r="Y3031" s="1">
        <v>1.035406014316E-3</v>
      </c>
      <c r="Z3031" s="1">
        <v>1.656648701458E-4</v>
      </c>
      <c r="AA3031" s="1">
        <v>2.6883446945120001E-2</v>
      </c>
      <c r="AB3031" s="1">
        <v>3.3881368564069998</v>
      </c>
      <c r="AC3031" s="1">
        <v>0.4469725590502</v>
      </c>
      <c r="AD3031" s="1">
        <v>6.9112899951879997E-2</v>
      </c>
      <c r="AE3031" s="1">
        <v>17.167612143580001</v>
      </c>
      <c r="AF3031" s="1">
        <v>2.758673455726</v>
      </c>
      <c r="AG3031" s="1">
        <v>97.748980433010004</v>
      </c>
    </row>
    <row r="3032" spans="1:33" x14ac:dyDescent="0.35">
      <c r="A3032">
        <v>5120</v>
      </c>
      <c r="B3032">
        <v>2016</v>
      </c>
      <c r="C3032">
        <v>11</v>
      </c>
      <c r="D3032">
        <v>26</v>
      </c>
      <c r="E3032">
        <v>0</v>
      </c>
      <c r="F3032">
        <v>0</v>
      </c>
      <c r="H3032" s="1">
        <v>385.52013581</v>
      </c>
      <c r="I3032" s="1">
        <v>167.43515535</v>
      </c>
      <c r="J3032" s="1">
        <v>4.4323691046780002E-2</v>
      </c>
      <c r="K3032" s="1">
        <v>2.1987092063959999</v>
      </c>
      <c r="L3032" s="1">
        <v>169.67818824739999</v>
      </c>
      <c r="M3032" s="1">
        <v>0.30041421288199999</v>
      </c>
      <c r="N3032" s="1">
        <v>0.1992669798077</v>
      </c>
      <c r="O3032" s="1">
        <v>0.14985267523240001</v>
      </c>
      <c r="P3032" s="1">
        <v>6.7543740992370003</v>
      </c>
      <c r="Q3032" s="1">
        <v>4.1441128882409997</v>
      </c>
      <c r="R3032" s="1">
        <v>1.1210121286229999</v>
      </c>
      <c r="S3032" s="1">
        <v>152.0745997807</v>
      </c>
      <c r="T3032" s="1">
        <v>45.246455303959998</v>
      </c>
      <c r="U3032" s="1">
        <v>198.4420672132</v>
      </c>
      <c r="V3032" s="1">
        <v>93.578541701419994</v>
      </c>
      <c r="W3032" s="1">
        <v>24.208987734290002</v>
      </c>
      <c r="X3032" s="1">
        <v>4.1263739811290001E-2</v>
      </c>
      <c r="Y3032" s="1">
        <v>4.1331935995649998</v>
      </c>
      <c r="Z3032" s="1">
        <v>1.3206928008050001</v>
      </c>
      <c r="AA3032" s="1">
        <v>16.314329744529999</v>
      </c>
      <c r="AB3032" s="1">
        <v>2.8105037009989999</v>
      </c>
      <c r="AC3032" s="1">
        <v>0.41727948981450003</v>
      </c>
      <c r="AD3032" s="1">
        <v>0.3557053591771</v>
      </c>
      <c r="AE3032" s="1">
        <v>41.527255787960001</v>
      </c>
      <c r="AF3032" s="1">
        <v>11.656959506750001</v>
      </c>
      <c r="AG3032" s="1">
        <v>180.9801897991</v>
      </c>
    </row>
    <row r="3033" spans="1:33" x14ac:dyDescent="0.35">
      <c r="A3033">
        <v>5120</v>
      </c>
      <c r="B3033">
        <v>2016</v>
      </c>
      <c r="C3033">
        <v>11</v>
      </c>
      <c r="D3033">
        <v>27</v>
      </c>
      <c r="E3033">
        <v>0</v>
      </c>
      <c r="F3033">
        <v>0</v>
      </c>
      <c r="H3033" s="1">
        <v>0</v>
      </c>
      <c r="I3033" s="1">
        <v>0.24650568340160001</v>
      </c>
      <c r="J3033" s="1">
        <v>7.1625163143280005E-2</v>
      </c>
      <c r="K3033" s="1">
        <v>2.7125229179199999</v>
      </c>
      <c r="L3033" s="1">
        <v>3.0306537644649998</v>
      </c>
      <c r="M3033" s="1">
        <v>9.1041743371269995E-2</v>
      </c>
      <c r="N3033" s="1">
        <v>7.8809383205389993E-2</v>
      </c>
      <c r="O3033" s="1">
        <v>5.0563856733539997E-2</v>
      </c>
      <c r="P3033" s="1">
        <v>0.32648704470079998</v>
      </c>
      <c r="Q3033" s="1">
        <v>4.3320805891410002E-3</v>
      </c>
      <c r="R3033" s="1">
        <v>0.15575159985879999</v>
      </c>
      <c r="S3033" s="1">
        <v>7.255163561432</v>
      </c>
      <c r="T3033" s="1">
        <v>6.1515085885270002</v>
      </c>
      <c r="U3033" s="1">
        <v>13.562423749820001</v>
      </c>
      <c r="V3033" s="1">
        <v>0.7181586914286</v>
      </c>
      <c r="W3033" s="1">
        <v>0.150853311332</v>
      </c>
      <c r="X3033" s="1">
        <v>5.3555627426750003E-6</v>
      </c>
      <c r="Y3033" s="1">
        <v>1.3388773881510001E-3</v>
      </c>
      <c r="Z3033" s="1">
        <v>2.142191410024E-4</v>
      </c>
      <c r="AA3033" s="1">
        <v>3.5019164767160001E-2</v>
      </c>
      <c r="AB3033" s="1">
        <v>0.64144127978200005</v>
      </c>
      <c r="AC3033" s="1">
        <v>8.4933987531840005E-2</v>
      </c>
      <c r="AD3033" s="1">
        <v>6.5146420021260004E-2</v>
      </c>
      <c r="AE3033" s="1">
        <v>7.4720780132710001</v>
      </c>
      <c r="AF3033" s="1">
        <v>2.1402386437169998</v>
      </c>
      <c r="AG3033" s="1">
        <v>31.82908156849</v>
      </c>
    </row>
    <row r="3034" spans="1:33" x14ac:dyDescent="0.35">
      <c r="A3034">
        <v>5120</v>
      </c>
      <c r="B3034">
        <v>2016</v>
      </c>
      <c r="C3034">
        <v>11</v>
      </c>
      <c r="D3034">
        <v>28</v>
      </c>
      <c r="E3034">
        <v>0</v>
      </c>
      <c r="F3034">
        <v>0</v>
      </c>
      <c r="H3034" s="1">
        <v>0</v>
      </c>
      <c r="I3034" s="1">
        <v>0.27752454681619998</v>
      </c>
      <c r="J3034" s="1">
        <v>2.2917039124189999E-2</v>
      </c>
      <c r="K3034" s="1">
        <v>2.6641936637389998</v>
      </c>
      <c r="L3034" s="1">
        <v>2.9646352496790001</v>
      </c>
      <c r="M3034" s="1">
        <v>2.1517445104859999E-2</v>
      </c>
      <c r="N3034" s="1">
        <v>2.156357686381E-2</v>
      </c>
      <c r="O3034" s="1">
        <v>1.364171449444E-2</v>
      </c>
      <c r="P3034" s="1">
        <v>2.5792378376269999E-2</v>
      </c>
      <c r="Q3034" s="1">
        <v>4.7731546160770001E-3</v>
      </c>
      <c r="R3034" s="1">
        <v>0</v>
      </c>
      <c r="S3034" s="1">
        <v>33.838879610100001</v>
      </c>
      <c r="T3034" s="1">
        <v>10.7612002976</v>
      </c>
      <c r="U3034" s="1">
        <v>44.6000799077</v>
      </c>
      <c r="V3034" s="1">
        <v>0.71699791719649997</v>
      </c>
      <c r="W3034" s="1">
        <v>0.1466587211125</v>
      </c>
      <c r="X3034" s="1">
        <v>5.9583739130449996E-6</v>
      </c>
      <c r="Y3034" s="1">
        <v>1.4895696004590001E-3</v>
      </c>
      <c r="Z3034" s="1">
        <v>2.383289074786E-4</v>
      </c>
      <c r="AA3034" s="1">
        <v>3.4953804880689998E-2</v>
      </c>
      <c r="AB3034" s="1">
        <v>1.9173320889600001</v>
      </c>
      <c r="AC3034" s="1">
        <v>0.2424993565354</v>
      </c>
      <c r="AD3034" s="1">
        <v>5.4572290581240003E-2</v>
      </c>
      <c r="AE3034" s="1">
        <v>10.60950698359</v>
      </c>
      <c r="AF3034" s="1">
        <v>2.0226248444710002</v>
      </c>
      <c r="AG3034" s="1">
        <v>53.772748953200001</v>
      </c>
    </row>
    <row r="3035" spans="1:33" x14ac:dyDescent="0.35">
      <c r="A3035">
        <v>5120</v>
      </c>
      <c r="B3035">
        <v>2016</v>
      </c>
      <c r="C3035">
        <v>11</v>
      </c>
      <c r="D3035">
        <v>29</v>
      </c>
      <c r="E3035">
        <v>0</v>
      </c>
      <c r="F3035">
        <v>0</v>
      </c>
      <c r="H3035" s="1">
        <v>0</v>
      </c>
      <c r="I3035" s="1">
        <v>0.21590720928740001</v>
      </c>
      <c r="J3035" s="1">
        <v>8.6263245914290007E-3</v>
      </c>
      <c r="K3035" s="1">
        <v>2.6419409254940001</v>
      </c>
      <c r="L3035" s="1">
        <v>2.8664744593729998</v>
      </c>
      <c r="M3035" s="1">
        <v>1.652376370931E-2</v>
      </c>
      <c r="N3035" s="1">
        <v>1.9230190823900001E-2</v>
      </c>
      <c r="O3035" s="1">
        <v>1.051641351385E-2</v>
      </c>
      <c r="P3035" s="1">
        <v>1.7794503672030001E-2</v>
      </c>
      <c r="Q3035" s="1">
        <v>3.7832792863569998E-3</v>
      </c>
      <c r="R3035" s="1">
        <v>0</v>
      </c>
      <c r="S3035" s="1">
        <v>56.180452277820002</v>
      </c>
      <c r="T3035" s="1">
        <v>16.537082564590001</v>
      </c>
      <c r="U3035" s="1">
        <v>72.717534842419994</v>
      </c>
      <c r="V3035" s="1">
        <v>0.65083514297540002</v>
      </c>
      <c r="W3035" s="1">
        <v>0.1390975333916</v>
      </c>
      <c r="X3035" s="1">
        <v>4.6440449964460002E-6</v>
      </c>
      <c r="Y3035" s="1">
        <v>1.160990292721E-3</v>
      </c>
      <c r="Z3035" s="1">
        <v>1.857564909056E-4</v>
      </c>
      <c r="AA3035" s="1">
        <v>3.3650204710939997E-2</v>
      </c>
      <c r="AB3035" s="1">
        <v>2.8852396422350002</v>
      </c>
      <c r="AC3035" s="1">
        <v>0.35956007180389998</v>
      </c>
      <c r="AD3035" s="1">
        <v>6.0063242348009999E-2</v>
      </c>
      <c r="AE3035" s="1">
        <v>14.11186431074</v>
      </c>
      <c r="AF3035" s="1">
        <v>2.354728677482</v>
      </c>
      <c r="AG3035" s="1">
        <v>76.773658621959996</v>
      </c>
    </row>
    <row r="3036" spans="1:33" x14ac:dyDescent="0.35">
      <c r="A3036">
        <v>5120</v>
      </c>
      <c r="B3036">
        <v>2016</v>
      </c>
      <c r="C3036">
        <v>11</v>
      </c>
      <c r="D3036">
        <v>30</v>
      </c>
      <c r="E3036">
        <v>0</v>
      </c>
      <c r="F3036">
        <v>0</v>
      </c>
      <c r="H3036" s="1">
        <v>0</v>
      </c>
      <c r="I3036" s="1">
        <v>0.1959536373137</v>
      </c>
      <c r="J3036" s="1">
        <v>2.9271849591079998E-3</v>
      </c>
      <c r="K3036" s="1">
        <v>2.517995392495</v>
      </c>
      <c r="L3036" s="1">
        <v>2.7168762147679999</v>
      </c>
      <c r="M3036" s="1">
        <v>1.321250189532E-2</v>
      </c>
      <c r="N3036" s="1">
        <v>1.8559954285710001E-2</v>
      </c>
      <c r="O3036" s="1">
        <v>8.4575400867720005E-3</v>
      </c>
      <c r="P3036" s="1">
        <v>1.363109387953E-2</v>
      </c>
      <c r="Q3036" s="1">
        <v>3.5237085781710002E-3</v>
      </c>
      <c r="R3036" s="1">
        <v>0</v>
      </c>
      <c r="S3036" s="1">
        <v>64.263562194390005</v>
      </c>
      <c r="T3036" s="1">
        <v>18.725799491850001</v>
      </c>
      <c r="U3036" s="1">
        <v>82.989361686240002</v>
      </c>
      <c r="V3036" s="1">
        <v>0.60786800753129999</v>
      </c>
      <c r="W3036" s="1">
        <v>0.13165741106510001</v>
      </c>
      <c r="X3036" s="1">
        <v>4.3174702964380003E-6</v>
      </c>
      <c r="Y3036" s="1">
        <v>1.079360146115E-3</v>
      </c>
      <c r="Z3036" s="1">
        <v>1.7269693009890001E-4</v>
      </c>
      <c r="AA3036" s="1">
        <v>3.1984565337420001E-2</v>
      </c>
      <c r="AB3036" s="1">
        <v>3.2155491153260001</v>
      </c>
      <c r="AC3036" s="1">
        <v>0.4156079569087</v>
      </c>
      <c r="AD3036" s="1">
        <v>6.310431717968E-2</v>
      </c>
      <c r="AE3036" s="1">
        <v>15.495958675160001</v>
      </c>
      <c r="AF3036" s="1">
        <v>2.5093430967889998</v>
      </c>
      <c r="AG3036" s="1">
        <v>89.865971770170006</v>
      </c>
    </row>
    <row r="3037" spans="1:33" x14ac:dyDescent="0.35">
      <c r="A3037">
        <v>5120</v>
      </c>
      <c r="B3037">
        <v>2016</v>
      </c>
      <c r="C3037">
        <v>12</v>
      </c>
      <c r="D3037">
        <v>1</v>
      </c>
      <c r="E3037">
        <v>0</v>
      </c>
      <c r="F3037">
        <v>0</v>
      </c>
      <c r="H3037" s="1">
        <v>0</v>
      </c>
      <c r="I3037" s="1">
        <v>1.463390533009E-2</v>
      </c>
      <c r="J3037" s="1">
        <v>0</v>
      </c>
      <c r="K3037" s="1">
        <v>2.3396821374329999</v>
      </c>
      <c r="L3037" s="1">
        <v>2.3543160427630001</v>
      </c>
      <c r="M3037" s="1">
        <v>1.0635928339229999E-2</v>
      </c>
      <c r="N3037" s="1">
        <v>1.8559954285710001E-2</v>
      </c>
      <c r="O3037" s="1">
        <v>6.7835226668440003E-3</v>
      </c>
      <c r="P3037" s="1">
        <v>1.0933064857750001E-2</v>
      </c>
      <c r="Q3037" s="1">
        <v>5.1381926067000001E-4</v>
      </c>
      <c r="R3037" s="1">
        <v>0</v>
      </c>
      <c r="S3037" s="1">
        <v>44.763277528389999</v>
      </c>
      <c r="T3037" s="1">
        <v>13.15276305557</v>
      </c>
      <c r="U3037" s="1">
        <v>57.916040583959997</v>
      </c>
      <c r="V3037" s="1">
        <v>0.410917711475</v>
      </c>
      <c r="W3037" s="1">
        <v>0.1073672289543</v>
      </c>
      <c r="X3037" s="1">
        <v>3.3162411585270002E-7</v>
      </c>
      <c r="Y3037" s="1">
        <v>8.2906028963160004E-5</v>
      </c>
      <c r="Z3037" s="1">
        <v>1.326496463411E-5</v>
      </c>
      <c r="AA3037" s="1">
        <v>2.6775482415410001E-2</v>
      </c>
      <c r="AB3037" s="1">
        <v>2.3285182796889998</v>
      </c>
      <c r="AC3037" s="1">
        <v>0.34901735172699999</v>
      </c>
      <c r="AD3037" s="1">
        <v>3.9441873284329999E-2</v>
      </c>
      <c r="AE3037" s="1">
        <v>9.7733991252419994</v>
      </c>
      <c r="AF3037" s="1">
        <v>1.5730634947219999</v>
      </c>
      <c r="AG3037" s="1">
        <v>78.749007631319998</v>
      </c>
    </row>
    <row r="3038" spans="1:33" x14ac:dyDescent="0.35">
      <c r="A3038">
        <v>5120</v>
      </c>
      <c r="B3038">
        <v>2016</v>
      </c>
      <c r="C3038">
        <v>12</v>
      </c>
      <c r="D3038">
        <v>2</v>
      </c>
      <c r="E3038">
        <v>0</v>
      </c>
      <c r="F3038">
        <v>0</v>
      </c>
      <c r="H3038" s="1">
        <v>0</v>
      </c>
      <c r="I3038" s="1">
        <v>0</v>
      </c>
      <c r="J3038" s="1">
        <v>0</v>
      </c>
      <c r="K3038" s="1">
        <v>2.1562901126690002</v>
      </c>
      <c r="L3038" s="1">
        <v>2.1562901126690002</v>
      </c>
      <c r="M3038" s="1">
        <v>7.3836808667040003E-3</v>
      </c>
      <c r="N3038" s="1">
        <v>1.8559954285710001E-2</v>
      </c>
      <c r="O3038" s="1">
        <v>4.6986033431730004E-3</v>
      </c>
      <c r="P3038" s="1">
        <v>7.5727815199639996E-3</v>
      </c>
      <c r="Q3038" s="1">
        <v>2.4432196021649999E-4</v>
      </c>
      <c r="R3038" s="1">
        <v>0</v>
      </c>
      <c r="S3038" s="1">
        <v>16.872941477409999</v>
      </c>
      <c r="T3038" s="1">
        <v>5.2829867389579999</v>
      </c>
      <c r="U3038" s="1">
        <v>22.15592821637</v>
      </c>
      <c r="V3038" s="1">
        <v>0.36648340925029999</v>
      </c>
      <c r="W3038" s="1">
        <v>9.772890913342E-2</v>
      </c>
      <c r="X3038" s="1">
        <v>0</v>
      </c>
      <c r="Y3038" s="1">
        <v>0</v>
      </c>
      <c r="Z3038" s="1">
        <v>0</v>
      </c>
      <c r="AA3038" s="1">
        <v>2.4432227283359999E-2</v>
      </c>
      <c r="AB3038" s="1">
        <v>1.5613358027349999</v>
      </c>
      <c r="AC3038" s="1">
        <v>0.31757637246409998</v>
      </c>
      <c r="AD3038" s="1">
        <v>1.432792633109E-2</v>
      </c>
      <c r="AE3038" s="1">
        <v>3.550352227476</v>
      </c>
      <c r="AF3038" s="1">
        <v>0.57144187102970001</v>
      </c>
      <c r="AG3038" s="1">
        <v>76.304388296789995</v>
      </c>
    </row>
    <row r="3039" spans="1:33" x14ac:dyDescent="0.35">
      <c r="A3039">
        <v>5120</v>
      </c>
      <c r="B3039">
        <v>2016</v>
      </c>
      <c r="C3039">
        <v>12</v>
      </c>
      <c r="D3039">
        <v>3</v>
      </c>
      <c r="E3039">
        <v>0</v>
      </c>
      <c r="F3039">
        <v>0</v>
      </c>
      <c r="H3039" s="1">
        <v>0</v>
      </c>
      <c r="I3039" s="1">
        <v>0</v>
      </c>
      <c r="J3039" s="1">
        <v>0</v>
      </c>
      <c r="K3039" s="1">
        <v>1.9863500464470001</v>
      </c>
      <c r="L3039" s="1">
        <v>1.9863500464470001</v>
      </c>
      <c r="M3039" s="1">
        <v>5.6632079995479999E-3</v>
      </c>
      <c r="N3039" s="1">
        <v>1.8559954285710001E-2</v>
      </c>
      <c r="O3039" s="1">
        <v>3.625799958453E-3</v>
      </c>
      <c r="P3039" s="1">
        <v>5.843734598358E-3</v>
      </c>
      <c r="Q3039" s="1">
        <v>2.250666244642E-4</v>
      </c>
      <c r="R3039" s="1">
        <v>0</v>
      </c>
      <c r="S3039" s="1">
        <v>6.0621291360590002</v>
      </c>
      <c r="T3039" s="1">
        <v>2.2769847744840002</v>
      </c>
      <c r="U3039" s="1">
        <v>8.3391139105430003</v>
      </c>
      <c r="V3039" s="1">
        <v>0.33760036866530002</v>
      </c>
      <c r="W3039" s="1">
        <v>9.0026764977429993E-2</v>
      </c>
      <c r="X3039" s="1">
        <v>0</v>
      </c>
      <c r="Y3039" s="1">
        <v>0</v>
      </c>
      <c r="Z3039" s="1">
        <v>0</v>
      </c>
      <c r="AA3039" s="1">
        <v>2.250669124436E-2</v>
      </c>
      <c r="AB3039" s="1">
        <v>1.3380328428329999</v>
      </c>
      <c r="AC3039" s="1">
        <v>0.32414665427959999</v>
      </c>
      <c r="AD3039" s="1">
        <v>4.7376085001019997E-3</v>
      </c>
      <c r="AE3039" s="1">
        <v>1.1739437028469999</v>
      </c>
      <c r="AF3039" s="1">
        <v>0.1889504316915</v>
      </c>
      <c r="AG3039" s="1">
        <v>80.015035493639999</v>
      </c>
    </row>
    <row r="3040" spans="1:33" x14ac:dyDescent="0.35">
      <c r="A3040">
        <v>5120</v>
      </c>
      <c r="B3040">
        <v>2016</v>
      </c>
      <c r="C3040">
        <v>12</v>
      </c>
      <c r="D3040">
        <v>4</v>
      </c>
      <c r="E3040">
        <v>0</v>
      </c>
      <c r="F3040">
        <v>0</v>
      </c>
      <c r="H3040" s="1">
        <v>0</v>
      </c>
      <c r="I3040" s="1">
        <v>0</v>
      </c>
      <c r="J3040" s="1">
        <v>0</v>
      </c>
      <c r="K3040" s="1">
        <v>1.828389248728</v>
      </c>
      <c r="L3040" s="1">
        <v>1.828389248728</v>
      </c>
      <c r="M3040" s="1">
        <v>5.6261846202329997E-3</v>
      </c>
      <c r="N3040" s="1">
        <v>1.8559954285710001E-2</v>
      </c>
      <c r="O3040" s="1">
        <v>3.6101246189809998E-3</v>
      </c>
      <c r="P3040" s="1">
        <v>5.8184705119040002E-3</v>
      </c>
      <c r="Q3040" s="1">
        <v>2.0716861922399999E-4</v>
      </c>
      <c r="R3040" s="1">
        <v>0</v>
      </c>
      <c r="S3040" s="1">
        <v>2.0454750178330001</v>
      </c>
      <c r="T3040" s="1">
        <v>1.086719692158</v>
      </c>
      <c r="U3040" s="1">
        <v>3.1321947099909999</v>
      </c>
      <c r="V3040" s="1">
        <v>0.31075332645350001</v>
      </c>
      <c r="W3040" s="1">
        <v>8.2867553720939999E-2</v>
      </c>
      <c r="X3040" s="1">
        <v>0</v>
      </c>
      <c r="Y3040" s="1">
        <v>0</v>
      </c>
      <c r="Z3040" s="1">
        <v>0</v>
      </c>
      <c r="AA3040" s="1">
        <v>2.071688843023E-2</v>
      </c>
      <c r="AB3040" s="1">
        <v>1.1042537803770001</v>
      </c>
      <c r="AC3040" s="1">
        <v>0.28612953193910001</v>
      </c>
      <c r="AD3040" s="1">
        <v>1.209440046134E-3</v>
      </c>
      <c r="AE3040" s="1">
        <v>0.2996901339777</v>
      </c>
      <c r="AF3040" s="1">
        <v>4.8236197401500001E-2</v>
      </c>
      <c r="AG3040" s="1">
        <v>71.271576734609994</v>
      </c>
    </row>
    <row r="3041" spans="1:33" x14ac:dyDescent="0.35">
      <c r="A3041">
        <v>5120</v>
      </c>
      <c r="B3041">
        <v>2016</v>
      </c>
      <c r="C3041">
        <v>12</v>
      </c>
      <c r="D3041">
        <v>5</v>
      </c>
      <c r="E3041">
        <v>0</v>
      </c>
      <c r="F3041">
        <v>0</v>
      </c>
      <c r="H3041" s="1">
        <v>0</v>
      </c>
      <c r="I3041" s="1">
        <v>0</v>
      </c>
      <c r="J3041" s="1">
        <v>0</v>
      </c>
      <c r="K3041" s="1">
        <v>1.6824652271530001</v>
      </c>
      <c r="L3041" s="1">
        <v>1.6824652271530001</v>
      </c>
      <c r="M3041" s="1">
        <v>5.5292329981799998E-3</v>
      </c>
      <c r="N3041" s="1">
        <v>1.8559954285710001E-2</v>
      </c>
      <c r="O3041" s="1">
        <v>3.5448539049849999E-3</v>
      </c>
      <c r="P3041" s="1">
        <v>5.713273111604E-3</v>
      </c>
      <c r="Q3041" s="1">
        <v>1.906344604925E-4</v>
      </c>
      <c r="R3041" s="1">
        <v>0</v>
      </c>
      <c r="S3041" s="1">
        <v>1.004219448413</v>
      </c>
      <c r="T3041" s="1">
        <v>0.75733342896110001</v>
      </c>
      <c r="U3041" s="1">
        <v>1.761552877375</v>
      </c>
      <c r="V3041" s="1">
        <v>0.2859520566223</v>
      </c>
      <c r="W3041" s="1">
        <v>7.6253881765959999E-2</v>
      </c>
      <c r="X3041" s="1">
        <v>0</v>
      </c>
      <c r="Y3041" s="1">
        <v>0</v>
      </c>
      <c r="Z3041" s="1">
        <v>0</v>
      </c>
      <c r="AA3041" s="1">
        <v>1.906347044149E-2</v>
      </c>
      <c r="AB3041" s="1">
        <v>1.0022907738019999</v>
      </c>
      <c r="AC3041" s="1">
        <v>0.26514472135950001</v>
      </c>
      <c r="AD3041" s="1">
        <v>3.0936336086469999E-4</v>
      </c>
      <c r="AE3041" s="1">
        <v>7.6657910709779994E-2</v>
      </c>
      <c r="AF3041" s="1">
        <v>1.233836451105E-2</v>
      </c>
      <c r="AG3041" s="1">
        <v>66.219468560039999</v>
      </c>
    </row>
    <row r="3042" spans="1:33" x14ac:dyDescent="0.35">
      <c r="A3042">
        <v>5120</v>
      </c>
      <c r="B3042">
        <v>2016</v>
      </c>
      <c r="C3042">
        <v>12</v>
      </c>
      <c r="D3042">
        <v>6</v>
      </c>
      <c r="E3042">
        <v>0</v>
      </c>
      <c r="F3042">
        <v>0</v>
      </c>
      <c r="H3042" s="1">
        <v>0</v>
      </c>
      <c r="I3042" s="1">
        <v>0</v>
      </c>
      <c r="J3042" s="1">
        <v>0</v>
      </c>
      <c r="K3042" s="1">
        <v>1.547985311476</v>
      </c>
      <c r="L3042" s="1">
        <v>1.547985311476</v>
      </c>
      <c r="M3042" s="1">
        <v>5.2804279052440003E-3</v>
      </c>
      <c r="N3042" s="1">
        <v>1.8559954285710001E-2</v>
      </c>
      <c r="O3042" s="1">
        <v>3.3835939551649999E-3</v>
      </c>
      <c r="P3042" s="1">
        <v>5.4533689914399996E-3</v>
      </c>
      <c r="Q3042" s="1">
        <v>1.7539699480330001E-4</v>
      </c>
      <c r="R3042" s="1">
        <v>0</v>
      </c>
      <c r="S3042" s="1">
        <v>0.72716656632160004</v>
      </c>
      <c r="T3042" s="1">
        <v>0.66115308927789995</v>
      </c>
      <c r="U3042" s="1">
        <v>1.3883196555999999</v>
      </c>
      <c r="V3042" s="1">
        <v>0.26309582884330002</v>
      </c>
      <c r="W3042" s="1">
        <v>7.0158887691560007E-2</v>
      </c>
      <c r="X3042" s="1">
        <v>0</v>
      </c>
      <c r="Y3042" s="1">
        <v>0</v>
      </c>
      <c r="Z3042" s="1">
        <v>0</v>
      </c>
      <c r="AA3042" s="1">
        <v>1.7539721922890002E-2</v>
      </c>
      <c r="AB3042" s="1">
        <v>0.95709469535739999</v>
      </c>
      <c r="AC3042" s="1">
        <v>0.25466296453940002</v>
      </c>
      <c r="AD3042" s="1">
        <v>8.1559299422099998E-5</v>
      </c>
      <c r="AE3042" s="1">
        <v>2.0209780095409999E-2</v>
      </c>
      <c r="AF3042" s="1">
        <v>3.2528362852130002E-3</v>
      </c>
      <c r="AG3042" s="1">
        <v>63.648153512279997</v>
      </c>
    </row>
    <row r="3043" spans="1:33" x14ac:dyDescent="0.35">
      <c r="A3043">
        <v>5120</v>
      </c>
      <c r="B3043">
        <v>2016</v>
      </c>
      <c r="C3043">
        <v>12</v>
      </c>
      <c r="D3043">
        <v>7</v>
      </c>
      <c r="E3043">
        <v>0</v>
      </c>
      <c r="F3043">
        <v>0</v>
      </c>
      <c r="H3043" s="1">
        <v>0</v>
      </c>
      <c r="I3043" s="1">
        <v>0</v>
      </c>
      <c r="J3043" s="1">
        <v>0</v>
      </c>
      <c r="K3043" s="1">
        <v>1.424175858381</v>
      </c>
      <c r="L3043" s="1">
        <v>1.424175858381</v>
      </c>
      <c r="M3043" s="1">
        <v>4.9191620685539996E-3</v>
      </c>
      <c r="N3043" s="1">
        <v>1.8559954285710001E-2</v>
      </c>
      <c r="O3043" s="1">
        <v>3.1509401630040001E-3</v>
      </c>
      <c r="P3043" s="1">
        <v>5.0783987696210002E-3</v>
      </c>
      <c r="Q3043" s="1">
        <v>1.6136856324130001E-4</v>
      </c>
      <c r="R3043" s="1">
        <v>0</v>
      </c>
      <c r="S3043" s="1">
        <v>0.65327153327480003</v>
      </c>
      <c r="T3043" s="1">
        <v>0.63457615818360003</v>
      </c>
      <c r="U3043" s="1">
        <v>1.2878476914579999</v>
      </c>
      <c r="V3043" s="1">
        <v>0.2420531545756</v>
      </c>
      <c r="W3043" s="1">
        <v>6.4547507886819996E-2</v>
      </c>
      <c r="X3043" s="1">
        <v>0</v>
      </c>
      <c r="Y3043" s="1">
        <v>0</v>
      </c>
      <c r="Z3043" s="1">
        <v>0</v>
      </c>
      <c r="AA3043" s="1">
        <v>1.6136876971709999E-2</v>
      </c>
      <c r="AB3043" s="1">
        <v>0.9435762325007</v>
      </c>
      <c r="AC3043" s="1">
        <v>0.25146838305140001</v>
      </c>
      <c r="AD3043" s="1">
        <v>2.2039573558460001E-5</v>
      </c>
      <c r="AE3043" s="1">
        <v>5.4612403265989996E-3</v>
      </c>
      <c r="AF3043" s="1">
        <v>8.7900613528509996E-4</v>
      </c>
      <c r="AG3043" s="1">
        <v>62.862343101850001</v>
      </c>
    </row>
    <row r="3044" spans="1:33" x14ac:dyDescent="0.35">
      <c r="A3044">
        <v>5120</v>
      </c>
      <c r="B3044">
        <v>2016</v>
      </c>
      <c r="C3044">
        <v>12</v>
      </c>
      <c r="D3044">
        <v>8</v>
      </c>
      <c r="E3044">
        <v>0</v>
      </c>
      <c r="F3044">
        <v>0</v>
      </c>
      <c r="H3044" s="1">
        <v>0</v>
      </c>
      <c r="I3044" s="1">
        <v>0</v>
      </c>
      <c r="J3044" s="1">
        <v>0</v>
      </c>
      <c r="K3044" s="1">
        <v>1.3102451807290001</v>
      </c>
      <c r="L3044" s="1">
        <v>1.3102451807290001</v>
      </c>
      <c r="M3044" s="1">
        <v>4.557522454517E-3</v>
      </c>
      <c r="N3044" s="1">
        <v>1.8559954285710001E-2</v>
      </c>
      <c r="O3044" s="1">
        <v>2.919718015785E-3</v>
      </c>
      <c r="P3044" s="1">
        <v>4.7057359429079999E-3</v>
      </c>
      <c r="Q3044" s="1">
        <v>1.484594624069E-4</v>
      </c>
      <c r="R3044" s="1">
        <v>0</v>
      </c>
      <c r="S3044" s="1">
        <v>0.63090347042490003</v>
      </c>
      <c r="T3044" s="1">
        <v>0.62499103519660004</v>
      </c>
      <c r="U3044" s="1">
        <v>1.2558945056219999</v>
      </c>
      <c r="V3044" s="1">
        <v>0.22268947854759999</v>
      </c>
      <c r="W3044" s="1">
        <v>5.9383860946030001E-2</v>
      </c>
      <c r="X3044" s="1">
        <v>0</v>
      </c>
      <c r="Y3044" s="1">
        <v>0</v>
      </c>
      <c r="Z3044" s="1">
        <v>0</v>
      </c>
      <c r="AA3044" s="1">
        <v>1.484596523651E-2</v>
      </c>
      <c r="AB3044" s="1">
        <v>0.93531567199889998</v>
      </c>
      <c r="AC3044" s="1">
        <v>0.2493761497325</v>
      </c>
      <c r="AD3044" s="1">
        <v>5.9996366566259998E-6</v>
      </c>
      <c r="AE3044" s="1">
        <v>1.4866647744879999E-3</v>
      </c>
      <c r="AF3044" s="1">
        <v>2.3928400504970001E-4</v>
      </c>
      <c r="AG3044" s="1">
        <v>62.342743658590003</v>
      </c>
    </row>
    <row r="3045" spans="1:33" x14ac:dyDescent="0.35">
      <c r="A3045">
        <v>5120</v>
      </c>
      <c r="B3045">
        <v>2016</v>
      </c>
      <c r="C3045">
        <v>12</v>
      </c>
      <c r="D3045">
        <v>9</v>
      </c>
      <c r="E3045">
        <v>0</v>
      </c>
      <c r="F3045">
        <v>0</v>
      </c>
      <c r="H3045" s="1">
        <v>0</v>
      </c>
      <c r="I3045" s="1">
        <v>0</v>
      </c>
      <c r="J3045" s="1">
        <v>0</v>
      </c>
      <c r="K3045" s="1">
        <v>1.205425627343</v>
      </c>
      <c r="L3045" s="1">
        <v>1.205425627343</v>
      </c>
      <c r="M3045" s="1">
        <v>4.236844629018E-3</v>
      </c>
      <c r="N3045" s="1">
        <v>1.8559954285710001E-2</v>
      </c>
      <c r="O3045" s="1">
        <v>2.7143673746049999E-3</v>
      </c>
      <c r="P3045" s="1">
        <v>4.3747704565579998E-3</v>
      </c>
      <c r="Q3045" s="1">
        <v>1.3658271233409999E-4</v>
      </c>
      <c r="R3045" s="1">
        <v>0</v>
      </c>
      <c r="S3045" s="1">
        <v>0.61954532900649995</v>
      </c>
      <c r="T3045" s="1">
        <v>0.61712254653919996</v>
      </c>
      <c r="U3045" s="1">
        <v>1.2366678755460001</v>
      </c>
      <c r="V3045" s="1">
        <v>0.2048743306436</v>
      </c>
      <c r="W3045" s="1">
        <v>5.4633154838279997E-2</v>
      </c>
      <c r="X3045" s="1">
        <v>0</v>
      </c>
      <c r="Y3045" s="1">
        <v>0</v>
      </c>
      <c r="Z3045" s="1">
        <v>0</v>
      </c>
      <c r="AA3045" s="1">
        <v>1.3658288709569999E-2</v>
      </c>
      <c r="AB3045" s="1">
        <v>0.92564275510939997</v>
      </c>
      <c r="AC3045" s="1">
        <v>0.24682685867599999</v>
      </c>
      <c r="AD3045" s="1">
        <v>1.625906492611E-6</v>
      </c>
      <c r="AE3045" s="1">
        <v>4.0288738260610001E-4</v>
      </c>
      <c r="AF3045" s="1">
        <v>6.4846163135309998E-5</v>
      </c>
      <c r="AG3045" s="1">
        <v>61.706364055039998</v>
      </c>
    </row>
    <row r="3046" spans="1:33" x14ac:dyDescent="0.35">
      <c r="A3046">
        <v>5120</v>
      </c>
      <c r="B3046">
        <v>2016</v>
      </c>
      <c r="C3046">
        <v>12</v>
      </c>
      <c r="D3046">
        <v>10</v>
      </c>
      <c r="E3046">
        <v>0</v>
      </c>
      <c r="F3046">
        <v>0</v>
      </c>
      <c r="H3046" s="1">
        <v>0</v>
      </c>
      <c r="I3046" s="1">
        <v>0</v>
      </c>
      <c r="J3046" s="1">
        <v>0</v>
      </c>
      <c r="K3046" s="1">
        <v>1.1089915771550001</v>
      </c>
      <c r="L3046" s="1">
        <v>1.1089915771550001</v>
      </c>
      <c r="M3046" s="1">
        <v>3.897471518259E-3</v>
      </c>
      <c r="N3046" s="1">
        <v>1.8559954285710001E-2</v>
      </c>
      <c r="O3046" s="1">
        <v>2.4951401480630001E-3</v>
      </c>
      <c r="P3046" s="1">
        <v>4.0214399520279998E-3</v>
      </c>
      <c r="Q3046" s="1">
        <v>1.2565609534740001E-4</v>
      </c>
      <c r="R3046" s="1">
        <v>0</v>
      </c>
      <c r="S3046" s="1">
        <v>0.61874635281110002</v>
      </c>
      <c r="T3046" s="1">
        <v>0.61726117968689997</v>
      </c>
      <c r="U3046" s="1">
        <v>1.236007532498</v>
      </c>
      <c r="V3046" s="1">
        <v>0.18848438419210001</v>
      </c>
      <c r="W3046" s="1">
        <v>5.0262502451219999E-2</v>
      </c>
      <c r="X3046" s="1">
        <v>0</v>
      </c>
      <c r="Y3046" s="1">
        <v>0</v>
      </c>
      <c r="Z3046" s="1">
        <v>0</v>
      </c>
      <c r="AA3046" s="1">
        <v>1.25656256128E-2</v>
      </c>
      <c r="AB3046" s="1">
        <v>0.9276424144266</v>
      </c>
      <c r="AC3046" s="1">
        <v>0.24736824741560001</v>
      </c>
      <c r="AD3046" s="1">
        <v>4.4429961580740002E-7</v>
      </c>
      <c r="AE3046" s="1">
        <v>1.100940983501E-4</v>
      </c>
      <c r="AF3046" s="1">
        <v>1.7720038328489999E-5</v>
      </c>
      <c r="AG3046" s="1">
        <v>61.841966044160003</v>
      </c>
    </row>
    <row r="3047" spans="1:33" x14ac:dyDescent="0.35">
      <c r="A3047">
        <v>5120</v>
      </c>
      <c r="B3047">
        <v>2016</v>
      </c>
      <c r="C3047">
        <v>12</v>
      </c>
      <c r="D3047">
        <v>11</v>
      </c>
      <c r="E3047">
        <v>0</v>
      </c>
      <c r="F3047">
        <v>0</v>
      </c>
      <c r="H3047" s="1">
        <v>0</v>
      </c>
      <c r="I3047" s="1">
        <v>0</v>
      </c>
      <c r="J3047" s="1">
        <v>0</v>
      </c>
      <c r="K3047" s="1">
        <v>1.020272250983</v>
      </c>
      <c r="L3047" s="1">
        <v>1.020272250983</v>
      </c>
      <c r="M3047" s="1">
        <v>3.5782683685689999E-3</v>
      </c>
      <c r="N3047" s="1">
        <v>1.8559954285710001E-2</v>
      </c>
      <c r="O3047" s="1">
        <v>2.2927642847630002E-3</v>
      </c>
      <c r="P3047" s="1">
        <v>3.695268942102E-3</v>
      </c>
      <c r="Q3047" s="1">
        <v>1.156036077196E-4</v>
      </c>
      <c r="R3047" s="1">
        <v>0</v>
      </c>
      <c r="S3047" s="1">
        <v>0.61913191036579995</v>
      </c>
      <c r="T3047" s="1">
        <v>0.61790258475119997</v>
      </c>
      <c r="U3047" s="1">
        <v>1.237034495117</v>
      </c>
      <c r="V3047" s="1">
        <v>0.17340563345669999</v>
      </c>
      <c r="W3047" s="1">
        <v>4.6241502255119998E-2</v>
      </c>
      <c r="X3047" s="1">
        <v>0</v>
      </c>
      <c r="Y3047" s="1">
        <v>0</v>
      </c>
      <c r="Z3047" s="1">
        <v>0</v>
      </c>
      <c r="AA3047" s="1">
        <v>1.156037556378E-2</v>
      </c>
      <c r="AB3047" s="1">
        <v>0.92705407567840004</v>
      </c>
      <c r="AC3047" s="1">
        <v>0.24721357715379999</v>
      </c>
      <c r="AD3047" s="1">
        <v>1.2228031603659999E-7</v>
      </c>
      <c r="AE3047" s="1">
        <v>3.0300141303399999E-5</v>
      </c>
      <c r="AF3047" s="1">
        <v>4.8769159591780004E-6</v>
      </c>
      <c r="AG3047" s="1">
        <v>61.803367919659998</v>
      </c>
    </row>
    <row r="3048" spans="1:33" x14ac:dyDescent="0.35">
      <c r="A3048">
        <v>5120</v>
      </c>
      <c r="B3048">
        <v>2016</v>
      </c>
      <c r="C3048">
        <v>12</v>
      </c>
      <c r="D3048">
        <v>12</v>
      </c>
      <c r="E3048">
        <v>0</v>
      </c>
      <c r="F3048">
        <v>0</v>
      </c>
      <c r="H3048" s="1">
        <v>0</v>
      </c>
      <c r="I3048" s="1">
        <v>0</v>
      </c>
      <c r="J3048" s="1">
        <v>0</v>
      </c>
      <c r="K3048" s="1">
        <v>0.93865047090429998</v>
      </c>
      <c r="L3048" s="1">
        <v>0.93865047090429998</v>
      </c>
      <c r="M3048" s="1">
        <v>3.2837603208730002E-3</v>
      </c>
      <c r="N3048" s="1">
        <v>1.8559954285710001E-2</v>
      </c>
      <c r="O3048" s="1">
        <v>2.1020619548229999E-3</v>
      </c>
      <c r="P3048" s="1">
        <v>3.3879122715110002E-3</v>
      </c>
      <c r="Q3048" s="1">
        <v>1.06355319102E-4</v>
      </c>
      <c r="R3048" s="1">
        <v>0</v>
      </c>
      <c r="S3048" s="1">
        <v>0.62117739934649996</v>
      </c>
      <c r="T3048" s="1">
        <v>0.62001461729749996</v>
      </c>
      <c r="U3048" s="1">
        <v>1.241192016644</v>
      </c>
      <c r="V3048" s="1">
        <v>0.15953318278020001</v>
      </c>
      <c r="W3048" s="1">
        <v>4.254218207471E-2</v>
      </c>
      <c r="X3048" s="1">
        <v>0</v>
      </c>
      <c r="Y3048" s="1">
        <v>0</v>
      </c>
      <c r="Z3048" s="1">
        <v>0</v>
      </c>
      <c r="AA3048" s="1">
        <v>1.063554551868E-2</v>
      </c>
      <c r="AB3048" s="1">
        <v>0.93260753557630005</v>
      </c>
      <c r="AC3048" s="1">
        <v>0.24869511217590001</v>
      </c>
      <c r="AD3048" s="1">
        <v>3.3454772057669998E-8</v>
      </c>
      <c r="AE3048" s="1">
        <v>8.2898405358829997E-6</v>
      </c>
      <c r="AF3048" s="1">
        <v>1.3342794412630001E-6</v>
      </c>
      <c r="AG3048" s="1">
        <v>62.173770829710001</v>
      </c>
    </row>
    <row r="3049" spans="1:33" x14ac:dyDescent="0.35">
      <c r="A3049">
        <v>5120</v>
      </c>
      <c r="B3049">
        <v>2016</v>
      </c>
      <c r="C3049">
        <v>12</v>
      </c>
      <c r="D3049">
        <v>13</v>
      </c>
      <c r="E3049">
        <v>0</v>
      </c>
      <c r="F3049">
        <v>0</v>
      </c>
      <c r="H3049" s="1">
        <v>0</v>
      </c>
      <c r="I3049" s="1">
        <v>0</v>
      </c>
      <c r="J3049" s="1">
        <v>0</v>
      </c>
      <c r="K3049" s="1">
        <v>0.86355843323189996</v>
      </c>
      <c r="L3049" s="1">
        <v>0.86355843323189996</v>
      </c>
      <c r="M3049" s="1">
        <v>2.9531023355700002E-3</v>
      </c>
      <c r="N3049" s="1">
        <v>1.8559954285710001E-2</v>
      </c>
      <c r="O3049" s="1">
        <v>1.8906056561950001E-3</v>
      </c>
      <c r="P3049" s="1">
        <v>3.0471062418099999E-3</v>
      </c>
      <c r="Q3049" s="1">
        <v>9.7846893573879995E-5</v>
      </c>
      <c r="R3049" s="1">
        <v>0</v>
      </c>
      <c r="S3049" s="1">
        <v>0.63537344750720004</v>
      </c>
      <c r="T3049" s="1">
        <v>0.63420387381459997</v>
      </c>
      <c r="U3049" s="1">
        <v>1.2695773213220001</v>
      </c>
      <c r="V3049" s="1">
        <v>0.14677052815780001</v>
      </c>
      <c r="W3049" s="1">
        <v>3.9138807508739999E-2</v>
      </c>
      <c r="X3049" s="1">
        <v>0</v>
      </c>
      <c r="Y3049" s="1">
        <v>0</v>
      </c>
      <c r="Z3049" s="1">
        <v>0</v>
      </c>
      <c r="AA3049" s="1">
        <v>9.7847018771840006E-3</v>
      </c>
      <c r="AB3049" s="1">
        <v>0.95478727464599999</v>
      </c>
      <c r="AC3049" s="1">
        <v>0.25460987530590001</v>
      </c>
      <c r="AD3049" s="1">
        <v>9.37012709367E-9</v>
      </c>
      <c r="AE3049" s="1">
        <v>2.3218469183880001E-6</v>
      </c>
      <c r="AF3049" s="1">
        <v>3.7370955394800001E-7</v>
      </c>
      <c r="AG3049" s="1">
        <v>63.652466805880003</v>
      </c>
    </row>
    <row r="3050" spans="1:33" x14ac:dyDescent="0.35">
      <c r="A3050">
        <v>5120</v>
      </c>
      <c r="B3050">
        <v>2016</v>
      </c>
      <c r="C3050">
        <v>12</v>
      </c>
      <c r="D3050">
        <v>14</v>
      </c>
      <c r="E3050">
        <v>0</v>
      </c>
      <c r="F3050">
        <v>0</v>
      </c>
      <c r="H3050" s="1">
        <v>0</v>
      </c>
      <c r="I3050" s="1">
        <v>0</v>
      </c>
      <c r="J3050" s="1">
        <v>0</v>
      </c>
      <c r="K3050" s="1">
        <v>0.79447375857339997</v>
      </c>
      <c r="L3050" s="1">
        <v>0.79447375857339997</v>
      </c>
      <c r="M3050" s="1">
        <v>2.711338965207E-3</v>
      </c>
      <c r="N3050" s="1">
        <v>1.8559954285710001E-2</v>
      </c>
      <c r="O3050" s="1">
        <v>1.737039576609E-3</v>
      </c>
      <c r="P3050" s="1">
        <v>2.799602401915E-3</v>
      </c>
      <c r="Q3050" s="1">
        <v>9.0019142087970004E-5</v>
      </c>
      <c r="R3050" s="1">
        <v>0</v>
      </c>
      <c r="S3050" s="1">
        <v>0.63621357667959999</v>
      </c>
      <c r="T3050" s="1">
        <v>0.63504788149210001</v>
      </c>
      <c r="U3050" s="1">
        <v>1.2712614581720001</v>
      </c>
      <c r="V3050" s="1">
        <v>0.13502888590510001</v>
      </c>
      <c r="W3050" s="1">
        <v>3.600770290804E-2</v>
      </c>
      <c r="X3050" s="1">
        <v>0</v>
      </c>
      <c r="Y3050" s="1">
        <v>0</v>
      </c>
      <c r="Z3050" s="1">
        <v>0</v>
      </c>
      <c r="AA3050" s="1">
        <v>9.0019257270090008E-3</v>
      </c>
      <c r="AB3050" s="1">
        <v>0.95436566656919997</v>
      </c>
      <c r="AC3050" s="1">
        <v>0.25449749331749999</v>
      </c>
      <c r="AD3050" s="1">
        <v>2.5771807819629998E-9</v>
      </c>
      <c r="AE3050" s="1">
        <v>6.386059865477E-7</v>
      </c>
      <c r="AF3050" s="1">
        <v>1.027859143043E-7</v>
      </c>
      <c r="AG3050" s="1">
        <v>63.624372773620003</v>
      </c>
    </row>
    <row r="3051" spans="1:33" x14ac:dyDescent="0.35">
      <c r="A3051">
        <v>5120</v>
      </c>
      <c r="B3051">
        <v>2016</v>
      </c>
      <c r="C3051">
        <v>12</v>
      </c>
      <c r="D3051">
        <v>15</v>
      </c>
      <c r="E3051">
        <v>0</v>
      </c>
      <c r="F3051">
        <v>0</v>
      </c>
      <c r="H3051" s="1">
        <v>333.42282016000001</v>
      </c>
      <c r="I3051" s="1">
        <v>146.5426197045</v>
      </c>
      <c r="J3051" s="1">
        <v>9.5107473254410005E-3</v>
      </c>
      <c r="K3051" s="1">
        <v>0.77619048321789996</v>
      </c>
      <c r="L3051" s="1">
        <v>147.32832093510001</v>
      </c>
      <c r="M3051" s="1">
        <v>0.1596322823403</v>
      </c>
      <c r="N3051" s="1">
        <v>8.6054585600180006E-2</v>
      </c>
      <c r="O3051" s="1">
        <v>8.4043031480369998E-2</v>
      </c>
      <c r="P3051" s="1">
        <v>5.1228609908470002</v>
      </c>
      <c r="Q3051" s="1">
        <v>3.976758523305</v>
      </c>
      <c r="R3051" s="1">
        <v>1.2943631694869999</v>
      </c>
      <c r="S3051" s="1">
        <v>183.09298726559999</v>
      </c>
      <c r="T3051" s="1">
        <v>53.870082133780002</v>
      </c>
      <c r="U3051" s="1">
        <v>238.25743256889999</v>
      </c>
      <c r="V3051" s="1">
        <v>180.47003225340001</v>
      </c>
      <c r="W3051" s="1">
        <v>21.737757892960001</v>
      </c>
      <c r="X3051" s="1">
        <v>4.0402851925659997E-2</v>
      </c>
      <c r="Y3051" s="1">
        <v>4.0448335982929997</v>
      </c>
      <c r="Z3051" s="1">
        <v>1.250385238217</v>
      </c>
      <c r="AA3051" s="1">
        <v>18.767885251479999</v>
      </c>
      <c r="AB3051" s="1">
        <v>2.1600431402079998</v>
      </c>
      <c r="AC3051" s="1">
        <v>0.32265506230509999</v>
      </c>
      <c r="AD3051" s="1">
        <v>0.24833715133289999</v>
      </c>
      <c r="AE3051" s="1">
        <v>24.86537145718</v>
      </c>
      <c r="AF3051" s="1">
        <v>7.6511685868869996</v>
      </c>
      <c r="AG3051" s="1">
        <v>167.7847114281</v>
      </c>
    </row>
    <row r="3052" spans="1:33" x14ac:dyDescent="0.35">
      <c r="A3052">
        <v>5120</v>
      </c>
      <c r="B3052">
        <v>2016</v>
      </c>
      <c r="C3052">
        <v>12</v>
      </c>
      <c r="D3052">
        <v>16</v>
      </c>
      <c r="E3052">
        <v>0</v>
      </c>
      <c r="F3052">
        <v>0</v>
      </c>
      <c r="H3052" s="1">
        <v>843.97651353000003</v>
      </c>
      <c r="I3052" s="1">
        <v>419.56506386209998</v>
      </c>
      <c r="J3052" s="1">
        <v>0.67633885292740004</v>
      </c>
      <c r="K3052" s="1">
        <v>2.6783046553299998</v>
      </c>
      <c r="L3052" s="1">
        <v>422.91970737029999</v>
      </c>
      <c r="M3052" s="1">
        <v>0.58797218442300003</v>
      </c>
      <c r="N3052" s="1">
        <v>0.31565615429749999</v>
      </c>
      <c r="O3052" s="1">
        <v>0.27349117265349998</v>
      </c>
      <c r="P3052" s="1">
        <v>18.941976814469999</v>
      </c>
      <c r="Q3052" s="1">
        <v>7.056490240694</v>
      </c>
      <c r="R3052" s="1">
        <v>2.045359966725</v>
      </c>
      <c r="S3052" s="1">
        <v>98.475548828740003</v>
      </c>
      <c r="T3052" s="1">
        <v>28.62524542233</v>
      </c>
      <c r="U3052" s="1">
        <v>129.14615421779999</v>
      </c>
      <c r="V3052" s="1">
        <v>104.7859185702</v>
      </c>
      <c r="W3052" s="1">
        <v>38.248753229030001</v>
      </c>
      <c r="X3052" s="1">
        <v>8.9651826420659997E-2</v>
      </c>
      <c r="Y3052" s="1">
        <v>8.9783621018159998</v>
      </c>
      <c r="Z3052" s="1">
        <v>2.3549310039529998</v>
      </c>
      <c r="AA3052" s="1">
        <v>41.398638555310001</v>
      </c>
      <c r="AB3052" s="1">
        <v>0.63310710338160003</v>
      </c>
      <c r="AC3052" s="1">
        <v>0.1574142743368</v>
      </c>
      <c r="AD3052" s="1">
        <v>0.32769724299320002</v>
      </c>
      <c r="AE3052" s="1">
        <v>32.834469263359999</v>
      </c>
      <c r="AF3052" s="1">
        <v>8.9285449523900002</v>
      </c>
      <c r="AG3052" s="1">
        <v>150.36405300940001</v>
      </c>
    </row>
    <row r="3053" spans="1:33" x14ac:dyDescent="0.35">
      <c r="A3053">
        <v>5120</v>
      </c>
      <c r="B3053">
        <v>2016</v>
      </c>
      <c r="C3053">
        <v>12</v>
      </c>
      <c r="D3053">
        <v>17</v>
      </c>
      <c r="E3053">
        <v>0</v>
      </c>
      <c r="F3053">
        <v>0</v>
      </c>
      <c r="H3053" s="1">
        <v>0</v>
      </c>
      <c r="I3053" s="1">
        <v>0</v>
      </c>
      <c r="J3053" s="1">
        <v>0.31748322095089998</v>
      </c>
      <c r="K3053" s="1">
        <v>2.9984727150810002</v>
      </c>
      <c r="L3053" s="1">
        <v>3.3159559360320001</v>
      </c>
      <c r="M3053" s="1">
        <v>3.4938648965970001E-2</v>
      </c>
      <c r="N3053" s="1">
        <v>3.3268577111439997E-2</v>
      </c>
      <c r="O3053" s="1">
        <v>2.148066028133E-2</v>
      </c>
      <c r="P3053" s="1">
        <v>5.7742619766450003E-2</v>
      </c>
      <c r="Q3053" s="1">
        <v>3.7571978349429998E-4</v>
      </c>
      <c r="R3053" s="1">
        <v>0</v>
      </c>
      <c r="S3053" s="1">
        <v>0.28758025553400002</v>
      </c>
      <c r="T3053" s="1">
        <v>0.43915492507850001</v>
      </c>
      <c r="U3053" s="1">
        <v>0.72673518061249998</v>
      </c>
      <c r="V3053" s="1">
        <v>0.65351289393059997</v>
      </c>
      <c r="W3053" s="1">
        <v>0.16467730530710001</v>
      </c>
      <c r="X3053" s="1">
        <v>0</v>
      </c>
      <c r="Y3053" s="1">
        <v>0</v>
      </c>
      <c r="Z3053" s="1">
        <v>0</v>
      </c>
      <c r="AA3053" s="1">
        <v>3.3974726520979999E-2</v>
      </c>
      <c r="AB3053" s="1">
        <v>0.73071228090679996</v>
      </c>
      <c r="AC3053" s="1">
        <v>0.15638777203699999</v>
      </c>
      <c r="AD3053" s="1">
        <v>7.0800422461860003E-3</v>
      </c>
      <c r="AE3053" s="1">
        <v>0.71336530055159997</v>
      </c>
      <c r="AF3053" s="1">
        <v>0.1746524747272</v>
      </c>
      <c r="AG3053" s="1">
        <v>14.106540124149999</v>
      </c>
    </row>
    <row r="3054" spans="1:33" x14ac:dyDescent="0.35">
      <c r="A3054">
        <v>5120</v>
      </c>
      <c r="B3054">
        <v>2016</v>
      </c>
      <c r="C3054">
        <v>12</v>
      </c>
      <c r="D3054">
        <v>18</v>
      </c>
      <c r="E3054">
        <v>0</v>
      </c>
      <c r="F3054">
        <v>0</v>
      </c>
      <c r="H3054" s="1">
        <v>0</v>
      </c>
      <c r="I3054" s="1">
        <v>0</v>
      </c>
      <c r="J3054" s="1">
        <v>9.5244674154720002E-2</v>
      </c>
      <c r="K3054" s="1">
        <v>2.8770986268950001</v>
      </c>
      <c r="L3054" s="1">
        <v>2.97234330105</v>
      </c>
      <c r="M3054" s="1">
        <v>1.6135227697879999E-2</v>
      </c>
      <c r="N3054" s="1">
        <v>1.8806913713430001E-2</v>
      </c>
      <c r="O3054" s="1">
        <v>1.0239313614679999E-2</v>
      </c>
      <c r="P3054" s="1">
        <v>1.681398791693E-2</v>
      </c>
      <c r="Q3054" s="1">
        <v>3.367861947157E-4</v>
      </c>
      <c r="R3054" s="1">
        <v>0</v>
      </c>
      <c r="S3054" s="1">
        <v>0.52987294313550004</v>
      </c>
      <c r="T3054" s="1">
        <v>0.57934929965320003</v>
      </c>
      <c r="U3054" s="1">
        <v>1.1092222427889999</v>
      </c>
      <c r="V3054" s="1">
        <v>0.53215960498610004</v>
      </c>
      <c r="W3054" s="1">
        <v>0.13903139690069999</v>
      </c>
      <c r="X3054" s="1">
        <v>0</v>
      </c>
      <c r="Y3054" s="1">
        <v>0</v>
      </c>
      <c r="Z3054" s="1">
        <v>0</v>
      </c>
      <c r="AA3054" s="1">
        <v>3.2599475903519998E-2</v>
      </c>
      <c r="AB3054" s="1">
        <v>1.255769235871</v>
      </c>
      <c r="AC3054" s="1">
        <v>0.28311159128020003</v>
      </c>
      <c r="AD3054" s="1">
        <v>2.8027035282809998E-3</v>
      </c>
      <c r="AE3054" s="1">
        <v>0.28239258683610002</v>
      </c>
      <c r="AF3054" s="1">
        <v>6.9137879425029997E-2</v>
      </c>
      <c r="AG3054" s="1">
        <v>33.48624725674</v>
      </c>
    </row>
    <row r="3055" spans="1:33" x14ac:dyDescent="0.35">
      <c r="A3055">
        <v>5120</v>
      </c>
      <c r="B3055">
        <v>2016</v>
      </c>
      <c r="C3055">
        <v>12</v>
      </c>
      <c r="D3055">
        <v>19</v>
      </c>
      <c r="E3055">
        <v>0</v>
      </c>
      <c r="F3055">
        <v>0</v>
      </c>
      <c r="H3055" s="1">
        <v>0</v>
      </c>
      <c r="I3055" s="1">
        <v>0</v>
      </c>
      <c r="J3055" s="1">
        <v>2.857256963098E-2</v>
      </c>
      <c r="K3055" s="1">
        <v>2.7287231220120001</v>
      </c>
      <c r="L3055" s="1">
        <v>2.7572956916429998</v>
      </c>
      <c r="M3055" s="1">
        <v>1.0249230194520001E-2</v>
      </c>
      <c r="N3055" s="1">
        <v>1.8559954285710001E-2</v>
      </c>
      <c r="O3055" s="1">
        <v>6.5282014259790003E-3</v>
      </c>
      <c r="P3055" s="1">
        <v>1.052156130376E-2</v>
      </c>
      <c r="Q3055" s="1">
        <v>3.1241987537789997E-4</v>
      </c>
      <c r="R3055" s="1">
        <v>0</v>
      </c>
      <c r="S3055" s="1">
        <v>0.69966382365299995</v>
      </c>
      <c r="T3055" s="1">
        <v>0.71805301789349996</v>
      </c>
      <c r="U3055" s="1">
        <v>1.417716841546</v>
      </c>
      <c r="V3055" s="1">
        <v>0.47672407679630002</v>
      </c>
      <c r="W3055" s="1">
        <v>0.1262630963079</v>
      </c>
      <c r="X3055" s="1">
        <v>0</v>
      </c>
      <c r="Y3055" s="1">
        <v>0</v>
      </c>
      <c r="Z3055" s="1">
        <v>0</v>
      </c>
      <c r="AA3055" s="1">
        <v>3.0918280948679999E-2</v>
      </c>
      <c r="AB3055" s="1">
        <v>1.403132432379</v>
      </c>
      <c r="AC3055" s="1">
        <v>0.33556512584100001</v>
      </c>
      <c r="AD3055" s="1">
        <v>1.108256033538E-3</v>
      </c>
      <c r="AE3055" s="1">
        <v>0.1116647854579</v>
      </c>
      <c r="AF3055" s="1">
        <v>2.7338771741529998E-2</v>
      </c>
      <c r="AG3055" s="1">
        <v>55.543046082549999</v>
      </c>
    </row>
    <row r="3056" spans="1:33" x14ac:dyDescent="0.35">
      <c r="A3056">
        <v>5120</v>
      </c>
      <c r="B3056">
        <v>2016</v>
      </c>
      <c r="C3056">
        <v>12</v>
      </c>
      <c r="D3056">
        <v>20</v>
      </c>
      <c r="E3056">
        <v>0</v>
      </c>
      <c r="F3056">
        <v>0</v>
      </c>
      <c r="H3056" s="1">
        <v>0</v>
      </c>
      <c r="I3056" s="1">
        <v>0</v>
      </c>
      <c r="J3056" s="1">
        <v>8.5717708892949999E-3</v>
      </c>
      <c r="K3056" s="1">
        <v>2.561114683659</v>
      </c>
      <c r="L3056" s="1">
        <v>2.569686454548</v>
      </c>
      <c r="M3056" s="1">
        <v>8.2731448148550008E-3</v>
      </c>
      <c r="N3056" s="1">
        <v>1.8559954285710001E-2</v>
      </c>
      <c r="O3056" s="1">
        <v>5.2937976570210004E-3</v>
      </c>
      <c r="P3056" s="1">
        <v>8.5320615807599996E-3</v>
      </c>
      <c r="Q3056" s="1">
        <v>2.9116250546629998E-4</v>
      </c>
      <c r="R3056" s="1">
        <v>0</v>
      </c>
      <c r="S3056" s="1">
        <v>0.72974296090260005</v>
      </c>
      <c r="T3056" s="1">
        <v>0.73452223695719998</v>
      </c>
      <c r="U3056" s="1">
        <v>1.4642651978600001</v>
      </c>
      <c r="V3056" s="1">
        <v>0.43917241625710002</v>
      </c>
      <c r="W3056" s="1">
        <v>0.1168536470839</v>
      </c>
      <c r="X3056" s="1">
        <v>0</v>
      </c>
      <c r="Y3056" s="1">
        <v>0</v>
      </c>
      <c r="Z3056" s="1">
        <v>0</v>
      </c>
      <c r="AA3056" s="1">
        <v>2.9019163832479999E-2</v>
      </c>
      <c r="AB3056" s="1">
        <v>1.2655924069469999</v>
      </c>
      <c r="AC3056" s="1">
        <v>0.31867280754190003</v>
      </c>
      <c r="AD3056" s="1">
        <v>3.477562664283E-4</v>
      </c>
      <c r="AE3056" s="1">
        <v>3.5038951025039997E-2</v>
      </c>
      <c r="AF3056" s="1">
        <v>8.5785494523440003E-3</v>
      </c>
      <c r="AG3056" s="1">
        <v>65.743981085200005</v>
      </c>
    </row>
    <row r="3057" spans="1:33" x14ac:dyDescent="0.35">
      <c r="A3057">
        <v>5120</v>
      </c>
      <c r="B3057">
        <v>2016</v>
      </c>
      <c r="C3057">
        <v>12</v>
      </c>
      <c r="D3057">
        <v>21</v>
      </c>
      <c r="E3057">
        <v>0</v>
      </c>
      <c r="F3057">
        <v>0</v>
      </c>
      <c r="H3057" s="1">
        <v>510.55369337000002</v>
      </c>
      <c r="I3057" s="1">
        <v>231.84437183599999</v>
      </c>
      <c r="J3057" s="1">
        <v>0.1409992913757</v>
      </c>
      <c r="K3057" s="1">
        <v>2.6322607034460002</v>
      </c>
      <c r="L3057" s="1">
        <v>234.61763183080001</v>
      </c>
      <c r="M3057" s="1">
        <v>0.32557916563790001</v>
      </c>
      <c r="N3057" s="1">
        <v>0.1987495317646</v>
      </c>
      <c r="O3057" s="1">
        <v>0.16806830864719999</v>
      </c>
      <c r="P3057" s="1">
        <v>8.2192427952219997</v>
      </c>
      <c r="Q3057" s="1">
        <v>3.6191215857699999</v>
      </c>
      <c r="R3057" s="1">
        <v>0.97190340404230002</v>
      </c>
      <c r="S3057" s="1">
        <v>101.6649036793</v>
      </c>
      <c r="T3057" s="1">
        <v>30.52996679124</v>
      </c>
      <c r="U3057" s="1">
        <v>133.1667738745</v>
      </c>
      <c r="V3057" s="1">
        <v>96.634615543240002</v>
      </c>
      <c r="W3057" s="1">
        <v>19.928440705980002</v>
      </c>
      <c r="X3057" s="1">
        <v>4.2285154261789998E-2</v>
      </c>
      <c r="Y3057" s="1">
        <v>4.2357156316470004</v>
      </c>
      <c r="Z3057" s="1">
        <v>1.19446926249</v>
      </c>
      <c r="AA3057" s="1">
        <v>19.739560424530001</v>
      </c>
      <c r="AB3057" s="1">
        <v>1.4226874888850001</v>
      </c>
      <c r="AC3057" s="1">
        <v>0.28697118453789999</v>
      </c>
      <c r="AD3057" s="1">
        <v>0.31683420095319997</v>
      </c>
      <c r="AE3057" s="1">
        <v>31.742191308390002</v>
      </c>
      <c r="AF3057" s="1">
        <v>8.8496477786349992</v>
      </c>
      <c r="AG3057" s="1">
        <v>183.1753525709</v>
      </c>
    </row>
    <row r="3058" spans="1:33" x14ac:dyDescent="0.35">
      <c r="A3058">
        <v>5120</v>
      </c>
      <c r="B3058">
        <v>2016</v>
      </c>
      <c r="C3058">
        <v>12</v>
      </c>
      <c r="D3058">
        <v>22</v>
      </c>
      <c r="E3058">
        <v>0</v>
      </c>
      <c r="F3058">
        <v>0</v>
      </c>
      <c r="H3058" s="1">
        <v>750.20134536</v>
      </c>
      <c r="I3058" s="1">
        <v>386.02977684220002</v>
      </c>
      <c r="J3058" s="1">
        <v>1.9877742015469999</v>
      </c>
      <c r="K3058" s="1">
        <v>5.1805316471570002</v>
      </c>
      <c r="L3058" s="1">
        <v>393.19808269089998</v>
      </c>
      <c r="M3058" s="1">
        <v>0.64625882941260004</v>
      </c>
      <c r="N3058" s="1">
        <v>0.33787149363559998</v>
      </c>
      <c r="O3058" s="1">
        <v>0.30092284341199999</v>
      </c>
      <c r="P3058" s="1">
        <v>18.042274759990001</v>
      </c>
      <c r="Q3058" s="1">
        <v>0.71045553035690001</v>
      </c>
      <c r="R3058" s="1">
        <v>1.7273969938189999</v>
      </c>
      <c r="S3058" s="1">
        <v>10.52282490698</v>
      </c>
      <c r="T3058" s="1">
        <v>3.8856485454610001</v>
      </c>
      <c r="U3058" s="1">
        <v>16.13587044626</v>
      </c>
      <c r="V3058" s="1">
        <v>50.646946969760002</v>
      </c>
      <c r="W3058" s="1">
        <v>3.798269127552</v>
      </c>
      <c r="X3058" s="1">
        <v>9.2163725982599993E-3</v>
      </c>
      <c r="Y3058" s="1">
        <v>0.93335095891569997</v>
      </c>
      <c r="Z3058" s="1">
        <v>0.20852561403200001</v>
      </c>
      <c r="AA3058" s="1">
        <v>4.416911745967</v>
      </c>
      <c r="AB3058" s="1">
        <v>0.39383091771950002</v>
      </c>
      <c r="AC3058" s="1">
        <v>3.9428518811290003E-2</v>
      </c>
      <c r="AD3058" s="1">
        <v>5.7266206013969999E-2</v>
      </c>
      <c r="AE3058" s="1">
        <v>5.7940271264550001</v>
      </c>
      <c r="AF3058" s="1">
        <v>1.294257903266</v>
      </c>
      <c r="AG3058" s="1">
        <v>27.81192630784</v>
      </c>
    </row>
    <row r="3059" spans="1:33" x14ac:dyDescent="0.35">
      <c r="A3059">
        <v>5120</v>
      </c>
      <c r="B3059">
        <v>2016</v>
      </c>
      <c r="C3059">
        <v>12</v>
      </c>
      <c r="D3059">
        <v>23</v>
      </c>
      <c r="E3059">
        <v>0</v>
      </c>
      <c r="F3059">
        <v>0</v>
      </c>
      <c r="H3059" s="1">
        <v>1166.9798705600001</v>
      </c>
      <c r="I3059" s="1">
        <v>623.26395224240002</v>
      </c>
      <c r="J3059" s="1">
        <v>1.017913660269</v>
      </c>
      <c r="K3059" s="1">
        <v>5.7722049867810004</v>
      </c>
      <c r="L3059" s="1">
        <v>630.05407088940001</v>
      </c>
      <c r="M3059" s="1">
        <v>0.25746280847969999</v>
      </c>
      <c r="N3059" s="1">
        <v>0.21611062051669999</v>
      </c>
      <c r="O3059" s="1">
        <v>0.14047780188930001</v>
      </c>
      <c r="P3059" s="1">
        <v>21.38554021917</v>
      </c>
      <c r="Q3059" s="1">
        <v>1.416283789008</v>
      </c>
      <c r="R3059" s="1">
        <v>2.7889209210939998</v>
      </c>
      <c r="S3059" s="1">
        <v>10.667746214259999</v>
      </c>
      <c r="T3059" s="1">
        <v>4.4630962846450002</v>
      </c>
      <c r="U3059" s="1">
        <v>17.919763419990002</v>
      </c>
      <c r="V3059" s="1">
        <v>76.499256949669999</v>
      </c>
      <c r="W3059" s="1">
        <v>6.0155116233369998</v>
      </c>
      <c r="X3059" s="1">
        <v>1.1017273276290001E-2</v>
      </c>
      <c r="Y3059" s="1">
        <v>1.119753736923</v>
      </c>
      <c r="Z3059" s="1">
        <v>0.2364334929261</v>
      </c>
      <c r="AA3059" s="1">
        <v>5.5170898231310002</v>
      </c>
      <c r="AB3059" s="1">
        <v>0.90810556478640003</v>
      </c>
      <c r="AC3059" s="1">
        <v>0.13706613127690001</v>
      </c>
      <c r="AD3059" s="1">
        <v>6.0925159711889998E-2</v>
      </c>
      <c r="AE3059" s="1">
        <v>6.1657380306059997</v>
      </c>
      <c r="AF3059" s="1">
        <v>1.756743793774</v>
      </c>
      <c r="AG3059" s="1">
        <v>33.58005647924</v>
      </c>
    </row>
    <row r="3060" spans="1:33" x14ac:dyDescent="0.35">
      <c r="A3060">
        <v>5120</v>
      </c>
      <c r="B3060">
        <v>2016</v>
      </c>
      <c r="C3060">
        <v>12</v>
      </c>
      <c r="D3060">
        <v>24</v>
      </c>
      <c r="E3060">
        <v>0</v>
      </c>
      <c r="F3060">
        <v>0</v>
      </c>
      <c r="H3060" s="1">
        <v>145.87248382000001</v>
      </c>
      <c r="I3060" s="1">
        <v>93.502773417680004</v>
      </c>
      <c r="J3060" s="1">
        <v>1.5936223563430001</v>
      </c>
      <c r="K3060" s="1">
        <v>7.6976317056200001</v>
      </c>
      <c r="L3060" s="1">
        <v>102.7940274796</v>
      </c>
      <c r="M3060" s="1">
        <v>0.34355797233329999</v>
      </c>
      <c r="N3060" s="1">
        <v>0.21283234590149999</v>
      </c>
      <c r="O3060" s="1">
        <v>0.1561220001694</v>
      </c>
      <c r="P3060" s="1">
        <v>9.2729925902039998</v>
      </c>
      <c r="Q3060" s="1">
        <v>0.14502291030219999</v>
      </c>
      <c r="R3060" s="1">
        <v>4.2062262072910004</v>
      </c>
      <c r="S3060" s="1">
        <v>3.1945005118309999</v>
      </c>
      <c r="T3060" s="1">
        <v>2.1889367430719999</v>
      </c>
      <c r="U3060" s="1">
        <v>9.5896634621940002</v>
      </c>
      <c r="V3060" s="1">
        <v>11.324010132550001</v>
      </c>
      <c r="W3060" s="1">
        <v>0.8186227096473</v>
      </c>
      <c r="X3060" s="1">
        <v>6.7841728827879998E-4</v>
      </c>
      <c r="Y3060" s="1">
        <v>7.0101723998700002E-2</v>
      </c>
      <c r="Z3060" s="1">
        <v>1.929367261337E-3</v>
      </c>
      <c r="AA3060" s="1">
        <v>0.57688515861909995</v>
      </c>
      <c r="AB3060" s="1">
        <v>0.34858937930529998</v>
      </c>
      <c r="AC3060" s="1">
        <v>6.8014998049110001E-2</v>
      </c>
      <c r="AD3060" s="1">
        <v>2.2462915894959998E-3</v>
      </c>
      <c r="AE3060" s="1">
        <v>0.23653788387290001</v>
      </c>
      <c r="AF3060" s="1">
        <v>1.279643980841E-2</v>
      </c>
      <c r="AG3060" s="1">
        <v>5.3054400424540002</v>
      </c>
    </row>
    <row r="3061" spans="1:33" x14ac:dyDescent="0.35">
      <c r="A3061">
        <v>5120</v>
      </c>
      <c r="B3061">
        <v>2016</v>
      </c>
      <c r="C3061">
        <v>12</v>
      </c>
      <c r="D3061">
        <v>25</v>
      </c>
      <c r="E3061">
        <v>0</v>
      </c>
      <c r="F3061">
        <v>0</v>
      </c>
      <c r="H3061" s="1">
        <v>0</v>
      </c>
      <c r="I3061" s="1">
        <v>0</v>
      </c>
      <c r="J3061" s="1">
        <v>0.48816726193810001</v>
      </c>
      <c r="K3061" s="1">
        <v>7.7194675247419999</v>
      </c>
      <c r="L3061" s="1">
        <v>8.2076347866799999</v>
      </c>
      <c r="M3061" s="1">
        <v>3.8534529500989997E-2</v>
      </c>
      <c r="N3061" s="1">
        <v>3.733076441449E-2</v>
      </c>
      <c r="O3061" s="1">
        <v>2.4103380527999999E-2</v>
      </c>
      <c r="P3061" s="1">
        <v>6.5881289266770005E-2</v>
      </c>
      <c r="Q3061" s="1">
        <v>9.29979416054E-4</v>
      </c>
      <c r="R3061" s="1">
        <v>0</v>
      </c>
      <c r="S3061" s="1">
        <v>0.4023924271066</v>
      </c>
      <c r="T3061" s="1">
        <v>0.41272218106870001</v>
      </c>
      <c r="U3061" s="1">
        <v>0.81511460817530001</v>
      </c>
      <c r="V3061" s="1">
        <v>1.5294603482510001</v>
      </c>
      <c r="W3061" s="1">
        <v>0.3941071822644</v>
      </c>
      <c r="X3061" s="1">
        <v>0</v>
      </c>
      <c r="Y3061" s="1">
        <v>0</v>
      </c>
      <c r="Z3061" s="1">
        <v>0</v>
      </c>
      <c r="AA3061" s="1">
        <v>8.7466794919159999E-2</v>
      </c>
      <c r="AB3061" s="1">
        <v>1.094755236581</v>
      </c>
      <c r="AC3061" s="1">
        <v>0.24236905386419999</v>
      </c>
      <c r="AD3061" s="1">
        <v>8.1979069460719995E-5</v>
      </c>
      <c r="AE3061" s="1">
        <v>8.9148231321670001E-3</v>
      </c>
      <c r="AF3061" s="1">
        <v>5.305101045359E-4</v>
      </c>
      <c r="AG3061" s="1">
        <v>22.885156617149999</v>
      </c>
    </row>
    <row r="3062" spans="1:33" x14ac:dyDescent="0.35">
      <c r="A3062">
        <v>5120</v>
      </c>
      <c r="B3062">
        <v>2016</v>
      </c>
      <c r="C3062">
        <v>12</v>
      </c>
      <c r="D3062">
        <v>26</v>
      </c>
      <c r="E3062">
        <v>0</v>
      </c>
      <c r="F3062">
        <v>0</v>
      </c>
      <c r="H3062" s="1">
        <v>0</v>
      </c>
      <c r="I3062" s="1">
        <v>0</v>
      </c>
      <c r="J3062" s="1">
        <v>0.1463831734237</v>
      </c>
      <c r="K3062" s="1">
        <v>7.4952442061319999</v>
      </c>
      <c r="L3062" s="1">
        <v>7.6416273795559997</v>
      </c>
      <c r="M3062" s="1">
        <v>2.6841559690150001E-2</v>
      </c>
      <c r="N3062" s="1">
        <v>2.6363019786510001E-2</v>
      </c>
      <c r="O3062" s="1">
        <v>1.7015712407070002E-2</v>
      </c>
      <c r="P3062" s="1">
        <v>3.7338992309450002E-2</v>
      </c>
      <c r="Q3062" s="1">
        <v>8.6584702570769996E-4</v>
      </c>
      <c r="R3062" s="1">
        <v>0</v>
      </c>
      <c r="S3062" s="1">
        <v>0.54614433586959998</v>
      </c>
      <c r="T3062" s="1">
        <v>0.54704185672990002</v>
      </c>
      <c r="U3062" s="1">
        <v>1.0931861925990001</v>
      </c>
      <c r="V3062" s="1">
        <v>1.336884624561</v>
      </c>
      <c r="W3062" s="1">
        <v>0.35297373539420002</v>
      </c>
      <c r="X3062" s="1">
        <v>0</v>
      </c>
      <c r="Y3062" s="1">
        <v>0</v>
      </c>
      <c r="Z3062" s="1">
        <v>0</v>
      </c>
      <c r="AA3062" s="1">
        <v>8.4926192868290007E-2</v>
      </c>
      <c r="AB3062" s="1">
        <v>1.1553644219629999</v>
      </c>
      <c r="AC3062" s="1">
        <v>0.27369918721769998</v>
      </c>
      <c r="AD3062" s="1">
        <v>1.4694232950599999E-5</v>
      </c>
      <c r="AE3062" s="1">
        <v>1.597926015496E-3</v>
      </c>
      <c r="AF3062" s="1">
        <v>9.5090601905809997E-5</v>
      </c>
      <c r="AG3062" s="1">
        <v>41.064441132299997</v>
      </c>
    </row>
    <row r="3063" spans="1:33" x14ac:dyDescent="0.35">
      <c r="A3063">
        <v>5120</v>
      </c>
      <c r="B3063">
        <v>2016</v>
      </c>
      <c r="C3063">
        <v>12</v>
      </c>
      <c r="D3063">
        <v>27</v>
      </c>
      <c r="E3063">
        <v>0</v>
      </c>
      <c r="F3063">
        <v>0</v>
      </c>
      <c r="H3063" s="1">
        <v>0</v>
      </c>
      <c r="I3063" s="1">
        <v>0</v>
      </c>
      <c r="J3063" s="1">
        <v>4.3914952027120001E-2</v>
      </c>
      <c r="K3063" s="1">
        <v>7.1599883921250003</v>
      </c>
      <c r="L3063" s="1">
        <v>7.2039033441519997</v>
      </c>
      <c r="M3063" s="1">
        <v>2.267030426717E-2</v>
      </c>
      <c r="N3063" s="1">
        <v>2.237976553176E-2</v>
      </c>
      <c r="O3063" s="1">
        <v>1.445863067869E-2</v>
      </c>
      <c r="P3063" s="1">
        <v>2.81346609218E-2</v>
      </c>
      <c r="Q3063" s="1">
        <v>8.1624999155380002E-4</v>
      </c>
      <c r="R3063" s="1">
        <v>0</v>
      </c>
      <c r="S3063" s="1">
        <v>0.6008988948342</v>
      </c>
      <c r="T3063" s="1">
        <v>0.60021028309839997</v>
      </c>
      <c r="U3063" s="1">
        <v>1.2011091779330001</v>
      </c>
      <c r="V3063" s="1">
        <v>1.2334713648519999</v>
      </c>
      <c r="W3063" s="1">
        <v>0.328490758976</v>
      </c>
      <c r="X3063" s="1">
        <v>0</v>
      </c>
      <c r="Y3063" s="1">
        <v>0</v>
      </c>
      <c r="Z3063" s="1">
        <v>0</v>
      </c>
      <c r="AA3063" s="1">
        <v>8.1127517449909994E-2</v>
      </c>
      <c r="AB3063" s="1">
        <v>1.0660915874900001</v>
      </c>
      <c r="AC3063" s="1">
        <v>0.26863698439419997</v>
      </c>
      <c r="AD3063" s="1">
        <v>2.974802288203E-6</v>
      </c>
      <c r="AE3063" s="1">
        <v>3.234952095328E-4</v>
      </c>
      <c r="AF3063" s="1">
        <v>1.9250800030670001E-5</v>
      </c>
      <c r="AG3063" s="1">
        <v>53.425537386679999</v>
      </c>
    </row>
    <row r="3064" spans="1:33" x14ac:dyDescent="0.35">
      <c r="A3064">
        <v>5120</v>
      </c>
      <c r="B3064">
        <v>2016</v>
      </c>
      <c r="C3064">
        <v>12</v>
      </c>
      <c r="D3064">
        <v>28</v>
      </c>
      <c r="E3064">
        <v>0</v>
      </c>
      <c r="F3064">
        <v>0</v>
      </c>
      <c r="H3064" s="1">
        <v>0</v>
      </c>
      <c r="I3064" s="1">
        <v>0</v>
      </c>
      <c r="J3064" s="1">
        <v>1.317448560814E-2</v>
      </c>
      <c r="K3064" s="1">
        <v>6.7699843710050001</v>
      </c>
      <c r="L3064" s="1">
        <v>6.7831588566130003</v>
      </c>
      <c r="M3064" s="1">
        <v>2.135173982517E-2</v>
      </c>
      <c r="N3064" s="1">
        <v>2.1109246638589999E-2</v>
      </c>
      <c r="O3064" s="1">
        <v>1.3648000989929999E-2</v>
      </c>
      <c r="P3064" s="1">
        <v>2.5216762676629999E-2</v>
      </c>
      <c r="Q3064" s="1">
        <v>7.6857685270209999E-4</v>
      </c>
      <c r="R3064" s="1">
        <v>0</v>
      </c>
      <c r="S3064" s="1">
        <v>0.61235952182209996</v>
      </c>
      <c r="T3064" s="1">
        <v>0.61135850279960002</v>
      </c>
      <c r="U3064" s="1">
        <v>1.2237180246220001</v>
      </c>
      <c r="V3064" s="1">
        <v>1.1530761103739999</v>
      </c>
      <c r="W3064" s="1">
        <v>0.30802823782389999</v>
      </c>
      <c r="X3064" s="1">
        <v>0</v>
      </c>
      <c r="Y3064" s="1">
        <v>0</v>
      </c>
      <c r="Z3064" s="1">
        <v>0</v>
      </c>
      <c r="AA3064" s="1">
        <v>7.6708507767749998E-2</v>
      </c>
      <c r="AB3064" s="1">
        <v>0.97967273368179997</v>
      </c>
      <c r="AC3064" s="1">
        <v>0.25695462034819999</v>
      </c>
      <c r="AD3064" s="1">
        <v>6.2750465030969998E-7</v>
      </c>
      <c r="AE3064" s="1">
        <v>6.8238063799970006E-5</v>
      </c>
      <c r="AF3064" s="1">
        <v>4.0607628242480002E-6</v>
      </c>
      <c r="AG3064" s="1">
        <v>58.583458463360003</v>
      </c>
    </row>
    <row r="3065" spans="1:33" x14ac:dyDescent="0.35">
      <c r="A3065">
        <v>5120</v>
      </c>
      <c r="B3065">
        <v>2016</v>
      </c>
      <c r="C3065">
        <v>12</v>
      </c>
      <c r="D3065">
        <v>29</v>
      </c>
      <c r="E3065">
        <v>0</v>
      </c>
      <c r="F3065">
        <v>0</v>
      </c>
      <c r="H3065" s="1">
        <v>0</v>
      </c>
      <c r="I3065" s="1">
        <v>0</v>
      </c>
      <c r="J3065" s="1">
        <v>3.7731628261960001E-3</v>
      </c>
      <c r="K3065" s="1">
        <v>6.3513504941530003</v>
      </c>
      <c r="L3065" s="1">
        <v>6.3551236569789999</v>
      </c>
      <c r="M3065" s="1">
        <v>2.022929205464E-2</v>
      </c>
      <c r="N3065" s="1">
        <v>2.015573828621E-2</v>
      </c>
      <c r="O3065" s="1">
        <v>1.29382368854E-2</v>
      </c>
      <c r="P3065" s="1">
        <v>2.2867098603970001E-2</v>
      </c>
      <c r="Q3065" s="1">
        <v>7.2007762785199995E-4</v>
      </c>
      <c r="R3065" s="1">
        <v>0</v>
      </c>
      <c r="S3065" s="1">
        <v>0.6228814828625</v>
      </c>
      <c r="T3065" s="1">
        <v>0.6218095426311</v>
      </c>
      <c r="U3065" s="1">
        <v>1.244691025494</v>
      </c>
      <c r="V3065" s="1">
        <v>1.077986497848</v>
      </c>
      <c r="W3065" s="1">
        <v>0.28820242964539999</v>
      </c>
      <c r="X3065" s="1">
        <v>0</v>
      </c>
      <c r="Y3065" s="1">
        <v>0</v>
      </c>
      <c r="Z3065" s="1">
        <v>0</v>
      </c>
      <c r="AA3065" s="1">
        <v>7.1965102431109998E-2</v>
      </c>
      <c r="AB3065" s="1">
        <v>0.95273733747529998</v>
      </c>
      <c r="AC3065" s="1">
        <v>0.25470507285240002</v>
      </c>
      <c r="AD3065" s="1">
        <v>1.40560041381E-7</v>
      </c>
      <c r="AE3065" s="1">
        <v>1.5285217514720001E-5</v>
      </c>
      <c r="AF3065" s="1">
        <v>9.0960439947839999E-7</v>
      </c>
      <c r="AG3065" s="1">
        <v>61.508769744849999</v>
      </c>
    </row>
    <row r="3066" spans="1:33" x14ac:dyDescent="0.35">
      <c r="A3066">
        <v>5120</v>
      </c>
      <c r="B3066">
        <v>2016</v>
      </c>
      <c r="C3066">
        <v>12</v>
      </c>
      <c r="D3066">
        <v>30</v>
      </c>
      <c r="E3066">
        <v>0</v>
      </c>
      <c r="F3066">
        <v>0</v>
      </c>
      <c r="H3066" s="1">
        <v>260.48657824999998</v>
      </c>
      <c r="I3066" s="1">
        <v>111.3233922335</v>
      </c>
      <c r="J3066" s="1">
        <v>0.32566564444829998</v>
      </c>
      <c r="K3066" s="1">
        <v>6.4607701118060001</v>
      </c>
      <c r="L3066" s="1">
        <v>118.1098279898</v>
      </c>
      <c r="M3066" s="1">
        <v>0.28194709379939997</v>
      </c>
      <c r="N3066" s="1">
        <v>0.18249452569329999</v>
      </c>
      <c r="O3066" s="1">
        <v>0.1444822246021</v>
      </c>
      <c r="P3066" s="1">
        <v>4.7155031195279999</v>
      </c>
      <c r="Q3066" s="1">
        <v>2.124298271986</v>
      </c>
      <c r="R3066" s="1">
        <v>0.98189366678790002</v>
      </c>
      <c r="S3066" s="1">
        <v>107.43008485919999</v>
      </c>
      <c r="T3066" s="1">
        <v>33.372284836059997</v>
      </c>
      <c r="U3066" s="1">
        <v>141.78426336210001</v>
      </c>
      <c r="V3066" s="1">
        <v>69.493386546530004</v>
      </c>
      <c r="W3066" s="1">
        <v>12.06352982117</v>
      </c>
      <c r="X3066" s="1">
        <v>2.1755348499700001E-2</v>
      </c>
      <c r="Y3066" s="1">
        <v>2.178949250814</v>
      </c>
      <c r="Z3066" s="1">
        <v>0.67391320699839996</v>
      </c>
      <c r="AA3066" s="1">
        <v>10.044979461080001</v>
      </c>
      <c r="AB3066" s="1">
        <v>1.146005081944</v>
      </c>
      <c r="AC3066" s="1">
        <v>0.20174195275750001</v>
      </c>
      <c r="AD3066" s="1">
        <v>0.2258140881025</v>
      </c>
      <c r="AE3066" s="1">
        <v>22.62109686302</v>
      </c>
      <c r="AF3066" s="1">
        <v>6.9645488759739997</v>
      </c>
      <c r="AG3066" s="1">
        <v>126.4436067836</v>
      </c>
    </row>
    <row r="3067" spans="1:33" x14ac:dyDescent="0.35">
      <c r="A3067">
        <v>5120</v>
      </c>
      <c r="B3067">
        <v>2016</v>
      </c>
      <c r="C3067">
        <v>12</v>
      </c>
      <c r="D3067">
        <v>31</v>
      </c>
      <c r="E3067">
        <v>0</v>
      </c>
      <c r="F3067">
        <v>0</v>
      </c>
      <c r="H3067" s="1">
        <v>208.3892626</v>
      </c>
      <c r="I3067" s="1">
        <v>99.743822456540002</v>
      </c>
      <c r="J3067" s="1">
        <v>0.54978677660709996</v>
      </c>
      <c r="K3067" s="1">
        <v>7.0040981746510003</v>
      </c>
      <c r="L3067" s="1">
        <v>107.2977074078</v>
      </c>
      <c r="M3067" s="1">
        <v>0.3529467486265</v>
      </c>
      <c r="N3067" s="1">
        <v>0.25952404968190002</v>
      </c>
      <c r="O3067" s="1">
        <v>0.18444563714000001</v>
      </c>
      <c r="P3067" s="1">
        <v>4.1942790512960002</v>
      </c>
      <c r="Q3067" s="1">
        <v>1.5053689554580001</v>
      </c>
      <c r="R3067" s="1">
        <v>0.58808409343940005</v>
      </c>
      <c r="S3067" s="1">
        <v>80.075813554210001</v>
      </c>
      <c r="T3067" s="1">
        <v>26.49856964552</v>
      </c>
      <c r="U3067" s="1">
        <v>107.1624672932</v>
      </c>
      <c r="V3067" s="1">
        <v>41.411625347120001</v>
      </c>
      <c r="W3067" s="1">
        <v>8.6680833975990002</v>
      </c>
      <c r="X3067" s="1">
        <v>1.7644046950540001E-2</v>
      </c>
      <c r="Y3067" s="1">
        <v>1.7675339098189999</v>
      </c>
      <c r="Z3067" s="1">
        <v>0.47956444327210002</v>
      </c>
      <c r="AA3067" s="1">
        <v>8.0237865597950009</v>
      </c>
      <c r="AB3067" s="1">
        <v>0.94255335431940002</v>
      </c>
      <c r="AC3067" s="1">
        <v>0.18355961335900001</v>
      </c>
      <c r="AD3067" s="1">
        <v>0.35236449766200001</v>
      </c>
      <c r="AE3067" s="1">
        <v>35.304691201849998</v>
      </c>
      <c r="AF3067" s="1">
        <v>9.8590623481630004</v>
      </c>
      <c r="AG3067" s="1">
        <v>158.85897247610001</v>
      </c>
    </row>
    <row r="3068" spans="1:33" x14ac:dyDescent="0.35">
      <c r="A3068">
        <v>5120</v>
      </c>
      <c r="B3068">
        <v>2017</v>
      </c>
      <c r="C3068">
        <v>1</v>
      </c>
      <c r="D3068">
        <v>1</v>
      </c>
      <c r="E3068">
        <v>0</v>
      </c>
      <c r="F3068">
        <v>0</v>
      </c>
      <c r="H3068" s="1">
        <v>10.41946313</v>
      </c>
      <c r="I3068" s="1">
        <v>1.8907753995559999</v>
      </c>
      <c r="J3068" s="1">
        <v>0.2956356131583</v>
      </c>
      <c r="K3068" s="1">
        <v>6.9487756632349997</v>
      </c>
      <c r="L3068" s="1">
        <v>9.1351866759490008</v>
      </c>
      <c r="M3068" s="1">
        <v>7.7775420012239999E-2</v>
      </c>
      <c r="N3068" s="1">
        <v>7.2164361136740005E-2</v>
      </c>
      <c r="O3068" s="1">
        <v>4.6460826778029998E-2</v>
      </c>
      <c r="P3068" s="1">
        <v>0.21617447898049999</v>
      </c>
      <c r="Q3068" s="1">
        <v>5.4687462471760002E-3</v>
      </c>
      <c r="R3068" s="1">
        <v>0</v>
      </c>
      <c r="S3068" s="1">
        <v>6.5071638851879996</v>
      </c>
      <c r="T3068" s="1">
        <v>4.1795237307409998</v>
      </c>
      <c r="U3068" s="1">
        <v>10.686687615929999</v>
      </c>
      <c r="V3068" s="1">
        <v>2.0945480763250002</v>
      </c>
      <c r="W3068" s="1">
        <v>0.36366649018699998</v>
      </c>
      <c r="X3068" s="1">
        <v>3.8225406558660002E-5</v>
      </c>
      <c r="Y3068" s="1">
        <v>3.9190491081309998E-3</v>
      </c>
      <c r="Z3068" s="1">
        <v>1.1686320063940001E-3</v>
      </c>
      <c r="AA3068" s="1">
        <v>9.9492740051429995E-2</v>
      </c>
      <c r="AB3068" s="1">
        <v>0.98033358285170002</v>
      </c>
      <c r="AC3068" s="1">
        <v>9.7163588061409997E-2</v>
      </c>
      <c r="AD3068" s="1">
        <v>8.1625786755340005E-2</v>
      </c>
      <c r="AE3068" s="1">
        <v>8.2473511949860008</v>
      </c>
      <c r="AF3068" s="1">
        <v>2.1397430259829999</v>
      </c>
      <c r="AG3068" s="1">
        <v>48.126025760520001</v>
      </c>
    </row>
    <row r="3069" spans="1:33" x14ac:dyDescent="0.35">
      <c r="A3069">
        <v>5120</v>
      </c>
      <c r="B3069">
        <v>2017</v>
      </c>
      <c r="C3069">
        <v>1</v>
      </c>
      <c r="D3069">
        <v>2</v>
      </c>
      <c r="E3069">
        <v>0</v>
      </c>
      <c r="F3069">
        <v>0</v>
      </c>
      <c r="H3069" s="1">
        <v>0</v>
      </c>
      <c r="I3069" s="1">
        <v>0</v>
      </c>
      <c r="J3069" s="1">
        <v>8.8732772998450005E-2</v>
      </c>
      <c r="K3069" s="1">
        <v>6.5636806356469997</v>
      </c>
      <c r="L3069" s="1">
        <v>6.6524134086459998</v>
      </c>
      <c r="M3069" s="1">
        <v>2.8782374860000001E-2</v>
      </c>
      <c r="N3069" s="1">
        <v>2.8089430414069999E-2</v>
      </c>
      <c r="O3069" s="1">
        <v>1.8135179730759999E-2</v>
      </c>
      <c r="P3069" s="1">
        <v>4.1368565596299998E-2</v>
      </c>
      <c r="Q3069" s="1">
        <v>7.5376252695379998E-4</v>
      </c>
      <c r="R3069" s="1">
        <v>0</v>
      </c>
      <c r="S3069" s="1">
        <v>3.6167591132050001</v>
      </c>
      <c r="T3069" s="1">
        <v>1.545388187765</v>
      </c>
      <c r="U3069" s="1">
        <v>5.1621473009700001</v>
      </c>
      <c r="V3069" s="1">
        <v>1.1512853837599999</v>
      </c>
      <c r="W3069" s="1">
        <v>0.30552700620869999</v>
      </c>
      <c r="X3069" s="1">
        <v>0</v>
      </c>
      <c r="Y3069" s="1">
        <v>0</v>
      </c>
      <c r="Z3069" s="1">
        <v>0</v>
      </c>
      <c r="AA3069" s="1">
        <v>7.4370946730830001E-2</v>
      </c>
      <c r="AB3069" s="1">
        <v>1.0180626986450001</v>
      </c>
      <c r="AC3069" s="1">
        <v>0.18269750822979999</v>
      </c>
      <c r="AD3069" s="1">
        <v>2.312738242943E-2</v>
      </c>
      <c r="AE3069" s="1">
        <v>2.3523123927860001</v>
      </c>
      <c r="AF3069" s="1">
        <v>0.65187684869179996</v>
      </c>
      <c r="AG3069" s="1">
        <v>42.842637740290002</v>
      </c>
    </row>
    <row r="3070" spans="1:33" x14ac:dyDescent="0.35">
      <c r="A3070">
        <v>5120</v>
      </c>
      <c r="B3070">
        <v>2017</v>
      </c>
      <c r="C3070">
        <v>1</v>
      </c>
      <c r="D3070">
        <v>3</v>
      </c>
      <c r="E3070">
        <v>0</v>
      </c>
      <c r="F3070">
        <v>0</v>
      </c>
      <c r="H3070" s="1">
        <v>0</v>
      </c>
      <c r="I3070" s="1">
        <v>0</v>
      </c>
      <c r="J3070" s="1">
        <v>2.6619831899540002E-2</v>
      </c>
      <c r="K3070" s="1">
        <v>6.1715806469869996</v>
      </c>
      <c r="L3070" s="1">
        <v>6.1982004788860001</v>
      </c>
      <c r="M3070" s="1">
        <v>2.2034060073640001E-2</v>
      </c>
      <c r="N3070" s="1">
        <v>2.1734350788619999E-2</v>
      </c>
      <c r="O3070" s="1">
        <v>1.404682259159E-2</v>
      </c>
      <c r="P3070" s="1">
        <v>2.6652339078239998E-2</v>
      </c>
      <c r="Q3070" s="1">
        <v>7.0229719179210005E-4</v>
      </c>
      <c r="R3070" s="1">
        <v>0</v>
      </c>
      <c r="S3070" s="1">
        <v>1.1915477004399999</v>
      </c>
      <c r="T3070" s="1">
        <v>0.7607132080972</v>
      </c>
      <c r="U3070" s="1">
        <v>1.952260908537</v>
      </c>
      <c r="V3070" s="1">
        <v>1.056659885637</v>
      </c>
      <c r="W3070" s="1">
        <v>0.28212571905349998</v>
      </c>
      <c r="X3070" s="1">
        <v>0</v>
      </c>
      <c r="Y3070" s="1">
        <v>0</v>
      </c>
      <c r="Z3070" s="1">
        <v>0</v>
      </c>
      <c r="AA3070" s="1">
        <v>6.992818831698E-2</v>
      </c>
      <c r="AB3070" s="1">
        <v>0.9326922235399</v>
      </c>
      <c r="AC3070" s="1">
        <v>0.2255110509837</v>
      </c>
      <c r="AD3070" s="1">
        <v>5.101174704182E-3</v>
      </c>
      <c r="AE3070" s="1">
        <v>0.51884628582729997</v>
      </c>
      <c r="AF3070" s="1">
        <v>0.14378357347340001</v>
      </c>
      <c r="AG3070" s="1">
        <v>50.638952053769998</v>
      </c>
    </row>
    <row r="3071" spans="1:33" x14ac:dyDescent="0.35">
      <c r="A3071">
        <v>5120</v>
      </c>
      <c r="B3071">
        <v>2017</v>
      </c>
      <c r="C3071">
        <v>1</v>
      </c>
      <c r="D3071">
        <v>4</v>
      </c>
      <c r="E3071">
        <v>0</v>
      </c>
      <c r="F3071">
        <v>0</v>
      </c>
      <c r="H3071" s="1">
        <v>0</v>
      </c>
      <c r="I3071" s="1">
        <v>0</v>
      </c>
      <c r="J3071" s="1">
        <v>7.9850755986810001E-3</v>
      </c>
      <c r="K3071" s="1">
        <v>5.8041301762269999</v>
      </c>
      <c r="L3071" s="1">
        <v>5.8121152518250003</v>
      </c>
      <c r="M3071" s="1">
        <v>2.088315812338E-2</v>
      </c>
      <c r="N3071" s="1">
        <v>2.066464783257E-2</v>
      </c>
      <c r="O3071" s="1">
        <v>1.3363989808549999E-2</v>
      </c>
      <c r="P3071" s="1">
        <v>2.419445157791E-2</v>
      </c>
      <c r="Q3071" s="1">
        <v>6.5855117685100005E-4</v>
      </c>
      <c r="R3071" s="1">
        <v>0</v>
      </c>
      <c r="S3071" s="1">
        <v>0.69563306307719996</v>
      </c>
      <c r="T3071" s="1">
        <v>0.60283929664220004</v>
      </c>
      <c r="U3071" s="1">
        <v>1.298472359719</v>
      </c>
      <c r="V3071" s="1">
        <v>0.98540887463119997</v>
      </c>
      <c r="W3071" s="1">
        <v>0.26378271305169998</v>
      </c>
      <c r="X3071" s="1">
        <v>0</v>
      </c>
      <c r="Y3071" s="1">
        <v>0</v>
      </c>
      <c r="Z3071" s="1">
        <v>0</v>
      </c>
      <c r="AA3071" s="1">
        <v>6.5764725634369997E-2</v>
      </c>
      <c r="AB3071" s="1">
        <v>0.86764820496799999</v>
      </c>
      <c r="AC3071" s="1">
        <v>0.22751187943010001</v>
      </c>
      <c r="AD3071" s="1">
        <v>1.135830144378E-3</v>
      </c>
      <c r="AE3071" s="1">
        <v>0.1155265768996</v>
      </c>
      <c r="AF3071" s="1">
        <v>3.201492332414E-2</v>
      </c>
      <c r="AG3071" s="1">
        <v>53.85576269605</v>
      </c>
    </row>
    <row r="3072" spans="1:33" x14ac:dyDescent="0.35">
      <c r="A3072">
        <v>5120</v>
      </c>
      <c r="B3072">
        <v>2017</v>
      </c>
      <c r="C3072">
        <v>1</v>
      </c>
      <c r="D3072">
        <v>5</v>
      </c>
      <c r="E3072">
        <v>0</v>
      </c>
      <c r="F3072">
        <v>0</v>
      </c>
      <c r="H3072" s="1">
        <v>479.29530398000003</v>
      </c>
      <c r="I3072" s="1">
        <v>221.41353094909999</v>
      </c>
      <c r="J3072" s="1">
        <v>0.96952867577849999</v>
      </c>
      <c r="K3072" s="1">
        <v>6.9242674816459999</v>
      </c>
      <c r="L3072" s="1">
        <v>229.30732710660001</v>
      </c>
      <c r="M3072" s="1">
        <v>0.46694916528929997</v>
      </c>
      <c r="N3072" s="1">
        <v>0.29276469000130001</v>
      </c>
      <c r="O3072" s="1">
        <v>0.23091793893689999</v>
      </c>
      <c r="P3072" s="1">
        <v>9.4077780251039993</v>
      </c>
      <c r="Q3072" s="1">
        <v>3.1940082762670001</v>
      </c>
      <c r="R3072" s="1">
        <v>1.179078814286</v>
      </c>
      <c r="S3072" s="1">
        <v>83.029700954790002</v>
      </c>
      <c r="T3072" s="1">
        <v>25.168958395459999</v>
      </c>
      <c r="U3072" s="1">
        <v>109.3777381645</v>
      </c>
      <c r="V3072" s="1">
        <v>103.4195946208</v>
      </c>
      <c r="W3072" s="1">
        <v>17.951595870409999</v>
      </c>
      <c r="X3072" s="1">
        <v>3.4767447391909997E-2</v>
      </c>
      <c r="Y3072" s="1">
        <v>3.4838431934499998</v>
      </c>
      <c r="Z3072" s="1">
        <v>1.0041261350040001</v>
      </c>
      <c r="AA3072" s="1">
        <v>15.64502686322</v>
      </c>
      <c r="AB3072" s="1">
        <v>1.209332628474</v>
      </c>
      <c r="AC3072" s="1">
        <v>0.16988421234350001</v>
      </c>
      <c r="AD3072" s="1">
        <v>0.28005923128479998</v>
      </c>
      <c r="AE3072" s="1">
        <v>28.085913247050001</v>
      </c>
      <c r="AF3072" s="1">
        <v>7.8295774367200002</v>
      </c>
      <c r="AG3072" s="1">
        <v>135.61379026700001</v>
      </c>
    </row>
    <row r="3073" spans="1:33" x14ac:dyDescent="0.35">
      <c r="A3073">
        <v>5120</v>
      </c>
      <c r="B3073">
        <v>2017</v>
      </c>
      <c r="C3073">
        <v>1</v>
      </c>
      <c r="D3073">
        <v>6</v>
      </c>
      <c r="E3073">
        <v>0</v>
      </c>
      <c r="F3073">
        <v>0</v>
      </c>
      <c r="H3073" s="1">
        <v>0</v>
      </c>
      <c r="I3073" s="1">
        <v>9.8332088290390002E-3</v>
      </c>
      <c r="J3073" s="1">
        <v>0.51814939216730005</v>
      </c>
      <c r="K3073" s="1">
        <v>7.1663904847620001</v>
      </c>
      <c r="L3073" s="1">
        <v>7.6943730857580004</v>
      </c>
      <c r="M3073" s="1">
        <v>4.768219721243E-2</v>
      </c>
      <c r="N3073" s="1">
        <v>4.5352679943529997E-2</v>
      </c>
      <c r="O3073" s="1">
        <v>2.9269960380600001E-2</v>
      </c>
      <c r="P3073" s="1">
        <v>9.4242148039300006E-2</v>
      </c>
      <c r="Q3073" s="1">
        <v>1.037834455296E-3</v>
      </c>
      <c r="R3073" s="1">
        <v>0</v>
      </c>
      <c r="S3073" s="1">
        <v>0.78722230679189997</v>
      </c>
      <c r="T3073" s="1">
        <v>0.88401183076690004</v>
      </c>
      <c r="U3073" s="1">
        <v>1.6712341375590001</v>
      </c>
      <c r="V3073" s="1">
        <v>1.455908620495</v>
      </c>
      <c r="W3073" s="1">
        <v>0.3726594334651</v>
      </c>
      <c r="X3073" s="1">
        <v>2.228338307766E-7</v>
      </c>
      <c r="Y3073" s="1">
        <v>5.5708457694140003E-5</v>
      </c>
      <c r="Z3073" s="1">
        <v>8.9133532310630001E-6</v>
      </c>
      <c r="AA3073" s="1">
        <v>8.1378324559810006E-2</v>
      </c>
      <c r="AB3073" s="1">
        <v>0.83855910390760002</v>
      </c>
      <c r="AC3073" s="1">
        <v>0.1765099556328</v>
      </c>
      <c r="AD3073" s="1">
        <v>1.2406649620650001E-2</v>
      </c>
      <c r="AE3073" s="1">
        <v>1.311757204773</v>
      </c>
      <c r="AF3073" s="1">
        <v>0.25847549740589998</v>
      </c>
      <c r="AG3073" s="1">
        <v>21.519814125380002</v>
      </c>
    </row>
    <row r="3074" spans="1:33" x14ac:dyDescent="0.35">
      <c r="A3074">
        <v>5120</v>
      </c>
      <c r="B3074">
        <v>2017</v>
      </c>
      <c r="C3074">
        <v>1</v>
      </c>
      <c r="D3074">
        <v>7</v>
      </c>
      <c r="E3074">
        <v>0</v>
      </c>
      <c r="F3074">
        <v>0</v>
      </c>
      <c r="H3074" s="1">
        <v>10.41946313</v>
      </c>
      <c r="I3074" s="1">
        <v>0</v>
      </c>
      <c r="J3074" s="1">
        <v>0.15544481765019999</v>
      </c>
      <c r="K3074" s="1">
        <v>6.7648750383870002</v>
      </c>
      <c r="L3074" s="1">
        <v>6.9203198560369996</v>
      </c>
      <c r="M3074" s="1">
        <v>2.7667865486820001E-2</v>
      </c>
      <c r="N3074" s="1">
        <v>2.7151325541589999E-2</v>
      </c>
      <c r="O3074" s="1">
        <v>1.7523105193849999E-2</v>
      </c>
      <c r="P3074" s="1">
        <v>3.9165375604700001E-2</v>
      </c>
      <c r="Q3074" s="1">
        <v>7.8411810294830005E-4</v>
      </c>
      <c r="R3074" s="1">
        <v>0</v>
      </c>
      <c r="S3074" s="1">
        <v>0.67271770256920005</v>
      </c>
      <c r="T3074" s="1">
        <v>0.61093094861230002</v>
      </c>
      <c r="U3074" s="1">
        <v>1.283648651182</v>
      </c>
      <c r="V3074" s="1">
        <v>1.215402261848</v>
      </c>
      <c r="W3074" s="1">
        <v>0.3206928227243</v>
      </c>
      <c r="X3074" s="1">
        <v>0</v>
      </c>
      <c r="Y3074" s="1">
        <v>0</v>
      </c>
      <c r="Z3074" s="1">
        <v>0</v>
      </c>
      <c r="AA3074" s="1">
        <v>7.6650615568989999E-2</v>
      </c>
      <c r="AB3074" s="1">
        <v>1.0507544237840001</v>
      </c>
      <c r="AC3074" s="1">
        <v>0.24598325335320001</v>
      </c>
      <c r="AD3074" s="1">
        <v>2.4438259274969999E-3</v>
      </c>
      <c r="AE3074" s="1">
        <v>0.26612674995009999</v>
      </c>
      <c r="AF3074" s="1">
        <v>5.1942102524489997E-2</v>
      </c>
      <c r="AG3074" s="1">
        <v>36.586530400260003</v>
      </c>
    </row>
    <row r="3075" spans="1:33" x14ac:dyDescent="0.35">
      <c r="A3075">
        <v>5120</v>
      </c>
      <c r="B3075">
        <v>2017</v>
      </c>
      <c r="C3075">
        <v>1</v>
      </c>
      <c r="D3075">
        <v>8</v>
      </c>
      <c r="E3075">
        <v>0</v>
      </c>
      <c r="F3075">
        <v>0</v>
      </c>
      <c r="H3075" s="1">
        <v>0</v>
      </c>
      <c r="I3075" s="1">
        <v>0</v>
      </c>
      <c r="J3075" s="1">
        <v>4.6633445295050001E-2</v>
      </c>
      <c r="K3075" s="1">
        <v>6.3977117659909997</v>
      </c>
      <c r="L3075" s="1">
        <v>6.4443452112859996</v>
      </c>
      <c r="M3075" s="1">
        <v>2.268438303851E-2</v>
      </c>
      <c r="N3075" s="1">
        <v>2.2372537346809999E-2</v>
      </c>
      <c r="O3075" s="1">
        <v>1.44544019348E-2</v>
      </c>
      <c r="P3075" s="1">
        <v>2.8119439366820001E-2</v>
      </c>
      <c r="Q3075" s="1">
        <v>7.3018702125590002E-4</v>
      </c>
      <c r="R3075" s="1">
        <v>0</v>
      </c>
      <c r="S3075" s="1">
        <v>0.58977495844630001</v>
      </c>
      <c r="T3075" s="1">
        <v>0.5769961098759</v>
      </c>
      <c r="U3075" s="1">
        <v>1.1667710683220001</v>
      </c>
      <c r="V3075" s="1">
        <v>1.103088561276</v>
      </c>
      <c r="W3075" s="1">
        <v>0.29418873628789999</v>
      </c>
      <c r="X3075" s="1">
        <v>0</v>
      </c>
      <c r="Y3075" s="1">
        <v>0</v>
      </c>
      <c r="Z3075" s="1">
        <v>0</v>
      </c>
      <c r="AA3075" s="1">
        <v>7.2490407038340005E-2</v>
      </c>
      <c r="AB3075" s="1">
        <v>0.99202902865919995</v>
      </c>
      <c r="AC3075" s="1">
        <v>0.24982952387150001</v>
      </c>
      <c r="AD3075" s="1">
        <v>4.9256335088960004E-4</v>
      </c>
      <c r="AE3075" s="1">
        <v>5.3638961041320002E-2</v>
      </c>
      <c r="AF3075" s="1">
        <v>1.0469148307099999E-2</v>
      </c>
      <c r="AG3075" s="1">
        <v>48.789221420479997</v>
      </c>
    </row>
    <row r="3076" spans="1:33" x14ac:dyDescent="0.35">
      <c r="A3076">
        <v>5120</v>
      </c>
      <c r="B3076">
        <v>2017</v>
      </c>
      <c r="C3076">
        <v>1</v>
      </c>
      <c r="D3076">
        <v>9</v>
      </c>
      <c r="E3076">
        <v>0</v>
      </c>
      <c r="F3076">
        <v>0</v>
      </c>
      <c r="H3076" s="1">
        <v>687.68456658000002</v>
      </c>
      <c r="I3076" s="1">
        <v>341.98356878250002</v>
      </c>
      <c r="J3076" s="1">
        <v>1.0723440100320001</v>
      </c>
      <c r="K3076" s="1">
        <v>7.4808163195799997</v>
      </c>
      <c r="L3076" s="1">
        <v>350.53672911209998</v>
      </c>
      <c r="M3076" s="1">
        <v>0.39380107544690002</v>
      </c>
      <c r="N3076" s="1">
        <v>0.25019734656409998</v>
      </c>
      <c r="O3076" s="1">
        <v>0.1933749283376</v>
      </c>
      <c r="P3076" s="1">
        <v>14.56573495426</v>
      </c>
      <c r="Q3076" s="1">
        <v>3.3428102244989999</v>
      </c>
      <c r="R3076" s="1">
        <v>2.3771104005249999</v>
      </c>
      <c r="S3076" s="1">
        <v>55.861319158439997</v>
      </c>
      <c r="T3076" s="1">
        <v>17.016903434730001</v>
      </c>
      <c r="U3076" s="1">
        <v>75.255332993699994</v>
      </c>
      <c r="V3076" s="1">
        <v>104.8823313529</v>
      </c>
      <c r="W3076" s="1">
        <v>18.399286504110002</v>
      </c>
      <c r="X3076" s="1">
        <v>3.822223362537E-2</v>
      </c>
      <c r="Y3076" s="1">
        <v>3.8326482535630002</v>
      </c>
      <c r="Z3076" s="1">
        <v>1.0462980737500001</v>
      </c>
      <c r="AA3076" s="1">
        <v>15.65255198845</v>
      </c>
      <c r="AB3076" s="1">
        <v>0.66381801705730004</v>
      </c>
      <c r="AC3076" s="1">
        <v>0.14314681466519999</v>
      </c>
      <c r="AD3076" s="1">
        <v>0.15322900994130001</v>
      </c>
      <c r="AE3076" s="1">
        <v>15.36089479282</v>
      </c>
      <c r="AF3076" s="1">
        <v>4.3377938271350001</v>
      </c>
      <c r="AG3076" s="1">
        <v>72.747447177279994</v>
      </c>
    </row>
    <row r="3077" spans="1:33" x14ac:dyDescent="0.35">
      <c r="A3077">
        <v>5120</v>
      </c>
      <c r="B3077">
        <v>2017</v>
      </c>
      <c r="C3077">
        <v>1</v>
      </c>
      <c r="D3077">
        <v>10</v>
      </c>
      <c r="E3077">
        <v>0</v>
      </c>
      <c r="F3077">
        <v>0</v>
      </c>
      <c r="H3077" s="1">
        <v>125.03355756000001</v>
      </c>
      <c r="I3077" s="1">
        <v>52.31421187278</v>
      </c>
      <c r="J3077" s="1">
        <v>0.74216925553540003</v>
      </c>
      <c r="K3077" s="1">
        <v>8.2733813645430008</v>
      </c>
      <c r="L3077" s="1">
        <v>61.329762492859999</v>
      </c>
      <c r="M3077" s="1">
        <v>0.2493450095261</v>
      </c>
      <c r="N3077" s="1">
        <v>0.21217381490580001</v>
      </c>
      <c r="O3077" s="1">
        <v>0.13421824863180001</v>
      </c>
      <c r="P3077" s="1">
        <v>2.2493321215369999</v>
      </c>
      <c r="Q3077" s="1">
        <v>0.37354551574389999</v>
      </c>
      <c r="R3077" s="1">
        <v>0.37445777194160001</v>
      </c>
      <c r="S3077" s="1">
        <v>32.895312192429998</v>
      </c>
      <c r="T3077" s="1">
        <v>12.20814010984</v>
      </c>
      <c r="U3077" s="1">
        <v>45.477910074210001</v>
      </c>
      <c r="V3077" s="1">
        <v>13.940001148329999</v>
      </c>
      <c r="W3077" s="1">
        <v>2.5307315545029998</v>
      </c>
      <c r="X3077" s="1">
        <v>3.5588461445770002E-3</v>
      </c>
      <c r="Y3077" s="1">
        <v>0.35768165251869999</v>
      </c>
      <c r="Z3077" s="1">
        <v>0.1134883777534</v>
      </c>
      <c r="AA3077" s="1">
        <v>1.5637733956719999</v>
      </c>
      <c r="AB3077" s="1">
        <v>0.74536428727829995</v>
      </c>
      <c r="AC3077" s="1">
        <v>0.12790088108539999</v>
      </c>
      <c r="AD3077" s="1">
        <v>0.1206101515319</v>
      </c>
      <c r="AE3077" s="1">
        <v>12.13717694266</v>
      </c>
      <c r="AF3077" s="1">
        <v>3.8367281762049998</v>
      </c>
      <c r="AG3077" s="1">
        <v>55.223353047629999</v>
      </c>
    </row>
    <row r="3078" spans="1:33" x14ac:dyDescent="0.35">
      <c r="A3078">
        <v>5120</v>
      </c>
      <c r="B3078">
        <v>2017</v>
      </c>
      <c r="C3078">
        <v>1</v>
      </c>
      <c r="D3078">
        <v>11</v>
      </c>
      <c r="E3078">
        <v>0</v>
      </c>
      <c r="F3078">
        <v>0</v>
      </c>
      <c r="H3078" s="1">
        <v>354.26174642000001</v>
      </c>
      <c r="I3078" s="1">
        <v>184.56468357790001</v>
      </c>
      <c r="J3078" s="1">
        <v>1.2060100220129999</v>
      </c>
      <c r="K3078" s="1">
        <v>9.5011122040719993</v>
      </c>
      <c r="L3078" s="1">
        <v>195.271805804</v>
      </c>
      <c r="M3078" s="1">
        <v>0.371672339086</v>
      </c>
      <c r="N3078" s="1">
        <v>0.242852490669</v>
      </c>
      <c r="O3078" s="1">
        <v>0.18906868852379999</v>
      </c>
      <c r="P3078" s="1">
        <v>7.9430936604760003</v>
      </c>
      <c r="Q3078" s="1">
        <v>1.126547863663</v>
      </c>
      <c r="R3078" s="1">
        <v>1.4330634807310001</v>
      </c>
      <c r="S3078" s="1">
        <v>31.874087355850001</v>
      </c>
      <c r="T3078" s="1">
        <v>10.5367968551</v>
      </c>
      <c r="U3078" s="1">
        <v>43.843947691689998</v>
      </c>
      <c r="V3078" s="1">
        <v>39.048682233549997</v>
      </c>
      <c r="W3078" s="1">
        <v>6.5686923268999999</v>
      </c>
      <c r="X3078" s="1">
        <v>1.2208649942200001E-2</v>
      </c>
      <c r="Y3078" s="1">
        <v>1.226438674075</v>
      </c>
      <c r="Z3078" s="1">
        <v>0.33438250704220002</v>
      </c>
      <c r="AA3078" s="1">
        <v>5.0832771986749998</v>
      </c>
      <c r="AB3078" s="1">
        <v>0.59614749291909996</v>
      </c>
      <c r="AC3078" s="1">
        <v>0.1007651382899</v>
      </c>
      <c r="AD3078" s="1">
        <v>0.13736249891980001</v>
      </c>
      <c r="AE3078" s="1">
        <v>13.802582934</v>
      </c>
      <c r="AF3078" s="1">
        <v>3.9965908926870002</v>
      </c>
      <c r="AG3078" s="1">
        <v>62.582269348239997</v>
      </c>
    </row>
    <row r="3079" spans="1:33" x14ac:dyDescent="0.35">
      <c r="A3079">
        <v>5120</v>
      </c>
      <c r="B3079">
        <v>2017</v>
      </c>
      <c r="C3079">
        <v>1</v>
      </c>
      <c r="D3079">
        <v>12</v>
      </c>
      <c r="E3079">
        <v>0</v>
      </c>
      <c r="F3079">
        <v>0</v>
      </c>
      <c r="H3079" s="1">
        <v>1719.2114164499999</v>
      </c>
      <c r="I3079" s="1">
        <v>1063.7347334169999</v>
      </c>
      <c r="J3079" s="1">
        <v>3.656462550803</v>
      </c>
      <c r="K3079" s="1">
        <v>12.77963432008</v>
      </c>
      <c r="L3079" s="1">
        <v>1080.1708302879999</v>
      </c>
      <c r="M3079" s="1">
        <v>0.82941933091740006</v>
      </c>
      <c r="N3079" s="1">
        <v>0.52990292195249999</v>
      </c>
      <c r="O3079" s="1">
        <v>0.38795265957289998</v>
      </c>
      <c r="P3079" s="1">
        <v>45.256525537190001</v>
      </c>
      <c r="Q3079" s="1">
        <v>3.7710340164780001</v>
      </c>
      <c r="R3079" s="1">
        <v>3.2114000696949998</v>
      </c>
      <c r="S3079" s="1">
        <v>9.1018955967780002</v>
      </c>
      <c r="T3079" s="1">
        <v>6.1913581897199998</v>
      </c>
      <c r="U3079" s="1">
        <v>18.50465385619</v>
      </c>
      <c r="V3079" s="1">
        <v>165.33265824099999</v>
      </c>
      <c r="W3079" s="1">
        <v>11.387070941619999</v>
      </c>
      <c r="X3079" s="1">
        <v>2.2621325893579999E-2</v>
      </c>
      <c r="Y3079" s="1">
        <v>2.2888584409430002</v>
      </c>
      <c r="Z3079" s="1">
        <v>0.2618549453879</v>
      </c>
      <c r="AA3079" s="1">
        <v>13.95604633013</v>
      </c>
      <c r="AB3079" s="1">
        <v>0.48035183424720002</v>
      </c>
      <c r="AC3079" s="1">
        <v>7.9647597399279998E-2</v>
      </c>
      <c r="AD3079" s="1">
        <v>0.1159931326737</v>
      </c>
      <c r="AE3079" s="1">
        <v>11.686851343480001</v>
      </c>
      <c r="AF3079" s="1">
        <v>3.0762636981520002</v>
      </c>
      <c r="AG3079" s="1">
        <v>52.715120603629998</v>
      </c>
    </row>
    <row r="3080" spans="1:33" x14ac:dyDescent="0.35">
      <c r="A3080">
        <v>5120</v>
      </c>
      <c r="B3080">
        <v>2017</v>
      </c>
      <c r="C3080">
        <v>1</v>
      </c>
      <c r="D3080">
        <v>13</v>
      </c>
      <c r="E3080">
        <v>0</v>
      </c>
      <c r="F3080">
        <v>0</v>
      </c>
      <c r="H3080" s="1">
        <v>10.41946313</v>
      </c>
      <c r="I3080" s="1">
        <v>3.7334287290589998</v>
      </c>
      <c r="J3080" s="1">
        <v>2.2432578016689999</v>
      </c>
      <c r="K3080" s="1">
        <v>15.218682562010001</v>
      </c>
      <c r="L3080" s="1">
        <v>21.195369092739998</v>
      </c>
      <c r="M3080" s="1">
        <v>0.1142004103074</v>
      </c>
      <c r="N3080" s="1">
        <v>0.1051082299016</v>
      </c>
      <c r="O3080" s="1">
        <v>6.7480764516110001E-2</v>
      </c>
      <c r="P3080" s="1">
        <v>0.41785003194760001</v>
      </c>
      <c r="Q3080" s="1">
        <v>1.6138599070069998E-2</v>
      </c>
      <c r="R3080" s="1">
        <v>1.776047308387E-2</v>
      </c>
      <c r="S3080" s="1">
        <v>3.3596776250190001</v>
      </c>
      <c r="T3080" s="1">
        <v>2.632753940457</v>
      </c>
      <c r="U3080" s="1">
        <v>6.0101920385599996</v>
      </c>
      <c r="V3080" s="1">
        <v>4.0184783929270003</v>
      </c>
      <c r="W3080" s="1">
        <v>0.93613003428649999</v>
      </c>
      <c r="X3080" s="1">
        <v>1.135143848794E-4</v>
      </c>
      <c r="Y3080" s="1">
        <v>1.154223631028E-2</v>
      </c>
      <c r="Z3080" s="1">
        <v>3.5458227128479999E-3</v>
      </c>
      <c r="AA3080" s="1">
        <v>0.2303326039577</v>
      </c>
      <c r="AB3080" s="1">
        <v>0.80510894384200005</v>
      </c>
      <c r="AC3080" s="1">
        <v>0.1566500855312</v>
      </c>
      <c r="AD3080" s="1">
        <v>3.6280528963310001E-2</v>
      </c>
      <c r="AE3080" s="1">
        <v>3.693367841688</v>
      </c>
      <c r="AF3080" s="1">
        <v>1.1291805452799999</v>
      </c>
      <c r="AG3080" s="1">
        <v>28.387995570240001</v>
      </c>
    </row>
    <row r="3081" spans="1:33" x14ac:dyDescent="0.35">
      <c r="A3081">
        <v>5120</v>
      </c>
      <c r="B3081">
        <v>2017</v>
      </c>
      <c r="C3081">
        <v>1</v>
      </c>
      <c r="D3081">
        <v>14</v>
      </c>
      <c r="E3081">
        <v>0</v>
      </c>
      <c r="F3081">
        <v>0</v>
      </c>
      <c r="H3081" s="1">
        <v>0</v>
      </c>
      <c r="I3081" s="1">
        <v>0</v>
      </c>
      <c r="J3081" s="1">
        <v>0.67495959276539996</v>
      </c>
      <c r="K3081" s="1">
        <v>15.1893573786</v>
      </c>
      <c r="L3081" s="1">
        <v>15.864316971359999</v>
      </c>
      <c r="M3081" s="1">
        <v>5.2021698336989997E-2</v>
      </c>
      <c r="N3081" s="1">
        <v>5.0283330135319999E-2</v>
      </c>
      <c r="O3081" s="1">
        <v>3.2445185588399997E-2</v>
      </c>
      <c r="P3081" s="1">
        <v>0.1076135919843</v>
      </c>
      <c r="Q3081" s="1">
        <v>1.797532250956E-3</v>
      </c>
      <c r="R3081" s="1">
        <v>0</v>
      </c>
      <c r="S3081" s="1">
        <v>0.84951917842080005</v>
      </c>
      <c r="T3081" s="1">
        <v>0.8350864900428</v>
      </c>
      <c r="U3081" s="1">
        <v>1.6846056684640001</v>
      </c>
      <c r="V3081" s="1">
        <v>2.8298318313630002</v>
      </c>
      <c r="W3081" s="1">
        <v>0.74253307475319996</v>
      </c>
      <c r="X3081" s="1">
        <v>0</v>
      </c>
      <c r="Y3081" s="1">
        <v>0</v>
      </c>
      <c r="Z3081" s="1">
        <v>0</v>
      </c>
      <c r="AA3081" s="1">
        <v>0.17210570580539999</v>
      </c>
      <c r="AB3081" s="1">
        <v>1.057862911442</v>
      </c>
      <c r="AC3081" s="1">
        <v>0.24340605615249999</v>
      </c>
      <c r="AD3081" s="1">
        <v>5.6370111443509998E-3</v>
      </c>
      <c r="AE3081" s="1">
        <v>0.57352536971290002</v>
      </c>
      <c r="AF3081" s="1">
        <v>0.1759309887927</v>
      </c>
      <c r="AG3081" s="1">
        <v>33.421408423039999</v>
      </c>
    </row>
    <row r="3082" spans="1:33" x14ac:dyDescent="0.35">
      <c r="A3082">
        <v>5120</v>
      </c>
      <c r="B3082">
        <v>2017</v>
      </c>
      <c r="C3082">
        <v>1</v>
      </c>
      <c r="D3082">
        <v>15</v>
      </c>
      <c r="E3082">
        <v>0</v>
      </c>
      <c r="F3082">
        <v>0</v>
      </c>
      <c r="H3082" s="1">
        <v>0</v>
      </c>
      <c r="I3082" s="1">
        <v>0</v>
      </c>
      <c r="J3082" s="1">
        <v>0.20248787782960001</v>
      </c>
      <c r="K3082" s="1">
        <v>14.851548967079999</v>
      </c>
      <c r="L3082" s="1">
        <v>15.05403684491</v>
      </c>
      <c r="M3082" s="1">
        <v>4.2524855251599998E-2</v>
      </c>
      <c r="N3082" s="1">
        <v>4.1516910543179998E-2</v>
      </c>
      <c r="O3082" s="1">
        <v>2.6804403597589999E-2</v>
      </c>
      <c r="P3082" s="1">
        <v>7.7436104064090003E-2</v>
      </c>
      <c r="Q3082" s="1">
        <v>1.705722142633E-3</v>
      </c>
      <c r="R3082" s="1">
        <v>0</v>
      </c>
      <c r="S3082" s="1">
        <v>0.55460835313550005</v>
      </c>
      <c r="T3082" s="1">
        <v>0.55264006042470004</v>
      </c>
      <c r="U3082" s="1">
        <v>1.10724841356</v>
      </c>
      <c r="V3082" s="1">
        <v>2.5813057535609998</v>
      </c>
      <c r="W3082" s="1">
        <v>0.68934550637360004</v>
      </c>
      <c r="X3082" s="1">
        <v>0</v>
      </c>
      <c r="Y3082" s="1">
        <v>0</v>
      </c>
      <c r="Z3082" s="1">
        <v>0</v>
      </c>
      <c r="AA3082" s="1">
        <v>0.16827810772849999</v>
      </c>
      <c r="AB3082" s="1">
        <v>0.9332976420629</v>
      </c>
      <c r="AC3082" s="1">
        <v>0.23531815379279999</v>
      </c>
      <c r="AD3082" s="1">
        <v>4.9996063946109999E-4</v>
      </c>
      <c r="AE3082" s="1">
        <v>5.0867401757080002E-2</v>
      </c>
      <c r="AF3082" s="1">
        <v>1.560376011426E-2</v>
      </c>
      <c r="AG3082" s="1">
        <v>43.716631234120001</v>
      </c>
    </row>
    <row r="3083" spans="1:33" x14ac:dyDescent="0.35">
      <c r="A3083">
        <v>5120</v>
      </c>
      <c r="B3083">
        <v>2017</v>
      </c>
      <c r="C3083">
        <v>1</v>
      </c>
      <c r="D3083">
        <v>16</v>
      </c>
      <c r="E3083">
        <v>0</v>
      </c>
      <c r="F3083">
        <v>0</v>
      </c>
      <c r="H3083" s="1">
        <v>0</v>
      </c>
      <c r="I3083" s="1">
        <v>0</v>
      </c>
      <c r="J3083" s="1">
        <v>6.0746363348889998E-2</v>
      </c>
      <c r="K3083" s="1">
        <v>14.252363148780001</v>
      </c>
      <c r="L3083" s="1">
        <v>14.31310951213</v>
      </c>
      <c r="M3083" s="1">
        <v>3.9025461291479997E-2</v>
      </c>
      <c r="N3083" s="1">
        <v>3.8194196633009998E-2</v>
      </c>
      <c r="O3083" s="1">
        <v>2.4684915809650002E-2</v>
      </c>
      <c r="P3083" s="1">
        <v>6.6640744335140001E-2</v>
      </c>
      <c r="Q3083" s="1">
        <v>1.621770165458E-3</v>
      </c>
      <c r="R3083" s="1">
        <v>0</v>
      </c>
      <c r="S3083" s="1">
        <v>0.53601303267620004</v>
      </c>
      <c r="T3083" s="1">
        <v>0.5350463141613</v>
      </c>
      <c r="U3083" s="1">
        <v>1.0710593468380001</v>
      </c>
      <c r="V3083" s="1">
        <v>2.4232282577789999</v>
      </c>
      <c r="W3083" s="1">
        <v>0.65082562911749997</v>
      </c>
      <c r="X3083" s="1">
        <v>0</v>
      </c>
      <c r="Y3083" s="1">
        <v>0</v>
      </c>
      <c r="Z3083" s="1">
        <v>0</v>
      </c>
      <c r="AA3083" s="1">
        <v>0.1614889266199</v>
      </c>
      <c r="AB3083" s="1">
        <v>0.83495651566130002</v>
      </c>
      <c r="AC3083" s="1">
        <v>0.22311452441009999</v>
      </c>
      <c r="AD3083" s="1">
        <v>5.0034617578440003E-5</v>
      </c>
      <c r="AE3083" s="1">
        <v>5.0906627307060002E-3</v>
      </c>
      <c r="AF3083" s="1">
        <v>1.561579269408E-3</v>
      </c>
      <c r="AG3083" s="1">
        <v>49.77553011034</v>
      </c>
    </row>
    <row r="3084" spans="1:33" x14ac:dyDescent="0.35">
      <c r="A3084">
        <v>5120</v>
      </c>
      <c r="B3084">
        <v>2017</v>
      </c>
      <c r="C3084">
        <v>1</v>
      </c>
      <c r="D3084">
        <v>17</v>
      </c>
      <c r="E3084">
        <v>0</v>
      </c>
      <c r="F3084">
        <v>0</v>
      </c>
      <c r="H3084" s="1">
        <v>0</v>
      </c>
      <c r="I3084" s="1">
        <v>0</v>
      </c>
      <c r="J3084" s="1">
        <v>1.667585240095E-2</v>
      </c>
      <c r="K3084" s="1">
        <v>13.52393347406</v>
      </c>
      <c r="L3084" s="1">
        <v>13.54060932646</v>
      </c>
      <c r="M3084" s="1">
        <v>3.6704411859060003E-2</v>
      </c>
      <c r="N3084" s="1">
        <v>3.5968225872560003E-2</v>
      </c>
      <c r="O3084" s="1">
        <v>2.3248655633640002E-2</v>
      </c>
      <c r="P3084" s="1">
        <v>6.0338512631879997E-2</v>
      </c>
      <c r="Q3084" s="1">
        <v>1.534240774805E-3</v>
      </c>
      <c r="R3084" s="1">
        <v>0</v>
      </c>
      <c r="S3084" s="1">
        <v>0.54312297704610002</v>
      </c>
      <c r="T3084" s="1">
        <v>0.5422536640683</v>
      </c>
      <c r="U3084" s="1">
        <v>1.085376641114</v>
      </c>
      <c r="V3084" s="1">
        <v>2.2833227988760001</v>
      </c>
      <c r="W3084" s="1">
        <v>0.61433211503249996</v>
      </c>
      <c r="X3084" s="1">
        <v>0</v>
      </c>
      <c r="Y3084" s="1">
        <v>0</v>
      </c>
      <c r="Z3084" s="1">
        <v>0</v>
      </c>
      <c r="AA3084" s="1">
        <v>0.15323532509000001</v>
      </c>
      <c r="AB3084" s="1">
        <v>0.80414476878249996</v>
      </c>
      <c r="AC3084" s="1">
        <v>0.22067778126400001</v>
      </c>
      <c r="AD3084" s="1">
        <v>5.5420740777310002E-6</v>
      </c>
      <c r="AE3084" s="1">
        <v>5.6386620551419995E-4</v>
      </c>
      <c r="AF3084" s="1">
        <v>1.7296800511650001E-4</v>
      </c>
      <c r="AG3084" s="1">
        <v>53.033134946970002</v>
      </c>
    </row>
    <row r="3085" spans="1:33" x14ac:dyDescent="0.35">
      <c r="A3085">
        <v>5120</v>
      </c>
      <c r="B3085">
        <v>2017</v>
      </c>
      <c r="C3085">
        <v>1</v>
      </c>
      <c r="D3085">
        <v>18</v>
      </c>
      <c r="E3085">
        <v>0</v>
      </c>
      <c r="F3085">
        <v>0</v>
      </c>
      <c r="H3085" s="1">
        <v>41.677852520000002</v>
      </c>
      <c r="I3085" s="1">
        <v>2.5096167185230001</v>
      </c>
      <c r="J3085" s="1">
        <v>4.1107874772189999E-3</v>
      </c>
      <c r="K3085" s="1">
        <v>12.77278196432</v>
      </c>
      <c r="L3085" s="1">
        <v>15.28650947032</v>
      </c>
      <c r="M3085" s="1">
        <v>4.6453367674340003E-2</v>
      </c>
      <c r="N3085" s="1">
        <v>4.6293635950720002E-2</v>
      </c>
      <c r="O3085" s="1">
        <v>2.9863720057819999E-2</v>
      </c>
      <c r="P3085" s="1">
        <v>0.1101629451031</v>
      </c>
      <c r="Q3085" s="1">
        <v>1.389897750278E-2</v>
      </c>
      <c r="R3085" s="1">
        <v>0</v>
      </c>
      <c r="S3085" s="1">
        <v>11.821568601539999</v>
      </c>
      <c r="T3085" s="1">
        <v>3.5995257710950002</v>
      </c>
      <c r="U3085" s="1">
        <v>15.42109437263</v>
      </c>
      <c r="V3085" s="1">
        <v>3.2434844454579999</v>
      </c>
      <c r="W3085" s="1">
        <v>0.59242315213569996</v>
      </c>
      <c r="X3085" s="1">
        <v>4.664734718383E-5</v>
      </c>
      <c r="Y3085" s="1">
        <v>4.6684521276390001E-3</v>
      </c>
      <c r="Z3085" s="1">
        <v>1.1199328560659999E-3</v>
      </c>
      <c r="AA3085" s="1">
        <v>0.21188058878009999</v>
      </c>
      <c r="AB3085" s="1">
        <v>0.95310408107669997</v>
      </c>
      <c r="AC3085" s="1">
        <v>0.19486857080309999</v>
      </c>
      <c r="AD3085" s="1">
        <v>1.122264751416E-2</v>
      </c>
      <c r="AE3085" s="1">
        <v>1.1228163848649999</v>
      </c>
      <c r="AF3085" s="1">
        <v>0.26940675920360002</v>
      </c>
      <c r="AG3085" s="1">
        <v>63.461460225480003</v>
      </c>
    </row>
    <row r="3086" spans="1:33" x14ac:dyDescent="0.35">
      <c r="A3086">
        <v>5120</v>
      </c>
      <c r="B3086">
        <v>2017</v>
      </c>
      <c r="C3086">
        <v>1</v>
      </c>
      <c r="D3086">
        <v>19</v>
      </c>
      <c r="E3086">
        <v>0</v>
      </c>
      <c r="F3086">
        <v>0</v>
      </c>
      <c r="H3086" s="1">
        <v>718.94295596999996</v>
      </c>
      <c r="I3086" s="1">
        <v>370.06648351109999</v>
      </c>
      <c r="J3086" s="1">
        <v>1.4943363507159999</v>
      </c>
      <c r="K3086" s="1">
        <v>13.963740749279999</v>
      </c>
      <c r="L3086" s="1">
        <v>385.52456061110001</v>
      </c>
      <c r="M3086" s="1">
        <v>0.48745311941969999</v>
      </c>
      <c r="N3086" s="1">
        <v>0.33051443903069999</v>
      </c>
      <c r="O3086" s="1">
        <v>0.24482630018759999</v>
      </c>
      <c r="P3086" s="1">
        <v>15.24523040749</v>
      </c>
      <c r="Q3086" s="1">
        <v>4.4573785975859996</v>
      </c>
      <c r="R3086" s="1">
        <v>2.0994760162060002</v>
      </c>
      <c r="S3086" s="1">
        <v>71.870016107639998</v>
      </c>
      <c r="T3086" s="1">
        <v>21.70178181715</v>
      </c>
      <c r="U3086" s="1">
        <v>95.671273940999995</v>
      </c>
      <c r="V3086" s="1">
        <v>133.22811978050001</v>
      </c>
      <c r="W3086" s="1">
        <v>25.092735315550001</v>
      </c>
      <c r="X3086" s="1">
        <v>4.7819089356940001E-2</v>
      </c>
      <c r="Y3086" s="1">
        <v>4.792950989775</v>
      </c>
      <c r="Z3086" s="1">
        <v>1.3610293384109999</v>
      </c>
      <c r="AA3086" s="1">
        <v>19.554559660359999</v>
      </c>
      <c r="AB3086" s="1">
        <v>1.0673999779829999</v>
      </c>
      <c r="AC3086" s="1">
        <v>0.1416773684132</v>
      </c>
      <c r="AD3086" s="1">
        <v>0.2160729816593</v>
      </c>
      <c r="AE3086" s="1">
        <v>21.676451844359999</v>
      </c>
      <c r="AF3086" s="1">
        <v>6.423368200034</v>
      </c>
      <c r="AG3086" s="1">
        <v>97.743608269820001</v>
      </c>
    </row>
    <row r="3087" spans="1:33" x14ac:dyDescent="0.35">
      <c r="A3087">
        <v>5120</v>
      </c>
      <c r="B3087">
        <v>2017</v>
      </c>
      <c r="C3087">
        <v>1</v>
      </c>
      <c r="D3087">
        <v>20</v>
      </c>
      <c r="E3087">
        <v>0</v>
      </c>
      <c r="F3087">
        <v>0</v>
      </c>
      <c r="H3087" s="1">
        <v>1406.6275225500001</v>
      </c>
      <c r="I3087" s="1">
        <v>871.54358431829996</v>
      </c>
      <c r="J3087" s="1">
        <v>6.2671048192010002</v>
      </c>
      <c r="K3087" s="1">
        <v>18.36786750201</v>
      </c>
      <c r="L3087" s="1">
        <v>896.17855663950002</v>
      </c>
      <c r="M3087" s="1">
        <v>0.81174714325480002</v>
      </c>
      <c r="N3087" s="1">
        <v>0.4674437171061</v>
      </c>
      <c r="O3087" s="1">
        <v>0.37724907261489998</v>
      </c>
      <c r="P3087" s="1">
        <v>37.877609530679997</v>
      </c>
      <c r="Q3087" s="1">
        <v>2.586461181507</v>
      </c>
      <c r="R3087" s="1">
        <v>2.9070199159490002</v>
      </c>
      <c r="S3087" s="1">
        <v>8.5306630275059998</v>
      </c>
      <c r="T3087" s="1">
        <v>5.0674373587190003</v>
      </c>
      <c r="U3087" s="1">
        <v>16.505120302169999</v>
      </c>
      <c r="V3087" s="1">
        <v>104.2931989306</v>
      </c>
      <c r="W3087" s="1">
        <v>9.3448388108259994</v>
      </c>
      <c r="X3087" s="1">
        <v>1.660411004574E-2</v>
      </c>
      <c r="Y3087" s="1">
        <v>1.682359311411</v>
      </c>
      <c r="Z3087" s="1">
        <v>0.24896479216799999</v>
      </c>
      <c r="AA3087" s="1">
        <v>9.6844213622919995</v>
      </c>
      <c r="AB3087" s="1">
        <v>0.47943338199640001</v>
      </c>
      <c r="AC3087" s="1">
        <v>6.9331924330199995E-2</v>
      </c>
      <c r="AD3087" s="1">
        <v>9.8567708120190001E-2</v>
      </c>
      <c r="AE3087" s="1">
        <v>9.9402455488929995</v>
      </c>
      <c r="AF3087" s="1">
        <v>2.6107604785310001</v>
      </c>
      <c r="AG3087" s="1">
        <v>44.500351818909998</v>
      </c>
    </row>
    <row r="3088" spans="1:33" x14ac:dyDescent="0.35">
      <c r="A3088">
        <v>5120</v>
      </c>
      <c r="B3088">
        <v>2017</v>
      </c>
      <c r="C3088">
        <v>1</v>
      </c>
      <c r="D3088">
        <v>21</v>
      </c>
      <c r="E3088">
        <v>0</v>
      </c>
      <c r="F3088">
        <v>0</v>
      </c>
      <c r="H3088" s="1">
        <v>62.516778780000003</v>
      </c>
      <c r="I3088" s="1">
        <v>27.572602530299999</v>
      </c>
      <c r="J3088" s="1">
        <v>4.964125152736</v>
      </c>
      <c r="K3088" s="1">
        <v>21.981197099509998</v>
      </c>
      <c r="L3088" s="1">
        <v>54.517924782549997</v>
      </c>
      <c r="M3088" s="1">
        <v>0.2189218726519</v>
      </c>
      <c r="N3088" s="1">
        <v>0.18940273514930001</v>
      </c>
      <c r="O3088" s="1">
        <v>0.1203515274049</v>
      </c>
      <c r="P3088" s="1">
        <v>1.583677385503</v>
      </c>
      <c r="Q3088" s="1">
        <v>0.24138698438760001</v>
      </c>
      <c r="R3088" s="1">
        <v>0.284244864564</v>
      </c>
      <c r="S3088" s="1">
        <v>28.69617121772</v>
      </c>
      <c r="T3088" s="1">
        <v>11.24453922787</v>
      </c>
      <c r="U3088" s="1">
        <v>40.224955310150001</v>
      </c>
      <c r="V3088" s="1">
        <v>8.1505118503039995</v>
      </c>
      <c r="W3088" s="1">
        <v>2.6324627364149999</v>
      </c>
      <c r="X3088" s="1">
        <v>2.2273743490459998E-3</v>
      </c>
      <c r="Y3088" s="1">
        <v>0.22365999941520001</v>
      </c>
      <c r="Z3088" s="1">
        <v>7.0723162296860001E-2</v>
      </c>
      <c r="AA3088" s="1">
        <v>1.2064502002069999</v>
      </c>
      <c r="AB3088" s="1">
        <v>0.67150602241430002</v>
      </c>
      <c r="AC3088" s="1">
        <v>0.17732804622289999</v>
      </c>
      <c r="AD3088" s="1">
        <v>0.1016112702497</v>
      </c>
      <c r="AE3088" s="1">
        <v>10.203170757840001</v>
      </c>
      <c r="AF3088" s="1">
        <v>3.2258857190280001</v>
      </c>
      <c r="AG3088" s="1">
        <v>51.329051554599999</v>
      </c>
    </row>
    <row r="3089" spans="1:33" x14ac:dyDescent="0.35">
      <c r="A3089">
        <v>5120</v>
      </c>
      <c r="B3089">
        <v>2017</v>
      </c>
      <c r="C3089">
        <v>1</v>
      </c>
      <c r="D3089">
        <v>22</v>
      </c>
      <c r="E3089">
        <v>0</v>
      </c>
      <c r="F3089">
        <v>0</v>
      </c>
      <c r="H3089" s="1">
        <v>2979.9664551800001</v>
      </c>
      <c r="I3089" s="1">
        <v>2311.3148952890001</v>
      </c>
      <c r="J3089" s="1">
        <v>15.14210222803</v>
      </c>
      <c r="K3089" s="1">
        <v>24.783760186089999</v>
      </c>
      <c r="L3089" s="1">
        <v>2351.2407577029999</v>
      </c>
      <c r="M3089" s="1">
        <v>1.091791919442</v>
      </c>
      <c r="N3089" s="1">
        <v>0.70783159778479998</v>
      </c>
      <c r="O3089" s="1">
        <v>0.49615802639590001</v>
      </c>
      <c r="P3089" s="1">
        <v>97.831459093139998</v>
      </c>
      <c r="Q3089" s="1">
        <v>41.988898028420003</v>
      </c>
      <c r="R3089" s="1">
        <v>4.0817515460580003</v>
      </c>
      <c r="S3089" s="1">
        <v>34.166176975399999</v>
      </c>
      <c r="T3089" s="1">
        <v>32.208914744680001</v>
      </c>
      <c r="U3089" s="1">
        <v>70.456843266139998</v>
      </c>
      <c r="V3089" s="1">
        <v>196.7967017629</v>
      </c>
      <c r="W3089" s="1">
        <v>90.881710257790004</v>
      </c>
      <c r="X3089" s="1">
        <v>7.3461139794310001E-2</v>
      </c>
      <c r="Y3089" s="1">
        <v>7.3924317358489997</v>
      </c>
      <c r="Z3089" s="1">
        <v>0.790972940721</v>
      </c>
      <c r="AA3089" s="1">
        <v>48.955802972690002</v>
      </c>
      <c r="AB3089" s="1">
        <v>0.73799207830250002</v>
      </c>
      <c r="AC3089" s="1">
        <v>0.16300790153370001</v>
      </c>
      <c r="AD3089" s="1">
        <v>0.1699778342903</v>
      </c>
      <c r="AE3089" s="1">
        <v>17.103602323539999</v>
      </c>
      <c r="AF3089" s="1">
        <v>4.4007856210470004</v>
      </c>
      <c r="AG3089" s="1">
        <v>84.178328069619994</v>
      </c>
    </row>
    <row r="3090" spans="1:33" x14ac:dyDescent="0.35">
      <c r="A3090">
        <v>5120</v>
      </c>
      <c r="B3090">
        <v>2017</v>
      </c>
      <c r="C3090">
        <v>1</v>
      </c>
      <c r="D3090">
        <v>23</v>
      </c>
      <c r="E3090">
        <v>0</v>
      </c>
      <c r="F3090">
        <v>0</v>
      </c>
      <c r="H3090" s="1">
        <v>197.96979947</v>
      </c>
      <c r="I3090" s="1">
        <v>104.5916125328</v>
      </c>
      <c r="J3090" s="1">
        <v>24.501747694860001</v>
      </c>
      <c r="K3090" s="1">
        <v>31.644371403400001</v>
      </c>
      <c r="L3090" s="1">
        <v>160.73773163109999</v>
      </c>
      <c r="M3090" s="1">
        <v>0.46799978557740002</v>
      </c>
      <c r="N3090" s="1">
        <v>0.33862330333169999</v>
      </c>
      <c r="O3090" s="1">
        <v>0.23151509724460001</v>
      </c>
      <c r="P3090" s="1">
        <v>6.6197369132809998</v>
      </c>
      <c r="Q3090" s="1">
        <v>6.6803721806240002E-2</v>
      </c>
      <c r="R3090" s="1">
        <v>0.95610888391790005</v>
      </c>
      <c r="S3090" s="1">
        <v>1.2522350956720001</v>
      </c>
      <c r="T3090" s="1">
        <v>0.87595017703559996</v>
      </c>
      <c r="U3090" s="1">
        <v>3.0842941566249999</v>
      </c>
      <c r="V3090" s="1">
        <v>17.51669127656</v>
      </c>
      <c r="W3090" s="1">
        <v>2.9465981992280001</v>
      </c>
      <c r="X3090" s="1">
        <v>2.3795637443459999E-4</v>
      </c>
      <c r="Y3090" s="1">
        <v>2.6770460172590001E-2</v>
      </c>
      <c r="Z3090" s="1">
        <v>1.248965059097E-3</v>
      </c>
      <c r="AA3090" s="1">
        <v>0.53146732026950005</v>
      </c>
      <c r="AB3090" s="1">
        <v>0.56961588723870005</v>
      </c>
      <c r="AC3090" s="1">
        <v>9.8405866237600004E-2</v>
      </c>
      <c r="AD3090" s="1">
        <v>2.453110140516E-3</v>
      </c>
      <c r="AE3090" s="1">
        <v>0.29599188643759999</v>
      </c>
      <c r="AF3090" s="1">
        <v>1.797303483597E-2</v>
      </c>
      <c r="AG3090" s="1">
        <v>5.0526010527920002</v>
      </c>
    </row>
    <row r="3091" spans="1:33" x14ac:dyDescent="0.35">
      <c r="A3091">
        <v>5120</v>
      </c>
      <c r="B3091">
        <v>2017</v>
      </c>
      <c r="C3091">
        <v>1</v>
      </c>
      <c r="D3091">
        <v>24</v>
      </c>
      <c r="E3091">
        <v>0</v>
      </c>
      <c r="F3091">
        <v>0</v>
      </c>
      <c r="H3091" s="1">
        <v>0</v>
      </c>
      <c r="I3091" s="1">
        <v>0</v>
      </c>
      <c r="J3091" s="1">
        <v>7.5363784722020002</v>
      </c>
      <c r="K3091" s="1">
        <v>31.927105526689999</v>
      </c>
      <c r="L3091" s="1">
        <v>39.463483998889998</v>
      </c>
      <c r="M3091" s="1">
        <v>0.13657106700829999</v>
      </c>
      <c r="N3091" s="1">
        <v>0.1263514176512</v>
      </c>
      <c r="O3091" s="1">
        <v>8.1056388877739999E-2</v>
      </c>
      <c r="P3091" s="1">
        <v>0.53781722584530001</v>
      </c>
      <c r="Q3091" s="1">
        <v>4.4714742746959999E-3</v>
      </c>
      <c r="R3091" s="1">
        <v>0</v>
      </c>
      <c r="S3091" s="1">
        <v>0.43484322067949999</v>
      </c>
      <c r="T3091" s="1">
        <v>0.49082629565070002</v>
      </c>
      <c r="U3091" s="1">
        <v>0.9256695163302</v>
      </c>
      <c r="V3091" s="1">
        <v>7.3993190499530002</v>
      </c>
      <c r="W3091" s="1">
        <v>1.863179950448</v>
      </c>
      <c r="X3091" s="1">
        <v>0</v>
      </c>
      <c r="Y3091" s="1">
        <v>0</v>
      </c>
      <c r="Z3091" s="1">
        <v>0</v>
      </c>
      <c r="AA3091" s="1">
        <v>0.3617557276476</v>
      </c>
      <c r="AB3091" s="1">
        <v>1.0031540370259999</v>
      </c>
      <c r="AC3091" s="1">
        <v>0.2192619808972</v>
      </c>
      <c r="AD3091" s="1">
        <v>4.8385834416660001E-6</v>
      </c>
      <c r="AE3091" s="1">
        <v>1.129437361441E-3</v>
      </c>
      <c r="AF3091" s="1">
        <v>1.7324962977359999E-4</v>
      </c>
      <c r="AG3091" s="1">
        <v>15.29471560667</v>
      </c>
    </row>
    <row r="3092" spans="1:33" x14ac:dyDescent="0.35">
      <c r="A3092">
        <v>5120</v>
      </c>
      <c r="B3092">
        <v>2017</v>
      </c>
      <c r="C3092">
        <v>1</v>
      </c>
      <c r="D3092">
        <v>25</v>
      </c>
      <c r="E3092">
        <v>0</v>
      </c>
      <c r="F3092">
        <v>0</v>
      </c>
      <c r="H3092" s="1">
        <v>0</v>
      </c>
      <c r="I3092" s="1">
        <v>0</v>
      </c>
      <c r="J3092" s="1">
        <v>2.260913541661</v>
      </c>
      <c r="K3092" s="1">
        <v>30.94902138262</v>
      </c>
      <c r="L3092" s="1">
        <v>33.209934924279999</v>
      </c>
      <c r="M3092" s="1">
        <v>9.1778619596450006E-2</v>
      </c>
      <c r="N3092" s="1">
        <v>8.7080010992659995E-2</v>
      </c>
      <c r="O3092" s="1">
        <v>5.603538248434E-2</v>
      </c>
      <c r="P3092" s="1">
        <v>0.27617749858450003</v>
      </c>
      <c r="Q3092" s="1">
        <v>3.762905720195E-3</v>
      </c>
      <c r="R3092" s="1">
        <v>0</v>
      </c>
      <c r="S3092" s="1">
        <v>0.50652717428009997</v>
      </c>
      <c r="T3092" s="1">
        <v>0.50634129589669996</v>
      </c>
      <c r="U3092" s="1">
        <v>1.0128684701770001</v>
      </c>
      <c r="V3092" s="1">
        <v>5.7724188309490003</v>
      </c>
      <c r="W3092" s="1">
        <v>1.5275405995819999</v>
      </c>
      <c r="X3092" s="1">
        <v>0</v>
      </c>
      <c r="Y3092" s="1">
        <v>0</v>
      </c>
      <c r="Z3092" s="1">
        <v>0</v>
      </c>
      <c r="AA3092" s="1">
        <v>0.35067337190620002</v>
      </c>
      <c r="AB3092" s="1">
        <v>0.90573289267029999</v>
      </c>
      <c r="AC3092" s="1">
        <v>0.21724505050000001</v>
      </c>
      <c r="AD3092" s="1">
        <v>5.0189255944510001E-8</v>
      </c>
      <c r="AE3092" s="1">
        <v>1.1715333938140001E-5</v>
      </c>
      <c r="AF3092" s="1">
        <v>1.7970693521829999E-6</v>
      </c>
      <c r="AG3092" s="1">
        <v>28.844371489229999</v>
      </c>
    </row>
    <row r="3093" spans="1:33" x14ac:dyDescent="0.35">
      <c r="A3093">
        <v>5120</v>
      </c>
      <c r="B3093">
        <v>2017</v>
      </c>
      <c r="C3093">
        <v>1</v>
      </c>
      <c r="D3093">
        <v>26</v>
      </c>
      <c r="E3093">
        <v>0</v>
      </c>
      <c r="F3093">
        <v>0</v>
      </c>
      <c r="H3093" s="1">
        <v>0</v>
      </c>
      <c r="I3093" s="1">
        <v>0</v>
      </c>
      <c r="J3093" s="1">
        <v>0.67827406249819999</v>
      </c>
      <c r="K3093" s="1">
        <v>29.522728682819999</v>
      </c>
      <c r="L3093" s="1">
        <v>30.201002745309999</v>
      </c>
      <c r="M3093" s="1">
        <v>7.3113447298519998E-2</v>
      </c>
      <c r="N3093" s="1">
        <v>7.0210577804900004E-2</v>
      </c>
      <c r="O3093" s="1">
        <v>4.5247654846859997E-2</v>
      </c>
      <c r="P3093" s="1">
        <v>0.18913792645640001</v>
      </c>
      <c r="Q3093" s="1">
        <v>3.4219737631249999E-3</v>
      </c>
      <c r="R3093" s="1">
        <v>0</v>
      </c>
      <c r="S3093" s="1">
        <v>0.51430758871670001</v>
      </c>
      <c r="T3093" s="1">
        <v>0.51353987175269999</v>
      </c>
      <c r="U3093" s="1">
        <v>1.027847460469</v>
      </c>
      <c r="V3093" s="1">
        <v>5.0926402174409997</v>
      </c>
      <c r="W3093" s="1">
        <v>1.3755041723379999</v>
      </c>
      <c r="X3093" s="1">
        <v>0</v>
      </c>
      <c r="Y3093" s="1">
        <v>0</v>
      </c>
      <c r="Z3093" s="1">
        <v>0</v>
      </c>
      <c r="AA3093" s="1">
        <v>0.33451250968759999</v>
      </c>
      <c r="AB3093" s="1">
        <v>0.80506640850279998</v>
      </c>
      <c r="AC3093" s="1">
        <v>0.2125939064582</v>
      </c>
      <c r="AD3093" s="1">
        <v>1.302360071841E-9</v>
      </c>
      <c r="AE3093" s="1">
        <v>3.0400098312240001E-7</v>
      </c>
      <c r="AF3093" s="1">
        <v>4.6632119296609999E-8</v>
      </c>
      <c r="AG3093" s="1">
        <v>40.871793983209997</v>
      </c>
    </row>
    <row r="3094" spans="1:33" x14ac:dyDescent="0.35">
      <c r="A3094">
        <v>5120</v>
      </c>
      <c r="B3094">
        <v>2017</v>
      </c>
      <c r="C3094">
        <v>1</v>
      </c>
      <c r="D3094">
        <v>27</v>
      </c>
      <c r="E3094">
        <v>0</v>
      </c>
      <c r="F3094">
        <v>0</v>
      </c>
      <c r="H3094" s="1">
        <v>0</v>
      </c>
      <c r="I3094" s="1">
        <v>0</v>
      </c>
      <c r="J3094" s="1">
        <v>0.20131209427970001</v>
      </c>
      <c r="K3094" s="1">
        <v>27.862431429530002</v>
      </c>
      <c r="L3094" s="1">
        <v>28.06374352381</v>
      </c>
      <c r="M3094" s="1">
        <v>6.461048319894E-2</v>
      </c>
      <c r="N3094" s="1">
        <v>6.2411376189739999E-2</v>
      </c>
      <c r="O3094" s="1">
        <v>4.0229842886179999E-2</v>
      </c>
      <c r="P3094" s="1">
        <v>0.1547040104397</v>
      </c>
      <c r="Q3094" s="1">
        <v>3.1798081290010001E-3</v>
      </c>
      <c r="R3094" s="1">
        <v>0</v>
      </c>
      <c r="S3094" s="1">
        <v>0.52386016971909999</v>
      </c>
      <c r="T3094" s="1">
        <v>0.52302248262719997</v>
      </c>
      <c r="U3094" s="1">
        <v>1.046882652346</v>
      </c>
      <c r="V3094" s="1">
        <v>4.6807292919999997</v>
      </c>
      <c r="W3094" s="1">
        <v>1.273840397848</v>
      </c>
      <c r="X3094" s="1">
        <v>0</v>
      </c>
      <c r="Y3094" s="1">
        <v>0</v>
      </c>
      <c r="Z3094" s="1">
        <v>0</v>
      </c>
      <c r="AA3094" s="1">
        <v>0.3157002174029</v>
      </c>
      <c r="AB3094" s="1">
        <v>0.75386924388959997</v>
      </c>
      <c r="AC3094" s="1">
        <v>0.21194367680619999</v>
      </c>
      <c r="AD3094" s="1">
        <v>4.8740315597500001E-11</v>
      </c>
      <c r="AE3094" s="1">
        <v>1.1377117726280001E-8</v>
      </c>
      <c r="AF3094" s="1">
        <v>1.7451888004250001E-9</v>
      </c>
      <c r="AG3094" s="1">
        <v>48.166358693559999</v>
      </c>
    </row>
    <row r="3095" spans="1:33" x14ac:dyDescent="0.35">
      <c r="A3095">
        <v>5120</v>
      </c>
      <c r="B3095">
        <v>2017</v>
      </c>
      <c r="C3095">
        <v>1</v>
      </c>
      <c r="D3095">
        <v>28</v>
      </c>
      <c r="E3095">
        <v>0</v>
      </c>
      <c r="F3095">
        <v>0</v>
      </c>
      <c r="H3095" s="1">
        <v>0</v>
      </c>
      <c r="I3095" s="1">
        <v>0</v>
      </c>
      <c r="J3095" s="1">
        <v>5.8981547492160002E-2</v>
      </c>
      <c r="K3095" s="1">
        <v>26.1431741882</v>
      </c>
      <c r="L3095" s="1">
        <v>26.202155735689999</v>
      </c>
      <c r="M3095" s="1">
        <v>6.0435560320960001E-2</v>
      </c>
      <c r="N3095" s="1">
        <v>5.8546840629429997E-2</v>
      </c>
      <c r="O3095" s="1">
        <v>3.7764001961580002E-2</v>
      </c>
      <c r="P3095" s="1">
        <v>0.13820329025399999</v>
      </c>
      <c r="Q3095" s="1">
        <v>2.9688778952470002E-3</v>
      </c>
      <c r="R3095" s="1">
        <v>0</v>
      </c>
      <c r="S3095" s="1">
        <v>0.53042940496750002</v>
      </c>
      <c r="T3095" s="1">
        <v>0.52957370806170001</v>
      </c>
      <c r="U3095" s="1">
        <v>1.060003113029</v>
      </c>
      <c r="V3095" s="1">
        <v>4.3507189348640001</v>
      </c>
      <c r="W3095" s="1">
        <v>1.18806334731</v>
      </c>
      <c r="X3095" s="1">
        <v>0</v>
      </c>
      <c r="Y3095" s="1">
        <v>0</v>
      </c>
      <c r="Z3095" s="1">
        <v>0</v>
      </c>
      <c r="AA3095" s="1">
        <v>0.29621986852409998</v>
      </c>
      <c r="AB3095" s="1">
        <v>0.73384996449880002</v>
      </c>
      <c r="AC3095" s="1">
        <v>0.21269973058210001</v>
      </c>
      <c r="AD3095" s="1">
        <v>2.158988848674E-12</v>
      </c>
      <c r="AE3095" s="1">
        <v>5.0395796580250004E-10</v>
      </c>
      <c r="AF3095" s="1">
        <v>7.730444730936E-11</v>
      </c>
      <c r="AG3095" s="1">
        <v>51.537456411180003</v>
      </c>
    </row>
    <row r="3096" spans="1:33" x14ac:dyDescent="0.35">
      <c r="A3096">
        <v>5120</v>
      </c>
      <c r="B3096">
        <v>2017</v>
      </c>
      <c r="C3096">
        <v>1</v>
      </c>
      <c r="D3096">
        <v>29</v>
      </c>
      <c r="E3096">
        <v>0</v>
      </c>
      <c r="F3096">
        <v>0</v>
      </c>
      <c r="H3096" s="1">
        <v>0</v>
      </c>
      <c r="I3096" s="1">
        <v>0</v>
      </c>
      <c r="J3096" s="1">
        <v>1.7280697511130001E-2</v>
      </c>
      <c r="K3096" s="1">
        <v>24.426414298880001</v>
      </c>
      <c r="L3096" s="1">
        <v>24.443694996390001</v>
      </c>
      <c r="M3096" s="1">
        <v>5.8069636125490001E-2</v>
      </c>
      <c r="N3096" s="1">
        <v>5.631175163464E-2</v>
      </c>
      <c r="O3096" s="1">
        <v>3.6341951121349997E-2</v>
      </c>
      <c r="P3096" s="1">
        <v>0.1289286719992</v>
      </c>
      <c r="Q3096" s="1">
        <v>2.7696326395799998E-3</v>
      </c>
      <c r="R3096" s="1">
        <v>0</v>
      </c>
      <c r="S3096" s="1">
        <v>0.53133204622929997</v>
      </c>
      <c r="T3096" s="1">
        <v>0.53048665021850006</v>
      </c>
      <c r="U3096" s="1">
        <v>1.0618186964480001</v>
      </c>
      <c r="V3096" s="1">
        <v>4.0490915787999997</v>
      </c>
      <c r="W3096" s="1">
        <v>1.1079889216100001</v>
      </c>
      <c r="X3096" s="1">
        <v>0</v>
      </c>
      <c r="Y3096" s="1">
        <v>0</v>
      </c>
      <c r="Z3096" s="1">
        <v>0</v>
      </c>
      <c r="AA3096" s="1">
        <v>0.27676781633480002</v>
      </c>
      <c r="AB3096" s="1">
        <v>0.72252189680940004</v>
      </c>
      <c r="AC3096" s="1">
        <v>0.21239682971910001</v>
      </c>
      <c r="AD3096" s="1">
        <v>1.0492848358570001E-13</v>
      </c>
      <c r="AE3096" s="1">
        <v>2.4492736576689999E-11</v>
      </c>
      <c r="AF3096" s="1">
        <v>3.757054343093E-12</v>
      </c>
      <c r="AG3096" s="1">
        <v>52.565987845960002</v>
      </c>
    </row>
    <row r="3097" spans="1:33" x14ac:dyDescent="0.35">
      <c r="A3097">
        <v>5120</v>
      </c>
      <c r="B3097">
        <v>2017</v>
      </c>
      <c r="C3097">
        <v>1</v>
      </c>
      <c r="D3097">
        <v>30</v>
      </c>
      <c r="E3097">
        <v>0</v>
      </c>
      <c r="F3097">
        <v>0</v>
      </c>
      <c r="H3097" s="1">
        <v>0</v>
      </c>
      <c r="I3097" s="1">
        <v>0</v>
      </c>
      <c r="J3097" s="1">
        <v>2.7756261141910002E-3</v>
      </c>
      <c r="K3097" s="1">
        <v>22.766391005020001</v>
      </c>
      <c r="L3097" s="1">
        <v>22.769166631139999</v>
      </c>
      <c r="M3097" s="1">
        <v>5.5983543775370001E-2</v>
      </c>
      <c r="N3097" s="1">
        <v>5.4352924312240002E-2</v>
      </c>
      <c r="O3097" s="1">
        <v>3.5085959006090003E-2</v>
      </c>
      <c r="P3097" s="1">
        <v>0.12127548306369999</v>
      </c>
      <c r="Q3097" s="1">
        <v>2.5798974781410001E-3</v>
      </c>
      <c r="R3097" s="1">
        <v>0</v>
      </c>
      <c r="S3097" s="1">
        <v>0.53201750583340002</v>
      </c>
      <c r="T3097" s="1">
        <v>0.53118592804109999</v>
      </c>
      <c r="U3097" s="1">
        <v>1.063203433875</v>
      </c>
      <c r="V3097" s="1">
        <v>3.7641743302770001</v>
      </c>
      <c r="W3097" s="1">
        <v>1.0319603593960001</v>
      </c>
      <c r="X3097" s="1">
        <v>0</v>
      </c>
      <c r="Y3097" s="1">
        <v>0</v>
      </c>
      <c r="Z3097" s="1">
        <v>0</v>
      </c>
      <c r="AA3097" s="1">
        <v>0.25795862819589999</v>
      </c>
      <c r="AB3097" s="1">
        <v>0.71659048876810005</v>
      </c>
      <c r="AC3097" s="1">
        <v>0.21240219256609999</v>
      </c>
      <c r="AD3097" s="1">
        <v>5.5848137671619998E-15</v>
      </c>
      <c r="AE3097" s="1">
        <v>1.303624790472E-12</v>
      </c>
      <c r="AF3097" s="1">
        <v>1.999690465568E-13</v>
      </c>
      <c r="AG3097" s="1">
        <v>52.976039864409998</v>
      </c>
    </row>
    <row r="3098" spans="1:33" x14ac:dyDescent="0.35">
      <c r="A3098">
        <v>5120</v>
      </c>
      <c r="B3098">
        <v>2017</v>
      </c>
      <c r="C3098">
        <v>1</v>
      </c>
      <c r="D3098">
        <v>31</v>
      </c>
      <c r="E3098">
        <v>0</v>
      </c>
      <c r="F3098">
        <v>0</v>
      </c>
      <c r="H3098" s="1">
        <v>0</v>
      </c>
      <c r="I3098" s="1">
        <v>0</v>
      </c>
      <c r="J3098" s="1">
        <v>0</v>
      </c>
      <c r="K3098" s="1">
        <v>21.182654373609999</v>
      </c>
      <c r="L3098" s="1">
        <v>21.182654373609999</v>
      </c>
      <c r="M3098" s="1">
        <v>5.423864742738E-2</v>
      </c>
      <c r="N3098" s="1">
        <v>5.2699816536870003E-2</v>
      </c>
      <c r="O3098" s="1">
        <v>3.4021499802950002E-2</v>
      </c>
      <c r="P3098" s="1">
        <v>0.1151155877409</v>
      </c>
      <c r="Q3098" s="1">
        <v>2.4001351250199999E-3</v>
      </c>
      <c r="R3098" s="1">
        <v>0</v>
      </c>
      <c r="S3098" s="1">
        <v>0.52958759640819997</v>
      </c>
      <c r="T3098" s="1">
        <v>0.52877690671800004</v>
      </c>
      <c r="U3098" s="1">
        <v>1.0583645031260001</v>
      </c>
      <c r="V3098" s="1">
        <v>3.4956306400280002</v>
      </c>
      <c r="W3098" s="1">
        <v>0.9600552784252</v>
      </c>
      <c r="X3098" s="1">
        <v>0</v>
      </c>
      <c r="Y3098" s="1">
        <v>0</v>
      </c>
      <c r="Z3098" s="1">
        <v>0</v>
      </c>
      <c r="AA3098" s="1">
        <v>0.2400138196063</v>
      </c>
      <c r="AB3098" s="1">
        <v>0.70884829351</v>
      </c>
      <c r="AC3098" s="1">
        <v>0.2114507609779</v>
      </c>
      <c r="AD3098" s="1">
        <v>3.1602283967730002E-16</v>
      </c>
      <c r="AE3098" s="1">
        <v>7.376704494267E-14</v>
      </c>
      <c r="AF3098" s="1">
        <v>1.131546880077E-14</v>
      </c>
      <c r="AG3098" s="1">
        <v>52.853026311489998</v>
      </c>
    </row>
    <row r="3099" spans="1:33" x14ac:dyDescent="0.35">
      <c r="A3099">
        <v>5120</v>
      </c>
      <c r="B3099">
        <v>2017</v>
      </c>
      <c r="C3099">
        <v>2</v>
      </c>
      <c r="D3099">
        <v>1</v>
      </c>
      <c r="E3099">
        <v>0</v>
      </c>
      <c r="F3099">
        <v>0</v>
      </c>
      <c r="H3099" s="1">
        <v>0</v>
      </c>
      <c r="I3099" s="1">
        <v>0</v>
      </c>
      <c r="J3099" s="1">
        <v>0</v>
      </c>
      <c r="K3099" s="1">
        <v>19.656055707709999</v>
      </c>
      <c r="L3099" s="1">
        <v>19.656055707709999</v>
      </c>
      <c r="M3099" s="1">
        <v>5.181108559349E-2</v>
      </c>
      <c r="N3099" s="1">
        <v>5.0408265407750001E-2</v>
      </c>
      <c r="O3099" s="1">
        <v>3.2531052209639998E-2</v>
      </c>
      <c r="P3099" s="1">
        <v>0.10726188958879999</v>
      </c>
      <c r="Q3099" s="1">
        <v>2.2271613788969998E-3</v>
      </c>
      <c r="R3099" s="1">
        <v>0</v>
      </c>
      <c r="S3099" s="1">
        <v>0.53305507072930003</v>
      </c>
      <c r="T3099" s="1">
        <v>0.53225290548269999</v>
      </c>
      <c r="U3099" s="1">
        <v>1.0653079762119999</v>
      </c>
      <c r="V3099" s="1">
        <v>3.239332909592</v>
      </c>
      <c r="W3099" s="1">
        <v>0.8908656914459</v>
      </c>
      <c r="X3099" s="1">
        <v>0</v>
      </c>
      <c r="Y3099" s="1">
        <v>0</v>
      </c>
      <c r="Z3099" s="1">
        <v>0</v>
      </c>
      <c r="AA3099" s="1">
        <v>0.22271642286150001</v>
      </c>
      <c r="AB3099" s="1">
        <v>0.71100905981789997</v>
      </c>
      <c r="AC3099" s="1">
        <v>0.2129947633291</v>
      </c>
      <c r="AD3099" s="1">
        <v>1.9209166239359999E-17</v>
      </c>
      <c r="AE3099" s="1">
        <v>4.483863985076E-15</v>
      </c>
      <c r="AF3099" s="1">
        <v>6.8780067128160002E-16</v>
      </c>
      <c r="AG3099" s="1">
        <v>53.248103418740001</v>
      </c>
    </row>
    <row r="3100" spans="1:33" x14ac:dyDescent="0.35">
      <c r="A3100">
        <v>5120</v>
      </c>
      <c r="B3100">
        <v>2017</v>
      </c>
      <c r="C3100">
        <v>2</v>
      </c>
      <c r="D3100">
        <v>2</v>
      </c>
      <c r="E3100">
        <v>0</v>
      </c>
      <c r="F3100">
        <v>0</v>
      </c>
      <c r="H3100" s="1">
        <v>0</v>
      </c>
      <c r="I3100" s="1">
        <v>0</v>
      </c>
      <c r="J3100" s="1">
        <v>0</v>
      </c>
      <c r="K3100" s="1">
        <v>18.245434924520001</v>
      </c>
      <c r="L3100" s="1">
        <v>18.245434924520001</v>
      </c>
      <c r="M3100" s="1">
        <v>4.9885985640280003E-2</v>
      </c>
      <c r="N3100" s="1">
        <v>4.8591907901889997E-2</v>
      </c>
      <c r="O3100" s="1">
        <v>3.1351454292640003E-2</v>
      </c>
      <c r="P3100" s="1">
        <v>0.1011182553516</v>
      </c>
      <c r="Q3100" s="1">
        <v>2.067328695509E-3</v>
      </c>
      <c r="R3100" s="1">
        <v>0</v>
      </c>
      <c r="S3100" s="1">
        <v>0.5339492008126</v>
      </c>
      <c r="T3100" s="1">
        <v>0.53316076675370005</v>
      </c>
      <c r="U3100" s="1">
        <v>1.0671099675660001</v>
      </c>
      <c r="V3100" s="1">
        <v>3.0014519153619998</v>
      </c>
      <c r="W3100" s="1">
        <v>0.82693253628649999</v>
      </c>
      <c r="X3100" s="1">
        <v>0</v>
      </c>
      <c r="Y3100" s="1">
        <v>0</v>
      </c>
      <c r="Z3100" s="1">
        <v>0</v>
      </c>
      <c r="AA3100" s="1">
        <v>0.20673313407159999</v>
      </c>
      <c r="AB3100" s="1">
        <v>0.70816326640170002</v>
      </c>
      <c r="AC3100" s="1">
        <v>0.21322369216609999</v>
      </c>
      <c r="AD3100" s="1">
        <v>1.2505236242350001E-18</v>
      </c>
      <c r="AE3100" s="1">
        <v>2.9190115652720001E-16</v>
      </c>
      <c r="AF3100" s="1">
        <v>4.477607083433E-17</v>
      </c>
      <c r="AG3100" s="1">
        <v>53.305884800699999</v>
      </c>
    </row>
    <row r="3101" spans="1:33" x14ac:dyDescent="0.35">
      <c r="A3101">
        <v>5120</v>
      </c>
      <c r="B3101">
        <v>2017</v>
      </c>
      <c r="C3101">
        <v>2</v>
      </c>
      <c r="D3101">
        <v>3</v>
      </c>
      <c r="E3101">
        <v>0</v>
      </c>
      <c r="F3101">
        <v>0</v>
      </c>
      <c r="H3101" s="1">
        <v>114.61409442999999</v>
      </c>
      <c r="I3101" s="1">
        <v>35.874857409900002</v>
      </c>
      <c r="J3101" s="1">
        <v>4.9216635740869999E-2</v>
      </c>
      <c r="K3101" s="1">
        <v>17.298172656990001</v>
      </c>
      <c r="L3101" s="1">
        <v>53.22224670264</v>
      </c>
      <c r="M3101" s="1">
        <v>0.20159965276950001</v>
      </c>
      <c r="N3101" s="1">
        <v>0.17583582758210001</v>
      </c>
      <c r="O3101" s="1">
        <v>0.11156380408409999</v>
      </c>
      <c r="P3101" s="1">
        <v>1.57303599039</v>
      </c>
      <c r="Q3101" s="1">
        <v>0.31153629146959999</v>
      </c>
      <c r="R3101" s="1">
        <v>0.30098471226349999</v>
      </c>
      <c r="S3101" s="1">
        <v>36.769182610960002</v>
      </c>
      <c r="T3101" s="1">
        <v>14.457466190690001</v>
      </c>
      <c r="U3101" s="1">
        <v>51.527633513909997</v>
      </c>
      <c r="V3101" s="1">
        <v>45.282749903080003</v>
      </c>
      <c r="W3101" s="1">
        <v>2.154429464873</v>
      </c>
      <c r="X3101" s="1">
        <v>2.4790552985249998E-3</v>
      </c>
      <c r="Y3101" s="1">
        <v>0.24919195194679999</v>
      </c>
      <c r="Z3101" s="1">
        <v>7.6671115825040007E-2</v>
      </c>
      <c r="AA3101" s="1">
        <v>1.5328518805039999</v>
      </c>
      <c r="AB3101" s="1">
        <v>2.4526053281809999</v>
      </c>
      <c r="AC3101" s="1">
        <v>0.15257453992950001</v>
      </c>
      <c r="AD3101" s="1">
        <v>0.111036638088</v>
      </c>
      <c r="AE3101" s="1">
        <v>11.17916626253</v>
      </c>
      <c r="AF3101" s="1">
        <v>3.4061332527069998</v>
      </c>
      <c r="AG3101" s="1">
        <v>86.564791568480004</v>
      </c>
    </row>
    <row r="3102" spans="1:33" x14ac:dyDescent="0.35">
      <c r="A3102">
        <v>5120</v>
      </c>
      <c r="B3102">
        <v>2017</v>
      </c>
      <c r="C3102">
        <v>2</v>
      </c>
      <c r="D3102">
        <v>4</v>
      </c>
      <c r="E3102">
        <v>0</v>
      </c>
      <c r="F3102">
        <v>0</v>
      </c>
      <c r="H3102" s="1">
        <v>0</v>
      </c>
      <c r="I3102" s="1">
        <v>3.1876840175769999E-2</v>
      </c>
      <c r="J3102" s="1">
        <v>3.7721982766590001E-2</v>
      </c>
      <c r="K3102" s="1">
        <v>16.301687926850001</v>
      </c>
      <c r="L3102" s="1">
        <v>16.371286749789999</v>
      </c>
      <c r="M3102" s="1">
        <v>6.0459214364780002E-2</v>
      </c>
      <c r="N3102" s="1">
        <v>5.7461561005679999E-2</v>
      </c>
      <c r="O3102" s="1">
        <v>3.7049187890889998E-2</v>
      </c>
      <c r="P3102" s="1">
        <v>0.1384355663697</v>
      </c>
      <c r="Q3102" s="1">
        <v>2.3722463549370001E-3</v>
      </c>
      <c r="R3102" s="1">
        <v>0</v>
      </c>
      <c r="S3102" s="1">
        <v>2.102255662838</v>
      </c>
      <c r="T3102" s="1">
        <v>2.4689629149900001</v>
      </c>
      <c r="U3102" s="1">
        <v>4.5712185778279997</v>
      </c>
      <c r="V3102" s="1">
        <v>2.7202096501100002</v>
      </c>
      <c r="W3102" s="1">
        <v>0.74503402643450001</v>
      </c>
      <c r="X3102" s="1">
        <v>6.9451273985009997E-7</v>
      </c>
      <c r="Y3102" s="1">
        <v>1.7362792234660001E-4</v>
      </c>
      <c r="Z3102" s="1">
        <v>2.778044306465E-5</v>
      </c>
      <c r="AA3102" s="1">
        <v>0.1852647742738</v>
      </c>
      <c r="AB3102" s="1">
        <v>1.0803064638419999</v>
      </c>
      <c r="AC3102" s="1">
        <v>0.1561222927741</v>
      </c>
      <c r="AD3102" s="1">
        <v>2.529888476745E-2</v>
      </c>
      <c r="AE3102" s="1">
        <v>2.7091991726679998</v>
      </c>
      <c r="AF3102" s="1">
        <v>0.79621721020629999</v>
      </c>
      <c r="AG3102" s="1">
        <v>46.716097522730003</v>
      </c>
    </row>
    <row r="3103" spans="1:33" x14ac:dyDescent="0.35">
      <c r="A3103">
        <v>5120</v>
      </c>
      <c r="B3103">
        <v>2017</v>
      </c>
      <c r="C3103">
        <v>2</v>
      </c>
      <c r="D3103">
        <v>5</v>
      </c>
      <c r="E3103">
        <v>0</v>
      </c>
      <c r="F3103">
        <v>0</v>
      </c>
      <c r="H3103" s="1">
        <v>0</v>
      </c>
      <c r="I3103" s="1">
        <v>0</v>
      </c>
      <c r="J3103" s="1">
        <v>1.0804348210369999E-2</v>
      </c>
      <c r="K3103" s="1">
        <v>15.1566722722</v>
      </c>
      <c r="L3103" s="1">
        <v>15.16747662041</v>
      </c>
      <c r="M3103" s="1">
        <v>4.5975750636220003E-2</v>
      </c>
      <c r="N3103" s="1">
        <v>4.4865648191359998E-2</v>
      </c>
      <c r="O3103" s="1">
        <v>2.8947296682040002E-2</v>
      </c>
      <c r="P3103" s="1">
        <v>8.8596814956130004E-2</v>
      </c>
      <c r="Q3103" s="1">
        <v>1.7185756210000001E-3</v>
      </c>
      <c r="R3103" s="1">
        <v>0</v>
      </c>
      <c r="S3103" s="1">
        <v>0.73450729623949995</v>
      </c>
      <c r="T3103" s="1">
        <v>0.68515151436770005</v>
      </c>
      <c r="U3103" s="1">
        <v>1.4196588106070001</v>
      </c>
      <c r="V3103" s="1">
        <v>2.4864983391140001</v>
      </c>
      <c r="W3103" s="1">
        <v>0.6879208103162</v>
      </c>
      <c r="X3103" s="1">
        <v>0</v>
      </c>
      <c r="Y3103" s="1">
        <v>0</v>
      </c>
      <c r="Z3103" s="1">
        <v>0</v>
      </c>
      <c r="AA3103" s="1">
        <v>0.17173536141449999</v>
      </c>
      <c r="AB3103" s="1">
        <v>0.73863956909240003</v>
      </c>
      <c r="AC3103" s="1">
        <v>0.20845795720800001</v>
      </c>
      <c r="AD3103" s="1">
        <v>2.2390155467569999E-3</v>
      </c>
      <c r="AE3103" s="1">
        <v>0.24768084162599999</v>
      </c>
      <c r="AF3103" s="1">
        <v>7.0939221279509995E-2</v>
      </c>
      <c r="AG3103" s="1">
        <v>52.093594155890003</v>
      </c>
    </row>
    <row r="3104" spans="1:33" x14ac:dyDescent="0.35">
      <c r="A3104">
        <v>5120</v>
      </c>
      <c r="B3104">
        <v>2017</v>
      </c>
      <c r="C3104">
        <v>2</v>
      </c>
      <c r="D3104">
        <v>6</v>
      </c>
      <c r="E3104">
        <v>0</v>
      </c>
      <c r="F3104">
        <v>0</v>
      </c>
      <c r="H3104" s="1">
        <v>802.29866101000005</v>
      </c>
      <c r="I3104" s="1">
        <v>393.45616495100001</v>
      </c>
      <c r="J3104" s="1">
        <v>2.847252194068</v>
      </c>
      <c r="K3104" s="1">
        <v>16.912619980479999</v>
      </c>
      <c r="L3104" s="1">
        <v>413.2160371256</v>
      </c>
      <c r="M3104" s="1">
        <v>0.51695199803269998</v>
      </c>
      <c r="N3104" s="1">
        <v>0.31066680088859999</v>
      </c>
      <c r="O3104" s="1">
        <v>0.2508715935809</v>
      </c>
      <c r="P3104" s="1">
        <v>16.878190318960002</v>
      </c>
      <c r="Q3104" s="1">
        <v>6.6590545545540003</v>
      </c>
      <c r="R3104" s="1">
        <v>2.0154828298499998</v>
      </c>
      <c r="S3104" s="1">
        <v>99.804425658560007</v>
      </c>
      <c r="T3104" s="1">
        <v>29.253609253499999</v>
      </c>
      <c r="U3104" s="1">
        <v>131.07351774189999</v>
      </c>
      <c r="V3104" s="1">
        <v>183.99093457839999</v>
      </c>
      <c r="W3104" s="1">
        <v>38.018390865790003</v>
      </c>
      <c r="X3104" s="1">
        <v>7.0172170500379993E-2</v>
      </c>
      <c r="Y3104" s="1">
        <v>7.0295236890849999</v>
      </c>
      <c r="Z3104" s="1">
        <v>2.0463888962639998</v>
      </c>
      <c r="AA3104" s="1">
        <v>28.206664162669998</v>
      </c>
      <c r="AB3104" s="1">
        <v>1.2672411960200001</v>
      </c>
      <c r="AC3104" s="1">
        <v>0.22573220453439999</v>
      </c>
      <c r="AD3104" s="1">
        <v>0.30844294533130001</v>
      </c>
      <c r="AE3104" s="1">
        <v>30.92023117778</v>
      </c>
      <c r="AF3104" s="1">
        <v>9.091807950582</v>
      </c>
      <c r="AG3104" s="1">
        <v>137.99834433870001</v>
      </c>
    </row>
    <row r="3105" spans="1:33" x14ac:dyDescent="0.35">
      <c r="A3105">
        <v>5120</v>
      </c>
      <c r="B3105">
        <v>2017</v>
      </c>
      <c r="C3105">
        <v>2</v>
      </c>
      <c r="D3105">
        <v>7</v>
      </c>
      <c r="E3105">
        <v>0</v>
      </c>
      <c r="F3105">
        <v>0</v>
      </c>
      <c r="H3105" s="1">
        <v>354.26174642000001</v>
      </c>
      <c r="I3105" s="1">
        <v>170.1630188231</v>
      </c>
      <c r="J3105" s="1">
        <v>4.8358968629739998</v>
      </c>
      <c r="K3105" s="1">
        <v>20.72431733422</v>
      </c>
      <c r="L3105" s="1">
        <v>195.7232330203</v>
      </c>
      <c r="M3105" s="1">
        <v>0.49206065975000002</v>
      </c>
      <c r="N3105" s="1">
        <v>0.34494439044839997</v>
      </c>
      <c r="O3105" s="1">
        <v>0.2464542338913</v>
      </c>
      <c r="P3105" s="1">
        <v>7.4276715691559998</v>
      </c>
      <c r="Q3105" s="1">
        <v>0.3583134172263</v>
      </c>
      <c r="R3105" s="1">
        <v>0.74244876203569998</v>
      </c>
      <c r="S3105" s="1">
        <v>10.887373659830001</v>
      </c>
      <c r="T3105" s="1">
        <v>3.5492477274950001</v>
      </c>
      <c r="U3105" s="1">
        <v>15.179070149359999</v>
      </c>
      <c r="V3105" s="1">
        <v>30.48995217745</v>
      </c>
      <c r="W3105" s="1">
        <v>3.3546326988990001</v>
      </c>
      <c r="X3105" s="1">
        <v>5.5474169924270003E-3</v>
      </c>
      <c r="Y3105" s="1">
        <v>0.56036529319770001</v>
      </c>
      <c r="Z3105" s="1">
        <v>0.13629995757150001</v>
      </c>
      <c r="AA3105" s="1">
        <v>2.3687521623749999</v>
      </c>
      <c r="AB3105" s="1">
        <v>0.63003369177869994</v>
      </c>
      <c r="AC3105" s="1">
        <v>7.7646622035529994E-2</v>
      </c>
      <c r="AD3105" s="1">
        <v>7.3761005328300003E-2</v>
      </c>
      <c r="AE3105" s="1">
        <v>7.4819725502640004</v>
      </c>
      <c r="AF3105" s="1">
        <v>1.816754766441</v>
      </c>
      <c r="AG3105" s="1">
        <v>31.673010436030001</v>
      </c>
    </row>
    <row r="3106" spans="1:33" x14ac:dyDescent="0.35">
      <c r="A3106">
        <v>5120</v>
      </c>
      <c r="B3106">
        <v>2017</v>
      </c>
      <c r="C3106">
        <v>2</v>
      </c>
      <c r="D3106">
        <v>8</v>
      </c>
      <c r="E3106">
        <v>0</v>
      </c>
      <c r="F3106">
        <v>0</v>
      </c>
      <c r="H3106" s="1">
        <v>52.097315649999999</v>
      </c>
      <c r="I3106" s="1">
        <v>25.937754761400001</v>
      </c>
      <c r="J3106" s="1">
        <v>2.2408083629059998</v>
      </c>
      <c r="K3106" s="1">
        <v>21.491485272910001</v>
      </c>
      <c r="L3106" s="1">
        <v>49.67004839722</v>
      </c>
      <c r="M3106" s="1">
        <v>0.20681200782350001</v>
      </c>
      <c r="N3106" s="1">
        <v>0.1790899874238</v>
      </c>
      <c r="O3106" s="1">
        <v>0.1138526764966</v>
      </c>
      <c r="P3106" s="1">
        <v>1.4364069095609999</v>
      </c>
      <c r="Q3106" s="1">
        <v>3.2723802521550001E-2</v>
      </c>
      <c r="R3106" s="1">
        <v>0.26189372290099999</v>
      </c>
      <c r="S3106" s="1">
        <v>3.8430762517999999</v>
      </c>
      <c r="T3106" s="1">
        <v>1.7498664042930001</v>
      </c>
      <c r="U3106" s="1">
        <v>5.8548363789940003</v>
      </c>
      <c r="V3106" s="1">
        <v>9.4722299227909996</v>
      </c>
      <c r="W3106" s="1">
        <v>1.345411062528</v>
      </c>
      <c r="X3106" s="1">
        <v>4.594569395356E-4</v>
      </c>
      <c r="Y3106" s="1">
        <v>4.6873659713680002E-2</v>
      </c>
      <c r="Z3106" s="1">
        <v>1.1479768805210001E-2</v>
      </c>
      <c r="AA3106" s="1">
        <v>0.419503859443</v>
      </c>
      <c r="AB3106" s="1">
        <v>0.79255189226620004</v>
      </c>
      <c r="AC3106" s="1">
        <v>0.1158807281891</v>
      </c>
      <c r="AD3106" s="1">
        <v>2.6404589545529999E-2</v>
      </c>
      <c r="AE3106" s="1">
        <v>2.7172999653800001</v>
      </c>
      <c r="AF3106" s="1">
        <v>0.66211267266520002</v>
      </c>
      <c r="AG3106" s="1">
        <v>21.76590600075</v>
      </c>
    </row>
    <row r="3107" spans="1:33" x14ac:dyDescent="0.35">
      <c r="A3107">
        <v>5120</v>
      </c>
      <c r="B3107">
        <v>2017</v>
      </c>
      <c r="C3107">
        <v>2</v>
      </c>
      <c r="D3107">
        <v>9</v>
      </c>
      <c r="E3107">
        <v>0</v>
      </c>
      <c r="F3107">
        <v>0</v>
      </c>
      <c r="H3107" s="1">
        <v>0</v>
      </c>
      <c r="I3107" s="1">
        <v>0</v>
      </c>
      <c r="J3107" s="1">
        <v>0.67961933589729995</v>
      </c>
      <c r="K3107" s="1">
        <v>20.54077380447</v>
      </c>
      <c r="L3107" s="1">
        <v>21.22039314037</v>
      </c>
      <c r="M3107" s="1">
        <v>6.5252281179590005E-2</v>
      </c>
      <c r="N3107" s="1">
        <v>6.2777227806580002E-2</v>
      </c>
      <c r="O3107" s="1">
        <v>4.0479854763219997E-2</v>
      </c>
      <c r="P3107" s="1">
        <v>0.15638507194099999</v>
      </c>
      <c r="Q3107" s="1">
        <v>2.4044111774010001E-3</v>
      </c>
      <c r="R3107" s="1">
        <v>0</v>
      </c>
      <c r="S3107" s="1">
        <v>0.49455825569200002</v>
      </c>
      <c r="T3107" s="1">
        <v>0.52352989675829997</v>
      </c>
      <c r="U3107" s="1">
        <v>1.0180881524500001</v>
      </c>
      <c r="V3107" s="1">
        <v>3.6565898493710001</v>
      </c>
      <c r="W3107" s="1">
        <v>0.98782170310119999</v>
      </c>
      <c r="X3107" s="1">
        <v>0</v>
      </c>
      <c r="Y3107" s="1">
        <v>0</v>
      </c>
      <c r="Z3107" s="1">
        <v>0</v>
      </c>
      <c r="AA3107" s="1">
        <v>0.23274087805640001</v>
      </c>
      <c r="AB3107" s="1">
        <v>0.92486264497979997</v>
      </c>
      <c r="AC3107" s="1">
        <v>0.23259666233820001</v>
      </c>
      <c r="AD3107" s="1">
        <v>1.016175186145E-3</v>
      </c>
      <c r="AE3107" s="1">
        <v>0.1061319231675</v>
      </c>
      <c r="AF3107" s="1">
        <v>2.564108366077E-2</v>
      </c>
      <c r="AG3107" s="1">
        <v>37.455208555150001</v>
      </c>
    </row>
    <row r="3108" spans="1:33" x14ac:dyDescent="0.35">
      <c r="A3108">
        <v>5120</v>
      </c>
      <c r="B3108">
        <v>2017</v>
      </c>
      <c r="C3108">
        <v>2</v>
      </c>
      <c r="D3108">
        <v>10</v>
      </c>
      <c r="E3108">
        <v>0</v>
      </c>
      <c r="F3108">
        <v>0</v>
      </c>
      <c r="H3108" s="1">
        <v>281.32550450999997</v>
      </c>
      <c r="I3108" s="1">
        <v>124.20308051000001</v>
      </c>
      <c r="J3108" s="1">
        <v>0.67765441218900002</v>
      </c>
      <c r="K3108" s="1">
        <v>19.85774081372</v>
      </c>
      <c r="L3108" s="1">
        <v>144.73847573590001</v>
      </c>
      <c r="M3108" s="1">
        <v>0.24890541823160001</v>
      </c>
      <c r="N3108" s="1">
        <v>0.15908485409609999</v>
      </c>
      <c r="O3108" s="1">
        <v>0.12940159104240001</v>
      </c>
      <c r="P3108" s="1">
        <v>4.8311361200340004</v>
      </c>
      <c r="Q3108" s="1">
        <v>1.325548447846</v>
      </c>
      <c r="R3108" s="1">
        <v>1.001685704927</v>
      </c>
      <c r="S3108" s="1">
        <v>65.046697087659993</v>
      </c>
      <c r="T3108" s="1">
        <v>20.04446142035</v>
      </c>
      <c r="U3108" s="1">
        <v>86.092844212939994</v>
      </c>
      <c r="V3108" s="1">
        <v>50.968779394869998</v>
      </c>
      <c r="W3108" s="1">
        <v>8.2762399081629994</v>
      </c>
      <c r="X3108" s="1">
        <v>1.379640640406E-2</v>
      </c>
      <c r="Y3108" s="1">
        <v>1.3837332332009999</v>
      </c>
      <c r="Z3108" s="1">
        <v>0.4036148416059</v>
      </c>
      <c r="AA3108" s="1">
        <v>5.7844783791810004</v>
      </c>
      <c r="AB3108" s="1">
        <v>1.0447036544670001</v>
      </c>
      <c r="AC3108" s="1">
        <v>0.235637769946</v>
      </c>
      <c r="AD3108" s="1">
        <v>0.12440044607670001</v>
      </c>
      <c r="AE3108" s="1">
        <v>12.477759635350001</v>
      </c>
      <c r="AF3108" s="1">
        <v>3.6911980460109999</v>
      </c>
      <c r="AG3108" s="1">
        <v>84.804939698499993</v>
      </c>
    </row>
    <row r="3109" spans="1:33" x14ac:dyDescent="0.35">
      <c r="A3109">
        <v>5120</v>
      </c>
      <c r="B3109">
        <v>2017</v>
      </c>
      <c r="C3109">
        <v>2</v>
      </c>
      <c r="D3109">
        <v>11</v>
      </c>
      <c r="E3109">
        <v>0</v>
      </c>
      <c r="F3109">
        <v>0</v>
      </c>
      <c r="H3109" s="1">
        <v>10.41946313</v>
      </c>
      <c r="I3109" s="1">
        <v>4.7197369560690001</v>
      </c>
      <c r="J3109" s="1">
        <v>1.7180093421839999</v>
      </c>
      <c r="K3109" s="1">
        <v>20.775041920709999</v>
      </c>
      <c r="L3109" s="1">
        <v>27.21278821896</v>
      </c>
      <c r="M3109" s="1">
        <v>0.18001802323980001</v>
      </c>
      <c r="N3109" s="1">
        <v>0.15232559281960001</v>
      </c>
      <c r="O3109" s="1">
        <v>9.7210978565099998E-2</v>
      </c>
      <c r="P3109" s="1">
        <v>0.95506631946980003</v>
      </c>
      <c r="Q3109" s="1">
        <v>2.3739264023839999E-2</v>
      </c>
      <c r="R3109" s="1">
        <v>0.30422751632400002</v>
      </c>
      <c r="S3109" s="1">
        <v>5.1452653505050003</v>
      </c>
      <c r="T3109" s="1">
        <v>3.14372050942</v>
      </c>
      <c r="U3109" s="1">
        <v>8.5932133762490004</v>
      </c>
      <c r="V3109" s="1">
        <v>5.6092533455720002</v>
      </c>
      <c r="W3109" s="1">
        <v>1.190434095766</v>
      </c>
      <c r="X3109" s="1">
        <v>1.7082125039439999E-4</v>
      </c>
      <c r="Y3109" s="1">
        <v>1.7341117569759999E-2</v>
      </c>
      <c r="Z3109" s="1">
        <v>5.3340353827439997E-3</v>
      </c>
      <c r="AA3109" s="1">
        <v>0.32246409551909999</v>
      </c>
      <c r="AB3109" s="1">
        <v>0.76890071886639999</v>
      </c>
      <c r="AC3109" s="1">
        <v>0.1236682844826</v>
      </c>
      <c r="AD3109" s="1">
        <v>4.2550805043899999E-2</v>
      </c>
      <c r="AE3109" s="1">
        <v>4.3149396003179996</v>
      </c>
      <c r="AF3109" s="1">
        <v>1.277733635478</v>
      </c>
      <c r="AG3109" s="1">
        <v>32.982634261409999</v>
      </c>
    </row>
    <row r="3110" spans="1:33" x14ac:dyDescent="0.35">
      <c r="A3110">
        <v>5120</v>
      </c>
      <c r="B3110">
        <v>2017</v>
      </c>
      <c r="C3110">
        <v>2</v>
      </c>
      <c r="D3110">
        <v>12</v>
      </c>
      <c r="E3110">
        <v>0</v>
      </c>
      <c r="F3110">
        <v>0</v>
      </c>
      <c r="H3110" s="1">
        <v>0</v>
      </c>
      <c r="I3110" s="1">
        <v>0</v>
      </c>
      <c r="J3110" s="1">
        <v>0.51852696309620006</v>
      </c>
      <c r="K3110" s="1">
        <v>19.651876547480001</v>
      </c>
      <c r="L3110" s="1">
        <v>20.170403510570001</v>
      </c>
      <c r="M3110" s="1">
        <v>6.1549359637310001E-2</v>
      </c>
      <c r="N3110" s="1">
        <v>5.9318870772629997E-2</v>
      </c>
      <c r="O3110" s="1">
        <v>3.8264993322559997E-2</v>
      </c>
      <c r="P3110" s="1">
        <v>0.14180675306240001</v>
      </c>
      <c r="Q3110" s="1">
        <v>2.285440393715E-3</v>
      </c>
      <c r="R3110" s="1">
        <v>0</v>
      </c>
      <c r="S3110" s="1">
        <v>0.58403605895230004</v>
      </c>
      <c r="T3110" s="1">
        <v>0.71699747003869996</v>
      </c>
      <c r="U3110" s="1">
        <v>1.301033528991</v>
      </c>
      <c r="V3110" s="1">
        <v>3.4494823250470001</v>
      </c>
      <c r="W3110" s="1">
        <v>0.935730253141</v>
      </c>
      <c r="X3110" s="1">
        <v>0</v>
      </c>
      <c r="Y3110" s="1">
        <v>0</v>
      </c>
      <c r="Z3110" s="1">
        <v>0</v>
      </c>
      <c r="AA3110" s="1">
        <v>0.2226690701457</v>
      </c>
      <c r="AB3110" s="1">
        <v>0.91598995850310005</v>
      </c>
      <c r="AC3110" s="1">
        <v>0.2327584246187</v>
      </c>
      <c r="AD3110" s="1">
        <v>3.6390062893670002E-3</v>
      </c>
      <c r="AE3110" s="1">
        <v>0.36965397167559999</v>
      </c>
      <c r="AF3110" s="1">
        <v>0.1120866896824</v>
      </c>
      <c r="AG3110" s="1">
        <v>41.084049568399998</v>
      </c>
    </row>
    <row r="3111" spans="1:33" x14ac:dyDescent="0.35">
      <c r="A3111">
        <v>5120</v>
      </c>
      <c r="B3111">
        <v>2017</v>
      </c>
      <c r="C3111">
        <v>2</v>
      </c>
      <c r="D3111">
        <v>13</v>
      </c>
      <c r="E3111">
        <v>0</v>
      </c>
      <c r="F3111">
        <v>0</v>
      </c>
      <c r="H3111" s="1">
        <v>0</v>
      </c>
      <c r="I3111" s="1">
        <v>0</v>
      </c>
      <c r="J3111" s="1">
        <v>0.15555656343599999</v>
      </c>
      <c r="K3111" s="1">
        <v>18.533583927910001</v>
      </c>
      <c r="L3111" s="1">
        <v>18.689140491349999</v>
      </c>
      <c r="M3111" s="1">
        <v>5.3394666931199999E-2</v>
      </c>
      <c r="N3111" s="1">
        <v>5.184809985029E-2</v>
      </c>
      <c r="O3111" s="1">
        <v>3.346464019776E-2</v>
      </c>
      <c r="P3111" s="1">
        <v>0.1123919232285</v>
      </c>
      <c r="Q3111" s="1">
        <v>2.1176034768140002E-3</v>
      </c>
      <c r="R3111" s="1">
        <v>0</v>
      </c>
      <c r="S3111" s="1">
        <v>0.54376542567349995</v>
      </c>
      <c r="T3111" s="1">
        <v>0.55039009833719998</v>
      </c>
      <c r="U3111" s="1">
        <v>1.0941555240109999</v>
      </c>
      <c r="V3111" s="1">
        <v>3.1041927044470001</v>
      </c>
      <c r="W3111" s="1">
        <v>0.85350828318240002</v>
      </c>
      <c r="X3111" s="1">
        <v>0</v>
      </c>
      <c r="Y3111" s="1">
        <v>0</v>
      </c>
      <c r="Z3111" s="1">
        <v>0</v>
      </c>
      <c r="AA3111" s="1">
        <v>0.2099980574235</v>
      </c>
      <c r="AB3111" s="1">
        <v>0.81862863938749997</v>
      </c>
      <c r="AC3111" s="1">
        <v>0.23125529731110001</v>
      </c>
      <c r="AD3111" s="1">
        <v>2.1307269687520001E-4</v>
      </c>
      <c r="AE3111" s="1">
        <v>2.1644141942179999E-2</v>
      </c>
      <c r="AF3111" s="1">
        <v>6.5629491557109999E-3</v>
      </c>
      <c r="AG3111" s="1">
        <v>49.458804074790002</v>
      </c>
    </row>
    <row r="3112" spans="1:33" x14ac:dyDescent="0.35">
      <c r="A3112">
        <v>5120</v>
      </c>
      <c r="B3112">
        <v>2017</v>
      </c>
      <c r="C3112">
        <v>2</v>
      </c>
      <c r="D3112">
        <v>14</v>
      </c>
      <c r="E3112">
        <v>0</v>
      </c>
      <c r="F3112">
        <v>0</v>
      </c>
      <c r="H3112" s="1">
        <v>0</v>
      </c>
      <c r="I3112" s="1">
        <v>0</v>
      </c>
      <c r="J3112" s="1">
        <v>4.4985629611489997E-2</v>
      </c>
      <c r="K3112" s="1">
        <v>17.419934469939999</v>
      </c>
      <c r="L3112" s="1">
        <v>17.46492009955</v>
      </c>
      <c r="M3112" s="1">
        <v>5.0297928871440002E-2</v>
      </c>
      <c r="N3112" s="1">
        <v>4.8981149376519997E-2</v>
      </c>
      <c r="O3112" s="1">
        <v>3.1604902532839999E-2</v>
      </c>
      <c r="P3112" s="1">
        <v>0.1024382757275</v>
      </c>
      <c r="Q3112" s="1">
        <v>1.9788911931090001E-3</v>
      </c>
      <c r="R3112" s="1">
        <v>0</v>
      </c>
      <c r="S3112" s="1">
        <v>0.54087173405110001</v>
      </c>
      <c r="T3112" s="1">
        <v>0.540695671263</v>
      </c>
      <c r="U3112" s="1">
        <v>1.0815674053140001</v>
      </c>
      <c r="V3112" s="1">
        <v>2.867743805166</v>
      </c>
      <c r="W3112" s="1">
        <v>0.79349716858639996</v>
      </c>
      <c r="X3112" s="1">
        <v>0</v>
      </c>
      <c r="Y3112" s="1">
        <v>0</v>
      </c>
      <c r="Z3112" s="1">
        <v>0</v>
      </c>
      <c r="AA3112" s="1">
        <v>0.1973796548666</v>
      </c>
      <c r="AB3112" s="1">
        <v>0.74501349566709996</v>
      </c>
      <c r="AC3112" s="1">
        <v>0.2217084634533</v>
      </c>
      <c r="AD3112" s="1">
        <v>1.3844588589870001E-5</v>
      </c>
      <c r="AE3112" s="1">
        <v>1.406347434302E-3</v>
      </c>
      <c r="AF3112" s="1">
        <v>4.2643347706960001E-4</v>
      </c>
      <c r="AG3112" s="1">
        <v>52.448200500699997</v>
      </c>
    </row>
    <row r="3113" spans="1:33" x14ac:dyDescent="0.35">
      <c r="A3113">
        <v>5120</v>
      </c>
      <c r="B3113">
        <v>2017</v>
      </c>
      <c r="C3113">
        <v>2</v>
      </c>
      <c r="D3113">
        <v>15</v>
      </c>
      <c r="E3113">
        <v>0</v>
      </c>
      <c r="F3113">
        <v>0</v>
      </c>
      <c r="H3113" s="1">
        <v>0</v>
      </c>
      <c r="I3113" s="1">
        <v>0</v>
      </c>
      <c r="J3113" s="1">
        <v>9.2939154969829997E-3</v>
      </c>
      <c r="K3113" s="1">
        <v>16.242430503240001</v>
      </c>
      <c r="L3113" s="1">
        <v>16.25172441874</v>
      </c>
      <c r="M3113" s="1">
        <v>4.7385893780840002E-2</v>
      </c>
      <c r="N3113" s="1">
        <v>4.6204915430720001E-2</v>
      </c>
      <c r="O3113" s="1">
        <v>2.9812377578499999E-2</v>
      </c>
      <c r="P3113" s="1">
        <v>9.3102367684649995E-2</v>
      </c>
      <c r="Q3113" s="1">
        <v>1.841428082221E-3</v>
      </c>
      <c r="R3113" s="1">
        <v>0</v>
      </c>
      <c r="S3113" s="1">
        <v>0.54824138764499997</v>
      </c>
      <c r="T3113" s="1">
        <v>0.54762910440080004</v>
      </c>
      <c r="U3113" s="1">
        <v>1.0958704920460001</v>
      </c>
      <c r="V3113" s="1">
        <v>2.6568972968060001</v>
      </c>
      <c r="W3113" s="1">
        <v>0.73699340077980002</v>
      </c>
      <c r="X3113" s="1">
        <v>0</v>
      </c>
      <c r="Y3113" s="1">
        <v>0</v>
      </c>
      <c r="Z3113" s="1">
        <v>0</v>
      </c>
      <c r="AA3113" s="1">
        <v>0.18403773748150001</v>
      </c>
      <c r="AB3113" s="1">
        <v>0.72658047233989997</v>
      </c>
      <c r="AC3113" s="1">
        <v>0.22131089289549999</v>
      </c>
      <c r="AD3113" s="1">
        <v>9.6448282870619996E-7</v>
      </c>
      <c r="AE3113" s="1">
        <v>9.7973149781560004E-5</v>
      </c>
      <c r="AF3113" s="1">
        <v>2.9707474768869999E-5</v>
      </c>
      <c r="AG3113" s="1">
        <v>54.464359007650003</v>
      </c>
    </row>
    <row r="3114" spans="1:33" x14ac:dyDescent="0.35">
      <c r="A3114">
        <v>5120</v>
      </c>
      <c r="B3114">
        <v>2017</v>
      </c>
      <c r="C3114">
        <v>2</v>
      </c>
      <c r="D3114">
        <v>16</v>
      </c>
      <c r="E3114">
        <v>0</v>
      </c>
      <c r="F3114">
        <v>0</v>
      </c>
      <c r="H3114" s="1">
        <v>0</v>
      </c>
      <c r="I3114" s="1">
        <v>0</v>
      </c>
      <c r="J3114" s="1">
        <v>2.1061364550650002E-3</v>
      </c>
      <c r="K3114" s="1">
        <v>15.142536880230001</v>
      </c>
      <c r="L3114" s="1">
        <v>15.14464301668</v>
      </c>
      <c r="M3114" s="1">
        <v>4.544610218635E-2</v>
      </c>
      <c r="N3114" s="1">
        <v>4.4375940261930001E-2</v>
      </c>
      <c r="O3114" s="1">
        <v>2.8634521903869999E-2</v>
      </c>
      <c r="P3114" s="1">
        <v>8.6967807471410002E-2</v>
      </c>
      <c r="Q3114" s="1">
        <v>1.7159884223719999E-3</v>
      </c>
      <c r="R3114" s="1">
        <v>0</v>
      </c>
      <c r="S3114" s="1">
        <v>0.55431514643260005</v>
      </c>
      <c r="T3114" s="1">
        <v>0.55367484856329996</v>
      </c>
      <c r="U3114" s="1">
        <v>1.1079899949959999</v>
      </c>
      <c r="V3114" s="1">
        <v>2.469136325914</v>
      </c>
      <c r="W3114" s="1">
        <v>0.68649170302130003</v>
      </c>
      <c r="X3114" s="1">
        <v>0</v>
      </c>
      <c r="Y3114" s="1">
        <v>0</v>
      </c>
      <c r="Z3114" s="1">
        <v>0</v>
      </c>
      <c r="AA3114" s="1">
        <v>0.17157519785059999</v>
      </c>
      <c r="AB3114" s="1">
        <v>0.72239898028009997</v>
      </c>
      <c r="AC3114" s="1">
        <v>0.2223430394742</v>
      </c>
      <c r="AD3114" s="1">
        <v>7.3696151239259999E-8</v>
      </c>
      <c r="AE3114" s="1">
        <v>7.4861302335200004E-6</v>
      </c>
      <c r="AF3114" s="1">
        <v>2.2699487106889998E-6</v>
      </c>
      <c r="AG3114" s="1">
        <v>55.353335935129998</v>
      </c>
    </row>
    <row r="3115" spans="1:33" x14ac:dyDescent="0.35">
      <c r="A3115">
        <v>5120</v>
      </c>
      <c r="B3115">
        <v>2017</v>
      </c>
      <c r="C3115">
        <v>2</v>
      </c>
      <c r="D3115">
        <v>17</v>
      </c>
      <c r="E3115">
        <v>0</v>
      </c>
      <c r="F3115">
        <v>0</v>
      </c>
      <c r="H3115" s="1">
        <v>2615.2852456300002</v>
      </c>
      <c r="I3115" s="1">
        <v>1784.0246474569999</v>
      </c>
      <c r="J3115" s="1">
        <v>7.6325775244259999</v>
      </c>
      <c r="K3115" s="1">
        <v>15.396819635290001</v>
      </c>
      <c r="L3115" s="1">
        <v>1807.0540446160001</v>
      </c>
      <c r="M3115" s="1">
        <v>0.7433526560764</v>
      </c>
      <c r="N3115" s="1">
        <v>0.50101955650139995</v>
      </c>
      <c r="O3115" s="1">
        <v>0.33879192041060002</v>
      </c>
      <c r="P3115" s="1">
        <v>74.846421392400003</v>
      </c>
      <c r="Q3115" s="1">
        <v>14.663862761700001</v>
      </c>
      <c r="R3115" s="1">
        <v>4.008883330842</v>
      </c>
      <c r="S3115" s="1">
        <v>25.588313914179999</v>
      </c>
      <c r="T3115" s="1">
        <v>14.799123079659999</v>
      </c>
      <c r="U3115" s="1">
        <v>44.396320324679998</v>
      </c>
      <c r="V3115" s="1">
        <v>264.28593055530001</v>
      </c>
      <c r="W3115" s="1">
        <v>46.881680861139998</v>
      </c>
      <c r="X3115" s="1">
        <v>7.9936873837920003E-2</v>
      </c>
      <c r="Y3115" s="1">
        <v>8.0339490569500001</v>
      </c>
      <c r="Z3115" s="1">
        <v>1.5291773217410001</v>
      </c>
      <c r="AA3115" s="1">
        <v>42.039359535359999</v>
      </c>
      <c r="AB3115" s="1">
        <v>1.074507499566</v>
      </c>
      <c r="AC3115" s="1">
        <v>0.2286313253052</v>
      </c>
      <c r="AD3115" s="1">
        <v>0.1988515691886</v>
      </c>
      <c r="AE3115" s="1">
        <v>19.939158907380001</v>
      </c>
      <c r="AF3115" s="1">
        <v>5.5844168043779998</v>
      </c>
      <c r="AG3115" s="1">
        <v>120.0606276356</v>
      </c>
    </row>
    <row r="3116" spans="1:33" x14ac:dyDescent="0.35">
      <c r="A3116">
        <v>5120</v>
      </c>
      <c r="B3116">
        <v>2017</v>
      </c>
      <c r="C3116">
        <v>2</v>
      </c>
      <c r="D3116">
        <v>18</v>
      </c>
      <c r="E3116">
        <v>0</v>
      </c>
      <c r="F3116">
        <v>0</v>
      </c>
      <c r="H3116" s="1">
        <v>41.677852520000002</v>
      </c>
      <c r="I3116" s="1">
        <v>19.838653605009998</v>
      </c>
      <c r="J3116" s="1">
        <v>22.96642721528</v>
      </c>
      <c r="K3116" s="1">
        <v>21.581650489409999</v>
      </c>
      <c r="L3116" s="1">
        <v>64.386731309699996</v>
      </c>
      <c r="M3116" s="1">
        <v>0.34966337709349998</v>
      </c>
      <c r="N3116" s="1">
        <v>0.26448181132900001</v>
      </c>
      <c r="O3116" s="1">
        <v>0.17780205686459999</v>
      </c>
      <c r="P3116" s="1">
        <v>3.2056575442419999</v>
      </c>
      <c r="Q3116" s="1">
        <v>1.0017163988619999E-2</v>
      </c>
      <c r="R3116" s="1">
        <v>0.92077137469019998</v>
      </c>
      <c r="S3116" s="1">
        <v>0.86772386596670004</v>
      </c>
      <c r="T3116" s="1">
        <v>0.73829638929590002</v>
      </c>
      <c r="U3116" s="1">
        <v>2.5267916299530002</v>
      </c>
      <c r="V3116" s="1">
        <v>11.31969760108</v>
      </c>
      <c r="W3116" s="1">
        <v>2.353266431412</v>
      </c>
      <c r="X3116" s="1">
        <v>1.1979461111170001E-5</v>
      </c>
      <c r="Y3116" s="1">
        <v>1.8993175581460001E-3</v>
      </c>
      <c r="Z3116" s="1">
        <v>2.0165957389189999E-4</v>
      </c>
      <c r="AA3116" s="1">
        <v>0.25353399258260001</v>
      </c>
      <c r="AB3116" s="1">
        <v>0.76443035152530003</v>
      </c>
      <c r="AC3116" s="1">
        <v>0.15028332983629999</v>
      </c>
      <c r="AD3116" s="1">
        <v>6.1874985593539996E-4</v>
      </c>
      <c r="AE3116" s="1">
        <v>8.9586231939499994E-2</v>
      </c>
      <c r="AF3116" s="1">
        <v>8.3458132673699999E-3</v>
      </c>
      <c r="AG3116" s="1">
        <v>4.5314873702550003</v>
      </c>
    </row>
    <row r="3117" spans="1:33" x14ac:dyDescent="0.35">
      <c r="A3117">
        <v>5120</v>
      </c>
      <c r="B3117">
        <v>2017</v>
      </c>
      <c r="C3117">
        <v>2</v>
      </c>
      <c r="D3117">
        <v>19</v>
      </c>
      <c r="E3117">
        <v>0</v>
      </c>
      <c r="F3117">
        <v>0</v>
      </c>
      <c r="H3117" s="1">
        <v>0</v>
      </c>
      <c r="I3117" s="1">
        <v>0</v>
      </c>
      <c r="J3117" s="1">
        <v>6.9066498961139997</v>
      </c>
      <c r="K3117" s="1">
        <v>22.306474127200001</v>
      </c>
      <c r="L3117" s="1">
        <v>29.213124023310002</v>
      </c>
      <c r="M3117" s="1">
        <v>0.1276620953914</v>
      </c>
      <c r="N3117" s="1">
        <v>0.11861746346</v>
      </c>
      <c r="O3117" s="1">
        <v>7.613894026213E-2</v>
      </c>
      <c r="P3117" s="1">
        <v>0.4803253723873</v>
      </c>
      <c r="Q3117" s="1">
        <v>3.310040556922E-3</v>
      </c>
      <c r="R3117" s="1">
        <v>0</v>
      </c>
      <c r="S3117" s="1">
        <v>0.46825640404329999</v>
      </c>
      <c r="T3117" s="1">
        <v>0.49855576561800002</v>
      </c>
      <c r="U3117" s="1">
        <v>0.96681216966130001</v>
      </c>
      <c r="V3117" s="1">
        <v>5.6707097108860003</v>
      </c>
      <c r="W3117" s="1">
        <v>1.4184436773619999</v>
      </c>
      <c r="X3117" s="1">
        <v>0</v>
      </c>
      <c r="Y3117" s="1">
        <v>0</v>
      </c>
      <c r="Z3117" s="1">
        <v>0</v>
      </c>
      <c r="AA3117" s="1">
        <v>0.2527474585001</v>
      </c>
      <c r="AB3117" s="1">
        <v>1.0693155190750001</v>
      </c>
      <c r="AC3117" s="1">
        <v>0.23424587797759999</v>
      </c>
      <c r="AD3117" s="1">
        <v>2.0555815038640001E-6</v>
      </c>
      <c r="AE3117" s="1">
        <v>4.6281729363909998E-4</v>
      </c>
      <c r="AF3117" s="1">
        <v>6.9353405715210002E-5</v>
      </c>
      <c r="AG3117" s="1">
        <v>14.47199864753</v>
      </c>
    </row>
    <row r="3118" spans="1:33" x14ac:dyDescent="0.35">
      <c r="A3118">
        <v>5120</v>
      </c>
      <c r="B3118">
        <v>2017</v>
      </c>
      <c r="C3118">
        <v>2</v>
      </c>
      <c r="D3118">
        <v>20</v>
      </c>
      <c r="E3118">
        <v>0</v>
      </c>
      <c r="F3118">
        <v>0</v>
      </c>
      <c r="H3118" s="1">
        <v>20.838926260000001</v>
      </c>
      <c r="I3118" s="1">
        <v>6.9891308407229999E-2</v>
      </c>
      <c r="J3118" s="1">
        <v>2.0719949688339998</v>
      </c>
      <c r="K3118" s="1">
        <v>22.213231604680001</v>
      </c>
      <c r="L3118" s="1">
        <v>24.355117881919998</v>
      </c>
      <c r="M3118" s="1">
        <v>8.7021537917740005E-2</v>
      </c>
      <c r="N3118" s="1">
        <v>8.2778666137919996E-2</v>
      </c>
      <c r="O3118" s="1">
        <v>5.3295292714630002E-2</v>
      </c>
      <c r="P3118" s="1">
        <v>0.25234991136919999</v>
      </c>
      <c r="Q3118" s="1">
        <v>3.9395493823650004E-3</v>
      </c>
      <c r="R3118" s="1">
        <v>0</v>
      </c>
      <c r="S3118" s="1">
        <v>1.49628813584</v>
      </c>
      <c r="T3118" s="1">
        <v>0.78125016501220002</v>
      </c>
      <c r="U3118" s="1">
        <v>2.277538300852</v>
      </c>
      <c r="V3118" s="1">
        <v>4.2845399771470003</v>
      </c>
      <c r="W3118" s="1">
        <v>1.135335310156</v>
      </c>
      <c r="X3118" s="1">
        <v>1.5838317136500001E-6</v>
      </c>
      <c r="Y3118" s="1">
        <v>3.9595792841240002E-4</v>
      </c>
      <c r="Z3118" s="1">
        <v>6.3353268545979997E-5</v>
      </c>
      <c r="AA3118" s="1">
        <v>0.2529580229442</v>
      </c>
      <c r="AB3118" s="1">
        <v>0.94554989631679998</v>
      </c>
      <c r="AC3118" s="1">
        <v>0.22402926291059999</v>
      </c>
      <c r="AD3118" s="1">
        <v>1.0257692170889999E-3</v>
      </c>
      <c r="AE3118" s="1">
        <v>0.25644164348260001</v>
      </c>
      <c r="AF3118" s="1">
        <v>4.1030602188140003E-2</v>
      </c>
      <c r="AG3118" s="1">
        <v>28.146013031510002</v>
      </c>
    </row>
    <row r="3119" spans="1:33" x14ac:dyDescent="0.35">
      <c r="A3119">
        <v>5120</v>
      </c>
      <c r="B3119">
        <v>2017</v>
      </c>
      <c r="C3119">
        <v>2</v>
      </c>
      <c r="D3119">
        <v>21</v>
      </c>
      <c r="E3119">
        <v>0</v>
      </c>
      <c r="F3119">
        <v>0</v>
      </c>
      <c r="H3119" s="1">
        <v>0</v>
      </c>
      <c r="I3119" s="1">
        <v>3.2656689209050002E-2</v>
      </c>
      <c r="J3119" s="1">
        <v>0.62159849065030004</v>
      </c>
      <c r="K3119" s="1">
        <v>21.60112343334</v>
      </c>
      <c r="L3119" s="1">
        <v>22.255378613200001</v>
      </c>
      <c r="M3119" s="1">
        <v>6.8427335023550001E-2</v>
      </c>
      <c r="N3119" s="1">
        <v>6.5837570563429995E-2</v>
      </c>
      <c r="O3119" s="1">
        <v>4.2440440095550001E-2</v>
      </c>
      <c r="P3119" s="1">
        <v>0.169519109961</v>
      </c>
      <c r="Q3119" s="1">
        <v>3.0730145684679999E-3</v>
      </c>
      <c r="R3119" s="1">
        <v>0</v>
      </c>
      <c r="S3119" s="1">
        <v>1.6088154288350001</v>
      </c>
      <c r="T3119" s="1">
        <v>0.82192880508020005</v>
      </c>
      <c r="U3119" s="1">
        <v>2.4307442339150001</v>
      </c>
      <c r="V3119" s="1">
        <v>3.7222120946800001</v>
      </c>
      <c r="W3119" s="1">
        <v>1.0186524549539999</v>
      </c>
      <c r="X3119" s="1">
        <v>7.4004480973119995E-7</v>
      </c>
      <c r="Y3119" s="1">
        <v>1.850112024328E-4</v>
      </c>
      <c r="Z3119" s="1">
        <v>2.960179238925E-5</v>
      </c>
      <c r="AA3119" s="1">
        <v>0.2453473933011</v>
      </c>
      <c r="AB3119" s="1">
        <v>0.82370037715860001</v>
      </c>
      <c r="AC3119" s="1">
        <v>0.21819889525120001</v>
      </c>
      <c r="AD3119" s="1">
        <v>9.7161037029599995E-4</v>
      </c>
      <c r="AE3119" s="1">
        <v>0.24290257279140001</v>
      </c>
      <c r="AF3119" s="1">
        <v>3.8864409827339998E-2</v>
      </c>
      <c r="AG3119" s="1">
        <v>40.826617397889997</v>
      </c>
    </row>
    <row r="3120" spans="1:33" x14ac:dyDescent="0.35">
      <c r="A3120">
        <v>5120</v>
      </c>
      <c r="B3120">
        <v>2017</v>
      </c>
      <c r="C3120">
        <v>2</v>
      </c>
      <c r="D3120">
        <v>22</v>
      </c>
      <c r="E3120">
        <v>0</v>
      </c>
      <c r="F3120">
        <v>0</v>
      </c>
      <c r="H3120" s="1">
        <v>0</v>
      </c>
      <c r="I3120" s="1">
        <v>0</v>
      </c>
      <c r="J3120" s="1">
        <v>0.18647954719509999</v>
      </c>
      <c r="K3120" s="1">
        <v>20.710270286139998</v>
      </c>
      <c r="L3120" s="1">
        <v>20.896749833329999</v>
      </c>
      <c r="M3120" s="1">
        <v>5.9712226486290002E-2</v>
      </c>
      <c r="N3120" s="1">
        <v>5.7795477098260002E-2</v>
      </c>
      <c r="O3120" s="1">
        <v>3.7286579142210001E-2</v>
      </c>
      <c r="P3120" s="1">
        <v>0.13521495655829999</v>
      </c>
      <c r="Q3120" s="1">
        <v>2.367740245822E-3</v>
      </c>
      <c r="R3120" s="1">
        <v>0</v>
      </c>
      <c r="S3120" s="1">
        <v>0.62587638504239995</v>
      </c>
      <c r="T3120" s="1">
        <v>0.55839705410130003</v>
      </c>
      <c r="U3120" s="1">
        <v>1.184273439144</v>
      </c>
      <c r="V3120" s="1">
        <v>3.4180430134400002</v>
      </c>
      <c r="W3120" s="1">
        <v>0.94964680569869997</v>
      </c>
      <c r="X3120" s="1">
        <v>0</v>
      </c>
      <c r="Y3120" s="1">
        <v>0</v>
      </c>
      <c r="Z3120" s="1">
        <v>0</v>
      </c>
      <c r="AA3120" s="1">
        <v>0.23466138798200001</v>
      </c>
      <c r="AB3120" s="1">
        <v>0.74063863694760002</v>
      </c>
      <c r="AC3120" s="1">
        <v>0.2179931294828</v>
      </c>
      <c r="AD3120" s="1">
        <v>7.2906521384680001E-5</v>
      </c>
      <c r="AE3120" s="1">
        <v>1.8226629471390001E-2</v>
      </c>
      <c r="AF3120" s="1">
        <v>2.916260634974E-3</v>
      </c>
      <c r="AG3120" s="1">
        <v>48.97194522094</v>
      </c>
    </row>
    <row r="3121" spans="1:33" x14ac:dyDescent="0.35">
      <c r="A3121">
        <v>5120</v>
      </c>
      <c r="B3121">
        <v>2017</v>
      </c>
      <c r="C3121">
        <v>2</v>
      </c>
      <c r="D3121">
        <v>23</v>
      </c>
      <c r="E3121">
        <v>0</v>
      </c>
      <c r="F3121">
        <v>0</v>
      </c>
      <c r="H3121" s="1">
        <v>0</v>
      </c>
      <c r="I3121" s="1">
        <v>0</v>
      </c>
      <c r="J3121" s="1">
        <v>5.4424051362260001E-2</v>
      </c>
      <c r="K3121" s="1">
        <v>19.63839218359</v>
      </c>
      <c r="L3121" s="1">
        <v>19.692816234950001</v>
      </c>
      <c r="M3121" s="1">
        <v>5.5409831428309998E-2</v>
      </c>
      <c r="N3121" s="1">
        <v>5.3797046317779998E-2</v>
      </c>
      <c r="O3121" s="1">
        <v>3.4720148375969997E-2</v>
      </c>
      <c r="P3121" s="1">
        <v>0.1195293922512</v>
      </c>
      <c r="Q3121" s="1">
        <v>2.231326590257E-3</v>
      </c>
      <c r="R3121" s="1">
        <v>0</v>
      </c>
      <c r="S3121" s="1">
        <v>0.55622637809520004</v>
      </c>
      <c r="T3121" s="1">
        <v>0.55199977294320002</v>
      </c>
      <c r="U3121" s="1">
        <v>1.108226151038</v>
      </c>
      <c r="V3121" s="1">
        <v>3.2009323718039999</v>
      </c>
      <c r="W3121" s="1">
        <v>0.89322775405709998</v>
      </c>
      <c r="X3121" s="1">
        <v>0</v>
      </c>
      <c r="Y3121" s="1">
        <v>0</v>
      </c>
      <c r="Z3121" s="1">
        <v>0</v>
      </c>
      <c r="AA3121" s="1">
        <v>0.2225162831709</v>
      </c>
      <c r="AB3121" s="1">
        <v>0.72597615634849999</v>
      </c>
      <c r="AC3121" s="1">
        <v>0.22231324082590001</v>
      </c>
      <c r="AD3121" s="1">
        <v>3.9180825909629998E-6</v>
      </c>
      <c r="AE3121" s="1">
        <v>9.7952060072909993E-4</v>
      </c>
      <c r="AF3121" s="1">
        <v>1.567232917933E-4</v>
      </c>
      <c r="AG3121" s="1">
        <v>53.59844290585</v>
      </c>
    </row>
    <row r="3122" spans="1:33" x14ac:dyDescent="0.35">
      <c r="A3122">
        <v>5120</v>
      </c>
      <c r="B3122">
        <v>2017</v>
      </c>
      <c r="C3122">
        <v>2</v>
      </c>
      <c r="D3122">
        <v>24</v>
      </c>
      <c r="E3122">
        <v>0</v>
      </c>
      <c r="F3122">
        <v>0</v>
      </c>
      <c r="H3122" s="1">
        <v>0</v>
      </c>
      <c r="I3122" s="1">
        <v>0</v>
      </c>
      <c r="J3122" s="1">
        <v>1.3456527904020001E-2</v>
      </c>
      <c r="K3122" s="1">
        <v>18.53220174318</v>
      </c>
      <c r="L3122" s="1">
        <v>18.545658271080001</v>
      </c>
      <c r="M3122" s="1">
        <v>5.3953959017489998E-2</v>
      </c>
      <c r="N3122" s="1">
        <v>5.2449284942399997E-2</v>
      </c>
      <c r="O3122" s="1">
        <v>3.3857644341469997E-2</v>
      </c>
      <c r="P3122" s="1">
        <v>0.1143086461185</v>
      </c>
      <c r="Q3122" s="1">
        <v>2.1013459903539999E-3</v>
      </c>
      <c r="R3122" s="1">
        <v>0</v>
      </c>
      <c r="S3122" s="1">
        <v>0.54906912961300003</v>
      </c>
      <c r="T3122" s="1">
        <v>0.54816501416359997</v>
      </c>
      <c r="U3122" s="1">
        <v>1.0972341437769999</v>
      </c>
      <c r="V3122" s="1">
        <v>3.0005042087740001</v>
      </c>
      <c r="W3122" s="1">
        <v>0.84061816137379997</v>
      </c>
      <c r="X3122" s="1">
        <v>0</v>
      </c>
      <c r="Y3122" s="1">
        <v>0</v>
      </c>
      <c r="Z3122" s="1">
        <v>0</v>
      </c>
      <c r="AA3122" s="1">
        <v>0.2099823963344</v>
      </c>
      <c r="AB3122" s="1">
        <v>0.70340400485230004</v>
      </c>
      <c r="AC3122" s="1">
        <v>0.21978553000750001</v>
      </c>
      <c r="AD3122" s="1">
        <v>2.2616496878489999E-7</v>
      </c>
      <c r="AE3122" s="1">
        <v>5.6541239482560003E-5</v>
      </c>
      <c r="AF3122" s="1">
        <v>9.0465980676489998E-6</v>
      </c>
      <c r="AG3122" s="1">
        <v>54.409254904020003</v>
      </c>
    </row>
    <row r="3123" spans="1:33" x14ac:dyDescent="0.35">
      <c r="A3123">
        <v>5120</v>
      </c>
      <c r="B3123">
        <v>2017</v>
      </c>
      <c r="C3123">
        <v>2</v>
      </c>
      <c r="D3123">
        <v>25</v>
      </c>
      <c r="E3123">
        <v>0</v>
      </c>
      <c r="F3123">
        <v>0</v>
      </c>
      <c r="H3123" s="1">
        <v>0</v>
      </c>
      <c r="I3123" s="1">
        <v>0</v>
      </c>
      <c r="J3123" s="1">
        <v>1.720317103234E-3</v>
      </c>
      <c r="K3123" s="1">
        <v>17.3948572366</v>
      </c>
      <c r="L3123" s="1">
        <v>17.396577553709999</v>
      </c>
      <c r="M3123" s="1">
        <v>5.2931949913229998E-2</v>
      </c>
      <c r="N3123" s="1">
        <v>5.1478488016990002E-2</v>
      </c>
      <c r="O3123" s="1">
        <v>3.3227368257139997E-2</v>
      </c>
      <c r="P3123" s="1">
        <v>0.110888473739</v>
      </c>
      <c r="Q3123" s="1">
        <v>1.9711475297350001E-3</v>
      </c>
      <c r="R3123" s="1">
        <v>0</v>
      </c>
      <c r="S3123" s="1">
        <v>0.54100907064280002</v>
      </c>
      <c r="T3123" s="1">
        <v>0.54032345899650003</v>
      </c>
      <c r="U3123" s="1">
        <v>1.081332529639</v>
      </c>
      <c r="V3123" s="1">
        <v>2.8051544893329998</v>
      </c>
      <c r="W3123" s="1">
        <v>0.78846005635299998</v>
      </c>
      <c r="X3123" s="1">
        <v>0</v>
      </c>
      <c r="Y3123" s="1">
        <v>0</v>
      </c>
      <c r="Z3123" s="1">
        <v>0</v>
      </c>
      <c r="AA3123" s="1">
        <v>0.19709551282980001</v>
      </c>
      <c r="AB3123" s="1">
        <v>0.68414388187370001</v>
      </c>
      <c r="AC3123" s="1">
        <v>0.21616816085990001</v>
      </c>
      <c r="AD3123" s="1">
        <v>1.3438244356049999E-8</v>
      </c>
      <c r="AE3123" s="1">
        <v>3.359560927773E-6</v>
      </c>
      <c r="AF3123" s="1">
        <v>5.3752973361520004E-7</v>
      </c>
      <c r="AG3123" s="1">
        <v>53.938326314949997</v>
      </c>
    </row>
    <row r="3124" spans="1:33" x14ac:dyDescent="0.35">
      <c r="A3124">
        <v>5120</v>
      </c>
      <c r="B3124">
        <v>2017</v>
      </c>
      <c r="C3124">
        <v>2</v>
      </c>
      <c r="D3124">
        <v>26</v>
      </c>
      <c r="E3124">
        <v>0</v>
      </c>
      <c r="F3124">
        <v>0</v>
      </c>
      <c r="H3124" s="1">
        <v>72.936241910000007</v>
      </c>
      <c r="I3124" s="1">
        <v>12.559417810479999</v>
      </c>
      <c r="J3124" s="1">
        <v>0</v>
      </c>
      <c r="K3124" s="1">
        <v>16.33759648445</v>
      </c>
      <c r="L3124" s="1">
        <v>28.897014294929999</v>
      </c>
      <c r="M3124" s="1">
        <v>0.12953277449129999</v>
      </c>
      <c r="N3124" s="1">
        <v>0.120392772329</v>
      </c>
      <c r="O3124" s="1">
        <v>7.7074310487719996E-2</v>
      </c>
      <c r="P3124" s="1">
        <v>0.60210186215939998</v>
      </c>
      <c r="Q3124" s="1">
        <v>7.3427796434850007E-2</v>
      </c>
      <c r="R3124" s="1">
        <v>8.5215189574790004E-2</v>
      </c>
      <c r="S3124" s="1">
        <v>12.39947431149</v>
      </c>
      <c r="T3124" s="1">
        <v>8.2801609247059993</v>
      </c>
      <c r="U3124" s="1">
        <v>20.764850425780001</v>
      </c>
      <c r="V3124" s="1">
        <v>14.90365492564</v>
      </c>
      <c r="W3124" s="1">
        <v>1.0058650474940001</v>
      </c>
      <c r="X3124" s="1">
        <v>4.9907180300240005E-4</v>
      </c>
      <c r="Y3124" s="1">
        <v>5.0397011656390003E-2</v>
      </c>
      <c r="Z3124" s="1">
        <v>1.5052027976590001E-2</v>
      </c>
      <c r="AA3124" s="1">
        <v>0.50656820967030003</v>
      </c>
      <c r="AB3124" s="1">
        <v>2.3591944920180001</v>
      </c>
      <c r="AC3124" s="1">
        <v>0.13953984750910001</v>
      </c>
      <c r="AD3124" s="1">
        <v>8.0382851609899997E-2</v>
      </c>
      <c r="AE3124" s="1">
        <v>8.1146664829220008</v>
      </c>
      <c r="AF3124" s="1">
        <v>2.382382296292</v>
      </c>
      <c r="AG3124" s="1">
        <v>81.837596417450001</v>
      </c>
    </row>
    <row r="3125" spans="1:33" x14ac:dyDescent="0.35">
      <c r="A3125">
        <v>5120</v>
      </c>
      <c r="B3125">
        <v>2017</v>
      </c>
      <c r="C3125">
        <v>2</v>
      </c>
      <c r="D3125">
        <v>27</v>
      </c>
      <c r="E3125">
        <v>0</v>
      </c>
      <c r="F3125">
        <v>0</v>
      </c>
      <c r="H3125" s="1">
        <v>20.838926260000001</v>
      </c>
      <c r="I3125" s="1">
        <v>0.66889504641120001</v>
      </c>
      <c r="J3125" s="1">
        <v>1.4842719691420001E-3</v>
      </c>
      <c r="K3125" s="1">
        <v>15.28571327305</v>
      </c>
      <c r="L3125" s="1">
        <v>15.95609259143</v>
      </c>
      <c r="M3125" s="1">
        <v>6.7931107049879993E-2</v>
      </c>
      <c r="N3125" s="1">
        <v>6.4805383506539999E-2</v>
      </c>
      <c r="O3125" s="1">
        <v>4.1777810634930003E-2</v>
      </c>
      <c r="P3125" s="1">
        <v>0.1663968644644</v>
      </c>
      <c r="Q3125" s="1">
        <v>3.58732826745E-3</v>
      </c>
      <c r="R3125" s="1">
        <v>0</v>
      </c>
      <c r="S3125" s="1">
        <v>3.278915700537</v>
      </c>
      <c r="T3125" s="1">
        <v>3.1474627758349998</v>
      </c>
      <c r="U3125" s="1">
        <v>6.4263784763730003</v>
      </c>
      <c r="V3125" s="1">
        <v>3.1857207584939999</v>
      </c>
      <c r="W3125" s="1">
        <v>0.70257038238199998</v>
      </c>
      <c r="X3125" s="1">
        <v>5.1032939730860001E-6</v>
      </c>
      <c r="Y3125" s="1">
        <v>8.0794612880359998E-4</v>
      </c>
      <c r="Z3125" s="1">
        <v>1.7644776893460001E-4</v>
      </c>
      <c r="AA3125" s="1">
        <v>0.1763656618444</v>
      </c>
      <c r="AB3125" s="1">
        <v>1.6758140311159999</v>
      </c>
      <c r="AC3125" s="1">
        <v>0.1478819851631</v>
      </c>
      <c r="AD3125" s="1">
        <v>3.6396550185770003E-2</v>
      </c>
      <c r="AE3125" s="1">
        <v>3.926748270239</v>
      </c>
      <c r="AF3125" s="1">
        <v>1.1382164135899999</v>
      </c>
      <c r="AG3125" s="1">
        <v>51.00354004119</v>
      </c>
    </row>
    <row r="3126" spans="1:33" x14ac:dyDescent="0.35">
      <c r="A3126">
        <v>5120</v>
      </c>
      <c r="B3126">
        <v>2017</v>
      </c>
      <c r="C3126">
        <v>2</v>
      </c>
      <c r="D3126">
        <v>28</v>
      </c>
      <c r="E3126">
        <v>0</v>
      </c>
      <c r="F3126">
        <v>0</v>
      </c>
      <c r="H3126" s="1">
        <v>0</v>
      </c>
      <c r="I3126" s="1">
        <v>3.0132705100320002E-2</v>
      </c>
      <c r="J3126" s="1">
        <v>1.127850343945E-3</v>
      </c>
      <c r="K3126" s="1">
        <v>14.234118132560001</v>
      </c>
      <c r="L3126" s="1">
        <v>14.265378688009999</v>
      </c>
      <c r="M3126" s="1">
        <v>5.0796659435330002E-2</v>
      </c>
      <c r="N3126" s="1">
        <v>4.9251990388249997E-2</v>
      </c>
      <c r="O3126" s="1">
        <v>3.1785880047740002E-2</v>
      </c>
      <c r="P3126" s="1">
        <v>0.10355803186779999</v>
      </c>
      <c r="Q3126" s="1">
        <v>2.1153679101390001E-3</v>
      </c>
      <c r="R3126" s="1">
        <v>0</v>
      </c>
      <c r="S3126" s="1">
        <v>2.8472857774090001</v>
      </c>
      <c r="T3126" s="1">
        <v>1.2567587640190001</v>
      </c>
      <c r="U3126" s="1">
        <v>4.1040445414280002</v>
      </c>
      <c r="V3126" s="1">
        <v>2.3049561831749998</v>
      </c>
      <c r="W3126" s="1">
        <v>0.64791060458490002</v>
      </c>
      <c r="X3126" s="1">
        <v>6.6989513946859999E-7</v>
      </c>
      <c r="Y3126" s="1">
        <v>1.674736449115E-4</v>
      </c>
      <c r="Z3126" s="1">
        <v>2.6795770123320001E-5</v>
      </c>
      <c r="AA3126" s="1">
        <v>0.16181811426699999</v>
      </c>
      <c r="AB3126" s="1">
        <v>1.020060751315</v>
      </c>
      <c r="AC3126" s="1">
        <v>0.199956199158</v>
      </c>
      <c r="AD3126" s="1">
        <v>5.095266124323E-3</v>
      </c>
      <c r="AE3126" s="1">
        <v>0.77606006577120001</v>
      </c>
      <c r="AF3126" s="1">
        <v>0.17368712255429999</v>
      </c>
      <c r="AG3126" s="1">
        <v>50.890762594270001</v>
      </c>
    </row>
    <row r="3127" spans="1:33" x14ac:dyDescent="0.35">
      <c r="A3127">
        <v>5120</v>
      </c>
      <c r="B3127">
        <v>2017</v>
      </c>
      <c r="C3127">
        <v>3</v>
      </c>
      <c r="D3127">
        <v>1</v>
      </c>
      <c r="E3127">
        <v>0</v>
      </c>
      <c r="F3127">
        <v>0</v>
      </c>
      <c r="H3127" s="1">
        <v>0</v>
      </c>
      <c r="I3127" s="1">
        <v>0</v>
      </c>
      <c r="J3127" s="1">
        <v>0</v>
      </c>
      <c r="K3127" s="1">
        <v>13.20668552329</v>
      </c>
      <c r="L3127" s="1">
        <v>13.20668552329</v>
      </c>
      <c r="M3127" s="1">
        <v>4.4636578369120002E-2</v>
      </c>
      <c r="N3127" s="1">
        <v>4.3554556707769997E-2</v>
      </c>
      <c r="O3127" s="1">
        <v>2.8113978065999998E-2</v>
      </c>
      <c r="P3127" s="1">
        <v>8.4256687946519998E-2</v>
      </c>
      <c r="Q3127" s="1">
        <v>1.496404994883E-3</v>
      </c>
      <c r="R3127" s="1">
        <v>0</v>
      </c>
      <c r="S3127" s="1">
        <v>0.84265712894139999</v>
      </c>
      <c r="T3127" s="1">
        <v>0.6485448779738</v>
      </c>
      <c r="U3127" s="1">
        <v>1.491202006915</v>
      </c>
      <c r="V3127" s="1">
        <v>2.1119628022889998</v>
      </c>
      <c r="W3127" s="1">
        <v>0.59856276383060003</v>
      </c>
      <c r="X3127" s="1">
        <v>0</v>
      </c>
      <c r="Y3127" s="1">
        <v>0</v>
      </c>
      <c r="Z3127" s="1">
        <v>0</v>
      </c>
      <c r="AA3127" s="1">
        <v>0.1496406909577</v>
      </c>
      <c r="AB3127" s="1">
        <v>0.73901571604659999</v>
      </c>
      <c r="AC3127" s="1">
        <v>0.2272684667922</v>
      </c>
      <c r="AD3127" s="1">
        <v>4.6697825958030002E-4</v>
      </c>
      <c r="AE3127" s="1">
        <v>7.7316640764870007E-2</v>
      </c>
      <c r="AF3127" s="1">
        <v>1.6293003496270001E-2</v>
      </c>
      <c r="AG3127" s="1">
        <v>56.873533324610001</v>
      </c>
    </row>
    <row r="3128" spans="1:33" x14ac:dyDescent="0.35">
      <c r="A3128">
        <v>5120</v>
      </c>
      <c r="B3128">
        <v>2017</v>
      </c>
      <c r="C3128">
        <v>3</v>
      </c>
      <c r="D3128">
        <v>2</v>
      </c>
      <c r="E3128">
        <v>0</v>
      </c>
      <c r="F3128">
        <v>0</v>
      </c>
      <c r="H3128" s="1">
        <v>0</v>
      </c>
      <c r="I3128" s="1">
        <v>0</v>
      </c>
      <c r="J3128" s="1">
        <v>0</v>
      </c>
      <c r="K3128" s="1">
        <v>12.26137890243</v>
      </c>
      <c r="L3128" s="1">
        <v>12.26137890243</v>
      </c>
      <c r="M3128" s="1">
        <v>4.1580192067049999E-2</v>
      </c>
      <c r="N3128" s="1">
        <v>4.0659711243319997E-2</v>
      </c>
      <c r="O3128" s="1">
        <v>2.625487813365E-2</v>
      </c>
      <c r="P3128" s="1">
        <v>7.4969317628829996E-2</v>
      </c>
      <c r="Q3128" s="1">
        <v>1.389295489878E-3</v>
      </c>
      <c r="R3128" s="1">
        <v>0</v>
      </c>
      <c r="S3128" s="1">
        <v>0.62191743094420004</v>
      </c>
      <c r="T3128" s="1">
        <v>0.60419095503319997</v>
      </c>
      <c r="U3128" s="1">
        <v>1.2261083859769999</v>
      </c>
      <c r="V3128" s="1">
        <v>1.9575373126510001</v>
      </c>
      <c r="W3128" s="1">
        <v>0.55571890700869997</v>
      </c>
      <c r="X3128" s="1">
        <v>0</v>
      </c>
      <c r="Y3128" s="1">
        <v>0</v>
      </c>
      <c r="Z3128" s="1">
        <v>0</v>
      </c>
      <c r="AA3128" s="1">
        <v>0.1389297267522</v>
      </c>
      <c r="AB3128" s="1">
        <v>0.75099615299940004</v>
      </c>
      <c r="AC3128" s="1">
        <v>0.24139975082019999</v>
      </c>
      <c r="AD3128" s="1">
        <v>4.1546234711769997E-5</v>
      </c>
      <c r="AE3128" s="1">
        <v>6.8787255904160004E-3</v>
      </c>
      <c r="AF3128" s="1">
        <v>1.4495598746380001E-3</v>
      </c>
      <c r="AG3128" s="1">
        <v>60.354956993119998</v>
      </c>
    </row>
    <row r="3129" spans="1:33" x14ac:dyDescent="0.35">
      <c r="A3129">
        <v>5120</v>
      </c>
      <c r="B3129">
        <v>2017</v>
      </c>
      <c r="C3129">
        <v>3</v>
      </c>
      <c r="D3129">
        <v>3</v>
      </c>
      <c r="E3129">
        <v>0</v>
      </c>
      <c r="F3129">
        <v>0</v>
      </c>
      <c r="H3129" s="1">
        <v>0</v>
      </c>
      <c r="I3129" s="1">
        <v>0</v>
      </c>
      <c r="J3129" s="1">
        <v>0</v>
      </c>
      <c r="K3129" s="1">
        <v>11.444733096009999</v>
      </c>
      <c r="L3129" s="1">
        <v>11.444733096009999</v>
      </c>
      <c r="M3129" s="1">
        <v>4.0549923085980003E-2</v>
      </c>
      <c r="N3129" s="1">
        <v>3.9696710618000002E-2</v>
      </c>
      <c r="O3129" s="1">
        <v>2.563815081428E-2</v>
      </c>
      <c r="P3129" s="1">
        <v>7.1809403010580003E-2</v>
      </c>
      <c r="Q3129" s="1">
        <v>1.2967641078279999E-3</v>
      </c>
      <c r="R3129" s="1">
        <v>0</v>
      </c>
      <c r="S3129" s="1">
        <v>0.60367420584429998</v>
      </c>
      <c r="T3129" s="1">
        <v>0.60142174688070005</v>
      </c>
      <c r="U3129" s="1">
        <v>1.205095952725</v>
      </c>
      <c r="V3129" s="1">
        <v>1.8201814751159999</v>
      </c>
      <c r="W3129" s="1">
        <v>0.51870630683009999</v>
      </c>
      <c r="X3129" s="1">
        <v>0</v>
      </c>
      <c r="Y3129" s="1">
        <v>0</v>
      </c>
      <c r="Z3129" s="1">
        <v>0</v>
      </c>
      <c r="AA3129" s="1">
        <v>0.12967657670749999</v>
      </c>
      <c r="AB3129" s="1">
        <v>0.74605847506629996</v>
      </c>
      <c r="AC3129" s="1">
        <v>0.24213418543000001</v>
      </c>
      <c r="AD3129" s="1">
        <v>3.9205569965010001E-6</v>
      </c>
      <c r="AE3129" s="1">
        <v>6.4911864884049995E-4</v>
      </c>
      <c r="AF3129" s="1">
        <v>1.367893419894E-4</v>
      </c>
      <c r="AG3129" s="1">
        <v>60.534020008230002</v>
      </c>
    </row>
    <row r="3130" spans="1:33" x14ac:dyDescent="0.35">
      <c r="A3130">
        <v>5120</v>
      </c>
      <c r="B3130">
        <v>2017</v>
      </c>
      <c r="C3130">
        <v>3</v>
      </c>
      <c r="D3130">
        <v>4</v>
      </c>
      <c r="E3130">
        <v>0</v>
      </c>
      <c r="F3130">
        <v>0</v>
      </c>
      <c r="H3130" s="1">
        <v>0</v>
      </c>
      <c r="I3130" s="1">
        <v>0</v>
      </c>
      <c r="J3130" s="1">
        <v>0</v>
      </c>
      <c r="K3130" s="1">
        <v>10.672635808880001</v>
      </c>
      <c r="L3130" s="1">
        <v>10.672635808880001</v>
      </c>
      <c r="M3130" s="1">
        <v>3.9650701297300001E-2</v>
      </c>
      <c r="N3130" s="1">
        <v>3.883059768542E-2</v>
      </c>
      <c r="O3130" s="1">
        <v>2.5080548371800002E-2</v>
      </c>
      <c r="P3130" s="1">
        <v>6.923058405252E-2</v>
      </c>
      <c r="Q3130" s="1">
        <v>1.2092803682510001E-3</v>
      </c>
      <c r="R3130" s="1">
        <v>0</v>
      </c>
      <c r="S3130" s="1">
        <v>0.59645076954870002</v>
      </c>
      <c r="T3130" s="1">
        <v>0.59565430183849999</v>
      </c>
      <c r="U3130" s="1">
        <v>1.1921050713870001</v>
      </c>
      <c r="V3130" s="1">
        <v>1.690975046853</v>
      </c>
      <c r="W3130" s="1">
        <v>0.48371276622409998</v>
      </c>
      <c r="X3130" s="1">
        <v>0</v>
      </c>
      <c r="Y3130" s="1">
        <v>0</v>
      </c>
      <c r="Z3130" s="1">
        <v>0</v>
      </c>
      <c r="AA3130" s="1">
        <v>0.120928191556</v>
      </c>
      <c r="AB3130" s="1">
        <v>0.7349523181541</v>
      </c>
      <c r="AC3130" s="1">
        <v>0.2402187620399</v>
      </c>
      <c r="AD3130" s="1">
        <v>3.7894920489700002E-7</v>
      </c>
      <c r="AE3130" s="1">
        <v>6.2741849201900003E-5</v>
      </c>
      <c r="AF3130" s="1">
        <v>1.3221644891660001E-5</v>
      </c>
      <c r="AG3130" s="1">
        <v>60.054736291620003</v>
      </c>
    </row>
    <row r="3131" spans="1:33" x14ac:dyDescent="0.35">
      <c r="A3131">
        <v>5120</v>
      </c>
      <c r="B3131">
        <v>2017</v>
      </c>
      <c r="C3131">
        <v>3</v>
      </c>
      <c r="D3131">
        <v>5</v>
      </c>
      <c r="E3131">
        <v>0</v>
      </c>
      <c r="F3131">
        <v>0</v>
      </c>
      <c r="H3131" s="1">
        <v>72.936241910000007</v>
      </c>
      <c r="I3131" s="1">
        <v>16.08423007423</v>
      </c>
      <c r="J3131" s="1">
        <v>0</v>
      </c>
      <c r="K3131" s="1">
        <v>10.04749813614</v>
      </c>
      <c r="L3131" s="1">
        <v>26.131728210369999</v>
      </c>
      <c r="M3131" s="1">
        <v>0.1211107607381</v>
      </c>
      <c r="N3131" s="1">
        <v>0.1104356869964</v>
      </c>
      <c r="O3131" s="1">
        <v>7.0479735037109997E-2</v>
      </c>
      <c r="P3131" s="1">
        <v>0.70014797140469998</v>
      </c>
      <c r="Q3131" s="1">
        <v>0.17534967241460001</v>
      </c>
      <c r="R3131" s="1">
        <v>0.19445239312779999</v>
      </c>
      <c r="S3131" s="1">
        <v>38.023674998410002</v>
      </c>
      <c r="T3131" s="1">
        <v>17.58206540235</v>
      </c>
      <c r="U3131" s="1">
        <v>55.800192793889998</v>
      </c>
      <c r="V3131" s="1">
        <v>24.66533072511</v>
      </c>
      <c r="W3131" s="1">
        <v>1.141976480808</v>
      </c>
      <c r="X3131" s="1">
        <v>1.2981078081899999E-3</v>
      </c>
      <c r="Y3131" s="1">
        <v>0.13025971330139999</v>
      </c>
      <c r="Z3131" s="1">
        <v>3.9508654579220003E-2</v>
      </c>
      <c r="AA3131" s="1">
        <v>0.89520527973560005</v>
      </c>
      <c r="AB3131" s="1">
        <v>2.408939618182</v>
      </c>
      <c r="AC3131" s="1">
        <v>0.1910164724714</v>
      </c>
      <c r="AD3131" s="1">
        <v>0.1090772482413</v>
      </c>
      <c r="AE3131" s="1">
        <v>10.94471682723</v>
      </c>
      <c r="AF3131" s="1">
        <v>3.306192705085</v>
      </c>
      <c r="AG3131" s="1">
        <v>100.8944522125</v>
      </c>
    </row>
    <row r="3132" spans="1:33" x14ac:dyDescent="0.35">
      <c r="A3132">
        <v>5120</v>
      </c>
      <c r="B3132">
        <v>2017</v>
      </c>
      <c r="C3132">
        <v>3</v>
      </c>
      <c r="D3132">
        <v>6</v>
      </c>
      <c r="E3132">
        <v>0</v>
      </c>
      <c r="F3132">
        <v>0</v>
      </c>
      <c r="H3132" s="1">
        <v>0</v>
      </c>
      <c r="I3132" s="1">
        <v>0</v>
      </c>
      <c r="J3132" s="1">
        <v>0</v>
      </c>
      <c r="K3132" s="1">
        <v>9.258176306967</v>
      </c>
      <c r="L3132" s="1">
        <v>9.258176306967</v>
      </c>
      <c r="M3132" s="1">
        <v>5.1375779624580002E-2</v>
      </c>
      <c r="N3132" s="1">
        <v>4.8683134516650003E-2</v>
      </c>
      <c r="O3132" s="1">
        <v>3.1414724701050001E-2</v>
      </c>
      <c r="P3132" s="1">
        <v>0.1074761761597</v>
      </c>
      <c r="Q3132" s="1">
        <v>1.0490127325899999E-3</v>
      </c>
      <c r="R3132" s="1">
        <v>0</v>
      </c>
      <c r="S3132" s="1">
        <v>3.1439346247279998</v>
      </c>
      <c r="T3132" s="1">
        <v>6.0272410107479999</v>
      </c>
      <c r="U3132" s="1">
        <v>9.1711756354760006</v>
      </c>
      <c r="V3132" s="1">
        <v>1.4605444344759999</v>
      </c>
      <c r="W3132" s="1">
        <v>0.41960562993310002</v>
      </c>
      <c r="X3132" s="1">
        <v>0</v>
      </c>
      <c r="Y3132" s="1">
        <v>0</v>
      </c>
      <c r="Z3132" s="1">
        <v>0</v>
      </c>
      <c r="AA3132" s="1">
        <v>0.1049014074833</v>
      </c>
      <c r="AB3132" s="1">
        <v>1.655990793975</v>
      </c>
      <c r="AC3132" s="1">
        <v>0.17394396867340001</v>
      </c>
      <c r="AD3132" s="1">
        <v>7.0140480531900001E-2</v>
      </c>
      <c r="AE3132" s="1">
        <v>7.0383772251129999</v>
      </c>
      <c r="AF3132" s="1">
        <v>2.1361064939459999</v>
      </c>
      <c r="AG3132" s="1">
        <v>76.242859628489995</v>
      </c>
    </row>
    <row r="3133" spans="1:33" x14ac:dyDescent="0.35">
      <c r="A3133">
        <v>5120</v>
      </c>
      <c r="B3133">
        <v>2017</v>
      </c>
      <c r="C3133">
        <v>3</v>
      </c>
      <c r="D3133">
        <v>7</v>
      </c>
      <c r="E3133">
        <v>0</v>
      </c>
      <c r="F3133">
        <v>0</v>
      </c>
      <c r="H3133" s="1">
        <v>0</v>
      </c>
      <c r="I3133" s="1">
        <v>0</v>
      </c>
      <c r="J3133" s="1">
        <v>0</v>
      </c>
      <c r="K3133" s="1">
        <v>8.6575596117680007</v>
      </c>
      <c r="L3133" s="1">
        <v>8.6575596117680007</v>
      </c>
      <c r="M3133" s="1">
        <v>3.5478896361509998E-2</v>
      </c>
      <c r="N3133" s="1">
        <v>3.4781596141159998E-2</v>
      </c>
      <c r="O3133" s="1">
        <v>2.2469081735290001E-2</v>
      </c>
      <c r="P3133" s="1">
        <v>5.7847612691549997E-2</v>
      </c>
      <c r="Q3133" s="1">
        <v>9.809588805378001E-4</v>
      </c>
      <c r="R3133" s="1">
        <v>0</v>
      </c>
      <c r="S3133" s="1">
        <v>0.88639538980690002</v>
      </c>
      <c r="T3133" s="1">
        <v>1.1991211916310001</v>
      </c>
      <c r="U3133" s="1">
        <v>2.085516581437</v>
      </c>
      <c r="V3133" s="1">
        <v>1.3595694052739999</v>
      </c>
      <c r="W3133" s="1">
        <v>0.39238405428130002</v>
      </c>
      <c r="X3133" s="1">
        <v>0</v>
      </c>
      <c r="Y3133" s="1">
        <v>0</v>
      </c>
      <c r="Z3133" s="1">
        <v>0</v>
      </c>
      <c r="AA3133" s="1">
        <v>9.8096013570330001E-2</v>
      </c>
      <c r="AB3133" s="1">
        <v>0.88068469807560001</v>
      </c>
      <c r="AC3133" s="1">
        <v>0.2398433652118</v>
      </c>
      <c r="AD3133" s="1">
        <v>9.7947379254579997E-3</v>
      </c>
      <c r="AE3133" s="1">
        <v>0.98287122953399997</v>
      </c>
      <c r="AF3133" s="1">
        <v>0.298295693591</v>
      </c>
      <c r="AG3133" s="1">
        <v>64.535160292469996</v>
      </c>
    </row>
    <row r="3134" spans="1:33" x14ac:dyDescent="0.35">
      <c r="A3134">
        <v>5120</v>
      </c>
      <c r="B3134">
        <v>2017</v>
      </c>
      <c r="C3134">
        <v>3</v>
      </c>
      <c r="D3134">
        <v>8</v>
      </c>
      <c r="E3134">
        <v>0</v>
      </c>
      <c r="F3134">
        <v>0</v>
      </c>
      <c r="H3134" s="1">
        <v>0</v>
      </c>
      <c r="I3134" s="1">
        <v>0</v>
      </c>
      <c r="J3134" s="1">
        <v>0</v>
      </c>
      <c r="K3134" s="1">
        <v>8.0324724791069997</v>
      </c>
      <c r="L3134" s="1">
        <v>8.0324724791069997</v>
      </c>
      <c r="M3134" s="1">
        <v>3.3101029362730003E-2</v>
      </c>
      <c r="N3134" s="1">
        <v>3.2496732022840001E-2</v>
      </c>
      <c r="O3134" s="1">
        <v>2.099510197532E-2</v>
      </c>
      <c r="P3134" s="1">
        <v>5.1858931554340001E-2</v>
      </c>
      <c r="Q3134" s="1">
        <v>9.1013236574720002E-4</v>
      </c>
      <c r="R3134" s="1">
        <v>0</v>
      </c>
      <c r="S3134" s="1">
        <v>0.67215864676329995</v>
      </c>
      <c r="T3134" s="1">
        <v>0.71055562031359998</v>
      </c>
      <c r="U3134" s="1">
        <v>1.3827142670770001</v>
      </c>
      <c r="V3134" s="1">
        <v>1.2584540647260001</v>
      </c>
      <c r="W3134" s="1">
        <v>0.36405341211519998</v>
      </c>
      <c r="X3134" s="1">
        <v>0</v>
      </c>
      <c r="Y3134" s="1">
        <v>0</v>
      </c>
      <c r="Z3134" s="1">
        <v>0</v>
      </c>
      <c r="AA3134" s="1">
        <v>9.1013353028810001E-2</v>
      </c>
      <c r="AB3134" s="1">
        <v>0.79780616074309996</v>
      </c>
      <c r="AC3134" s="1">
        <v>0.25916702269879999</v>
      </c>
      <c r="AD3134" s="1">
        <v>1.2274932607610001E-3</v>
      </c>
      <c r="AE3134" s="1">
        <v>0.1231750986735</v>
      </c>
      <c r="AF3134" s="1">
        <v>3.7382925034190002E-2</v>
      </c>
      <c r="AG3134" s="1">
        <v>65.365017131520005</v>
      </c>
    </row>
    <row r="3135" spans="1:33" x14ac:dyDescent="0.35">
      <c r="A3135">
        <v>5120</v>
      </c>
      <c r="B3135">
        <v>2017</v>
      </c>
      <c r="C3135">
        <v>3</v>
      </c>
      <c r="D3135">
        <v>9</v>
      </c>
      <c r="E3135">
        <v>0</v>
      </c>
      <c r="F3135">
        <v>0</v>
      </c>
      <c r="H3135" s="1">
        <v>0</v>
      </c>
      <c r="I3135" s="1">
        <v>0</v>
      </c>
      <c r="J3135" s="1">
        <v>0</v>
      </c>
      <c r="K3135" s="1">
        <v>7.494353974959</v>
      </c>
      <c r="L3135" s="1">
        <v>7.494353974959</v>
      </c>
      <c r="M3135" s="1">
        <v>3.1754960229810003E-2</v>
      </c>
      <c r="N3135" s="1">
        <v>3.1218237709850001E-2</v>
      </c>
      <c r="O3135" s="1">
        <v>2.0165918558359999E-2</v>
      </c>
      <c r="P3135" s="1">
        <v>4.8684554230600002E-2</v>
      </c>
      <c r="Q3135" s="1">
        <v>8.49159972937E-4</v>
      </c>
      <c r="R3135" s="1">
        <v>0</v>
      </c>
      <c r="S3135" s="1">
        <v>0.65448524429959998</v>
      </c>
      <c r="T3135" s="1">
        <v>0.6589676525382</v>
      </c>
      <c r="U3135" s="1">
        <v>1.3134528968379999</v>
      </c>
      <c r="V3135" s="1">
        <v>1.1696159511449999</v>
      </c>
      <c r="W3135" s="1">
        <v>0.3396644237848</v>
      </c>
      <c r="X3135" s="1">
        <v>0</v>
      </c>
      <c r="Y3135" s="1">
        <v>0</v>
      </c>
      <c r="Z3135" s="1">
        <v>0</v>
      </c>
      <c r="AA3135" s="1">
        <v>8.4916105946199999E-2</v>
      </c>
      <c r="AB3135" s="1">
        <v>0.79375479450560005</v>
      </c>
      <c r="AC3135" s="1">
        <v>0.2648812086076</v>
      </c>
      <c r="AD3135" s="1">
        <v>1.622309771639E-4</v>
      </c>
      <c r="AE3135" s="1">
        <v>1.6279369719439999E-2</v>
      </c>
      <c r="AF3135" s="1">
        <v>4.9406938933250003E-3</v>
      </c>
      <c r="AG3135" s="1">
        <v>66.296066939599996</v>
      </c>
    </row>
    <row r="3136" spans="1:33" x14ac:dyDescent="0.35">
      <c r="A3136">
        <v>5120</v>
      </c>
      <c r="B3136">
        <v>2017</v>
      </c>
      <c r="C3136">
        <v>3</v>
      </c>
      <c r="D3136">
        <v>10</v>
      </c>
      <c r="E3136">
        <v>0</v>
      </c>
      <c r="F3136">
        <v>0</v>
      </c>
      <c r="H3136" s="1">
        <v>0</v>
      </c>
      <c r="I3136" s="1">
        <v>0</v>
      </c>
      <c r="J3136" s="1">
        <v>0</v>
      </c>
      <c r="K3136" s="1">
        <v>6.9752463439970001</v>
      </c>
      <c r="L3136" s="1">
        <v>6.9752463439970001</v>
      </c>
      <c r="M3136" s="1">
        <v>3.0273761266970001E-2</v>
      </c>
      <c r="N3136" s="1">
        <v>2.977936665234E-2</v>
      </c>
      <c r="O3136" s="1">
        <v>1.9232485377189999E-2</v>
      </c>
      <c r="P3136" s="1">
        <v>4.5318366923010001E-2</v>
      </c>
      <c r="Q3136" s="1">
        <v>7.9034163805029995E-4</v>
      </c>
      <c r="R3136" s="1">
        <v>0</v>
      </c>
      <c r="S3136" s="1">
        <v>0.66188659285899998</v>
      </c>
      <c r="T3136" s="1">
        <v>0.66195718693960004</v>
      </c>
      <c r="U3136" s="1">
        <v>1.3238437797989999</v>
      </c>
      <c r="V3136" s="1">
        <v>1.0851611496639999</v>
      </c>
      <c r="W3136" s="1">
        <v>0.31613705972619999</v>
      </c>
      <c r="X3136" s="1">
        <v>0</v>
      </c>
      <c r="Y3136" s="1">
        <v>0</v>
      </c>
      <c r="Z3136" s="1">
        <v>0</v>
      </c>
      <c r="AA3136" s="1">
        <v>7.9034264931549997E-2</v>
      </c>
      <c r="AB3136" s="1">
        <v>0.80630539122260003</v>
      </c>
      <c r="AC3136" s="1">
        <v>0.27111032835710003</v>
      </c>
      <c r="AD3136" s="1">
        <v>2.245562472571E-5</v>
      </c>
      <c r="AE3136" s="1">
        <v>2.2533515089510001E-3</v>
      </c>
      <c r="AF3136" s="1">
        <v>6.8387905868969999E-4</v>
      </c>
      <c r="AG3136" s="1">
        <v>67.788069270380007</v>
      </c>
    </row>
    <row r="3137" spans="1:33" x14ac:dyDescent="0.35">
      <c r="A3137">
        <v>5120</v>
      </c>
      <c r="B3137">
        <v>2017</v>
      </c>
      <c r="C3137">
        <v>3</v>
      </c>
      <c r="D3137">
        <v>11</v>
      </c>
      <c r="E3137">
        <v>0</v>
      </c>
      <c r="F3137">
        <v>0</v>
      </c>
      <c r="H3137" s="1">
        <v>0</v>
      </c>
      <c r="I3137" s="1">
        <v>0</v>
      </c>
      <c r="J3137" s="1">
        <v>0</v>
      </c>
      <c r="K3137" s="1">
        <v>6.5106725353510004</v>
      </c>
      <c r="L3137" s="1">
        <v>6.5106725353510004</v>
      </c>
      <c r="M3137" s="1">
        <v>2.8977291470310002E-2</v>
      </c>
      <c r="N3137" s="1">
        <v>2.854140171402E-2</v>
      </c>
      <c r="O3137" s="1">
        <v>1.8429151054250002E-2</v>
      </c>
      <c r="P3137" s="1">
        <v>4.2426728677219999E-2</v>
      </c>
      <c r="Q3137" s="1">
        <v>7.3770234664570001E-4</v>
      </c>
      <c r="R3137" s="1">
        <v>0</v>
      </c>
      <c r="S3137" s="1">
        <v>0.67280921436550001</v>
      </c>
      <c r="T3137" s="1">
        <v>0.67227350288200005</v>
      </c>
      <c r="U3137" s="1">
        <v>1.3450827172469999</v>
      </c>
      <c r="V3137" s="1">
        <v>1.0089363108780001</v>
      </c>
      <c r="W3137" s="1">
        <v>0.29508131622290001</v>
      </c>
      <c r="X3137" s="1">
        <v>0</v>
      </c>
      <c r="Y3137" s="1">
        <v>0</v>
      </c>
      <c r="Z3137" s="1">
        <v>0</v>
      </c>
      <c r="AA3137" s="1">
        <v>7.3770329055740005E-2</v>
      </c>
      <c r="AB3137" s="1">
        <v>0.81665118340230003</v>
      </c>
      <c r="AC3137" s="1">
        <v>0.27605129877520002</v>
      </c>
      <c r="AD3137" s="1">
        <v>3.285338314218E-6</v>
      </c>
      <c r="AE3137" s="1">
        <v>3.296733953379E-4</v>
      </c>
      <c r="AF3137" s="1">
        <v>1.000539553563E-4</v>
      </c>
      <c r="AG3137" s="1">
        <v>69.014359005949999</v>
      </c>
    </row>
    <row r="3138" spans="1:33" x14ac:dyDescent="0.35">
      <c r="A3138">
        <v>5120</v>
      </c>
      <c r="B3138">
        <v>2017</v>
      </c>
      <c r="C3138">
        <v>3</v>
      </c>
      <c r="D3138">
        <v>12</v>
      </c>
      <c r="E3138">
        <v>0</v>
      </c>
      <c r="F3138">
        <v>0</v>
      </c>
      <c r="H3138" s="1">
        <v>0</v>
      </c>
      <c r="I3138" s="1">
        <v>0</v>
      </c>
      <c r="J3138" s="1">
        <v>0</v>
      </c>
      <c r="K3138" s="1">
        <v>6.0654360772129996</v>
      </c>
      <c r="L3138" s="1">
        <v>6.0654360772129996</v>
      </c>
      <c r="M3138" s="1">
        <v>2.775411783185E-2</v>
      </c>
      <c r="N3138" s="1">
        <v>2.734405452896E-2</v>
      </c>
      <c r="O3138" s="1">
        <v>1.7656186957950001E-2</v>
      </c>
      <c r="P3138" s="1">
        <v>3.9644409436430002E-2</v>
      </c>
      <c r="Q3138" s="1">
        <v>6.8725410520870003E-4</v>
      </c>
      <c r="R3138" s="1">
        <v>0</v>
      </c>
      <c r="S3138" s="1">
        <v>0.6827225173182</v>
      </c>
      <c r="T3138" s="1">
        <v>0.68210193822849996</v>
      </c>
      <c r="U3138" s="1">
        <v>1.3648244555469999</v>
      </c>
      <c r="V3138" s="1">
        <v>0.93678936326530005</v>
      </c>
      <c r="W3138" s="1">
        <v>0.27490199382809999</v>
      </c>
      <c r="X3138" s="1">
        <v>0</v>
      </c>
      <c r="Y3138" s="1">
        <v>0</v>
      </c>
      <c r="Z3138" s="1">
        <v>0</v>
      </c>
      <c r="AA3138" s="1">
        <v>6.8725498457039999E-2</v>
      </c>
      <c r="AB3138" s="1">
        <v>0.82923432601879998</v>
      </c>
      <c r="AC3138" s="1">
        <v>0.28165803104519999</v>
      </c>
      <c r="AD3138" s="1">
        <v>5.0074946095340004E-7</v>
      </c>
      <c r="AE3138" s="1">
        <v>5.0248637801379999E-5</v>
      </c>
      <c r="AF3138" s="1">
        <v>1.5250168907749999E-5</v>
      </c>
      <c r="AG3138" s="1">
        <v>70.414741620320001</v>
      </c>
    </row>
    <row r="3139" spans="1:33" x14ac:dyDescent="0.35">
      <c r="A3139">
        <v>5120</v>
      </c>
      <c r="B3139">
        <v>2017</v>
      </c>
      <c r="C3139">
        <v>3</v>
      </c>
      <c r="D3139">
        <v>13</v>
      </c>
      <c r="E3139">
        <v>0</v>
      </c>
      <c r="F3139">
        <v>0</v>
      </c>
      <c r="H3139" s="1">
        <v>0</v>
      </c>
      <c r="I3139" s="1">
        <v>0</v>
      </c>
      <c r="J3139" s="1">
        <v>0</v>
      </c>
      <c r="K3139" s="1">
        <v>5.6323072634970002</v>
      </c>
      <c r="L3139" s="1">
        <v>5.6323072634970002</v>
      </c>
      <c r="M3139" s="1">
        <v>2.6010638005799998E-2</v>
      </c>
      <c r="N3139" s="1">
        <v>2.5680246870629999E-2</v>
      </c>
      <c r="O3139" s="1">
        <v>1.6557236951109999E-2</v>
      </c>
      <c r="P3139" s="1">
        <v>3.5745781684879997E-2</v>
      </c>
      <c r="Q3139" s="1">
        <v>6.3817774012610003E-4</v>
      </c>
      <c r="R3139" s="1">
        <v>0</v>
      </c>
      <c r="S3139" s="1">
        <v>0.70799230139860003</v>
      </c>
      <c r="T3139" s="1">
        <v>0.70734355691340001</v>
      </c>
      <c r="U3139" s="1">
        <v>1.4153358583119999</v>
      </c>
      <c r="V3139" s="1">
        <v>0.86775018509250001</v>
      </c>
      <c r="W3139" s="1">
        <v>0.25527142267730002</v>
      </c>
      <c r="X3139" s="1">
        <v>0</v>
      </c>
      <c r="Y3139" s="1">
        <v>0</v>
      </c>
      <c r="Z3139" s="1">
        <v>0</v>
      </c>
      <c r="AA3139" s="1">
        <v>6.3817855669319995E-2</v>
      </c>
      <c r="AB3139" s="1">
        <v>0.86910124112620002</v>
      </c>
      <c r="AC3139" s="1">
        <v>0.29619795488040002</v>
      </c>
      <c r="AD3139" s="1">
        <v>8.3044866392659994E-8</v>
      </c>
      <c r="AE3139" s="1">
        <v>8.3332918715150004E-6</v>
      </c>
      <c r="AF3139" s="1">
        <v>2.5291055471099999E-6</v>
      </c>
      <c r="AG3139" s="1">
        <v>74.049527503540006</v>
      </c>
    </row>
    <row r="3140" spans="1:33" x14ac:dyDescent="0.35">
      <c r="A3140">
        <v>5120</v>
      </c>
      <c r="B3140">
        <v>2017</v>
      </c>
      <c r="C3140">
        <v>3</v>
      </c>
      <c r="D3140">
        <v>14</v>
      </c>
      <c r="E3140">
        <v>0</v>
      </c>
      <c r="F3140">
        <v>0</v>
      </c>
      <c r="H3140" s="1">
        <v>0</v>
      </c>
      <c r="I3140" s="1">
        <v>0</v>
      </c>
      <c r="J3140" s="1">
        <v>0</v>
      </c>
      <c r="K3140" s="1">
        <v>5.2306903705950001</v>
      </c>
      <c r="L3140" s="1">
        <v>5.2306903705950001</v>
      </c>
      <c r="M3140" s="1">
        <v>2.4196096367499999E-2</v>
      </c>
      <c r="N3140" s="1">
        <v>2.4200920318719999E-2</v>
      </c>
      <c r="O3140" s="1">
        <v>1.5418234269740001E-2</v>
      </c>
      <c r="P3140" s="1">
        <v>3.2019443204500002E-2</v>
      </c>
      <c r="Q3140" s="1">
        <v>5.9267188451170001E-4</v>
      </c>
      <c r="R3140" s="1">
        <v>0</v>
      </c>
      <c r="S3140" s="1">
        <v>0.74506589660129996</v>
      </c>
      <c r="T3140" s="1">
        <v>0.74438668894829996</v>
      </c>
      <c r="U3140" s="1">
        <v>1.48945258555</v>
      </c>
      <c r="V3140" s="1">
        <v>0.80387854098010003</v>
      </c>
      <c r="W3140" s="1">
        <v>0.23706905714109999</v>
      </c>
      <c r="X3140" s="1">
        <v>0</v>
      </c>
      <c r="Y3140" s="1">
        <v>0</v>
      </c>
      <c r="Z3140" s="1">
        <v>0</v>
      </c>
      <c r="AA3140" s="1">
        <v>5.9267264285270002E-2</v>
      </c>
      <c r="AB3140" s="1">
        <v>0.92264780426490001</v>
      </c>
      <c r="AC3140" s="1">
        <v>0.31531939805710002</v>
      </c>
      <c r="AD3140" s="1">
        <v>1.519353495687E-8</v>
      </c>
      <c r="AE3140" s="1">
        <v>1.5246235782599999E-6</v>
      </c>
      <c r="AF3140" s="1">
        <v>4.6271437608130001E-7</v>
      </c>
      <c r="AG3140" s="1">
        <v>78.82985660992</v>
      </c>
    </row>
    <row r="3141" spans="1:33" x14ac:dyDescent="0.35">
      <c r="A3141">
        <v>5120</v>
      </c>
      <c r="B3141">
        <v>2017</v>
      </c>
      <c r="C3141">
        <v>3</v>
      </c>
      <c r="D3141">
        <v>15</v>
      </c>
      <c r="E3141">
        <v>0</v>
      </c>
      <c r="F3141">
        <v>0</v>
      </c>
      <c r="H3141" s="1">
        <v>0</v>
      </c>
      <c r="I3141" s="1">
        <v>0</v>
      </c>
      <c r="J3141" s="1">
        <v>0</v>
      </c>
      <c r="K3141" s="1">
        <v>4.878573614545</v>
      </c>
      <c r="L3141" s="1">
        <v>4.878573614545</v>
      </c>
      <c r="M3141" s="1">
        <v>2.2994220898999999E-2</v>
      </c>
      <c r="N3141" s="1">
        <v>2.3305529175359999E-2</v>
      </c>
      <c r="O3141" s="1">
        <v>1.4667935519839999E-2</v>
      </c>
      <c r="P3141" s="1">
        <v>2.9665436749230001E-2</v>
      </c>
      <c r="Q3141" s="1">
        <v>5.5277472245650002E-4</v>
      </c>
      <c r="R3141" s="1">
        <v>0</v>
      </c>
      <c r="S3141" s="1">
        <v>0.76890491102280001</v>
      </c>
      <c r="T3141" s="1">
        <v>0.76821168218479996</v>
      </c>
      <c r="U3141" s="1">
        <v>1.537116593208</v>
      </c>
      <c r="V3141" s="1">
        <v>0.7470848560251</v>
      </c>
      <c r="W3141" s="1">
        <v>0.22111017189919999</v>
      </c>
      <c r="X3141" s="1">
        <v>0</v>
      </c>
      <c r="Y3141" s="1">
        <v>0</v>
      </c>
      <c r="Z3141" s="1">
        <v>0</v>
      </c>
      <c r="AA3141" s="1">
        <v>5.5277542974789998E-2</v>
      </c>
      <c r="AB3141" s="1">
        <v>0.94991112228079999</v>
      </c>
      <c r="AC3141" s="1">
        <v>0.32586335805310002</v>
      </c>
      <c r="AD3141" s="1">
        <v>2.917824090836E-9</v>
      </c>
      <c r="AE3141" s="1">
        <v>2.9279449573319999E-7</v>
      </c>
      <c r="AF3141" s="1">
        <v>8.8861424121410004E-8</v>
      </c>
      <c r="AG3141" s="1">
        <v>81.465840875959998</v>
      </c>
    </row>
    <row r="3142" spans="1:33" x14ac:dyDescent="0.35">
      <c r="A3142">
        <v>5120</v>
      </c>
      <c r="B3142">
        <v>2017</v>
      </c>
      <c r="C3142">
        <v>3</v>
      </c>
      <c r="D3142">
        <v>16</v>
      </c>
      <c r="E3142">
        <v>0</v>
      </c>
      <c r="F3142">
        <v>0</v>
      </c>
      <c r="H3142" s="1">
        <v>0</v>
      </c>
      <c r="I3142" s="1">
        <v>0</v>
      </c>
      <c r="J3142" s="1">
        <v>0</v>
      </c>
      <c r="K3142" s="1">
        <v>4.5720385179990002</v>
      </c>
      <c r="L3142" s="1">
        <v>4.5720385179990002</v>
      </c>
      <c r="M3142" s="1">
        <v>2.2465524326470001E-2</v>
      </c>
      <c r="N3142" s="1">
        <v>2.2841284509300001E-2</v>
      </c>
      <c r="O3142" s="1">
        <v>1.4341666558019999E-2</v>
      </c>
      <c r="P3142" s="1">
        <v>2.8546566449480001E-2</v>
      </c>
      <c r="Q3142" s="1">
        <v>5.1804226450780002E-4</v>
      </c>
      <c r="R3142" s="1">
        <v>0</v>
      </c>
      <c r="S3142" s="1">
        <v>0.76880488682729997</v>
      </c>
      <c r="T3142" s="1">
        <v>0.76812466702670001</v>
      </c>
      <c r="U3142" s="1">
        <v>1.536929553854</v>
      </c>
      <c r="V3142" s="1">
        <v>0.69680759953299998</v>
      </c>
      <c r="W3142" s="1">
        <v>0.2072171709432</v>
      </c>
      <c r="X3142" s="1">
        <v>0</v>
      </c>
      <c r="Y3142" s="1">
        <v>0</v>
      </c>
      <c r="Z3142" s="1">
        <v>0</v>
      </c>
      <c r="AA3142" s="1">
        <v>5.1804292735799999E-2</v>
      </c>
      <c r="AB3142" s="1">
        <v>0.94076871260359995</v>
      </c>
      <c r="AC3142" s="1">
        <v>0.32440970615670001</v>
      </c>
      <c r="AD3142" s="1">
        <v>5.6417297287179999E-10</v>
      </c>
      <c r="AE3142" s="1">
        <v>5.661298829396E-8</v>
      </c>
      <c r="AF3142" s="1">
        <v>1.7181712214130001E-8</v>
      </c>
      <c r="AG3142" s="1">
        <v>81.102426802639997</v>
      </c>
    </row>
    <row r="3143" spans="1:33" x14ac:dyDescent="0.35">
      <c r="A3143">
        <v>5120</v>
      </c>
      <c r="B3143">
        <v>2017</v>
      </c>
      <c r="C3143">
        <v>3</v>
      </c>
      <c r="D3143">
        <v>17</v>
      </c>
      <c r="E3143">
        <v>0</v>
      </c>
      <c r="F3143">
        <v>0</v>
      </c>
      <c r="H3143" s="1">
        <v>0</v>
      </c>
      <c r="I3143" s="1">
        <v>0</v>
      </c>
      <c r="J3143" s="1">
        <v>0</v>
      </c>
      <c r="K3143" s="1">
        <v>4.2577026579880002</v>
      </c>
      <c r="L3143" s="1">
        <v>4.2577026579880002</v>
      </c>
      <c r="M3143" s="1">
        <v>2.1406985307229998E-2</v>
      </c>
      <c r="N3143" s="1">
        <v>2.2137501179659999E-2</v>
      </c>
      <c r="O3143" s="1">
        <v>1.366772339333E-2</v>
      </c>
      <c r="P3143" s="1">
        <v>2.6563990925250001E-2</v>
      </c>
      <c r="Q3143" s="1">
        <v>4.8242592836039998E-4</v>
      </c>
      <c r="R3143" s="1">
        <v>0</v>
      </c>
      <c r="S3143" s="1">
        <v>0.78222503604329996</v>
      </c>
      <c r="T3143" s="1">
        <v>0.78154337949609998</v>
      </c>
      <c r="U3143" s="1">
        <v>1.5637684155389999</v>
      </c>
      <c r="V3143" s="1">
        <v>0.64689004403939998</v>
      </c>
      <c r="W3143" s="1">
        <v>0.19297061825539999</v>
      </c>
      <c r="X3143" s="1">
        <v>0</v>
      </c>
      <c r="Y3143" s="1">
        <v>0</v>
      </c>
      <c r="Z3143" s="1">
        <v>0</v>
      </c>
      <c r="AA3143" s="1">
        <v>4.8242654563839998E-2</v>
      </c>
      <c r="AB3143" s="1">
        <v>0.95734805666209999</v>
      </c>
      <c r="AC3143" s="1">
        <v>0.33147624887490001</v>
      </c>
      <c r="AD3143" s="1">
        <v>1.1501062581499999E-10</v>
      </c>
      <c r="AE3143" s="1">
        <v>1.154095556865E-8</v>
      </c>
      <c r="AF3143" s="1">
        <v>3.5026127966779999E-9</v>
      </c>
      <c r="AG3143" s="1">
        <v>82.86906227243</v>
      </c>
    </row>
    <row r="3144" spans="1:33" x14ac:dyDescent="0.35">
      <c r="A3144">
        <v>5120</v>
      </c>
      <c r="B3144">
        <v>2017</v>
      </c>
      <c r="C3144">
        <v>3</v>
      </c>
      <c r="D3144">
        <v>18</v>
      </c>
      <c r="E3144">
        <v>0</v>
      </c>
      <c r="F3144">
        <v>0</v>
      </c>
      <c r="H3144" s="1">
        <v>0</v>
      </c>
      <c r="I3144" s="1">
        <v>0</v>
      </c>
      <c r="J3144" s="1">
        <v>0</v>
      </c>
      <c r="K3144" s="1">
        <v>3.998430142103</v>
      </c>
      <c r="L3144" s="1">
        <v>3.998430142103</v>
      </c>
      <c r="M3144" s="1">
        <v>2.0948544587060001E-2</v>
      </c>
      <c r="N3144" s="1">
        <v>2.1701637379709999E-2</v>
      </c>
      <c r="O3144" s="1">
        <v>1.338946975499E-2</v>
      </c>
      <c r="P3144" s="1">
        <v>2.5559733260600001E-2</v>
      </c>
      <c r="Q3144" s="1">
        <v>4.5304863402550002E-4</v>
      </c>
      <c r="R3144" s="1">
        <v>0</v>
      </c>
      <c r="S3144" s="1">
        <v>0.78038737231840005</v>
      </c>
      <c r="T3144" s="1">
        <v>0.77971968142689996</v>
      </c>
      <c r="U3144" s="1">
        <v>1.5601070537449999</v>
      </c>
      <c r="V3144" s="1">
        <v>0.60435563224340005</v>
      </c>
      <c r="W3144" s="1">
        <v>0.1812196854858</v>
      </c>
      <c r="X3144" s="1">
        <v>0</v>
      </c>
      <c r="Y3144" s="1">
        <v>0</v>
      </c>
      <c r="Z3144" s="1">
        <v>0</v>
      </c>
      <c r="AA3144" s="1">
        <v>4.5304921371450001E-2</v>
      </c>
      <c r="AB3144" s="1">
        <v>0.94333145781250005</v>
      </c>
      <c r="AC3144" s="1">
        <v>0.32831229837480003</v>
      </c>
      <c r="AD3144" s="1">
        <v>2.3689930511269999E-11</v>
      </c>
      <c r="AE3144" s="1">
        <v>2.3772102231210001E-9</v>
      </c>
      <c r="AF3144" s="1">
        <v>7.2146945704529996E-10</v>
      </c>
      <c r="AG3144" s="1">
        <v>82.078074604779999</v>
      </c>
    </row>
    <row r="3145" spans="1:33" x14ac:dyDescent="0.35">
      <c r="A3145">
        <v>5120</v>
      </c>
      <c r="B3145">
        <v>2017</v>
      </c>
      <c r="C3145">
        <v>3</v>
      </c>
      <c r="D3145">
        <v>19</v>
      </c>
      <c r="E3145">
        <v>0</v>
      </c>
      <c r="F3145">
        <v>0</v>
      </c>
      <c r="H3145" s="1">
        <v>0</v>
      </c>
      <c r="I3145" s="1">
        <v>0</v>
      </c>
      <c r="J3145" s="1">
        <v>0</v>
      </c>
      <c r="K3145" s="1">
        <v>3.7286499883749999</v>
      </c>
      <c r="L3145" s="1">
        <v>3.7286499883749999</v>
      </c>
      <c r="M3145" s="1">
        <v>2.016562081299E-2</v>
      </c>
      <c r="N3145" s="1">
        <v>2.126625927978E-2</v>
      </c>
      <c r="O3145" s="1">
        <v>1.288397383906E-2</v>
      </c>
      <c r="P3145" s="1">
        <v>2.41920675459E-2</v>
      </c>
      <c r="Q3145" s="1">
        <v>4.2248075468539998E-4</v>
      </c>
      <c r="R3145" s="1">
        <v>0</v>
      </c>
      <c r="S3145" s="1">
        <v>0.78589678767710003</v>
      </c>
      <c r="T3145" s="1">
        <v>0.78523601949220001</v>
      </c>
      <c r="U3145" s="1">
        <v>1.5711328071690001</v>
      </c>
      <c r="V3145" s="1">
        <v>0.56168320030850005</v>
      </c>
      <c r="W3145" s="1">
        <v>0.16899251810480001</v>
      </c>
      <c r="X3145" s="1">
        <v>0</v>
      </c>
      <c r="Y3145" s="1">
        <v>0</v>
      </c>
      <c r="Z3145" s="1">
        <v>0</v>
      </c>
      <c r="AA3145" s="1">
        <v>4.2248129526189997E-2</v>
      </c>
      <c r="AB3145" s="1">
        <v>0.9498997465215</v>
      </c>
      <c r="AC3145" s="1">
        <v>0.33202715045390002</v>
      </c>
      <c r="AD3145" s="1">
        <v>5.0614899905400003E-12</v>
      </c>
      <c r="AE3145" s="1">
        <v>5.079046451407E-10</v>
      </c>
      <c r="AF3145" s="1">
        <v>1.5414610159270001E-10</v>
      </c>
      <c r="AG3145" s="1">
        <v>83.006787615850001</v>
      </c>
    </row>
    <row r="3146" spans="1:33" x14ac:dyDescent="0.35">
      <c r="A3146">
        <v>5120</v>
      </c>
      <c r="B3146">
        <v>2017</v>
      </c>
      <c r="C3146">
        <v>3</v>
      </c>
      <c r="D3146">
        <v>20</v>
      </c>
      <c r="E3146">
        <v>0</v>
      </c>
      <c r="F3146">
        <v>0</v>
      </c>
      <c r="H3146" s="1">
        <v>0</v>
      </c>
      <c r="I3146" s="1">
        <v>0</v>
      </c>
      <c r="J3146" s="1">
        <v>0</v>
      </c>
      <c r="K3146" s="1">
        <v>3.497636046082</v>
      </c>
      <c r="L3146" s="1">
        <v>3.497636046082</v>
      </c>
      <c r="M3146" s="1">
        <v>1.9604315451800001E-2</v>
      </c>
      <c r="N3146" s="1">
        <v>2.0812934177350001E-2</v>
      </c>
      <c r="O3146" s="1">
        <v>1.2535954349890001E-2</v>
      </c>
      <c r="P3146" s="1">
        <v>2.3054856125749999E-2</v>
      </c>
      <c r="Q3146" s="1">
        <v>3.9630534401749999E-4</v>
      </c>
      <c r="R3146" s="1">
        <v>0</v>
      </c>
      <c r="S3146" s="1">
        <v>0.78780160874829996</v>
      </c>
      <c r="T3146" s="1">
        <v>0.78715013945129997</v>
      </c>
      <c r="U3146" s="1">
        <v>1.5749517481999999</v>
      </c>
      <c r="V3146" s="1">
        <v>0.52437160374460001</v>
      </c>
      <c r="W3146" s="1">
        <v>0.15852234044069999</v>
      </c>
      <c r="X3146" s="1">
        <v>0</v>
      </c>
      <c r="Y3146" s="1">
        <v>0</v>
      </c>
      <c r="Z3146" s="1">
        <v>0</v>
      </c>
      <c r="AA3146" s="1">
        <v>3.963058511018E-2</v>
      </c>
      <c r="AB3146" s="1">
        <v>0.94169324029449997</v>
      </c>
      <c r="AC3146" s="1">
        <v>0.33070975277699999</v>
      </c>
      <c r="AD3146" s="1">
        <v>1.1050679617080001E-12</v>
      </c>
      <c r="AE3146" s="1">
        <v>1.108901039016E-10</v>
      </c>
      <c r="AF3146" s="1">
        <v>3.3654500672869999E-11</v>
      </c>
      <c r="AG3146" s="1">
        <v>82.677438194770005</v>
      </c>
    </row>
    <row r="3147" spans="1:33" x14ac:dyDescent="0.35">
      <c r="A3147">
        <v>5120</v>
      </c>
      <c r="B3147">
        <v>2017</v>
      </c>
      <c r="C3147">
        <v>3</v>
      </c>
      <c r="D3147">
        <v>21</v>
      </c>
      <c r="E3147">
        <v>0</v>
      </c>
      <c r="F3147">
        <v>0</v>
      </c>
      <c r="H3147" s="1">
        <v>197.96979947</v>
      </c>
      <c r="I3147" s="1">
        <v>77.695353193749995</v>
      </c>
      <c r="J3147" s="1">
        <v>6.9713276430950002E-3</v>
      </c>
      <c r="K3147" s="1">
        <v>3.8273988870740001</v>
      </c>
      <c r="L3147" s="1">
        <v>81.529723408470005</v>
      </c>
      <c r="M3147" s="1">
        <v>0.22206188062990001</v>
      </c>
      <c r="N3147" s="1">
        <v>0.14795078425210001</v>
      </c>
      <c r="O3147" s="1">
        <v>0.11395343514090001</v>
      </c>
      <c r="P3147" s="1">
        <v>3.1150255784150001</v>
      </c>
      <c r="Q3147" s="1">
        <v>1.368871600881</v>
      </c>
      <c r="R3147" s="1">
        <v>0.65418077280510001</v>
      </c>
      <c r="S3147" s="1">
        <v>100.8862415168</v>
      </c>
      <c r="T3147" s="1">
        <v>32.290716790200001</v>
      </c>
      <c r="U3147" s="1">
        <v>133.83113907980001</v>
      </c>
      <c r="V3147" s="1">
        <v>137.2446814848</v>
      </c>
      <c r="W3147" s="1">
        <v>6.5566661117449998</v>
      </c>
      <c r="X3147" s="1">
        <v>1.1542168887270001E-2</v>
      </c>
      <c r="Y3147" s="1">
        <v>1.1566651576039999</v>
      </c>
      <c r="Z3147" s="1">
        <v>0.3595391055214</v>
      </c>
      <c r="AA3147" s="1">
        <v>5.8976811414699997</v>
      </c>
      <c r="AB3147" s="1">
        <v>2.5609886334650001</v>
      </c>
      <c r="AC3147" s="1">
        <v>0.25648880247299999</v>
      </c>
      <c r="AD3147" s="1">
        <v>0.14584438984520001</v>
      </c>
      <c r="AE3147" s="1">
        <v>14.619642332</v>
      </c>
      <c r="AF3147" s="1">
        <v>4.5319560706960003</v>
      </c>
      <c r="AG3147" s="1">
        <v>119.5038198563</v>
      </c>
    </row>
    <row r="3148" spans="1:33" x14ac:dyDescent="0.35">
      <c r="A3148">
        <v>5120</v>
      </c>
      <c r="B3148">
        <v>2017</v>
      </c>
      <c r="C3148">
        <v>3</v>
      </c>
      <c r="D3148">
        <v>22</v>
      </c>
      <c r="E3148">
        <v>0</v>
      </c>
      <c r="F3148">
        <v>0</v>
      </c>
      <c r="H3148" s="1">
        <v>10.41946313</v>
      </c>
      <c r="I3148" s="1">
        <v>4.6908132401489997</v>
      </c>
      <c r="J3148" s="1">
        <v>1.2568017862679999E-2</v>
      </c>
      <c r="K3148" s="1">
        <v>4.5788108984029998</v>
      </c>
      <c r="L3148" s="1">
        <v>9.2821921564150003</v>
      </c>
      <c r="M3148" s="1">
        <v>0.10925023939130001</v>
      </c>
      <c r="N3148" s="1">
        <v>9.7602301010619993E-2</v>
      </c>
      <c r="O3148" s="1">
        <v>6.2595380810409995E-2</v>
      </c>
      <c r="P3148" s="1">
        <v>0.42542597097489998</v>
      </c>
      <c r="Q3148" s="1">
        <v>2.1901687707529999E-2</v>
      </c>
      <c r="R3148" s="1">
        <v>5.3993638052890001E-2</v>
      </c>
      <c r="S3148" s="1">
        <v>6.8612563343259998</v>
      </c>
      <c r="T3148" s="1">
        <v>5.7642566074820003</v>
      </c>
      <c r="U3148" s="1">
        <v>12.67950657986</v>
      </c>
      <c r="V3148" s="1">
        <v>7.0247925490969996</v>
      </c>
      <c r="W3148" s="1">
        <v>0.30914977116519998</v>
      </c>
      <c r="X3148" s="1">
        <v>1.7241246944070001E-4</v>
      </c>
      <c r="Y3148" s="1">
        <v>1.750129670522E-2</v>
      </c>
      <c r="Z3148" s="1">
        <v>5.3839497606490002E-3</v>
      </c>
      <c r="AA3148" s="1">
        <v>0.13975598523999999</v>
      </c>
      <c r="AB3148" s="1">
        <v>2.861812149246</v>
      </c>
      <c r="AC3148" s="1">
        <v>8.6432507976700004E-2</v>
      </c>
      <c r="AD3148" s="1">
        <v>8.55785897017E-2</v>
      </c>
      <c r="AE3148" s="1">
        <v>8.6771389470009996</v>
      </c>
      <c r="AF3148" s="1">
        <v>2.6806063689520001</v>
      </c>
      <c r="AG3148" s="1">
        <v>51.328711691759999</v>
      </c>
    </row>
    <row r="3149" spans="1:33" x14ac:dyDescent="0.35">
      <c r="A3149">
        <v>5120</v>
      </c>
      <c r="B3149">
        <v>2017</v>
      </c>
      <c r="C3149">
        <v>3</v>
      </c>
      <c r="D3149">
        <v>23</v>
      </c>
      <c r="E3149">
        <v>0</v>
      </c>
      <c r="F3149">
        <v>0</v>
      </c>
      <c r="H3149" s="1">
        <v>0</v>
      </c>
      <c r="I3149" s="1">
        <v>0</v>
      </c>
      <c r="J3149" s="1">
        <v>3.5660559127619999E-3</v>
      </c>
      <c r="K3149" s="1">
        <v>4.1929226534010002</v>
      </c>
      <c r="L3149" s="1">
        <v>4.1964887093129999</v>
      </c>
      <c r="M3149" s="1">
        <v>2.495852808241E-2</v>
      </c>
      <c r="N3149" s="1">
        <v>2.5151894113039999E-2</v>
      </c>
      <c r="O3149" s="1">
        <v>1.5696673302020001E-2</v>
      </c>
      <c r="P3149" s="1">
        <v>3.37148886792E-2</v>
      </c>
      <c r="Q3149" s="1">
        <v>4.7548998229040001E-4</v>
      </c>
      <c r="R3149" s="1">
        <v>0</v>
      </c>
      <c r="S3149" s="1">
        <v>2.5815665202510001</v>
      </c>
      <c r="T3149" s="1">
        <v>2.2778974022799998</v>
      </c>
      <c r="U3149" s="1">
        <v>4.8594639225309999</v>
      </c>
      <c r="V3149" s="1">
        <v>0.65164974321970004</v>
      </c>
      <c r="W3149" s="1">
        <v>0.19035785959160001</v>
      </c>
      <c r="X3149" s="1">
        <v>0</v>
      </c>
      <c r="Y3149" s="1">
        <v>0</v>
      </c>
      <c r="Z3149" s="1">
        <v>0</v>
      </c>
      <c r="AA3149" s="1">
        <v>4.7508653240839999E-2</v>
      </c>
      <c r="AB3149" s="1">
        <v>1.69650105881</v>
      </c>
      <c r="AC3149" s="1">
        <v>0.22744329032980001</v>
      </c>
      <c r="AD3149" s="1">
        <v>3.1383451283079997E-2</v>
      </c>
      <c r="AE3149" s="1">
        <v>3.187549723079</v>
      </c>
      <c r="AF3149" s="1">
        <v>0.98188357864980003</v>
      </c>
      <c r="AG3149" s="1">
        <v>67.383863123509997</v>
      </c>
    </row>
    <row r="3150" spans="1:33" x14ac:dyDescent="0.35">
      <c r="A3150">
        <v>5120</v>
      </c>
      <c r="B3150">
        <v>2017</v>
      </c>
      <c r="C3150">
        <v>3</v>
      </c>
      <c r="D3150">
        <v>24</v>
      </c>
      <c r="E3150">
        <v>0</v>
      </c>
      <c r="F3150">
        <v>0</v>
      </c>
      <c r="H3150" s="1">
        <v>0</v>
      </c>
      <c r="I3150" s="1">
        <v>0</v>
      </c>
      <c r="J3150" s="1">
        <v>0</v>
      </c>
      <c r="K3150" s="1">
        <v>3.919905523677</v>
      </c>
      <c r="L3150" s="1">
        <v>3.919905523677</v>
      </c>
      <c r="M3150" s="1">
        <v>1.931995335226E-2</v>
      </c>
      <c r="N3150" s="1">
        <v>2.0860112055920001E-2</v>
      </c>
      <c r="O3150" s="1">
        <v>1.2335080950590001E-2</v>
      </c>
      <c r="P3150" s="1">
        <v>2.279137411423E-2</v>
      </c>
      <c r="Q3150" s="1">
        <v>4.4415127434910002E-4</v>
      </c>
      <c r="R3150" s="1">
        <v>0</v>
      </c>
      <c r="S3150" s="1">
        <v>1.24411998039</v>
      </c>
      <c r="T3150" s="1">
        <v>1.169970767208</v>
      </c>
      <c r="U3150" s="1">
        <v>2.4140907475989999</v>
      </c>
      <c r="V3150" s="1">
        <v>0.60510306210999998</v>
      </c>
      <c r="W3150" s="1">
        <v>0.17766073706150001</v>
      </c>
      <c r="X3150" s="1">
        <v>0</v>
      </c>
      <c r="Y3150" s="1">
        <v>0</v>
      </c>
      <c r="Z3150" s="1">
        <v>0</v>
      </c>
      <c r="AA3150" s="1">
        <v>4.441518426537E-2</v>
      </c>
      <c r="AB3150" s="1">
        <v>1.1956982754479999</v>
      </c>
      <c r="AC3150" s="1">
        <v>0.31576479554640002</v>
      </c>
      <c r="AD3150" s="1">
        <v>8.1179004272190006E-3</v>
      </c>
      <c r="AE3150" s="1">
        <v>0.82451770601529994</v>
      </c>
      <c r="AF3150" s="1">
        <v>0.25398204457200002</v>
      </c>
      <c r="AG3150" s="1">
        <v>81.563337399090003</v>
      </c>
    </row>
    <row r="3151" spans="1:33" x14ac:dyDescent="0.35">
      <c r="A3151">
        <v>5120</v>
      </c>
      <c r="B3151">
        <v>2017</v>
      </c>
      <c r="C3151">
        <v>3</v>
      </c>
      <c r="D3151">
        <v>25</v>
      </c>
      <c r="E3151">
        <v>0</v>
      </c>
      <c r="F3151">
        <v>0</v>
      </c>
      <c r="H3151" s="1">
        <v>0</v>
      </c>
      <c r="I3151" s="1">
        <v>0</v>
      </c>
      <c r="J3151" s="1">
        <v>0</v>
      </c>
      <c r="K3151" s="1">
        <v>3.676075072218</v>
      </c>
      <c r="L3151" s="1">
        <v>3.676075072218</v>
      </c>
      <c r="M3151" s="1">
        <v>1.843643521929E-2</v>
      </c>
      <c r="N3151" s="1">
        <v>2.0039897319509999E-2</v>
      </c>
      <c r="O3151" s="1">
        <v>1.1810715625459999E-2</v>
      </c>
      <c r="P3151" s="1">
        <v>2.0905404255429999E-2</v>
      </c>
      <c r="Q3151" s="1">
        <v>4.1652366825340001E-4</v>
      </c>
      <c r="R3151" s="1">
        <v>0</v>
      </c>
      <c r="S3151" s="1">
        <v>0.90974802836269997</v>
      </c>
      <c r="T3151" s="1">
        <v>0.89224186729340005</v>
      </c>
      <c r="U3151" s="1">
        <v>1.8019898956560001</v>
      </c>
      <c r="V3151" s="1">
        <v>0.56459932310750005</v>
      </c>
      <c r="W3151" s="1">
        <v>0.16660968048309999</v>
      </c>
      <c r="X3151" s="1">
        <v>0</v>
      </c>
      <c r="Y3151" s="1">
        <v>0</v>
      </c>
      <c r="Z3151" s="1">
        <v>0</v>
      </c>
      <c r="AA3151" s="1">
        <v>4.1652420120760002E-2</v>
      </c>
      <c r="AB3151" s="1">
        <v>1.0363373640269999</v>
      </c>
      <c r="AC3151" s="1">
        <v>0.3326410397431</v>
      </c>
      <c r="AD3151" s="1">
        <v>1.884792798261E-3</v>
      </c>
      <c r="AE3151" s="1">
        <v>0.1914343552584</v>
      </c>
      <c r="AF3151" s="1">
        <v>5.8968883985300001E-2</v>
      </c>
      <c r="AG3151" s="1">
        <v>83.769061168150003</v>
      </c>
    </row>
    <row r="3152" spans="1:33" x14ac:dyDescent="0.35">
      <c r="A3152">
        <v>5120</v>
      </c>
      <c r="B3152">
        <v>2017</v>
      </c>
      <c r="C3152">
        <v>3</v>
      </c>
      <c r="D3152">
        <v>26</v>
      </c>
      <c r="E3152">
        <v>0</v>
      </c>
      <c r="F3152">
        <v>0</v>
      </c>
      <c r="H3152" s="1">
        <v>0</v>
      </c>
      <c r="I3152" s="1">
        <v>0</v>
      </c>
      <c r="J3152" s="1">
        <v>0</v>
      </c>
      <c r="K3152" s="1">
        <v>3.435696313682</v>
      </c>
      <c r="L3152" s="1">
        <v>3.435696313682</v>
      </c>
      <c r="M3152" s="1">
        <v>1.835169476055E-2</v>
      </c>
      <c r="N3152" s="1">
        <v>2.0065774659359999E-2</v>
      </c>
      <c r="O3152" s="1">
        <v>1.174137471953E-2</v>
      </c>
      <c r="P3152" s="1">
        <v>2.0826427598589999E-2</v>
      </c>
      <c r="Q3152" s="1">
        <v>3.8928716184130001E-4</v>
      </c>
      <c r="R3152" s="1">
        <v>0</v>
      </c>
      <c r="S3152" s="1">
        <v>0.81055014257000002</v>
      </c>
      <c r="T3152" s="1">
        <v>0.80604223228189997</v>
      </c>
      <c r="U3152" s="1">
        <v>1.6165923748519999</v>
      </c>
      <c r="V3152" s="1">
        <v>0.52551677209350001</v>
      </c>
      <c r="W3152" s="1">
        <v>0.15571506397830001</v>
      </c>
      <c r="X3152" s="1">
        <v>0</v>
      </c>
      <c r="Y3152" s="1">
        <v>0</v>
      </c>
      <c r="Z3152" s="1">
        <v>0</v>
      </c>
      <c r="AA3152" s="1">
        <v>3.8928765994560001E-2</v>
      </c>
      <c r="AB3152" s="1">
        <v>0.96907558728330001</v>
      </c>
      <c r="AC3152" s="1">
        <v>0.3279729153996</v>
      </c>
      <c r="AD3152" s="1">
        <v>4.253581193247E-4</v>
      </c>
      <c r="AE3152" s="1">
        <v>4.32027103467E-2</v>
      </c>
      <c r="AF3152" s="1">
        <v>1.3308037686579999E-2</v>
      </c>
      <c r="AG3152" s="1">
        <v>82.130622492049994</v>
      </c>
    </row>
    <row r="3153" spans="1:33" x14ac:dyDescent="0.35">
      <c r="A3153">
        <v>5120</v>
      </c>
      <c r="B3153">
        <v>2017</v>
      </c>
      <c r="C3153">
        <v>3</v>
      </c>
      <c r="D3153">
        <v>27</v>
      </c>
      <c r="E3153">
        <v>0</v>
      </c>
      <c r="F3153">
        <v>0</v>
      </c>
      <c r="H3153" s="1">
        <v>0</v>
      </c>
      <c r="I3153" s="1">
        <v>0</v>
      </c>
      <c r="J3153" s="1">
        <v>0</v>
      </c>
      <c r="K3153" s="1">
        <v>3.1255265420849998</v>
      </c>
      <c r="L3153" s="1">
        <v>3.1255265420849998</v>
      </c>
      <c r="M3153" s="1">
        <v>1.6312802502470001E-2</v>
      </c>
      <c r="N3153" s="1">
        <v>1.959934641516E-2</v>
      </c>
      <c r="O3153" s="1">
        <v>1.0406063072880001E-2</v>
      </c>
      <c r="P3153" s="1">
        <v>1.8083785465459998E-2</v>
      </c>
      <c r="Q3153" s="1">
        <v>3.5414287112129998E-4</v>
      </c>
      <c r="R3153" s="1">
        <v>0</v>
      </c>
      <c r="S3153" s="1">
        <v>0.84544188234619999</v>
      </c>
      <c r="T3153" s="1">
        <v>0.84371102423910005</v>
      </c>
      <c r="U3153" s="1">
        <v>1.6891529065849999</v>
      </c>
      <c r="V3153" s="1">
        <v>0.47947410743340002</v>
      </c>
      <c r="W3153" s="1">
        <v>0.14165732970299999</v>
      </c>
      <c r="X3153" s="1">
        <v>0</v>
      </c>
      <c r="Y3153" s="1">
        <v>0</v>
      </c>
      <c r="Z3153" s="1">
        <v>0</v>
      </c>
      <c r="AA3153" s="1">
        <v>3.5414332425739999E-2</v>
      </c>
      <c r="AB3153" s="1">
        <v>1.0651144508349999</v>
      </c>
      <c r="AC3153" s="1">
        <v>0.36440654734799999</v>
      </c>
      <c r="AD3153" s="1">
        <v>1.118267457817E-4</v>
      </c>
      <c r="AE3153" s="1">
        <v>1.135800232212E-2</v>
      </c>
      <c r="AF3153" s="1">
        <v>3.4986861179320001E-3</v>
      </c>
      <c r="AG3153" s="1">
        <v>91.137757656600002</v>
      </c>
    </row>
    <row r="3154" spans="1:33" x14ac:dyDescent="0.35">
      <c r="A3154">
        <v>5120</v>
      </c>
      <c r="B3154">
        <v>2017</v>
      </c>
      <c r="C3154">
        <v>3</v>
      </c>
      <c r="D3154">
        <v>28</v>
      </c>
      <c r="E3154">
        <v>0</v>
      </c>
      <c r="F3154">
        <v>0</v>
      </c>
      <c r="H3154" s="1">
        <v>0</v>
      </c>
      <c r="I3154" s="1">
        <v>0</v>
      </c>
      <c r="J3154" s="1">
        <v>0</v>
      </c>
      <c r="K3154" s="1">
        <v>2.856367789419</v>
      </c>
      <c r="L3154" s="1">
        <v>2.856367789419</v>
      </c>
      <c r="M3154" s="1">
        <v>1.369150941858E-2</v>
      </c>
      <c r="N3154" s="1">
        <v>1.8715091090209999E-2</v>
      </c>
      <c r="O3154" s="1">
        <v>8.7593248908209992E-3</v>
      </c>
      <c r="P3154" s="1">
        <v>1.43129903292E-2</v>
      </c>
      <c r="Q3154" s="1">
        <v>3.2364540063970003E-4</v>
      </c>
      <c r="R3154" s="1">
        <v>0</v>
      </c>
      <c r="S3154" s="1">
        <v>0.94839038411609999</v>
      </c>
      <c r="T3154" s="1">
        <v>0.94723384965190005</v>
      </c>
      <c r="U3154" s="1">
        <v>1.895624233768</v>
      </c>
      <c r="V3154" s="1">
        <v>0.43895013527530002</v>
      </c>
      <c r="W3154" s="1">
        <v>0.1294583259014</v>
      </c>
      <c r="X3154" s="1">
        <v>0</v>
      </c>
      <c r="Y3154" s="1">
        <v>0</v>
      </c>
      <c r="Z3154" s="1">
        <v>0</v>
      </c>
      <c r="AA3154" s="1">
        <v>3.236458147534E-2</v>
      </c>
      <c r="AB3154" s="1">
        <v>1.2164822773570001</v>
      </c>
      <c r="AC3154" s="1">
        <v>0.4159469338615</v>
      </c>
      <c r="AD3154" s="1">
        <v>3.3035955679480002E-5</v>
      </c>
      <c r="AE3154" s="1">
        <v>3.3553910444050002E-3</v>
      </c>
      <c r="AF3154" s="1">
        <v>1.033584932839E-3</v>
      </c>
      <c r="AG3154" s="1">
        <v>103.9974043097</v>
      </c>
    </row>
    <row r="3155" spans="1:33" x14ac:dyDescent="0.35">
      <c r="A3155">
        <v>5120</v>
      </c>
      <c r="B3155">
        <v>2017</v>
      </c>
      <c r="C3155">
        <v>3</v>
      </c>
      <c r="D3155">
        <v>29</v>
      </c>
      <c r="E3155">
        <v>0</v>
      </c>
      <c r="F3155">
        <v>0</v>
      </c>
      <c r="H3155" s="1">
        <v>0</v>
      </c>
      <c r="I3155" s="1">
        <v>0</v>
      </c>
      <c r="J3155" s="1">
        <v>0</v>
      </c>
      <c r="K3155" s="1">
        <v>2.625758901188</v>
      </c>
      <c r="L3155" s="1">
        <v>2.625758901188</v>
      </c>
      <c r="M3155" s="1">
        <v>1.2236798544579999E-2</v>
      </c>
      <c r="N3155" s="1">
        <v>1.856717274022E-2</v>
      </c>
      <c r="O3155" s="1">
        <v>7.8335231269039997E-3</v>
      </c>
      <c r="P3155" s="1">
        <v>1.2634447113160001E-2</v>
      </c>
      <c r="Q3155" s="1">
        <v>2.9751588528130002E-4</v>
      </c>
      <c r="R3155" s="1">
        <v>0</v>
      </c>
      <c r="S3155" s="1">
        <v>0.99384783862500004</v>
      </c>
      <c r="T3155" s="1">
        <v>0.99283423068260002</v>
      </c>
      <c r="U3155" s="1">
        <v>1.9866820693080001</v>
      </c>
      <c r="V3155" s="1">
        <v>0.40359624084180001</v>
      </c>
      <c r="W3155" s="1">
        <v>0.1190065063846</v>
      </c>
      <c r="X3155" s="1">
        <v>0</v>
      </c>
      <c r="Y3155" s="1">
        <v>0</v>
      </c>
      <c r="Z3155" s="1">
        <v>0</v>
      </c>
      <c r="AA3155" s="1">
        <v>2.975162659616E-2</v>
      </c>
      <c r="AB3155" s="1">
        <v>1.2920546428749999</v>
      </c>
      <c r="AC3155" s="1">
        <v>0.44147841041960001</v>
      </c>
      <c r="AD3155" s="1">
        <v>9.3901120556220003E-6</v>
      </c>
      <c r="AE3155" s="1">
        <v>9.5373350791149998E-4</v>
      </c>
      <c r="AF3155" s="1">
        <v>2.9378530569920002E-4</v>
      </c>
      <c r="AG3155" s="1">
        <v>110.3726356767</v>
      </c>
    </row>
    <row r="3156" spans="1:33" x14ac:dyDescent="0.35">
      <c r="A3156">
        <v>5120</v>
      </c>
      <c r="B3156">
        <v>2017</v>
      </c>
      <c r="C3156">
        <v>3</v>
      </c>
      <c r="D3156">
        <v>30</v>
      </c>
      <c r="E3156">
        <v>0</v>
      </c>
      <c r="F3156">
        <v>0</v>
      </c>
      <c r="H3156" s="1">
        <v>0</v>
      </c>
      <c r="I3156" s="1">
        <v>0</v>
      </c>
      <c r="J3156" s="1">
        <v>0</v>
      </c>
      <c r="K3156" s="1">
        <v>2.4707771211590002</v>
      </c>
      <c r="L3156" s="1">
        <v>2.4707771211590002</v>
      </c>
      <c r="M3156" s="1">
        <v>1.188494523169E-2</v>
      </c>
      <c r="N3156" s="1">
        <v>1.8559954285710001E-2</v>
      </c>
      <c r="O3156" s="1">
        <v>7.6239182864200001E-3</v>
      </c>
      <c r="P3156" s="1">
        <v>1.22875380815E-2</v>
      </c>
      <c r="Q3156" s="1">
        <v>2.7995542248839998E-4</v>
      </c>
      <c r="R3156" s="1">
        <v>0</v>
      </c>
      <c r="S3156" s="1">
        <v>0.96605895339979997</v>
      </c>
      <c r="T3156" s="1">
        <v>0.96513311320270001</v>
      </c>
      <c r="U3156" s="1">
        <v>1.931192066603</v>
      </c>
      <c r="V3156" s="1">
        <v>0.37754935758930003</v>
      </c>
      <c r="W3156" s="1">
        <v>0.1119823122798</v>
      </c>
      <c r="X3156" s="1">
        <v>0</v>
      </c>
      <c r="Y3156" s="1">
        <v>0</v>
      </c>
      <c r="Z3156" s="1">
        <v>0</v>
      </c>
      <c r="AA3156" s="1">
        <v>2.7995578069950001E-2</v>
      </c>
      <c r="AB3156" s="1">
        <v>1.223012260975</v>
      </c>
      <c r="AC3156" s="1">
        <v>0.4196800569404</v>
      </c>
      <c r="AD3156" s="1">
        <v>2.3975968347969999E-6</v>
      </c>
      <c r="AE3156" s="1">
        <v>2.435187595487E-4</v>
      </c>
      <c r="AF3156" s="1">
        <v>7.5012812933649995E-5</v>
      </c>
      <c r="AG3156" s="1">
        <v>104.92078867559999</v>
      </c>
    </row>
    <row r="3157" spans="1:33" x14ac:dyDescent="0.35">
      <c r="A3157">
        <v>5120</v>
      </c>
      <c r="B3157">
        <v>2017</v>
      </c>
      <c r="C3157">
        <v>3</v>
      </c>
      <c r="D3157">
        <v>31</v>
      </c>
      <c r="E3157">
        <v>0</v>
      </c>
      <c r="F3157">
        <v>0</v>
      </c>
      <c r="H3157" s="1">
        <v>0</v>
      </c>
      <c r="I3157" s="1">
        <v>0</v>
      </c>
      <c r="J3157" s="1">
        <v>0</v>
      </c>
      <c r="K3157" s="1">
        <v>2.2456848451920002</v>
      </c>
      <c r="L3157" s="1">
        <v>2.2456848451920002</v>
      </c>
      <c r="M3157" s="1">
        <v>1.0524936477560001E-2</v>
      </c>
      <c r="N3157" s="1">
        <v>1.8559954285710001E-2</v>
      </c>
      <c r="O3157" s="1">
        <v>6.7398519064530002E-3</v>
      </c>
      <c r="P3157" s="1">
        <v>1.0862680298100001E-2</v>
      </c>
      <c r="Q3157" s="1">
        <v>2.5445097585999999E-4</v>
      </c>
      <c r="R3157" s="1">
        <v>0</v>
      </c>
      <c r="S3157" s="1">
        <v>1.0085101806050001</v>
      </c>
      <c r="T3157" s="1">
        <v>1.0075466604629999</v>
      </c>
      <c r="U3157" s="1">
        <v>2.0160568410669999</v>
      </c>
      <c r="V3157" s="1">
        <v>0.34423739217600002</v>
      </c>
      <c r="W3157" s="1">
        <v>0.10178052057500001</v>
      </c>
      <c r="X3157" s="1">
        <v>0</v>
      </c>
      <c r="Y3157" s="1">
        <v>0</v>
      </c>
      <c r="Z3157" s="1">
        <v>0</v>
      </c>
      <c r="AA3157" s="1">
        <v>2.5445130143739999E-2</v>
      </c>
      <c r="AB3157" s="1">
        <v>1.2930164285400001</v>
      </c>
      <c r="AC3157" s="1">
        <v>0.4432764576996</v>
      </c>
      <c r="AD3157" s="1">
        <v>6.893915620201E-7</v>
      </c>
      <c r="AE3157" s="1">
        <v>7.0020019875730006E-5</v>
      </c>
      <c r="AF3157" s="1">
        <v>2.1568763992889999E-5</v>
      </c>
      <c r="AG3157" s="1">
        <v>110.8193371032</v>
      </c>
    </row>
    <row r="3158" spans="1:33" x14ac:dyDescent="0.35">
      <c r="A3158">
        <v>5120</v>
      </c>
      <c r="B3158">
        <v>2017</v>
      </c>
      <c r="C3158">
        <v>4</v>
      </c>
      <c r="D3158">
        <v>1</v>
      </c>
      <c r="E3158">
        <v>0</v>
      </c>
      <c r="F3158">
        <v>0</v>
      </c>
      <c r="H3158" s="1">
        <v>0</v>
      </c>
      <c r="I3158" s="1">
        <v>0</v>
      </c>
      <c r="J3158" s="1">
        <v>0</v>
      </c>
      <c r="K3158" s="1">
        <v>2.147938616707</v>
      </c>
      <c r="L3158" s="1">
        <v>2.147938616707</v>
      </c>
      <c r="M3158" s="1">
        <v>1.103405236521E-2</v>
      </c>
      <c r="N3158" s="1">
        <v>1.8559954285710001E-2</v>
      </c>
      <c r="O3158" s="1">
        <v>7.0796401153309998E-3</v>
      </c>
      <c r="P3158" s="1">
        <v>1.141032002867E-2</v>
      </c>
      <c r="Q3158" s="1">
        <v>2.4337568037590001E-4</v>
      </c>
      <c r="R3158" s="1">
        <v>0</v>
      </c>
      <c r="S3158" s="1">
        <v>0.92547456504059999</v>
      </c>
      <c r="T3158" s="1">
        <v>0.92461472752959994</v>
      </c>
      <c r="U3158" s="1">
        <v>1.8500892925700001</v>
      </c>
      <c r="V3158" s="1">
        <v>0.32597919526169999</v>
      </c>
      <c r="W3158" s="1">
        <v>9.7350396712870005E-2</v>
      </c>
      <c r="X3158" s="1">
        <v>0</v>
      </c>
      <c r="Y3158" s="1">
        <v>0</v>
      </c>
      <c r="Z3158" s="1">
        <v>0</v>
      </c>
      <c r="AA3158" s="1">
        <v>2.4337599178219999E-2</v>
      </c>
      <c r="AB3158" s="1">
        <v>1.1544934864850001</v>
      </c>
      <c r="AC3158" s="1">
        <v>0.39888478067100003</v>
      </c>
      <c r="AD3158" s="1">
        <v>1.6288974752749999E-7</v>
      </c>
      <c r="AE3158" s="1">
        <v>1.654436170644E-5</v>
      </c>
      <c r="AF3158" s="1">
        <v>5.0962772317480003E-6</v>
      </c>
      <c r="AG3158" s="1">
        <v>99.721247782280003</v>
      </c>
    </row>
    <row r="3159" spans="1:33" x14ac:dyDescent="0.35">
      <c r="A3159">
        <v>5120</v>
      </c>
      <c r="B3159">
        <v>2017</v>
      </c>
      <c r="C3159">
        <v>4</v>
      </c>
      <c r="D3159">
        <v>2</v>
      </c>
      <c r="E3159">
        <v>0</v>
      </c>
      <c r="F3159">
        <v>0</v>
      </c>
      <c r="H3159" s="1">
        <v>0</v>
      </c>
      <c r="I3159" s="1">
        <v>0</v>
      </c>
      <c r="J3159" s="1">
        <v>0</v>
      </c>
      <c r="K3159" s="1">
        <v>1.969717734549</v>
      </c>
      <c r="L3159" s="1">
        <v>1.969717734549</v>
      </c>
      <c r="M3159" s="1">
        <v>1.027765984415E-2</v>
      </c>
      <c r="N3159" s="1">
        <v>1.8559954285710001E-2</v>
      </c>
      <c r="O3159" s="1">
        <v>6.5789502484890003E-3</v>
      </c>
      <c r="P3159" s="1">
        <v>1.0603353640160001E-2</v>
      </c>
      <c r="Q3159" s="1">
        <v>2.231820732984E-4</v>
      </c>
      <c r="R3159" s="1">
        <v>0</v>
      </c>
      <c r="S3159" s="1">
        <v>0.94145347448960004</v>
      </c>
      <c r="T3159" s="1">
        <v>0.94058694334960002</v>
      </c>
      <c r="U3159" s="1">
        <v>1.882040417839</v>
      </c>
      <c r="V3159" s="1">
        <v>0.29917730606749998</v>
      </c>
      <c r="W3159" s="1">
        <v>8.9272943546559999E-2</v>
      </c>
      <c r="X3159" s="1">
        <v>0</v>
      </c>
      <c r="Y3159" s="1">
        <v>0</v>
      </c>
      <c r="Z3159" s="1">
        <v>0</v>
      </c>
      <c r="AA3159" s="1">
        <v>2.231823588664E-2</v>
      </c>
      <c r="AB3159" s="1">
        <v>1.212623205334</v>
      </c>
      <c r="AC3159" s="1">
        <v>0.41972005991790001</v>
      </c>
      <c r="AD3159" s="1">
        <v>4.52420138331E-8</v>
      </c>
      <c r="AE3159" s="1">
        <v>4.5951341477530002E-6</v>
      </c>
      <c r="AF3159" s="1">
        <v>1.4154718054130001E-6</v>
      </c>
      <c r="AG3159" s="1">
        <v>104.930029593</v>
      </c>
    </row>
    <row r="3160" spans="1:33" x14ac:dyDescent="0.35">
      <c r="A3160">
        <v>5120</v>
      </c>
      <c r="B3160">
        <v>2017</v>
      </c>
      <c r="C3160">
        <v>4</v>
      </c>
      <c r="D3160">
        <v>3</v>
      </c>
      <c r="E3160">
        <v>0</v>
      </c>
      <c r="F3160">
        <v>0</v>
      </c>
      <c r="H3160" s="1">
        <v>0</v>
      </c>
      <c r="I3160" s="1">
        <v>0</v>
      </c>
      <c r="J3160" s="1">
        <v>0</v>
      </c>
      <c r="K3160" s="1">
        <v>1.854434626392</v>
      </c>
      <c r="L3160" s="1">
        <v>1.854434626392</v>
      </c>
      <c r="M3160" s="1">
        <v>9.847792276408E-3</v>
      </c>
      <c r="N3160" s="1">
        <v>1.8559954285710001E-2</v>
      </c>
      <c r="O3160" s="1">
        <v>6.3189424291789998E-3</v>
      </c>
      <c r="P3160" s="1">
        <v>1.01842966853E-2</v>
      </c>
      <c r="Q3160" s="1">
        <v>2.101197331248E-4</v>
      </c>
      <c r="R3160" s="1">
        <v>0</v>
      </c>
      <c r="S3160" s="1">
        <v>0.92356386401220003</v>
      </c>
      <c r="T3160" s="1">
        <v>0.92271781842309997</v>
      </c>
      <c r="U3160" s="1">
        <v>1.8462816824349999</v>
      </c>
      <c r="V3160" s="1">
        <v>0.28003535340419999</v>
      </c>
      <c r="W3160" s="1">
        <v>8.4048000791640001E-2</v>
      </c>
      <c r="X3160" s="1">
        <v>0</v>
      </c>
      <c r="Y3160" s="1">
        <v>0</v>
      </c>
      <c r="Z3160" s="1">
        <v>0</v>
      </c>
      <c r="AA3160" s="1">
        <v>2.101200019791E-2</v>
      </c>
      <c r="AB3160" s="1">
        <v>1.155486309317</v>
      </c>
      <c r="AC3160" s="1">
        <v>0.40163211026579998</v>
      </c>
      <c r="AD3160" s="1">
        <v>1.1695841049519999E-8</v>
      </c>
      <c r="AE3160" s="1">
        <v>1.1879214482269999E-6</v>
      </c>
      <c r="AF3160" s="1">
        <v>3.659238801187E-7</v>
      </c>
      <c r="AG3160" s="1">
        <v>100.4080313443</v>
      </c>
    </row>
    <row r="3161" spans="1:33" x14ac:dyDescent="0.35">
      <c r="A3161">
        <v>5120</v>
      </c>
      <c r="B3161">
        <v>2017</v>
      </c>
      <c r="C3161">
        <v>4</v>
      </c>
      <c r="D3161">
        <v>4</v>
      </c>
      <c r="E3161">
        <v>0</v>
      </c>
      <c r="F3161">
        <v>0</v>
      </c>
      <c r="H3161" s="1">
        <v>0</v>
      </c>
      <c r="I3161" s="1">
        <v>2.800531221985E-2</v>
      </c>
      <c r="J3161" s="1">
        <v>0</v>
      </c>
      <c r="K3161" s="1">
        <v>1.711135006978</v>
      </c>
      <c r="L3161" s="1">
        <v>1.7391403191979999</v>
      </c>
      <c r="M3161" s="1">
        <v>9.8049427960400001E-3</v>
      </c>
      <c r="N3161" s="1">
        <v>1.8559954285710001E-2</v>
      </c>
      <c r="O3161" s="1">
        <v>6.2797000875510003E-3</v>
      </c>
      <c r="P3161" s="1">
        <v>1.0121049448240001E-2</v>
      </c>
      <c r="Q3161" s="1">
        <v>6.6986105780390002E-4</v>
      </c>
      <c r="R3161" s="1">
        <v>0</v>
      </c>
      <c r="S3161" s="1">
        <v>8.0871490401329993</v>
      </c>
      <c r="T3161" s="1">
        <v>2.9390018339149999</v>
      </c>
      <c r="U3161" s="1">
        <v>11.02615087405</v>
      </c>
      <c r="V3161" s="1">
        <v>0.28359084022249997</v>
      </c>
      <c r="W3161" s="1">
        <v>8.0091827080089995E-2</v>
      </c>
      <c r="X3161" s="1">
        <v>6.3463830704110002E-7</v>
      </c>
      <c r="Y3161" s="1">
        <v>1.5865957676029999E-4</v>
      </c>
      <c r="Z3161" s="1">
        <v>2.5385532281649999E-5</v>
      </c>
      <c r="AA3161" s="1">
        <v>1.9896029108620001E-2</v>
      </c>
      <c r="AB3161" s="1">
        <v>1.4636934669720001</v>
      </c>
      <c r="AC3161" s="1">
        <v>0.42282726073159999</v>
      </c>
      <c r="AD3161" s="1">
        <v>8.7930742542220008E-3</v>
      </c>
      <c r="AE3161" s="1">
        <v>2.198268119892</v>
      </c>
      <c r="AF3161" s="1">
        <v>0.35172294412470001</v>
      </c>
      <c r="AG3161" s="1">
        <v>103.9482018953</v>
      </c>
    </row>
    <row r="3162" spans="1:33" x14ac:dyDescent="0.35">
      <c r="A3162">
        <v>5120</v>
      </c>
      <c r="B3162">
        <v>2017</v>
      </c>
      <c r="C3162">
        <v>4</v>
      </c>
      <c r="D3162">
        <v>5</v>
      </c>
      <c r="E3162">
        <v>0</v>
      </c>
      <c r="F3162">
        <v>0</v>
      </c>
      <c r="H3162" s="1">
        <v>0</v>
      </c>
      <c r="I3162" s="1">
        <v>1.281190451849E-2</v>
      </c>
      <c r="J3162" s="1">
        <v>0</v>
      </c>
      <c r="K3162" s="1">
        <v>1.5636600709899999</v>
      </c>
      <c r="L3162" s="1">
        <v>1.5764719755079999</v>
      </c>
      <c r="M3162" s="1">
        <v>8.3750079182070003E-3</v>
      </c>
      <c r="N3162" s="1">
        <v>1.8559954285710001E-2</v>
      </c>
      <c r="O3162" s="1">
        <v>5.3546611956070004E-3</v>
      </c>
      <c r="P3162" s="1">
        <v>8.6301558965759997E-3</v>
      </c>
      <c r="Q3162" s="1">
        <v>3.9492410254219999E-4</v>
      </c>
      <c r="R3162" s="1">
        <v>0</v>
      </c>
      <c r="S3162" s="1">
        <v>9.1202858539020006</v>
      </c>
      <c r="T3162" s="1">
        <v>3.2845879349580001</v>
      </c>
      <c r="U3162" s="1">
        <v>12.40487378886</v>
      </c>
      <c r="V3162" s="1">
        <v>0.24796303346750001</v>
      </c>
      <c r="W3162" s="1">
        <v>7.2030650692979994E-2</v>
      </c>
      <c r="X3162" s="1">
        <v>2.9033510963060003E-7</v>
      </c>
      <c r="Y3162" s="1">
        <v>7.2583777407650007E-5</v>
      </c>
      <c r="Z3162" s="1">
        <v>1.161340438522E-5</v>
      </c>
      <c r="AA3162" s="1">
        <v>1.794959565132E-2</v>
      </c>
      <c r="AB3162" s="1">
        <v>1.629872372034</v>
      </c>
      <c r="AC3162" s="1">
        <v>0.47454594480849999</v>
      </c>
      <c r="AD3162" s="1">
        <v>9.3664548491829997E-3</v>
      </c>
      <c r="AE3162" s="1">
        <v>2.3416135771910001</v>
      </c>
      <c r="AF3162" s="1">
        <v>0.37465818603630002</v>
      </c>
      <c r="AG3162" s="1">
        <v>116.7631957083</v>
      </c>
    </row>
    <row r="3163" spans="1:33" x14ac:dyDescent="0.35">
      <c r="A3163">
        <v>5120</v>
      </c>
      <c r="B3163">
        <v>2017</v>
      </c>
      <c r="C3163">
        <v>4</v>
      </c>
      <c r="D3163">
        <v>6</v>
      </c>
      <c r="E3163">
        <v>0</v>
      </c>
      <c r="F3163">
        <v>0</v>
      </c>
      <c r="H3163" s="1">
        <v>0</v>
      </c>
      <c r="I3163" s="1">
        <v>0</v>
      </c>
      <c r="J3163" s="1">
        <v>0</v>
      </c>
      <c r="K3163" s="1">
        <v>1.4509716193569999</v>
      </c>
      <c r="L3163" s="1">
        <v>1.4509716193569999</v>
      </c>
      <c r="M3163" s="1">
        <v>7.4311998488790004E-3</v>
      </c>
      <c r="N3163" s="1">
        <v>1.8559954285710001E-2</v>
      </c>
      <c r="O3163" s="1">
        <v>4.761997940775E-3</v>
      </c>
      <c r="P3163" s="1">
        <v>7.674955166497E-3</v>
      </c>
      <c r="Q3163" s="1">
        <v>1.6440470054420001E-4</v>
      </c>
      <c r="R3163" s="1">
        <v>0</v>
      </c>
      <c r="S3163" s="1">
        <v>4.5558738067920004</v>
      </c>
      <c r="T3163" s="1">
        <v>2.0048168017400001</v>
      </c>
      <c r="U3163" s="1">
        <v>6.560690608532</v>
      </c>
      <c r="V3163" s="1">
        <v>0.2188471560753</v>
      </c>
      <c r="W3163" s="1">
        <v>6.5761964361939998E-2</v>
      </c>
      <c r="X3163" s="1">
        <v>0</v>
      </c>
      <c r="Y3163" s="1">
        <v>0</v>
      </c>
      <c r="Z3163" s="1">
        <v>0</v>
      </c>
      <c r="AA3163" s="1">
        <v>1.6440491090489999E-2</v>
      </c>
      <c r="AB3163" s="1">
        <v>1.415197820688</v>
      </c>
      <c r="AC3163" s="1">
        <v>0.45947729830689998</v>
      </c>
      <c r="AD3163" s="1">
        <v>3.3842560970790002E-3</v>
      </c>
      <c r="AE3163" s="1">
        <v>0.84606398632510005</v>
      </c>
      <c r="AF3163" s="1">
        <v>0.1353702416557</v>
      </c>
      <c r="AG3163" s="1">
        <v>114.192473491</v>
      </c>
    </row>
    <row r="3164" spans="1:33" x14ac:dyDescent="0.35">
      <c r="A3164">
        <v>5120</v>
      </c>
      <c r="B3164">
        <v>2017</v>
      </c>
      <c r="C3164">
        <v>4</v>
      </c>
      <c r="D3164">
        <v>7</v>
      </c>
      <c r="E3164">
        <v>0</v>
      </c>
      <c r="F3164">
        <v>0</v>
      </c>
      <c r="H3164" s="1">
        <v>0</v>
      </c>
      <c r="I3164" s="1">
        <v>0</v>
      </c>
      <c r="J3164" s="1">
        <v>0</v>
      </c>
      <c r="K3164" s="1">
        <v>1.371363890706</v>
      </c>
      <c r="L3164" s="1">
        <v>1.371363890706</v>
      </c>
      <c r="M3164" s="1">
        <v>7.5898092049800003E-3</v>
      </c>
      <c r="N3164" s="1">
        <v>1.8559954285710001E-2</v>
      </c>
      <c r="O3164" s="1">
        <v>4.8754041707020001E-3</v>
      </c>
      <c r="P3164" s="1">
        <v>7.8577330133419998E-3</v>
      </c>
      <c r="Q3164" s="1">
        <v>1.5538461730120001E-4</v>
      </c>
      <c r="R3164" s="1">
        <v>0</v>
      </c>
      <c r="S3164" s="1">
        <v>1.7915285440269999</v>
      </c>
      <c r="T3164" s="1">
        <v>1.1631132141739999</v>
      </c>
      <c r="U3164" s="1">
        <v>2.9546417582009998</v>
      </c>
      <c r="V3164" s="1">
        <v>0.20547168167720001</v>
      </c>
      <c r="W3164" s="1">
        <v>6.2153926448140003E-2</v>
      </c>
      <c r="X3164" s="1">
        <v>0</v>
      </c>
      <c r="Y3164" s="1">
        <v>0</v>
      </c>
      <c r="Z3164" s="1">
        <v>0</v>
      </c>
      <c r="AA3164" s="1">
        <v>1.5538481612029999E-2</v>
      </c>
      <c r="AB3164" s="1">
        <v>1.139715597336</v>
      </c>
      <c r="AC3164" s="1">
        <v>0.39145694970560002</v>
      </c>
      <c r="AD3164" s="1">
        <v>7.9853348934389996E-4</v>
      </c>
      <c r="AE3164" s="1">
        <v>0.19963336338269999</v>
      </c>
      <c r="AF3164" s="1">
        <v>3.1941339048180001E-2</v>
      </c>
      <c r="AG3164" s="1">
        <v>97.70453076007</v>
      </c>
    </row>
    <row r="3165" spans="1:33" x14ac:dyDescent="0.35">
      <c r="A3165">
        <v>5120</v>
      </c>
      <c r="B3165">
        <v>2017</v>
      </c>
      <c r="C3165">
        <v>4</v>
      </c>
      <c r="D3165">
        <v>8</v>
      </c>
      <c r="E3165">
        <v>0</v>
      </c>
      <c r="F3165">
        <v>0</v>
      </c>
      <c r="H3165" s="1">
        <v>83.355705040000004</v>
      </c>
      <c r="I3165" s="1">
        <v>23.267576732799998</v>
      </c>
      <c r="J3165" s="1">
        <v>0</v>
      </c>
      <c r="K3165" s="1">
        <v>1.5507208066910001</v>
      </c>
      <c r="L3165" s="1">
        <v>24.818297539490001</v>
      </c>
      <c r="M3165" s="1">
        <v>0.14399001189239999</v>
      </c>
      <c r="N3165" s="1">
        <v>0.1289878228761</v>
      </c>
      <c r="O3165" s="1">
        <v>8.1555711085759999E-2</v>
      </c>
      <c r="P3165" s="1">
        <v>0.95372471100589995</v>
      </c>
      <c r="Q3165" s="1">
        <v>0.19573745352739999</v>
      </c>
      <c r="R3165" s="1">
        <v>0.2359696213761</v>
      </c>
      <c r="S3165" s="1">
        <v>33.821806578710003</v>
      </c>
      <c r="T3165" s="1">
        <v>15.05143658253</v>
      </c>
      <c r="U3165" s="1">
        <v>49.109212782610001</v>
      </c>
      <c r="V3165" s="1">
        <v>47.847118004039999</v>
      </c>
      <c r="W3165" s="1">
        <v>0.90565817423380002</v>
      </c>
      <c r="X3165" s="1">
        <v>1.504398536865E-3</v>
      </c>
      <c r="Y3165" s="1">
        <v>0.1518840372736</v>
      </c>
      <c r="Z3165" s="1">
        <v>4.6331833136679997E-2</v>
      </c>
      <c r="AA3165" s="1">
        <v>0.86084130211400001</v>
      </c>
      <c r="AB3165" s="1">
        <v>5.262491959199</v>
      </c>
      <c r="AC3165" s="1">
        <v>0.12740233922120001</v>
      </c>
      <c r="AD3165" s="1">
        <v>0.1616953838763</v>
      </c>
      <c r="AE3165" s="1">
        <v>16.39216115468</v>
      </c>
      <c r="AF3165" s="1">
        <v>4.9587414329569999</v>
      </c>
      <c r="AG3165" s="1">
        <v>103.2966781926</v>
      </c>
    </row>
    <row r="3166" spans="1:33" x14ac:dyDescent="0.35">
      <c r="A3166">
        <v>5120</v>
      </c>
      <c r="B3166">
        <v>2017</v>
      </c>
      <c r="C3166">
        <v>4</v>
      </c>
      <c r="D3166">
        <v>9</v>
      </c>
      <c r="E3166">
        <v>0</v>
      </c>
      <c r="F3166">
        <v>0</v>
      </c>
      <c r="H3166" s="1">
        <v>0</v>
      </c>
      <c r="I3166" s="1">
        <v>0</v>
      </c>
      <c r="J3166" s="1">
        <v>0</v>
      </c>
      <c r="K3166" s="1">
        <v>1.524274777941</v>
      </c>
      <c r="L3166" s="1">
        <v>1.524274777941</v>
      </c>
      <c r="M3166" s="1">
        <v>1.6334264044299999E-2</v>
      </c>
      <c r="N3166" s="1">
        <v>2.1346971206070001E-2</v>
      </c>
      <c r="O3166" s="1">
        <v>1.011581675768E-2</v>
      </c>
      <c r="P3166" s="1">
        <v>1.9843046766840001E-2</v>
      </c>
      <c r="Q3166" s="1">
        <v>1.7271043421619999E-4</v>
      </c>
      <c r="R3166" s="1">
        <v>0</v>
      </c>
      <c r="S3166" s="1">
        <v>3.8884480634099998</v>
      </c>
      <c r="T3166" s="1">
        <v>6.5778257836940002</v>
      </c>
      <c r="U3166" s="1">
        <v>10.4662738471</v>
      </c>
      <c r="V3166" s="1">
        <v>0.2364591186775</v>
      </c>
      <c r="W3166" s="1">
        <v>6.9084262081700001E-2</v>
      </c>
      <c r="X3166" s="1">
        <v>0</v>
      </c>
      <c r="Y3166" s="1">
        <v>0</v>
      </c>
      <c r="Z3166" s="1">
        <v>0</v>
      </c>
      <c r="AA3166" s="1">
        <v>1.727106552043E-2</v>
      </c>
      <c r="AB3166" s="1">
        <v>4.337234553359</v>
      </c>
      <c r="AC3166" s="1">
        <v>0.22504450387280001</v>
      </c>
      <c r="AD3166" s="1">
        <v>0.1247533235519</v>
      </c>
      <c r="AE3166" s="1">
        <v>12.6411374477</v>
      </c>
      <c r="AF3166" s="1">
        <v>3.8634095408600002</v>
      </c>
      <c r="AG3166" s="1">
        <v>106.0915657951</v>
      </c>
    </row>
    <row r="3167" spans="1:33" x14ac:dyDescent="0.35">
      <c r="A3167">
        <v>5120</v>
      </c>
      <c r="B3167">
        <v>2017</v>
      </c>
      <c r="C3167">
        <v>4</v>
      </c>
      <c r="D3167">
        <v>10</v>
      </c>
      <c r="E3167">
        <v>0</v>
      </c>
      <c r="F3167">
        <v>0</v>
      </c>
      <c r="H3167" s="1">
        <v>0</v>
      </c>
      <c r="I3167" s="1">
        <v>0</v>
      </c>
      <c r="J3167" s="1">
        <v>0</v>
      </c>
      <c r="K3167" s="1">
        <v>1.392440058424</v>
      </c>
      <c r="L3167" s="1">
        <v>1.392440058424</v>
      </c>
      <c r="M3167" s="1">
        <v>6.7408723116900004E-3</v>
      </c>
      <c r="N3167" s="1">
        <v>1.8559954285710001E-2</v>
      </c>
      <c r="O3167" s="1">
        <v>4.293552581015E-3</v>
      </c>
      <c r="P3167" s="1">
        <v>6.9199575417959996E-3</v>
      </c>
      <c r="Q3167" s="1">
        <v>1.577726867824E-4</v>
      </c>
      <c r="R3167" s="1">
        <v>0</v>
      </c>
      <c r="S3167" s="1">
        <v>2.8384093683959999</v>
      </c>
      <c r="T3167" s="1">
        <v>4.3299466999809999</v>
      </c>
      <c r="U3167" s="1">
        <v>7.1683560683770002</v>
      </c>
      <c r="V3167" s="1">
        <v>0.21642147505250001</v>
      </c>
      <c r="W3167" s="1">
        <v>6.310915546286E-2</v>
      </c>
      <c r="X3167" s="1">
        <v>0</v>
      </c>
      <c r="Y3167" s="1">
        <v>0</v>
      </c>
      <c r="Z3167" s="1">
        <v>0</v>
      </c>
      <c r="AA3167" s="1">
        <v>1.577728886572E-2</v>
      </c>
      <c r="AB3167" s="1">
        <v>3.2798663657759999</v>
      </c>
      <c r="AC3167" s="1">
        <v>0.4302215534935</v>
      </c>
      <c r="AD3167" s="1">
        <v>6.7996147294699993E-2</v>
      </c>
      <c r="AE3167" s="1">
        <v>6.8899859289799998</v>
      </c>
      <c r="AF3167" s="1">
        <v>2.1057311879210001</v>
      </c>
      <c r="AG3167" s="1">
        <v>134.71520928839999</v>
      </c>
    </row>
    <row r="3168" spans="1:33" x14ac:dyDescent="0.35">
      <c r="A3168">
        <v>5120</v>
      </c>
      <c r="B3168">
        <v>2017</v>
      </c>
      <c r="C3168">
        <v>4</v>
      </c>
      <c r="D3168">
        <v>11</v>
      </c>
      <c r="E3168">
        <v>0</v>
      </c>
      <c r="F3168">
        <v>0</v>
      </c>
      <c r="H3168" s="1">
        <v>0</v>
      </c>
      <c r="I3168" s="1">
        <v>0</v>
      </c>
      <c r="J3168" s="1">
        <v>0</v>
      </c>
      <c r="K3168" s="1">
        <v>1.302035368549</v>
      </c>
      <c r="L3168" s="1">
        <v>1.302035368549</v>
      </c>
      <c r="M3168" s="1">
        <v>5.9037877356020001E-3</v>
      </c>
      <c r="N3168" s="1">
        <v>1.8559954285710001E-2</v>
      </c>
      <c r="O3168" s="1">
        <v>3.787709710294E-3</v>
      </c>
      <c r="P3168" s="1">
        <v>6.1046860103169997E-3</v>
      </c>
      <c r="Q3168" s="1">
        <v>1.4752923627769999E-4</v>
      </c>
      <c r="R3168" s="1">
        <v>0</v>
      </c>
      <c r="S3168" s="1">
        <v>1.5168926273229999</v>
      </c>
      <c r="T3168" s="1">
        <v>1.9421432219470001</v>
      </c>
      <c r="U3168" s="1">
        <v>3.4590358492709998</v>
      </c>
      <c r="V3168" s="1">
        <v>0.20148612452940001</v>
      </c>
      <c r="W3168" s="1">
        <v>5.9011770018270002E-2</v>
      </c>
      <c r="X3168" s="1">
        <v>0</v>
      </c>
      <c r="Y3168" s="1">
        <v>0</v>
      </c>
      <c r="Z3168" s="1">
        <v>0</v>
      </c>
      <c r="AA3168" s="1">
        <v>1.475294250457E-2</v>
      </c>
      <c r="AB3168" s="1">
        <v>1.810101455471</v>
      </c>
      <c r="AC3168" s="1">
        <v>0.42568857263150001</v>
      </c>
      <c r="AD3168" s="1">
        <v>1.8621364397020002E-2</v>
      </c>
      <c r="AE3168" s="1">
        <v>1.8868854159899999</v>
      </c>
      <c r="AF3168" s="1">
        <v>0.57667366950239995</v>
      </c>
      <c r="AG3168" s="1">
        <v>113.86010754759999</v>
      </c>
    </row>
    <row r="3169" spans="1:33" x14ac:dyDescent="0.35">
      <c r="A3169">
        <v>5120</v>
      </c>
      <c r="B3169">
        <v>2017</v>
      </c>
      <c r="C3169">
        <v>4</v>
      </c>
      <c r="D3169">
        <v>12</v>
      </c>
      <c r="E3169">
        <v>0</v>
      </c>
      <c r="F3169">
        <v>0</v>
      </c>
      <c r="H3169" s="1">
        <v>0</v>
      </c>
      <c r="I3169" s="1">
        <v>0</v>
      </c>
      <c r="J3169" s="1">
        <v>0</v>
      </c>
      <c r="K3169" s="1">
        <v>1.2068176180770001</v>
      </c>
      <c r="L3169" s="1">
        <v>1.2068176180770001</v>
      </c>
      <c r="M3169" s="1">
        <v>5.6419837642509999E-3</v>
      </c>
      <c r="N3169" s="1">
        <v>1.8559954285710001E-2</v>
      </c>
      <c r="O3169" s="1">
        <v>3.61415522367E-3</v>
      </c>
      <c r="P3169" s="1">
        <v>5.82496667395E-3</v>
      </c>
      <c r="Q3169" s="1">
        <v>1.367404341095E-4</v>
      </c>
      <c r="R3169" s="1">
        <v>0</v>
      </c>
      <c r="S3169" s="1">
        <v>1.1024524013120001</v>
      </c>
      <c r="T3169" s="1">
        <v>1.214017807272</v>
      </c>
      <c r="U3169" s="1">
        <v>2.3164702085840001</v>
      </c>
      <c r="V3169" s="1">
        <v>0.18638077259790001</v>
      </c>
      <c r="W3169" s="1">
        <v>5.469624362916E-2</v>
      </c>
      <c r="X3169" s="1">
        <v>0</v>
      </c>
      <c r="Y3169" s="1">
        <v>0</v>
      </c>
      <c r="Z3169" s="1">
        <v>0</v>
      </c>
      <c r="AA3169" s="1">
        <v>1.367406090729E-2</v>
      </c>
      <c r="AB3169" s="1">
        <v>1.423818707471</v>
      </c>
      <c r="AC3169" s="1">
        <v>0.43176107742940001</v>
      </c>
      <c r="AD3169" s="1">
        <v>4.9981346550680003E-3</v>
      </c>
      <c r="AE3169" s="1">
        <v>0.5064563039919</v>
      </c>
      <c r="AF3169" s="1">
        <v>0.1547841818006</v>
      </c>
      <c r="AG3169" s="1">
        <v>109.93668308869999</v>
      </c>
    </row>
    <row r="3170" spans="1:33" x14ac:dyDescent="0.35">
      <c r="A3170">
        <v>5120</v>
      </c>
      <c r="B3170">
        <v>2017</v>
      </c>
      <c r="C3170">
        <v>4</v>
      </c>
      <c r="D3170">
        <v>13</v>
      </c>
      <c r="E3170">
        <v>0</v>
      </c>
      <c r="F3170">
        <v>0</v>
      </c>
      <c r="H3170" s="1">
        <v>0</v>
      </c>
      <c r="I3170" s="1">
        <v>0</v>
      </c>
      <c r="J3170" s="1">
        <v>0</v>
      </c>
      <c r="K3170" s="1">
        <v>1.1101716451720001</v>
      </c>
      <c r="L3170" s="1">
        <v>1.1101716451720001</v>
      </c>
      <c r="M3170" s="1">
        <v>5.5320183282479996E-3</v>
      </c>
      <c r="N3170" s="1">
        <v>1.8559954285710001E-2</v>
      </c>
      <c r="O3170" s="1">
        <v>3.5466406879139998E-3</v>
      </c>
      <c r="P3170" s="1">
        <v>5.7161528858159999E-3</v>
      </c>
      <c r="Q3170" s="1">
        <v>1.257898048744E-4</v>
      </c>
      <c r="R3170" s="1">
        <v>0</v>
      </c>
      <c r="S3170" s="1">
        <v>0.94936099000450003</v>
      </c>
      <c r="T3170" s="1">
        <v>0.97730779803599999</v>
      </c>
      <c r="U3170" s="1">
        <v>1.9266687880410001</v>
      </c>
      <c r="V3170" s="1">
        <v>0.17145891626910001</v>
      </c>
      <c r="W3170" s="1">
        <v>5.0315986330440002E-2</v>
      </c>
      <c r="X3170" s="1">
        <v>0</v>
      </c>
      <c r="Y3170" s="1">
        <v>0</v>
      </c>
      <c r="Z3170" s="1">
        <v>0</v>
      </c>
      <c r="AA3170" s="1">
        <v>1.257899658261E-2</v>
      </c>
      <c r="AB3170" s="1">
        <v>1.1917486843159999</v>
      </c>
      <c r="AC3170" s="1">
        <v>0.39184525953740001</v>
      </c>
      <c r="AD3170" s="1">
        <v>1.241138920389E-3</v>
      </c>
      <c r="AE3170" s="1">
        <v>0.1257634445129</v>
      </c>
      <c r="AF3170" s="1">
        <v>3.8436073765759998E-2</v>
      </c>
      <c r="AG3170" s="1">
        <v>98.457065190060007</v>
      </c>
    </row>
    <row r="3171" spans="1:33" x14ac:dyDescent="0.35">
      <c r="A3171">
        <v>5120</v>
      </c>
      <c r="B3171">
        <v>2017</v>
      </c>
      <c r="C3171">
        <v>4</v>
      </c>
      <c r="D3171">
        <v>14</v>
      </c>
      <c r="E3171">
        <v>0</v>
      </c>
      <c r="F3171">
        <v>0</v>
      </c>
      <c r="H3171" s="1">
        <v>0</v>
      </c>
      <c r="I3171" s="1">
        <v>3.4212599033049997E-2</v>
      </c>
      <c r="J3171" s="1">
        <v>0</v>
      </c>
      <c r="K3171" s="1">
        <v>1.005471498943</v>
      </c>
      <c r="L3171" s="1">
        <v>1.039684097976</v>
      </c>
      <c r="M3171" s="1">
        <v>5.1040557531889996E-3</v>
      </c>
      <c r="N3171" s="1">
        <v>1.8559954285710001E-2</v>
      </c>
      <c r="O3171" s="1">
        <v>3.265766545309E-3</v>
      </c>
      <c r="P3171" s="1">
        <v>5.2634654889019998E-3</v>
      </c>
      <c r="Q3171" s="1">
        <v>6.9540371573010001E-4</v>
      </c>
      <c r="R3171" s="1">
        <v>0</v>
      </c>
      <c r="S3171" s="1">
        <v>18.09096681346</v>
      </c>
      <c r="T3171" s="1">
        <v>5.8188219797620002</v>
      </c>
      <c r="U3171" s="1">
        <v>23.909788793219999</v>
      </c>
      <c r="V3171" s="1">
        <v>0.18695431795449999</v>
      </c>
      <c r="W3171" s="1">
        <v>4.8671907413600002E-2</v>
      </c>
      <c r="X3171" s="1">
        <v>7.753038337641E-7</v>
      </c>
      <c r="Y3171" s="1">
        <v>1.93825958441E-4</v>
      </c>
      <c r="Z3171" s="1">
        <v>3.1012153350570002E-5</v>
      </c>
      <c r="AA3171" s="1">
        <v>1.201291608665E-2</v>
      </c>
      <c r="AB3171" s="1">
        <v>2.0837311724649998</v>
      </c>
      <c r="AC3171" s="1">
        <v>0.49198855308680001</v>
      </c>
      <c r="AD3171" s="1">
        <v>2.2192189878020002E-2</v>
      </c>
      <c r="AE3171" s="1">
        <v>5.4952690844400003</v>
      </c>
      <c r="AF3171" s="1">
        <v>0.88448136115770004</v>
      </c>
      <c r="AG3171" s="1">
        <v>118.7714993885</v>
      </c>
    </row>
    <row r="3172" spans="1:33" x14ac:dyDescent="0.35">
      <c r="A3172">
        <v>5120</v>
      </c>
      <c r="B3172">
        <v>2017</v>
      </c>
      <c r="C3172">
        <v>4</v>
      </c>
      <c r="D3172">
        <v>15</v>
      </c>
      <c r="E3172">
        <v>0</v>
      </c>
      <c r="F3172">
        <v>0</v>
      </c>
      <c r="H3172" s="1">
        <v>0</v>
      </c>
      <c r="I3172" s="1">
        <v>0</v>
      </c>
      <c r="J3172" s="1">
        <v>0</v>
      </c>
      <c r="K3172" s="1">
        <v>0.92814942952070001</v>
      </c>
      <c r="L3172" s="1">
        <v>0.92814942952070001</v>
      </c>
      <c r="M3172" s="1">
        <v>4.2372491468549997E-3</v>
      </c>
      <c r="N3172" s="1">
        <v>1.8559954285710001E-2</v>
      </c>
      <c r="O3172" s="1">
        <v>2.7106392310499998E-3</v>
      </c>
      <c r="P3172" s="1">
        <v>4.368761773859E-3</v>
      </c>
      <c r="Q3172" s="1">
        <v>1.051654815194E-4</v>
      </c>
      <c r="R3172" s="1">
        <v>0</v>
      </c>
      <c r="S3172" s="1">
        <v>11.33632622669</v>
      </c>
      <c r="T3172" s="1">
        <v>3.9450488152140002</v>
      </c>
      <c r="U3172" s="1">
        <v>15.281375041900001</v>
      </c>
      <c r="V3172" s="1">
        <v>0.1438198157367</v>
      </c>
      <c r="W3172" s="1">
        <v>4.2066246432679998E-2</v>
      </c>
      <c r="X3172" s="1">
        <v>0</v>
      </c>
      <c r="Y3172" s="1">
        <v>0</v>
      </c>
      <c r="Z3172" s="1">
        <v>0</v>
      </c>
      <c r="AA3172" s="1">
        <v>1.0516561608169999E-2</v>
      </c>
      <c r="AB3172" s="1">
        <v>1.7576738507959999</v>
      </c>
      <c r="AC3172" s="1">
        <v>0.49649946508909998</v>
      </c>
      <c r="AD3172" s="1">
        <v>1.009984463158E-2</v>
      </c>
      <c r="AE3172" s="1">
        <v>2.5087495343509998</v>
      </c>
      <c r="AF3172" s="1">
        <v>0.40300894539089999</v>
      </c>
      <c r="AG3172" s="1">
        <v>122.17026158119999</v>
      </c>
    </row>
    <row r="3173" spans="1:33" x14ac:dyDescent="0.35">
      <c r="A3173">
        <v>5120</v>
      </c>
      <c r="B3173">
        <v>2017</v>
      </c>
      <c r="C3173">
        <v>4</v>
      </c>
      <c r="D3173">
        <v>16</v>
      </c>
      <c r="E3173">
        <v>0</v>
      </c>
      <c r="F3173">
        <v>0</v>
      </c>
      <c r="H3173" s="1">
        <v>0</v>
      </c>
      <c r="I3173" s="1">
        <v>0</v>
      </c>
      <c r="J3173" s="1">
        <v>0</v>
      </c>
      <c r="K3173" s="1">
        <v>0.85645884389049998</v>
      </c>
      <c r="L3173" s="1">
        <v>0.85645884389049998</v>
      </c>
      <c r="M3173" s="1">
        <v>3.9484274732349998E-3</v>
      </c>
      <c r="N3173" s="1">
        <v>1.8559954285710001E-2</v>
      </c>
      <c r="O3173" s="1">
        <v>2.5314268240920002E-3</v>
      </c>
      <c r="P3173" s="1">
        <v>4.0799235160970003E-3</v>
      </c>
      <c r="Q3173" s="1">
        <v>9.7042463050150005E-5</v>
      </c>
      <c r="R3173" s="1">
        <v>0</v>
      </c>
      <c r="S3173" s="1">
        <v>3.7625710463840001</v>
      </c>
      <c r="T3173" s="1">
        <v>1.767697552472</v>
      </c>
      <c r="U3173" s="1">
        <v>5.5302685988559999</v>
      </c>
      <c r="V3173" s="1">
        <v>0.1326044509014</v>
      </c>
      <c r="W3173" s="1">
        <v>3.8817034887530001E-2</v>
      </c>
      <c r="X3173" s="1">
        <v>0</v>
      </c>
      <c r="Y3173" s="1">
        <v>0</v>
      </c>
      <c r="Z3173" s="1">
        <v>0</v>
      </c>
      <c r="AA3173" s="1">
        <v>9.7042587218820007E-3</v>
      </c>
      <c r="AB3173" s="1">
        <v>1.387323038461</v>
      </c>
      <c r="AC3173" s="1">
        <v>0.44281931489960003</v>
      </c>
      <c r="AD3173" s="1">
        <v>2.6501514690339999E-3</v>
      </c>
      <c r="AE3173" s="1">
        <v>0.65828401390559999</v>
      </c>
      <c r="AF3173" s="1">
        <v>0.1057476414362</v>
      </c>
      <c r="AG3173" s="1">
        <v>110.1919496973</v>
      </c>
    </row>
    <row r="3174" spans="1:33" x14ac:dyDescent="0.35">
      <c r="A3174">
        <v>5120</v>
      </c>
      <c r="B3174">
        <v>2017</v>
      </c>
      <c r="C3174">
        <v>4</v>
      </c>
      <c r="D3174">
        <v>17</v>
      </c>
      <c r="E3174">
        <v>0</v>
      </c>
      <c r="F3174">
        <v>0</v>
      </c>
      <c r="H3174" s="1">
        <v>0</v>
      </c>
      <c r="I3174" s="1">
        <v>0</v>
      </c>
      <c r="J3174" s="1">
        <v>0</v>
      </c>
      <c r="K3174" s="1">
        <v>0.78962000266330001</v>
      </c>
      <c r="L3174" s="1">
        <v>0.78962000266330001</v>
      </c>
      <c r="M3174" s="1">
        <v>3.6902407486010002E-3</v>
      </c>
      <c r="N3174" s="1">
        <v>1.8559954285710001E-2</v>
      </c>
      <c r="O3174" s="1">
        <v>2.3637188628180001E-3</v>
      </c>
      <c r="P3174" s="1">
        <v>3.8096270775329999E-3</v>
      </c>
      <c r="Q3174" s="1">
        <v>8.9469179375900005E-5</v>
      </c>
      <c r="R3174" s="1">
        <v>0</v>
      </c>
      <c r="S3174" s="1">
        <v>1.7118190983270001</v>
      </c>
      <c r="T3174" s="1">
        <v>1.172757430623</v>
      </c>
      <c r="U3174" s="1">
        <v>2.8845765289499998</v>
      </c>
      <c r="V3174" s="1">
        <v>0.12218620844230001</v>
      </c>
      <c r="W3174" s="1">
        <v>3.5787717541729998E-2</v>
      </c>
      <c r="X3174" s="1">
        <v>0</v>
      </c>
      <c r="Y3174" s="1">
        <v>0</v>
      </c>
      <c r="Z3174" s="1">
        <v>0</v>
      </c>
      <c r="AA3174" s="1">
        <v>8.9469293854330008E-3</v>
      </c>
      <c r="AB3174" s="1">
        <v>1.307622171445</v>
      </c>
      <c r="AC3174" s="1">
        <v>0.4343793449594</v>
      </c>
      <c r="AD3174" s="1">
        <v>7.1907735680280002E-4</v>
      </c>
      <c r="AE3174" s="1">
        <v>0.17861512229609999</v>
      </c>
      <c r="AF3174" s="1">
        <v>2.869297675268E-2</v>
      </c>
      <c r="AG3174" s="1">
        <v>108.4556744976</v>
      </c>
    </row>
    <row r="3175" spans="1:33" x14ac:dyDescent="0.35">
      <c r="A3175">
        <v>5120</v>
      </c>
      <c r="B3175">
        <v>2017</v>
      </c>
      <c r="C3175">
        <v>4</v>
      </c>
      <c r="D3175">
        <v>18</v>
      </c>
      <c r="E3175">
        <v>0</v>
      </c>
      <c r="F3175">
        <v>0</v>
      </c>
      <c r="H3175" s="1">
        <v>0</v>
      </c>
      <c r="I3175" s="1">
        <v>0</v>
      </c>
      <c r="J3175" s="1">
        <v>0</v>
      </c>
      <c r="K3175" s="1">
        <v>0.74771255612529997</v>
      </c>
      <c r="L3175" s="1">
        <v>0.74771255612529997</v>
      </c>
      <c r="M3175" s="1">
        <v>3.8333912625189998E-3</v>
      </c>
      <c r="N3175" s="1">
        <v>1.8559954285710001E-2</v>
      </c>
      <c r="O3175" s="1">
        <v>2.4616544816339998E-3</v>
      </c>
      <c r="P3175" s="1">
        <v>3.9674708004750004E-3</v>
      </c>
      <c r="Q3175" s="1">
        <v>8.4720787948580002E-5</v>
      </c>
      <c r="R3175" s="1">
        <v>0</v>
      </c>
      <c r="S3175" s="1">
        <v>1.059575820541</v>
      </c>
      <c r="T3175" s="1">
        <v>0.92843758563559997</v>
      </c>
      <c r="U3175" s="1">
        <v>1.988013406176</v>
      </c>
      <c r="V3175" s="1">
        <v>0.1148204577722</v>
      </c>
      <c r="W3175" s="1">
        <v>3.3888358540519997E-2</v>
      </c>
      <c r="X3175" s="1">
        <v>0</v>
      </c>
      <c r="Y3175" s="1">
        <v>0</v>
      </c>
      <c r="Z3175" s="1">
        <v>0</v>
      </c>
      <c r="AA3175" s="1">
        <v>8.4720896351299993E-3</v>
      </c>
      <c r="AB3175" s="1">
        <v>1.111875200798</v>
      </c>
      <c r="AC3175" s="1">
        <v>0.37649539253960002</v>
      </c>
      <c r="AD3175" s="1">
        <v>1.681349378086E-4</v>
      </c>
      <c r="AE3175" s="1">
        <v>4.1763855021730002E-2</v>
      </c>
      <c r="AF3175" s="1">
        <v>6.709002607597E-3</v>
      </c>
      <c r="AG3175" s="1">
        <v>94.091309284049998</v>
      </c>
    </row>
    <row r="3176" spans="1:33" x14ac:dyDescent="0.35">
      <c r="A3176">
        <v>5120</v>
      </c>
      <c r="B3176">
        <v>2017</v>
      </c>
      <c r="C3176">
        <v>4</v>
      </c>
      <c r="D3176">
        <v>19</v>
      </c>
      <c r="E3176">
        <v>0</v>
      </c>
      <c r="F3176">
        <v>0</v>
      </c>
      <c r="H3176" s="1">
        <v>0</v>
      </c>
      <c r="I3176" s="1">
        <v>6.8591418306149995E-2</v>
      </c>
      <c r="J3176" s="1">
        <v>0</v>
      </c>
      <c r="K3176" s="1">
        <v>0.6598957424538</v>
      </c>
      <c r="L3176" s="1">
        <v>0.72848716075990005</v>
      </c>
      <c r="M3176" s="1">
        <v>4.1903601760940002E-3</v>
      </c>
      <c r="N3176" s="1">
        <v>1.8559954285710001E-2</v>
      </c>
      <c r="O3176" s="1">
        <v>2.6778112468370001E-3</v>
      </c>
      <c r="P3176" s="1">
        <v>4.3158526146840001E-3</v>
      </c>
      <c r="Q3176" s="1">
        <v>1.2405499018E-3</v>
      </c>
      <c r="R3176" s="1">
        <v>0</v>
      </c>
      <c r="S3176" s="1">
        <v>44.489615639420002</v>
      </c>
      <c r="T3176" s="1">
        <v>13.23921132625</v>
      </c>
      <c r="U3176" s="1">
        <v>57.728826965670002</v>
      </c>
      <c r="V3176" s="1">
        <v>0.16463723087900001</v>
      </c>
      <c r="W3176" s="1">
        <v>3.6125760429029999E-2</v>
      </c>
      <c r="X3176" s="1">
        <v>1.5543744433069999E-6</v>
      </c>
      <c r="Y3176" s="1">
        <v>3.885936108267E-4</v>
      </c>
      <c r="Z3176" s="1">
        <v>6.2174977732270002E-5</v>
      </c>
      <c r="AA3176" s="1">
        <v>8.7205652185960002E-3</v>
      </c>
      <c r="AB3176" s="1">
        <v>3.287935027449</v>
      </c>
      <c r="AC3176" s="1">
        <v>0.581146695815</v>
      </c>
      <c r="AD3176" s="1">
        <v>5.5685039266319999E-2</v>
      </c>
      <c r="AE3176" s="1">
        <v>13.921190330530001</v>
      </c>
      <c r="AF3176" s="1">
        <v>2.2273973494449999</v>
      </c>
      <c r="AG3176" s="1">
        <v>134.14994626379999</v>
      </c>
    </row>
    <row r="3177" spans="1:33" x14ac:dyDescent="0.35">
      <c r="A3177">
        <v>5120</v>
      </c>
      <c r="B3177">
        <v>2017</v>
      </c>
      <c r="C3177">
        <v>4</v>
      </c>
      <c r="D3177">
        <v>20</v>
      </c>
      <c r="E3177">
        <v>0</v>
      </c>
      <c r="F3177">
        <v>0</v>
      </c>
      <c r="H3177" s="1">
        <v>0</v>
      </c>
      <c r="I3177" s="1">
        <v>0</v>
      </c>
      <c r="J3177" s="1">
        <v>0</v>
      </c>
      <c r="K3177" s="1">
        <v>0.59585606209249997</v>
      </c>
      <c r="L3177" s="1">
        <v>0.59585606209249997</v>
      </c>
      <c r="M3177" s="1">
        <v>2.5651912724649999E-3</v>
      </c>
      <c r="N3177" s="1">
        <v>1.8559954285710001E-2</v>
      </c>
      <c r="O3177" s="1">
        <v>1.637373819702E-3</v>
      </c>
      <c r="P3177" s="1">
        <v>2.6389701997580001E-3</v>
      </c>
      <c r="Q3177" s="1">
        <v>6.7514440771209995E-5</v>
      </c>
      <c r="R3177" s="1">
        <v>0</v>
      </c>
      <c r="S3177" s="1">
        <v>33.356507473039997</v>
      </c>
      <c r="T3177" s="1">
        <v>10.27034693261</v>
      </c>
      <c r="U3177" s="1">
        <v>43.626854405650001</v>
      </c>
      <c r="V3177" s="1">
        <v>9.2990795944599997E-2</v>
      </c>
      <c r="W3177" s="1">
        <v>2.700581086316E-2</v>
      </c>
      <c r="X3177" s="1">
        <v>0</v>
      </c>
      <c r="Y3177" s="1">
        <v>0</v>
      </c>
      <c r="Z3177" s="1">
        <v>0</v>
      </c>
      <c r="AA3177" s="1">
        <v>6.7514527157910001E-3</v>
      </c>
      <c r="AB3177" s="1">
        <v>2.8269576235759999</v>
      </c>
      <c r="AC3177" s="1">
        <v>0.63948111239719996</v>
      </c>
      <c r="AD3177" s="1">
        <v>3.2609793052030003E-2</v>
      </c>
      <c r="AE3177" s="1">
        <v>8.1524197815350004</v>
      </c>
      <c r="AF3177" s="1">
        <v>1.3043899918599999</v>
      </c>
      <c r="AG3177" s="1">
        <v>153.34843432439999</v>
      </c>
    </row>
    <row r="3178" spans="1:33" x14ac:dyDescent="0.35">
      <c r="A3178">
        <v>5120</v>
      </c>
      <c r="B3178">
        <v>2017</v>
      </c>
      <c r="C3178">
        <v>4</v>
      </c>
      <c r="D3178">
        <v>21</v>
      </c>
      <c r="E3178">
        <v>0</v>
      </c>
      <c r="F3178">
        <v>0</v>
      </c>
      <c r="H3178" s="1">
        <v>0</v>
      </c>
      <c r="I3178" s="1">
        <v>0</v>
      </c>
      <c r="J3178" s="1">
        <v>0</v>
      </c>
      <c r="K3178" s="1">
        <v>0.54240901189290003</v>
      </c>
      <c r="L3178" s="1">
        <v>0.54240901189290003</v>
      </c>
      <c r="M3178" s="1">
        <v>2.1958993218019998E-3</v>
      </c>
      <c r="N3178" s="1">
        <v>1.8559954285710001E-2</v>
      </c>
      <c r="O3178" s="1">
        <v>1.4060307661070001E-3</v>
      </c>
      <c r="P3178" s="1">
        <v>2.2661125071449999E-3</v>
      </c>
      <c r="Q3178" s="1">
        <v>6.1458535772240003E-5</v>
      </c>
      <c r="R3178" s="1">
        <v>0</v>
      </c>
      <c r="S3178" s="1">
        <v>10.5516038522</v>
      </c>
      <c r="T3178" s="1">
        <v>3.7769747391699999</v>
      </c>
      <c r="U3178" s="1">
        <v>14.32857859137</v>
      </c>
      <c r="V3178" s="1">
        <v>8.4896781693980003E-2</v>
      </c>
      <c r="W3178" s="1">
        <v>2.4583445764089999E-2</v>
      </c>
      <c r="X3178" s="1">
        <v>0</v>
      </c>
      <c r="Y3178" s="1">
        <v>0</v>
      </c>
      <c r="Z3178" s="1">
        <v>0</v>
      </c>
      <c r="AA3178" s="1">
        <v>6.1458614410230001E-3</v>
      </c>
      <c r="AB3178" s="1">
        <v>1.89100159065</v>
      </c>
      <c r="AC3178" s="1">
        <v>0.54234056582510004</v>
      </c>
      <c r="AD3178" s="1">
        <v>9.3047581382779999E-3</v>
      </c>
      <c r="AE3178" s="1">
        <v>2.3261814077710001</v>
      </c>
      <c r="AF3178" s="1">
        <v>0.37218983183620002</v>
      </c>
      <c r="AG3178" s="1">
        <v>133.72422259530001</v>
      </c>
    </row>
    <row r="3179" spans="1:33" x14ac:dyDescent="0.35">
      <c r="A3179">
        <v>5120</v>
      </c>
      <c r="B3179">
        <v>2017</v>
      </c>
      <c r="C3179">
        <v>4</v>
      </c>
      <c r="D3179">
        <v>22</v>
      </c>
      <c r="E3179">
        <v>0</v>
      </c>
      <c r="F3179">
        <v>0</v>
      </c>
      <c r="H3179" s="1">
        <v>0</v>
      </c>
      <c r="I3179" s="1">
        <v>0</v>
      </c>
      <c r="J3179" s="1">
        <v>0</v>
      </c>
      <c r="K3179" s="1">
        <v>0.49319614426899999</v>
      </c>
      <c r="L3179" s="1">
        <v>0.49319614426899999</v>
      </c>
      <c r="M3179" s="1">
        <v>1.9987839918350001E-3</v>
      </c>
      <c r="N3179" s="1">
        <v>1.8559954285710001E-2</v>
      </c>
      <c r="O3179" s="1">
        <v>1.2795681477049999E-3</v>
      </c>
      <c r="P3179" s="1">
        <v>2.0622915608649998E-3</v>
      </c>
      <c r="Q3179" s="1">
        <v>5.5882391720420001E-5</v>
      </c>
      <c r="R3179" s="1">
        <v>0</v>
      </c>
      <c r="S3179" s="1">
        <v>3.6723130376449999</v>
      </c>
      <c r="T3179" s="1">
        <v>1.7957454730369999</v>
      </c>
      <c r="U3179" s="1">
        <v>5.4680585106809998</v>
      </c>
      <c r="V3179" s="1">
        <v>7.7445577124619996E-2</v>
      </c>
      <c r="W3179" s="1">
        <v>2.235298528943E-2</v>
      </c>
      <c r="X3179" s="1">
        <v>0</v>
      </c>
      <c r="Y3179" s="1">
        <v>0</v>
      </c>
      <c r="Z3179" s="1">
        <v>0</v>
      </c>
      <c r="AA3179" s="1">
        <v>5.5882463223570003E-3</v>
      </c>
      <c r="AB3179" s="1">
        <v>1.583279518301</v>
      </c>
      <c r="AC3179" s="1">
        <v>0.50033738728099997</v>
      </c>
      <c r="AD3179" s="1">
        <v>2.552760335978E-3</v>
      </c>
      <c r="AE3179" s="1">
        <v>0.6381878544074</v>
      </c>
      <c r="AF3179" s="1">
        <v>0.1021102779939</v>
      </c>
      <c r="AG3179" s="1">
        <v>124.57380374260001</v>
      </c>
    </row>
    <row r="3180" spans="1:33" x14ac:dyDescent="0.35">
      <c r="A3180">
        <v>5120</v>
      </c>
      <c r="B3180">
        <v>2017</v>
      </c>
      <c r="C3180">
        <v>4</v>
      </c>
      <c r="D3180">
        <v>23</v>
      </c>
      <c r="E3180">
        <v>0</v>
      </c>
      <c r="F3180">
        <v>0</v>
      </c>
      <c r="H3180" s="1">
        <v>0</v>
      </c>
      <c r="I3180" s="1">
        <v>0</v>
      </c>
      <c r="J3180" s="1">
        <v>0</v>
      </c>
      <c r="K3180" s="1">
        <v>0.45255916007609998</v>
      </c>
      <c r="L3180" s="1">
        <v>0.45255916007609998</v>
      </c>
      <c r="M3180" s="1">
        <v>1.7812509563270001E-3</v>
      </c>
      <c r="N3180" s="1">
        <v>1.8559954285710001E-2</v>
      </c>
      <c r="O3180" s="1">
        <v>1.1410205926809999E-3</v>
      </c>
      <c r="P3180" s="1">
        <v>1.838993212889E-3</v>
      </c>
      <c r="Q3180" s="1">
        <v>5.1277952096560002E-5</v>
      </c>
      <c r="R3180" s="1">
        <v>0</v>
      </c>
      <c r="S3180" s="1">
        <v>1.7976870658649999</v>
      </c>
      <c r="T3180" s="1">
        <v>1.2664454906689999</v>
      </c>
      <c r="U3180" s="1">
        <v>3.0641325565350002</v>
      </c>
      <c r="V3180" s="1">
        <v>7.1116082497169997E-2</v>
      </c>
      <c r="W3180" s="1">
        <v>2.0511207083280001E-2</v>
      </c>
      <c r="X3180" s="1">
        <v>0</v>
      </c>
      <c r="Y3180" s="1">
        <v>0</v>
      </c>
      <c r="Z3180" s="1">
        <v>0</v>
      </c>
      <c r="AA3180" s="1">
        <v>5.1278017708200003E-3</v>
      </c>
      <c r="AB3180" s="1">
        <v>1.539089058436</v>
      </c>
      <c r="AC3180" s="1">
        <v>0.50084084449010002</v>
      </c>
      <c r="AD3180" s="1">
        <v>7.2551525934139995E-4</v>
      </c>
      <c r="AE3180" s="1">
        <v>0.18137818116849999</v>
      </c>
      <c r="AF3180" s="1">
        <v>2.902057187903E-2</v>
      </c>
      <c r="AG3180" s="1">
        <v>125.0651106256</v>
      </c>
    </row>
    <row r="3181" spans="1:33" x14ac:dyDescent="0.35">
      <c r="A3181">
        <v>5120</v>
      </c>
      <c r="B3181">
        <v>2017</v>
      </c>
      <c r="C3181">
        <v>4</v>
      </c>
      <c r="D3181">
        <v>24</v>
      </c>
      <c r="E3181">
        <v>0</v>
      </c>
      <c r="F3181">
        <v>0</v>
      </c>
      <c r="H3181" s="1">
        <v>0</v>
      </c>
      <c r="I3181" s="1">
        <v>0</v>
      </c>
      <c r="J3181" s="1">
        <v>0</v>
      </c>
      <c r="K3181" s="1">
        <v>0.4129132832063</v>
      </c>
      <c r="L3181" s="1">
        <v>0.4129132832063</v>
      </c>
      <c r="M3181" s="1">
        <v>1.6778143241200001E-3</v>
      </c>
      <c r="N3181" s="1">
        <v>1.8559954285710001E-2</v>
      </c>
      <c r="O3181" s="1">
        <v>1.0746809503229999E-3</v>
      </c>
      <c r="P3181" s="1">
        <v>1.7320730110759999E-3</v>
      </c>
      <c r="Q3181" s="1">
        <v>4.6785811500809997E-5</v>
      </c>
      <c r="R3181" s="1">
        <v>0</v>
      </c>
      <c r="S3181" s="1">
        <v>1.2179048595790001</v>
      </c>
      <c r="T3181" s="1">
        <v>1.074770761483</v>
      </c>
      <c r="U3181" s="1">
        <v>2.292675621061</v>
      </c>
      <c r="V3181" s="1">
        <v>6.5036890970480002E-2</v>
      </c>
      <c r="W3181" s="1">
        <v>1.8714348545849999E-2</v>
      </c>
      <c r="X3181" s="1">
        <v>0</v>
      </c>
      <c r="Y3181" s="1">
        <v>0</v>
      </c>
      <c r="Z3181" s="1">
        <v>0</v>
      </c>
      <c r="AA3181" s="1">
        <v>4.6785871364630003E-3</v>
      </c>
      <c r="AB3181" s="1">
        <v>1.427582163881</v>
      </c>
      <c r="AC3181" s="1">
        <v>0.46822190359510002</v>
      </c>
      <c r="AD3181" s="1">
        <v>1.8976068488640001E-4</v>
      </c>
      <c r="AE3181" s="1">
        <v>4.7440005484139999E-2</v>
      </c>
      <c r="AF3181" s="1">
        <v>7.590417327071E-3</v>
      </c>
      <c r="AG3181" s="1">
        <v>117.01752442999999</v>
      </c>
    </row>
    <row r="3182" spans="1:33" x14ac:dyDescent="0.35">
      <c r="A3182">
        <v>5120</v>
      </c>
      <c r="B3182">
        <v>2017</v>
      </c>
      <c r="C3182">
        <v>4</v>
      </c>
      <c r="D3182">
        <v>25</v>
      </c>
      <c r="E3182">
        <v>0</v>
      </c>
      <c r="F3182">
        <v>0</v>
      </c>
      <c r="H3182" s="1">
        <v>0</v>
      </c>
      <c r="I3182" s="1">
        <v>0</v>
      </c>
      <c r="J3182" s="1">
        <v>0</v>
      </c>
      <c r="K3182" s="1">
        <v>0.36981924917409997</v>
      </c>
      <c r="L3182" s="1">
        <v>0.36981924917409997</v>
      </c>
      <c r="M3182" s="1">
        <v>1.4486268460010001E-3</v>
      </c>
      <c r="N3182" s="1">
        <v>1.8559954285710001E-2</v>
      </c>
      <c r="O3182" s="1">
        <v>9.2474248978269996E-4</v>
      </c>
      <c r="P3182" s="1">
        <v>1.4904158376180001E-3</v>
      </c>
      <c r="Q3182" s="1">
        <v>4.190297184648E-5</v>
      </c>
      <c r="R3182" s="1">
        <v>0</v>
      </c>
      <c r="S3182" s="1">
        <v>1.1125367420009999</v>
      </c>
      <c r="T3182" s="1">
        <v>1.0695268485989999</v>
      </c>
      <c r="U3182" s="1">
        <v>2.1820635905999999</v>
      </c>
      <c r="V3182" s="1">
        <v>5.8693963499940001E-2</v>
      </c>
      <c r="W3182" s="1">
        <v>1.6761210185020001E-2</v>
      </c>
      <c r="X3182" s="1">
        <v>0</v>
      </c>
      <c r="Y3182" s="1">
        <v>0</v>
      </c>
      <c r="Z3182" s="1">
        <v>0</v>
      </c>
      <c r="AA3182" s="1">
        <v>4.1903025462560004E-3</v>
      </c>
      <c r="AB3182" s="1">
        <v>1.5332196222050001</v>
      </c>
      <c r="AC3182" s="1">
        <v>0.50053921943080004</v>
      </c>
      <c r="AD3182" s="1">
        <v>5.6795469997980002E-5</v>
      </c>
      <c r="AE3182" s="1">
        <v>1.4198817894190001E-2</v>
      </c>
      <c r="AF3182" s="1">
        <v>2.2718157864469999E-3</v>
      </c>
      <c r="AG3182" s="1">
        <v>125.12344596369999</v>
      </c>
    </row>
    <row r="3183" spans="1:33" x14ac:dyDescent="0.35">
      <c r="A3183">
        <v>5120</v>
      </c>
      <c r="B3183">
        <v>2017</v>
      </c>
      <c r="C3183">
        <v>4</v>
      </c>
      <c r="D3183">
        <v>26</v>
      </c>
      <c r="E3183">
        <v>0</v>
      </c>
      <c r="F3183">
        <v>0</v>
      </c>
      <c r="H3183" s="1">
        <v>0</v>
      </c>
      <c r="I3183" s="1">
        <v>0</v>
      </c>
      <c r="J3183" s="1">
        <v>0</v>
      </c>
      <c r="K3183" s="1">
        <v>0.32367391548239999</v>
      </c>
      <c r="L3183" s="1">
        <v>0.32367391548239999</v>
      </c>
      <c r="M3183" s="1">
        <v>1.065182704653E-3</v>
      </c>
      <c r="N3183" s="1">
        <v>1.8559954285710001E-2</v>
      </c>
      <c r="O3183" s="1">
        <v>6.800231963513E-4</v>
      </c>
      <c r="P3183" s="1">
        <v>1.095999538237E-3</v>
      </c>
      <c r="Q3183" s="1">
        <v>3.6674399718749997E-5</v>
      </c>
      <c r="R3183" s="1">
        <v>0</v>
      </c>
      <c r="S3183" s="1">
        <v>1.197605926899</v>
      </c>
      <c r="T3183" s="1">
        <v>1.1815337777079999</v>
      </c>
      <c r="U3183" s="1">
        <v>2.3791397046070002</v>
      </c>
      <c r="V3183" s="1">
        <v>5.2122109639110001E-2</v>
      </c>
      <c r="W3183" s="1">
        <v>1.4669778657890001E-2</v>
      </c>
      <c r="X3183" s="1">
        <v>0</v>
      </c>
      <c r="Y3183" s="1">
        <v>0</v>
      </c>
      <c r="Z3183" s="1">
        <v>0</v>
      </c>
      <c r="AA3183" s="1">
        <v>3.6674446644720002E-3</v>
      </c>
      <c r="AB3183" s="1">
        <v>1.778062253883</v>
      </c>
      <c r="AC3183" s="1">
        <v>0.5682327988807</v>
      </c>
      <c r="AD3183" s="1">
        <v>1.974405016979E-5</v>
      </c>
      <c r="AE3183" s="1">
        <v>4.9359952979459998E-3</v>
      </c>
      <c r="AF3183" s="1">
        <v>7.8976095920540003E-4</v>
      </c>
      <c r="AG3183" s="1">
        <v>142.05425097969999</v>
      </c>
    </row>
    <row r="3184" spans="1:33" x14ac:dyDescent="0.35">
      <c r="A3184">
        <v>5120</v>
      </c>
      <c r="B3184">
        <v>2017</v>
      </c>
      <c r="C3184">
        <v>4</v>
      </c>
      <c r="D3184">
        <v>27</v>
      </c>
      <c r="E3184">
        <v>0</v>
      </c>
      <c r="F3184">
        <v>0</v>
      </c>
      <c r="H3184" s="1">
        <v>0</v>
      </c>
      <c r="I3184" s="1">
        <v>0</v>
      </c>
      <c r="J3184" s="1">
        <v>0</v>
      </c>
      <c r="K3184" s="1">
        <v>0.28358097689470002</v>
      </c>
      <c r="L3184" s="1">
        <v>0.28358097689470002</v>
      </c>
      <c r="M3184" s="1">
        <v>8.7838107295579995E-4</v>
      </c>
      <c r="N3184" s="1">
        <v>1.8559954285710001E-2</v>
      </c>
      <c r="O3184" s="1">
        <v>5.5869057044239995E-4</v>
      </c>
      <c r="P3184" s="1">
        <v>9.0044664727260005E-4</v>
      </c>
      <c r="Q3184" s="1">
        <v>3.2131604067540002E-5</v>
      </c>
      <c r="R3184" s="1">
        <v>0</v>
      </c>
      <c r="S3184" s="1">
        <v>1.2060664890749999</v>
      </c>
      <c r="T3184" s="1">
        <v>1.1996500976269999</v>
      </c>
      <c r="U3184" s="1">
        <v>2.4057165867019998</v>
      </c>
      <c r="V3184" s="1">
        <v>4.6343495135699998E-2</v>
      </c>
      <c r="W3184" s="1">
        <v>1.285265807235E-2</v>
      </c>
      <c r="X3184" s="1">
        <v>0</v>
      </c>
      <c r="Y3184" s="1">
        <v>0</v>
      </c>
      <c r="Z3184" s="1">
        <v>0</v>
      </c>
      <c r="AA3184" s="1">
        <v>3.213164518086E-3</v>
      </c>
      <c r="AB3184" s="1">
        <v>1.8399133011469999</v>
      </c>
      <c r="AC3184" s="1">
        <v>0.57602937283120004</v>
      </c>
      <c r="AD3184" s="1">
        <v>5.9898025978980004E-6</v>
      </c>
      <c r="AE3184" s="1">
        <v>1.4974454179659999E-3</v>
      </c>
      <c r="AF3184" s="1">
        <v>2.3959178610699999E-4</v>
      </c>
      <c r="AG3184" s="1">
        <v>144.00614526839999</v>
      </c>
    </row>
    <row r="3185" spans="1:33" x14ac:dyDescent="0.35">
      <c r="A3185">
        <v>5120</v>
      </c>
      <c r="B3185">
        <v>2017</v>
      </c>
      <c r="C3185">
        <v>4</v>
      </c>
      <c r="D3185">
        <v>28</v>
      </c>
      <c r="E3185">
        <v>0</v>
      </c>
      <c r="F3185">
        <v>0</v>
      </c>
      <c r="H3185" s="1">
        <v>0</v>
      </c>
      <c r="I3185" s="1">
        <v>0</v>
      </c>
      <c r="J3185" s="1">
        <v>0</v>
      </c>
      <c r="K3185" s="1">
        <v>0.23995157691040001</v>
      </c>
      <c r="L3185" s="1">
        <v>0.23995157691040001</v>
      </c>
      <c r="M3185" s="1">
        <v>5.1535084085020005E-4</v>
      </c>
      <c r="N3185" s="1">
        <v>1.8559954285710001E-2</v>
      </c>
      <c r="O3185" s="1">
        <v>3.2943281104319999E-4</v>
      </c>
      <c r="P3185" s="1">
        <v>5.3094984218280002E-4</v>
      </c>
      <c r="Q3185" s="1">
        <v>2.7188103902789999E-5</v>
      </c>
      <c r="R3185" s="1">
        <v>0</v>
      </c>
      <c r="S3185" s="1">
        <v>1.4069661670810001</v>
      </c>
      <c r="T3185" s="1">
        <v>1.401983583302</v>
      </c>
      <c r="U3185" s="1">
        <v>2.8089497503829999</v>
      </c>
      <c r="V3185" s="1">
        <v>4.0263040649209998E-2</v>
      </c>
      <c r="W3185" s="1">
        <v>1.08752554763E-2</v>
      </c>
      <c r="X3185" s="1">
        <v>0</v>
      </c>
      <c r="Y3185" s="1">
        <v>0</v>
      </c>
      <c r="Z3185" s="1">
        <v>0</v>
      </c>
      <c r="AA3185" s="1">
        <v>2.718813869076E-3</v>
      </c>
      <c r="AB3185" s="1">
        <v>2.0765451862290001</v>
      </c>
      <c r="AC3185" s="1">
        <v>0.61081143518780001</v>
      </c>
      <c r="AD3185" s="1">
        <v>2.3905345828730001E-6</v>
      </c>
      <c r="AE3185" s="1">
        <v>5.9763155781939999E-4</v>
      </c>
      <c r="AF3185" s="1">
        <v>9.5621256477149995E-5</v>
      </c>
      <c r="AG3185" s="1">
        <v>152.70238069850001</v>
      </c>
    </row>
    <row r="3186" spans="1:33" x14ac:dyDescent="0.35">
      <c r="A3186">
        <v>5120</v>
      </c>
      <c r="B3186">
        <v>2017</v>
      </c>
      <c r="C3186">
        <v>4</v>
      </c>
      <c r="D3186">
        <v>29</v>
      </c>
      <c r="E3186">
        <v>0</v>
      </c>
      <c r="F3186">
        <v>0</v>
      </c>
      <c r="H3186" s="1">
        <v>0</v>
      </c>
      <c r="I3186" s="1">
        <v>0</v>
      </c>
      <c r="J3186" s="1">
        <v>0</v>
      </c>
      <c r="K3186" s="1">
        <v>0.2127451410748</v>
      </c>
      <c r="L3186" s="1">
        <v>0.2127451410748</v>
      </c>
      <c r="M3186" s="1">
        <v>3.9056259506570001E-4</v>
      </c>
      <c r="N3186" s="1">
        <v>1.8559954285710001E-2</v>
      </c>
      <c r="O3186" s="1">
        <v>2.5026900967179999E-4</v>
      </c>
      <c r="P3186" s="1">
        <v>4.033608272585E-4</v>
      </c>
      <c r="Q3186" s="1">
        <v>2.4105434416519999E-5</v>
      </c>
      <c r="R3186" s="1">
        <v>0</v>
      </c>
      <c r="S3186" s="1">
        <v>1.3382309116260001</v>
      </c>
      <c r="T3186" s="1">
        <v>1.333853010686</v>
      </c>
      <c r="U3186" s="1">
        <v>2.672083922313</v>
      </c>
      <c r="V3186" s="1">
        <v>3.6134375061900002E-2</v>
      </c>
      <c r="W3186" s="1">
        <v>9.64218610405E-3</v>
      </c>
      <c r="X3186" s="1">
        <v>0</v>
      </c>
      <c r="Y3186" s="1">
        <v>0</v>
      </c>
      <c r="Z3186" s="1">
        <v>0</v>
      </c>
      <c r="AA3186" s="1">
        <v>2.410546526012E-3</v>
      </c>
      <c r="AB3186" s="1">
        <v>2.0042985349219999</v>
      </c>
      <c r="AC3186" s="1">
        <v>0.55398760537369995</v>
      </c>
      <c r="AD3186" s="1">
        <v>7.6736523553109998E-7</v>
      </c>
      <c r="AE3186" s="1">
        <v>1.9184063866409999E-4</v>
      </c>
      <c r="AF3186" s="1">
        <v>3.0694568706130001E-5</v>
      </c>
      <c r="AG3186" s="1">
        <v>138.49674787309999</v>
      </c>
    </row>
    <row r="3187" spans="1:33" x14ac:dyDescent="0.35">
      <c r="A3187">
        <v>5120</v>
      </c>
      <c r="B3187">
        <v>2017</v>
      </c>
      <c r="C3187">
        <v>4</v>
      </c>
      <c r="D3187">
        <v>30</v>
      </c>
      <c r="E3187">
        <v>0</v>
      </c>
      <c r="F3187">
        <v>0</v>
      </c>
      <c r="H3187" s="1">
        <v>0</v>
      </c>
      <c r="I3187" s="1">
        <v>0</v>
      </c>
      <c r="J3187" s="1">
        <v>0</v>
      </c>
      <c r="K3187" s="1">
        <v>0.19846984437260001</v>
      </c>
      <c r="L3187" s="1">
        <v>0.19846984437260001</v>
      </c>
      <c r="M3187" s="1">
        <v>3.8893922244930001E-4</v>
      </c>
      <c r="N3187" s="1">
        <v>1.8559954285710001E-2</v>
      </c>
      <c r="O3187" s="1">
        <v>2.4888354527529999E-4</v>
      </c>
      <c r="P3187" s="1">
        <v>4.0112786175539999E-4</v>
      </c>
      <c r="Q3187" s="1">
        <v>2.2487948693019999E-5</v>
      </c>
      <c r="R3187" s="1">
        <v>0</v>
      </c>
      <c r="S3187" s="1">
        <v>1.1965789685429999</v>
      </c>
      <c r="T3187" s="1">
        <v>1.1928932091940001</v>
      </c>
      <c r="U3187" s="1">
        <v>2.3894721777369998</v>
      </c>
      <c r="V3187" s="1">
        <v>3.3554574484639998E-2</v>
      </c>
      <c r="W3187" s="1">
        <v>8.9951909868039998E-3</v>
      </c>
      <c r="X3187" s="1">
        <v>0</v>
      </c>
      <c r="Y3187" s="1">
        <v>0</v>
      </c>
      <c r="Z3187" s="1">
        <v>0</v>
      </c>
      <c r="AA3187" s="1">
        <v>2.2487977467009999E-3</v>
      </c>
      <c r="AB3187" s="1">
        <v>1.906138982993</v>
      </c>
      <c r="AC3187" s="1">
        <v>0.52234079524520005</v>
      </c>
      <c r="AD3187" s="1">
        <v>1.984158243251E-7</v>
      </c>
      <c r="AE3187" s="1">
        <v>4.9603782784419999E-5</v>
      </c>
      <c r="AF3187" s="1">
        <v>7.9366224453950006E-6</v>
      </c>
      <c r="AG3187" s="1">
        <v>130.5851591288</v>
      </c>
    </row>
    <row r="3188" spans="1:33" x14ac:dyDescent="0.35">
      <c r="A3188">
        <v>5120</v>
      </c>
      <c r="B3188">
        <v>2017</v>
      </c>
      <c r="C3188">
        <v>5</v>
      </c>
      <c r="D3188">
        <v>1</v>
      </c>
      <c r="E3188">
        <v>0</v>
      </c>
      <c r="F3188">
        <v>0</v>
      </c>
      <c r="H3188" s="1">
        <v>0</v>
      </c>
      <c r="I3188" s="1">
        <v>0</v>
      </c>
      <c r="J3188" s="1">
        <v>0</v>
      </c>
      <c r="K3188" s="1">
        <v>0.17975585951619999</v>
      </c>
      <c r="L3188" s="1">
        <v>0.17975585951619999</v>
      </c>
      <c r="M3188" s="1">
        <v>3.3935577513560003E-4</v>
      </c>
      <c r="N3188" s="1">
        <v>1.8559954285710001E-2</v>
      </c>
      <c r="O3188" s="1">
        <v>2.1751492326140001E-4</v>
      </c>
      <c r="P3188" s="1">
        <v>3.5057076984020002E-4</v>
      </c>
      <c r="Q3188" s="1">
        <v>2.0367530185000002E-5</v>
      </c>
      <c r="R3188" s="1">
        <v>0</v>
      </c>
      <c r="S3188" s="1">
        <v>1.186193631641</v>
      </c>
      <c r="T3188" s="1">
        <v>1.1823936336309999</v>
      </c>
      <c r="U3188" s="1">
        <v>2.3685872652720001</v>
      </c>
      <c r="V3188" s="1">
        <v>3.0548825502080001E-2</v>
      </c>
      <c r="W3188" s="1">
        <v>8.1470224983419999E-3</v>
      </c>
      <c r="X3188" s="1">
        <v>0</v>
      </c>
      <c r="Y3188" s="1">
        <v>0</v>
      </c>
      <c r="Z3188" s="1">
        <v>0</v>
      </c>
      <c r="AA3188" s="1">
        <v>2.0367556245849999E-3</v>
      </c>
      <c r="AB3188" s="1">
        <v>1.8574846115500001</v>
      </c>
      <c r="AC3188" s="1">
        <v>0.49984302728070001</v>
      </c>
      <c r="AD3188" s="1">
        <v>5.6339175674629997E-8</v>
      </c>
      <c r="AE3188" s="1">
        <v>1.408474471188E-5</v>
      </c>
      <c r="AF3188" s="1">
        <v>2.253564037723E-6</v>
      </c>
      <c r="AG3188" s="1">
        <v>124.9607455525</v>
      </c>
    </row>
    <row r="3189" spans="1:33" x14ac:dyDescent="0.35">
      <c r="A3189">
        <v>5120</v>
      </c>
      <c r="B3189">
        <v>2017</v>
      </c>
      <c r="C3189">
        <v>5</v>
      </c>
      <c r="D3189">
        <v>2</v>
      </c>
      <c r="E3189">
        <v>0</v>
      </c>
      <c r="F3189">
        <v>0</v>
      </c>
      <c r="H3189" s="1">
        <v>0</v>
      </c>
      <c r="I3189" s="1">
        <v>0</v>
      </c>
      <c r="J3189" s="1">
        <v>0</v>
      </c>
      <c r="K3189" s="1">
        <v>0.16537766283659999</v>
      </c>
      <c r="L3189" s="1">
        <v>0.16537766283659999</v>
      </c>
      <c r="M3189" s="1">
        <v>3.2991012292869998E-4</v>
      </c>
      <c r="N3189" s="1">
        <v>1.8559954285710001E-2</v>
      </c>
      <c r="O3189" s="1">
        <v>2.1156838494040001E-4</v>
      </c>
      <c r="P3189" s="1">
        <v>3.409866802255E-4</v>
      </c>
      <c r="Q3189" s="1">
        <v>1.8738385212109998E-5</v>
      </c>
      <c r="R3189" s="1">
        <v>0</v>
      </c>
      <c r="S3189" s="1">
        <v>1.0982009215890001</v>
      </c>
      <c r="T3189" s="1">
        <v>1.0945676359659999</v>
      </c>
      <c r="U3189" s="1">
        <v>2.192768557555</v>
      </c>
      <c r="V3189" s="1">
        <v>2.810517690415E-2</v>
      </c>
      <c r="W3189" s="1">
        <v>7.4953636753700001E-3</v>
      </c>
      <c r="X3189" s="1">
        <v>0</v>
      </c>
      <c r="Y3189" s="1">
        <v>0</v>
      </c>
      <c r="Z3189" s="1">
        <v>0</v>
      </c>
      <c r="AA3189" s="1">
        <v>1.873840918842E-3</v>
      </c>
      <c r="AB3189" s="1">
        <v>1.7134319672759999</v>
      </c>
      <c r="AC3189" s="1">
        <v>0.45821351281150002</v>
      </c>
      <c r="AD3189" s="1">
        <v>1.453356805316E-8</v>
      </c>
      <c r="AE3189" s="1">
        <v>3.6333793196350001E-6</v>
      </c>
      <c r="AF3189" s="1">
        <v>5.8134195099959996E-7</v>
      </c>
      <c r="AG3189" s="1">
        <v>114.5533752962</v>
      </c>
    </row>
    <row r="3190" spans="1:33" x14ac:dyDescent="0.35">
      <c r="A3190">
        <v>5120</v>
      </c>
      <c r="B3190">
        <v>2017</v>
      </c>
      <c r="C3190">
        <v>5</v>
      </c>
      <c r="D3190">
        <v>3</v>
      </c>
      <c r="E3190">
        <v>0</v>
      </c>
      <c r="F3190">
        <v>0</v>
      </c>
      <c r="H3190" s="1">
        <v>0</v>
      </c>
      <c r="I3190" s="1">
        <v>0</v>
      </c>
      <c r="J3190" s="1">
        <v>0</v>
      </c>
      <c r="K3190" s="1">
        <v>0.15214726439029999</v>
      </c>
      <c r="L3190" s="1">
        <v>0.15214726439029999</v>
      </c>
      <c r="M3190" s="1">
        <v>3.158089141193E-4</v>
      </c>
      <c r="N3190" s="1">
        <v>1.8559954285710001E-2</v>
      </c>
      <c r="O3190" s="1">
        <v>2.0230939429990001E-4</v>
      </c>
      <c r="P3190" s="1">
        <v>3.2606388123719999E-4</v>
      </c>
      <c r="Q3190" s="1">
        <v>1.7239293385900002E-5</v>
      </c>
      <c r="R3190" s="1">
        <v>0</v>
      </c>
      <c r="S3190" s="1">
        <v>1.050384007998</v>
      </c>
      <c r="T3190" s="1">
        <v>1.0468301933690001</v>
      </c>
      <c r="U3190" s="1">
        <v>2.097214201366</v>
      </c>
      <c r="V3190" s="1">
        <v>2.585674174255E-2</v>
      </c>
      <c r="W3190" s="1">
        <v>6.8957261776319998E-3</v>
      </c>
      <c r="X3190" s="1">
        <v>0</v>
      </c>
      <c r="Y3190" s="1">
        <v>0</v>
      </c>
      <c r="Z3190" s="1">
        <v>0</v>
      </c>
      <c r="AA3190" s="1">
        <v>1.723931544408E-3</v>
      </c>
      <c r="AB3190" s="1">
        <v>1.6423429184080001</v>
      </c>
      <c r="AC3190" s="1">
        <v>0.43843259390829997</v>
      </c>
      <c r="AD3190" s="1">
        <v>3.8177962267480004E-9</v>
      </c>
      <c r="AE3190" s="1">
        <v>9.544457222144001E-7</v>
      </c>
      <c r="AF3190" s="1">
        <v>1.527116465041E-7</v>
      </c>
      <c r="AG3190" s="1">
        <v>109.6081477135</v>
      </c>
    </row>
    <row r="3191" spans="1:33" x14ac:dyDescent="0.35">
      <c r="A3191">
        <v>5120</v>
      </c>
      <c r="B3191">
        <v>2017</v>
      </c>
      <c r="C3191">
        <v>5</v>
      </c>
      <c r="D3191">
        <v>4</v>
      </c>
      <c r="E3191">
        <v>0</v>
      </c>
      <c r="F3191">
        <v>0</v>
      </c>
      <c r="H3191" s="1">
        <v>0</v>
      </c>
      <c r="I3191" s="1">
        <v>0</v>
      </c>
      <c r="J3191" s="1">
        <v>0</v>
      </c>
      <c r="K3191" s="1">
        <v>0.13997572270459999</v>
      </c>
      <c r="L3191" s="1">
        <v>0.13997572270459999</v>
      </c>
      <c r="M3191" s="1">
        <v>2.8920263619440002E-4</v>
      </c>
      <c r="N3191" s="1">
        <v>1.8559954285710001E-2</v>
      </c>
      <c r="O3191" s="1">
        <v>1.8521209099969999E-4</v>
      </c>
      <c r="P3191" s="1">
        <v>2.9850800281629999E-4</v>
      </c>
      <c r="Q3191" s="1">
        <v>1.586017704806E-5</v>
      </c>
      <c r="R3191" s="1">
        <v>0</v>
      </c>
      <c r="S3191" s="1">
        <v>1.0538338023089999</v>
      </c>
      <c r="T3191" s="1">
        <v>1.0502610657010001</v>
      </c>
      <c r="U3191" s="1">
        <v>2.1040948680099998</v>
      </c>
      <c r="V3191" s="1">
        <v>2.3788229536199999E-2</v>
      </c>
      <c r="W3191" s="1">
        <v>6.3440789366459999E-3</v>
      </c>
      <c r="X3191" s="1">
        <v>0</v>
      </c>
      <c r="Y3191" s="1">
        <v>0</v>
      </c>
      <c r="Z3191" s="1">
        <v>0</v>
      </c>
      <c r="AA3191" s="1">
        <v>1.586019734162E-3</v>
      </c>
      <c r="AB3191" s="1">
        <v>1.656715068884</v>
      </c>
      <c r="AC3191" s="1">
        <v>0.44205446872420001</v>
      </c>
      <c r="AD3191" s="1">
        <v>1.052209049914E-9</v>
      </c>
      <c r="AE3191" s="1">
        <v>2.6305134347639999E-7</v>
      </c>
      <c r="AF3191" s="1">
        <v>4.208830616809E-8</v>
      </c>
      <c r="AG3191" s="1">
        <v>110.5136169706</v>
      </c>
    </row>
    <row r="3192" spans="1:33" x14ac:dyDescent="0.35">
      <c r="A3192">
        <v>5120</v>
      </c>
      <c r="B3192">
        <v>2017</v>
      </c>
      <c r="C3192">
        <v>5</v>
      </c>
      <c r="D3192">
        <v>5</v>
      </c>
      <c r="E3192">
        <v>0</v>
      </c>
      <c r="F3192">
        <v>0</v>
      </c>
      <c r="H3192" s="1">
        <v>0</v>
      </c>
      <c r="I3192" s="1">
        <v>0</v>
      </c>
      <c r="J3192" s="1">
        <v>0</v>
      </c>
      <c r="K3192" s="1">
        <v>0.1287776721036</v>
      </c>
      <c r="L3192" s="1">
        <v>0.1287776721036</v>
      </c>
      <c r="M3192" s="1">
        <v>2.74484856835E-4</v>
      </c>
      <c r="N3192" s="1">
        <v>1.8559954285710001E-2</v>
      </c>
      <c r="O3192" s="1">
        <v>1.759919304614E-4</v>
      </c>
      <c r="P3192" s="1">
        <v>2.8364778665490001E-4</v>
      </c>
      <c r="Q3192" s="1">
        <v>1.459136370177E-5</v>
      </c>
      <c r="R3192" s="1">
        <v>0</v>
      </c>
      <c r="S3192" s="1">
        <v>1.0198603467580001</v>
      </c>
      <c r="T3192" s="1">
        <v>1.0164027300930001</v>
      </c>
      <c r="U3192" s="1">
        <v>2.0362630768510002</v>
      </c>
      <c r="V3192" s="1">
        <v>2.1885171990869999E-2</v>
      </c>
      <c r="W3192" s="1">
        <v>5.8365529487379997E-3</v>
      </c>
      <c r="X3192" s="1">
        <v>0</v>
      </c>
      <c r="Y3192" s="1">
        <v>0</v>
      </c>
      <c r="Z3192" s="1">
        <v>0</v>
      </c>
      <c r="AA3192" s="1">
        <v>1.4591382371840001E-3</v>
      </c>
      <c r="AB3192" s="1">
        <v>1.5747411024839999</v>
      </c>
      <c r="AC3192" s="1">
        <v>0.42012746064270001</v>
      </c>
      <c r="AD3192" s="1">
        <v>2.7778170629359999E-10</v>
      </c>
      <c r="AE3192" s="1">
        <v>6.9445183958169996E-8</v>
      </c>
      <c r="AF3192" s="1">
        <v>1.111125351311E-8</v>
      </c>
      <c r="AG3192" s="1">
        <v>105.0318651051</v>
      </c>
    </row>
    <row r="3193" spans="1:33" x14ac:dyDescent="0.35">
      <c r="A3193">
        <v>5120</v>
      </c>
      <c r="B3193">
        <v>2017</v>
      </c>
      <c r="C3193">
        <v>5</v>
      </c>
      <c r="D3193">
        <v>6</v>
      </c>
      <c r="E3193">
        <v>0</v>
      </c>
      <c r="F3193">
        <v>0</v>
      </c>
      <c r="H3193" s="1">
        <v>0</v>
      </c>
      <c r="I3193" s="1">
        <v>0</v>
      </c>
      <c r="J3193" s="1">
        <v>0</v>
      </c>
      <c r="K3193" s="1">
        <v>0.1184762053858</v>
      </c>
      <c r="L3193" s="1">
        <v>0.1184762053858</v>
      </c>
      <c r="M3193" s="1">
        <v>2.8103834824260001E-4</v>
      </c>
      <c r="N3193" s="1">
        <v>1.8559954285710001E-2</v>
      </c>
      <c r="O3193" s="1">
        <v>1.8042340210110001E-4</v>
      </c>
      <c r="P3193" s="1">
        <v>2.9079002959150001E-4</v>
      </c>
      <c r="Q3193" s="1">
        <v>1.34241392514E-5</v>
      </c>
      <c r="R3193" s="1">
        <v>0</v>
      </c>
      <c r="S3193" s="1">
        <v>0.9151668553833</v>
      </c>
      <c r="T3193" s="1">
        <v>0.91202300375080003</v>
      </c>
      <c r="U3193" s="1">
        <v>1.8271898591339999</v>
      </c>
      <c r="V3193" s="1">
        <v>2.0134442877469998E-2</v>
      </c>
      <c r="W3193" s="1">
        <v>5.3696625711889996E-3</v>
      </c>
      <c r="X3193" s="1">
        <v>0</v>
      </c>
      <c r="Y3193" s="1">
        <v>0</v>
      </c>
      <c r="Z3193" s="1">
        <v>0</v>
      </c>
      <c r="AA3193" s="1">
        <v>1.3424156427970001E-3</v>
      </c>
      <c r="AB3193" s="1">
        <v>1.380506303695</v>
      </c>
      <c r="AC3193" s="1">
        <v>0.36830040173970002</v>
      </c>
      <c r="AD3193" s="1">
        <v>6.8339427033959996E-11</v>
      </c>
      <c r="AE3193" s="1">
        <v>1.7084797070669999E-8</v>
      </c>
      <c r="AF3193" s="1">
        <v>2.7335734553829998E-9</v>
      </c>
      <c r="AG3193" s="1">
        <v>92.075100421269994</v>
      </c>
    </row>
    <row r="3194" spans="1:33" x14ac:dyDescent="0.35">
      <c r="A3194">
        <v>5120</v>
      </c>
      <c r="B3194">
        <v>2017</v>
      </c>
      <c r="C3194">
        <v>5</v>
      </c>
      <c r="D3194">
        <v>7</v>
      </c>
      <c r="E3194">
        <v>0</v>
      </c>
      <c r="F3194">
        <v>0</v>
      </c>
      <c r="H3194" s="1">
        <v>375.10067268</v>
      </c>
      <c r="I3194" s="1">
        <v>151.40004440569999</v>
      </c>
      <c r="J3194" s="1">
        <v>2.116272124722E-7</v>
      </c>
      <c r="K3194" s="1">
        <v>0.71322337349389997</v>
      </c>
      <c r="L3194" s="1">
        <v>152.11326799080001</v>
      </c>
      <c r="M3194" s="1">
        <v>0.36346735906040001</v>
      </c>
      <c r="N3194" s="1">
        <v>0.27143928020800001</v>
      </c>
      <c r="O3194" s="1">
        <v>0.18806301764239999</v>
      </c>
      <c r="P3194" s="1">
        <v>6.1895825478709998</v>
      </c>
      <c r="Q3194" s="1">
        <v>5.197204323167</v>
      </c>
      <c r="R3194" s="1">
        <v>0.97502031232020003</v>
      </c>
      <c r="S3194" s="1">
        <v>207.07166707959999</v>
      </c>
      <c r="T3194" s="1">
        <v>61.965442807800002</v>
      </c>
      <c r="U3194" s="1">
        <v>270.01213019969998</v>
      </c>
      <c r="V3194" s="1">
        <v>258.47005502619999</v>
      </c>
      <c r="W3194" s="1">
        <v>28.778823548310001</v>
      </c>
      <c r="X3194" s="1">
        <v>4.989115801427E-2</v>
      </c>
      <c r="Y3194" s="1">
        <v>4.995317699578</v>
      </c>
      <c r="Z3194" s="1">
        <v>1.5873618383600001</v>
      </c>
      <c r="AA3194" s="1">
        <v>20.923892738639999</v>
      </c>
      <c r="AB3194" s="1">
        <v>5.0329795741890004</v>
      </c>
      <c r="AC3194" s="1">
        <v>0.31548463482420003</v>
      </c>
      <c r="AD3194" s="1">
        <v>0.52489853547609999</v>
      </c>
      <c r="AE3194" s="1">
        <v>52.723863408089997</v>
      </c>
      <c r="AF3194" s="1">
        <v>16.55649783969</v>
      </c>
      <c r="AG3194" s="1">
        <v>244.24086061680001</v>
      </c>
    </row>
    <row r="3195" spans="1:33" x14ac:dyDescent="0.35">
      <c r="A3195">
        <v>5120</v>
      </c>
      <c r="B3195">
        <v>2017</v>
      </c>
      <c r="C3195">
        <v>5</v>
      </c>
      <c r="D3195">
        <v>8</v>
      </c>
      <c r="E3195">
        <v>0</v>
      </c>
      <c r="F3195">
        <v>0</v>
      </c>
      <c r="H3195" s="1">
        <v>0</v>
      </c>
      <c r="I3195" s="1">
        <v>0.1185420217128</v>
      </c>
      <c r="J3195" s="1">
        <v>0</v>
      </c>
      <c r="K3195" s="1">
        <v>1.208158492745</v>
      </c>
      <c r="L3195" s="1">
        <v>1.326700514458</v>
      </c>
      <c r="M3195" s="1">
        <v>5.8543279279429997E-2</v>
      </c>
      <c r="N3195" s="1">
        <v>5.340787243055E-2</v>
      </c>
      <c r="O3195" s="1">
        <v>3.3439466127450003E-2</v>
      </c>
      <c r="P3195" s="1">
        <v>0.16106952043379999</v>
      </c>
      <c r="Q3195" s="1">
        <v>2.1452234013520002E-3</v>
      </c>
      <c r="R3195" s="1">
        <v>0</v>
      </c>
      <c r="S3195" s="1">
        <v>8.5369517149629992</v>
      </c>
      <c r="T3195" s="1">
        <v>11.85426648857</v>
      </c>
      <c r="U3195" s="1">
        <v>20.391218203529998</v>
      </c>
      <c r="V3195" s="1">
        <v>0.3124483431831</v>
      </c>
      <c r="W3195" s="1">
        <v>6.5468128152869995E-2</v>
      </c>
      <c r="X3195" s="1">
        <v>2.6777782736350001E-6</v>
      </c>
      <c r="Y3195" s="1">
        <v>6.6944454161270005E-4</v>
      </c>
      <c r="Z3195" s="1">
        <v>1.071111241571E-4</v>
      </c>
      <c r="AA3195" s="1">
        <v>1.5831476529980001E-2</v>
      </c>
      <c r="AB3195" s="1">
        <v>1.0492587348289999</v>
      </c>
      <c r="AC3195" s="1">
        <v>0.1582807358527</v>
      </c>
      <c r="AD3195" s="1">
        <v>0.2022874195388</v>
      </c>
      <c r="AE3195" s="1">
        <v>21.253127586680002</v>
      </c>
      <c r="AF3195" s="1">
        <v>6.5131685286419998</v>
      </c>
      <c r="AG3195" s="1">
        <v>88.910656175580002</v>
      </c>
    </row>
    <row r="3196" spans="1:33" x14ac:dyDescent="0.35">
      <c r="A3196">
        <v>5120</v>
      </c>
      <c r="B3196">
        <v>2017</v>
      </c>
      <c r="C3196">
        <v>5</v>
      </c>
      <c r="D3196">
        <v>9</v>
      </c>
      <c r="E3196">
        <v>0</v>
      </c>
      <c r="F3196">
        <v>0</v>
      </c>
      <c r="H3196" s="1">
        <v>0</v>
      </c>
      <c r="I3196" s="1">
        <v>0</v>
      </c>
      <c r="J3196" s="1">
        <v>0</v>
      </c>
      <c r="K3196" s="1">
        <v>1.132738770519</v>
      </c>
      <c r="L3196" s="1">
        <v>1.132738770519</v>
      </c>
      <c r="M3196" s="1">
        <v>6.5429327813170002E-3</v>
      </c>
      <c r="N3196" s="1">
        <v>1.8559954285710001E-2</v>
      </c>
      <c r="O3196" s="1">
        <v>4.080505245188E-3</v>
      </c>
      <c r="P3196" s="1">
        <v>6.5765872230460001E-3</v>
      </c>
      <c r="Q3196" s="1">
        <v>1.2834680973600001E-4</v>
      </c>
      <c r="R3196" s="1">
        <v>0</v>
      </c>
      <c r="S3196" s="1">
        <v>15.9492786937</v>
      </c>
      <c r="T3196" s="1">
        <v>13.75562673754</v>
      </c>
      <c r="U3196" s="1">
        <v>29.70490543124</v>
      </c>
      <c r="V3196" s="1">
        <v>0.19251890308969999</v>
      </c>
      <c r="W3196" s="1">
        <v>5.1338789583820002E-2</v>
      </c>
      <c r="X3196" s="1">
        <v>0</v>
      </c>
      <c r="Y3196" s="1">
        <v>0</v>
      </c>
      <c r="Z3196" s="1">
        <v>0</v>
      </c>
      <c r="AA3196" s="1">
        <v>1.2834697395949999E-2</v>
      </c>
      <c r="AB3196" s="1">
        <v>1.952254973192</v>
      </c>
      <c r="AC3196" s="1">
        <v>0.35221229649149999</v>
      </c>
      <c r="AD3196" s="1">
        <v>0.26079230903</v>
      </c>
      <c r="AE3196" s="1">
        <v>27.68007614335</v>
      </c>
      <c r="AF3196" s="1">
        <v>8.4119689050499993</v>
      </c>
      <c r="AG3196" s="1">
        <v>150.80546040550001</v>
      </c>
    </row>
    <row r="3197" spans="1:33" x14ac:dyDescent="0.35">
      <c r="A3197">
        <v>5120</v>
      </c>
      <c r="B3197">
        <v>2017</v>
      </c>
      <c r="C3197">
        <v>5</v>
      </c>
      <c r="D3197">
        <v>10</v>
      </c>
      <c r="E3197">
        <v>0</v>
      </c>
      <c r="F3197">
        <v>0</v>
      </c>
      <c r="H3197" s="1">
        <v>0</v>
      </c>
      <c r="I3197" s="1">
        <v>2.2081325254780002E-2</v>
      </c>
      <c r="J3197" s="1">
        <v>0</v>
      </c>
      <c r="K3197" s="1">
        <v>1.0421204818280001</v>
      </c>
      <c r="L3197" s="1">
        <v>1.0642018070820001</v>
      </c>
      <c r="M3197" s="1">
        <v>3.0557952950690001E-3</v>
      </c>
      <c r="N3197" s="1">
        <v>1.8559954285710001E-2</v>
      </c>
      <c r="O3197" s="1">
        <v>1.9530707739499999E-3</v>
      </c>
      <c r="P3197" s="1">
        <v>3.1477818372650001E-3</v>
      </c>
      <c r="Q3197" s="1">
        <v>4.9337323081689996E-4</v>
      </c>
      <c r="R3197" s="1">
        <v>0</v>
      </c>
      <c r="S3197" s="1">
        <v>27.120490447390001</v>
      </c>
      <c r="T3197" s="1">
        <v>12.97447395282</v>
      </c>
      <c r="U3197" s="1">
        <v>40.094964400210003</v>
      </c>
      <c r="V3197" s="1">
        <v>0.1971331924991</v>
      </c>
      <c r="W3197" s="1">
        <v>4.9233294216599999E-2</v>
      </c>
      <c r="X3197" s="1">
        <v>5.0039273859569998E-7</v>
      </c>
      <c r="Y3197" s="1">
        <v>1.2509818464890001E-4</v>
      </c>
      <c r="Z3197" s="1">
        <v>2.0015709543829999E-5</v>
      </c>
      <c r="AA3197" s="1">
        <v>1.220824500643E-2</v>
      </c>
      <c r="AB3197" s="1">
        <v>2.4990364024630001</v>
      </c>
      <c r="AC3197" s="1">
        <v>0.45799568888769998</v>
      </c>
      <c r="AD3197" s="1">
        <v>0.1446548297818</v>
      </c>
      <c r="AE3197" s="1">
        <v>18.10167922978</v>
      </c>
      <c r="AF3197" s="1">
        <v>4.8138518892429998</v>
      </c>
      <c r="AG3197" s="1">
        <v>140.88868015349999</v>
      </c>
    </row>
    <row r="3198" spans="1:33" x14ac:dyDescent="0.35">
      <c r="A3198">
        <v>5120</v>
      </c>
      <c r="B3198">
        <v>2017</v>
      </c>
      <c r="C3198">
        <v>5</v>
      </c>
      <c r="D3198">
        <v>11</v>
      </c>
      <c r="E3198">
        <v>0</v>
      </c>
      <c r="F3198">
        <v>0</v>
      </c>
      <c r="H3198" s="1">
        <v>0</v>
      </c>
      <c r="I3198" s="1">
        <v>7.0083752817399994E-2</v>
      </c>
      <c r="J3198" s="1">
        <v>0</v>
      </c>
      <c r="K3198" s="1">
        <v>0.95875024567459999</v>
      </c>
      <c r="L3198" s="1">
        <v>1.0288339984920001</v>
      </c>
      <c r="M3198" s="1">
        <v>3.4186641276019998E-3</v>
      </c>
      <c r="N3198" s="1">
        <v>1.8559954285710001E-2</v>
      </c>
      <c r="O3198" s="1">
        <v>2.192203012787E-3</v>
      </c>
      <c r="P3198" s="1">
        <v>3.5331934302060002E-3</v>
      </c>
      <c r="Q3198" s="1">
        <v>1.2997758061709999E-3</v>
      </c>
      <c r="R3198" s="1">
        <v>0</v>
      </c>
      <c r="S3198" s="1">
        <v>65.588229631000004</v>
      </c>
      <c r="T3198" s="1">
        <v>20.226912539219999</v>
      </c>
      <c r="U3198" s="1">
        <v>85.81514217022</v>
      </c>
      <c r="V3198" s="1">
        <v>0.2264757271917</v>
      </c>
      <c r="W3198" s="1">
        <v>4.9805929374649997E-2</v>
      </c>
      <c r="X3198" s="1">
        <v>1.588192764643E-6</v>
      </c>
      <c r="Y3198" s="1">
        <v>3.9704819116070001E-4</v>
      </c>
      <c r="Z3198" s="1">
        <v>6.3527710585710001E-5</v>
      </c>
      <c r="AA3198" s="1">
        <v>1.2133843790730001E-2</v>
      </c>
      <c r="AB3198" s="1">
        <v>3.6738476366850001</v>
      </c>
      <c r="AC3198" s="1">
        <v>0.53868029049230004</v>
      </c>
      <c r="AD3198" s="1">
        <v>9.3406944393950003E-2</v>
      </c>
      <c r="AE3198" s="1">
        <v>19.010529788020001</v>
      </c>
      <c r="AF3198" s="1">
        <v>3.502575660697</v>
      </c>
      <c r="AG3198" s="1">
        <v>129.2850130809</v>
      </c>
    </row>
    <row r="3199" spans="1:33" x14ac:dyDescent="0.35">
      <c r="A3199">
        <v>5120</v>
      </c>
      <c r="B3199">
        <v>2017</v>
      </c>
      <c r="C3199">
        <v>5</v>
      </c>
      <c r="D3199">
        <v>12</v>
      </c>
      <c r="E3199">
        <v>0</v>
      </c>
      <c r="F3199">
        <v>0</v>
      </c>
      <c r="H3199" s="1">
        <v>0</v>
      </c>
      <c r="I3199" s="1">
        <v>3.1992606034810002E-2</v>
      </c>
      <c r="J3199" s="1">
        <v>0</v>
      </c>
      <c r="K3199" s="1">
        <v>0.88205004777689999</v>
      </c>
      <c r="L3199" s="1">
        <v>0.91404265381170002</v>
      </c>
      <c r="M3199" s="1">
        <v>2.6173287923139999E-3</v>
      </c>
      <c r="N3199" s="1">
        <v>1.8559954285710001E-2</v>
      </c>
      <c r="O3199" s="1">
        <v>1.6738976015669999E-3</v>
      </c>
      <c r="P3199" s="1">
        <v>2.6978359094459998E-3</v>
      </c>
      <c r="Q3199" s="1">
        <v>6.4368825945820005E-4</v>
      </c>
      <c r="R3199" s="1">
        <v>0</v>
      </c>
      <c r="S3199" s="1">
        <v>67.407634009299997</v>
      </c>
      <c r="T3199" s="1">
        <v>20.1289297754</v>
      </c>
      <c r="U3199" s="1">
        <v>87.536563784699993</v>
      </c>
      <c r="V3199" s="1">
        <v>0.17891198650240001</v>
      </c>
      <c r="W3199" s="1">
        <v>4.2876880714410003E-2</v>
      </c>
      <c r="X3199" s="1">
        <v>7.2499578552719998E-7</v>
      </c>
      <c r="Y3199" s="1">
        <v>1.812489463818E-4</v>
      </c>
      <c r="Z3199" s="1">
        <v>2.899983142109E-5</v>
      </c>
      <c r="AA3199" s="1">
        <v>1.05742210215E-2</v>
      </c>
      <c r="AB3199" s="1">
        <v>3.7760617083420001</v>
      </c>
      <c r="AC3199" s="1">
        <v>0.57326663047070003</v>
      </c>
      <c r="AD3199" s="1">
        <v>7.3626871732869997E-2</v>
      </c>
      <c r="AE3199" s="1">
        <v>17.041192089359999</v>
      </c>
      <c r="AF3199" s="1">
        <v>2.8715639013819998</v>
      </c>
      <c r="AG3199" s="1">
        <v>132.7736418229</v>
      </c>
    </row>
    <row r="3200" spans="1:33" x14ac:dyDescent="0.35">
      <c r="A3200">
        <v>5120</v>
      </c>
      <c r="B3200">
        <v>2017</v>
      </c>
      <c r="C3200">
        <v>5</v>
      </c>
      <c r="D3200">
        <v>13</v>
      </c>
      <c r="E3200">
        <v>0</v>
      </c>
      <c r="F3200">
        <v>0</v>
      </c>
      <c r="H3200" s="1">
        <v>0</v>
      </c>
      <c r="I3200" s="1">
        <v>2.020248917353E-2</v>
      </c>
      <c r="J3200" s="1">
        <v>0</v>
      </c>
      <c r="K3200" s="1">
        <v>0.81148531454700001</v>
      </c>
      <c r="L3200" s="1">
        <v>0.83168780372060003</v>
      </c>
      <c r="M3200" s="1">
        <v>2.1227403328860001E-3</v>
      </c>
      <c r="N3200" s="1">
        <v>1.8559954285710001E-2</v>
      </c>
      <c r="O3200" s="1">
        <v>1.3574496090229999E-3</v>
      </c>
      <c r="P3200" s="1">
        <v>2.1878138167220002E-3</v>
      </c>
      <c r="Q3200" s="1">
        <v>4.3530805091649999E-4</v>
      </c>
      <c r="R3200" s="1">
        <v>0</v>
      </c>
      <c r="S3200" s="1">
        <v>55.297091732550001</v>
      </c>
      <c r="T3200" s="1">
        <v>16.49908919484</v>
      </c>
      <c r="U3200" s="1">
        <v>71.796180927389997</v>
      </c>
      <c r="V3200" s="1">
        <v>0.1562317307552</v>
      </c>
      <c r="W3200" s="1">
        <v>3.8609975780510002E-2</v>
      </c>
      <c r="X3200" s="1">
        <v>4.5781576818190001E-7</v>
      </c>
      <c r="Y3200" s="1">
        <v>1.1445394204549999E-4</v>
      </c>
      <c r="Z3200" s="1">
        <v>1.8312630727279999E-5</v>
      </c>
      <c r="AA3200" s="1">
        <v>9.5609307914919991E-3</v>
      </c>
      <c r="AB3200" s="1">
        <v>3.4533716261010001</v>
      </c>
      <c r="AC3200" s="1">
        <v>0.565810061867</v>
      </c>
      <c r="AD3200" s="1">
        <v>5.590608284661E-2</v>
      </c>
      <c r="AE3200" s="1">
        <v>13.555880230350001</v>
      </c>
      <c r="AF3200" s="1">
        <v>2.2135987853320001</v>
      </c>
      <c r="AG3200" s="1">
        <v>131.55964457179999</v>
      </c>
    </row>
    <row r="3201" spans="1:33" x14ac:dyDescent="0.35">
      <c r="A3201">
        <v>5120</v>
      </c>
      <c r="B3201">
        <v>2017</v>
      </c>
      <c r="C3201">
        <v>5</v>
      </c>
      <c r="D3201">
        <v>14</v>
      </c>
      <c r="E3201">
        <v>0</v>
      </c>
      <c r="F3201">
        <v>0</v>
      </c>
      <c r="H3201" s="1">
        <v>0</v>
      </c>
      <c r="I3201" s="1">
        <v>0</v>
      </c>
      <c r="J3201" s="1">
        <v>0</v>
      </c>
      <c r="K3201" s="1">
        <v>0.74656597107269995</v>
      </c>
      <c r="L3201" s="1">
        <v>0.74656597107269995</v>
      </c>
      <c r="M3201" s="1">
        <v>1.7088072389210001E-3</v>
      </c>
      <c r="N3201" s="1">
        <v>1.8559954285710001E-2</v>
      </c>
      <c r="O3201" s="1">
        <v>1.094044760586E-3</v>
      </c>
      <c r="P3201" s="1">
        <v>1.763281839276E-3</v>
      </c>
      <c r="Q3201" s="1">
        <v>8.4590872263310004E-5</v>
      </c>
      <c r="R3201" s="1">
        <v>0</v>
      </c>
      <c r="S3201" s="1">
        <v>26.259575474249999</v>
      </c>
      <c r="T3201" s="1">
        <v>8.2120940979310006</v>
      </c>
      <c r="U3201" s="1">
        <v>34.471669572179998</v>
      </c>
      <c r="V3201" s="1">
        <v>0.12688551329760001</v>
      </c>
      <c r="W3201" s="1">
        <v>3.3836392199919997E-2</v>
      </c>
      <c r="X3201" s="1">
        <v>0</v>
      </c>
      <c r="Y3201" s="1">
        <v>0</v>
      </c>
      <c r="Z3201" s="1">
        <v>0</v>
      </c>
      <c r="AA3201" s="1">
        <v>8.4590980499810002E-3</v>
      </c>
      <c r="AB3201" s="1">
        <v>2.3610894645010001</v>
      </c>
      <c r="AC3201" s="1">
        <v>0.48093715300130002</v>
      </c>
      <c r="AD3201" s="1">
        <v>2.3115798416589999E-2</v>
      </c>
      <c r="AE3201" s="1">
        <v>5.6498266786059999</v>
      </c>
      <c r="AF3201" s="1">
        <v>0.9176808040419</v>
      </c>
      <c r="AG3201" s="1">
        <v>116.0066087216</v>
      </c>
    </row>
    <row r="3202" spans="1:33" x14ac:dyDescent="0.35">
      <c r="A3202">
        <v>5120</v>
      </c>
      <c r="B3202">
        <v>2017</v>
      </c>
      <c r="C3202">
        <v>5</v>
      </c>
      <c r="D3202">
        <v>15</v>
      </c>
      <c r="E3202">
        <v>0</v>
      </c>
      <c r="F3202">
        <v>0</v>
      </c>
      <c r="H3202" s="1">
        <v>0</v>
      </c>
      <c r="I3202" s="1">
        <v>1.346547062538E-2</v>
      </c>
      <c r="J3202" s="1">
        <v>0</v>
      </c>
      <c r="K3202" s="1">
        <v>0.68683916551510005</v>
      </c>
      <c r="L3202" s="1">
        <v>0.70030463614039995</v>
      </c>
      <c r="M3202" s="1">
        <v>1.76244387994E-3</v>
      </c>
      <c r="N3202" s="1">
        <v>1.8559954285710001E-2</v>
      </c>
      <c r="O3202" s="1">
        <v>1.1308295080520001E-3</v>
      </c>
      <c r="P3202" s="1">
        <v>1.8225681495859999E-3</v>
      </c>
      <c r="Q3202" s="1">
        <v>3.0668248866490001E-4</v>
      </c>
      <c r="R3202" s="1">
        <v>0</v>
      </c>
      <c r="S3202" s="1">
        <v>25.863937305459999</v>
      </c>
      <c r="T3202" s="1">
        <v>7.9992366801920003</v>
      </c>
      <c r="U3202" s="1">
        <v>33.863173985659998</v>
      </c>
      <c r="V3202" s="1">
        <v>0.12894033122929999</v>
      </c>
      <c r="W3202" s="1">
        <v>3.2349994788009998E-2</v>
      </c>
      <c r="X3202" s="1">
        <v>3.0514580284339999E-7</v>
      </c>
      <c r="Y3202" s="1">
        <v>7.6286450710849997E-5</v>
      </c>
      <c r="Z3202" s="1">
        <v>1.2205832113739999E-5</v>
      </c>
      <c r="AA3202" s="1">
        <v>8.0264695364350002E-3</v>
      </c>
      <c r="AB3202" s="1">
        <v>2.2867604084619999</v>
      </c>
      <c r="AC3202" s="1">
        <v>0.44516850051270002</v>
      </c>
      <c r="AD3202" s="1">
        <v>2.4897790431099999E-2</v>
      </c>
      <c r="AE3202" s="1">
        <v>6.1924559433340001</v>
      </c>
      <c r="AF3202" s="1">
        <v>0.99418939555969998</v>
      </c>
      <c r="AG3202" s="1">
        <v>106.4105517209</v>
      </c>
    </row>
    <row r="3203" spans="1:33" x14ac:dyDescent="0.35">
      <c r="A3203">
        <v>5120</v>
      </c>
      <c r="B3203">
        <v>2017</v>
      </c>
      <c r="C3203">
        <v>5</v>
      </c>
      <c r="D3203">
        <v>16</v>
      </c>
      <c r="E3203">
        <v>0</v>
      </c>
      <c r="F3203">
        <v>0</v>
      </c>
      <c r="H3203" s="1">
        <v>0</v>
      </c>
      <c r="I3203" s="1">
        <v>4.786391719422E-2</v>
      </c>
      <c r="J3203" s="1">
        <v>0</v>
      </c>
      <c r="K3203" s="1">
        <v>0.63189206362920003</v>
      </c>
      <c r="L3203" s="1">
        <v>0.67975598082340005</v>
      </c>
      <c r="M3203" s="1">
        <v>2.172451736506E-3</v>
      </c>
      <c r="N3203" s="1">
        <v>1.8559954285710001E-2</v>
      </c>
      <c r="O3203" s="1">
        <v>1.394462139024E-3</v>
      </c>
      <c r="P3203" s="1">
        <v>2.2474672462049999E-3</v>
      </c>
      <c r="Q3203" s="1">
        <v>8.8509241279640001E-4</v>
      </c>
      <c r="R3203" s="1">
        <v>0</v>
      </c>
      <c r="S3203" s="1">
        <v>67.801852367479995</v>
      </c>
      <c r="T3203" s="1">
        <v>19.822253874339999</v>
      </c>
      <c r="U3203" s="1">
        <v>87.624106241820002</v>
      </c>
      <c r="V3203" s="1">
        <v>0.15078219047880001</v>
      </c>
      <c r="W3203" s="1">
        <v>3.2977704845579998E-2</v>
      </c>
      <c r="X3203" s="1">
        <v>1.0846611934920001E-6</v>
      </c>
      <c r="Y3203" s="1">
        <v>2.71165298373E-4</v>
      </c>
      <c r="Z3203" s="1">
        <v>4.3386447739680002E-5</v>
      </c>
      <c r="AA3203" s="1">
        <v>8.0274939726980004E-3</v>
      </c>
      <c r="AB3203" s="1">
        <v>3.6961414595709998</v>
      </c>
      <c r="AC3203" s="1">
        <v>0.5424012635805</v>
      </c>
      <c r="AD3203" s="1">
        <v>6.6530781004870004E-2</v>
      </c>
      <c r="AE3203" s="1">
        <v>16.62569451861</v>
      </c>
      <c r="AF3203" s="1">
        <v>2.6608543666019999</v>
      </c>
      <c r="AG3203" s="1">
        <v>122.3156016713</v>
      </c>
    </row>
    <row r="3204" spans="1:33" x14ac:dyDescent="0.35">
      <c r="A3204">
        <v>5120</v>
      </c>
      <c r="B3204">
        <v>2017</v>
      </c>
      <c r="C3204">
        <v>5</v>
      </c>
      <c r="D3204">
        <v>17</v>
      </c>
      <c r="E3204">
        <v>0</v>
      </c>
      <c r="F3204">
        <v>0</v>
      </c>
      <c r="H3204" s="1">
        <v>0</v>
      </c>
      <c r="I3204" s="1">
        <v>2.745794570355E-2</v>
      </c>
      <c r="J3204" s="1">
        <v>0</v>
      </c>
      <c r="K3204" s="1">
        <v>0.58134074108949996</v>
      </c>
      <c r="L3204" s="1">
        <v>0.60879868679299998</v>
      </c>
      <c r="M3204" s="1">
        <v>1.851369507955E-3</v>
      </c>
      <c r="N3204" s="1">
        <v>1.8559954285710001E-2</v>
      </c>
      <c r="O3204" s="1">
        <v>1.18574602379E-3</v>
      </c>
      <c r="P3204" s="1">
        <v>1.9110775948719999E-3</v>
      </c>
      <c r="Q3204" s="1">
        <v>5.3254484187510004E-4</v>
      </c>
      <c r="R3204" s="1">
        <v>0</v>
      </c>
      <c r="S3204" s="1">
        <v>72.952445141850006</v>
      </c>
      <c r="T3204" s="1">
        <v>21.32942646991</v>
      </c>
      <c r="U3204" s="1">
        <v>94.281871611770001</v>
      </c>
      <c r="V3204" s="1">
        <v>0.123693457757</v>
      </c>
      <c r="W3204" s="1">
        <v>2.8836874155969999E-2</v>
      </c>
      <c r="X3204" s="1">
        <v>6.2223424039439999E-7</v>
      </c>
      <c r="Y3204" s="1">
        <v>1.5555856009859999E-4</v>
      </c>
      <c r="Z3204" s="1">
        <v>2.4889369615780001E-5</v>
      </c>
      <c r="AA3204" s="1">
        <v>7.0847716909149998E-3</v>
      </c>
      <c r="AB3204" s="1">
        <v>3.8668523484259998</v>
      </c>
      <c r="AC3204" s="1">
        <v>0.56670165499699998</v>
      </c>
      <c r="AD3204" s="1">
        <v>6.9682706254659998E-2</v>
      </c>
      <c r="AE3204" s="1">
        <v>17.418695839350001</v>
      </c>
      <c r="AF3204" s="1">
        <v>2.7872016209620001</v>
      </c>
      <c r="AG3204" s="1">
        <v>127.7449390985</v>
      </c>
    </row>
    <row r="3205" spans="1:33" x14ac:dyDescent="0.35">
      <c r="A3205">
        <v>5120</v>
      </c>
      <c r="B3205">
        <v>2017</v>
      </c>
      <c r="C3205">
        <v>5</v>
      </c>
      <c r="D3205">
        <v>18</v>
      </c>
      <c r="E3205">
        <v>0</v>
      </c>
      <c r="F3205">
        <v>0</v>
      </c>
      <c r="H3205" s="1">
        <v>0</v>
      </c>
      <c r="I3205" s="1">
        <v>4.9677781326730001E-2</v>
      </c>
      <c r="J3205" s="1">
        <v>0</v>
      </c>
      <c r="K3205" s="1">
        <v>0.53483278195939998</v>
      </c>
      <c r="L3205" s="1">
        <v>0.58451056328609996</v>
      </c>
      <c r="M3205" s="1">
        <v>2.0013647576109998E-3</v>
      </c>
      <c r="N3205" s="1">
        <v>1.8559954285710001E-2</v>
      </c>
      <c r="O3205" s="1">
        <v>1.2828128157950001E-3</v>
      </c>
      <c r="P3205" s="1">
        <v>2.0675210217819999E-3</v>
      </c>
      <c r="Q3205" s="1">
        <v>9.0492337703310002E-4</v>
      </c>
      <c r="R3205" s="1">
        <v>0</v>
      </c>
      <c r="S3205" s="1">
        <v>91.383247807149999</v>
      </c>
      <c r="T3205" s="1">
        <v>26.522369331829999</v>
      </c>
      <c r="U3205" s="1">
        <v>117.905617139</v>
      </c>
      <c r="V3205" s="1">
        <v>0.13593031425480001</v>
      </c>
      <c r="W3205" s="1">
        <v>2.874313374625E-2</v>
      </c>
      <c r="X3205" s="1">
        <v>1.1257658115449999E-6</v>
      </c>
      <c r="Y3205" s="1">
        <v>2.8144145288630003E-4</v>
      </c>
      <c r="Z3205" s="1">
        <v>4.5030632461800001E-5</v>
      </c>
      <c r="AA3205" s="1">
        <v>6.9606302742530003E-3</v>
      </c>
      <c r="AB3205" s="1">
        <v>4.6478669714079999</v>
      </c>
      <c r="AC3205" s="1">
        <v>0.62828127349060003</v>
      </c>
      <c r="AD3205" s="1">
        <v>9.1676810199530001E-2</v>
      </c>
      <c r="AE3205" s="1">
        <v>22.91871188611</v>
      </c>
      <c r="AF3205" s="1">
        <v>3.6670459938570001</v>
      </c>
      <c r="AG3205" s="1">
        <v>138.73645914709999</v>
      </c>
    </row>
    <row r="3206" spans="1:33" x14ac:dyDescent="0.35">
      <c r="A3206">
        <v>5120</v>
      </c>
      <c r="B3206">
        <v>2017</v>
      </c>
      <c r="C3206">
        <v>5</v>
      </c>
      <c r="D3206">
        <v>19</v>
      </c>
      <c r="E3206">
        <v>0</v>
      </c>
      <c r="F3206">
        <v>0</v>
      </c>
      <c r="H3206" s="1">
        <v>0</v>
      </c>
      <c r="I3206" s="1">
        <v>2.4998371597910002E-4</v>
      </c>
      <c r="J3206" s="1">
        <v>0</v>
      </c>
      <c r="K3206" s="1">
        <v>0.49204376673900002</v>
      </c>
      <c r="L3206" s="1">
        <v>0.49229375045500001</v>
      </c>
      <c r="M3206" s="1">
        <v>1.1355783084120001E-3</v>
      </c>
      <c r="N3206" s="1">
        <v>1.8559954285710001E-2</v>
      </c>
      <c r="O3206" s="1">
        <v>7.2235909486930002E-4</v>
      </c>
      <c r="P3206" s="1">
        <v>1.1642326889230001E-3</v>
      </c>
      <c r="Q3206" s="1">
        <v>6.0000541470920003E-5</v>
      </c>
      <c r="R3206" s="1">
        <v>0</v>
      </c>
      <c r="S3206" s="1">
        <v>67.964289858480001</v>
      </c>
      <c r="T3206" s="1">
        <v>20.09277731776</v>
      </c>
      <c r="U3206" s="1">
        <v>88.057067176239997</v>
      </c>
      <c r="V3206" s="1">
        <v>8.3854034928479995E-2</v>
      </c>
      <c r="W3206" s="1">
        <v>2.2323416296460001E-2</v>
      </c>
      <c r="X3206" s="1">
        <v>5.6649695976020001E-9</v>
      </c>
      <c r="Y3206" s="1">
        <v>1.4162423993999999E-6</v>
      </c>
      <c r="Z3206" s="1">
        <v>2.265987839041E-7</v>
      </c>
      <c r="AA3206" s="1">
        <v>5.5797210801950001E-3</v>
      </c>
      <c r="AB3206" s="1">
        <v>3.9654160687700002</v>
      </c>
      <c r="AC3206" s="1">
        <v>0.65638116536570001</v>
      </c>
      <c r="AD3206" s="1">
        <v>6.0162415084360002E-2</v>
      </c>
      <c r="AE3206" s="1">
        <v>15.04040182426</v>
      </c>
      <c r="AF3206" s="1">
        <v>2.4064857318800001</v>
      </c>
      <c r="AG3206" s="1">
        <v>152.06342685109999</v>
      </c>
    </row>
    <row r="3207" spans="1:33" x14ac:dyDescent="0.35">
      <c r="A3207">
        <v>5120</v>
      </c>
      <c r="B3207">
        <v>2017</v>
      </c>
      <c r="C3207">
        <v>5</v>
      </c>
      <c r="D3207">
        <v>20</v>
      </c>
      <c r="E3207">
        <v>0</v>
      </c>
      <c r="F3207">
        <v>0</v>
      </c>
      <c r="H3207" s="1">
        <v>0</v>
      </c>
      <c r="I3207" s="1">
        <v>0</v>
      </c>
      <c r="J3207" s="1">
        <v>0</v>
      </c>
      <c r="K3207" s="1">
        <v>0.45267729939860002</v>
      </c>
      <c r="L3207" s="1">
        <v>0.45267729939860002</v>
      </c>
      <c r="M3207" s="1">
        <v>8.8776688339210004E-4</v>
      </c>
      <c r="N3207" s="1">
        <v>1.8559954285710001E-2</v>
      </c>
      <c r="O3207" s="1">
        <v>5.6808376118830004E-4</v>
      </c>
      <c r="P3207" s="1">
        <v>9.1558573778490002E-4</v>
      </c>
      <c r="Q3207" s="1">
        <v>5.1291338064750002E-5</v>
      </c>
      <c r="R3207" s="1">
        <v>0</v>
      </c>
      <c r="S3207" s="1">
        <v>22.784942759069999</v>
      </c>
      <c r="T3207" s="1">
        <v>7.2988963339090001</v>
      </c>
      <c r="U3207" s="1">
        <v>30.08383909298</v>
      </c>
      <c r="V3207" s="1">
        <v>7.6936905184969998E-2</v>
      </c>
      <c r="W3207" s="1">
        <v>2.051656147741E-2</v>
      </c>
      <c r="X3207" s="1">
        <v>0</v>
      </c>
      <c r="Y3207" s="1">
        <v>0</v>
      </c>
      <c r="Z3207" s="1">
        <v>0</v>
      </c>
      <c r="AA3207" s="1">
        <v>5.1291403693510002E-3</v>
      </c>
      <c r="AB3207" s="1">
        <v>2.5311989523689999</v>
      </c>
      <c r="AC3207" s="1">
        <v>0.54665622930739999</v>
      </c>
      <c r="AD3207" s="1">
        <v>1.9251252573300001E-2</v>
      </c>
      <c r="AE3207" s="1">
        <v>4.8127489363749998</v>
      </c>
      <c r="AF3207" s="1">
        <v>0.77004664645029997</v>
      </c>
      <c r="AG3207" s="1">
        <v>132.8140034665</v>
      </c>
    </row>
    <row r="3208" spans="1:33" x14ac:dyDescent="0.35">
      <c r="A3208">
        <v>5120</v>
      </c>
      <c r="B3208">
        <v>2017</v>
      </c>
      <c r="C3208">
        <v>5</v>
      </c>
      <c r="D3208">
        <v>21</v>
      </c>
      <c r="E3208">
        <v>0</v>
      </c>
      <c r="F3208">
        <v>0</v>
      </c>
      <c r="H3208" s="1">
        <v>0</v>
      </c>
      <c r="I3208" s="1">
        <v>0</v>
      </c>
      <c r="J3208" s="1">
        <v>0</v>
      </c>
      <c r="K3208" s="1">
        <v>0.41646211216180001</v>
      </c>
      <c r="L3208" s="1">
        <v>0.41646211216180001</v>
      </c>
      <c r="M3208" s="1">
        <v>8.0477253911990002E-4</v>
      </c>
      <c r="N3208" s="1">
        <v>1.8559954285710001E-2</v>
      </c>
      <c r="O3208" s="1">
        <v>5.1546278692480001E-4</v>
      </c>
      <c r="P3208" s="1">
        <v>8.3077603746330002E-4</v>
      </c>
      <c r="Q3208" s="1">
        <v>4.7187917340739998E-5</v>
      </c>
      <c r="R3208" s="1">
        <v>0</v>
      </c>
      <c r="S3208" s="1">
        <v>7.1433423477250004</v>
      </c>
      <c r="T3208" s="1">
        <v>2.8408378182509999</v>
      </c>
      <c r="U3208" s="1">
        <v>9.9841801659759994</v>
      </c>
      <c r="V3208" s="1">
        <v>7.0781839091200005E-2</v>
      </c>
      <c r="W3208" s="1">
        <v>1.8875191087620001E-2</v>
      </c>
      <c r="X3208" s="1">
        <v>0</v>
      </c>
      <c r="Y3208" s="1">
        <v>0</v>
      </c>
      <c r="Z3208" s="1">
        <v>0</v>
      </c>
      <c r="AA3208" s="1">
        <v>4.7187977719060003E-3</v>
      </c>
      <c r="AB3208" s="1">
        <v>1.9978498932440001</v>
      </c>
      <c r="AC3208" s="1">
        <v>0.49705986459009999</v>
      </c>
      <c r="AD3208" s="1">
        <v>5.3559850133050001E-3</v>
      </c>
      <c r="AE3208" s="1">
        <v>1.338978389997</v>
      </c>
      <c r="AF3208" s="1">
        <v>0.21423843888749999</v>
      </c>
      <c r="AG3208" s="1">
        <v>123.193823857</v>
      </c>
    </row>
    <row r="3209" spans="1:33" x14ac:dyDescent="0.35">
      <c r="A3209">
        <v>5120</v>
      </c>
      <c r="B3209">
        <v>2017</v>
      </c>
      <c r="C3209">
        <v>5</v>
      </c>
      <c r="D3209">
        <v>22</v>
      </c>
      <c r="E3209">
        <v>0</v>
      </c>
      <c r="F3209">
        <v>0</v>
      </c>
      <c r="H3209" s="1">
        <v>0</v>
      </c>
      <c r="I3209" s="1">
        <v>0</v>
      </c>
      <c r="J3209" s="1">
        <v>0</v>
      </c>
      <c r="K3209" s="1">
        <v>0.3831443975669</v>
      </c>
      <c r="L3209" s="1">
        <v>0.3831443975669</v>
      </c>
      <c r="M3209" s="1">
        <v>7.5340647533540003E-4</v>
      </c>
      <c r="N3209" s="1">
        <v>1.8559954285710001E-2</v>
      </c>
      <c r="O3209" s="1">
        <v>4.8272845155620001E-4</v>
      </c>
      <c r="P3209" s="1">
        <v>7.7801781297770001E-4</v>
      </c>
      <c r="Q3209" s="1">
        <v>4.3412799469570003E-5</v>
      </c>
      <c r="R3209" s="1">
        <v>0</v>
      </c>
      <c r="S3209" s="1">
        <v>2.7240010937710002</v>
      </c>
      <c r="T3209" s="1">
        <v>1.5640779459709999</v>
      </c>
      <c r="U3209" s="1">
        <v>4.2880790397419997</v>
      </c>
      <c r="V3209" s="1">
        <v>6.5119207479890001E-2</v>
      </c>
      <c r="W3209" s="1">
        <v>1.736514200701E-2</v>
      </c>
      <c r="X3209" s="1">
        <v>0</v>
      </c>
      <c r="Y3209" s="1">
        <v>0</v>
      </c>
      <c r="Z3209" s="1">
        <v>0</v>
      </c>
      <c r="AA3209" s="1">
        <v>4.3412855017510004E-3</v>
      </c>
      <c r="AB3209" s="1">
        <v>1.799350675943</v>
      </c>
      <c r="AC3209" s="1">
        <v>0.4702440712748</v>
      </c>
      <c r="AD3209" s="1">
        <v>1.437992182773E-3</v>
      </c>
      <c r="AE3209" s="1">
        <v>0.35949324968890001</v>
      </c>
      <c r="AF3209" s="1">
        <v>5.751942912546E-2</v>
      </c>
      <c r="AG3209" s="1">
        <v>117.2734340714</v>
      </c>
    </row>
    <row r="3210" spans="1:33" x14ac:dyDescent="0.35">
      <c r="A3210">
        <v>5120</v>
      </c>
      <c r="B3210">
        <v>2017</v>
      </c>
      <c r="C3210">
        <v>5</v>
      </c>
      <c r="D3210">
        <v>23</v>
      </c>
      <c r="E3210">
        <v>0</v>
      </c>
      <c r="F3210">
        <v>0</v>
      </c>
      <c r="H3210" s="1">
        <v>0</v>
      </c>
      <c r="I3210" s="1">
        <v>0</v>
      </c>
      <c r="J3210" s="1">
        <v>0</v>
      </c>
      <c r="K3210" s="1">
        <v>0.35249206446920001</v>
      </c>
      <c r="L3210" s="1">
        <v>0.35249206446920001</v>
      </c>
      <c r="M3210" s="1">
        <v>6.9345504682239995E-4</v>
      </c>
      <c r="N3210" s="1">
        <v>1.8559954285710001E-2</v>
      </c>
      <c r="O3210" s="1">
        <v>4.440009350574E-4</v>
      </c>
      <c r="P3210" s="1">
        <v>7.1560032423989995E-4</v>
      </c>
      <c r="Q3210" s="1">
        <v>3.9939686986400003E-5</v>
      </c>
      <c r="R3210" s="1">
        <v>0</v>
      </c>
      <c r="S3210" s="1">
        <v>1.5485333972949999</v>
      </c>
      <c r="T3210" s="1">
        <v>1.2284237580290001</v>
      </c>
      <c r="U3210" s="1">
        <v>2.7769571553249999</v>
      </c>
      <c r="V3210" s="1">
        <v>5.9909582355779999E-2</v>
      </c>
      <c r="W3210" s="1">
        <v>1.5975895236160002E-2</v>
      </c>
      <c r="X3210" s="1">
        <v>0</v>
      </c>
      <c r="Y3210" s="1">
        <v>0</v>
      </c>
      <c r="Z3210" s="1">
        <v>0</v>
      </c>
      <c r="AA3210" s="1">
        <v>3.9939738090400004E-3</v>
      </c>
      <c r="AB3210" s="1">
        <v>1.767339160488</v>
      </c>
      <c r="AC3210" s="1">
        <v>0.46866475116650003</v>
      </c>
      <c r="AD3210" s="1">
        <v>3.94122229585E-4</v>
      </c>
      <c r="AE3210" s="1">
        <v>9.8529242916260001E-2</v>
      </c>
      <c r="AF3210" s="1">
        <v>1.5764818420409998E-2</v>
      </c>
      <c r="AG3210" s="1">
        <v>117.0873673717</v>
      </c>
    </row>
    <row r="3211" spans="1:33" x14ac:dyDescent="0.35">
      <c r="A3211">
        <v>5120</v>
      </c>
      <c r="B3211">
        <v>2017</v>
      </c>
      <c r="C3211">
        <v>5</v>
      </c>
      <c r="D3211">
        <v>24</v>
      </c>
      <c r="E3211">
        <v>0</v>
      </c>
      <c r="F3211">
        <v>0</v>
      </c>
      <c r="H3211" s="1">
        <v>0</v>
      </c>
      <c r="I3211" s="1">
        <v>0</v>
      </c>
      <c r="J3211" s="1">
        <v>0</v>
      </c>
      <c r="K3211" s="1">
        <v>0.3242923206894</v>
      </c>
      <c r="L3211" s="1">
        <v>0.3242923206894</v>
      </c>
      <c r="M3211" s="1">
        <v>7.2203881357249999E-4</v>
      </c>
      <c r="N3211" s="1">
        <v>1.8559954285710001E-2</v>
      </c>
      <c r="O3211" s="1">
        <v>4.6432549747659998E-4</v>
      </c>
      <c r="P3211" s="1">
        <v>7.4835760538230001E-4</v>
      </c>
      <c r="Q3211" s="1">
        <v>3.6744469127089998E-5</v>
      </c>
      <c r="R3211" s="1">
        <v>0</v>
      </c>
      <c r="S3211" s="1">
        <v>1.0789229057009999</v>
      </c>
      <c r="T3211" s="1">
        <v>0.99971897912410002</v>
      </c>
      <c r="U3211" s="1">
        <v>2.0786418848260002</v>
      </c>
      <c r="V3211" s="1">
        <v>5.5116772866860002E-2</v>
      </c>
      <c r="W3211" s="1">
        <v>1.469780645708E-2</v>
      </c>
      <c r="X3211" s="1">
        <v>0</v>
      </c>
      <c r="Y3211" s="1">
        <v>0</v>
      </c>
      <c r="Z3211" s="1">
        <v>0</v>
      </c>
      <c r="AA3211" s="1">
        <v>3.674451614271E-3</v>
      </c>
      <c r="AB3211" s="1">
        <v>1.4726931538250001</v>
      </c>
      <c r="AC3211" s="1">
        <v>0.3920865707399</v>
      </c>
      <c r="AD3211" s="1">
        <v>9.4814148204479997E-5</v>
      </c>
      <c r="AE3211" s="1">
        <v>2.3703220826119999E-2</v>
      </c>
      <c r="AF3211" s="1">
        <v>3.7925489046960002E-3</v>
      </c>
      <c r="AG3211" s="1">
        <v>98.002680823890003</v>
      </c>
    </row>
    <row r="3212" spans="1:33" x14ac:dyDescent="0.35">
      <c r="A3212">
        <v>5120</v>
      </c>
      <c r="B3212">
        <v>2017</v>
      </c>
      <c r="C3212">
        <v>5</v>
      </c>
      <c r="D3212">
        <v>25</v>
      </c>
      <c r="E3212">
        <v>0</v>
      </c>
      <c r="F3212">
        <v>0</v>
      </c>
      <c r="H3212" s="1">
        <v>0</v>
      </c>
      <c r="I3212" s="1">
        <v>6.9241792699899996E-2</v>
      </c>
      <c r="J3212" s="1">
        <v>0</v>
      </c>
      <c r="K3212" s="1">
        <v>0.29834891315689999</v>
      </c>
      <c r="L3212" s="1">
        <v>0.36759070585679998</v>
      </c>
      <c r="M3212" s="1">
        <v>1.7351186554079999E-3</v>
      </c>
      <c r="N3212" s="1">
        <v>1.8559954285710001E-2</v>
      </c>
      <c r="O3212" s="1">
        <v>1.1170345937040001E-3</v>
      </c>
      <c r="P3212" s="1">
        <v>1.800334761318E-3</v>
      </c>
      <c r="Q3212" s="1">
        <v>1.2106380093079999E-3</v>
      </c>
      <c r="R3212" s="1">
        <v>0</v>
      </c>
      <c r="S3212" s="1">
        <v>106.7345137265</v>
      </c>
      <c r="T3212" s="1">
        <v>30.760003666069998</v>
      </c>
      <c r="U3212" s="1">
        <v>137.49451739259999</v>
      </c>
      <c r="V3212" s="1">
        <v>0.1134719408777</v>
      </c>
      <c r="W3212" s="1">
        <v>1.979843218088E-2</v>
      </c>
      <c r="X3212" s="1">
        <v>1.5691128079769999E-6</v>
      </c>
      <c r="Y3212" s="1">
        <v>3.9227820199419999E-4</v>
      </c>
      <c r="Z3212" s="1">
        <v>6.2764512319070004E-5</v>
      </c>
      <c r="AA3212" s="1">
        <v>4.6357854836250002E-3</v>
      </c>
      <c r="AB3212" s="1">
        <v>5.0413850270490004</v>
      </c>
      <c r="AC3212" s="1">
        <v>0.6242083907582</v>
      </c>
      <c r="AD3212" s="1">
        <v>0.10802415288510001</v>
      </c>
      <c r="AE3212" s="1">
        <v>27.00603817727</v>
      </c>
      <c r="AF3212" s="1">
        <v>4.3209661130350003</v>
      </c>
      <c r="AG3212" s="1">
        <v>134.4472672473</v>
      </c>
    </row>
    <row r="3213" spans="1:33" x14ac:dyDescent="0.35">
      <c r="A3213">
        <v>5120</v>
      </c>
      <c r="B3213">
        <v>2017</v>
      </c>
      <c r="C3213">
        <v>5</v>
      </c>
      <c r="D3213">
        <v>26</v>
      </c>
      <c r="E3213">
        <v>0</v>
      </c>
      <c r="F3213">
        <v>0</v>
      </c>
      <c r="H3213" s="1">
        <v>0</v>
      </c>
      <c r="I3213" s="1">
        <v>1.657476090852E-2</v>
      </c>
      <c r="J3213" s="1">
        <v>0</v>
      </c>
      <c r="K3213" s="1">
        <v>0.27448100010440002</v>
      </c>
      <c r="L3213" s="1">
        <v>0.29105576101289998</v>
      </c>
      <c r="M3213" s="1">
        <v>1.0202392541689999E-3</v>
      </c>
      <c r="N3213" s="1">
        <v>1.8559954285710001E-2</v>
      </c>
      <c r="O3213" s="1">
        <v>6.5091300566139999E-4</v>
      </c>
      <c r="P3213" s="1">
        <v>1.0490823805200001E-3</v>
      </c>
      <c r="Q3213" s="1">
        <v>3.1280505499620002E-4</v>
      </c>
      <c r="R3213" s="1">
        <v>0</v>
      </c>
      <c r="S3213" s="1">
        <v>122.2627341176</v>
      </c>
      <c r="T3213" s="1">
        <v>35.349693418580003</v>
      </c>
      <c r="U3213" s="1">
        <v>157.61242753619999</v>
      </c>
      <c r="V3213" s="1">
        <v>6.1675095556990002E-2</v>
      </c>
      <c r="W3213" s="1">
        <v>1.394264860136E-2</v>
      </c>
      <c r="X3213" s="1">
        <v>3.756065320757E-7</v>
      </c>
      <c r="Y3213" s="1">
        <v>9.3901633018920005E-5</v>
      </c>
      <c r="Z3213" s="1">
        <v>1.5024261283030001E-5</v>
      </c>
      <c r="AA3213" s="1">
        <v>3.4105408439249999E-3</v>
      </c>
      <c r="AB3213" s="1">
        <v>5.5865663858510004</v>
      </c>
      <c r="AC3213" s="1">
        <v>0.71552338036730001</v>
      </c>
      <c r="AD3213" s="1">
        <v>0.1161341518551</v>
      </c>
      <c r="AE3213" s="1">
        <v>29.03353794909</v>
      </c>
      <c r="AF3213" s="1">
        <v>4.6453660734140003</v>
      </c>
      <c r="AG3213" s="1">
        <v>155.65401476580001</v>
      </c>
    </row>
    <row r="3214" spans="1:33" x14ac:dyDescent="0.35">
      <c r="A3214">
        <v>5120</v>
      </c>
      <c r="B3214">
        <v>2017</v>
      </c>
      <c r="C3214">
        <v>5</v>
      </c>
      <c r="D3214">
        <v>27</v>
      </c>
      <c r="E3214">
        <v>0</v>
      </c>
      <c r="F3214">
        <v>0</v>
      </c>
      <c r="H3214" s="1">
        <v>0</v>
      </c>
      <c r="I3214" s="1">
        <v>3.9701528597950002E-2</v>
      </c>
      <c r="J3214" s="1">
        <v>0</v>
      </c>
      <c r="K3214" s="1">
        <v>0.25252252009600001</v>
      </c>
      <c r="L3214" s="1">
        <v>0.29222404869399998</v>
      </c>
      <c r="M3214" s="1">
        <v>1.1800814887799999E-3</v>
      </c>
      <c r="N3214" s="1">
        <v>1.8559954285710001E-2</v>
      </c>
      <c r="O3214" s="1">
        <v>7.5740114418610001E-4</v>
      </c>
      <c r="P3214" s="1">
        <v>1.2207102768579999E-3</v>
      </c>
      <c r="Q3214" s="1">
        <v>7.033794208832E-4</v>
      </c>
      <c r="R3214" s="1">
        <v>0</v>
      </c>
      <c r="S3214" s="1">
        <v>123.3755350225</v>
      </c>
      <c r="T3214" s="1">
        <v>35.580236748460003</v>
      </c>
      <c r="U3214" s="1">
        <v>158.95577177089999</v>
      </c>
      <c r="V3214" s="1">
        <v>7.8906384022169998E-2</v>
      </c>
      <c r="W3214" s="1">
        <v>1.5043766324230001E-2</v>
      </c>
      <c r="X3214" s="1">
        <v>8.9969041225289999E-7</v>
      </c>
      <c r="Y3214" s="1">
        <v>2.249226030632E-4</v>
      </c>
      <c r="Z3214" s="1">
        <v>3.598761649012E-5</v>
      </c>
      <c r="AA3214" s="1">
        <v>3.5810034986059999E-3</v>
      </c>
      <c r="AB3214" s="1">
        <v>5.8289025477549998</v>
      </c>
      <c r="AC3214" s="1">
        <v>0.72060359960679998</v>
      </c>
      <c r="AD3214" s="1">
        <v>0.1250655628433</v>
      </c>
      <c r="AE3214" s="1">
        <v>31.26639070713</v>
      </c>
      <c r="AF3214" s="1">
        <v>5.0026225135329998</v>
      </c>
      <c r="AG3214" s="1">
        <v>155.13778734440001</v>
      </c>
    </row>
    <row r="3215" spans="1:33" x14ac:dyDescent="0.35">
      <c r="A3215">
        <v>5120</v>
      </c>
      <c r="B3215">
        <v>2017</v>
      </c>
      <c r="C3215">
        <v>5</v>
      </c>
      <c r="D3215">
        <v>28</v>
      </c>
      <c r="E3215">
        <v>0</v>
      </c>
      <c r="F3215">
        <v>0</v>
      </c>
      <c r="H3215" s="1">
        <v>0</v>
      </c>
      <c r="I3215" s="1">
        <v>7.0519742128710003E-3</v>
      </c>
      <c r="J3215" s="1">
        <v>0</v>
      </c>
      <c r="K3215" s="1">
        <v>0.23232071848829999</v>
      </c>
      <c r="L3215" s="1">
        <v>0.23937269270120001</v>
      </c>
      <c r="M3215" s="1">
        <v>6.9312993422239997E-4</v>
      </c>
      <c r="N3215" s="1">
        <v>1.8559954285710001E-2</v>
      </c>
      <c r="O3215" s="1">
        <v>4.4143955029359998E-4</v>
      </c>
      <c r="P3215" s="1">
        <v>7.1147211724120003E-4</v>
      </c>
      <c r="Q3215" s="1">
        <v>1.4617878918559999E-4</v>
      </c>
      <c r="R3215" s="1">
        <v>0</v>
      </c>
      <c r="S3215" s="1">
        <v>114.5460306964</v>
      </c>
      <c r="T3215" s="1">
        <v>33.248472306419998</v>
      </c>
      <c r="U3215" s="1">
        <v>147.79450300280001</v>
      </c>
      <c r="V3215" s="1">
        <v>4.5877557621359998E-2</v>
      </c>
      <c r="W3215" s="1">
        <v>1.116863345038E-2</v>
      </c>
      <c r="X3215" s="1">
        <v>1.5980728729680001E-7</v>
      </c>
      <c r="Y3215" s="1">
        <v>3.9951821824199998E-5</v>
      </c>
      <c r="Z3215" s="1">
        <v>6.3922914918719996E-6</v>
      </c>
      <c r="AA3215" s="1">
        <v>2.760196905137E-3</v>
      </c>
      <c r="AB3215" s="1">
        <v>5.4767991920050001</v>
      </c>
      <c r="AC3215" s="1">
        <v>0.74406236203580001</v>
      </c>
      <c r="AD3215" s="1">
        <v>0.10746261369390001</v>
      </c>
      <c r="AE3215" s="1">
        <v>26.865653422129999</v>
      </c>
      <c r="AF3215" s="1">
        <v>4.2985045476839998</v>
      </c>
      <c r="AG3215" s="1">
        <v>164.52306777429999</v>
      </c>
    </row>
    <row r="3216" spans="1:33" x14ac:dyDescent="0.35">
      <c r="A3216">
        <v>5120</v>
      </c>
      <c r="B3216">
        <v>2017</v>
      </c>
      <c r="C3216">
        <v>5</v>
      </c>
      <c r="D3216">
        <v>29</v>
      </c>
      <c r="E3216">
        <v>0</v>
      </c>
      <c r="F3216">
        <v>0</v>
      </c>
      <c r="H3216" s="1">
        <v>0</v>
      </c>
      <c r="I3216" s="1">
        <v>0</v>
      </c>
      <c r="J3216" s="1">
        <v>0</v>
      </c>
      <c r="K3216" s="1">
        <v>0.21373506100930001</v>
      </c>
      <c r="L3216" s="1">
        <v>0.21373506100930001</v>
      </c>
      <c r="M3216" s="1">
        <v>4.761827691752E-4</v>
      </c>
      <c r="N3216" s="1">
        <v>1.8559954285710001E-2</v>
      </c>
      <c r="O3216" s="1">
        <v>3.0418627664820003E-4</v>
      </c>
      <c r="P3216" s="1">
        <v>4.9025977427409996E-4</v>
      </c>
      <c r="Q3216" s="1">
        <v>2.421759890563E-5</v>
      </c>
      <c r="R3216" s="1">
        <v>0</v>
      </c>
      <c r="S3216" s="1">
        <v>53.92667314442</v>
      </c>
      <c r="T3216" s="1">
        <v>16.103263738990002</v>
      </c>
      <c r="U3216" s="1">
        <v>70.029936883410002</v>
      </c>
      <c r="V3216" s="1">
        <v>3.6326444839130001E-2</v>
      </c>
      <c r="W3216" s="1">
        <v>9.6870519571009995E-3</v>
      </c>
      <c r="X3216" s="1">
        <v>0</v>
      </c>
      <c r="Y3216" s="1">
        <v>0</v>
      </c>
      <c r="Z3216" s="1">
        <v>0</v>
      </c>
      <c r="AA3216" s="1">
        <v>2.4217629892750001E-3</v>
      </c>
      <c r="AB3216" s="1">
        <v>3.4009965777089999</v>
      </c>
      <c r="AC3216" s="1">
        <v>0.59622868976010002</v>
      </c>
      <c r="AD3216" s="1">
        <v>4.6605559759440002E-2</v>
      </c>
      <c r="AE3216" s="1">
        <v>11.65138993937</v>
      </c>
      <c r="AF3216" s="1">
        <v>1.864222390351</v>
      </c>
      <c r="AG3216" s="1">
        <v>139.73606048959999</v>
      </c>
    </row>
    <row r="3217" spans="1:33" x14ac:dyDescent="0.35">
      <c r="A3217">
        <v>5120</v>
      </c>
      <c r="B3217">
        <v>2017</v>
      </c>
      <c r="C3217">
        <v>5</v>
      </c>
      <c r="D3217">
        <v>30</v>
      </c>
      <c r="E3217">
        <v>0</v>
      </c>
      <c r="F3217">
        <v>0</v>
      </c>
      <c r="H3217" s="1">
        <v>0</v>
      </c>
      <c r="I3217" s="1">
        <v>0</v>
      </c>
      <c r="J3217" s="1">
        <v>0</v>
      </c>
      <c r="K3217" s="1">
        <v>0.1966362561285</v>
      </c>
      <c r="L3217" s="1">
        <v>0.1966362561285</v>
      </c>
      <c r="M3217" s="1">
        <v>4.1707715107079999E-4</v>
      </c>
      <c r="N3217" s="1">
        <v>1.8559954285710001E-2</v>
      </c>
      <c r="O3217" s="1">
        <v>2.671671336676E-4</v>
      </c>
      <c r="P3217" s="1">
        <v>4.3059568659259997E-4</v>
      </c>
      <c r="Q3217" s="1">
        <v>2.2280190993180002E-5</v>
      </c>
      <c r="R3217" s="1">
        <v>0</v>
      </c>
      <c r="S3217" s="1">
        <v>16.213454335510001</v>
      </c>
      <c r="T3217" s="1">
        <v>5.3610852620680003</v>
      </c>
      <c r="U3217" s="1">
        <v>21.574539597579999</v>
      </c>
      <c r="V3217" s="1">
        <v>3.3420329252000003E-2</v>
      </c>
      <c r="W3217" s="1">
        <v>8.9120878005330001E-3</v>
      </c>
      <c r="X3217" s="1">
        <v>0</v>
      </c>
      <c r="Y3217" s="1">
        <v>0</v>
      </c>
      <c r="Z3217" s="1">
        <v>0</v>
      </c>
      <c r="AA3217" s="1">
        <v>2.2280219501329998E-3</v>
      </c>
      <c r="AB3217" s="1">
        <v>2.129154100474</v>
      </c>
      <c r="AC3217" s="1">
        <v>0.47840868624959998</v>
      </c>
      <c r="AD3217" s="1">
        <v>1.34048611146E-2</v>
      </c>
      <c r="AE3217" s="1">
        <v>3.3512152785109999</v>
      </c>
      <c r="AF3217" s="1">
        <v>0.53619444457660004</v>
      </c>
      <c r="AG3217" s="1">
        <v>116.9211993399</v>
      </c>
    </row>
    <row r="3218" spans="1:33" x14ac:dyDescent="0.35">
      <c r="A3218">
        <v>5120</v>
      </c>
      <c r="B3218">
        <v>2017</v>
      </c>
      <c r="C3218">
        <v>5</v>
      </c>
      <c r="D3218">
        <v>31</v>
      </c>
      <c r="E3218">
        <v>0</v>
      </c>
      <c r="F3218">
        <v>0</v>
      </c>
      <c r="H3218" s="1">
        <v>0</v>
      </c>
      <c r="I3218" s="1">
        <v>0</v>
      </c>
      <c r="J3218" s="1">
        <v>0</v>
      </c>
      <c r="K3218" s="1">
        <v>0.18090535563830001</v>
      </c>
      <c r="L3218" s="1">
        <v>0.18090535563830001</v>
      </c>
      <c r="M3218" s="1">
        <v>4.1460847364199998E-4</v>
      </c>
      <c r="N3218" s="1">
        <v>1.8559954285710001E-2</v>
      </c>
      <c r="O3218" s="1">
        <v>2.6629224802690002E-4</v>
      </c>
      <c r="P3218" s="1">
        <v>4.2918562548960001E-4</v>
      </c>
      <c r="Q3218" s="1">
        <v>2.0497775713720001E-5</v>
      </c>
      <c r="R3218" s="1">
        <v>0</v>
      </c>
      <c r="S3218" s="1">
        <v>4.7850222079079998</v>
      </c>
      <c r="T3218" s="1">
        <v>2.0397278376760002</v>
      </c>
      <c r="U3218" s="1">
        <v>6.8247500455849996</v>
      </c>
      <c r="V3218" s="1">
        <v>3.074670291184E-2</v>
      </c>
      <c r="W3218" s="1">
        <v>8.1991207764899997E-3</v>
      </c>
      <c r="X3218" s="1">
        <v>0</v>
      </c>
      <c r="Y3218" s="1">
        <v>0</v>
      </c>
      <c r="Z3218" s="1">
        <v>0</v>
      </c>
      <c r="AA3218" s="1">
        <v>2.0497801941219999E-3</v>
      </c>
      <c r="AB3218" s="1">
        <v>1.570976800071</v>
      </c>
      <c r="AC3218" s="1">
        <v>0.39628537324039997</v>
      </c>
      <c r="AD3218" s="1">
        <v>3.3962660251559999E-3</v>
      </c>
      <c r="AE3218" s="1">
        <v>0.8490665062535</v>
      </c>
      <c r="AF3218" s="1">
        <v>0.1358506410043</v>
      </c>
      <c r="AG3218" s="1">
        <v>98.392090105180003</v>
      </c>
    </row>
    <row r="3219" spans="1:33" x14ac:dyDescent="0.35">
      <c r="A3219">
        <v>5120</v>
      </c>
      <c r="B3219">
        <v>2017</v>
      </c>
      <c r="C3219">
        <v>6</v>
      </c>
      <c r="D3219">
        <v>1</v>
      </c>
      <c r="E3219">
        <v>0</v>
      </c>
      <c r="F3219">
        <v>0</v>
      </c>
      <c r="H3219" s="1">
        <v>0</v>
      </c>
      <c r="I3219" s="1">
        <v>0.23597884319179999</v>
      </c>
      <c r="J3219" s="1">
        <v>0</v>
      </c>
      <c r="K3219" s="1">
        <v>0.16643292718720001</v>
      </c>
      <c r="L3219" s="1">
        <v>0.402411770379</v>
      </c>
      <c r="M3219" s="1">
        <v>3.361369846898E-3</v>
      </c>
      <c r="N3219" s="1">
        <v>1.8559954285710001E-2</v>
      </c>
      <c r="O3219" s="1">
        <v>2.2019313447690001E-3</v>
      </c>
      <c r="P3219" s="1">
        <v>3.5488726708800002E-3</v>
      </c>
      <c r="Q3219" s="1">
        <v>4.0295529802320002E-3</v>
      </c>
      <c r="R3219" s="1">
        <v>0</v>
      </c>
      <c r="S3219" s="1">
        <v>147.89675178970001</v>
      </c>
      <c r="T3219" s="1">
        <v>42.331046502889997</v>
      </c>
      <c r="U3219" s="1">
        <v>190.2277982926</v>
      </c>
      <c r="V3219" s="1">
        <v>0.24219097512570001</v>
      </c>
      <c r="W3219" s="1">
        <v>2.8933591959050001E-2</v>
      </c>
      <c r="X3219" s="1">
        <v>5.3476002111699998E-6</v>
      </c>
      <c r="Y3219" s="1">
        <v>1.336900052792E-3</v>
      </c>
      <c r="Z3219" s="1">
        <v>2.1390400844680001E-4</v>
      </c>
      <c r="AA3219" s="1">
        <v>6.1638779475280004E-3</v>
      </c>
      <c r="AB3219" s="1">
        <v>6.8241742705329997</v>
      </c>
      <c r="AC3219" s="1">
        <v>0.73053340477710005</v>
      </c>
      <c r="AD3219" s="1">
        <v>0.16338696010529999</v>
      </c>
      <c r="AE3219" s="1">
        <v>40.846740026329996</v>
      </c>
      <c r="AF3219" s="1">
        <v>6.5354784042130003</v>
      </c>
      <c r="AG3219" s="1">
        <v>149.9559591732</v>
      </c>
    </row>
    <row r="3220" spans="1:33" x14ac:dyDescent="0.35">
      <c r="A3220">
        <v>5120</v>
      </c>
      <c r="B3220">
        <v>2017</v>
      </c>
      <c r="C3220">
        <v>6</v>
      </c>
      <c r="D3220">
        <v>2</v>
      </c>
      <c r="E3220">
        <v>0</v>
      </c>
      <c r="F3220">
        <v>0</v>
      </c>
      <c r="H3220" s="1">
        <v>0</v>
      </c>
      <c r="I3220" s="1">
        <v>0.26590442790050001</v>
      </c>
      <c r="J3220" s="1">
        <v>0</v>
      </c>
      <c r="K3220" s="1">
        <v>0.1886564618703</v>
      </c>
      <c r="L3220" s="1">
        <v>0.4545608897708</v>
      </c>
      <c r="M3220" s="1">
        <v>6.0049487125699999E-3</v>
      </c>
      <c r="N3220" s="1">
        <v>1.8559954285710001E-2</v>
      </c>
      <c r="O3220" s="1">
        <v>3.8303805713920001E-3</v>
      </c>
      <c r="P3220" s="1">
        <v>6.1734590232250001E-3</v>
      </c>
      <c r="Q3220" s="1">
        <v>4.5392817801179998E-3</v>
      </c>
      <c r="R3220" s="1">
        <v>0</v>
      </c>
      <c r="S3220" s="1">
        <v>182.56384983289999</v>
      </c>
      <c r="T3220" s="1">
        <v>52.203484595310002</v>
      </c>
      <c r="U3220" s="1">
        <v>234.7673344282</v>
      </c>
      <c r="V3220" s="1">
        <v>0.27301936359919998</v>
      </c>
      <c r="W3220" s="1">
        <v>3.264595006531E-2</v>
      </c>
      <c r="X3220" s="1">
        <v>6.0238820681909998E-6</v>
      </c>
      <c r="Y3220" s="1">
        <v>1.5059705122339999E-3</v>
      </c>
      <c r="Z3220" s="1">
        <v>2.4095528150810001E-4</v>
      </c>
      <c r="AA3220" s="1">
        <v>6.9567111290070004E-3</v>
      </c>
      <c r="AB3220" s="1">
        <v>9.6048590210330005</v>
      </c>
      <c r="AC3220" s="1">
        <v>0.98428604003300002</v>
      </c>
      <c r="AD3220" s="1">
        <v>0.23655145585859999</v>
      </c>
      <c r="AE3220" s="1">
        <v>59.13786382</v>
      </c>
      <c r="AF3220" s="1">
        <v>9.4620581976989993</v>
      </c>
      <c r="AG3220" s="1">
        <v>198.76121962729999</v>
      </c>
    </row>
    <row r="3221" spans="1:33" x14ac:dyDescent="0.35">
      <c r="A3221">
        <v>5120</v>
      </c>
      <c r="B3221">
        <v>2017</v>
      </c>
      <c r="C3221">
        <v>6</v>
      </c>
      <c r="D3221">
        <v>3</v>
      </c>
      <c r="E3221">
        <v>0</v>
      </c>
      <c r="F3221">
        <v>0</v>
      </c>
      <c r="H3221" s="1">
        <v>0</v>
      </c>
      <c r="I3221" s="1">
        <v>0.28907629918860001</v>
      </c>
      <c r="J3221" s="1">
        <v>0</v>
      </c>
      <c r="K3221" s="1">
        <v>0.2189597306205</v>
      </c>
      <c r="L3221" s="1">
        <v>0.50803602980910001</v>
      </c>
      <c r="M3221" s="1">
        <v>5.4076245781920001E-3</v>
      </c>
      <c r="N3221" s="1">
        <v>1.8559954285710001E-2</v>
      </c>
      <c r="O3221" s="1">
        <v>3.4889646332530002E-3</v>
      </c>
      <c r="P3221" s="1">
        <v>5.6231958666819997E-3</v>
      </c>
      <c r="Q3221" s="1">
        <v>4.9368201264730002E-3</v>
      </c>
      <c r="R3221" s="1">
        <v>0</v>
      </c>
      <c r="S3221" s="1">
        <v>205.0629289348</v>
      </c>
      <c r="T3221" s="1">
        <v>58.642537777660003</v>
      </c>
      <c r="U3221" s="1">
        <v>263.70546671250003</v>
      </c>
      <c r="V3221" s="1">
        <v>0.29918866081579998</v>
      </c>
      <c r="W3221" s="1">
        <v>3.6121271176839997E-2</v>
      </c>
      <c r="X3221" s="1">
        <v>6.5493557814429999E-6</v>
      </c>
      <c r="Y3221" s="1">
        <v>1.6373389417749999E-3</v>
      </c>
      <c r="Z3221" s="1">
        <v>2.619742303495E-4</v>
      </c>
      <c r="AA3221" s="1">
        <v>7.7204466575220001E-3</v>
      </c>
      <c r="AB3221" s="1">
        <v>10.004067244690001</v>
      </c>
      <c r="AC3221" s="1">
        <v>1.0272604062399999</v>
      </c>
      <c r="AD3221" s="1">
        <v>0.24607362998429999</v>
      </c>
      <c r="AE3221" s="1">
        <v>61.518407335790002</v>
      </c>
      <c r="AF3221" s="1">
        <v>9.8429451587649996</v>
      </c>
      <c r="AG3221" s="1">
        <v>207.60037643929999</v>
      </c>
    </row>
    <row r="3222" spans="1:33" x14ac:dyDescent="0.35">
      <c r="A3222">
        <v>5120</v>
      </c>
      <c r="B3222">
        <v>2017</v>
      </c>
      <c r="C3222">
        <v>6</v>
      </c>
      <c r="D3222">
        <v>4</v>
      </c>
      <c r="E3222">
        <v>0</v>
      </c>
      <c r="F3222">
        <v>0</v>
      </c>
      <c r="H3222" s="1">
        <v>0</v>
      </c>
      <c r="I3222" s="1">
        <v>0.2458915205985</v>
      </c>
      <c r="J3222" s="1">
        <v>0</v>
      </c>
      <c r="K3222" s="1">
        <v>0.24208356894479999</v>
      </c>
      <c r="L3222" s="1">
        <v>0.48797508954329999</v>
      </c>
      <c r="M3222" s="1">
        <v>5.6955584785869998E-3</v>
      </c>
      <c r="N3222" s="1">
        <v>1.8559954285710001E-2</v>
      </c>
      <c r="O3222" s="1">
        <v>3.6278612570509999E-3</v>
      </c>
      <c r="P3222" s="1">
        <v>5.8470568119579997E-3</v>
      </c>
      <c r="Q3222" s="1">
        <v>4.2055903802650004E-3</v>
      </c>
      <c r="R3222" s="1">
        <v>0</v>
      </c>
      <c r="S3222" s="1">
        <v>209.2669708576</v>
      </c>
      <c r="T3222" s="1">
        <v>59.848076081930003</v>
      </c>
      <c r="U3222" s="1">
        <v>269.11504693960001</v>
      </c>
      <c r="V3222" s="1">
        <v>0.2639800843988</v>
      </c>
      <c r="W3222" s="1">
        <v>3.3255435404100003E-2</v>
      </c>
      <c r="X3222" s="1">
        <v>5.5708880852920004E-6</v>
      </c>
      <c r="Y3222" s="1">
        <v>1.392722018499E-3</v>
      </c>
      <c r="Z3222" s="1">
        <v>2.2283552269630001E-4</v>
      </c>
      <c r="AA3222" s="1">
        <v>7.1996812494040004E-3</v>
      </c>
      <c r="AB3222" s="1">
        <v>11.073253287129999</v>
      </c>
      <c r="AC3222" s="1">
        <v>1.140550372134</v>
      </c>
      <c r="AD3222" s="1">
        <v>0.27184757672479998</v>
      </c>
      <c r="AE3222" s="1">
        <v>67.961894031260002</v>
      </c>
      <c r="AF3222" s="1">
        <v>10.87390303101</v>
      </c>
      <c r="AG3222" s="1">
        <v>230.76807850820001</v>
      </c>
    </row>
    <row r="3223" spans="1:33" x14ac:dyDescent="0.35">
      <c r="A3223">
        <v>5120</v>
      </c>
      <c r="B3223">
        <v>2017</v>
      </c>
      <c r="C3223">
        <v>6</v>
      </c>
      <c r="D3223">
        <v>5</v>
      </c>
      <c r="E3223">
        <v>0</v>
      </c>
      <c r="F3223">
        <v>0</v>
      </c>
      <c r="H3223" s="1">
        <v>0</v>
      </c>
      <c r="I3223" s="1">
        <v>0.24696792766629999</v>
      </c>
      <c r="J3223" s="1">
        <v>0</v>
      </c>
      <c r="K3223" s="1">
        <v>0.25912743124499998</v>
      </c>
      <c r="L3223" s="1">
        <v>0.50609535891129998</v>
      </c>
      <c r="M3223" s="1">
        <v>4.8944527788440002E-3</v>
      </c>
      <c r="N3223" s="1">
        <v>1.8559954285710001E-2</v>
      </c>
      <c r="O3223" s="1">
        <v>3.1414913783150001E-3</v>
      </c>
      <c r="P3223" s="1">
        <v>5.0631700778470002E-3</v>
      </c>
      <c r="Q3223" s="1">
        <v>4.2260224334370001E-3</v>
      </c>
      <c r="R3223" s="1">
        <v>0</v>
      </c>
      <c r="S3223" s="1">
        <v>220.24380000849999</v>
      </c>
      <c r="T3223" s="1">
        <v>62.999470309739998</v>
      </c>
      <c r="U3223" s="1">
        <v>283.24327031830001</v>
      </c>
      <c r="V3223" s="1">
        <v>0.26786357634410002</v>
      </c>
      <c r="W3223" s="1">
        <v>3.4126580853159998E-2</v>
      </c>
      <c r="X3223" s="1">
        <v>5.5955559412030003E-6</v>
      </c>
      <c r="Y3223" s="1">
        <v>1.3988889831199999E-3</v>
      </c>
      <c r="Z3223" s="1">
        <v>2.238222370956E-4</v>
      </c>
      <c r="AA3223" s="1">
        <v>7.4125340369720003E-3</v>
      </c>
      <c r="AB3223" s="1">
        <v>11.402239915039999</v>
      </c>
      <c r="AC3223" s="1">
        <v>1.1801051037400001</v>
      </c>
      <c r="AD3223" s="1">
        <v>0.27907383198230001</v>
      </c>
      <c r="AE3223" s="1">
        <v>69.768457862350004</v>
      </c>
      <c r="AF3223" s="1">
        <v>11.162953245540001</v>
      </c>
      <c r="AG3223" s="1">
        <v>239.2115102667</v>
      </c>
    </row>
    <row r="3224" spans="1:33" x14ac:dyDescent="0.35">
      <c r="A3224">
        <v>5120</v>
      </c>
      <c r="B3224">
        <v>2017</v>
      </c>
      <c r="C3224">
        <v>6</v>
      </c>
      <c r="D3224">
        <v>6</v>
      </c>
      <c r="E3224">
        <v>0</v>
      </c>
      <c r="F3224">
        <v>0</v>
      </c>
      <c r="H3224" s="1">
        <v>0</v>
      </c>
      <c r="I3224" s="1">
        <v>0.25878148796619999</v>
      </c>
      <c r="J3224" s="1">
        <v>0</v>
      </c>
      <c r="K3224" s="1">
        <v>0.2746886881233</v>
      </c>
      <c r="L3224" s="1">
        <v>0.53347017608949998</v>
      </c>
      <c r="M3224" s="1">
        <v>4.9975458340770001E-3</v>
      </c>
      <c r="N3224" s="1">
        <v>1.8559954285710001E-2</v>
      </c>
      <c r="O3224" s="1">
        <v>3.2154526427399998E-3</v>
      </c>
      <c r="P3224" s="1">
        <v>5.1823741169049996E-3</v>
      </c>
      <c r="Q3224" s="1">
        <v>4.4285084628410002E-3</v>
      </c>
      <c r="R3224" s="1">
        <v>0</v>
      </c>
      <c r="S3224" s="1">
        <v>211.80261316229999</v>
      </c>
      <c r="T3224" s="1">
        <v>60.59090325375</v>
      </c>
      <c r="U3224" s="1">
        <v>272.3935164161</v>
      </c>
      <c r="V3224" s="1">
        <v>0.28121360163670001</v>
      </c>
      <c r="W3224" s="1">
        <v>3.590238233003E-2</v>
      </c>
      <c r="X3224" s="1">
        <v>5.86318673168E-6</v>
      </c>
      <c r="Y3224" s="1">
        <v>1.4657966806959999E-3</v>
      </c>
      <c r="Z3224" s="1">
        <v>2.345274687038E-4</v>
      </c>
      <c r="AA3224" s="1">
        <v>7.8029582483290002E-3</v>
      </c>
      <c r="AB3224" s="1">
        <v>10.79428177378</v>
      </c>
      <c r="AC3224" s="1">
        <v>1.119760596044</v>
      </c>
      <c r="AD3224" s="1">
        <v>0.26380718237959999</v>
      </c>
      <c r="AE3224" s="1">
        <v>65.951795476740003</v>
      </c>
      <c r="AF3224" s="1">
        <v>10.552287265249999</v>
      </c>
      <c r="AG3224" s="1">
        <v>227.17871318100001</v>
      </c>
    </row>
    <row r="3225" spans="1:33" x14ac:dyDescent="0.35">
      <c r="A3225">
        <v>5120</v>
      </c>
      <c r="B3225">
        <v>2017</v>
      </c>
      <c r="C3225">
        <v>6</v>
      </c>
      <c r="D3225">
        <v>7</v>
      </c>
      <c r="E3225">
        <v>0</v>
      </c>
      <c r="F3225">
        <v>0</v>
      </c>
      <c r="H3225" s="1">
        <v>0</v>
      </c>
      <c r="I3225" s="1">
        <v>0.28378913658589999</v>
      </c>
      <c r="J3225" s="1">
        <v>0</v>
      </c>
      <c r="K3225" s="1">
        <v>0.29112125258100002</v>
      </c>
      <c r="L3225" s="1">
        <v>0.57491038916689996</v>
      </c>
      <c r="M3225" s="1">
        <v>5.5428262192040003E-3</v>
      </c>
      <c r="N3225" s="1">
        <v>1.8559954285710001E-2</v>
      </c>
      <c r="O3225" s="1">
        <v>3.5715048868249998E-3</v>
      </c>
      <c r="P3225" s="1">
        <v>5.7562267401660002E-3</v>
      </c>
      <c r="Q3225" s="1">
        <v>4.8553035977529999E-3</v>
      </c>
      <c r="R3225" s="1">
        <v>0</v>
      </c>
      <c r="S3225" s="1">
        <v>199.5197758983</v>
      </c>
      <c r="T3225" s="1">
        <v>57.078196540820002</v>
      </c>
      <c r="U3225" s="1">
        <v>256.59797243909998</v>
      </c>
      <c r="V3225" s="1">
        <v>0.30666961673740001</v>
      </c>
      <c r="W3225" s="1">
        <v>3.8913464051259998E-2</v>
      </c>
      <c r="X3225" s="1">
        <v>6.4297650809260003E-6</v>
      </c>
      <c r="Y3225" s="1">
        <v>1.6074412675260001E-3</v>
      </c>
      <c r="Z3225" s="1">
        <v>2.5719060255170002E-4</v>
      </c>
      <c r="AA3225" s="1">
        <v>8.4424130114199997E-3</v>
      </c>
      <c r="AB3225" s="1">
        <v>9.7082564874389998</v>
      </c>
      <c r="AC3225" s="1">
        <v>1.006693641312</v>
      </c>
      <c r="AD3225" s="1">
        <v>0.23732621408689999</v>
      </c>
      <c r="AE3225" s="1">
        <v>59.331553410460003</v>
      </c>
      <c r="AF3225" s="1">
        <v>9.4930485352900007</v>
      </c>
      <c r="AG3225" s="1">
        <v>204.20816811890001</v>
      </c>
    </row>
    <row r="3226" spans="1:33" x14ac:dyDescent="0.35">
      <c r="A3226">
        <v>5120</v>
      </c>
      <c r="B3226">
        <v>2017</v>
      </c>
      <c r="C3226">
        <v>6</v>
      </c>
      <c r="D3226">
        <v>8</v>
      </c>
      <c r="E3226">
        <v>0</v>
      </c>
      <c r="F3226">
        <v>0</v>
      </c>
      <c r="H3226" s="1">
        <v>0</v>
      </c>
      <c r="I3226" s="1">
        <v>0.27431807865199997</v>
      </c>
      <c r="J3226" s="1">
        <v>0</v>
      </c>
      <c r="K3226" s="1">
        <v>0.30793878399050001</v>
      </c>
      <c r="L3226" s="1">
        <v>0.58225686264249998</v>
      </c>
      <c r="M3226" s="1">
        <v>6.0216258311029999E-3</v>
      </c>
      <c r="N3226" s="1">
        <v>1.8559954285710001E-2</v>
      </c>
      <c r="O3226" s="1">
        <v>3.856029688519E-3</v>
      </c>
      <c r="P3226" s="1">
        <v>6.214797937364E-3</v>
      </c>
      <c r="Q3226" s="1">
        <v>4.6961699051679996E-3</v>
      </c>
      <c r="R3226" s="1">
        <v>0</v>
      </c>
      <c r="S3226" s="1">
        <v>198.1073454923</v>
      </c>
      <c r="T3226" s="1">
        <v>56.673304061309999</v>
      </c>
      <c r="U3226" s="1">
        <v>254.7806495536</v>
      </c>
      <c r="V3226" s="1">
        <v>0.30093915707660002</v>
      </c>
      <c r="W3226" s="1">
        <v>3.881680313659E-2</v>
      </c>
      <c r="X3226" s="1">
        <v>6.215045833949E-6</v>
      </c>
      <c r="Y3226" s="1">
        <v>1.553761455462E-3</v>
      </c>
      <c r="Z3226" s="1">
        <v>2.486018325917E-4</v>
      </c>
      <c r="AA3226" s="1">
        <v>8.4611916338939996E-3</v>
      </c>
      <c r="AB3226" s="1">
        <v>9.8445685720349996</v>
      </c>
      <c r="AC3226" s="1">
        <v>1.021100343609</v>
      </c>
      <c r="AD3226" s="1">
        <v>0.24061769219279999</v>
      </c>
      <c r="AE3226" s="1">
        <v>60.154422927539997</v>
      </c>
      <c r="AF3226" s="1">
        <v>9.6247076571430004</v>
      </c>
      <c r="AG3226" s="1">
        <v>207.15154812329999</v>
      </c>
    </row>
    <row r="3227" spans="1:33" x14ac:dyDescent="0.35">
      <c r="A3227">
        <v>5120</v>
      </c>
      <c r="B3227">
        <v>2017</v>
      </c>
      <c r="C3227">
        <v>6</v>
      </c>
      <c r="D3227">
        <v>9</v>
      </c>
      <c r="E3227">
        <v>0</v>
      </c>
      <c r="F3227">
        <v>0</v>
      </c>
      <c r="H3227" s="1">
        <v>0</v>
      </c>
      <c r="I3227" s="1">
        <v>0.29237228860480002</v>
      </c>
      <c r="J3227" s="1">
        <v>0</v>
      </c>
      <c r="K3227" s="1">
        <v>0.32531600085669998</v>
      </c>
      <c r="L3227" s="1">
        <v>0.61768828946150001</v>
      </c>
      <c r="M3227" s="1">
        <v>5.9461859765049998E-3</v>
      </c>
      <c r="N3227" s="1">
        <v>1.8559954285710001E-2</v>
      </c>
      <c r="O3227" s="1">
        <v>3.827959146E-3</v>
      </c>
      <c r="P3227" s="1">
        <v>6.1695563900119998E-3</v>
      </c>
      <c r="Q3227" s="1">
        <v>5.0048802517199996E-3</v>
      </c>
      <c r="R3227" s="1">
        <v>0</v>
      </c>
      <c r="S3227" s="1">
        <v>197.93045131069999</v>
      </c>
      <c r="T3227" s="1">
        <v>56.627408301469998</v>
      </c>
      <c r="U3227" s="1">
        <v>254.5578596121</v>
      </c>
      <c r="V3227" s="1">
        <v>0.32025215344550001</v>
      </c>
      <c r="W3227" s="1">
        <v>4.1240341863729997E-2</v>
      </c>
      <c r="X3227" s="1">
        <v>6.6240348836840003E-6</v>
      </c>
      <c r="Y3227" s="1">
        <v>1.6560087173230001E-3</v>
      </c>
      <c r="Z3227" s="1">
        <v>2.64961394436E-4</v>
      </c>
      <c r="AA3227" s="1">
        <v>8.9852785088629997E-3</v>
      </c>
      <c r="AB3227" s="1">
        <v>9.4891657574170001</v>
      </c>
      <c r="AC3227" s="1">
        <v>0.98570119649959997</v>
      </c>
      <c r="AD3227" s="1">
        <v>0.23171145177229999</v>
      </c>
      <c r="AE3227" s="1">
        <v>57.92786280856</v>
      </c>
      <c r="AF3227" s="1">
        <v>9.2684580368159999</v>
      </c>
      <c r="AG3227" s="1">
        <v>200.08300950579999</v>
      </c>
    </row>
    <row r="3228" spans="1:33" x14ac:dyDescent="0.35">
      <c r="A3228">
        <v>5120</v>
      </c>
      <c r="B3228">
        <v>2017</v>
      </c>
      <c r="C3228">
        <v>6</v>
      </c>
      <c r="D3228">
        <v>10</v>
      </c>
      <c r="E3228">
        <v>0</v>
      </c>
      <c r="F3228">
        <v>0</v>
      </c>
      <c r="H3228" s="1">
        <v>0</v>
      </c>
      <c r="I3228" s="1">
        <v>0.30454375259709998</v>
      </c>
      <c r="J3228" s="1">
        <v>0</v>
      </c>
      <c r="K3228" s="1">
        <v>0.33960371297070002</v>
      </c>
      <c r="L3228" s="1">
        <v>0.6441474655678</v>
      </c>
      <c r="M3228" s="1">
        <v>6.4100417351190004E-3</v>
      </c>
      <c r="N3228" s="1">
        <v>1.8559954285710001E-2</v>
      </c>
      <c r="O3228" s="1">
        <v>4.1244469071590002E-3</v>
      </c>
      <c r="P3228" s="1">
        <v>6.6474083972170002E-3</v>
      </c>
      <c r="Q3228" s="1">
        <v>5.2135495824029996E-3</v>
      </c>
      <c r="R3228" s="1">
        <v>0</v>
      </c>
      <c r="S3228" s="1">
        <v>190.9463033415</v>
      </c>
      <c r="T3228" s="1">
        <v>54.630176338390001</v>
      </c>
      <c r="U3228" s="1">
        <v>245.57647967989999</v>
      </c>
      <c r="V3228" s="1">
        <v>0.33372319950029999</v>
      </c>
      <c r="W3228" s="1">
        <v>4.2992170102330002E-2</v>
      </c>
      <c r="X3228" s="1">
        <v>6.9001024828959996E-6</v>
      </c>
      <c r="Y3228" s="1">
        <v>1.725025618144E-3</v>
      </c>
      <c r="Z3228" s="1">
        <v>2.7600409866219999E-4</v>
      </c>
      <c r="AA3228" s="1">
        <v>9.3680220431089992E-3</v>
      </c>
      <c r="AB3228" s="1">
        <v>9.0016984213360001</v>
      </c>
      <c r="AC3228" s="1">
        <v>0.93518825193059996</v>
      </c>
      <c r="AD3228" s="1">
        <v>0.21978969980470001</v>
      </c>
      <c r="AE3228" s="1">
        <v>54.947424846339999</v>
      </c>
      <c r="AF3228" s="1">
        <v>8.7915879656300007</v>
      </c>
      <c r="AG3228" s="1">
        <v>189.83912359479999</v>
      </c>
    </row>
    <row r="3229" spans="1:33" x14ac:dyDescent="0.35">
      <c r="A3229">
        <v>5120</v>
      </c>
      <c r="B3229">
        <v>2017</v>
      </c>
      <c r="C3229">
        <v>6</v>
      </c>
      <c r="D3229">
        <v>11</v>
      </c>
      <c r="E3229">
        <v>0</v>
      </c>
      <c r="F3229">
        <v>0</v>
      </c>
      <c r="H3229" s="1">
        <v>0</v>
      </c>
      <c r="I3229" s="1">
        <v>0.35920074159049997</v>
      </c>
      <c r="J3229" s="1">
        <v>0</v>
      </c>
      <c r="K3229" s="1">
        <v>0.37450821053900002</v>
      </c>
      <c r="L3229" s="1">
        <v>0.73370895212959997</v>
      </c>
      <c r="M3229" s="1">
        <v>7.6753638587319997E-3</v>
      </c>
      <c r="N3229" s="1">
        <v>1.8559954285710001E-2</v>
      </c>
      <c r="O3229" s="1">
        <v>4.9566651378909997E-3</v>
      </c>
      <c r="P3229" s="1">
        <v>7.9887020493879992E-3</v>
      </c>
      <c r="Q3229" s="1">
        <v>6.1453972101799996E-3</v>
      </c>
      <c r="R3229" s="1">
        <v>0</v>
      </c>
      <c r="S3229" s="1">
        <v>173.48665050689999</v>
      </c>
      <c r="T3229" s="1">
        <v>49.633271464949999</v>
      </c>
      <c r="U3229" s="1">
        <v>223.11992197180001</v>
      </c>
      <c r="V3229" s="1">
        <v>0.38914324799409999</v>
      </c>
      <c r="W3229" s="1">
        <v>4.9522903953810003E-2</v>
      </c>
      <c r="X3229" s="1">
        <v>8.1372943778999999E-6</v>
      </c>
      <c r="Y3229" s="1">
        <v>2.034323587229E-3</v>
      </c>
      <c r="Z3229" s="1">
        <v>3.254917732803E-4</v>
      </c>
      <c r="AA3229" s="1">
        <v>1.075326715249E-2</v>
      </c>
      <c r="AB3229" s="1">
        <v>7.5878133225050002</v>
      </c>
      <c r="AC3229" s="1">
        <v>0.78659849535949999</v>
      </c>
      <c r="AD3229" s="1">
        <v>0.1855227596806</v>
      </c>
      <c r="AE3229" s="1">
        <v>46.380689766709999</v>
      </c>
      <c r="AF3229" s="1">
        <v>7.4209103483519998</v>
      </c>
      <c r="AG3229" s="1">
        <v>159.54507274260001</v>
      </c>
    </row>
    <row r="3230" spans="1:33" x14ac:dyDescent="0.35">
      <c r="A3230">
        <v>5120</v>
      </c>
      <c r="B3230">
        <v>2017</v>
      </c>
      <c r="C3230">
        <v>6</v>
      </c>
      <c r="D3230">
        <v>12</v>
      </c>
      <c r="E3230">
        <v>0</v>
      </c>
      <c r="F3230">
        <v>0</v>
      </c>
      <c r="H3230" s="1">
        <v>0</v>
      </c>
      <c r="I3230" s="1">
        <v>0.24464740695000001</v>
      </c>
      <c r="J3230" s="1">
        <v>0</v>
      </c>
      <c r="K3230" s="1">
        <v>0.47561558699310003</v>
      </c>
      <c r="L3230" s="1">
        <v>0.72026299394310001</v>
      </c>
      <c r="M3230" s="1">
        <v>7.4137670638570003E-3</v>
      </c>
      <c r="N3230" s="1">
        <v>1.8559954285710001E-2</v>
      </c>
      <c r="O3230" s="1">
        <v>4.6898493915660004E-3</v>
      </c>
      <c r="P3230" s="1">
        <v>7.5586726969540004E-3</v>
      </c>
      <c r="Q3230" s="1">
        <v>4.2074503661970004E-3</v>
      </c>
      <c r="R3230" s="1">
        <v>0</v>
      </c>
      <c r="S3230" s="1">
        <v>191.6864812293</v>
      </c>
      <c r="T3230" s="1">
        <v>54.848764607939998</v>
      </c>
      <c r="U3230" s="1">
        <v>246.53524583719999</v>
      </c>
      <c r="V3230" s="1">
        <v>0.3023591809517</v>
      </c>
      <c r="W3230" s="1">
        <v>4.3708534900799997E-2</v>
      </c>
      <c r="X3230" s="1">
        <v>5.5380871349869997E-6</v>
      </c>
      <c r="Y3230" s="1">
        <v>1.384521765062E-3</v>
      </c>
      <c r="Z3230" s="1">
        <v>2.21523480666E-4</v>
      </c>
      <c r="AA3230" s="1">
        <v>9.8195164003450006E-3</v>
      </c>
      <c r="AB3230" s="1">
        <v>9.8996363337499993</v>
      </c>
      <c r="AC3230" s="1">
        <v>1.0371224055570001</v>
      </c>
      <c r="AD3230" s="1">
        <v>0.24041709618990001</v>
      </c>
      <c r="AE3230" s="1">
        <v>60.104273527650001</v>
      </c>
      <c r="AF3230" s="1">
        <v>9.6166837159069996</v>
      </c>
      <c r="AG3230" s="1">
        <v>211.19718499300001</v>
      </c>
    </row>
    <row r="3231" spans="1:33" x14ac:dyDescent="0.35">
      <c r="A3231">
        <v>5120</v>
      </c>
      <c r="B3231">
        <v>2017</v>
      </c>
      <c r="C3231">
        <v>6</v>
      </c>
      <c r="D3231">
        <v>13</v>
      </c>
      <c r="E3231">
        <v>0</v>
      </c>
      <c r="F3231">
        <v>0</v>
      </c>
      <c r="H3231" s="1">
        <v>0</v>
      </c>
      <c r="I3231" s="1">
        <v>0.25483870144850002</v>
      </c>
      <c r="J3231" s="1">
        <v>0</v>
      </c>
      <c r="K3231" s="1">
        <v>0.50499729212580002</v>
      </c>
      <c r="L3231" s="1">
        <v>0.75983599357429998</v>
      </c>
      <c r="M3231" s="1">
        <v>5.6002654965900001E-3</v>
      </c>
      <c r="N3231" s="1">
        <v>1.8559954285710001E-2</v>
      </c>
      <c r="O3231" s="1">
        <v>3.5890278080260001E-3</v>
      </c>
      <c r="P3231" s="1">
        <v>5.7844685908089999E-3</v>
      </c>
      <c r="Q3231" s="1">
        <v>4.3871072158529999E-3</v>
      </c>
      <c r="R3231" s="1">
        <v>0</v>
      </c>
      <c r="S3231" s="1">
        <v>207.7531072733</v>
      </c>
      <c r="T3231" s="1">
        <v>59.481808250870003</v>
      </c>
      <c r="U3231" s="1">
        <v>267.23491552420001</v>
      </c>
      <c r="V3231" s="1">
        <v>0.31675705763610001</v>
      </c>
      <c r="W3231" s="1">
        <v>4.5980609075950002E-2</v>
      </c>
      <c r="X3231" s="1">
        <v>5.7731909788790001E-6</v>
      </c>
      <c r="Y3231" s="1">
        <v>1.443297739791E-3</v>
      </c>
      <c r="Z3231" s="1">
        <v>2.3092763790660001E-4</v>
      </c>
      <c r="AA3231" s="1">
        <v>1.034051410015E-2</v>
      </c>
      <c r="AB3231" s="1">
        <v>10.59433533865</v>
      </c>
      <c r="AC3231" s="1">
        <v>1.1246143343449999</v>
      </c>
      <c r="AD3231" s="1">
        <v>0.2550812659028</v>
      </c>
      <c r="AE3231" s="1">
        <v>63.77031612071</v>
      </c>
      <c r="AF3231" s="1">
        <v>10.20325054618</v>
      </c>
      <c r="AG3231" s="1">
        <v>230.13733234630001</v>
      </c>
    </row>
    <row r="3232" spans="1:33" x14ac:dyDescent="0.35">
      <c r="A3232">
        <v>5120</v>
      </c>
      <c r="B3232">
        <v>2017</v>
      </c>
      <c r="C3232">
        <v>6</v>
      </c>
      <c r="D3232">
        <v>14</v>
      </c>
      <c r="E3232">
        <v>0</v>
      </c>
      <c r="F3232">
        <v>0</v>
      </c>
      <c r="H3232" s="1">
        <v>0</v>
      </c>
      <c r="I3232" s="1">
        <v>0.23237275670599999</v>
      </c>
      <c r="J3232" s="1">
        <v>0</v>
      </c>
      <c r="K3232" s="1">
        <v>0.5109492815908</v>
      </c>
      <c r="L3232" s="1">
        <v>0.74332203829679999</v>
      </c>
      <c r="M3232" s="1">
        <v>5.02576071658E-3</v>
      </c>
      <c r="N3232" s="1">
        <v>1.8559954285710001E-2</v>
      </c>
      <c r="O3232" s="1">
        <v>3.2234818067840001E-3</v>
      </c>
      <c r="P3232" s="1">
        <v>5.1953147932400001E-3</v>
      </c>
      <c r="Q3232" s="1">
        <v>4.0059986057460004E-3</v>
      </c>
      <c r="R3232" s="1">
        <v>0</v>
      </c>
      <c r="S3232" s="1">
        <v>206.8083318134</v>
      </c>
      <c r="T3232" s="1">
        <v>59.232542444620002</v>
      </c>
      <c r="U3232" s="1">
        <v>266.04087425799997</v>
      </c>
      <c r="V3232" s="1">
        <v>0.29740687214900002</v>
      </c>
      <c r="W3232" s="1">
        <v>4.4214190705080002E-2</v>
      </c>
      <c r="X3232" s="1">
        <v>5.2641463125539998E-6</v>
      </c>
      <c r="Y3232" s="1">
        <v>1.3160365735600001E-3</v>
      </c>
      <c r="Z3232" s="1">
        <v>2.1056585134220001E-4</v>
      </c>
      <c r="AA3232" s="1">
        <v>1.000071843879E-2</v>
      </c>
      <c r="AB3232" s="1">
        <v>10.49700726705</v>
      </c>
      <c r="AC3232" s="1">
        <v>1.1239706772210001</v>
      </c>
      <c r="AD3232" s="1">
        <v>0.25128469100400003</v>
      </c>
      <c r="AE3232" s="1">
        <v>62.821172481369999</v>
      </c>
      <c r="AF3232" s="1">
        <v>10.051387571859999</v>
      </c>
      <c r="AG3232" s="1">
        <v>230.73573257850001</v>
      </c>
    </row>
    <row r="3233" spans="1:33" x14ac:dyDescent="0.35">
      <c r="A3233">
        <v>5120</v>
      </c>
      <c r="B3233">
        <v>2017</v>
      </c>
      <c r="C3233">
        <v>6</v>
      </c>
      <c r="D3233">
        <v>15</v>
      </c>
      <c r="E3233">
        <v>0</v>
      </c>
      <c r="F3233">
        <v>0</v>
      </c>
      <c r="H3233" s="1">
        <v>0</v>
      </c>
      <c r="I3233" s="1">
        <v>0.23191552676749999</v>
      </c>
      <c r="J3233" s="1">
        <v>0</v>
      </c>
      <c r="K3233" s="1">
        <v>0.51492104657560001</v>
      </c>
      <c r="L3233" s="1">
        <v>0.74683657334300002</v>
      </c>
      <c r="M3233" s="1">
        <v>5.0531441549759998E-3</v>
      </c>
      <c r="N3233" s="1">
        <v>1.8559954285710001E-2</v>
      </c>
      <c r="O3233" s="1">
        <v>3.2426010434650002E-3</v>
      </c>
      <c r="P3233" s="1">
        <v>5.2261294399850002E-3</v>
      </c>
      <c r="Q3233" s="1">
        <v>3.9987800973260001E-3</v>
      </c>
      <c r="R3233" s="1">
        <v>0</v>
      </c>
      <c r="S3233" s="1">
        <v>198.8727701745</v>
      </c>
      <c r="T3233" s="1">
        <v>56.967122067070001</v>
      </c>
      <c r="U3233" s="1">
        <v>255.8398922415</v>
      </c>
      <c r="V3233" s="1">
        <v>0.29767292490929997</v>
      </c>
      <c r="W3233" s="1">
        <v>4.4353302946979999E-2</v>
      </c>
      <c r="X3233" s="1">
        <v>5.2539215818269998E-6</v>
      </c>
      <c r="Y3233" s="1">
        <v>1.3134803915649999E-3</v>
      </c>
      <c r="Z3233" s="1">
        <v>2.1015686228710001E-4</v>
      </c>
      <c r="AA3233" s="1">
        <v>1.0037541441660001E-2</v>
      </c>
      <c r="AB3233" s="1">
        <v>9.986363925269</v>
      </c>
      <c r="AC3233" s="1">
        <v>1.072557213304</v>
      </c>
      <c r="AD3233" s="1">
        <v>0.23857097650440001</v>
      </c>
      <c r="AE3233" s="1">
        <v>59.642743915360001</v>
      </c>
      <c r="AF3233" s="1">
        <v>9.5428390067890003</v>
      </c>
      <c r="AG3233" s="1">
        <v>220.42510917710001</v>
      </c>
    </row>
    <row r="3234" spans="1:33" x14ac:dyDescent="0.35">
      <c r="A3234">
        <v>5120</v>
      </c>
      <c r="B3234">
        <v>2017</v>
      </c>
      <c r="C3234">
        <v>6</v>
      </c>
      <c r="D3234">
        <v>16</v>
      </c>
      <c r="E3234">
        <v>0</v>
      </c>
      <c r="F3234">
        <v>0</v>
      </c>
      <c r="H3234" s="1">
        <v>0</v>
      </c>
      <c r="I3234" s="1">
        <v>0.24363916436890001</v>
      </c>
      <c r="J3234" s="1">
        <v>0</v>
      </c>
      <c r="K3234" s="1">
        <v>0.51644963921819997</v>
      </c>
      <c r="L3234" s="1">
        <v>0.76008880358709996</v>
      </c>
      <c r="M3234" s="1">
        <v>5.281897027788E-3</v>
      </c>
      <c r="N3234" s="1">
        <v>1.8559954285710001E-2</v>
      </c>
      <c r="O3234" s="1">
        <v>3.3880656959030002E-3</v>
      </c>
      <c r="P3234" s="1">
        <v>5.4605761364460003E-3</v>
      </c>
      <c r="Q3234" s="1">
        <v>4.1983352007760001E-3</v>
      </c>
      <c r="R3234" s="1">
        <v>0</v>
      </c>
      <c r="S3234" s="1">
        <v>195.44310606849999</v>
      </c>
      <c r="T3234" s="1">
        <v>55.982111841619997</v>
      </c>
      <c r="U3234" s="1">
        <v>251.4252179101</v>
      </c>
      <c r="V3234" s="1">
        <v>0.3085664399509</v>
      </c>
      <c r="W3234" s="1">
        <v>4.5485954423779999E-2</v>
      </c>
      <c r="X3234" s="1">
        <v>5.5197644566920004E-6</v>
      </c>
      <c r="Y3234" s="1">
        <v>1.3799411110279999E-3</v>
      </c>
      <c r="Z3234" s="1">
        <v>2.2079057747100001E-4</v>
      </c>
      <c r="AA3234" s="1">
        <v>1.02675357318E-2</v>
      </c>
      <c r="AB3234" s="1">
        <v>10.07555902435</v>
      </c>
      <c r="AC3234" s="1">
        <v>1.081035299386</v>
      </c>
      <c r="AD3234" s="1">
        <v>0.24086706725920001</v>
      </c>
      <c r="AE3234" s="1">
        <v>60.216766645980002</v>
      </c>
      <c r="AF3234" s="1">
        <v>9.6346826476010001</v>
      </c>
      <c r="AG3234" s="1">
        <v>222.0854123176</v>
      </c>
    </row>
    <row r="3235" spans="1:33" x14ac:dyDescent="0.35">
      <c r="A3235">
        <v>5120</v>
      </c>
      <c r="B3235">
        <v>2017</v>
      </c>
      <c r="C3235">
        <v>6</v>
      </c>
      <c r="D3235">
        <v>17</v>
      </c>
      <c r="E3235">
        <v>0</v>
      </c>
      <c r="F3235">
        <v>0</v>
      </c>
      <c r="H3235" s="1">
        <v>0</v>
      </c>
      <c r="I3235" s="1">
        <v>0.23506359999750001</v>
      </c>
      <c r="J3235" s="1">
        <v>0</v>
      </c>
      <c r="K3235" s="1">
        <v>0.5166495911115</v>
      </c>
      <c r="L3235" s="1">
        <v>0.75171319110900003</v>
      </c>
      <c r="M3235" s="1">
        <v>5.0763199537630001E-3</v>
      </c>
      <c r="N3235" s="1">
        <v>1.8559954285710001E-2</v>
      </c>
      <c r="O3235" s="1">
        <v>3.2573789064079999E-3</v>
      </c>
      <c r="P3235" s="1">
        <v>5.2499470553959999E-3</v>
      </c>
      <c r="Q3235" s="1">
        <v>4.0526556952009997E-3</v>
      </c>
      <c r="R3235" s="1">
        <v>0</v>
      </c>
      <c r="S3235" s="1">
        <v>198.18967896160001</v>
      </c>
      <c r="T3235" s="1">
        <v>56.772946462009998</v>
      </c>
      <c r="U3235" s="1">
        <v>254.9626254236</v>
      </c>
      <c r="V3235" s="1">
        <v>0.3008296319339</v>
      </c>
      <c r="W3235" s="1">
        <v>4.4717937597449998E-2</v>
      </c>
      <c r="X3235" s="1">
        <v>5.3254946585220001E-6</v>
      </c>
      <c r="Y3235" s="1">
        <v>1.3313736616890001E-3</v>
      </c>
      <c r="Z3235" s="1">
        <v>2.130197855958E-4</v>
      </c>
      <c r="AA3235" s="1">
        <v>1.0114385483739999E-2</v>
      </c>
      <c r="AB3235" s="1">
        <v>10.032851770820001</v>
      </c>
      <c r="AC3235" s="1">
        <v>1.078028371372</v>
      </c>
      <c r="AD3235" s="1">
        <v>0.23960981619239999</v>
      </c>
      <c r="AE3235" s="1">
        <v>59.902453897340003</v>
      </c>
      <c r="AF3235" s="1">
        <v>9.5843926095020002</v>
      </c>
      <c r="AG3235" s="1">
        <v>221.5851304288</v>
      </c>
    </row>
    <row r="3236" spans="1:33" x14ac:dyDescent="0.35">
      <c r="A3236">
        <v>5120</v>
      </c>
      <c r="B3236">
        <v>2017</v>
      </c>
      <c r="C3236">
        <v>6</v>
      </c>
      <c r="D3236">
        <v>18</v>
      </c>
      <c r="E3236">
        <v>0</v>
      </c>
      <c r="F3236">
        <v>0</v>
      </c>
      <c r="H3236" s="1">
        <v>0</v>
      </c>
      <c r="I3236" s="1">
        <v>0.23505507730520001</v>
      </c>
      <c r="J3236" s="1">
        <v>0</v>
      </c>
      <c r="K3236" s="1">
        <v>0.51470875710990005</v>
      </c>
      <c r="L3236" s="1">
        <v>0.74976383441509997</v>
      </c>
      <c r="M3236" s="1">
        <v>5.0792170730629997E-3</v>
      </c>
      <c r="N3236" s="1">
        <v>1.8559954285710001E-2</v>
      </c>
      <c r="O3236" s="1">
        <v>3.2582079888070002E-3</v>
      </c>
      <c r="P3236" s="1">
        <v>5.251283295001E-3</v>
      </c>
      <c r="Q3236" s="1">
        <v>4.0524357849319997E-3</v>
      </c>
      <c r="R3236" s="1">
        <v>0</v>
      </c>
      <c r="S3236" s="1">
        <v>198.23651560939999</v>
      </c>
      <c r="T3236" s="1">
        <v>56.78622145296</v>
      </c>
      <c r="U3236" s="1">
        <v>255.02273706240001</v>
      </c>
      <c r="V3236" s="1">
        <v>0.30049976747950002</v>
      </c>
      <c r="W3236" s="1">
        <v>4.4629973741099997E-2</v>
      </c>
      <c r="X3236" s="1">
        <v>5.3254946539489997E-6</v>
      </c>
      <c r="Y3236" s="1">
        <v>1.331373661232E-3</v>
      </c>
      <c r="Z3236" s="1">
        <v>2.130197855867E-4</v>
      </c>
      <c r="AA3236" s="1">
        <v>1.009239451681E-2</v>
      </c>
      <c r="AB3236" s="1">
        <v>10.14621674228</v>
      </c>
      <c r="AC3236" s="1">
        <v>1.090239359738</v>
      </c>
      <c r="AD3236" s="1">
        <v>0.24231276661619999</v>
      </c>
      <c r="AE3236" s="1">
        <v>60.578191528710001</v>
      </c>
      <c r="AF3236" s="1">
        <v>9.6925106328950008</v>
      </c>
      <c r="AG3236" s="1">
        <v>224.09728729650001</v>
      </c>
    </row>
    <row r="3237" spans="1:33" x14ac:dyDescent="0.35">
      <c r="A3237">
        <v>5120</v>
      </c>
      <c r="B3237">
        <v>2017</v>
      </c>
      <c r="C3237">
        <v>6</v>
      </c>
      <c r="D3237">
        <v>19</v>
      </c>
      <c r="E3237">
        <v>0</v>
      </c>
      <c r="F3237">
        <v>0</v>
      </c>
      <c r="H3237" s="1">
        <v>0</v>
      </c>
      <c r="I3237" s="1">
        <v>0.2203518819284</v>
      </c>
      <c r="J3237" s="1">
        <v>0</v>
      </c>
      <c r="K3237" s="1">
        <v>0.51440638461800003</v>
      </c>
      <c r="L3237" s="1">
        <v>0.73475826654650001</v>
      </c>
      <c r="M3237" s="1">
        <v>4.747149454027E-3</v>
      </c>
      <c r="N3237" s="1">
        <v>1.8559954285710001E-2</v>
      </c>
      <c r="O3237" s="1">
        <v>3.0437028999649998E-3</v>
      </c>
      <c r="P3237" s="1">
        <v>4.9055635025259999E-3</v>
      </c>
      <c r="Q3237" s="1">
        <v>3.8023644222770002E-3</v>
      </c>
      <c r="R3237" s="1">
        <v>0</v>
      </c>
      <c r="S3237" s="1">
        <v>204.1024468105</v>
      </c>
      <c r="T3237" s="1">
        <v>58.472182324069998</v>
      </c>
      <c r="U3237" s="1">
        <v>262.57462913450001</v>
      </c>
      <c r="V3237" s="1">
        <v>0.2871130470005</v>
      </c>
      <c r="W3237" s="1">
        <v>4.3282736481960002E-2</v>
      </c>
      <c r="X3237" s="1">
        <v>4.9921114277189998E-6</v>
      </c>
      <c r="Y3237" s="1">
        <v>1.2480278541010001E-3</v>
      </c>
      <c r="Z3237" s="1">
        <v>1.9968445639200001E-4</v>
      </c>
      <c r="AA3237" s="1">
        <v>9.8222618504140002E-3</v>
      </c>
      <c r="AB3237" s="1">
        <v>10.68881116066</v>
      </c>
      <c r="AC3237" s="1">
        <v>1.1523521316230001</v>
      </c>
      <c r="AD3237" s="1">
        <v>0.25469962773089999</v>
      </c>
      <c r="AE3237" s="1">
        <v>63.674906784439997</v>
      </c>
      <c r="AF3237" s="1">
        <v>10.187985071669999</v>
      </c>
      <c r="AG3237" s="1">
        <v>237.14810817009999</v>
      </c>
    </row>
    <row r="3238" spans="1:33" x14ac:dyDescent="0.35">
      <c r="A3238">
        <v>5120</v>
      </c>
      <c r="B3238">
        <v>2017</v>
      </c>
      <c r="C3238">
        <v>6</v>
      </c>
      <c r="D3238">
        <v>20</v>
      </c>
      <c r="E3238">
        <v>0</v>
      </c>
      <c r="F3238">
        <v>0</v>
      </c>
      <c r="H3238" s="1">
        <v>0</v>
      </c>
      <c r="I3238" s="1">
        <v>0.2147624478505</v>
      </c>
      <c r="J3238" s="1">
        <v>0</v>
      </c>
      <c r="K3238" s="1">
        <v>0.51623637939129996</v>
      </c>
      <c r="L3238" s="1">
        <v>0.73099882724179999</v>
      </c>
      <c r="M3238" s="1">
        <v>4.5568249173749999E-3</v>
      </c>
      <c r="N3238" s="1">
        <v>1.8559954285710001E-2</v>
      </c>
      <c r="O3238" s="1">
        <v>2.9228104661079999E-3</v>
      </c>
      <c r="P3238" s="1">
        <v>4.7107200730739998E-3</v>
      </c>
      <c r="Q3238" s="1">
        <v>3.7075248098350001E-3</v>
      </c>
      <c r="R3238" s="1">
        <v>0</v>
      </c>
      <c r="S3238" s="1">
        <v>204.10059397500001</v>
      </c>
      <c r="T3238" s="1">
        <v>58.478337497589997</v>
      </c>
      <c r="U3238" s="1">
        <v>262.5789314726</v>
      </c>
      <c r="V3238" s="1">
        <v>0.28235489533820002</v>
      </c>
      <c r="W3238" s="1">
        <v>4.2858759016719997E-2</v>
      </c>
      <c r="X3238" s="1">
        <v>4.8653819829020004E-6</v>
      </c>
      <c r="Y3238" s="1">
        <v>1.2163454926290001E-3</v>
      </c>
      <c r="Z3238" s="1">
        <v>1.9461527853169999E-4</v>
      </c>
      <c r="AA3238" s="1">
        <v>9.7416133745269994E-3</v>
      </c>
      <c r="AB3238" s="1">
        <v>10.7550077643</v>
      </c>
      <c r="AC3238" s="1">
        <v>1.1632064776169999</v>
      </c>
      <c r="AD3238" s="1">
        <v>0.25571934012530001</v>
      </c>
      <c r="AE3238" s="1">
        <v>63.92983486208</v>
      </c>
      <c r="AF3238" s="1">
        <v>10.228773562140001</v>
      </c>
      <c r="AG3238" s="1">
        <v>239.6577523043</v>
      </c>
    </row>
    <row r="3239" spans="1:33" x14ac:dyDescent="0.35">
      <c r="A3239">
        <v>5120</v>
      </c>
      <c r="B3239">
        <v>2017</v>
      </c>
      <c r="C3239">
        <v>6</v>
      </c>
      <c r="D3239">
        <v>21</v>
      </c>
      <c r="E3239">
        <v>0</v>
      </c>
      <c r="F3239">
        <v>0</v>
      </c>
      <c r="H3239" s="1">
        <v>0</v>
      </c>
      <c r="I3239" s="1">
        <v>0.21004590374769999</v>
      </c>
      <c r="J3239" s="1">
        <v>0</v>
      </c>
      <c r="K3239" s="1">
        <v>0.51001423439530003</v>
      </c>
      <c r="L3239" s="1">
        <v>0.72006013814299996</v>
      </c>
      <c r="M3239" s="1">
        <v>4.440781404719E-3</v>
      </c>
      <c r="N3239" s="1">
        <v>1.8559954285710001E-2</v>
      </c>
      <c r="O3239" s="1">
        <v>2.8496353001640001E-3</v>
      </c>
      <c r="P3239" s="1">
        <v>4.5927829960519997E-3</v>
      </c>
      <c r="Q3239" s="1">
        <v>3.6271099037779998E-3</v>
      </c>
      <c r="R3239" s="1">
        <v>0</v>
      </c>
      <c r="S3239" s="1">
        <v>202.6065653464</v>
      </c>
      <c r="T3239" s="1">
        <v>58.055358366759997</v>
      </c>
      <c r="U3239" s="1">
        <v>260.6619237132</v>
      </c>
      <c r="V3239" s="1">
        <v>0.27704617881659999</v>
      </c>
      <c r="W3239" s="1">
        <v>4.2151634568860001E-2</v>
      </c>
      <c r="X3239" s="1">
        <v>4.7591019783140003E-6</v>
      </c>
      <c r="Y3239" s="1">
        <v>1.1897754930250001E-3</v>
      </c>
      <c r="Z3239" s="1">
        <v>1.9036407873899999E-4</v>
      </c>
      <c r="AA3239" s="1">
        <v>9.5860882550459995E-3</v>
      </c>
      <c r="AB3239" s="1">
        <v>10.462316685499999</v>
      </c>
      <c r="AC3239" s="1">
        <v>1.1331080781480001</v>
      </c>
      <c r="AD3239" s="1">
        <v>0.2485264565286</v>
      </c>
      <c r="AE3239" s="1">
        <v>62.131614014580002</v>
      </c>
      <c r="AF3239" s="1">
        <v>9.9410582313579994</v>
      </c>
      <c r="AG3239" s="1">
        <v>233.57172887409999</v>
      </c>
    </row>
    <row r="3240" spans="1:33" x14ac:dyDescent="0.35">
      <c r="A3240">
        <v>5120</v>
      </c>
      <c r="B3240">
        <v>2017</v>
      </c>
      <c r="C3240">
        <v>6</v>
      </c>
      <c r="D3240">
        <v>22</v>
      </c>
      <c r="E3240">
        <v>0</v>
      </c>
      <c r="F3240">
        <v>0</v>
      </c>
      <c r="H3240" s="1">
        <v>0</v>
      </c>
      <c r="I3240" s="1">
        <v>0.2239487784086</v>
      </c>
      <c r="J3240" s="1">
        <v>0</v>
      </c>
      <c r="K3240" s="1">
        <v>0.49976628634499998</v>
      </c>
      <c r="L3240" s="1">
        <v>0.72371506475360003</v>
      </c>
      <c r="M3240" s="1">
        <v>4.6342581636610002E-3</v>
      </c>
      <c r="N3240" s="1">
        <v>1.8559954285710001E-2</v>
      </c>
      <c r="O3240" s="1">
        <v>2.982108707108E-3</v>
      </c>
      <c r="P3240" s="1">
        <v>4.80629158461E-3</v>
      </c>
      <c r="Q3240" s="1">
        <v>3.8622682195669999E-3</v>
      </c>
      <c r="R3240" s="1">
        <v>0</v>
      </c>
      <c r="S3240" s="1">
        <v>196.15293074210001</v>
      </c>
      <c r="T3240" s="1">
        <v>56.201634071469996</v>
      </c>
      <c r="U3240" s="1">
        <v>252.35456481360001</v>
      </c>
      <c r="V3240" s="1">
        <v>0.28790815747240001</v>
      </c>
      <c r="W3240" s="1">
        <v>4.294754195515E-2</v>
      </c>
      <c r="X3240" s="1">
        <v>5.0741950160810003E-6</v>
      </c>
      <c r="Y3240" s="1">
        <v>1.268548752541E-3</v>
      </c>
      <c r="Z3240" s="1">
        <v>2.0296780026839999E-4</v>
      </c>
      <c r="AA3240" s="1">
        <v>9.7220464936590006E-3</v>
      </c>
      <c r="AB3240" s="1">
        <v>9.8057217113879993</v>
      </c>
      <c r="AC3240" s="1">
        <v>1.059008089777</v>
      </c>
      <c r="AD3240" s="1">
        <v>0.23337765559740001</v>
      </c>
      <c r="AE3240" s="1">
        <v>58.34441381325</v>
      </c>
      <c r="AF3240" s="1">
        <v>9.3351062020840008</v>
      </c>
      <c r="AG3240" s="1">
        <v>218.0764917955</v>
      </c>
    </row>
    <row r="3241" spans="1:33" x14ac:dyDescent="0.35">
      <c r="A3241">
        <v>5120</v>
      </c>
      <c r="B3241">
        <v>2017</v>
      </c>
      <c r="C3241">
        <v>6</v>
      </c>
      <c r="D3241">
        <v>23</v>
      </c>
      <c r="E3241">
        <v>0</v>
      </c>
      <c r="F3241">
        <v>0</v>
      </c>
      <c r="H3241" s="1">
        <v>0</v>
      </c>
      <c r="I3241" s="1">
        <v>0.2475096012014</v>
      </c>
      <c r="J3241" s="1">
        <v>0</v>
      </c>
      <c r="K3241" s="1">
        <v>0.50105772223809997</v>
      </c>
      <c r="L3241" s="1">
        <v>0.74856732343950005</v>
      </c>
      <c r="M3241" s="1">
        <v>5.5414125280470001E-3</v>
      </c>
      <c r="N3241" s="1">
        <v>1.8559954285710001E-2</v>
      </c>
      <c r="O3241" s="1">
        <v>3.5496590052179998E-3</v>
      </c>
      <c r="P3241" s="1">
        <v>5.7210175351239999E-3</v>
      </c>
      <c r="Q3241" s="1">
        <v>4.2623691211170003E-3</v>
      </c>
      <c r="R3241" s="1">
        <v>0</v>
      </c>
      <c r="S3241" s="1">
        <v>188.891981945</v>
      </c>
      <c r="T3241" s="1">
        <v>54.100317407150001</v>
      </c>
      <c r="U3241" s="1">
        <v>242.99229935220001</v>
      </c>
      <c r="V3241" s="1">
        <v>0.3094585878751</v>
      </c>
      <c r="W3241" s="1">
        <v>4.5139167107939998E-2</v>
      </c>
      <c r="X3241" s="1">
        <v>5.6074684708150001E-6</v>
      </c>
      <c r="Y3241" s="1">
        <v>1.40186711459E-3</v>
      </c>
      <c r="Z3241" s="1">
        <v>2.2429873804380001E-4</v>
      </c>
      <c r="AA3241" s="1">
        <v>1.016329809984E-2</v>
      </c>
      <c r="AB3241" s="1">
        <v>9.6612994166899995</v>
      </c>
      <c r="AC3241" s="1">
        <v>1.0337433422690001</v>
      </c>
      <c r="AD3241" s="1">
        <v>0.23139047616799999</v>
      </c>
      <c r="AE3241" s="1">
        <v>57.847618923020001</v>
      </c>
      <c r="AF3241" s="1">
        <v>9.2556190165780006</v>
      </c>
      <c r="AG3241" s="1">
        <v>212.15774098419999</v>
      </c>
    </row>
    <row r="3242" spans="1:33" x14ac:dyDescent="0.35">
      <c r="A3242">
        <v>5120</v>
      </c>
      <c r="B3242">
        <v>2017</v>
      </c>
      <c r="C3242">
        <v>6</v>
      </c>
      <c r="D3242">
        <v>24</v>
      </c>
      <c r="E3242">
        <v>0</v>
      </c>
      <c r="F3242">
        <v>0</v>
      </c>
      <c r="H3242" s="1">
        <v>0</v>
      </c>
      <c r="I3242" s="1">
        <v>0.2287147594633</v>
      </c>
      <c r="J3242" s="1">
        <v>0</v>
      </c>
      <c r="K3242" s="1">
        <v>0.49188857957159998</v>
      </c>
      <c r="L3242" s="1">
        <v>0.72060333903499996</v>
      </c>
      <c r="M3242" s="1">
        <v>4.931960459976E-3</v>
      </c>
      <c r="N3242" s="1">
        <v>1.8559954285710001E-2</v>
      </c>
      <c r="O3242" s="1">
        <v>3.1613966226929999E-3</v>
      </c>
      <c r="P3242" s="1">
        <v>5.0952515403090001E-3</v>
      </c>
      <c r="Q3242" s="1">
        <v>3.9424906190039999E-3</v>
      </c>
      <c r="R3242" s="1">
        <v>0</v>
      </c>
      <c r="S3242" s="1">
        <v>203.19815949170001</v>
      </c>
      <c r="T3242" s="1">
        <v>58.203295728009998</v>
      </c>
      <c r="U3242" s="1">
        <v>261.40145521969998</v>
      </c>
      <c r="V3242" s="1">
        <v>0.29089539984599999</v>
      </c>
      <c r="W3242" s="1">
        <v>4.3023116809859999E-2</v>
      </c>
      <c r="X3242" s="1">
        <v>5.1823484809160001E-6</v>
      </c>
      <c r="Y3242" s="1">
        <v>1.2955871190180001E-3</v>
      </c>
      <c r="Z3242" s="1">
        <v>2.072939389299E-4</v>
      </c>
      <c r="AA3242" s="1">
        <v>9.7193095128989999E-3</v>
      </c>
      <c r="AB3242" s="1">
        <v>10.56233830291</v>
      </c>
      <c r="AC3242" s="1">
        <v>1.1331845587160001</v>
      </c>
      <c r="AD3242" s="1">
        <v>0.25251584894939999</v>
      </c>
      <c r="AE3242" s="1">
        <v>63.128962146719999</v>
      </c>
      <c r="AF3242" s="1">
        <v>10.100633935019999</v>
      </c>
      <c r="AG3242" s="1">
        <v>232.79297038449999</v>
      </c>
    </row>
    <row r="3243" spans="1:33" x14ac:dyDescent="0.35">
      <c r="A3243">
        <v>5120</v>
      </c>
      <c r="B3243">
        <v>2017</v>
      </c>
      <c r="C3243">
        <v>6</v>
      </c>
      <c r="D3243">
        <v>25</v>
      </c>
      <c r="E3243">
        <v>0</v>
      </c>
      <c r="F3243">
        <v>0</v>
      </c>
      <c r="H3243" s="1">
        <v>0</v>
      </c>
      <c r="I3243" s="1">
        <v>0.210846313684</v>
      </c>
      <c r="J3243" s="1">
        <v>0</v>
      </c>
      <c r="K3243" s="1">
        <v>0.47916401938289999</v>
      </c>
      <c r="L3243" s="1">
        <v>0.69001033306689996</v>
      </c>
      <c r="M3243" s="1">
        <v>4.3931565869980002E-3</v>
      </c>
      <c r="N3243" s="1">
        <v>1.8559954285710001E-2</v>
      </c>
      <c r="O3243" s="1">
        <v>2.815397084293E-3</v>
      </c>
      <c r="P3243" s="1">
        <v>4.5376009537549996E-3</v>
      </c>
      <c r="Q3243" s="1">
        <v>3.6373319956830002E-3</v>
      </c>
      <c r="R3243" s="1">
        <v>0</v>
      </c>
      <c r="S3243" s="1">
        <v>212.19642512350001</v>
      </c>
      <c r="T3243" s="1">
        <v>60.78857523744</v>
      </c>
      <c r="U3243" s="1">
        <v>272.98500036090002</v>
      </c>
      <c r="V3243" s="1">
        <v>0.27253447905619999</v>
      </c>
      <c r="W3243" s="1">
        <v>4.0826580019620001E-2</v>
      </c>
      <c r="X3243" s="1">
        <v>4.7773921672379996E-6</v>
      </c>
      <c r="Y3243" s="1">
        <v>1.194348040687E-3</v>
      </c>
      <c r="Z3243" s="1">
        <v>1.9109568640499999E-4</v>
      </c>
      <c r="AA3243" s="1">
        <v>9.2511665775969996E-3</v>
      </c>
      <c r="AB3243" s="1">
        <v>11.54971928865</v>
      </c>
      <c r="AC3243" s="1">
        <v>1.2442468937169999</v>
      </c>
      <c r="AD3243" s="1">
        <v>0.2753517380562</v>
      </c>
      <c r="AE3243" s="1">
        <v>68.837934433680005</v>
      </c>
      <c r="AF3243" s="1">
        <v>11.014069501890001</v>
      </c>
      <c r="AG3243" s="1">
        <v>255.99137625719999</v>
      </c>
    </row>
    <row r="3244" spans="1:33" x14ac:dyDescent="0.35">
      <c r="A3244">
        <v>5120</v>
      </c>
      <c r="B3244">
        <v>2017</v>
      </c>
      <c r="C3244">
        <v>6</v>
      </c>
      <c r="D3244">
        <v>26</v>
      </c>
      <c r="E3244">
        <v>0</v>
      </c>
      <c r="F3244">
        <v>0</v>
      </c>
      <c r="H3244" s="1">
        <v>0</v>
      </c>
      <c r="I3244" s="1">
        <v>0.17682186222419999</v>
      </c>
      <c r="J3244" s="1">
        <v>0</v>
      </c>
      <c r="K3244" s="1">
        <v>0.46386812560309998</v>
      </c>
      <c r="L3244" s="1">
        <v>0.64068998782730002</v>
      </c>
      <c r="M3244" s="1">
        <v>3.4545077083000001E-3</v>
      </c>
      <c r="N3244" s="1">
        <v>1.8559954285710001E-2</v>
      </c>
      <c r="O3244" s="1">
        <v>2.2119307114130001E-3</v>
      </c>
      <c r="P3244" s="1">
        <v>3.5649887405719998E-3</v>
      </c>
      <c r="Q3244" s="1">
        <v>3.0574342134750002E-3</v>
      </c>
      <c r="R3244" s="1">
        <v>0</v>
      </c>
      <c r="S3244" s="1">
        <v>233.46871200550001</v>
      </c>
      <c r="T3244" s="1">
        <v>66.905046534820002</v>
      </c>
      <c r="U3244" s="1">
        <v>300.37375854039999</v>
      </c>
      <c r="V3244" s="1">
        <v>0.23909929876870001</v>
      </c>
      <c r="W3244" s="1">
        <v>3.704977990161E-2</v>
      </c>
      <c r="X3244" s="1">
        <v>4.0065049712630004E-6</v>
      </c>
      <c r="Y3244" s="1">
        <v>1.001626242001E-3</v>
      </c>
      <c r="Z3244" s="1">
        <v>1.6026019864420001E-4</v>
      </c>
      <c r="AA3244" s="1">
        <v>8.4611439856E-3</v>
      </c>
      <c r="AB3244" s="1">
        <v>13.53596477298</v>
      </c>
      <c r="AC3244" s="1">
        <v>1.471057257542</v>
      </c>
      <c r="AD3244" s="1">
        <v>0.32078000286149999</v>
      </c>
      <c r="AE3244" s="1">
        <v>80.195000634189995</v>
      </c>
      <c r="AF3244" s="1">
        <v>12.831200093890001</v>
      </c>
      <c r="AG3244" s="1">
        <v>303.60831425689997</v>
      </c>
    </row>
    <row r="3245" spans="1:33" x14ac:dyDescent="0.35">
      <c r="A3245">
        <v>5120</v>
      </c>
      <c r="B3245">
        <v>2017</v>
      </c>
      <c r="C3245">
        <v>6</v>
      </c>
      <c r="D3245">
        <v>27</v>
      </c>
      <c r="E3245">
        <v>0</v>
      </c>
      <c r="F3245">
        <v>0</v>
      </c>
      <c r="H3245" s="1">
        <v>0</v>
      </c>
      <c r="I3245" s="1">
        <v>0.136795039038</v>
      </c>
      <c r="J3245" s="1">
        <v>0</v>
      </c>
      <c r="K3245" s="1">
        <v>0.44721714899449999</v>
      </c>
      <c r="L3245" s="1">
        <v>0.58401218803249999</v>
      </c>
      <c r="M3245" s="1">
        <v>2.8617073894100001E-3</v>
      </c>
      <c r="N3245" s="1">
        <v>1.8559954285710001E-2</v>
      </c>
      <c r="O3245" s="1">
        <v>1.83879813517E-3</v>
      </c>
      <c r="P3245" s="1">
        <v>2.9636075914329998E-3</v>
      </c>
      <c r="Q3245" s="1">
        <v>2.3752442613450002E-3</v>
      </c>
      <c r="R3245" s="1">
        <v>0</v>
      </c>
      <c r="S3245" s="1">
        <v>226.1072823488</v>
      </c>
      <c r="T3245" s="1">
        <v>64.834313527510005</v>
      </c>
      <c r="U3245" s="1">
        <v>290.94159587630003</v>
      </c>
      <c r="V3245" s="1">
        <v>0.19998640779140001</v>
      </c>
      <c r="W3245" s="1">
        <v>3.266682370013E-2</v>
      </c>
      <c r="X3245" s="1">
        <v>3.099432762638E-6</v>
      </c>
      <c r="Y3245" s="1">
        <v>7.7485818981040005E-4</v>
      </c>
      <c r="Z3245" s="1">
        <v>1.239773102904E-4</v>
      </c>
      <c r="AA3245" s="1">
        <v>7.546819377147E-3</v>
      </c>
      <c r="AB3245" s="1">
        <v>11.39858011826</v>
      </c>
      <c r="AC3245" s="1">
        <v>1.255909581786</v>
      </c>
      <c r="AD3245" s="1">
        <v>0.26755676797759997</v>
      </c>
      <c r="AE3245" s="1">
        <v>66.889191921519995</v>
      </c>
      <c r="AF3245" s="1">
        <v>10.70227070064</v>
      </c>
      <c r="AG3245" s="1">
        <v>260.4660422494</v>
      </c>
    </row>
    <row r="3246" spans="1:33" x14ac:dyDescent="0.35">
      <c r="A3246">
        <v>5120</v>
      </c>
      <c r="B3246">
        <v>2017</v>
      </c>
      <c r="C3246">
        <v>6</v>
      </c>
      <c r="D3246">
        <v>28</v>
      </c>
      <c r="E3246">
        <v>0</v>
      </c>
      <c r="F3246">
        <v>0</v>
      </c>
      <c r="H3246" s="1">
        <v>0</v>
      </c>
      <c r="I3246" s="1">
        <v>0.25537541985149997</v>
      </c>
      <c r="J3246" s="1">
        <v>0</v>
      </c>
      <c r="K3246" s="1">
        <v>0.44831806240630001</v>
      </c>
      <c r="L3246" s="1">
        <v>0.70369348225780004</v>
      </c>
      <c r="M3246" s="1">
        <v>5.0131584311450001E-3</v>
      </c>
      <c r="N3246" s="1">
        <v>1.8559954285710001E-2</v>
      </c>
      <c r="O3246" s="1">
        <v>3.233668690252E-3</v>
      </c>
      <c r="P3246" s="1">
        <v>5.2117330854930003E-3</v>
      </c>
      <c r="Q3246" s="1">
        <v>4.3902116862530004E-3</v>
      </c>
      <c r="R3246" s="1">
        <v>0</v>
      </c>
      <c r="S3246" s="1">
        <v>179.42702017479999</v>
      </c>
      <c r="T3246" s="1">
        <v>51.393915176089997</v>
      </c>
      <c r="U3246" s="1">
        <v>230.82093535089999</v>
      </c>
      <c r="V3246" s="1">
        <v>0.30763193308019998</v>
      </c>
      <c r="W3246" s="1">
        <v>4.3462561469509997E-2</v>
      </c>
      <c r="X3246" s="1">
        <v>5.7858931198759999E-6</v>
      </c>
      <c r="Y3246" s="1">
        <v>1.4464732775499999E-3</v>
      </c>
      <c r="Z3246" s="1">
        <v>2.3143572418219999E-4</v>
      </c>
      <c r="AA3246" s="1">
        <v>9.7084617566290006E-3</v>
      </c>
      <c r="AB3246" s="1">
        <v>8.9562566470559997</v>
      </c>
      <c r="AC3246" s="1">
        <v>0.959034481888</v>
      </c>
      <c r="AD3246" s="1">
        <v>0.21439509422200001</v>
      </c>
      <c r="AE3246" s="1">
        <v>53.59877346735</v>
      </c>
      <c r="AF3246" s="1">
        <v>8.5758037465480008</v>
      </c>
      <c r="AG3246" s="1">
        <v>196.87960210950001</v>
      </c>
    </row>
    <row r="3247" spans="1:33" x14ac:dyDescent="0.35">
      <c r="A3247">
        <v>5120</v>
      </c>
      <c r="B3247">
        <v>2017</v>
      </c>
      <c r="C3247">
        <v>6</v>
      </c>
      <c r="D3247">
        <v>29</v>
      </c>
      <c r="E3247">
        <v>0</v>
      </c>
      <c r="F3247">
        <v>0</v>
      </c>
      <c r="H3247" s="1">
        <v>0</v>
      </c>
      <c r="I3247" s="1">
        <v>0.2738648027983</v>
      </c>
      <c r="J3247" s="1">
        <v>0</v>
      </c>
      <c r="K3247" s="1">
        <v>0.4583125098736</v>
      </c>
      <c r="L3247" s="1">
        <v>0.7321773126719</v>
      </c>
      <c r="M3247" s="1">
        <v>5.8360644454550003E-3</v>
      </c>
      <c r="N3247" s="1">
        <v>1.8559954285710001E-2</v>
      </c>
      <c r="O3247" s="1">
        <v>3.7516618844890002E-3</v>
      </c>
      <c r="P3247" s="1">
        <v>6.0465874033160004E-3</v>
      </c>
      <c r="Q3247" s="1">
        <v>4.7055397096260002E-3</v>
      </c>
      <c r="R3247" s="1">
        <v>0</v>
      </c>
      <c r="S3247" s="1">
        <v>184.33943493309999</v>
      </c>
      <c r="T3247" s="1">
        <v>52.780634856870002</v>
      </c>
      <c r="U3247" s="1">
        <v>237.12006979</v>
      </c>
      <c r="V3247" s="1">
        <v>0.32608771031099998</v>
      </c>
      <c r="W3247" s="1">
        <v>4.5591248839179997E-2</v>
      </c>
      <c r="X3247" s="1">
        <v>6.2048211054900002E-6</v>
      </c>
      <c r="Y3247" s="1">
        <v>1.5512052736939999E-3</v>
      </c>
      <c r="Z3247" s="1">
        <v>2.4819284354109998E-4</v>
      </c>
      <c r="AA3247" s="1">
        <v>1.015684800334E-2</v>
      </c>
      <c r="AB3247" s="1">
        <v>9.0802738744100004</v>
      </c>
      <c r="AC3247" s="1">
        <v>0.96306450083170003</v>
      </c>
      <c r="AD3247" s="1">
        <v>0.21875128056509999</v>
      </c>
      <c r="AE3247" s="1">
        <v>54.687820040310001</v>
      </c>
      <c r="AF3247" s="1">
        <v>8.7500511970270001</v>
      </c>
      <c r="AG3247" s="1">
        <v>197.01586964680001</v>
      </c>
    </row>
    <row r="3248" spans="1:33" x14ac:dyDescent="0.35">
      <c r="A3248">
        <v>5120</v>
      </c>
      <c r="B3248">
        <v>2017</v>
      </c>
      <c r="C3248">
        <v>6</v>
      </c>
      <c r="D3248">
        <v>30</v>
      </c>
      <c r="E3248">
        <v>0</v>
      </c>
      <c r="F3248">
        <v>0</v>
      </c>
      <c r="H3248" s="1">
        <v>0</v>
      </c>
      <c r="I3248" s="1">
        <v>0.25123546304040001</v>
      </c>
      <c r="J3248" s="1">
        <v>0</v>
      </c>
      <c r="K3248" s="1">
        <v>0.46605304744679998</v>
      </c>
      <c r="L3248" s="1">
        <v>0.71728851048719999</v>
      </c>
      <c r="M3248" s="1">
        <v>5.9463323379989998E-3</v>
      </c>
      <c r="N3248" s="1">
        <v>1.8559954285710001E-2</v>
      </c>
      <c r="O3248" s="1">
        <v>3.7992360417290001E-3</v>
      </c>
      <c r="P3248" s="1">
        <v>6.1232631029789998E-3</v>
      </c>
      <c r="Q3248" s="1">
        <v>4.3219217922900004E-3</v>
      </c>
      <c r="R3248" s="1">
        <v>0</v>
      </c>
      <c r="S3248" s="1">
        <v>192.91933847339999</v>
      </c>
      <c r="T3248" s="1">
        <v>55.232544044580003</v>
      </c>
      <c r="U3248" s="1">
        <v>248.15188251800001</v>
      </c>
      <c r="V3248" s="1">
        <v>0.30689686862269999</v>
      </c>
      <c r="W3248" s="1">
        <v>4.3891428500940001E-2</v>
      </c>
      <c r="X3248" s="1">
        <v>5.6921604847290003E-6</v>
      </c>
      <c r="Y3248" s="1">
        <v>1.423040119065E-3</v>
      </c>
      <c r="Z3248" s="1">
        <v>2.276864188527E-4</v>
      </c>
      <c r="AA3248" s="1">
        <v>9.8344250398640001E-3</v>
      </c>
      <c r="AB3248" s="1">
        <v>9.7717778497199994</v>
      </c>
      <c r="AC3248" s="1">
        <v>1.035621489705</v>
      </c>
      <c r="AD3248" s="1">
        <v>0.23552789121189999</v>
      </c>
      <c r="AE3248" s="1">
        <v>58.881972706900001</v>
      </c>
      <c r="AF3248" s="1">
        <v>9.4211156241390004</v>
      </c>
      <c r="AG3248" s="1">
        <v>211.79979470910001</v>
      </c>
    </row>
    <row r="3249" spans="1:33" x14ac:dyDescent="0.35">
      <c r="A3249">
        <v>5120</v>
      </c>
      <c r="B3249">
        <v>2017</v>
      </c>
      <c r="C3249">
        <v>7</v>
      </c>
      <c r="D3249">
        <v>1</v>
      </c>
      <c r="E3249">
        <v>0</v>
      </c>
      <c r="F3249">
        <v>0</v>
      </c>
      <c r="H3249" s="1">
        <v>0</v>
      </c>
      <c r="I3249" s="1">
        <v>0.28640855210190003</v>
      </c>
      <c r="J3249" s="1">
        <v>0</v>
      </c>
      <c r="K3249" s="1">
        <v>0.48282552302859999</v>
      </c>
      <c r="L3249" s="1">
        <v>0.76923407513050002</v>
      </c>
      <c r="M3249" s="1">
        <v>5.6805770085319998E-3</v>
      </c>
      <c r="N3249" s="1">
        <v>1.8559954285710001E-2</v>
      </c>
      <c r="O3249" s="1">
        <v>3.653694752435E-3</v>
      </c>
      <c r="P3249" s="1">
        <v>5.8886928902029999E-3</v>
      </c>
      <c r="Q3249" s="1">
        <v>4.9212827164349998E-3</v>
      </c>
      <c r="R3249" s="1">
        <v>0</v>
      </c>
      <c r="S3249" s="1">
        <v>201.48792568549999</v>
      </c>
      <c r="T3249" s="1">
        <v>57.68785369127</v>
      </c>
      <c r="U3249" s="1">
        <v>259.17577937679999</v>
      </c>
      <c r="V3249" s="1">
        <v>0.34161212144379999</v>
      </c>
      <c r="W3249" s="1">
        <v>4.7838062554960002E-2</v>
      </c>
      <c r="X3249" s="1">
        <v>6.4887754999299996E-6</v>
      </c>
      <c r="Y3249" s="1">
        <v>1.622193871385E-3</v>
      </c>
      <c r="Z3249" s="1">
        <v>2.5955101908580001E-4</v>
      </c>
      <c r="AA3249" s="1">
        <v>1.0661760558420001E-2</v>
      </c>
      <c r="AB3249" s="1">
        <v>10.383994681340001</v>
      </c>
      <c r="AC3249" s="1">
        <v>1.1007588740230001</v>
      </c>
      <c r="AD3249" s="1">
        <v>0.2502459571308</v>
      </c>
      <c r="AE3249" s="1">
        <v>62.561489143910002</v>
      </c>
      <c r="AF3249" s="1">
        <v>10.00983825007</v>
      </c>
      <c r="AG3249" s="1">
        <v>225.1405278384</v>
      </c>
    </row>
    <row r="3250" spans="1:33" x14ac:dyDescent="0.35">
      <c r="A3250">
        <v>5120</v>
      </c>
      <c r="B3250">
        <v>2017</v>
      </c>
      <c r="C3250">
        <v>7</v>
      </c>
      <c r="D3250">
        <v>2</v>
      </c>
      <c r="E3250">
        <v>0</v>
      </c>
      <c r="F3250">
        <v>0</v>
      </c>
      <c r="H3250" s="1">
        <v>0</v>
      </c>
      <c r="I3250" s="1">
        <v>0.289904007538</v>
      </c>
      <c r="J3250" s="1">
        <v>0</v>
      </c>
      <c r="K3250" s="1">
        <v>0.51496611481529997</v>
      </c>
      <c r="L3250" s="1">
        <v>0.80487012235340005</v>
      </c>
      <c r="M3250" s="1">
        <v>5.9967683629919997E-3</v>
      </c>
      <c r="N3250" s="1">
        <v>1.8559954285710001E-2</v>
      </c>
      <c r="O3250" s="1">
        <v>3.8517080799230002E-3</v>
      </c>
      <c r="P3250" s="1">
        <v>6.207832761689E-3</v>
      </c>
      <c r="Q3250" s="1">
        <v>4.9839131006819996E-3</v>
      </c>
      <c r="R3250" s="1">
        <v>0</v>
      </c>
      <c r="S3250" s="1">
        <v>200.5550929627</v>
      </c>
      <c r="T3250" s="1">
        <v>57.420485149379999</v>
      </c>
      <c r="U3250" s="1">
        <v>257.97557811209998</v>
      </c>
      <c r="V3250" s="1">
        <v>0.35022080637140002</v>
      </c>
      <c r="W3250" s="1">
        <v>4.9609367729910002E-2</v>
      </c>
      <c r="X3250" s="1">
        <v>6.5674271295400001E-6</v>
      </c>
      <c r="Y3250" s="1">
        <v>1.64185677755E-3</v>
      </c>
      <c r="Z3250" s="1">
        <v>2.6269708395660002E-4</v>
      </c>
      <c r="AA3250" s="1">
        <v>1.1088856532999999E-2</v>
      </c>
      <c r="AB3250" s="1">
        <v>10.3103083304</v>
      </c>
      <c r="AC3250" s="1">
        <v>1.0934592901869999</v>
      </c>
      <c r="AD3250" s="1">
        <v>0.24839344096909999</v>
      </c>
      <c r="AE3250" s="1">
        <v>62.098360060989997</v>
      </c>
      <c r="AF3250" s="1">
        <v>9.9357375928380005</v>
      </c>
      <c r="AG3250" s="1">
        <v>223.68613534400001</v>
      </c>
    </row>
    <row r="3251" spans="1:33" x14ac:dyDescent="0.35">
      <c r="A3251">
        <v>5120</v>
      </c>
      <c r="B3251">
        <v>2017</v>
      </c>
      <c r="C3251">
        <v>7</v>
      </c>
      <c r="D3251">
        <v>3</v>
      </c>
      <c r="E3251">
        <v>0</v>
      </c>
      <c r="F3251">
        <v>0</v>
      </c>
      <c r="H3251" s="1">
        <v>0</v>
      </c>
      <c r="I3251" s="1">
        <v>0.27834582963069998</v>
      </c>
      <c r="J3251" s="1">
        <v>0</v>
      </c>
      <c r="K3251" s="1">
        <v>0.55265011200650005</v>
      </c>
      <c r="L3251" s="1">
        <v>0.83099594163720003</v>
      </c>
      <c r="M3251" s="1">
        <v>6.2254918046680003E-3</v>
      </c>
      <c r="N3251" s="1">
        <v>1.8559954285710001E-2</v>
      </c>
      <c r="O3251" s="1">
        <v>3.9812666087589996E-3</v>
      </c>
      <c r="P3251" s="1">
        <v>6.4166434148279997E-3</v>
      </c>
      <c r="Q3251" s="1">
        <v>4.7916497421749997E-3</v>
      </c>
      <c r="R3251" s="1">
        <v>0</v>
      </c>
      <c r="S3251" s="1">
        <v>200.7835490237</v>
      </c>
      <c r="T3251" s="1">
        <v>57.489568863530003</v>
      </c>
      <c r="U3251" s="1">
        <v>258.27311788719999</v>
      </c>
      <c r="V3251" s="1">
        <v>0.34614380012500001</v>
      </c>
      <c r="W3251" s="1">
        <v>5.0269130128720002E-2</v>
      </c>
      <c r="X3251" s="1">
        <v>6.3053825226950004E-6</v>
      </c>
      <c r="Y3251" s="1">
        <v>1.576345625438E-3</v>
      </c>
      <c r="Z3251" s="1">
        <v>2.522152995813E-4</v>
      </c>
      <c r="AA3251" s="1">
        <v>1.130620605627E-2</v>
      </c>
      <c r="AB3251" s="1">
        <v>10.55274836429</v>
      </c>
      <c r="AC3251" s="1">
        <v>1.122062087215</v>
      </c>
      <c r="AD3251" s="1">
        <v>0.25380062294599998</v>
      </c>
      <c r="AE3251" s="1">
        <v>63.450155530350003</v>
      </c>
      <c r="AF3251" s="1">
        <v>10.15202486562</v>
      </c>
      <c r="AG3251" s="1">
        <v>229.75539834150001</v>
      </c>
    </row>
    <row r="3252" spans="1:33" x14ac:dyDescent="0.35">
      <c r="A3252">
        <v>5120</v>
      </c>
      <c r="B3252">
        <v>2017</v>
      </c>
      <c r="C3252">
        <v>7</v>
      </c>
      <c r="D3252">
        <v>4</v>
      </c>
      <c r="E3252">
        <v>0</v>
      </c>
      <c r="F3252">
        <v>0</v>
      </c>
      <c r="H3252" s="1">
        <v>0</v>
      </c>
      <c r="I3252" s="1">
        <v>0.26263181651040002</v>
      </c>
      <c r="J3252" s="1">
        <v>0</v>
      </c>
      <c r="K3252" s="1">
        <v>0.58084074173290001</v>
      </c>
      <c r="L3252" s="1">
        <v>0.84347255824330003</v>
      </c>
      <c r="M3252" s="1">
        <v>5.4302803186700001E-3</v>
      </c>
      <c r="N3252" s="1">
        <v>1.8559954285710001E-2</v>
      </c>
      <c r="O3252" s="1">
        <v>3.4802837579179999E-3</v>
      </c>
      <c r="P3252" s="1">
        <v>5.6092048213619997E-3</v>
      </c>
      <c r="Q3252" s="1">
        <v>4.5280177104519998E-3</v>
      </c>
      <c r="R3252" s="1">
        <v>0</v>
      </c>
      <c r="S3252" s="1">
        <v>213.9355955417</v>
      </c>
      <c r="T3252" s="1">
        <v>61.27387527202</v>
      </c>
      <c r="U3252" s="1">
        <v>275.20947081370002</v>
      </c>
      <c r="V3252" s="1">
        <v>0.33670433432660002</v>
      </c>
      <c r="W3252" s="1">
        <v>5.012373086171E-2</v>
      </c>
      <c r="X3252" s="1">
        <v>5.949613772602E-6</v>
      </c>
      <c r="Y3252" s="1">
        <v>1.4874034390759999E-3</v>
      </c>
      <c r="Z3252" s="1">
        <v>2.3798454987180001E-4</v>
      </c>
      <c r="AA3252" s="1">
        <v>1.134100998318E-2</v>
      </c>
      <c r="AB3252" s="1">
        <v>11.71561882586</v>
      </c>
      <c r="AC3252" s="1">
        <v>1.255833027867</v>
      </c>
      <c r="AD3252" s="1">
        <v>0.28024980038660002</v>
      </c>
      <c r="AE3252" s="1">
        <v>70.062449879799999</v>
      </c>
      <c r="AF3252" s="1">
        <v>11.209991960529999</v>
      </c>
      <c r="AG3252" s="1">
        <v>257.90829807479997</v>
      </c>
    </row>
    <row r="3253" spans="1:33" x14ac:dyDescent="0.35">
      <c r="A3253">
        <v>5120</v>
      </c>
      <c r="B3253">
        <v>2017</v>
      </c>
      <c r="C3253">
        <v>7</v>
      </c>
      <c r="D3253">
        <v>5</v>
      </c>
      <c r="E3253">
        <v>0</v>
      </c>
      <c r="F3253">
        <v>0</v>
      </c>
      <c r="H3253" s="1">
        <v>0</v>
      </c>
      <c r="I3253" s="1">
        <v>0.22692675360340001</v>
      </c>
      <c r="J3253" s="1">
        <v>0</v>
      </c>
      <c r="K3253" s="1">
        <v>0.59823195992230005</v>
      </c>
      <c r="L3253" s="1">
        <v>0.82515871352570003</v>
      </c>
      <c r="M3253" s="1">
        <v>4.7331158568439998E-3</v>
      </c>
      <c r="N3253" s="1">
        <v>1.8559954285710001E-2</v>
      </c>
      <c r="O3253" s="1">
        <v>3.0381070199080001E-3</v>
      </c>
      <c r="P3253" s="1">
        <v>4.8965445720080001E-3</v>
      </c>
      <c r="Q3253" s="1">
        <v>3.9234086440470004E-3</v>
      </c>
      <c r="R3253" s="1">
        <v>0</v>
      </c>
      <c r="S3253" s="1">
        <v>214.97490033810001</v>
      </c>
      <c r="T3253" s="1">
        <v>61.600066752949999</v>
      </c>
      <c r="U3253" s="1">
        <v>276.57496709110001</v>
      </c>
      <c r="V3253" s="1">
        <v>0.30730919482820002</v>
      </c>
      <c r="W3253" s="1">
        <v>4.7676852609800001E-2</v>
      </c>
      <c r="X3253" s="1">
        <v>5.1408399252279999E-6</v>
      </c>
      <c r="Y3253" s="1">
        <v>1.2852099779720001E-3</v>
      </c>
      <c r="Z3253" s="1">
        <v>2.0563359616410001E-4</v>
      </c>
      <c r="AA3253" s="1">
        <v>1.089104518564E-2</v>
      </c>
      <c r="AB3253" s="1">
        <v>11.02787086697</v>
      </c>
      <c r="AC3253" s="1">
        <v>1.1950384243259999</v>
      </c>
      <c r="AD3253" s="1">
        <v>0.26185907237220002</v>
      </c>
      <c r="AE3253" s="1">
        <v>65.464767903099997</v>
      </c>
      <c r="AF3253" s="1">
        <v>10.474362846769999</v>
      </c>
      <c r="AG3253" s="1">
        <v>246.38779264550001</v>
      </c>
    </row>
    <row r="3254" spans="1:33" x14ac:dyDescent="0.35">
      <c r="A3254">
        <v>5120</v>
      </c>
      <c r="B3254">
        <v>2017</v>
      </c>
      <c r="C3254">
        <v>7</v>
      </c>
      <c r="D3254">
        <v>6</v>
      </c>
      <c r="E3254">
        <v>0</v>
      </c>
      <c r="F3254">
        <v>0</v>
      </c>
      <c r="H3254" s="1">
        <v>0</v>
      </c>
      <c r="I3254" s="1">
        <v>0.25219907685069998</v>
      </c>
      <c r="J3254" s="1">
        <v>0</v>
      </c>
      <c r="K3254" s="1">
        <v>0.60923363889009996</v>
      </c>
      <c r="L3254" s="1">
        <v>0.86143271574080005</v>
      </c>
      <c r="M3254" s="1">
        <v>5.2314936782729997E-3</v>
      </c>
      <c r="N3254" s="1">
        <v>1.8559954285710001E-2</v>
      </c>
      <c r="O3254" s="1">
        <v>3.355255757603E-3</v>
      </c>
      <c r="P3254" s="1">
        <v>5.4076960620320002E-3</v>
      </c>
      <c r="Q3254" s="1">
        <v>4.3543157605060003E-3</v>
      </c>
      <c r="R3254" s="1">
        <v>0</v>
      </c>
      <c r="S3254" s="1">
        <v>203.86256822670001</v>
      </c>
      <c r="T3254" s="1">
        <v>58.412677867939998</v>
      </c>
      <c r="U3254" s="1">
        <v>262.27524609469998</v>
      </c>
      <c r="V3254" s="1">
        <v>0.33209430079820002</v>
      </c>
      <c r="W3254" s="1">
        <v>5.0467004388829999E-2</v>
      </c>
      <c r="X3254" s="1">
        <v>5.7137213933800002E-6</v>
      </c>
      <c r="Y3254" s="1">
        <v>1.4284303455469999E-3</v>
      </c>
      <c r="Z3254" s="1">
        <v>2.285488550263E-4</v>
      </c>
      <c r="AA3254" s="1">
        <v>1.147400683383E-2</v>
      </c>
      <c r="AB3254" s="1">
        <v>11.05918064608</v>
      </c>
      <c r="AC3254" s="1">
        <v>1.1970853372879999</v>
      </c>
      <c r="AD3254" s="1">
        <v>0.2628044263473</v>
      </c>
      <c r="AE3254" s="1">
        <v>65.701106431550002</v>
      </c>
      <c r="AF3254" s="1">
        <v>10.51217701455</v>
      </c>
      <c r="AG3254" s="1">
        <v>246.7104499015</v>
      </c>
    </row>
    <row r="3255" spans="1:33" x14ac:dyDescent="0.35">
      <c r="A3255">
        <v>5120</v>
      </c>
      <c r="B3255">
        <v>2017</v>
      </c>
      <c r="C3255">
        <v>7</v>
      </c>
      <c r="D3255">
        <v>7</v>
      </c>
      <c r="E3255">
        <v>0</v>
      </c>
      <c r="F3255">
        <v>0</v>
      </c>
      <c r="H3255" s="1">
        <v>0</v>
      </c>
      <c r="I3255" s="1">
        <v>0.21848199836849999</v>
      </c>
      <c r="J3255" s="1">
        <v>0</v>
      </c>
      <c r="K3255" s="1">
        <v>0.61300685789910003</v>
      </c>
      <c r="L3255" s="1">
        <v>0.83148885626760005</v>
      </c>
      <c r="M3255" s="1">
        <v>4.5070974088019999E-3</v>
      </c>
      <c r="N3255" s="1">
        <v>1.8559954285710001E-2</v>
      </c>
      <c r="O3255" s="1">
        <v>2.889515958208E-3</v>
      </c>
      <c r="P3255" s="1">
        <v>4.6570590134509997E-3</v>
      </c>
      <c r="Q3255" s="1">
        <v>3.781862551695E-3</v>
      </c>
      <c r="R3255" s="1">
        <v>0</v>
      </c>
      <c r="S3255" s="1">
        <v>216.3955522748</v>
      </c>
      <c r="T3255" s="1">
        <v>62.023314577420003</v>
      </c>
      <c r="U3255" s="1">
        <v>278.41886685219998</v>
      </c>
      <c r="V3255" s="1">
        <v>0.30218191920659998</v>
      </c>
      <c r="W3255" s="1">
        <v>4.758264904482E-2</v>
      </c>
      <c r="X3255" s="1">
        <v>4.9498794269890003E-6</v>
      </c>
      <c r="Y3255" s="1">
        <v>1.237469854561E-3</v>
      </c>
      <c r="Z3255" s="1">
        <v>1.979951765257E-4</v>
      </c>
      <c r="AA3255" s="1">
        <v>1.0905686387760001E-2</v>
      </c>
      <c r="AB3255" s="1">
        <v>11.837977077870001</v>
      </c>
      <c r="AC3255" s="1">
        <v>1.292133296566</v>
      </c>
      <c r="AD3255" s="1">
        <v>0.279699089663</v>
      </c>
      <c r="AE3255" s="1">
        <v>69.924772269550004</v>
      </c>
      <c r="AF3255" s="1">
        <v>11.187963549479999</v>
      </c>
      <c r="AG3255" s="1">
        <v>267.0935070081</v>
      </c>
    </row>
    <row r="3256" spans="1:33" x14ac:dyDescent="0.35">
      <c r="A3256">
        <v>5120</v>
      </c>
      <c r="B3256">
        <v>2017</v>
      </c>
      <c r="C3256">
        <v>7</v>
      </c>
      <c r="D3256">
        <v>8</v>
      </c>
      <c r="E3256">
        <v>0</v>
      </c>
      <c r="F3256">
        <v>0</v>
      </c>
      <c r="H3256" s="1">
        <v>0</v>
      </c>
      <c r="I3256" s="1">
        <v>0.20294978051109999</v>
      </c>
      <c r="J3256" s="1">
        <v>0</v>
      </c>
      <c r="K3256" s="1">
        <v>0.61488285226439998</v>
      </c>
      <c r="L3256" s="1">
        <v>0.8178326327755</v>
      </c>
      <c r="M3256" s="1">
        <v>4.1217618911059996E-3</v>
      </c>
      <c r="N3256" s="1">
        <v>1.8559954285710001E-2</v>
      </c>
      <c r="O3256" s="1">
        <v>2.6429410284039999E-3</v>
      </c>
      <c r="P3256" s="1">
        <v>4.2596519681390001E-3</v>
      </c>
      <c r="Q3256" s="1">
        <v>3.5181115356799999E-3</v>
      </c>
      <c r="R3256" s="1">
        <v>0</v>
      </c>
      <c r="S3256" s="1">
        <v>217.84000897050001</v>
      </c>
      <c r="T3256" s="1">
        <v>62.455608260520002</v>
      </c>
      <c r="U3256" s="1">
        <v>280.29561723099999</v>
      </c>
      <c r="V3256" s="1">
        <v>0.28842268797640003</v>
      </c>
      <c r="W3256" s="1">
        <v>4.6259866638049998E-2</v>
      </c>
      <c r="X3256" s="1">
        <v>4.5979275378669999E-6</v>
      </c>
      <c r="Y3256" s="1">
        <v>1.149481882412E-3</v>
      </c>
      <c r="Z3256" s="1">
        <v>1.839171009942E-4</v>
      </c>
      <c r="AA3256" s="1">
        <v>1.0645381163170001E-2</v>
      </c>
      <c r="AB3256" s="1">
        <v>12.01520780479</v>
      </c>
      <c r="AC3256" s="1">
        <v>1.3212371097269999</v>
      </c>
      <c r="AD3256" s="1">
        <v>0.28242274672669998</v>
      </c>
      <c r="AE3256" s="1">
        <v>70.605686540980003</v>
      </c>
      <c r="AF3256" s="1">
        <v>11.29690983343</v>
      </c>
      <c r="AG3256" s="1">
        <v>273.82472885559997</v>
      </c>
    </row>
    <row r="3257" spans="1:33" x14ac:dyDescent="0.35">
      <c r="A3257">
        <v>5120</v>
      </c>
      <c r="B3257">
        <v>2017</v>
      </c>
      <c r="C3257">
        <v>7</v>
      </c>
      <c r="D3257">
        <v>9</v>
      </c>
      <c r="E3257">
        <v>0</v>
      </c>
      <c r="F3257">
        <v>0</v>
      </c>
      <c r="H3257" s="1">
        <v>0</v>
      </c>
      <c r="I3257" s="1">
        <v>0.17697526164079999</v>
      </c>
      <c r="J3257" s="1">
        <v>0</v>
      </c>
      <c r="K3257" s="1">
        <v>0.59625763151220001</v>
      </c>
      <c r="L3257" s="1">
        <v>0.77323289315300003</v>
      </c>
      <c r="M3257" s="1">
        <v>3.675912689653E-3</v>
      </c>
      <c r="N3257" s="1">
        <v>1.8559954285710001E-2</v>
      </c>
      <c r="O3257" s="1">
        <v>2.359031292422E-3</v>
      </c>
      <c r="P3257" s="1">
        <v>3.802072077914E-3</v>
      </c>
      <c r="Q3257" s="1">
        <v>3.0750859039530001E-3</v>
      </c>
      <c r="R3257" s="1">
        <v>0</v>
      </c>
      <c r="S3257" s="1">
        <v>216.48897187919999</v>
      </c>
      <c r="T3257" s="1">
        <v>62.093814769950001</v>
      </c>
      <c r="U3257" s="1">
        <v>278.58278664919999</v>
      </c>
      <c r="V3257" s="1">
        <v>0.26174163140919998</v>
      </c>
      <c r="W3257" s="1">
        <v>4.3064170065820001E-2</v>
      </c>
      <c r="X3257" s="1">
        <v>4.010039751038E-6</v>
      </c>
      <c r="Y3257" s="1">
        <v>1.0025099371170001E-3</v>
      </c>
      <c r="Z3257" s="1">
        <v>1.6040158987869999E-4</v>
      </c>
      <c r="AA3257" s="1">
        <v>9.9640345697590005E-3</v>
      </c>
      <c r="AB3257" s="1">
        <v>11.34657174585</v>
      </c>
      <c r="AC3257" s="1">
        <v>1.2585455437949999</v>
      </c>
      <c r="AD3257" s="1">
        <v>0.26508103884279999</v>
      </c>
      <c r="AE3257" s="1">
        <v>66.270259628930006</v>
      </c>
      <c r="AF3257" s="1">
        <v>10.603241533</v>
      </c>
      <c r="AG3257" s="1">
        <v>261.6201786272</v>
      </c>
    </row>
    <row r="3258" spans="1:33" x14ac:dyDescent="0.35">
      <c r="A3258">
        <v>5120</v>
      </c>
      <c r="B3258">
        <v>2017</v>
      </c>
      <c r="C3258">
        <v>7</v>
      </c>
      <c r="D3258">
        <v>10</v>
      </c>
      <c r="E3258">
        <v>0</v>
      </c>
      <c r="F3258">
        <v>0</v>
      </c>
      <c r="H3258" s="1">
        <v>0</v>
      </c>
      <c r="I3258" s="1">
        <v>0.22789653232820001</v>
      </c>
      <c r="J3258" s="1">
        <v>0</v>
      </c>
      <c r="K3258" s="1">
        <v>0.58997692193590001</v>
      </c>
      <c r="L3258" s="1">
        <v>0.81787345426409996</v>
      </c>
      <c r="M3258" s="1">
        <v>4.6417757568400003E-3</v>
      </c>
      <c r="N3258" s="1">
        <v>1.8559954285710001E-2</v>
      </c>
      <c r="O3258" s="1">
        <v>2.979839950862E-3</v>
      </c>
      <c r="P3258" s="1">
        <v>4.8026350096410002E-3</v>
      </c>
      <c r="Q3258" s="1">
        <v>3.9393227251140004E-3</v>
      </c>
      <c r="R3258" s="1">
        <v>0</v>
      </c>
      <c r="S3258" s="1">
        <v>197.9888881599</v>
      </c>
      <c r="T3258" s="1">
        <v>56.753661537920003</v>
      </c>
      <c r="U3258" s="1">
        <v>254.74254969789999</v>
      </c>
      <c r="V3258" s="1">
        <v>0.3068048048666</v>
      </c>
      <c r="W3258" s="1">
        <v>4.7392575682430001E-2</v>
      </c>
      <c r="X3258" s="1">
        <v>5.1633058557330002E-6</v>
      </c>
      <c r="Y3258" s="1">
        <v>1.290826462032E-3</v>
      </c>
      <c r="Z3258" s="1">
        <v>2.0653223374770001E-4</v>
      </c>
      <c r="AA3258" s="1">
        <v>1.081548275985E-2</v>
      </c>
      <c r="AB3258" s="1">
        <v>10.740680043339999</v>
      </c>
      <c r="AC3258" s="1">
        <v>1.1751527164110001</v>
      </c>
      <c r="AD3258" s="1">
        <v>0.25335429490860001</v>
      </c>
      <c r="AE3258" s="1">
        <v>63.338573637049997</v>
      </c>
      <c r="AF3258" s="1">
        <v>10.13417177352</v>
      </c>
      <c r="AG3258" s="1">
        <v>243.1173206137</v>
      </c>
    </row>
    <row r="3259" spans="1:33" x14ac:dyDescent="0.35">
      <c r="A3259">
        <v>5120</v>
      </c>
      <c r="B3259">
        <v>2017</v>
      </c>
      <c r="C3259">
        <v>7</v>
      </c>
      <c r="D3259">
        <v>11</v>
      </c>
      <c r="E3259">
        <v>0</v>
      </c>
      <c r="F3259">
        <v>0</v>
      </c>
      <c r="H3259" s="1">
        <v>0</v>
      </c>
      <c r="I3259" s="1">
        <v>0.23384492839929999</v>
      </c>
      <c r="J3259" s="1">
        <v>0</v>
      </c>
      <c r="K3259" s="1">
        <v>0.59444074390059998</v>
      </c>
      <c r="L3259" s="1">
        <v>0.82828567229990002</v>
      </c>
      <c r="M3259" s="1">
        <v>4.8357939126799998E-3</v>
      </c>
      <c r="N3259" s="1">
        <v>1.8559954285710001E-2</v>
      </c>
      <c r="O3259" s="1">
        <v>3.1039953131400001E-3</v>
      </c>
      <c r="P3259" s="1">
        <v>5.0027373303510002E-3</v>
      </c>
      <c r="Q3259" s="1">
        <v>4.0409251066799998E-3</v>
      </c>
      <c r="R3259" s="1">
        <v>0</v>
      </c>
      <c r="S3259" s="1">
        <v>201.32387571480001</v>
      </c>
      <c r="T3259" s="1">
        <v>57.698745006839999</v>
      </c>
      <c r="U3259" s="1">
        <v>259.02262072159999</v>
      </c>
      <c r="V3259" s="1">
        <v>0.31295530237140001</v>
      </c>
      <c r="W3259" s="1">
        <v>4.8134070747659997E-2</v>
      </c>
      <c r="X3259" s="1">
        <v>5.2981014961639996E-6</v>
      </c>
      <c r="Y3259" s="1">
        <v>1.324525372136E-3</v>
      </c>
      <c r="Z3259" s="1">
        <v>2.1192405936410001E-4</v>
      </c>
      <c r="AA3259" s="1">
        <v>1.097389739809E-2</v>
      </c>
      <c r="AB3259" s="1">
        <v>10.65757050252</v>
      </c>
      <c r="AC3259" s="1">
        <v>1.1603654360560001</v>
      </c>
      <c r="AD3259" s="1">
        <v>0.25224800537539999</v>
      </c>
      <c r="AE3259" s="1">
        <v>63.062001247200001</v>
      </c>
      <c r="AF3259" s="1">
        <v>10.08992019053</v>
      </c>
      <c r="AG3259" s="1">
        <v>239.64175846719999</v>
      </c>
    </row>
    <row r="3260" spans="1:33" x14ac:dyDescent="0.35">
      <c r="A3260">
        <v>5120</v>
      </c>
      <c r="B3260">
        <v>2017</v>
      </c>
      <c r="C3260">
        <v>7</v>
      </c>
      <c r="D3260">
        <v>12</v>
      </c>
      <c r="E3260">
        <v>0</v>
      </c>
      <c r="F3260">
        <v>0</v>
      </c>
      <c r="H3260" s="1">
        <v>0</v>
      </c>
      <c r="I3260" s="1">
        <v>0.25417337520560002</v>
      </c>
      <c r="J3260" s="1">
        <v>0</v>
      </c>
      <c r="K3260" s="1">
        <v>0.60214823765439995</v>
      </c>
      <c r="L3260" s="1">
        <v>0.8563216128601</v>
      </c>
      <c r="M3260" s="1">
        <v>5.2969757965650004E-3</v>
      </c>
      <c r="N3260" s="1">
        <v>1.8559954285710001E-2</v>
      </c>
      <c r="O3260" s="1">
        <v>3.4005101835209999E-3</v>
      </c>
      <c r="P3260" s="1">
        <v>5.4806330297350004E-3</v>
      </c>
      <c r="Q3260" s="1">
        <v>4.3872118037930003E-3</v>
      </c>
      <c r="R3260" s="1">
        <v>0</v>
      </c>
      <c r="S3260" s="1">
        <v>197.90304039470001</v>
      </c>
      <c r="T3260" s="1">
        <v>56.70701833519</v>
      </c>
      <c r="U3260" s="1">
        <v>254.6100587299</v>
      </c>
      <c r="V3260" s="1">
        <v>0.33268734008680001</v>
      </c>
      <c r="W3260" s="1">
        <v>5.0325602329999997E-2</v>
      </c>
      <c r="X3260" s="1">
        <v>5.7586532696229997E-6</v>
      </c>
      <c r="Y3260" s="1">
        <v>1.4396633151909999E-3</v>
      </c>
      <c r="Z3260" s="1">
        <v>2.303461302239E-4</v>
      </c>
      <c r="AA3260" s="1">
        <v>1.1429669940680001E-2</v>
      </c>
      <c r="AB3260" s="1">
        <v>10.31755826307</v>
      </c>
      <c r="AC3260" s="1">
        <v>1.11680101149</v>
      </c>
      <c r="AD3260" s="1">
        <v>0.24518217949849999</v>
      </c>
      <c r="AE3260" s="1">
        <v>61.295544775709999</v>
      </c>
      <c r="AF3260" s="1">
        <v>9.8072871548819993</v>
      </c>
      <c r="AG3260" s="1">
        <v>230.16381751349999</v>
      </c>
    </row>
    <row r="3261" spans="1:33" x14ac:dyDescent="0.35">
      <c r="A3261">
        <v>5120</v>
      </c>
      <c r="B3261">
        <v>2017</v>
      </c>
      <c r="C3261">
        <v>7</v>
      </c>
      <c r="D3261">
        <v>13</v>
      </c>
      <c r="E3261">
        <v>0</v>
      </c>
      <c r="F3261">
        <v>0</v>
      </c>
      <c r="H3261" s="1">
        <v>0</v>
      </c>
      <c r="I3261" s="1">
        <v>0.26310138541990002</v>
      </c>
      <c r="J3261" s="1">
        <v>0</v>
      </c>
      <c r="K3261" s="1">
        <v>0.6147457505567</v>
      </c>
      <c r="L3261" s="1">
        <v>0.87784713597660002</v>
      </c>
      <c r="M3261" s="1">
        <v>5.5676464018390003E-3</v>
      </c>
      <c r="N3261" s="1">
        <v>1.8559954285710001E-2</v>
      </c>
      <c r="O3261" s="1">
        <v>3.5733802487720001E-3</v>
      </c>
      <c r="P3261" s="1">
        <v>5.7592492779839997E-3</v>
      </c>
      <c r="Q3261" s="1">
        <v>4.5402840871819998E-3</v>
      </c>
      <c r="R3261" s="1">
        <v>0</v>
      </c>
      <c r="S3261" s="1">
        <v>197.9590994205</v>
      </c>
      <c r="T3261" s="1">
        <v>56.717466058239999</v>
      </c>
      <c r="U3261" s="1">
        <v>254.67656547870001</v>
      </c>
      <c r="V3261" s="1">
        <v>0.3429161538005</v>
      </c>
      <c r="W3261" s="1">
        <v>5.1705329583420001E-2</v>
      </c>
      <c r="X3261" s="1">
        <v>5.9608467315599997E-6</v>
      </c>
      <c r="Y3261" s="1">
        <v>1.490211680477E-3</v>
      </c>
      <c r="Z3261" s="1">
        <v>2.3843386865100001E-4</v>
      </c>
      <c r="AA3261" s="1">
        <v>1.173416306274E-2</v>
      </c>
      <c r="AB3261" s="1">
        <v>10.225789745209999</v>
      </c>
      <c r="AC3261" s="1">
        <v>1.1041112777040001</v>
      </c>
      <c r="AD3261" s="1">
        <v>0.2434148988856</v>
      </c>
      <c r="AE3261" s="1">
        <v>60.853724617689998</v>
      </c>
      <c r="AF3261" s="1">
        <v>9.7365959291509991</v>
      </c>
      <c r="AG3261" s="1">
        <v>227.34484021579999</v>
      </c>
    </row>
    <row r="3262" spans="1:33" x14ac:dyDescent="0.35">
      <c r="A3262">
        <v>5120</v>
      </c>
      <c r="B3262">
        <v>2017</v>
      </c>
      <c r="C3262">
        <v>7</v>
      </c>
      <c r="D3262">
        <v>14</v>
      </c>
      <c r="E3262">
        <v>0</v>
      </c>
      <c r="F3262">
        <v>0</v>
      </c>
      <c r="H3262" s="1">
        <v>0</v>
      </c>
      <c r="I3262" s="1">
        <v>0.26160933741859999</v>
      </c>
      <c r="J3262" s="1">
        <v>0</v>
      </c>
      <c r="K3262" s="1">
        <v>0.62577475116430004</v>
      </c>
      <c r="L3262" s="1">
        <v>0.88738408858280005</v>
      </c>
      <c r="M3262" s="1">
        <v>5.5690328655389996E-3</v>
      </c>
      <c r="N3262" s="1">
        <v>1.8559954285710001E-2</v>
      </c>
      <c r="O3262" s="1">
        <v>3.571822980687E-3</v>
      </c>
      <c r="P3262" s="1">
        <v>5.7567394149209998E-3</v>
      </c>
      <c r="Q3262" s="1">
        <v>4.5162595954410002E-3</v>
      </c>
      <c r="R3262" s="1">
        <v>0</v>
      </c>
      <c r="S3262" s="1">
        <v>201.04778537670001</v>
      </c>
      <c r="T3262" s="1">
        <v>57.603047255680004</v>
      </c>
      <c r="U3262" s="1">
        <v>258.65083263240001</v>
      </c>
      <c r="V3262" s="1">
        <v>0.34344268808740003</v>
      </c>
      <c r="W3262" s="1">
        <v>5.2070398126549997E-2</v>
      </c>
      <c r="X3262" s="1">
        <v>5.9271478196310001E-6</v>
      </c>
      <c r="Y3262" s="1">
        <v>1.481786952768E-3</v>
      </c>
      <c r="Z3262" s="1">
        <v>2.3708591224329999E-4</v>
      </c>
      <c r="AA3262" s="1">
        <v>1.1832169979409999E-2</v>
      </c>
      <c r="AB3262" s="1">
        <v>10.60736046247</v>
      </c>
      <c r="AC3262" s="1">
        <v>1.146316596738</v>
      </c>
      <c r="AD3262" s="1">
        <v>0.25234692971209999</v>
      </c>
      <c r="AE3262" s="1">
        <v>63.08673232556</v>
      </c>
      <c r="AF3262" s="1">
        <v>10.093877162529999</v>
      </c>
      <c r="AG3262" s="1">
        <v>236.10976380229999</v>
      </c>
    </row>
    <row r="3263" spans="1:33" x14ac:dyDescent="0.35">
      <c r="A3263">
        <v>5120</v>
      </c>
      <c r="B3263">
        <v>2017</v>
      </c>
      <c r="C3263">
        <v>7</v>
      </c>
      <c r="D3263">
        <v>15</v>
      </c>
      <c r="E3263">
        <v>0</v>
      </c>
      <c r="F3263">
        <v>0</v>
      </c>
      <c r="H3263" s="1">
        <v>0</v>
      </c>
      <c r="I3263" s="1">
        <v>0.2467344985238</v>
      </c>
      <c r="J3263" s="1">
        <v>0</v>
      </c>
      <c r="K3263" s="1">
        <v>0.63329679995819999</v>
      </c>
      <c r="L3263" s="1">
        <v>0.88003129848200001</v>
      </c>
      <c r="M3263" s="1">
        <v>5.1893860140479996E-3</v>
      </c>
      <c r="N3263" s="1">
        <v>1.8559954285710001E-2</v>
      </c>
      <c r="O3263" s="1">
        <v>3.3278264406059999E-3</v>
      </c>
      <c r="P3263" s="1">
        <v>5.3634879836549996E-3</v>
      </c>
      <c r="Q3263" s="1">
        <v>4.2643703907079998E-3</v>
      </c>
      <c r="R3263" s="1">
        <v>0</v>
      </c>
      <c r="S3263" s="1">
        <v>206.92037894559999</v>
      </c>
      <c r="T3263" s="1">
        <v>59.295393902720001</v>
      </c>
      <c r="U3263" s="1">
        <v>266.21577284829999</v>
      </c>
      <c r="V3263" s="1">
        <v>0.33124157265159998</v>
      </c>
      <c r="W3263" s="1">
        <v>5.1063361349800003E-2</v>
      </c>
      <c r="X3263" s="1">
        <v>5.5901587169190003E-6</v>
      </c>
      <c r="Y3263" s="1">
        <v>1.3975396773440001E-3</v>
      </c>
      <c r="Z3263" s="1">
        <v>2.2360634819910001E-4</v>
      </c>
      <c r="AA3263" s="1">
        <v>1.1647808604369999E-2</v>
      </c>
      <c r="AB3263" s="1">
        <v>11.07128843431</v>
      </c>
      <c r="AC3263" s="1">
        <v>1.201629975508</v>
      </c>
      <c r="AD3263" s="1">
        <v>0.26260704175499999</v>
      </c>
      <c r="AE3263" s="1">
        <v>65.651760338459994</v>
      </c>
      <c r="AF3263" s="1">
        <v>10.50428164479</v>
      </c>
      <c r="AG3263" s="1">
        <v>247.88608607430001</v>
      </c>
    </row>
    <row r="3264" spans="1:33" x14ac:dyDescent="0.35">
      <c r="A3264">
        <v>5120</v>
      </c>
      <c r="B3264">
        <v>2017</v>
      </c>
      <c r="C3264">
        <v>7</v>
      </c>
      <c r="D3264">
        <v>16</v>
      </c>
      <c r="E3264">
        <v>0</v>
      </c>
      <c r="F3264">
        <v>0</v>
      </c>
      <c r="H3264" s="1">
        <v>0</v>
      </c>
      <c r="I3264" s="1">
        <v>0.23086796314290001</v>
      </c>
      <c r="J3264" s="1">
        <v>0</v>
      </c>
      <c r="K3264" s="1">
        <v>0.63595329232770004</v>
      </c>
      <c r="L3264" s="1">
        <v>0.86682125547059996</v>
      </c>
      <c r="M3264" s="1">
        <v>4.8766912358400001E-3</v>
      </c>
      <c r="N3264" s="1">
        <v>1.8559954285710001E-2</v>
      </c>
      <c r="O3264" s="1">
        <v>3.1298495847189999E-3</v>
      </c>
      <c r="P3264" s="1">
        <v>5.0444068937759998E-3</v>
      </c>
      <c r="Q3264" s="1">
        <v>3.9950804528019997E-3</v>
      </c>
      <c r="R3264" s="1">
        <v>0</v>
      </c>
      <c r="S3264" s="1">
        <v>206.56008109780001</v>
      </c>
      <c r="T3264" s="1">
        <v>59.205334373779998</v>
      </c>
      <c r="U3264" s="1">
        <v>265.76541547160002</v>
      </c>
      <c r="V3264" s="1">
        <v>0.31731486887229998</v>
      </c>
      <c r="W3264" s="1">
        <v>4.9745940615410003E-2</v>
      </c>
      <c r="X3264" s="1">
        <v>5.2307036746749999E-6</v>
      </c>
      <c r="Y3264" s="1">
        <v>1.307675916957E-3</v>
      </c>
      <c r="Z3264" s="1">
        <v>2.092281465534E-4</v>
      </c>
      <c r="AA3264" s="1">
        <v>1.139034442828E-2</v>
      </c>
      <c r="AB3264" s="1">
        <v>10.7351524769</v>
      </c>
      <c r="AC3264" s="1">
        <v>1.171244457402</v>
      </c>
      <c r="AD3264" s="1">
        <v>0.25371943111829998</v>
      </c>
      <c r="AE3264" s="1">
        <v>63.429857687240002</v>
      </c>
      <c r="AF3264" s="1">
        <v>10.14877722134</v>
      </c>
      <c r="AG3264" s="1">
        <v>242.0672286315</v>
      </c>
    </row>
    <row r="3265" spans="1:33" x14ac:dyDescent="0.35">
      <c r="A3265">
        <v>5120</v>
      </c>
      <c r="B3265">
        <v>2017</v>
      </c>
      <c r="C3265">
        <v>7</v>
      </c>
      <c r="D3265">
        <v>17</v>
      </c>
      <c r="E3265">
        <v>0</v>
      </c>
      <c r="F3265">
        <v>0</v>
      </c>
      <c r="H3265" s="1">
        <v>0</v>
      </c>
      <c r="I3265" s="1">
        <v>0.32918540416800002</v>
      </c>
      <c r="J3265" s="1">
        <v>0</v>
      </c>
      <c r="K3265" s="1">
        <v>0.64453384252489998</v>
      </c>
      <c r="L3265" s="1">
        <v>0.97371924669279997</v>
      </c>
      <c r="M3265" s="1">
        <v>6.0031064166880003E-3</v>
      </c>
      <c r="N3265" s="1">
        <v>1.8559954285710001E-2</v>
      </c>
      <c r="O3265" s="1">
        <v>3.9046842623560001E-3</v>
      </c>
      <c r="P3265" s="1">
        <v>6.2932149542319999E-3</v>
      </c>
      <c r="Q3265" s="1">
        <v>5.6669113224599998E-3</v>
      </c>
      <c r="R3265" s="1">
        <v>0</v>
      </c>
      <c r="S3265" s="1">
        <v>179.36745247330001</v>
      </c>
      <c r="T3265" s="1">
        <v>51.399866956369998</v>
      </c>
      <c r="U3265" s="1">
        <v>230.76731942960001</v>
      </c>
      <c r="V3265" s="1">
        <v>0.40788579516189999</v>
      </c>
      <c r="W3265" s="1">
        <v>5.9046091856800001E-2</v>
      </c>
      <c r="X3265" s="1">
        <v>7.4585180414929998E-6</v>
      </c>
      <c r="Y3265" s="1">
        <v>1.8646295084579999E-3</v>
      </c>
      <c r="Z3265" s="1">
        <v>2.9834072117450002E-4</v>
      </c>
      <c r="AA3265" s="1">
        <v>1.3269819366370001E-2</v>
      </c>
      <c r="AB3265" s="1">
        <v>8.4444432055350003</v>
      </c>
      <c r="AC3265" s="1">
        <v>0.91216040371780005</v>
      </c>
      <c r="AD3265" s="1">
        <v>0.20095366813849999</v>
      </c>
      <c r="AE3265" s="1">
        <v>50.238416967440003</v>
      </c>
      <c r="AF3265" s="1">
        <v>8.0381467085199994</v>
      </c>
      <c r="AG3265" s="1">
        <v>187.849367669</v>
      </c>
    </row>
    <row r="3266" spans="1:33" x14ac:dyDescent="0.35">
      <c r="A3266">
        <v>5120</v>
      </c>
      <c r="B3266">
        <v>2017</v>
      </c>
      <c r="C3266">
        <v>7</v>
      </c>
      <c r="D3266">
        <v>18</v>
      </c>
      <c r="E3266">
        <v>0</v>
      </c>
      <c r="F3266">
        <v>0</v>
      </c>
      <c r="H3266" s="1">
        <v>0</v>
      </c>
      <c r="I3266" s="1">
        <v>0.27585393365299998</v>
      </c>
      <c r="J3266" s="1">
        <v>0</v>
      </c>
      <c r="K3266" s="1">
        <v>0.67537770267469999</v>
      </c>
      <c r="L3266" s="1">
        <v>0.95123163632770003</v>
      </c>
      <c r="M3266" s="1">
        <v>7.3915684128620001E-3</v>
      </c>
      <c r="N3266" s="1">
        <v>1.8559954285710001E-2</v>
      </c>
      <c r="O3266" s="1">
        <v>4.6934409109119996E-3</v>
      </c>
      <c r="P3266" s="1">
        <v>7.5644611811799996E-3</v>
      </c>
      <c r="Q3266" s="1">
        <v>4.7634320055799997E-3</v>
      </c>
      <c r="R3266" s="1">
        <v>0</v>
      </c>
      <c r="S3266" s="1">
        <v>185.7794176955</v>
      </c>
      <c r="T3266" s="1">
        <v>53.209583146950003</v>
      </c>
      <c r="U3266" s="1">
        <v>238.9890008424</v>
      </c>
      <c r="V3266" s="1">
        <v>0.36475600687650001</v>
      </c>
      <c r="W3266" s="1">
        <v>5.5606817592419998E-2</v>
      </c>
      <c r="X3266" s="1">
        <v>6.2492176613000003E-6</v>
      </c>
      <c r="Y3266" s="1">
        <v>1.5623044117730001E-3</v>
      </c>
      <c r="Z3266" s="1">
        <v>2.4996870555210002E-4</v>
      </c>
      <c r="AA3266" s="1">
        <v>1.265186088526E-2</v>
      </c>
      <c r="AB3266" s="1">
        <v>10.16423381053</v>
      </c>
      <c r="AC3266" s="1">
        <v>1.0903994699870001</v>
      </c>
      <c r="AD3266" s="1">
        <v>0.24300943272530001</v>
      </c>
      <c r="AE3266" s="1">
        <v>60.752358067830002</v>
      </c>
      <c r="AF3266" s="1">
        <v>9.7203772802599993</v>
      </c>
      <c r="AG3266" s="1">
        <v>223.9979815721</v>
      </c>
    </row>
    <row r="3267" spans="1:33" x14ac:dyDescent="0.35">
      <c r="A3267">
        <v>5120</v>
      </c>
      <c r="B3267">
        <v>2017</v>
      </c>
      <c r="C3267">
        <v>7</v>
      </c>
      <c r="D3267">
        <v>19</v>
      </c>
      <c r="E3267">
        <v>0</v>
      </c>
      <c r="F3267">
        <v>0</v>
      </c>
      <c r="H3267" s="1">
        <v>0</v>
      </c>
      <c r="I3267" s="1">
        <v>0.37528272429420001</v>
      </c>
      <c r="J3267" s="1">
        <v>0</v>
      </c>
      <c r="K3267" s="1">
        <v>0.69218501124440002</v>
      </c>
      <c r="L3267" s="1">
        <v>1.0674677355390001</v>
      </c>
      <c r="M3267" s="1">
        <v>6.9622695049210001E-3</v>
      </c>
      <c r="N3267" s="1">
        <v>1.8559954285710001E-2</v>
      </c>
      <c r="O3267" s="1">
        <v>4.5425440042830001E-3</v>
      </c>
      <c r="P3267" s="1">
        <v>7.3212592714889998E-3</v>
      </c>
      <c r="Q3267" s="1">
        <v>6.4558091732449998E-3</v>
      </c>
      <c r="R3267" s="1">
        <v>0</v>
      </c>
      <c r="S3267" s="1">
        <v>173.91298219160001</v>
      </c>
      <c r="T3267" s="1">
        <v>49.828412611620003</v>
      </c>
      <c r="U3267" s="1">
        <v>223.7413948032</v>
      </c>
      <c r="V3267" s="1">
        <v>0.45777124387500001</v>
      </c>
      <c r="W3267" s="1">
        <v>6.5384436759639994E-2</v>
      </c>
      <c r="X3267" s="1">
        <v>8.5031842557000002E-6</v>
      </c>
      <c r="Y3267" s="1">
        <v>2.1257960618520002E-3</v>
      </c>
      <c r="Z3267" s="1">
        <v>3.4012736970289999E-4</v>
      </c>
      <c r="AA3267" s="1">
        <v>1.4645472350100001E-2</v>
      </c>
      <c r="AB3267" s="1">
        <v>7.7673714861259997</v>
      </c>
      <c r="AC3267" s="1">
        <v>0.83483971504410004</v>
      </c>
      <c r="AD3267" s="1">
        <v>0.1854689026843</v>
      </c>
      <c r="AE3267" s="1">
        <v>46.367225600899999</v>
      </c>
      <c r="AF3267" s="1">
        <v>7.418756089595</v>
      </c>
      <c r="AG3267" s="1">
        <v>171.6161486078</v>
      </c>
    </row>
    <row r="3268" spans="1:33" x14ac:dyDescent="0.35">
      <c r="A3268">
        <v>5120</v>
      </c>
      <c r="B3268">
        <v>2017</v>
      </c>
      <c r="C3268">
        <v>7</v>
      </c>
      <c r="D3268">
        <v>20</v>
      </c>
      <c r="E3268">
        <v>0</v>
      </c>
      <c r="F3268">
        <v>0</v>
      </c>
      <c r="H3268" s="1">
        <v>0</v>
      </c>
      <c r="I3268" s="1">
        <v>0.29021664350120002</v>
      </c>
      <c r="J3268" s="1">
        <v>0</v>
      </c>
      <c r="K3268" s="1">
        <v>0.79078785100320004</v>
      </c>
      <c r="L3268" s="1">
        <v>1.081004494504</v>
      </c>
      <c r="M3268" s="1">
        <v>8.6822315449060009E-3</v>
      </c>
      <c r="N3268" s="1">
        <v>1.8559954285710001E-2</v>
      </c>
      <c r="O3268" s="1">
        <v>5.5055961394320004E-3</v>
      </c>
      <c r="P3268" s="1">
        <v>8.8734191111609993E-3</v>
      </c>
      <c r="Q3268" s="1">
        <v>5.0190039830500001E-3</v>
      </c>
      <c r="R3268" s="1">
        <v>0</v>
      </c>
      <c r="S3268" s="1">
        <v>177.71305031259999</v>
      </c>
      <c r="T3268" s="1">
        <v>50.898062769829998</v>
      </c>
      <c r="U3268" s="1">
        <v>228.61111308240001</v>
      </c>
      <c r="V3268" s="1">
        <v>0.39730422980270003</v>
      </c>
      <c r="W3268" s="1">
        <v>6.2130827747439998E-2</v>
      </c>
      <c r="X3268" s="1">
        <v>6.5725450885660004E-6</v>
      </c>
      <c r="Y3268" s="1">
        <v>1.6431362638529999E-3</v>
      </c>
      <c r="Z3268" s="1">
        <v>2.6290180144279999E-4</v>
      </c>
      <c r="AA3268" s="1">
        <v>1.421819796446E-2</v>
      </c>
      <c r="AB3268" s="1">
        <v>9.0550946648739998</v>
      </c>
      <c r="AC3268" s="1">
        <v>0.9709918802559</v>
      </c>
      <c r="AD3268" s="1">
        <v>0.21655500584090001</v>
      </c>
      <c r="AE3268" s="1">
        <v>54.138751278489998</v>
      </c>
      <c r="AF3268" s="1">
        <v>8.6622001875949994</v>
      </c>
      <c r="AG3268" s="1">
        <v>199.4369698893</v>
      </c>
    </row>
    <row r="3269" spans="1:33" x14ac:dyDescent="0.35">
      <c r="A3269">
        <v>5120</v>
      </c>
      <c r="B3269">
        <v>2017</v>
      </c>
      <c r="C3269">
        <v>7</v>
      </c>
      <c r="D3269">
        <v>21</v>
      </c>
      <c r="E3269">
        <v>0</v>
      </c>
      <c r="F3269">
        <v>0</v>
      </c>
      <c r="H3269" s="1">
        <v>0</v>
      </c>
      <c r="I3269" s="1">
        <v>0.2759947750633</v>
      </c>
      <c r="J3269" s="1">
        <v>0</v>
      </c>
      <c r="K3269" s="1">
        <v>0.81717472884279996</v>
      </c>
      <c r="L3269" s="1">
        <v>1.0931695039060001</v>
      </c>
      <c r="M3269" s="1">
        <v>6.5084589749760001E-3</v>
      </c>
      <c r="N3269" s="1">
        <v>1.8559954285710001E-2</v>
      </c>
      <c r="O3269" s="1">
        <v>4.169234150914E-3</v>
      </c>
      <c r="P3269" s="1">
        <v>6.7195924032010003E-3</v>
      </c>
      <c r="Q3269" s="1">
        <v>4.7822017311680001E-3</v>
      </c>
      <c r="R3269" s="1">
        <v>0</v>
      </c>
      <c r="S3269" s="1">
        <v>198.0352980845</v>
      </c>
      <c r="T3269" s="1">
        <v>56.75815671969</v>
      </c>
      <c r="U3269" s="1">
        <v>254.7934548042</v>
      </c>
      <c r="V3269" s="1">
        <v>0.3890000219102</v>
      </c>
      <c r="W3269" s="1">
        <v>6.2047859933050002E-2</v>
      </c>
      <c r="X3269" s="1">
        <v>6.2528219053009998E-6</v>
      </c>
      <c r="Y3269" s="1">
        <v>1.563205473658E-3</v>
      </c>
      <c r="Z3269" s="1">
        <v>2.5011287553630002E-4</v>
      </c>
      <c r="AA3269" s="1">
        <v>1.4261400616780001E-2</v>
      </c>
      <c r="AB3269" s="1">
        <v>9.9802981007750002</v>
      </c>
      <c r="AC3269" s="1">
        <v>1.0873305393479999</v>
      </c>
      <c r="AD3269" s="1">
        <v>0.2361123441387</v>
      </c>
      <c r="AE3269" s="1">
        <v>59.02808589176</v>
      </c>
      <c r="AF3269" s="1">
        <v>9.4444937293429998</v>
      </c>
      <c r="AG3269" s="1">
        <v>224.6101667906</v>
      </c>
    </row>
    <row r="3270" spans="1:33" x14ac:dyDescent="0.35">
      <c r="A3270">
        <v>5120</v>
      </c>
      <c r="B3270">
        <v>2017</v>
      </c>
      <c r="C3270">
        <v>7</v>
      </c>
      <c r="D3270">
        <v>22</v>
      </c>
      <c r="E3270">
        <v>0</v>
      </c>
      <c r="F3270">
        <v>0</v>
      </c>
      <c r="H3270" s="1">
        <v>0</v>
      </c>
      <c r="I3270" s="1">
        <v>0.27759442766440001</v>
      </c>
      <c r="J3270" s="1">
        <v>0</v>
      </c>
      <c r="K3270" s="1">
        <v>0.82167135897559995</v>
      </c>
      <c r="L3270" s="1">
        <v>1.09926578664</v>
      </c>
      <c r="M3270" s="1">
        <v>6.3121667461490004E-3</v>
      </c>
      <c r="N3270" s="1">
        <v>1.8559954285710001E-2</v>
      </c>
      <c r="O3270" s="1">
        <v>4.0478091679129998E-3</v>
      </c>
      <c r="P3270" s="1">
        <v>6.5238906594759999E-3</v>
      </c>
      <c r="Q3270" s="1">
        <v>4.8099300014949999E-3</v>
      </c>
      <c r="R3270" s="1">
        <v>0</v>
      </c>
      <c r="S3270" s="1">
        <v>191.96725377999999</v>
      </c>
      <c r="T3270" s="1">
        <v>55.034534032800003</v>
      </c>
      <c r="U3270" s="1">
        <v>247.00178781290001</v>
      </c>
      <c r="V3270" s="1">
        <v>0.39121593960290002</v>
      </c>
      <c r="W3270" s="1">
        <v>6.2396826363689997E-2</v>
      </c>
      <c r="X3270" s="1">
        <v>6.2891136476630003E-6</v>
      </c>
      <c r="Y3270" s="1">
        <v>1.572278409354E-3</v>
      </c>
      <c r="Z3270" s="1">
        <v>2.515645452576E-4</v>
      </c>
      <c r="AA3270" s="1">
        <v>1.4341383875389999E-2</v>
      </c>
      <c r="AB3270" s="1">
        <v>9.8645374888799999</v>
      </c>
      <c r="AC3270" s="1">
        <v>1.081288845085</v>
      </c>
      <c r="AD3270" s="1">
        <v>0.23238817358659999</v>
      </c>
      <c r="AE3270" s="1">
        <v>58.097043284260003</v>
      </c>
      <c r="AF3270" s="1">
        <v>9.2955269149929993</v>
      </c>
      <c r="AG3270" s="1">
        <v>223.84457716840001</v>
      </c>
    </row>
    <row r="3271" spans="1:33" x14ac:dyDescent="0.35">
      <c r="A3271">
        <v>5120</v>
      </c>
      <c r="B3271">
        <v>2017</v>
      </c>
      <c r="C3271">
        <v>7</v>
      </c>
      <c r="D3271">
        <v>23</v>
      </c>
      <c r="E3271">
        <v>0</v>
      </c>
      <c r="F3271">
        <v>0</v>
      </c>
      <c r="H3271" s="1">
        <v>0</v>
      </c>
      <c r="I3271" s="1">
        <v>0.25665147175179998</v>
      </c>
      <c r="J3271" s="1">
        <v>0</v>
      </c>
      <c r="K3271" s="1">
        <v>0.81872196071680003</v>
      </c>
      <c r="L3271" s="1">
        <v>1.0753734324690001</v>
      </c>
      <c r="M3271" s="1">
        <v>5.8029315570800001E-3</v>
      </c>
      <c r="N3271" s="1">
        <v>1.8559954285710001E-2</v>
      </c>
      <c r="O3271" s="1">
        <v>3.7217139160099998E-3</v>
      </c>
      <c r="P3271" s="1">
        <v>5.9983199915569999E-3</v>
      </c>
      <c r="Q3271" s="1">
        <v>4.4538746254410002E-3</v>
      </c>
      <c r="R3271" s="1">
        <v>0</v>
      </c>
      <c r="S3271" s="1">
        <v>194.45900667999999</v>
      </c>
      <c r="T3271" s="1">
        <v>55.764312753379997</v>
      </c>
      <c r="U3271" s="1">
        <v>250.22331943340001</v>
      </c>
      <c r="V3271" s="1">
        <v>0.3717428383852</v>
      </c>
      <c r="W3271" s="1">
        <v>6.036596954133E-2</v>
      </c>
      <c r="X3271" s="1">
        <v>5.814818118743E-6</v>
      </c>
      <c r="Y3271" s="1">
        <v>1.4537045276290001E-3</v>
      </c>
      <c r="Z3271" s="1">
        <v>2.325927242286E-4</v>
      </c>
      <c r="AA3271" s="1">
        <v>1.392852877283E-2</v>
      </c>
      <c r="AB3271" s="1">
        <v>9.9663114794840002</v>
      </c>
      <c r="AC3271" s="1">
        <v>1.0993286871500001</v>
      </c>
      <c r="AD3271" s="1">
        <v>0.2337531567926</v>
      </c>
      <c r="AE3271" s="1">
        <v>58.438289101099997</v>
      </c>
      <c r="AF3271" s="1">
        <v>9.3501262471190003</v>
      </c>
      <c r="AG3271" s="1">
        <v>228.08154095949999</v>
      </c>
    </row>
    <row r="3272" spans="1:33" x14ac:dyDescent="0.35">
      <c r="A3272">
        <v>5120</v>
      </c>
      <c r="B3272">
        <v>2017</v>
      </c>
      <c r="C3272">
        <v>7</v>
      </c>
      <c r="D3272">
        <v>24</v>
      </c>
      <c r="E3272">
        <v>0</v>
      </c>
      <c r="F3272">
        <v>0</v>
      </c>
      <c r="H3272" s="1">
        <v>0</v>
      </c>
      <c r="I3272" s="1">
        <v>0.30389281014289998</v>
      </c>
      <c r="J3272" s="1">
        <v>0</v>
      </c>
      <c r="K3272" s="1">
        <v>0.80652793952419999</v>
      </c>
      <c r="L3272" s="1">
        <v>1.110420749667</v>
      </c>
      <c r="M3272" s="1">
        <v>5.9565569351319996E-3</v>
      </c>
      <c r="N3272" s="1">
        <v>1.8559954285710001E-2</v>
      </c>
      <c r="O3272" s="1">
        <v>3.8653373742569999E-3</v>
      </c>
      <c r="P3272" s="1">
        <v>6.2297992186819999E-3</v>
      </c>
      <c r="Q3272" s="1">
        <v>5.2556057725580002E-3</v>
      </c>
      <c r="R3272" s="1">
        <v>0</v>
      </c>
      <c r="S3272" s="1">
        <v>179.28044356429999</v>
      </c>
      <c r="T3272" s="1">
        <v>51.418823220109999</v>
      </c>
      <c r="U3272" s="1">
        <v>230.69926678440001</v>
      </c>
      <c r="V3272" s="1">
        <v>0.4125030786894</v>
      </c>
      <c r="W3272" s="1">
        <v>6.4096577274380007E-2</v>
      </c>
      <c r="X3272" s="1">
        <v>6.8856365665360004E-6</v>
      </c>
      <c r="Y3272" s="1">
        <v>1.7214091402020001E-3</v>
      </c>
      <c r="Z3272" s="1">
        <v>2.7542546229870001E-4</v>
      </c>
      <c r="AA3272" s="1">
        <v>1.4647017013109999E-2</v>
      </c>
      <c r="AB3272" s="1">
        <v>8.4112302415489992</v>
      </c>
      <c r="AC3272" s="1">
        <v>0.92688283836759999</v>
      </c>
      <c r="AD3272" s="1">
        <v>0.197416784347</v>
      </c>
      <c r="AE3272" s="1">
        <v>49.354196024460002</v>
      </c>
      <c r="AF3272" s="1">
        <v>7.8966713580999999</v>
      </c>
      <c r="AG3272" s="1">
        <v>192.237353063</v>
      </c>
    </row>
    <row r="3273" spans="1:33" x14ac:dyDescent="0.35">
      <c r="A3273">
        <v>5120</v>
      </c>
      <c r="B3273">
        <v>2017</v>
      </c>
      <c r="C3273">
        <v>7</v>
      </c>
      <c r="D3273">
        <v>25</v>
      </c>
      <c r="E3273">
        <v>0</v>
      </c>
      <c r="F3273">
        <v>0</v>
      </c>
      <c r="H3273" s="1">
        <v>0</v>
      </c>
      <c r="I3273" s="1">
        <v>0.4474885995599</v>
      </c>
      <c r="J3273" s="1">
        <v>0</v>
      </c>
      <c r="K3273" s="1">
        <v>0.78898429281990001</v>
      </c>
      <c r="L3273" s="1">
        <v>1.2364728923799999</v>
      </c>
      <c r="M3273" s="1">
        <v>9.8165631740319993E-3</v>
      </c>
      <c r="N3273" s="1">
        <v>1.8559954285710001E-2</v>
      </c>
      <c r="O3273" s="1">
        <v>6.3674882919920002E-3</v>
      </c>
      <c r="P3273" s="1">
        <v>1.026253849162E-2</v>
      </c>
      <c r="Q3273" s="1">
        <v>7.6940210968609998E-3</v>
      </c>
      <c r="R3273" s="1">
        <v>0</v>
      </c>
      <c r="S3273" s="1">
        <v>146.77061470199999</v>
      </c>
      <c r="T3273" s="1">
        <v>42.051340700060003</v>
      </c>
      <c r="U3273" s="1">
        <v>188.82195540199999</v>
      </c>
      <c r="V3273" s="1">
        <v>0.5396763581599</v>
      </c>
      <c r="W3273" s="1">
        <v>7.6316951725720006E-2</v>
      </c>
      <c r="X3273" s="1">
        <v>1.013951157753E-5</v>
      </c>
      <c r="Y3273" s="1">
        <v>2.5348778929679999E-3</v>
      </c>
      <c r="Z3273" s="1">
        <v>4.0558046274300001E-4</v>
      </c>
      <c r="AA3273" s="1">
        <v>1.705133562365E-2</v>
      </c>
      <c r="AB3273" s="1">
        <v>6.0540788306679998</v>
      </c>
      <c r="AC3273" s="1">
        <v>0.64786372547560001</v>
      </c>
      <c r="AD3273" s="1">
        <v>0.1449835945538</v>
      </c>
      <c r="AE3273" s="1">
        <v>36.245898617450003</v>
      </c>
      <c r="AF3273" s="1">
        <v>5.799343776832</v>
      </c>
      <c r="AG3273" s="1">
        <v>132.96921257290001</v>
      </c>
    </row>
    <row r="3274" spans="1:33" x14ac:dyDescent="0.35">
      <c r="A3274">
        <v>5120</v>
      </c>
      <c r="B3274">
        <v>2017</v>
      </c>
      <c r="C3274">
        <v>7</v>
      </c>
      <c r="D3274">
        <v>26</v>
      </c>
      <c r="E3274">
        <v>0</v>
      </c>
      <c r="F3274">
        <v>0</v>
      </c>
      <c r="H3274" s="1">
        <v>0</v>
      </c>
      <c r="I3274" s="1">
        <v>0.2666100095651</v>
      </c>
      <c r="J3274" s="1">
        <v>0</v>
      </c>
      <c r="K3274" s="1">
        <v>0.9642819944687</v>
      </c>
      <c r="L3274" s="1">
        <v>1.2308920040339999</v>
      </c>
      <c r="M3274" s="1">
        <v>9.3824223976680006E-3</v>
      </c>
      <c r="N3274" s="1">
        <v>1.8559954285710001E-2</v>
      </c>
      <c r="O3274" s="1">
        <v>5.9149338843770003E-3</v>
      </c>
      <c r="P3274" s="1">
        <v>9.5331524582730007E-3</v>
      </c>
      <c r="Q3274" s="1">
        <v>4.6360971698569996E-3</v>
      </c>
      <c r="R3274" s="1">
        <v>0</v>
      </c>
      <c r="S3274" s="1">
        <v>177.69330734069999</v>
      </c>
      <c r="T3274" s="1">
        <v>50.905067410260003</v>
      </c>
      <c r="U3274" s="1">
        <v>228.59837475099999</v>
      </c>
      <c r="V3274" s="1">
        <v>0.4053211688658</v>
      </c>
      <c r="W3274" s="1">
        <v>6.7847037016920006E-2</v>
      </c>
      <c r="X3274" s="1">
        <v>6.035791288263E-6</v>
      </c>
      <c r="Y3274" s="1">
        <v>1.508947809872E-3</v>
      </c>
      <c r="Z3274" s="1">
        <v>2.414316484415E-4</v>
      </c>
      <c r="AA3274" s="1">
        <v>1.575460106324E-2</v>
      </c>
      <c r="AB3274" s="1">
        <v>9.5180014418269998</v>
      </c>
      <c r="AC3274" s="1">
        <v>1.0306897327090001</v>
      </c>
      <c r="AD3274" s="1">
        <v>0.2261165995726</v>
      </c>
      <c r="AE3274" s="1">
        <v>56.5291496376</v>
      </c>
      <c r="AF3274" s="1">
        <v>9.044663918166</v>
      </c>
      <c r="AG3274" s="1">
        <v>212.4491146597</v>
      </c>
    </row>
    <row r="3275" spans="1:33" x14ac:dyDescent="0.35">
      <c r="A3275">
        <v>5120</v>
      </c>
      <c r="B3275">
        <v>2017</v>
      </c>
      <c r="C3275">
        <v>7</v>
      </c>
      <c r="D3275">
        <v>27</v>
      </c>
      <c r="E3275">
        <v>0</v>
      </c>
      <c r="F3275">
        <v>0</v>
      </c>
      <c r="H3275" s="1">
        <v>0</v>
      </c>
      <c r="I3275" s="1">
        <v>0.24524856048650001</v>
      </c>
      <c r="J3275" s="1">
        <v>0</v>
      </c>
      <c r="K3275" s="1">
        <v>0.97062919933080005</v>
      </c>
      <c r="L3275" s="1">
        <v>1.2158777598170001</v>
      </c>
      <c r="M3275" s="1">
        <v>5.8984711600550003E-3</v>
      </c>
      <c r="N3275" s="1">
        <v>1.8559954285710001E-2</v>
      </c>
      <c r="O3275" s="1">
        <v>3.7783353284510002E-3</v>
      </c>
      <c r="P3275" s="1">
        <v>6.0895772342839999E-3</v>
      </c>
      <c r="Q3275" s="1">
        <v>4.2773182372379996E-3</v>
      </c>
      <c r="R3275" s="1">
        <v>0</v>
      </c>
      <c r="S3275" s="1">
        <v>203.52977532630001</v>
      </c>
      <c r="T3275" s="1">
        <v>58.384990388040002</v>
      </c>
      <c r="U3275" s="1">
        <v>261.9147657144</v>
      </c>
      <c r="V3275" s="1">
        <v>0.38722668430099999</v>
      </c>
      <c r="W3275" s="1">
        <v>6.6217383857590004E-2</v>
      </c>
      <c r="X3275" s="1">
        <v>5.5564598083369997E-6</v>
      </c>
      <c r="Y3275" s="1">
        <v>1.389114949971E-3</v>
      </c>
      <c r="Z3275" s="1">
        <v>2.2225839179810001E-4</v>
      </c>
      <c r="AA3275" s="1">
        <v>1.544305401428E-2</v>
      </c>
      <c r="AB3275" s="1">
        <v>10.353572078379999</v>
      </c>
      <c r="AC3275" s="1">
        <v>1.152075492926</v>
      </c>
      <c r="AD3275" s="1">
        <v>0.24133156041510001</v>
      </c>
      <c r="AE3275" s="1">
        <v>60.33288993131</v>
      </c>
      <c r="AF3275" s="1">
        <v>9.6532623729109996</v>
      </c>
      <c r="AG3275" s="1">
        <v>239.75256209130001</v>
      </c>
    </row>
    <row r="3276" spans="1:33" x14ac:dyDescent="0.35">
      <c r="A3276">
        <v>5120</v>
      </c>
      <c r="B3276">
        <v>2017</v>
      </c>
      <c r="C3276">
        <v>7</v>
      </c>
      <c r="D3276">
        <v>28</v>
      </c>
      <c r="E3276">
        <v>0</v>
      </c>
      <c r="F3276">
        <v>0</v>
      </c>
      <c r="H3276" s="1">
        <v>0</v>
      </c>
      <c r="I3276" s="1">
        <v>0.24277429314089999</v>
      </c>
      <c r="J3276" s="1">
        <v>0</v>
      </c>
      <c r="K3276" s="1">
        <v>0.95207090523860005</v>
      </c>
      <c r="L3276" s="1">
        <v>1.1948451983799999</v>
      </c>
      <c r="M3276" s="1">
        <v>5.7234578834839999E-3</v>
      </c>
      <c r="N3276" s="1">
        <v>1.8559954285710001E-2</v>
      </c>
      <c r="O3276" s="1">
        <v>3.6739801082450001E-3</v>
      </c>
      <c r="P3276" s="1">
        <v>5.9213869816989997E-3</v>
      </c>
      <c r="Q3276" s="1">
        <v>4.2330918759690001E-3</v>
      </c>
      <c r="R3276" s="1">
        <v>0</v>
      </c>
      <c r="S3276" s="1">
        <v>187.6029682882</v>
      </c>
      <c r="T3276" s="1">
        <v>53.842953238150002</v>
      </c>
      <c r="U3276" s="1">
        <v>241.4459215263</v>
      </c>
      <c r="V3276" s="1">
        <v>0.38182591968950003</v>
      </c>
      <c r="W3276" s="1">
        <v>6.5151612295989994E-2</v>
      </c>
      <c r="X3276" s="1">
        <v>5.5002949590310003E-6</v>
      </c>
      <c r="Y3276" s="1">
        <v>1.3750737375149999E-3</v>
      </c>
      <c r="Z3276" s="1">
        <v>2.20011797793E-4</v>
      </c>
      <c r="AA3276" s="1">
        <v>1.5187844094450001E-2</v>
      </c>
      <c r="AB3276" s="1">
        <v>9.387663363743</v>
      </c>
      <c r="AC3276" s="1">
        <v>1.054845830856</v>
      </c>
      <c r="AD3276" s="1">
        <v>0.21727966070720001</v>
      </c>
      <c r="AE3276" s="1">
        <v>54.3199150656</v>
      </c>
      <c r="AF3276" s="1">
        <v>8.6911864001169992</v>
      </c>
      <c r="AG3276" s="1">
        <v>220.25552618040001</v>
      </c>
    </row>
    <row r="3277" spans="1:33" x14ac:dyDescent="0.35">
      <c r="A3277">
        <v>5120</v>
      </c>
      <c r="B3277">
        <v>2017</v>
      </c>
      <c r="C3277">
        <v>7</v>
      </c>
      <c r="D3277">
        <v>29</v>
      </c>
      <c r="E3277">
        <v>0</v>
      </c>
      <c r="F3277">
        <v>0</v>
      </c>
      <c r="H3277" s="1">
        <v>0</v>
      </c>
      <c r="I3277" s="1">
        <v>0.27818587219469998</v>
      </c>
      <c r="J3277" s="1">
        <v>0</v>
      </c>
      <c r="K3277" s="1">
        <v>0.94407745831440004</v>
      </c>
      <c r="L3277" s="1">
        <v>1.222263330509</v>
      </c>
      <c r="M3277" s="1">
        <v>6.44952579891E-3</v>
      </c>
      <c r="N3277" s="1">
        <v>1.8559954285710001E-2</v>
      </c>
      <c r="O3277" s="1">
        <v>4.1438669466260002E-3</v>
      </c>
      <c r="P3277" s="1">
        <v>6.6787078505349999E-3</v>
      </c>
      <c r="Q3277" s="1">
        <v>4.8338154954870004E-3</v>
      </c>
      <c r="R3277" s="1">
        <v>0</v>
      </c>
      <c r="S3277" s="1">
        <v>176.34420234460001</v>
      </c>
      <c r="T3277" s="1">
        <v>50.596989871589997</v>
      </c>
      <c r="U3277" s="1">
        <v>226.94119221619999</v>
      </c>
      <c r="V3277" s="1">
        <v>0.41255429080509998</v>
      </c>
      <c r="W3277" s="1">
        <v>6.7998021491250005E-2</v>
      </c>
      <c r="X3277" s="1">
        <v>6.3024684279600002E-6</v>
      </c>
      <c r="Y3277" s="1">
        <v>1.5756171042390001E-3</v>
      </c>
      <c r="Z3277" s="1">
        <v>2.5209873642140001E-4</v>
      </c>
      <c r="AA3277" s="1">
        <v>1.5739011702260001E-2</v>
      </c>
      <c r="AB3277" s="1">
        <v>8.8112565115070005</v>
      </c>
      <c r="AC3277" s="1">
        <v>0.98268272610069995</v>
      </c>
      <c r="AD3277" s="1">
        <v>0.2050478522328</v>
      </c>
      <c r="AE3277" s="1">
        <v>51.2619629609</v>
      </c>
      <c r="AF3277" s="1">
        <v>8.2019140646620006</v>
      </c>
      <c r="AG3277" s="1">
        <v>204.66111161059999</v>
      </c>
    </row>
    <row r="3278" spans="1:33" x14ac:dyDescent="0.35">
      <c r="A3278">
        <v>5120</v>
      </c>
      <c r="B3278">
        <v>2017</v>
      </c>
      <c r="C3278">
        <v>7</v>
      </c>
      <c r="D3278">
        <v>30</v>
      </c>
      <c r="E3278">
        <v>0</v>
      </c>
      <c r="F3278">
        <v>0</v>
      </c>
      <c r="H3278" s="1">
        <v>0</v>
      </c>
      <c r="I3278" s="1">
        <v>0.27628304796890002</v>
      </c>
      <c r="J3278" s="1">
        <v>0</v>
      </c>
      <c r="K3278" s="1">
        <v>0.93697999487030004</v>
      </c>
      <c r="L3278" s="1">
        <v>1.2132630428390001</v>
      </c>
      <c r="M3278" s="1">
        <v>6.6163538989820001E-3</v>
      </c>
      <c r="N3278" s="1">
        <v>1.8559954285710001E-2</v>
      </c>
      <c r="O3278" s="1">
        <v>4.2392345874280001E-3</v>
      </c>
      <c r="P3278" s="1">
        <v>6.832412740076E-3</v>
      </c>
      <c r="Q3278" s="1">
        <v>4.80078827428E-3</v>
      </c>
      <c r="R3278" s="1">
        <v>0</v>
      </c>
      <c r="S3278" s="1">
        <v>180.13298591220001</v>
      </c>
      <c r="T3278" s="1">
        <v>51.673292990829999</v>
      </c>
      <c r="U3278" s="1">
        <v>231.80627890310001</v>
      </c>
      <c r="V3278" s="1">
        <v>0.40962944093909998</v>
      </c>
      <c r="W3278" s="1">
        <v>6.7504488834989995E-2</v>
      </c>
      <c r="X3278" s="1">
        <v>6.2595043289829999E-6</v>
      </c>
      <c r="Y3278" s="1">
        <v>1.564876079887E-3</v>
      </c>
      <c r="Z3278" s="1">
        <v>2.503801725618E-4</v>
      </c>
      <c r="AA3278" s="1">
        <v>1.562422135584E-2</v>
      </c>
      <c r="AB3278" s="1">
        <v>9.2511786959020004</v>
      </c>
      <c r="AC3278" s="1">
        <v>1.0280229050930001</v>
      </c>
      <c r="AD3278" s="1">
        <v>0.2158437127185</v>
      </c>
      <c r="AE3278" s="1">
        <v>53.960928088160003</v>
      </c>
      <c r="AF3278" s="1">
        <v>8.6337484855690008</v>
      </c>
      <c r="AG3278" s="1">
        <v>213.83698422960001</v>
      </c>
    </row>
    <row r="3279" spans="1:33" x14ac:dyDescent="0.35">
      <c r="A3279">
        <v>5120</v>
      </c>
      <c r="B3279">
        <v>2017</v>
      </c>
      <c r="C3279">
        <v>7</v>
      </c>
      <c r="D3279">
        <v>31</v>
      </c>
      <c r="E3279">
        <v>0</v>
      </c>
      <c r="F3279">
        <v>0</v>
      </c>
      <c r="H3279" s="1">
        <v>0</v>
      </c>
      <c r="I3279" s="1">
        <v>0.26011884819449999</v>
      </c>
      <c r="J3279" s="1">
        <v>0</v>
      </c>
      <c r="K3279" s="1">
        <v>0.92297996660449999</v>
      </c>
      <c r="L3279" s="1">
        <v>1.183098814799</v>
      </c>
      <c r="M3279" s="1">
        <v>6.074767417235E-3</v>
      </c>
      <c r="N3279" s="1">
        <v>1.8559954285710001E-2</v>
      </c>
      <c r="O3279" s="1">
        <v>3.8957910275960001E-3</v>
      </c>
      <c r="P3279" s="1">
        <v>6.2788816473059996E-3</v>
      </c>
      <c r="Q3279" s="1">
        <v>4.5246607655440004E-3</v>
      </c>
      <c r="R3279" s="1">
        <v>0</v>
      </c>
      <c r="S3279" s="1">
        <v>186.342486318</v>
      </c>
      <c r="T3279" s="1">
        <v>53.463353814290002</v>
      </c>
      <c r="U3279" s="1">
        <v>239.80584013230001</v>
      </c>
      <c r="V3279" s="1">
        <v>0.39260777719680001</v>
      </c>
      <c r="W3279" s="1">
        <v>6.5405747955910004E-2</v>
      </c>
      <c r="X3279" s="1">
        <v>5.8934489082949997E-6</v>
      </c>
      <c r="Y3279" s="1">
        <v>1.4733622251200001E-3</v>
      </c>
      <c r="Z3279" s="1">
        <v>2.3573795583669999E-4</v>
      </c>
      <c r="AA3279" s="1">
        <v>1.5172747218E-2</v>
      </c>
      <c r="AB3279" s="1">
        <v>9.4845772083819995</v>
      </c>
      <c r="AC3279" s="1">
        <v>1.0576274080150001</v>
      </c>
      <c r="AD3279" s="1">
        <v>0.22073897772500001</v>
      </c>
      <c r="AE3279" s="1">
        <v>55.184744347470001</v>
      </c>
      <c r="AF3279" s="1">
        <v>8.8295590877769996</v>
      </c>
      <c r="AG3279" s="1">
        <v>220.25905691680001</v>
      </c>
    </row>
    <row r="3280" spans="1:33" x14ac:dyDescent="0.35">
      <c r="A3280">
        <v>5120</v>
      </c>
      <c r="B3280">
        <v>2017</v>
      </c>
      <c r="C3280">
        <v>8</v>
      </c>
      <c r="D3280">
        <v>1</v>
      </c>
      <c r="E3280">
        <v>0</v>
      </c>
      <c r="F3280">
        <v>0</v>
      </c>
      <c r="H3280" s="1">
        <v>0</v>
      </c>
      <c r="I3280" s="1">
        <v>0.31717195030529999</v>
      </c>
      <c r="J3280" s="1">
        <v>0</v>
      </c>
      <c r="K3280" s="1">
        <v>0.90995834958139998</v>
      </c>
      <c r="L3280" s="1">
        <v>1.227130299887</v>
      </c>
      <c r="M3280" s="1">
        <v>6.403668130232E-3</v>
      </c>
      <c r="N3280" s="1">
        <v>1.8559954285710001E-2</v>
      </c>
      <c r="O3280" s="1">
        <v>4.1431286930450001E-3</v>
      </c>
      <c r="P3280" s="1">
        <v>6.6775180005590002E-3</v>
      </c>
      <c r="Q3280" s="1">
        <v>5.4927631372089997E-3</v>
      </c>
      <c r="R3280" s="1">
        <v>0</v>
      </c>
      <c r="S3280" s="1">
        <v>177.57932107720001</v>
      </c>
      <c r="T3280" s="1">
        <v>50.94329194342</v>
      </c>
      <c r="U3280" s="1">
        <v>228.52261302060001</v>
      </c>
      <c r="V3280" s="1">
        <v>0.44210550362270001</v>
      </c>
      <c r="W3280" s="1">
        <v>6.9986661250810003E-2</v>
      </c>
      <c r="X3280" s="1">
        <v>7.1862209740150001E-6</v>
      </c>
      <c r="Y3280" s="1">
        <v>1.7965552411360001E-3</v>
      </c>
      <c r="Z3280" s="1">
        <v>2.8744883836090001E-4</v>
      </c>
      <c r="AA3280" s="1">
        <v>1.6059421130839999E-2</v>
      </c>
      <c r="AB3280" s="1">
        <v>8.5723722659220005</v>
      </c>
      <c r="AC3280" s="1">
        <v>0.9504337867139</v>
      </c>
      <c r="AD3280" s="1">
        <v>0.20032982317600001</v>
      </c>
      <c r="AE3280" s="1">
        <v>50.082455716710001</v>
      </c>
      <c r="AF3280" s="1">
        <v>8.0131929074590005</v>
      </c>
      <c r="AG3280" s="1">
        <v>197.54248246579999</v>
      </c>
    </row>
    <row r="3281" spans="1:33" x14ac:dyDescent="0.35">
      <c r="A3281">
        <v>5120</v>
      </c>
      <c r="B3281">
        <v>2017</v>
      </c>
      <c r="C3281">
        <v>8</v>
      </c>
      <c r="D3281">
        <v>2</v>
      </c>
      <c r="E3281">
        <v>0</v>
      </c>
      <c r="F3281">
        <v>0</v>
      </c>
      <c r="H3281" s="1">
        <v>0</v>
      </c>
      <c r="I3281" s="1">
        <v>0.37653100673810003</v>
      </c>
      <c r="J3281" s="1">
        <v>0</v>
      </c>
      <c r="K3281" s="1">
        <v>0.90089542609280004</v>
      </c>
      <c r="L3281" s="1">
        <v>1.2774264328310001</v>
      </c>
      <c r="M3281" s="1">
        <v>8.4406092822360002E-3</v>
      </c>
      <c r="N3281" s="1">
        <v>1.8559954285710001E-2</v>
      </c>
      <c r="O3281" s="1">
        <v>5.4394315164009999E-3</v>
      </c>
      <c r="P3281" s="1">
        <v>8.7667809895810005E-3</v>
      </c>
      <c r="Q3281" s="1">
        <v>6.500556751378E-3</v>
      </c>
      <c r="R3281" s="1">
        <v>0</v>
      </c>
      <c r="S3281" s="1">
        <v>165.3793483497</v>
      </c>
      <c r="T3281" s="1">
        <v>47.406483151929997</v>
      </c>
      <c r="U3281" s="1">
        <v>212.7858315016</v>
      </c>
      <c r="V3281" s="1">
        <v>0.49436899672809997</v>
      </c>
      <c r="W3281" s="1">
        <v>7.4956287909700006E-2</v>
      </c>
      <c r="X3281" s="1">
        <v>8.5313167004389994E-6</v>
      </c>
      <c r="Y3281" s="1">
        <v>2.1328291725950001E-3</v>
      </c>
      <c r="Z3281" s="1">
        <v>3.4125266738060001E-4</v>
      </c>
      <c r="AA3281" s="1">
        <v>1.7032808651079999E-2</v>
      </c>
      <c r="AB3281" s="1">
        <v>7.6750632276069997</v>
      </c>
      <c r="AC3281" s="1">
        <v>0.83454961073830003</v>
      </c>
      <c r="AD3281" s="1">
        <v>0.1818200879296</v>
      </c>
      <c r="AE3281" s="1">
        <v>45.455021920690001</v>
      </c>
      <c r="AF3281" s="1">
        <v>7.2728035015510004</v>
      </c>
      <c r="AG3281" s="1">
        <v>172.27338543600001</v>
      </c>
    </row>
    <row r="3282" spans="1:33" x14ac:dyDescent="0.35">
      <c r="A3282">
        <v>5120</v>
      </c>
      <c r="B3282">
        <v>2017</v>
      </c>
      <c r="C3282">
        <v>8</v>
      </c>
      <c r="D3282">
        <v>3</v>
      </c>
      <c r="E3282">
        <v>0</v>
      </c>
      <c r="F3282">
        <v>0</v>
      </c>
      <c r="H3282" s="1">
        <v>0</v>
      </c>
      <c r="I3282" s="1">
        <v>0.32079273783329998</v>
      </c>
      <c r="J3282" s="1">
        <v>0</v>
      </c>
      <c r="K3282" s="1">
        <v>0.93265554199699996</v>
      </c>
      <c r="L3282" s="1">
        <v>1.25344827983</v>
      </c>
      <c r="M3282" s="1">
        <v>8.3548409387509993E-3</v>
      </c>
      <c r="N3282" s="1">
        <v>1.8559954285710001E-2</v>
      </c>
      <c r="O3282" s="1">
        <v>5.3329393776680003E-3</v>
      </c>
      <c r="P3282" s="1">
        <v>8.5951466460699993E-3</v>
      </c>
      <c r="Q3282" s="1">
        <v>5.5557908721799998E-3</v>
      </c>
      <c r="R3282" s="1">
        <v>0</v>
      </c>
      <c r="S3282" s="1">
        <v>180.36408319469999</v>
      </c>
      <c r="T3282" s="1">
        <v>51.691898857589997</v>
      </c>
      <c r="U3282" s="1">
        <v>232.05598205230001</v>
      </c>
      <c r="V3282" s="1">
        <v>0.44918744554520001</v>
      </c>
      <c r="W3282" s="1">
        <v>7.1337791854999999E-2</v>
      </c>
      <c r="X3282" s="1">
        <v>7.266829083215E-6</v>
      </c>
      <c r="Y3282" s="1">
        <v>1.816707265192E-3</v>
      </c>
      <c r="Z3282" s="1">
        <v>2.9067316190690002E-4</v>
      </c>
      <c r="AA3282" s="1">
        <v>1.638108217779E-2</v>
      </c>
      <c r="AB3282" s="1">
        <v>8.9055713911030008</v>
      </c>
      <c r="AC3282" s="1">
        <v>0.96843005199679999</v>
      </c>
      <c r="AD3282" s="1">
        <v>0.21095834877130001</v>
      </c>
      <c r="AE3282" s="1">
        <v>52.739587061690003</v>
      </c>
      <c r="AF3282" s="1">
        <v>8.4383339176310006</v>
      </c>
      <c r="AG3282" s="1">
        <v>199.91584396179999</v>
      </c>
    </row>
    <row r="3283" spans="1:33" x14ac:dyDescent="0.35">
      <c r="A3283">
        <v>5120</v>
      </c>
      <c r="B3283">
        <v>2017</v>
      </c>
      <c r="C3283">
        <v>8</v>
      </c>
      <c r="D3283">
        <v>4</v>
      </c>
      <c r="E3283">
        <v>0</v>
      </c>
      <c r="F3283">
        <v>0</v>
      </c>
      <c r="H3283" s="1">
        <v>0</v>
      </c>
      <c r="I3283" s="1">
        <v>0.32870667976540002</v>
      </c>
      <c r="J3283" s="1">
        <v>0</v>
      </c>
      <c r="K3283" s="1">
        <v>0.93576701277340002</v>
      </c>
      <c r="L3283" s="1">
        <v>1.2644736925390001</v>
      </c>
      <c r="M3283" s="1">
        <v>7.900782051171E-3</v>
      </c>
      <c r="N3283" s="1">
        <v>1.8559954285710001E-2</v>
      </c>
      <c r="O3283" s="1">
        <v>5.0620628463279999E-3</v>
      </c>
      <c r="P3283" s="1">
        <v>8.1585724896879996E-3</v>
      </c>
      <c r="Q3283" s="1">
        <v>5.691624063632E-3</v>
      </c>
      <c r="R3283" s="1">
        <v>0</v>
      </c>
      <c r="S3283" s="1">
        <v>183.03550130959999</v>
      </c>
      <c r="T3283" s="1">
        <v>52.467161986450002</v>
      </c>
      <c r="U3283" s="1">
        <v>235.5026632961</v>
      </c>
      <c r="V3283" s="1">
        <v>0.45694191525639999</v>
      </c>
      <c r="W3283" s="1">
        <v>7.2201376496219993E-2</v>
      </c>
      <c r="X3283" s="1">
        <v>7.4474701553409999E-6</v>
      </c>
      <c r="Y3283" s="1">
        <v>1.8618675360729999E-3</v>
      </c>
      <c r="Z3283" s="1">
        <v>2.9789880551389999E-4</v>
      </c>
      <c r="AA3283" s="1">
        <v>1.6560850108090001E-2</v>
      </c>
      <c r="AB3283" s="1">
        <v>9.0025456777099997</v>
      </c>
      <c r="AC3283" s="1">
        <v>0.9820669004325</v>
      </c>
      <c r="AD3283" s="1">
        <v>0.2127917927504</v>
      </c>
      <c r="AE3283" s="1">
        <v>53.197948087569998</v>
      </c>
      <c r="AF3283" s="1">
        <v>8.5116716846749991</v>
      </c>
      <c r="AG3283" s="1">
        <v>202.95836710489999</v>
      </c>
    </row>
    <row r="3284" spans="1:33" x14ac:dyDescent="0.35">
      <c r="A3284">
        <v>5120</v>
      </c>
      <c r="B3284">
        <v>2017</v>
      </c>
      <c r="C3284">
        <v>8</v>
      </c>
      <c r="D3284">
        <v>5</v>
      </c>
      <c r="E3284">
        <v>0</v>
      </c>
      <c r="F3284">
        <v>0</v>
      </c>
      <c r="H3284" s="1">
        <v>0</v>
      </c>
      <c r="I3284" s="1">
        <v>0.33996769884580003</v>
      </c>
      <c r="J3284" s="1">
        <v>0</v>
      </c>
      <c r="K3284" s="1">
        <v>0.93005320028030003</v>
      </c>
      <c r="L3284" s="1">
        <v>1.270020899126</v>
      </c>
      <c r="M3284" s="1">
        <v>7.6076255570430001E-3</v>
      </c>
      <c r="N3284" s="1">
        <v>1.8559954285710001E-2</v>
      </c>
      <c r="O3284" s="1">
        <v>4.895035153362E-3</v>
      </c>
      <c r="P3284" s="1">
        <v>7.8893724457100006E-3</v>
      </c>
      <c r="Q3284" s="1">
        <v>5.8822434441439999E-3</v>
      </c>
      <c r="R3284" s="1">
        <v>0</v>
      </c>
      <c r="S3284" s="1">
        <v>183.09991733390001</v>
      </c>
      <c r="T3284" s="1">
        <v>52.491316693370003</v>
      </c>
      <c r="U3284" s="1">
        <v>235.5912340273</v>
      </c>
      <c r="V3284" s="1">
        <v>0.4661717034549</v>
      </c>
      <c r="W3284" s="1">
        <v>7.2962501904089996E-2</v>
      </c>
      <c r="X3284" s="1">
        <v>7.702492874248E-6</v>
      </c>
      <c r="Y3284" s="1">
        <v>1.925623215496E-3</v>
      </c>
      <c r="Z3284" s="1">
        <v>3.0809971419329998E-4</v>
      </c>
      <c r="AA3284" s="1">
        <v>1.6700126917929999E-2</v>
      </c>
      <c r="AB3284" s="1">
        <v>8.8337341758430004</v>
      </c>
      <c r="AC3284" s="1">
        <v>0.96503617172040002</v>
      </c>
      <c r="AD3284" s="1">
        <v>0.20859394193610001</v>
      </c>
      <c r="AE3284" s="1">
        <v>52.148485390570002</v>
      </c>
      <c r="AF3284" s="1">
        <v>8.3437576537669997</v>
      </c>
      <c r="AG3284" s="1">
        <v>199.5402550538</v>
      </c>
    </row>
    <row r="3285" spans="1:33" x14ac:dyDescent="0.35">
      <c r="A3285">
        <v>5120</v>
      </c>
      <c r="B3285">
        <v>2017</v>
      </c>
      <c r="C3285">
        <v>8</v>
      </c>
      <c r="D3285">
        <v>6</v>
      </c>
      <c r="E3285">
        <v>0</v>
      </c>
      <c r="F3285">
        <v>0</v>
      </c>
      <c r="H3285" s="1">
        <v>0</v>
      </c>
      <c r="I3285" s="1">
        <v>0.34983550979330003</v>
      </c>
      <c r="J3285" s="1">
        <v>0</v>
      </c>
      <c r="K3285" s="1">
        <v>0.93364372863010003</v>
      </c>
      <c r="L3285" s="1">
        <v>1.283479238423</v>
      </c>
      <c r="M3285" s="1">
        <v>8.2079239508100008E-3</v>
      </c>
      <c r="N3285" s="1">
        <v>1.8559954285710001E-2</v>
      </c>
      <c r="O3285" s="1">
        <v>5.2702737211739997E-3</v>
      </c>
      <c r="P3285" s="1">
        <v>8.4941478405159993E-3</v>
      </c>
      <c r="Q3285" s="1">
        <v>6.050008720552E-3</v>
      </c>
      <c r="R3285" s="1">
        <v>0</v>
      </c>
      <c r="S3285" s="1">
        <v>177.23616697380001</v>
      </c>
      <c r="T3285" s="1">
        <v>50.803246097500001</v>
      </c>
      <c r="U3285" s="1">
        <v>228.0394130713</v>
      </c>
      <c r="V3285" s="1">
        <v>0.47570774531310001</v>
      </c>
      <c r="W3285" s="1">
        <v>7.4017813888329995E-2</v>
      </c>
      <c r="X3285" s="1">
        <v>7.9256377612010001E-6</v>
      </c>
      <c r="Y3285" s="1">
        <v>1.9814094357819998E-3</v>
      </c>
      <c r="Z3285" s="1">
        <v>3.170255093035E-4</v>
      </c>
      <c r="AA3285" s="1">
        <v>1.6919325944540001E-2</v>
      </c>
      <c r="AB3285" s="1">
        <v>8.5676084005950006</v>
      </c>
      <c r="AC3285" s="1">
        <v>0.93303025545810003</v>
      </c>
      <c r="AD3285" s="1">
        <v>0.2027497985018</v>
      </c>
      <c r="AE3285" s="1">
        <v>50.687449512710003</v>
      </c>
      <c r="AF3285" s="1">
        <v>8.1099919115110009</v>
      </c>
      <c r="AG3285" s="1">
        <v>192.70760478049999</v>
      </c>
    </row>
    <row r="3286" spans="1:33" x14ac:dyDescent="0.35">
      <c r="A3286">
        <v>5120</v>
      </c>
      <c r="B3286">
        <v>2017</v>
      </c>
      <c r="C3286">
        <v>8</v>
      </c>
      <c r="D3286">
        <v>7</v>
      </c>
      <c r="E3286">
        <v>0</v>
      </c>
      <c r="F3286">
        <v>0</v>
      </c>
      <c r="H3286" s="1">
        <v>0</v>
      </c>
      <c r="I3286" s="1">
        <v>0.35359182396970001</v>
      </c>
      <c r="J3286" s="1">
        <v>0</v>
      </c>
      <c r="K3286" s="1">
        <v>0.94274707311499994</v>
      </c>
      <c r="L3286" s="1">
        <v>1.2963388970850001</v>
      </c>
      <c r="M3286" s="1">
        <v>8.4063124858970006E-3</v>
      </c>
      <c r="N3286" s="1">
        <v>1.8559954285710001E-2</v>
      </c>
      <c r="O3286" s="1">
        <v>5.395560331119E-3</v>
      </c>
      <c r="P3286" s="1">
        <v>8.6960734033250005E-3</v>
      </c>
      <c r="Q3286" s="1">
        <v>6.1147957880980002E-3</v>
      </c>
      <c r="R3286" s="1">
        <v>0</v>
      </c>
      <c r="S3286" s="1">
        <v>177.14499485030001</v>
      </c>
      <c r="T3286" s="1">
        <v>50.774325980820002</v>
      </c>
      <c r="U3286" s="1">
        <v>227.91932083110001</v>
      </c>
      <c r="V3286" s="1">
        <v>0.48065525407609999</v>
      </c>
      <c r="W3286" s="1">
        <v>7.4770432411119997E-2</v>
      </c>
      <c r="X3286" s="1">
        <v>8.0106453367049992E-6</v>
      </c>
      <c r="Y3286" s="1">
        <v>2.0026613291770001E-3</v>
      </c>
      <c r="Z3286" s="1">
        <v>3.2042581220169999E-4</v>
      </c>
      <c r="AA3286" s="1">
        <v>1.709047906277E-2</v>
      </c>
      <c r="AB3286" s="1">
        <v>8.5553573440099999</v>
      </c>
      <c r="AC3286" s="1">
        <v>0.93064358083109999</v>
      </c>
      <c r="AD3286" s="1">
        <v>0.2026177575417</v>
      </c>
      <c r="AE3286" s="1">
        <v>50.654439257219998</v>
      </c>
      <c r="AF3286" s="1">
        <v>8.1047102691909991</v>
      </c>
      <c r="AG3286" s="1">
        <v>192.13734440019999</v>
      </c>
    </row>
    <row r="3287" spans="1:33" x14ac:dyDescent="0.35">
      <c r="A3287">
        <v>5120</v>
      </c>
      <c r="B3287">
        <v>2017</v>
      </c>
      <c r="C3287">
        <v>8</v>
      </c>
      <c r="D3287">
        <v>8</v>
      </c>
      <c r="E3287">
        <v>0</v>
      </c>
      <c r="F3287">
        <v>0</v>
      </c>
      <c r="H3287" s="1">
        <v>0</v>
      </c>
      <c r="I3287" s="1">
        <v>0.34891027411100001</v>
      </c>
      <c r="J3287" s="1">
        <v>0</v>
      </c>
      <c r="K3287" s="1">
        <v>0.95731462503779996</v>
      </c>
      <c r="L3287" s="1">
        <v>1.306224899149</v>
      </c>
      <c r="M3287" s="1">
        <v>8.5339273663799994E-3</v>
      </c>
      <c r="N3287" s="1">
        <v>1.8559954285710001E-2</v>
      </c>
      <c r="O3287" s="1">
        <v>5.4686746584810004E-3</v>
      </c>
      <c r="P3287" s="1">
        <v>8.8139124262550002E-3</v>
      </c>
      <c r="Q3287" s="1">
        <v>6.0367518919540002E-3</v>
      </c>
      <c r="R3287" s="1">
        <v>0</v>
      </c>
      <c r="S3287" s="1">
        <v>177.91289252350001</v>
      </c>
      <c r="T3287" s="1">
        <v>50.993339548350001</v>
      </c>
      <c r="U3287" s="1">
        <v>228.90623207190001</v>
      </c>
      <c r="V3287" s="1">
        <v>0.47888077889469999</v>
      </c>
      <c r="W3287" s="1">
        <v>7.5005635466660003E-2</v>
      </c>
      <c r="X3287" s="1">
        <v>7.9043858750049998E-6</v>
      </c>
      <c r="Y3287" s="1">
        <v>1.9760964632019999E-3</v>
      </c>
      <c r="Z3287" s="1">
        <v>3.1617543359429998E-4</v>
      </c>
      <c r="AA3287" s="1">
        <v>1.7170531722000001E-2</v>
      </c>
      <c r="AB3287" s="1">
        <v>8.6897190154969994</v>
      </c>
      <c r="AC3287" s="1">
        <v>0.94531768379659997</v>
      </c>
      <c r="AD3287" s="1">
        <v>0.2057911090658</v>
      </c>
      <c r="AE3287" s="1">
        <v>51.447777122760002</v>
      </c>
      <c r="AF3287" s="1">
        <v>8.2316443262300005</v>
      </c>
      <c r="AG3287" s="1">
        <v>195.1711999215</v>
      </c>
    </row>
    <row r="3288" spans="1:33" x14ac:dyDescent="0.35">
      <c r="A3288">
        <v>5120</v>
      </c>
      <c r="B3288">
        <v>2017</v>
      </c>
      <c r="C3288">
        <v>8</v>
      </c>
      <c r="D3288">
        <v>9</v>
      </c>
      <c r="E3288">
        <v>0</v>
      </c>
      <c r="F3288">
        <v>0</v>
      </c>
      <c r="H3288" s="1">
        <v>0</v>
      </c>
      <c r="I3288" s="1">
        <v>0.3611004010187</v>
      </c>
      <c r="J3288" s="1">
        <v>0</v>
      </c>
      <c r="K3288" s="1">
        <v>0.97273809816629997</v>
      </c>
      <c r="L3288" s="1">
        <v>1.3338384991850001</v>
      </c>
      <c r="M3288" s="1">
        <v>8.3640668601450002E-3</v>
      </c>
      <c r="N3288" s="1">
        <v>1.8559954285710001E-2</v>
      </c>
      <c r="O3288" s="1">
        <v>5.3785130041220002E-3</v>
      </c>
      <c r="P3288" s="1">
        <v>8.6685980721640001E-3</v>
      </c>
      <c r="Q3288" s="1">
        <v>6.2457051656820001E-3</v>
      </c>
      <c r="R3288" s="1">
        <v>0</v>
      </c>
      <c r="S3288" s="1">
        <v>177.72490060199999</v>
      </c>
      <c r="T3288" s="1">
        <v>50.944815516289999</v>
      </c>
      <c r="U3288" s="1">
        <v>228.66971611829999</v>
      </c>
      <c r="V3288" s="1">
        <v>0.49255313922990002</v>
      </c>
      <c r="W3288" s="1">
        <v>7.6809767489020006E-2</v>
      </c>
      <c r="X3288" s="1">
        <v>8.1806604832810008E-6</v>
      </c>
      <c r="Y3288" s="1">
        <v>2.0451651155229999E-3</v>
      </c>
      <c r="Z3288" s="1">
        <v>3.2722641798920002E-4</v>
      </c>
      <c r="AA3288" s="1">
        <v>1.7566309804560001E-2</v>
      </c>
      <c r="AB3288" s="1">
        <v>8.5256187133610002</v>
      </c>
      <c r="AC3288" s="1">
        <v>0.92902909701460001</v>
      </c>
      <c r="AD3288" s="1">
        <v>0.20167038499379999</v>
      </c>
      <c r="AE3288" s="1">
        <v>50.417596105299999</v>
      </c>
      <c r="AF3288" s="1">
        <v>8.0668153634890007</v>
      </c>
      <c r="AG3288" s="1">
        <v>191.9231980374</v>
      </c>
    </row>
    <row r="3289" spans="1:33" x14ac:dyDescent="0.35">
      <c r="A3289">
        <v>5120</v>
      </c>
      <c r="B3289">
        <v>2017</v>
      </c>
      <c r="C3289">
        <v>8</v>
      </c>
      <c r="D3289">
        <v>10</v>
      </c>
      <c r="E3289">
        <v>0</v>
      </c>
      <c r="F3289">
        <v>0</v>
      </c>
      <c r="H3289" s="1">
        <v>0</v>
      </c>
      <c r="I3289" s="1">
        <v>0.36017306652129999</v>
      </c>
      <c r="J3289" s="1">
        <v>0</v>
      </c>
      <c r="K3289" s="1">
        <v>0.99260689249409995</v>
      </c>
      <c r="L3289" s="1">
        <v>1.352779959015</v>
      </c>
      <c r="M3289" s="1">
        <v>8.7393141578410004E-3</v>
      </c>
      <c r="N3289" s="1">
        <v>1.8559954285710001E-2</v>
      </c>
      <c r="O3289" s="1">
        <v>5.6085580082650003E-3</v>
      </c>
      <c r="P3289" s="1">
        <v>9.0393636867319993E-3</v>
      </c>
      <c r="Q3289" s="1">
        <v>6.2320175328720003E-3</v>
      </c>
      <c r="R3289" s="1">
        <v>0</v>
      </c>
      <c r="S3289" s="1">
        <v>174.4420016215</v>
      </c>
      <c r="T3289" s="1">
        <v>50.002784619060002</v>
      </c>
      <c r="U3289" s="1">
        <v>224.4447862406</v>
      </c>
      <c r="V3289" s="1">
        <v>0.49507996693950002</v>
      </c>
      <c r="W3289" s="1">
        <v>7.7625267499780007E-2</v>
      </c>
      <c r="X3289" s="1">
        <v>8.1594085928420007E-6</v>
      </c>
      <c r="Y3289" s="1">
        <v>2.039852142518E-3</v>
      </c>
      <c r="Z3289" s="1">
        <v>3.2637634227150001E-4</v>
      </c>
      <c r="AA3289" s="1">
        <v>1.77744351875E-2</v>
      </c>
      <c r="AB3289" s="1">
        <v>8.3864832381309995</v>
      </c>
      <c r="AC3289" s="1">
        <v>0.91380634657469995</v>
      </c>
      <c r="AD3289" s="1">
        <v>0.19838837856329999</v>
      </c>
      <c r="AE3289" s="1">
        <v>49.59709449588</v>
      </c>
      <c r="AF3289" s="1">
        <v>7.9355351058129999</v>
      </c>
      <c r="AG3289" s="1">
        <v>188.77391172329999</v>
      </c>
    </row>
    <row r="3290" spans="1:33" x14ac:dyDescent="0.35">
      <c r="A3290">
        <v>5120</v>
      </c>
      <c r="B3290">
        <v>2017</v>
      </c>
      <c r="C3290">
        <v>8</v>
      </c>
      <c r="D3290">
        <v>11</v>
      </c>
      <c r="E3290">
        <v>0</v>
      </c>
      <c r="F3290">
        <v>0</v>
      </c>
      <c r="H3290" s="1">
        <v>0</v>
      </c>
      <c r="I3290" s="1">
        <v>0.31749033041109997</v>
      </c>
      <c r="J3290" s="1">
        <v>0</v>
      </c>
      <c r="K3290" s="1">
        <v>1.0067402149989999</v>
      </c>
      <c r="L3290" s="1">
        <v>1.3242305454100001</v>
      </c>
      <c r="M3290" s="1">
        <v>8.3700454400970001E-3</v>
      </c>
      <c r="N3290" s="1">
        <v>1.8559954285710001E-2</v>
      </c>
      <c r="O3290" s="1">
        <v>5.3413601453160004E-3</v>
      </c>
      <c r="P3290" s="1">
        <v>8.6087184734779994E-3</v>
      </c>
      <c r="Q3290" s="1">
        <v>5.5083990076959998E-3</v>
      </c>
      <c r="R3290" s="1">
        <v>0</v>
      </c>
      <c r="S3290" s="1">
        <v>181.785985525</v>
      </c>
      <c r="T3290" s="1">
        <v>52.11223612122</v>
      </c>
      <c r="U3290" s="1">
        <v>233.8982216462</v>
      </c>
      <c r="V3290" s="1">
        <v>0.45880362327829999</v>
      </c>
      <c r="W3290" s="1">
        <v>7.4397983420239996E-2</v>
      </c>
      <c r="X3290" s="1">
        <v>7.1924474525530004E-6</v>
      </c>
      <c r="Y3290" s="1">
        <v>1.7981118582619999E-3</v>
      </c>
      <c r="Z3290" s="1">
        <v>2.8769789686680002E-4</v>
      </c>
      <c r="AA3290" s="1">
        <v>1.7161006391210001E-2</v>
      </c>
      <c r="AB3290" s="1">
        <v>9.1719955181890001</v>
      </c>
      <c r="AC3290" s="1">
        <v>1.0037391580520001</v>
      </c>
      <c r="AD3290" s="1">
        <v>0.2163189480745</v>
      </c>
      <c r="AE3290" s="1">
        <v>54.07973686938</v>
      </c>
      <c r="AF3290" s="1">
        <v>8.6527578851710008</v>
      </c>
      <c r="AG3290" s="1">
        <v>207.67100071390001</v>
      </c>
    </row>
    <row r="3291" spans="1:33" x14ac:dyDescent="0.35">
      <c r="A3291">
        <v>5120</v>
      </c>
      <c r="B3291">
        <v>2017</v>
      </c>
      <c r="C3291">
        <v>8</v>
      </c>
      <c r="D3291">
        <v>12</v>
      </c>
      <c r="E3291">
        <v>0</v>
      </c>
      <c r="F3291">
        <v>0</v>
      </c>
      <c r="H3291" s="1">
        <v>0</v>
      </c>
      <c r="I3291" s="1">
        <v>0.35969818458149999</v>
      </c>
      <c r="J3291" s="1">
        <v>0</v>
      </c>
      <c r="K3291" s="1">
        <v>1.0151209069739999</v>
      </c>
      <c r="L3291" s="1">
        <v>1.374819091555</v>
      </c>
      <c r="M3291" s="1">
        <v>7.9546312484439999E-3</v>
      </c>
      <c r="N3291" s="1">
        <v>1.8559954285710001E-2</v>
      </c>
      <c r="O3291" s="1">
        <v>5.1296024423439996E-3</v>
      </c>
      <c r="P3291" s="1">
        <v>8.2674266676680003E-3</v>
      </c>
      <c r="Q3291" s="1">
        <v>6.2265990707099997E-3</v>
      </c>
      <c r="R3291" s="1">
        <v>0</v>
      </c>
      <c r="S3291" s="1">
        <v>177.7917182777</v>
      </c>
      <c r="T3291" s="1">
        <v>50.980343663809997</v>
      </c>
      <c r="U3291" s="1">
        <v>228.7720619415</v>
      </c>
      <c r="V3291" s="1">
        <v>0.49848141454680001</v>
      </c>
      <c r="W3291" s="1">
        <v>7.8603159839609998E-2</v>
      </c>
      <c r="X3291" s="1">
        <v>8.1487826487779993E-6</v>
      </c>
      <c r="Y3291" s="1">
        <v>2.0371956561310001E-3</v>
      </c>
      <c r="Z3291" s="1">
        <v>3.2595130441499999E-4</v>
      </c>
      <c r="AA3291" s="1">
        <v>1.8021033463300001E-2</v>
      </c>
      <c r="AB3291" s="1">
        <v>8.5009492471449999</v>
      </c>
      <c r="AC3291" s="1">
        <v>0.9327635632422</v>
      </c>
      <c r="AD3291" s="1">
        <v>0.2001234365175</v>
      </c>
      <c r="AE3291" s="1">
        <v>50.030858971160001</v>
      </c>
      <c r="AF3291" s="1">
        <v>8.0049374206199992</v>
      </c>
      <c r="AG3291" s="1">
        <v>193.16620437200001</v>
      </c>
    </row>
    <row r="3292" spans="1:33" x14ac:dyDescent="0.35">
      <c r="A3292">
        <v>5120</v>
      </c>
      <c r="B3292">
        <v>2017</v>
      </c>
      <c r="C3292">
        <v>8</v>
      </c>
      <c r="D3292">
        <v>13</v>
      </c>
      <c r="E3292">
        <v>0</v>
      </c>
      <c r="F3292">
        <v>0</v>
      </c>
      <c r="H3292" s="1">
        <v>0</v>
      </c>
      <c r="I3292" s="1">
        <v>0.37658921659380001</v>
      </c>
      <c r="J3292" s="1">
        <v>0</v>
      </c>
      <c r="K3292" s="1">
        <v>1.030817510398</v>
      </c>
      <c r="L3292" s="1">
        <v>1.4074067269920001</v>
      </c>
      <c r="M3292" s="1">
        <v>8.9538746126909992E-3</v>
      </c>
      <c r="N3292" s="1">
        <v>1.8559954285710001E-2</v>
      </c>
      <c r="O3292" s="1">
        <v>5.7585798029399999E-3</v>
      </c>
      <c r="P3292" s="1">
        <v>9.2811551705689992E-3</v>
      </c>
      <c r="Q3292" s="1">
        <v>6.5152777895450004E-3</v>
      </c>
      <c r="R3292" s="1">
        <v>0</v>
      </c>
      <c r="S3292" s="1">
        <v>168.96313738660001</v>
      </c>
      <c r="T3292" s="1">
        <v>48.439833863899999</v>
      </c>
      <c r="U3292" s="1">
        <v>217.4029712505</v>
      </c>
      <c r="V3292" s="1">
        <v>0.51645057476510003</v>
      </c>
      <c r="W3292" s="1">
        <v>8.0844708729509995E-2</v>
      </c>
      <c r="X3292" s="1">
        <v>8.5313167253270008E-6</v>
      </c>
      <c r="Y3292" s="1">
        <v>2.132829175084E-3</v>
      </c>
      <c r="Z3292" s="1">
        <v>3.4125266743040002E-4</v>
      </c>
      <c r="AA3292" s="1">
        <v>1.8504913871459999E-2</v>
      </c>
      <c r="AB3292" s="1">
        <v>7.9770046515909998</v>
      </c>
      <c r="AC3292" s="1">
        <v>0.87126190168429996</v>
      </c>
      <c r="AD3292" s="1">
        <v>0.18839090187009999</v>
      </c>
      <c r="AE3292" s="1">
        <v>47.097725317650003</v>
      </c>
      <c r="AF3292" s="1">
        <v>7.5356360368350002</v>
      </c>
      <c r="AG3292" s="1">
        <v>180.1372958664</v>
      </c>
    </row>
    <row r="3293" spans="1:33" x14ac:dyDescent="0.35">
      <c r="A3293">
        <v>5120</v>
      </c>
      <c r="B3293">
        <v>2017</v>
      </c>
      <c r="C3293">
        <v>8</v>
      </c>
      <c r="D3293">
        <v>14</v>
      </c>
      <c r="E3293">
        <v>0</v>
      </c>
      <c r="F3293">
        <v>0</v>
      </c>
      <c r="H3293" s="1">
        <v>0</v>
      </c>
      <c r="I3293" s="1">
        <v>0.3878838618182</v>
      </c>
      <c r="J3293" s="1">
        <v>0</v>
      </c>
      <c r="K3293" s="1">
        <v>1.0634993560899999</v>
      </c>
      <c r="L3293" s="1">
        <v>1.451383217908</v>
      </c>
      <c r="M3293" s="1">
        <v>9.5602117063699997E-3</v>
      </c>
      <c r="N3293" s="1">
        <v>1.8559954285710001E-2</v>
      </c>
      <c r="O3293" s="1">
        <v>6.1430690350929998E-3</v>
      </c>
      <c r="P3293" s="1">
        <v>9.9008399447910005E-3</v>
      </c>
      <c r="Q3293" s="1">
        <v>6.710247657187E-3</v>
      </c>
      <c r="R3293" s="1">
        <v>0</v>
      </c>
      <c r="S3293" s="1">
        <v>166.3919099986</v>
      </c>
      <c r="T3293" s="1">
        <v>47.698173742240002</v>
      </c>
      <c r="U3293" s="1">
        <v>214.0900837408</v>
      </c>
      <c r="V3293" s="1">
        <v>0.53220609511310002</v>
      </c>
      <c r="W3293" s="1">
        <v>8.3346029386439993E-2</v>
      </c>
      <c r="X3293" s="1">
        <v>8.7863394672209995E-6</v>
      </c>
      <c r="Y3293" s="1">
        <v>2.196584856806E-3</v>
      </c>
      <c r="Z3293" s="1">
        <v>3.5145357615570002E-4</v>
      </c>
      <c r="AA3293" s="1">
        <v>1.9079239507830002E-2</v>
      </c>
      <c r="AB3293" s="1">
        <v>7.7787600529840004</v>
      </c>
      <c r="AC3293" s="1">
        <v>0.84783430351449995</v>
      </c>
      <c r="AD3293" s="1">
        <v>0.18397525799530001</v>
      </c>
      <c r="AE3293" s="1">
        <v>45.993814300270003</v>
      </c>
      <c r="AF3293" s="1">
        <v>7.3590102695119999</v>
      </c>
      <c r="AG3293" s="1">
        <v>175.163525365</v>
      </c>
    </row>
    <row r="3294" spans="1:33" x14ac:dyDescent="0.35">
      <c r="A3294">
        <v>5120</v>
      </c>
      <c r="B3294">
        <v>2017</v>
      </c>
      <c r="C3294">
        <v>8</v>
      </c>
      <c r="D3294">
        <v>15</v>
      </c>
      <c r="E3294">
        <v>0</v>
      </c>
      <c r="F3294">
        <v>0</v>
      </c>
      <c r="H3294" s="1">
        <v>0</v>
      </c>
      <c r="I3294" s="1">
        <v>0.38601979050809998</v>
      </c>
      <c r="J3294" s="1">
        <v>0</v>
      </c>
      <c r="K3294" s="1">
        <v>1.1074273495439999</v>
      </c>
      <c r="L3294" s="1">
        <v>1.493447140052</v>
      </c>
      <c r="M3294" s="1">
        <v>9.8300272254339995E-3</v>
      </c>
      <c r="N3294" s="1">
        <v>1.8559954285710001E-2</v>
      </c>
      <c r="O3294" s="1">
        <v>6.3091069968419997E-3</v>
      </c>
      <c r="P3294" s="1">
        <v>1.016844483001E-2</v>
      </c>
      <c r="Q3294" s="1">
        <v>6.6833471912740002E-3</v>
      </c>
      <c r="R3294" s="1">
        <v>0</v>
      </c>
      <c r="S3294" s="1">
        <v>166.01273616270001</v>
      </c>
      <c r="T3294" s="1">
        <v>47.590946586039998</v>
      </c>
      <c r="U3294" s="1">
        <v>213.60368274870001</v>
      </c>
      <c r="V3294" s="1">
        <v>0.53797195239590001</v>
      </c>
      <c r="W3294" s="1">
        <v>8.5166949903059994E-2</v>
      </c>
      <c r="X3294" s="1">
        <v>8.7438356816939997E-6</v>
      </c>
      <c r="Y3294" s="1">
        <v>2.1859589103309998E-3</v>
      </c>
      <c r="Z3294" s="1">
        <v>3.4975342471099999E-4</v>
      </c>
      <c r="AA3294" s="1">
        <v>1.9542970394599998E-2</v>
      </c>
      <c r="AB3294" s="1">
        <v>7.7401949455540002</v>
      </c>
      <c r="AC3294" s="1">
        <v>0.84454893311680002</v>
      </c>
      <c r="AD3294" s="1">
        <v>0.18292545937329999</v>
      </c>
      <c r="AE3294" s="1">
        <v>45.731364628420003</v>
      </c>
      <c r="AF3294" s="1">
        <v>7.3170183204889998</v>
      </c>
      <c r="AG3294" s="1">
        <v>174.5521425794</v>
      </c>
    </row>
    <row r="3295" spans="1:33" x14ac:dyDescent="0.35">
      <c r="A3295">
        <v>5120</v>
      </c>
      <c r="B3295">
        <v>2017</v>
      </c>
      <c r="C3295">
        <v>8</v>
      </c>
      <c r="D3295">
        <v>16</v>
      </c>
      <c r="E3295">
        <v>0</v>
      </c>
      <c r="F3295">
        <v>0</v>
      </c>
      <c r="H3295" s="1">
        <v>0</v>
      </c>
      <c r="I3295" s="1">
        <v>0.38227566026589999</v>
      </c>
      <c r="J3295" s="1">
        <v>0</v>
      </c>
      <c r="K3295" s="1">
        <v>1.1510204410539999</v>
      </c>
      <c r="L3295" s="1">
        <v>1.5332961013199999</v>
      </c>
      <c r="M3295" s="1">
        <v>9.9522544888429997E-3</v>
      </c>
      <c r="N3295" s="1">
        <v>1.8559954285710001E-2</v>
      </c>
      <c r="O3295" s="1">
        <v>6.3824337116299996E-3</v>
      </c>
      <c r="P3295" s="1">
        <v>1.028662615968E-2</v>
      </c>
      <c r="Q3295" s="1">
        <v>6.624530980746E-3</v>
      </c>
      <c r="R3295" s="1">
        <v>0</v>
      </c>
      <c r="S3295" s="1">
        <v>165.51480524300001</v>
      </c>
      <c r="T3295" s="1">
        <v>47.453002912210003</v>
      </c>
      <c r="U3295" s="1">
        <v>212.9678081552</v>
      </c>
      <c r="V3295" s="1">
        <v>0.54198073824530002</v>
      </c>
      <c r="W3295" s="1">
        <v>8.6802676613420005E-2</v>
      </c>
      <c r="X3295" s="1">
        <v>8.6588281141089997E-6</v>
      </c>
      <c r="Y3295" s="1">
        <v>2.1647070177290002E-3</v>
      </c>
      <c r="Z3295" s="1">
        <v>3.463531218287E-4</v>
      </c>
      <c r="AA3295" s="1">
        <v>1.996890358957E-2</v>
      </c>
      <c r="AB3295" s="1">
        <v>7.7479687524510004</v>
      </c>
      <c r="AC3295" s="1">
        <v>0.84764972952289996</v>
      </c>
      <c r="AD3295" s="1">
        <v>0.18277129228549999</v>
      </c>
      <c r="AE3295" s="1">
        <v>45.692822842699996</v>
      </c>
      <c r="AF3295" s="1">
        <v>7.3108516334909996</v>
      </c>
      <c r="AG3295" s="1">
        <v>175.35817517359999</v>
      </c>
    </row>
    <row r="3296" spans="1:33" x14ac:dyDescent="0.35">
      <c r="A3296">
        <v>5120</v>
      </c>
      <c r="B3296">
        <v>2017</v>
      </c>
      <c r="C3296">
        <v>8</v>
      </c>
      <c r="D3296">
        <v>17</v>
      </c>
      <c r="E3296">
        <v>0</v>
      </c>
      <c r="F3296">
        <v>0</v>
      </c>
      <c r="H3296" s="1">
        <v>0</v>
      </c>
      <c r="I3296" s="1">
        <v>0.36867673992360001</v>
      </c>
      <c r="J3296" s="1">
        <v>0</v>
      </c>
      <c r="K3296" s="1">
        <v>1.186802337532</v>
      </c>
      <c r="L3296" s="1">
        <v>1.5554790774559999</v>
      </c>
      <c r="M3296" s="1">
        <v>9.8753023190740006E-3</v>
      </c>
      <c r="N3296" s="1">
        <v>1.8559954285710001E-2</v>
      </c>
      <c r="O3296" s="1">
        <v>6.3217343188670004E-3</v>
      </c>
      <c r="P3296" s="1">
        <v>1.0188796399170001E-2</v>
      </c>
      <c r="Q3296" s="1">
        <v>6.3974712665010001E-3</v>
      </c>
      <c r="R3296" s="1">
        <v>0</v>
      </c>
      <c r="S3296" s="1">
        <v>166.92198228960001</v>
      </c>
      <c r="T3296" s="1">
        <v>47.862515440590002</v>
      </c>
      <c r="U3296" s="1">
        <v>214.7844977302</v>
      </c>
      <c r="V3296" s="1">
        <v>0.53573613705830003</v>
      </c>
      <c r="W3296" s="1">
        <v>8.7191799296400002E-2</v>
      </c>
      <c r="X3296" s="1">
        <v>8.3506756705549993E-6</v>
      </c>
      <c r="Y3296" s="1">
        <v>2.087668905938E-3</v>
      </c>
      <c r="Z3296" s="1">
        <v>3.3402702385809999E-4</v>
      </c>
      <c r="AA3296" s="1">
        <v>2.012781475395E-2</v>
      </c>
      <c r="AB3296" s="1">
        <v>7.9684997164400002</v>
      </c>
      <c r="AC3296" s="1">
        <v>0.87509103301690006</v>
      </c>
      <c r="AD3296" s="1">
        <v>0.1874763354982</v>
      </c>
      <c r="AE3296" s="1">
        <v>46.869083620810002</v>
      </c>
      <c r="AF3296" s="1">
        <v>7.4990533556459997</v>
      </c>
      <c r="AG3296" s="1">
        <v>181.27749254170001</v>
      </c>
    </row>
    <row r="3297" spans="1:33" x14ac:dyDescent="0.35">
      <c r="A3297">
        <v>5120</v>
      </c>
      <c r="B3297">
        <v>2017</v>
      </c>
      <c r="C3297">
        <v>8</v>
      </c>
      <c r="D3297">
        <v>18</v>
      </c>
      <c r="E3297">
        <v>0</v>
      </c>
      <c r="F3297">
        <v>0</v>
      </c>
      <c r="H3297" s="1">
        <v>0</v>
      </c>
      <c r="I3297" s="1">
        <v>0.34987946202320003</v>
      </c>
      <c r="J3297" s="1">
        <v>0</v>
      </c>
      <c r="K3297" s="1">
        <v>1.198458761338</v>
      </c>
      <c r="L3297" s="1">
        <v>1.5483382233609999</v>
      </c>
      <c r="M3297" s="1">
        <v>9.1907191600539995E-3</v>
      </c>
      <c r="N3297" s="1">
        <v>1.8559954285710001E-2</v>
      </c>
      <c r="O3297" s="1">
        <v>5.8848754302530002E-3</v>
      </c>
      <c r="P3297" s="1">
        <v>9.4847069757989996E-3</v>
      </c>
      <c r="Q3297" s="1">
        <v>6.0800140238209998E-3</v>
      </c>
      <c r="R3297" s="1">
        <v>0</v>
      </c>
      <c r="S3297" s="1">
        <v>171.83072217489999</v>
      </c>
      <c r="T3297" s="1">
        <v>49.28200714722</v>
      </c>
      <c r="U3297" s="1">
        <v>221.11272932220001</v>
      </c>
      <c r="V3297" s="1">
        <v>0.52071575023659999</v>
      </c>
      <c r="W3297" s="1">
        <v>8.6019948544700006E-2</v>
      </c>
      <c r="X3297" s="1">
        <v>7.9256377864330003E-6</v>
      </c>
      <c r="Y3297" s="1">
        <v>1.9814094383059999E-3</v>
      </c>
      <c r="Z3297" s="1">
        <v>3.1702550935400003E-4</v>
      </c>
      <c r="AA3297" s="1">
        <v>1.9919859624280001E-2</v>
      </c>
      <c r="AB3297" s="1">
        <v>8.3348649159059995</v>
      </c>
      <c r="AC3297" s="1">
        <v>0.92071346165529999</v>
      </c>
      <c r="AD3297" s="1">
        <v>0.19528757900400001</v>
      </c>
      <c r="AE3297" s="1">
        <v>48.821894522309996</v>
      </c>
      <c r="AF3297" s="1">
        <v>7.8115031022260002</v>
      </c>
      <c r="AG3297" s="1">
        <v>191.12085086319999</v>
      </c>
    </row>
    <row r="3298" spans="1:33" x14ac:dyDescent="0.35">
      <c r="A3298">
        <v>5120</v>
      </c>
      <c r="B3298">
        <v>2017</v>
      </c>
      <c r="C3298">
        <v>8</v>
      </c>
      <c r="D3298">
        <v>19</v>
      </c>
      <c r="E3298">
        <v>0</v>
      </c>
      <c r="F3298">
        <v>0</v>
      </c>
      <c r="H3298" s="1">
        <v>0</v>
      </c>
      <c r="I3298" s="1">
        <v>0.38411237131730003</v>
      </c>
      <c r="J3298" s="1">
        <v>0</v>
      </c>
      <c r="K3298" s="1">
        <v>1.203282631527</v>
      </c>
      <c r="L3298" s="1">
        <v>1.587395002844</v>
      </c>
      <c r="M3298" s="1">
        <v>9.2581142176739999E-3</v>
      </c>
      <c r="N3298" s="1">
        <v>1.8559954285710001E-2</v>
      </c>
      <c r="O3298" s="1">
        <v>5.9617496259200004E-3</v>
      </c>
      <c r="P3298" s="1">
        <v>9.6086058124949993E-3</v>
      </c>
      <c r="Q3298" s="1">
        <v>6.6623304294020002E-3</v>
      </c>
      <c r="R3298" s="1">
        <v>0</v>
      </c>
      <c r="S3298" s="1">
        <v>165.67723998189999</v>
      </c>
      <c r="T3298" s="1">
        <v>47.52315933069</v>
      </c>
      <c r="U3298" s="1">
        <v>213.20039931260001</v>
      </c>
      <c r="V3298" s="1">
        <v>0.55256337986570003</v>
      </c>
      <c r="W3298" s="1">
        <v>8.9341355799140001E-2</v>
      </c>
      <c r="X3298" s="1">
        <v>8.7013318867319998E-6</v>
      </c>
      <c r="Y3298" s="1">
        <v>2.1753329629130001E-3</v>
      </c>
      <c r="Z3298" s="1">
        <v>3.4805327324750001E-4</v>
      </c>
      <c r="AA3298" s="1">
        <v>2.059507262038E-2</v>
      </c>
      <c r="AB3298" s="1">
        <v>7.7658333372630004</v>
      </c>
      <c r="AC3298" s="1">
        <v>0.85816113303310004</v>
      </c>
      <c r="AD3298" s="1">
        <v>0.18190916498179999</v>
      </c>
      <c r="AE3298" s="1">
        <v>45.47729104079</v>
      </c>
      <c r="AF3298" s="1">
        <v>7.276366547426</v>
      </c>
      <c r="AG3298" s="1">
        <v>178.1584513807</v>
      </c>
    </row>
    <row r="3299" spans="1:33" x14ac:dyDescent="0.35">
      <c r="A3299">
        <v>5120</v>
      </c>
      <c r="B3299">
        <v>2017</v>
      </c>
      <c r="C3299">
        <v>8</v>
      </c>
      <c r="D3299">
        <v>20</v>
      </c>
      <c r="E3299">
        <v>0</v>
      </c>
      <c r="F3299">
        <v>0</v>
      </c>
      <c r="H3299" s="1">
        <v>0</v>
      </c>
      <c r="I3299" s="1">
        <v>0.39588927455959999</v>
      </c>
      <c r="J3299" s="1">
        <v>0</v>
      </c>
      <c r="K3299" s="1">
        <v>1.231035500106</v>
      </c>
      <c r="L3299" s="1">
        <v>1.6269247746660001</v>
      </c>
      <c r="M3299" s="1">
        <v>1.004760553757E-2</v>
      </c>
      <c r="N3299" s="1">
        <v>1.8559954285710001E-2</v>
      </c>
      <c r="O3299" s="1">
        <v>6.4589978707270002E-3</v>
      </c>
      <c r="P3299" s="1">
        <v>1.041002530762E-2</v>
      </c>
      <c r="Q3299" s="1">
        <v>6.8647112623039996E-3</v>
      </c>
      <c r="R3299" s="1">
        <v>0</v>
      </c>
      <c r="S3299" s="1">
        <v>160.5331555505</v>
      </c>
      <c r="T3299" s="1">
        <v>46.041174243219999</v>
      </c>
      <c r="U3299" s="1">
        <v>206.5743297937</v>
      </c>
      <c r="V3299" s="1">
        <v>0.56790620834409999</v>
      </c>
      <c r="W3299" s="1">
        <v>9.1661785649900004E-2</v>
      </c>
      <c r="X3299" s="1">
        <v>8.9669805817949993E-6</v>
      </c>
      <c r="Y3299" s="1">
        <v>2.2417451319319999E-3</v>
      </c>
      <c r="Z3299" s="1">
        <v>3.5867921984760002E-4</v>
      </c>
      <c r="AA3299" s="1">
        <v>2.1122050370010002E-2</v>
      </c>
      <c r="AB3299" s="1">
        <v>7.4747062995890001</v>
      </c>
      <c r="AC3299" s="1">
        <v>0.82353968931129995</v>
      </c>
      <c r="AD3299" s="1">
        <v>0.17545730038830001</v>
      </c>
      <c r="AE3299" s="1">
        <v>43.864324842149998</v>
      </c>
      <c r="AF3299" s="1">
        <v>7.0182919509520003</v>
      </c>
      <c r="AG3299" s="1">
        <v>170.79346364380001</v>
      </c>
    </row>
    <row r="3300" spans="1:33" x14ac:dyDescent="0.35">
      <c r="A3300">
        <v>5120</v>
      </c>
      <c r="B3300">
        <v>2017</v>
      </c>
      <c r="C3300">
        <v>8</v>
      </c>
      <c r="D3300">
        <v>21</v>
      </c>
      <c r="E3300">
        <v>0</v>
      </c>
      <c r="F3300">
        <v>0</v>
      </c>
      <c r="H3300" s="1">
        <v>0</v>
      </c>
      <c r="I3300" s="1">
        <v>0.38702575002459999</v>
      </c>
      <c r="J3300" s="1">
        <v>0</v>
      </c>
      <c r="K3300" s="1">
        <v>1.276183265694</v>
      </c>
      <c r="L3300" s="1">
        <v>1.663209015718</v>
      </c>
      <c r="M3300" s="1">
        <v>1.037761934031E-2</v>
      </c>
      <c r="N3300" s="1">
        <v>1.8559954285710001E-2</v>
      </c>
      <c r="O3300" s="1">
        <v>6.6538871895259998E-3</v>
      </c>
      <c r="P3300" s="1">
        <v>1.0724130186039999E-2</v>
      </c>
      <c r="Q3300" s="1">
        <v>6.7184072650549997E-3</v>
      </c>
      <c r="R3300" s="1">
        <v>0</v>
      </c>
      <c r="S3300" s="1">
        <v>160.6696174807</v>
      </c>
      <c r="T3300" s="1">
        <v>46.079688083919997</v>
      </c>
      <c r="U3300" s="1">
        <v>206.74930556469999</v>
      </c>
      <c r="V3300" s="1">
        <v>0.56750381036990005</v>
      </c>
      <c r="W3300" s="1">
        <v>9.2900432763649995E-2</v>
      </c>
      <c r="X3300" s="1">
        <v>8.7650876281119995E-6</v>
      </c>
      <c r="Y3300" s="1">
        <v>2.191271888934E-3</v>
      </c>
      <c r="Z3300" s="1">
        <v>3.5060350054069998E-4</v>
      </c>
      <c r="AA3300" s="1">
        <v>2.1472090764200001E-2</v>
      </c>
      <c r="AB3300" s="1">
        <v>7.5507202613600004</v>
      </c>
      <c r="AC3300" s="1">
        <v>0.83251873995409997</v>
      </c>
      <c r="AD3300" s="1">
        <v>0.1771510018496</v>
      </c>
      <c r="AE3300" s="1">
        <v>44.287750124429998</v>
      </c>
      <c r="AF3300" s="1">
        <v>7.086039988365</v>
      </c>
      <c r="AG3300" s="1">
        <v>172.69948646610001</v>
      </c>
    </row>
    <row r="3301" spans="1:33" x14ac:dyDescent="0.35">
      <c r="A3301">
        <v>5120</v>
      </c>
      <c r="B3301">
        <v>2017</v>
      </c>
      <c r="C3301">
        <v>8</v>
      </c>
      <c r="D3301">
        <v>22</v>
      </c>
      <c r="E3301">
        <v>0</v>
      </c>
      <c r="F3301">
        <v>0</v>
      </c>
      <c r="H3301" s="1">
        <v>0</v>
      </c>
      <c r="I3301" s="1">
        <v>0.36166963544219999</v>
      </c>
      <c r="J3301" s="1">
        <v>0</v>
      </c>
      <c r="K3301" s="1">
        <v>1.3095248629880001</v>
      </c>
      <c r="L3301" s="1">
        <v>1.67119449843</v>
      </c>
      <c r="M3301" s="1">
        <v>1.0079031479190001E-2</v>
      </c>
      <c r="N3301" s="1">
        <v>1.8559954285710001E-2</v>
      </c>
      <c r="O3301" s="1">
        <v>6.4464456044150001E-3</v>
      </c>
      <c r="P3301" s="1">
        <v>1.0389794706439999E-2</v>
      </c>
      <c r="Q3301" s="1">
        <v>6.2918348000249999E-3</v>
      </c>
      <c r="R3301" s="1">
        <v>0</v>
      </c>
      <c r="S3301" s="1">
        <v>164.14500033429999</v>
      </c>
      <c r="T3301" s="1">
        <v>47.083823299780001</v>
      </c>
      <c r="U3301" s="1">
        <v>211.2288236341</v>
      </c>
      <c r="V3301" s="1">
        <v>0.55021850901019997</v>
      </c>
      <c r="W3301" s="1">
        <v>9.2116359811209997E-2</v>
      </c>
      <c r="X3301" s="1">
        <v>8.1912864907449999E-6</v>
      </c>
      <c r="Y3301" s="1">
        <v>2.0478216082499999E-3</v>
      </c>
      <c r="Z3301" s="1">
        <v>3.2765145597249998E-4</v>
      </c>
      <c r="AA3301" s="1">
        <v>2.1390832733580001E-2</v>
      </c>
      <c r="AB3301" s="1">
        <v>7.8919632119359999</v>
      </c>
      <c r="AC3301" s="1">
        <v>0.87453370100179995</v>
      </c>
      <c r="AD3301" s="1">
        <v>0.18449847567829999</v>
      </c>
      <c r="AE3301" s="1">
        <v>46.12461858687</v>
      </c>
      <c r="AF3301" s="1">
        <v>7.3799389428459996</v>
      </c>
      <c r="AG3301" s="1">
        <v>181.73373193360001</v>
      </c>
    </row>
    <row r="3302" spans="1:33" x14ac:dyDescent="0.35">
      <c r="A3302">
        <v>5120</v>
      </c>
      <c r="B3302">
        <v>2017</v>
      </c>
      <c r="C3302">
        <v>8</v>
      </c>
      <c r="D3302">
        <v>23</v>
      </c>
      <c r="E3302">
        <v>0</v>
      </c>
      <c r="F3302">
        <v>0</v>
      </c>
      <c r="H3302" s="1">
        <v>0</v>
      </c>
      <c r="I3302" s="1">
        <v>0.38271149056140003</v>
      </c>
      <c r="J3302" s="1">
        <v>0</v>
      </c>
      <c r="K3302" s="1">
        <v>1.3089416488929999</v>
      </c>
      <c r="L3302" s="1">
        <v>1.6916531394550001</v>
      </c>
      <c r="M3302" s="1">
        <v>9.6148725295449999E-3</v>
      </c>
      <c r="N3302" s="1">
        <v>1.8559954285710001E-2</v>
      </c>
      <c r="O3302" s="1">
        <v>6.1847982272559996E-3</v>
      </c>
      <c r="P3302" s="1">
        <v>9.9680952613540007E-3</v>
      </c>
      <c r="Q3302" s="1">
        <v>6.6503939491059996E-3</v>
      </c>
      <c r="R3302" s="1">
        <v>0</v>
      </c>
      <c r="S3302" s="1">
        <v>163.3717612394</v>
      </c>
      <c r="T3302" s="1">
        <v>46.873866380339997</v>
      </c>
      <c r="U3302" s="1">
        <v>210.2456276197</v>
      </c>
      <c r="V3302" s="1">
        <v>0.5692460896164</v>
      </c>
      <c r="W3302" s="1">
        <v>9.400259733388E-2</v>
      </c>
      <c r="X3302" s="1">
        <v>8.6694540566959993E-6</v>
      </c>
      <c r="Y3302" s="1">
        <v>2.167363503968E-3</v>
      </c>
      <c r="Z3302" s="1">
        <v>3.467781596823E-4</v>
      </c>
      <c r="AA3302" s="1">
        <v>2.1766758577920001E-2</v>
      </c>
      <c r="AB3302" s="1">
        <v>7.6585885710949997</v>
      </c>
      <c r="AC3302" s="1">
        <v>0.85129605116289997</v>
      </c>
      <c r="AD3302" s="1">
        <v>0.17864913700570001</v>
      </c>
      <c r="AE3302" s="1">
        <v>44.66228399157</v>
      </c>
      <c r="AF3302" s="1">
        <v>7.1459654143969997</v>
      </c>
      <c r="AG3302" s="1">
        <v>177.0941868102</v>
      </c>
    </row>
    <row r="3303" spans="1:33" x14ac:dyDescent="0.35">
      <c r="A3303">
        <v>5120</v>
      </c>
      <c r="B3303">
        <v>2017</v>
      </c>
      <c r="C3303">
        <v>8</v>
      </c>
      <c r="D3303">
        <v>24</v>
      </c>
      <c r="E3303">
        <v>0</v>
      </c>
      <c r="F3303">
        <v>0</v>
      </c>
      <c r="H3303" s="1">
        <v>0</v>
      </c>
      <c r="I3303" s="1">
        <v>0.38700000383619998</v>
      </c>
      <c r="J3303" s="1">
        <v>0</v>
      </c>
      <c r="K3303" s="1">
        <v>1.327558669162</v>
      </c>
      <c r="L3303" s="1">
        <v>1.714558672998</v>
      </c>
      <c r="M3303" s="1">
        <v>1.0336324665899999E-2</v>
      </c>
      <c r="N3303" s="1">
        <v>1.8559954285710001E-2</v>
      </c>
      <c r="O3303" s="1">
        <v>6.6315530280199996E-3</v>
      </c>
      <c r="P3303" s="1">
        <v>1.068813401587E-2</v>
      </c>
      <c r="Q3303" s="1">
        <v>6.7242284365170001E-3</v>
      </c>
      <c r="R3303" s="1">
        <v>0</v>
      </c>
      <c r="S3303" s="1">
        <v>158.4368338829</v>
      </c>
      <c r="T3303" s="1">
        <v>45.451940107470001</v>
      </c>
      <c r="U3303" s="1">
        <v>203.88877399040001</v>
      </c>
      <c r="V3303" s="1">
        <v>0.57623558208470005</v>
      </c>
      <c r="W3303" s="1">
        <v>9.5228905216469997E-2</v>
      </c>
      <c r="X3303" s="1">
        <v>8.7650876169489997E-6</v>
      </c>
      <c r="Y3303" s="1">
        <v>2.191271887818E-3</v>
      </c>
      <c r="Z3303" s="1">
        <v>3.5060350051829999E-4</v>
      </c>
      <c r="AA3303" s="1">
        <v>2.2054208870489998E-2</v>
      </c>
      <c r="AB3303" s="1">
        <v>7.4394030457409999</v>
      </c>
      <c r="AC3303" s="1">
        <v>0.82493034971650003</v>
      </c>
      <c r="AD3303" s="1">
        <v>0.173836571538</v>
      </c>
      <c r="AE3303" s="1">
        <v>43.45914257802</v>
      </c>
      <c r="AF3303" s="1">
        <v>6.9534627838769998</v>
      </c>
      <c r="AG3303" s="1">
        <v>171.46527479700001</v>
      </c>
    </row>
    <row r="3304" spans="1:33" x14ac:dyDescent="0.35">
      <c r="A3304">
        <v>5120</v>
      </c>
      <c r="B3304">
        <v>2017</v>
      </c>
      <c r="C3304">
        <v>8</v>
      </c>
      <c r="D3304">
        <v>25</v>
      </c>
      <c r="E3304">
        <v>0</v>
      </c>
      <c r="F3304">
        <v>0</v>
      </c>
      <c r="H3304" s="1">
        <v>0</v>
      </c>
      <c r="I3304" s="1">
        <v>0.38605163636290002</v>
      </c>
      <c r="J3304" s="1">
        <v>0</v>
      </c>
      <c r="K3304" s="1">
        <v>1.349789390939</v>
      </c>
      <c r="L3304" s="1">
        <v>1.735841027302</v>
      </c>
      <c r="M3304" s="1">
        <v>1.015954536223E-2</v>
      </c>
      <c r="N3304" s="1">
        <v>1.8559954285710001E-2</v>
      </c>
      <c r="O3304" s="1">
        <v>6.524592790529E-3</v>
      </c>
      <c r="P3304" s="1">
        <v>1.051574523336E-2</v>
      </c>
      <c r="Q3304" s="1">
        <v>6.7108084231219996E-3</v>
      </c>
      <c r="R3304" s="1">
        <v>0</v>
      </c>
      <c r="S3304" s="1">
        <v>160.01406587930001</v>
      </c>
      <c r="T3304" s="1">
        <v>45.908493360919998</v>
      </c>
      <c r="U3304" s="1">
        <v>205.92255924029999</v>
      </c>
      <c r="V3304" s="1">
        <v>0.57916384335780002</v>
      </c>
      <c r="W3304" s="1">
        <v>9.6151454172270001E-2</v>
      </c>
      <c r="X3304" s="1">
        <v>8.7438357134169997E-6</v>
      </c>
      <c r="Y3304" s="1">
        <v>2.1859589135039999E-3</v>
      </c>
      <c r="Z3304" s="1">
        <v>3.4975342477449998E-4</v>
      </c>
      <c r="AA3304" s="1">
        <v>2.228909648157E-2</v>
      </c>
      <c r="AB3304" s="1">
        <v>7.4708291379159997</v>
      </c>
      <c r="AC3304" s="1">
        <v>0.82996261051690001</v>
      </c>
      <c r="AD3304" s="1">
        <v>0.17433877615599999</v>
      </c>
      <c r="AE3304" s="1">
        <v>43.584693725290002</v>
      </c>
      <c r="AF3304" s="1">
        <v>6.9735509667660001</v>
      </c>
      <c r="AG3304" s="1">
        <v>172.62289911299999</v>
      </c>
    </row>
    <row r="3305" spans="1:33" x14ac:dyDescent="0.35">
      <c r="A3305">
        <v>5120</v>
      </c>
      <c r="B3305">
        <v>2017</v>
      </c>
      <c r="C3305">
        <v>8</v>
      </c>
      <c r="D3305">
        <v>26</v>
      </c>
      <c r="E3305">
        <v>0</v>
      </c>
      <c r="F3305">
        <v>0</v>
      </c>
      <c r="H3305" s="1">
        <v>0</v>
      </c>
      <c r="I3305" s="1">
        <v>0.37435343479830002</v>
      </c>
      <c r="J3305" s="1">
        <v>0</v>
      </c>
      <c r="K3305" s="1">
        <v>1.3752333726049999</v>
      </c>
      <c r="L3305" s="1">
        <v>1.7495868074030001</v>
      </c>
      <c r="M3305" s="1">
        <v>1.024704752268E-2</v>
      </c>
      <c r="N3305" s="1">
        <v>1.8559954285710001E-2</v>
      </c>
      <c r="O3305" s="1">
        <v>6.5666448147329998E-3</v>
      </c>
      <c r="P3305" s="1">
        <v>1.058352086124E-2</v>
      </c>
      <c r="Q3305" s="1">
        <v>6.5144551555279999E-3</v>
      </c>
      <c r="R3305" s="1">
        <v>0</v>
      </c>
      <c r="S3305" s="1">
        <v>160.0533323651</v>
      </c>
      <c r="T3305" s="1">
        <v>45.921662028980002</v>
      </c>
      <c r="U3305" s="1">
        <v>205.97499439410001</v>
      </c>
      <c r="V3305" s="1">
        <v>0.57286235997699997</v>
      </c>
      <c r="W3305" s="1">
        <v>9.6242049700100002E-2</v>
      </c>
      <c r="X3305" s="1">
        <v>8.4781870664629999E-6</v>
      </c>
      <c r="Y3305" s="1">
        <v>2.1195467492950001E-3</v>
      </c>
      <c r="Z3305" s="1">
        <v>3.391274782707E-4</v>
      </c>
      <c r="AA3305" s="1">
        <v>2.2364875106420001E-2</v>
      </c>
      <c r="AB3305" s="1">
        <v>7.6020950460490004</v>
      </c>
      <c r="AC3305" s="1">
        <v>0.84625641026389997</v>
      </c>
      <c r="AD3305" s="1">
        <v>0.17714534279370001</v>
      </c>
      <c r="AE3305" s="1">
        <v>44.28633534587</v>
      </c>
      <c r="AF3305" s="1">
        <v>7.0858136224360004</v>
      </c>
      <c r="AG3305" s="1">
        <v>176.1350359345</v>
      </c>
    </row>
    <row r="3306" spans="1:33" x14ac:dyDescent="0.35">
      <c r="A3306">
        <v>5120</v>
      </c>
      <c r="B3306">
        <v>2017</v>
      </c>
      <c r="C3306">
        <v>8</v>
      </c>
      <c r="D3306">
        <v>27</v>
      </c>
      <c r="E3306">
        <v>0</v>
      </c>
      <c r="F3306">
        <v>0</v>
      </c>
      <c r="H3306" s="1">
        <v>0</v>
      </c>
      <c r="I3306" s="1">
        <v>0.34713508859140002</v>
      </c>
      <c r="J3306" s="1">
        <v>0</v>
      </c>
      <c r="K3306" s="1">
        <v>1.3839666957579999</v>
      </c>
      <c r="L3306" s="1">
        <v>1.7311017843500001</v>
      </c>
      <c r="M3306" s="1">
        <v>9.7836906998450008E-3</v>
      </c>
      <c r="N3306" s="1">
        <v>1.8559954285710001E-2</v>
      </c>
      <c r="O3306" s="1">
        <v>6.254943155083E-3</v>
      </c>
      <c r="P3306" s="1">
        <v>1.008114847619E-2</v>
      </c>
      <c r="Q3306" s="1">
        <v>6.053216615065E-3</v>
      </c>
      <c r="R3306" s="1">
        <v>0</v>
      </c>
      <c r="S3306" s="1">
        <v>164.3147366316</v>
      </c>
      <c r="T3306" s="1">
        <v>47.151580185089998</v>
      </c>
      <c r="U3306" s="1">
        <v>211.46631681669999</v>
      </c>
      <c r="V3306" s="1">
        <v>0.54969448099880003</v>
      </c>
      <c r="W3306" s="1">
        <v>9.4172647964909997E-2</v>
      </c>
      <c r="X3306" s="1">
        <v>7.8618821626309993E-6</v>
      </c>
      <c r="Y3306" s="1">
        <v>1.9654705240419999E-3</v>
      </c>
      <c r="Z3306" s="1">
        <v>3.1447528229599999E-4</v>
      </c>
      <c r="AA3306" s="1">
        <v>2.1970785649529999E-2</v>
      </c>
      <c r="AB3306" s="1">
        <v>8.0243587462210009</v>
      </c>
      <c r="AC3306" s="1">
        <v>0.89759572169430002</v>
      </c>
      <c r="AD3306" s="1">
        <v>0.18633499430719999</v>
      </c>
      <c r="AE3306" s="1">
        <v>46.583748192949997</v>
      </c>
      <c r="AF3306" s="1">
        <v>7.4533996750469997</v>
      </c>
      <c r="AG3306" s="1">
        <v>187.13193366050001</v>
      </c>
    </row>
    <row r="3307" spans="1:33" x14ac:dyDescent="0.35">
      <c r="A3307">
        <v>5120</v>
      </c>
      <c r="B3307">
        <v>2017</v>
      </c>
      <c r="C3307">
        <v>8</v>
      </c>
      <c r="D3307">
        <v>28</v>
      </c>
      <c r="E3307">
        <v>0</v>
      </c>
      <c r="F3307">
        <v>0</v>
      </c>
      <c r="H3307" s="1">
        <v>0</v>
      </c>
      <c r="I3307" s="1">
        <v>0.30119141895910001</v>
      </c>
      <c r="J3307" s="1">
        <v>0</v>
      </c>
      <c r="K3307" s="1">
        <v>1.3712458991309999</v>
      </c>
      <c r="L3307" s="1">
        <v>1.6724373180900001</v>
      </c>
      <c r="M3307" s="1">
        <v>8.6583416898609999E-3</v>
      </c>
      <c r="N3307" s="1">
        <v>1.8559954285710001E-2</v>
      </c>
      <c r="O3307" s="1">
        <v>5.5228527056390003E-3</v>
      </c>
      <c r="P3307" s="1">
        <v>8.9012316750479992E-3</v>
      </c>
      <c r="Q3307" s="1">
        <v>5.2718728601429997E-3</v>
      </c>
      <c r="R3307" s="1">
        <v>0</v>
      </c>
      <c r="S3307" s="1">
        <v>172.88500539169999</v>
      </c>
      <c r="T3307" s="1">
        <v>49.627676168420003</v>
      </c>
      <c r="U3307" s="1">
        <v>222.51268156009999</v>
      </c>
      <c r="V3307" s="1">
        <v>0.50593760467049997</v>
      </c>
      <c r="W3307" s="1">
        <v>8.9436622215209996E-2</v>
      </c>
      <c r="X3307" s="1">
        <v>6.8220109318850004E-6</v>
      </c>
      <c r="Y3307" s="1">
        <v>1.705502722026E-3</v>
      </c>
      <c r="Z3307" s="1">
        <v>2.7288043450270002E-4</v>
      </c>
      <c r="AA3307" s="1">
        <v>2.099475342726E-2</v>
      </c>
      <c r="AB3307" s="1">
        <v>8.6682414100000003</v>
      </c>
      <c r="AC3307" s="1">
        <v>0.97834011475990001</v>
      </c>
      <c r="AD3307" s="1">
        <v>0.19997864162330001</v>
      </c>
      <c r="AE3307" s="1">
        <v>49.994660060930002</v>
      </c>
      <c r="AF3307" s="1">
        <v>7.999145577557</v>
      </c>
      <c r="AG3307" s="1">
        <v>204.58930225079999</v>
      </c>
    </row>
    <row r="3308" spans="1:33" x14ac:dyDescent="0.35">
      <c r="A3308">
        <v>5120</v>
      </c>
      <c r="B3308">
        <v>2017</v>
      </c>
      <c r="C3308">
        <v>8</v>
      </c>
      <c r="D3308">
        <v>29</v>
      </c>
      <c r="E3308">
        <v>0</v>
      </c>
      <c r="F3308">
        <v>0</v>
      </c>
      <c r="H3308" s="1">
        <v>0</v>
      </c>
      <c r="I3308" s="1">
        <v>0.32259147945700001</v>
      </c>
      <c r="J3308" s="1">
        <v>0</v>
      </c>
      <c r="K3308" s="1">
        <v>1.338431823831</v>
      </c>
      <c r="L3308" s="1">
        <v>1.661023303288</v>
      </c>
      <c r="M3308" s="1">
        <v>7.6693432716180001E-3</v>
      </c>
      <c r="N3308" s="1">
        <v>1.8559954285710001E-2</v>
      </c>
      <c r="O3308" s="1">
        <v>4.9378214695759998E-3</v>
      </c>
      <c r="P3308" s="1">
        <v>7.9583315386720001E-3</v>
      </c>
      <c r="Q3308" s="1">
        <v>5.6325421409349997E-3</v>
      </c>
      <c r="R3308" s="1">
        <v>0</v>
      </c>
      <c r="S3308" s="1">
        <v>172.4856098027</v>
      </c>
      <c r="T3308" s="1">
        <v>49.53765904043</v>
      </c>
      <c r="U3308" s="1">
        <v>222.0232688431</v>
      </c>
      <c r="V3308" s="1">
        <v>0.51979453544739995</v>
      </c>
      <c r="W3308" s="1">
        <v>8.9892801043629997E-2</v>
      </c>
      <c r="X3308" s="1">
        <v>7.3078613133039998E-6</v>
      </c>
      <c r="Y3308" s="1">
        <v>1.826965320974E-3</v>
      </c>
      <c r="Z3308" s="1">
        <v>2.9231445066960001E-4</v>
      </c>
      <c r="AA3308" s="1">
        <v>2.1011628038439999E-2</v>
      </c>
      <c r="AB3308" s="1">
        <v>8.4651762035570002</v>
      </c>
      <c r="AC3308" s="1">
        <v>0.96276606776600004</v>
      </c>
      <c r="AD3308" s="1">
        <v>0.19419213983049999</v>
      </c>
      <c r="AE3308" s="1">
        <v>48.548034695399998</v>
      </c>
      <c r="AF3308" s="1">
        <v>7.7676855267880001</v>
      </c>
      <c r="AG3308" s="1">
        <v>201.85309040889999</v>
      </c>
    </row>
    <row r="3309" spans="1:33" x14ac:dyDescent="0.35">
      <c r="A3309">
        <v>5120</v>
      </c>
      <c r="B3309">
        <v>2017</v>
      </c>
      <c r="C3309">
        <v>8</v>
      </c>
      <c r="D3309">
        <v>30</v>
      </c>
      <c r="E3309">
        <v>0</v>
      </c>
      <c r="F3309">
        <v>0</v>
      </c>
      <c r="H3309" s="1">
        <v>0</v>
      </c>
      <c r="I3309" s="1">
        <v>0.30905937817380003</v>
      </c>
      <c r="J3309" s="1">
        <v>0</v>
      </c>
      <c r="K3309" s="1">
        <v>1.30377438917</v>
      </c>
      <c r="L3309" s="1">
        <v>1.612833767343</v>
      </c>
      <c r="M3309" s="1">
        <v>7.8561705334870002E-3</v>
      </c>
      <c r="N3309" s="1">
        <v>1.8559954285710001E-2</v>
      </c>
      <c r="O3309" s="1">
        <v>5.0388471943190001E-3</v>
      </c>
      <c r="P3309" s="1">
        <v>8.1211556132960005E-3</v>
      </c>
      <c r="Q3309" s="1">
        <v>5.3986048562679996E-3</v>
      </c>
      <c r="R3309" s="1">
        <v>0</v>
      </c>
      <c r="S3309" s="1">
        <v>169.3090935955</v>
      </c>
      <c r="T3309" s="1">
        <v>48.619144157770002</v>
      </c>
      <c r="U3309" s="1">
        <v>217.92823775330001</v>
      </c>
      <c r="V3309" s="1">
        <v>0.50163691708409996</v>
      </c>
      <c r="W3309" s="1">
        <v>8.7095308691780005E-2</v>
      </c>
      <c r="X3309" s="1">
        <v>7.0011804288540004E-6</v>
      </c>
      <c r="Y3309" s="1">
        <v>1.7502951002429999E-3</v>
      </c>
      <c r="Z3309" s="1">
        <v>2.8004721538829998E-4</v>
      </c>
      <c r="AA3309" s="1">
        <v>2.0373591125280002E-2</v>
      </c>
      <c r="AB3309" s="1">
        <v>8.3442817290699995</v>
      </c>
      <c r="AC3309" s="1">
        <v>0.94688533284450005</v>
      </c>
      <c r="AD3309" s="1">
        <v>0.19173847077789999</v>
      </c>
      <c r="AE3309" s="1">
        <v>47.934617476299998</v>
      </c>
      <c r="AF3309" s="1">
        <v>7.669538775845</v>
      </c>
      <c r="AG3309" s="1">
        <v>198.37364024819999</v>
      </c>
    </row>
    <row r="3310" spans="1:33" x14ac:dyDescent="0.35">
      <c r="A3310">
        <v>5120</v>
      </c>
      <c r="B3310">
        <v>2017</v>
      </c>
      <c r="C3310">
        <v>8</v>
      </c>
      <c r="D3310">
        <v>31</v>
      </c>
      <c r="E3310">
        <v>0</v>
      </c>
      <c r="F3310">
        <v>0</v>
      </c>
      <c r="H3310" s="1">
        <v>0</v>
      </c>
      <c r="I3310" s="1">
        <v>0.37049023987180002</v>
      </c>
      <c r="J3310" s="1">
        <v>0</v>
      </c>
      <c r="K3310" s="1">
        <v>1.273931867528</v>
      </c>
      <c r="L3310" s="1">
        <v>1.6444221074000001</v>
      </c>
      <c r="M3310" s="1">
        <v>8.410416809468E-3</v>
      </c>
      <c r="N3310" s="1">
        <v>1.8559954285710001E-2</v>
      </c>
      <c r="O3310" s="1">
        <v>5.4360196577830002E-3</v>
      </c>
      <c r="P3310" s="1">
        <v>8.7612820661759992E-3</v>
      </c>
      <c r="Q3310" s="1">
        <v>6.4392214124050001E-3</v>
      </c>
      <c r="R3310" s="1">
        <v>0</v>
      </c>
      <c r="S3310" s="1">
        <v>160.9165384968</v>
      </c>
      <c r="T3310" s="1">
        <v>46.19793063134</v>
      </c>
      <c r="U3310" s="1">
        <v>207.1144691282</v>
      </c>
      <c r="V3310" s="1">
        <v>0.55224483722939999</v>
      </c>
      <c r="W3310" s="1">
        <v>9.1310760755500001E-2</v>
      </c>
      <c r="X3310" s="1">
        <v>8.3931794261929999E-6</v>
      </c>
      <c r="Y3310" s="1">
        <v>2.098294849424E-3</v>
      </c>
      <c r="Z3310" s="1">
        <v>3.3572717524290002E-4</v>
      </c>
      <c r="AA3310" s="1">
        <v>2.114905434258E-2</v>
      </c>
      <c r="AB3310" s="1">
        <v>7.553863677302</v>
      </c>
      <c r="AC3310" s="1">
        <v>0.84952125338689999</v>
      </c>
      <c r="AD3310" s="1">
        <v>0.17472636036850001</v>
      </c>
      <c r="AE3310" s="1">
        <v>43.681589910360003</v>
      </c>
      <c r="AF3310" s="1">
        <v>6.9890543686940001</v>
      </c>
      <c r="AG3310" s="1">
        <v>177.43504226659999</v>
      </c>
    </row>
    <row r="3311" spans="1:33" x14ac:dyDescent="0.35">
      <c r="A3311">
        <v>5120</v>
      </c>
      <c r="B3311">
        <v>2017</v>
      </c>
      <c r="C3311">
        <v>9</v>
      </c>
      <c r="D3311">
        <v>1</v>
      </c>
      <c r="E3311">
        <v>0</v>
      </c>
      <c r="F3311">
        <v>0</v>
      </c>
      <c r="H3311" s="1">
        <v>0</v>
      </c>
      <c r="I3311" s="1">
        <v>0.27024507783770002</v>
      </c>
      <c r="J3311" s="1">
        <v>0</v>
      </c>
      <c r="K3311" s="1">
        <v>1.255173357433</v>
      </c>
      <c r="L3311" s="1">
        <v>1.52541843527</v>
      </c>
      <c r="M3311" s="1">
        <v>8.9335270778290003E-3</v>
      </c>
      <c r="N3311" s="1">
        <v>1.8559954285710001E-2</v>
      </c>
      <c r="O3311" s="1">
        <v>5.6863726926120002E-3</v>
      </c>
      <c r="P3311" s="1">
        <v>9.1647783175419998E-3</v>
      </c>
      <c r="Q3311" s="1">
        <v>4.7333581862979996E-3</v>
      </c>
      <c r="R3311" s="1">
        <v>0</v>
      </c>
      <c r="S3311" s="1">
        <v>160.48709172100001</v>
      </c>
      <c r="T3311" s="1">
        <v>46.061252486409998</v>
      </c>
      <c r="U3311" s="1">
        <v>206.54834420739999</v>
      </c>
      <c r="V3311" s="1">
        <v>0.45819050771940001</v>
      </c>
      <c r="W3311" s="1">
        <v>8.1373961242349996E-2</v>
      </c>
      <c r="X3311" s="1">
        <v>6.1215261619160002E-6</v>
      </c>
      <c r="Y3311" s="1">
        <v>1.5303815348909999E-3</v>
      </c>
      <c r="Z3311" s="1">
        <v>2.4486104506090002E-4</v>
      </c>
      <c r="AA3311" s="1">
        <v>1.9119185108749999E-2</v>
      </c>
      <c r="AB3311" s="1">
        <v>7.7319776283520003</v>
      </c>
      <c r="AC3311" s="1">
        <v>0.86959277584770001</v>
      </c>
      <c r="AD3311" s="1">
        <v>0.17884018987969999</v>
      </c>
      <c r="AE3311" s="1">
        <v>44.71004731104</v>
      </c>
      <c r="AF3311" s="1">
        <v>7.1536075549379996</v>
      </c>
      <c r="AG3311" s="1">
        <v>181.63015685459999</v>
      </c>
    </row>
    <row r="3312" spans="1:33" x14ac:dyDescent="0.35">
      <c r="A3312">
        <v>5120</v>
      </c>
      <c r="B3312">
        <v>2017</v>
      </c>
      <c r="C3312">
        <v>9</v>
      </c>
      <c r="D3312">
        <v>2</v>
      </c>
      <c r="E3312">
        <v>0</v>
      </c>
      <c r="F3312">
        <v>0</v>
      </c>
      <c r="H3312" s="1">
        <v>0</v>
      </c>
      <c r="I3312" s="1">
        <v>0.24819598926600001</v>
      </c>
      <c r="J3312" s="1">
        <v>0</v>
      </c>
      <c r="K3312" s="1">
        <v>1.2094300873470001</v>
      </c>
      <c r="L3312" s="1">
        <v>1.457626076613</v>
      </c>
      <c r="M3312" s="1">
        <v>7.2864091693869999E-3</v>
      </c>
      <c r="N3312" s="1">
        <v>1.8559954285710001E-2</v>
      </c>
      <c r="O3312" s="1">
        <v>4.6592572013699996E-3</v>
      </c>
      <c r="P3312" s="1">
        <v>7.5093669872259997E-3</v>
      </c>
      <c r="Q3312" s="1">
        <v>4.3543874618470002E-3</v>
      </c>
      <c r="R3312" s="1">
        <v>0</v>
      </c>
      <c r="S3312" s="1">
        <v>165.0037873105</v>
      </c>
      <c r="T3312" s="1">
        <v>47.391732950520002</v>
      </c>
      <c r="U3312" s="1">
        <v>212.395520261</v>
      </c>
      <c r="V3312" s="1">
        <v>0.43048060451539999</v>
      </c>
      <c r="W3312" s="1">
        <v>7.7307215342159993E-2</v>
      </c>
      <c r="X3312" s="1">
        <v>5.6231418983710002E-6</v>
      </c>
      <c r="Y3312" s="1">
        <v>1.405785471893E-3</v>
      </c>
      <c r="Z3312" s="1">
        <v>2.2492567525089999E-4</v>
      </c>
      <c r="AA3312" s="1">
        <v>1.8202175470619999E-2</v>
      </c>
      <c r="AB3312" s="1">
        <v>7.9596397340029998</v>
      </c>
      <c r="AC3312" s="1">
        <v>0.9083565282328</v>
      </c>
      <c r="AD3312" s="1">
        <v>0.18213211095590001</v>
      </c>
      <c r="AE3312" s="1">
        <v>45.533027621419997</v>
      </c>
      <c r="AF3312" s="1">
        <v>7.2852844084559996</v>
      </c>
      <c r="AG3312" s="1">
        <v>190.6627105096</v>
      </c>
    </row>
    <row r="3313" spans="1:33" x14ac:dyDescent="0.35">
      <c r="A3313">
        <v>5120</v>
      </c>
      <c r="B3313">
        <v>2017</v>
      </c>
      <c r="C3313">
        <v>9</v>
      </c>
      <c r="D3313">
        <v>3</v>
      </c>
      <c r="E3313">
        <v>0</v>
      </c>
      <c r="F3313">
        <v>0</v>
      </c>
      <c r="H3313" s="1">
        <v>10.41946313</v>
      </c>
      <c r="I3313" s="1">
        <v>0.35204259586629999</v>
      </c>
      <c r="J3313" s="1">
        <v>0</v>
      </c>
      <c r="K3313" s="1">
        <v>1.151756084921</v>
      </c>
      <c r="L3313" s="1">
        <v>1.5037986807879999</v>
      </c>
      <c r="M3313" s="1">
        <v>7.7720634390620004E-3</v>
      </c>
      <c r="N3313" s="1">
        <v>1.8559954285710001E-2</v>
      </c>
      <c r="O3313" s="1">
        <v>5.0416787023900003E-3</v>
      </c>
      <c r="P3313" s="1">
        <v>8.1257191804729994E-3</v>
      </c>
      <c r="Q3313" s="1">
        <v>6.1131497000300001E-3</v>
      </c>
      <c r="R3313" s="1">
        <v>0</v>
      </c>
      <c r="S3313" s="1">
        <v>150.1750274547</v>
      </c>
      <c r="T3313" s="1">
        <v>43.127001579759998</v>
      </c>
      <c r="U3313" s="1">
        <v>193.30202903450001</v>
      </c>
      <c r="V3313" s="1">
        <v>0.514827620298</v>
      </c>
      <c r="W3313" s="1">
        <v>8.4108203153350006E-2</v>
      </c>
      <c r="X3313" s="1">
        <v>7.9768743532900006E-6</v>
      </c>
      <c r="Y3313" s="1">
        <v>1.9942185862889998E-3</v>
      </c>
      <c r="Z3313" s="1">
        <v>3.1907497361639999E-4</v>
      </c>
      <c r="AA3313" s="1">
        <v>1.9431675928800001E-2</v>
      </c>
      <c r="AB3313" s="1">
        <v>6.9301701685149997</v>
      </c>
      <c r="AC3313" s="1">
        <v>0.78266589505640005</v>
      </c>
      <c r="AD3313" s="1">
        <v>0.15980692295480001</v>
      </c>
      <c r="AE3313" s="1">
        <v>39.951730671809997</v>
      </c>
      <c r="AF3313" s="1">
        <v>6.3922769012470004</v>
      </c>
      <c r="AG3313" s="1">
        <v>163.7050895388</v>
      </c>
    </row>
    <row r="3314" spans="1:33" x14ac:dyDescent="0.35">
      <c r="A3314">
        <v>5120</v>
      </c>
      <c r="B3314">
        <v>2017</v>
      </c>
      <c r="C3314">
        <v>9</v>
      </c>
      <c r="D3314">
        <v>4</v>
      </c>
      <c r="E3314">
        <v>0</v>
      </c>
      <c r="F3314">
        <v>0</v>
      </c>
      <c r="H3314" s="1">
        <v>0</v>
      </c>
      <c r="I3314" s="1">
        <v>0.40943059107919999</v>
      </c>
      <c r="J3314" s="1">
        <v>0</v>
      </c>
      <c r="K3314" s="1">
        <v>1.1371949827300001</v>
      </c>
      <c r="L3314" s="1">
        <v>1.546625573809</v>
      </c>
      <c r="M3314" s="1">
        <v>1.052605054E-2</v>
      </c>
      <c r="N3314" s="1">
        <v>1.8559954285710001E-2</v>
      </c>
      <c r="O3314" s="1">
        <v>6.8110926010329998E-3</v>
      </c>
      <c r="P3314" s="1">
        <v>1.097749957012E-2</v>
      </c>
      <c r="Q3314" s="1">
        <v>7.0851863510579998E-3</v>
      </c>
      <c r="R3314" s="1">
        <v>0</v>
      </c>
      <c r="S3314" s="1">
        <v>136.70569810750001</v>
      </c>
      <c r="T3314" s="1">
        <v>39.216001381630001</v>
      </c>
      <c r="U3314" s="1">
        <v>175.92169948919999</v>
      </c>
      <c r="V3314" s="1">
        <v>0.56428282696660004</v>
      </c>
      <c r="W3314" s="1">
        <v>8.8641255958660001E-2</v>
      </c>
      <c r="X3314" s="1">
        <v>9.2751247286959996E-6</v>
      </c>
      <c r="Y3314" s="1">
        <v>2.3187811759710002E-3</v>
      </c>
      <c r="Z3314" s="1">
        <v>3.7100498757649999E-4</v>
      </c>
      <c r="AA3314" s="1">
        <v>2.030528907783E-2</v>
      </c>
      <c r="AB3314" s="1">
        <v>5.780590424503</v>
      </c>
      <c r="AC3314" s="1">
        <v>0.63629414875479995</v>
      </c>
      <c r="AD3314" s="1">
        <v>0.13577949520419999</v>
      </c>
      <c r="AE3314" s="1">
        <v>33.944873725020003</v>
      </c>
      <c r="AF3314" s="1">
        <v>5.4311797889070004</v>
      </c>
      <c r="AG3314" s="1">
        <v>131.91763856349999</v>
      </c>
    </row>
    <row r="3315" spans="1:33" x14ac:dyDescent="0.35">
      <c r="A3315">
        <v>5120</v>
      </c>
      <c r="B3315">
        <v>2017</v>
      </c>
      <c r="C3315">
        <v>9</v>
      </c>
      <c r="D3315">
        <v>5</v>
      </c>
      <c r="E3315">
        <v>0</v>
      </c>
      <c r="F3315">
        <v>0</v>
      </c>
      <c r="H3315" s="1">
        <v>0</v>
      </c>
      <c r="I3315" s="1">
        <v>0.33326527851609999</v>
      </c>
      <c r="J3315" s="1">
        <v>0</v>
      </c>
      <c r="K3315" s="1">
        <v>1.2842469906530001</v>
      </c>
      <c r="L3315" s="1">
        <v>1.6175122691699999</v>
      </c>
      <c r="M3315" s="1">
        <v>1.1516608379050001E-2</v>
      </c>
      <c r="N3315" s="1">
        <v>1.8559954285710001E-2</v>
      </c>
      <c r="O3315" s="1">
        <v>7.3366764917269997E-3</v>
      </c>
      <c r="P3315" s="1">
        <v>1.18245878821E-2</v>
      </c>
      <c r="Q3315" s="1">
        <v>5.8028944545460001E-3</v>
      </c>
      <c r="R3315" s="1">
        <v>0</v>
      </c>
      <c r="S3315" s="1">
        <v>142.65868594209999</v>
      </c>
      <c r="T3315" s="1">
        <v>40.911879920879997</v>
      </c>
      <c r="U3315" s="1">
        <v>183.5705658629</v>
      </c>
      <c r="V3315" s="1">
        <v>0.51999817996630004</v>
      </c>
      <c r="W3315" s="1">
        <v>8.8378288411209996E-2</v>
      </c>
      <c r="X3315" s="1">
        <v>7.5431841335189999E-6</v>
      </c>
      <c r="Y3315" s="1">
        <v>1.885796005566E-3</v>
      </c>
      <c r="Z3315" s="1">
        <v>3.0172735829470001E-4</v>
      </c>
      <c r="AA3315" s="1">
        <v>2.0585935428139999E-2</v>
      </c>
      <c r="AB3315" s="1">
        <v>6.5257015493540003</v>
      </c>
      <c r="AC3315" s="1">
        <v>0.71989330142800001</v>
      </c>
      <c r="AD3315" s="1">
        <v>0.1530440694912</v>
      </c>
      <c r="AE3315" s="1">
        <v>38.261016986309997</v>
      </c>
      <c r="AF3315" s="1">
        <v>6.1217626817359996</v>
      </c>
      <c r="AG3315" s="1">
        <v>149.36451357160001</v>
      </c>
    </row>
    <row r="3316" spans="1:33" x14ac:dyDescent="0.35">
      <c r="A3316">
        <v>5120</v>
      </c>
      <c r="B3316">
        <v>2017</v>
      </c>
      <c r="C3316">
        <v>9</v>
      </c>
      <c r="D3316">
        <v>6</v>
      </c>
      <c r="E3316">
        <v>0</v>
      </c>
      <c r="F3316">
        <v>0</v>
      </c>
      <c r="H3316" s="1">
        <v>0</v>
      </c>
      <c r="I3316" s="1">
        <v>0.3338810953604</v>
      </c>
      <c r="J3316" s="1">
        <v>0</v>
      </c>
      <c r="K3316" s="1">
        <v>1.304585967455</v>
      </c>
      <c r="L3316" s="1">
        <v>1.638467062815</v>
      </c>
      <c r="M3316" s="1">
        <v>9.9423771095560002E-3</v>
      </c>
      <c r="N3316" s="1">
        <v>1.8559954285710001E-2</v>
      </c>
      <c r="O3316" s="1">
        <v>6.3741625012109998E-3</v>
      </c>
      <c r="P3316" s="1">
        <v>1.027329537501E-2</v>
      </c>
      <c r="Q3316" s="1">
        <v>5.8195520551210002E-3</v>
      </c>
      <c r="R3316" s="1">
        <v>0</v>
      </c>
      <c r="S3316" s="1">
        <v>148.98430436929999</v>
      </c>
      <c r="T3316" s="1">
        <v>42.753205628709999</v>
      </c>
      <c r="U3316" s="1">
        <v>191.73750999800001</v>
      </c>
      <c r="V3316" s="1">
        <v>0.52422049435590001</v>
      </c>
      <c r="W3316" s="1">
        <v>8.9376655759599993E-2</v>
      </c>
      <c r="X3316" s="1">
        <v>7.5623214903849996E-6</v>
      </c>
      <c r="Y3316" s="1">
        <v>1.890580361263E-3</v>
      </c>
      <c r="Z3316" s="1">
        <v>3.0249285674429998E-4</v>
      </c>
      <c r="AA3316" s="1">
        <v>2.0831699703780002E-2</v>
      </c>
      <c r="AB3316" s="1">
        <v>6.7464786954180003</v>
      </c>
      <c r="AC3316" s="1">
        <v>0.75310489016549997</v>
      </c>
      <c r="AD3316" s="1">
        <v>0.15689341635990001</v>
      </c>
      <c r="AE3316" s="1">
        <v>39.223353797329999</v>
      </c>
      <c r="AF3316" s="1">
        <v>6.2757365802600003</v>
      </c>
      <c r="AG3316" s="1">
        <v>156.89754086919999</v>
      </c>
    </row>
    <row r="3317" spans="1:33" x14ac:dyDescent="0.35">
      <c r="A3317">
        <v>5120</v>
      </c>
      <c r="B3317">
        <v>2017</v>
      </c>
      <c r="C3317">
        <v>9</v>
      </c>
      <c r="D3317">
        <v>7</v>
      </c>
      <c r="E3317">
        <v>0</v>
      </c>
      <c r="F3317">
        <v>0</v>
      </c>
      <c r="H3317" s="1">
        <v>0</v>
      </c>
      <c r="I3317" s="1">
        <v>0.33009255644949997</v>
      </c>
      <c r="J3317" s="1">
        <v>0</v>
      </c>
      <c r="K3317" s="1">
        <v>1.3118814755820001</v>
      </c>
      <c r="L3317" s="1">
        <v>1.6419740320309999</v>
      </c>
      <c r="M3317" s="1">
        <v>9.6644445703079999E-3</v>
      </c>
      <c r="N3317" s="1">
        <v>1.8559954285710001E-2</v>
      </c>
      <c r="O3317" s="1">
        <v>6.2006224132990003E-3</v>
      </c>
      <c r="P3317" s="1">
        <v>9.9935992451730005E-3</v>
      </c>
      <c r="Q3317" s="1">
        <v>5.7557898184659997E-3</v>
      </c>
      <c r="R3317" s="1">
        <v>0</v>
      </c>
      <c r="S3317" s="1">
        <v>147.82019177949999</v>
      </c>
      <c r="T3317" s="1">
        <v>42.429409306659998</v>
      </c>
      <c r="U3317" s="1">
        <v>190.24960108619999</v>
      </c>
      <c r="V3317" s="1">
        <v>0.52201569606139997</v>
      </c>
      <c r="W3317" s="1">
        <v>8.9362833552710005E-2</v>
      </c>
      <c r="X3317" s="1">
        <v>7.4762028975970002E-6</v>
      </c>
      <c r="Y3317" s="1">
        <v>1.8690507119399999E-3</v>
      </c>
      <c r="Z3317" s="1">
        <v>2.9904811274749998E-4</v>
      </c>
      <c r="AA3317" s="1">
        <v>2.084546787677E-2</v>
      </c>
      <c r="AB3317" s="1">
        <v>6.7318663535979999</v>
      </c>
      <c r="AC3317" s="1">
        <v>0.75523896513800004</v>
      </c>
      <c r="AD3317" s="1">
        <v>0.15598881129629999</v>
      </c>
      <c r="AE3317" s="1">
        <v>38.997202551939999</v>
      </c>
      <c r="AF3317" s="1">
        <v>6.2395523829109996</v>
      </c>
      <c r="AG3317" s="1">
        <v>157.6119805129</v>
      </c>
    </row>
    <row r="3318" spans="1:33" x14ac:dyDescent="0.35">
      <c r="A3318">
        <v>5120</v>
      </c>
      <c r="B3318">
        <v>2017</v>
      </c>
      <c r="C3318">
        <v>9</v>
      </c>
      <c r="D3318">
        <v>8</v>
      </c>
      <c r="E3318">
        <v>0</v>
      </c>
      <c r="F3318">
        <v>0</v>
      </c>
      <c r="H3318" s="1">
        <v>0</v>
      </c>
      <c r="I3318" s="1">
        <v>0.34698451576790001</v>
      </c>
      <c r="J3318" s="1">
        <v>0</v>
      </c>
      <c r="K3318" s="1">
        <v>1.3151289747749999</v>
      </c>
      <c r="L3318" s="1">
        <v>1.6621134905429999</v>
      </c>
      <c r="M3318" s="1">
        <v>9.9483991909290002E-3</v>
      </c>
      <c r="N3318" s="1">
        <v>1.8559954285710001E-2</v>
      </c>
      <c r="O3318" s="1">
        <v>6.3926151463960003E-3</v>
      </c>
      <c r="P3318" s="1">
        <v>1.0303035670210001E-2</v>
      </c>
      <c r="Q3318" s="1">
        <v>6.0432194164049997E-3</v>
      </c>
      <c r="R3318" s="1">
        <v>0</v>
      </c>
      <c r="S3318" s="1">
        <v>143.89610602499999</v>
      </c>
      <c r="T3318" s="1">
        <v>41.30384391175</v>
      </c>
      <c r="U3318" s="1">
        <v>185.19994993669999</v>
      </c>
      <c r="V3318" s="1">
        <v>0.53787761492459996</v>
      </c>
      <c r="W3318" s="1">
        <v>9.1041016354109994E-2</v>
      </c>
      <c r="X3318" s="1">
        <v>7.8589522376470001E-6</v>
      </c>
      <c r="Y3318" s="1">
        <v>1.964738046141E-3</v>
      </c>
      <c r="Z3318" s="1">
        <v>3.1435808614400002E-4</v>
      </c>
      <c r="AA3318" s="1">
        <v>2.1188463713539999E-2</v>
      </c>
      <c r="AB3318" s="1">
        <v>6.4944717441600002</v>
      </c>
      <c r="AC3318" s="1">
        <v>0.72800261529470001</v>
      </c>
      <c r="AD3318" s="1">
        <v>0.15057847934419999</v>
      </c>
      <c r="AE3318" s="1">
        <v>37.644619571150002</v>
      </c>
      <c r="AF3318" s="1">
        <v>6.0231391066590003</v>
      </c>
      <c r="AG3318" s="1">
        <v>151.88495940300001</v>
      </c>
    </row>
    <row r="3319" spans="1:33" x14ac:dyDescent="0.35">
      <c r="A3319">
        <v>5120</v>
      </c>
      <c r="B3319">
        <v>2017</v>
      </c>
      <c r="C3319">
        <v>9</v>
      </c>
      <c r="D3319">
        <v>9</v>
      </c>
      <c r="E3319">
        <v>0</v>
      </c>
      <c r="F3319">
        <v>0</v>
      </c>
      <c r="H3319" s="1">
        <v>0</v>
      </c>
      <c r="I3319" s="1">
        <v>0.3461890571306</v>
      </c>
      <c r="J3319" s="1">
        <v>0</v>
      </c>
      <c r="K3319" s="1">
        <v>1.3366106291040001</v>
      </c>
      <c r="L3319" s="1">
        <v>1.6827996862350001</v>
      </c>
      <c r="M3319" s="1">
        <v>1.027894844125E-2</v>
      </c>
      <c r="N3319" s="1">
        <v>1.8559954285710001E-2</v>
      </c>
      <c r="O3319" s="1">
        <v>6.5958933689579998E-3</v>
      </c>
      <c r="P3319" s="1">
        <v>1.063066102072E-2</v>
      </c>
      <c r="Q3319" s="1">
        <v>6.0313003536479996E-3</v>
      </c>
      <c r="R3319" s="1">
        <v>0</v>
      </c>
      <c r="S3319" s="1">
        <v>142.7493645783</v>
      </c>
      <c r="T3319" s="1">
        <v>40.971959386450003</v>
      </c>
      <c r="U3319" s="1">
        <v>183.72132396480001</v>
      </c>
      <c r="V3319" s="1">
        <v>0.54076314162920003</v>
      </c>
      <c r="W3319" s="1">
        <v>9.1938073263800005E-2</v>
      </c>
      <c r="X3319" s="1">
        <v>7.8398147965429996E-6</v>
      </c>
      <c r="Y3319" s="1">
        <v>1.959953682021E-3</v>
      </c>
      <c r="Z3319" s="1">
        <v>3.1359258752590002E-4</v>
      </c>
      <c r="AA3319" s="1">
        <v>2.1416555450199999E-2</v>
      </c>
      <c r="AB3319" s="1">
        <v>6.4312355406600004</v>
      </c>
      <c r="AC3319" s="1">
        <v>0.72017591747999998</v>
      </c>
      <c r="AD3319" s="1">
        <v>0.14922303619659999</v>
      </c>
      <c r="AE3319" s="1">
        <v>37.305758738930002</v>
      </c>
      <c r="AF3319" s="1">
        <v>5.9689213692749998</v>
      </c>
      <c r="AG3319" s="1">
        <v>150.19937382649999</v>
      </c>
    </row>
    <row r="3320" spans="1:33" x14ac:dyDescent="0.35">
      <c r="A3320">
        <v>5120</v>
      </c>
      <c r="B3320">
        <v>2017</v>
      </c>
      <c r="C3320">
        <v>9</v>
      </c>
      <c r="D3320">
        <v>10</v>
      </c>
      <c r="E3320">
        <v>0</v>
      </c>
      <c r="F3320">
        <v>0</v>
      </c>
      <c r="H3320" s="1">
        <v>0</v>
      </c>
      <c r="I3320" s="1">
        <v>0.29969834186599997</v>
      </c>
      <c r="J3320" s="1">
        <v>0</v>
      </c>
      <c r="K3320" s="1">
        <v>1.3502800189149999</v>
      </c>
      <c r="L3320" s="1">
        <v>1.6499783607809999</v>
      </c>
      <c r="M3320" s="1">
        <v>9.4154303679330007E-3</v>
      </c>
      <c r="N3320" s="1">
        <v>1.8559954285710001E-2</v>
      </c>
      <c r="O3320" s="1">
        <v>6.018998395854E-3</v>
      </c>
      <c r="P3320" s="1">
        <v>9.7008741729690002E-3</v>
      </c>
      <c r="Q3320" s="1">
        <v>5.2434296859560003E-3</v>
      </c>
      <c r="R3320" s="1">
        <v>0</v>
      </c>
      <c r="S3320" s="1">
        <v>150.20591920659999</v>
      </c>
      <c r="T3320" s="1">
        <v>43.123013871019999</v>
      </c>
      <c r="U3320" s="1">
        <v>193.3289330776</v>
      </c>
      <c r="V3320" s="1">
        <v>0.50098396647709997</v>
      </c>
      <c r="W3320" s="1">
        <v>8.8347364343240004E-2</v>
      </c>
      <c r="X3320" s="1">
        <v>6.7872540885879998E-6</v>
      </c>
      <c r="Y3320" s="1">
        <v>1.6968135106859999E-3</v>
      </c>
      <c r="Z3320" s="1">
        <v>2.7149016064010001E-4</v>
      </c>
      <c r="AA3320" s="1">
        <v>2.0729390330750001E-2</v>
      </c>
      <c r="AB3320" s="1">
        <v>6.964189186314</v>
      </c>
      <c r="AC3320" s="1">
        <v>0.78632197455550001</v>
      </c>
      <c r="AD3320" s="1">
        <v>0.1606192733273</v>
      </c>
      <c r="AE3320" s="1">
        <v>40.154818040590001</v>
      </c>
      <c r="AF3320" s="1">
        <v>6.4247708593119999</v>
      </c>
      <c r="AG3320" s="1">
        <v>164.45664056550001</v>
      </c>
    </row>
    <row r="3321" spans="1:33" x14ac:dyDescent="0.35">
      <c r="A3321">
        <v>5120</v>
      </c>
      <c r="B3321">
        <v>2017</v>
      </c>
      <c r="C3321">
        <v>9</v>
      </c>
      <c r="D3321">
        <v>11</v>
      </c>
      <c r="E3321">
        <v>0</v>
      </c>
      <c r="F3321">
        <v>0</v>
      </c>
      <c r="H3321" s="1">
        <v>0</v>
      </c>
      <c r="I3321" s="1">
        <v>0.3519693478373</v>
      </c>
      <c r="J3321" s="1">
        <v>0</v>
      </c>
      <c r="K3321" s="1">
        <v>1.318457088513</v>
      </c>
      <c r="L3321" s="1">
        <v>1.6704264363500001</v>
      </c>
      <c r="M3321" s="1">
        <v>9.5120687983999992E-3</v>
      </c>
      <c r="N3321" s="1">
        <v>1.8559954285710001E-2</v>
      </c>
      <c r="O3321" s="1">
        <v>6.1322419834080001E-3</v>
      </c>
      <c r="P3321" s="1">
        <v>9.8833898876289992E-3</v>
      </c>
      <c r="Q3321" s="1">
        <v>6.1297149947810003E-3</v>
      </c>
      <c r="R3321" s="1">
        <v>0</v>
      </c>
      <c r="S3321" s="1">
        <v>142.8258094224</v>
      </c>
      <c r="T3321" s="1">
        <v>41.010073140309999</v>
      </c>
      <c r="U3321" s="1">
        <v>183.83588256269999</v>
      </c>
      <c r="V3321" s="1">
        <v>0.54303625367849995</v>
      </c>
      <c r="W3321" s="1">
        <v>9.1651154667720003E-2</v>
      </c>
      <c r="X3321" s="1">
        <v>7.9737769926870007E-6</v>
      </c>
      <c r="Y3321" s="1">
        <v>1.9934442417040002E-3</v>
      </c>
      <c r="Z3321" s="1">
        <v>3.1895107806890002E-4</v>
      </c>
      <c r="AA3321" s="1">
        <v>2.1318033303750001E-2</v>
      </c>
      <c r="AB3321" s="1">
        <v>6.3908718700879996</v>
      </c>
      <c r="AC3321" s="1">
        <v>0.72016505620320004</v>
      </c>
      <c r="AD3321" s="1">
        <v>0.14761011761859999</v>
      </c>
      <c r="AE3321" s="1">
        <v>36.902529228390001</v>
      </c>
      <c r="AF3321" s="1">
        <v>5.9044046600920002</v>
      </c>
      <c r="AG3321" s="1">
        <v>150.5192414906</v>
      </c>
    </row>
    <row r="3322" spans="1:33" x14ac:dyDescent="0.35">
      <c r="A3322">
        <v>5120</v>
      </c>
      <c r="B3322">
        <v>2017</v>
      </c>
      <c r="C3322">
        <v>9</v>
      </c>
      <c r="D3322">
        <v>12</v>
      </c>
      <c r="E3322">
        <v>0</v>
      </c>
      <c r="F3322">
        <v>0</v>
      </c>
      <c r="H3322" s="1">
        <v>0</v>
      </c>
      <c r="I3322" s="1">
        <v>0.36607486015770002</v>
      </c>
      <c r="J3322" s="1">
        <v>0</v>
      </c>
      <c r="K3322" s="1">
        <v>1.344356424706</v>
      </c>
      <c r="L3322" s="1">
        <v>1.710431284864</v>
      </c>
      <c r="M3322" s="1">
        <v>1.082145099264E-2</v>
      </c>
      <c r="N3322" s="1">
        <v>1.8559954285710001E-2</v>
      </c>
      <c r="O3322" s="1">
        <v>6.9517910338989996E-3</v>
      </c>
      <c r="P3322" s="1">
        <v>1.1204264507379999E-2</v>
      </c>
      <c r="Q3322" s="1">
        <v>6.3694754275260002E-3</v>
      </c>
      <c r="R3322" s="1">
        <v>0</v>
      </c>
      <c r="S3322" s="1">
        <v>138.01990036500001</v>
      </c>
      <c r="T3322" s="1">
        <v>39.61211177653</v>
      </c>
      <c r="U3322" s="1">
        <v>177.63201214150001</v>
      </c>
      <c r="V3322" s="1">
        <v>0.56006883700529997</v>
      </c>
      <c r="W3322" s="1">
        <v>9.4088055584739996E-2</v>
      </c>
      <c r="X3322" s="1">
        <v>8.2895452864079998E-6</v>
      </c>
      <c r="Y3322" s="1">
        <v>2.0723863012380001E-3</v>
      </c>
      <c r="Z3322" s="1">
        <v>3.315818062974E-4</v>
      </c>
      <c r="AA3322" s="1">
        <v>2.1864104950230001E-2</v>
      </c>
      <c r="AB3322" s="1">
        <v>6.1417161850499999</v>
      </c>
      <c r="AC3322" s="1">
        <v>0.68608953700730002</v>
      </c>
      <c r="AD3322" s="1">
        <v>0.14275521896490001</v>
      </c>
      <c r="AE3322" s="1">
        <v>35.688804442079999</v>
      </c>
      <c r="AF3322" s="1">
        <v>5.7102086828110004</v>
      </c>
      <c r="AG3322" s="1">
        <v>142.9713420942</v>
      </c>
    </row>
    <row r="3323" spans="1:33" x14ac:dyDescent="0.35">
      <c r="A3323">
        <v>5120</v>
      </c>
      <c r="B3323">
        <v>2017</v>
      </c>
      <c r="C3323">
        <v>9</v>
      </c>
      <c r="D3323">
        <v>13</v>
      </c>
      <c r="E3323">
        <v>0</v>
      </c>
      <c r="F3323">
        <v>0</v>
      </c>
      <c r="H3323" s="1">
        <v>0</v>
      </c>
      <c r="I3323" s="1">
        <v>0.38005318926929998</v>
      </c>
      <c r="J3323" s="1">
        <v>0</v>
      </c>
      <c r="K3323" s="1">
        <v>1.4006186749259999</v>
      </c>
      <c r="L3323" s="1">
        <v>1.780671864196</v>
      </c>
      <c r="M3323" s="1">
        <v>1.145300341641E-2</v>
      </c>
      <c r="N3323" s="1">
        <v>1.8559954285710001E-2</v>
      </c>
      <c r="O3323" s="1">
        <v>7.3584775715029999E-3</v>
      </c>
      <c r="P3323" s="1">
        <v>1.1859724879629999E-2</v>
      </c>
      <c r="Q3323" s="1">
        <v>6.6126761686379999E-3</v>
      </c>
      <c r="R3323" s="1">
        <v>0</v>
      </c>
      <c r="S3323" s="1">
        <v>136.33835065669999</v>
      </c>
      <c r="T3323" s="1">
        <v>39.126305226459998</v>
      </c>
      <c r="U3323" s="1">
        <v>175.46465588320001</v>
      </c>
      <c r="V3323" s="1">
        <v>0.58226190601149996</v>
      </c>
      <c r="W3323" s="1">
        <v>9.7901085994239995E-2</v>
      </c>
      <c r="X3323" s="1">
        <v>8.6053135250340002E-6</v>
      </c>
      <c r="Y3323" s="1">
        <v>2.151328355262E-3</v>
      </c>
      <c r="Z3323" s="1">
        <v>3.4421253441559998E-4</v>
      </c>
      <c r="AA3323" s="1">
        <v>2.2754208935670001E-2</v>
      </c>
      <c r="AB3323" s="1">
        <v>6.0051145545870002</v>
      </c>
      <c r="AC3323" s="1">
        <v>0.66950543747549995</v>
      </c>
      <c r="AD3323" s="1">
        <v>0.13977876934290001</v>
      </c>
      <c r="AE3323" s="1">
        <v>34.944691942219997</v>
      </c>
      <c r="AF3323" s="1">
        <v>5.5911506740280004</v>
      </c>
      <c r="AG3323" s="1">
        <v>139.42060765150001</v>
      </c>
    </row>
    <row r="3324" spans="1:33" x14ac:dyDescent="0.35">
      <c r="A3324">
        <v>5120</v>
      </c>
      <c r="B3324">
        <v>2017</v>
      </c>
      <c r="C3324">
        <v>9</v>
      </c>
      <c r="D3324">
        <v>14</v>
      </c>
      <c r="E3324">
        <v>0</v>
      </c>
      <c r="F3324">
        <v>0</v>
      </c>
      <c r="H3324" s="1">
        <v>0</v>
      </c>
      <c r="I3324" s="1">
        <v>0.41299435240830001</v>
      </c>
      <c r="J3324" s="1">
        <v>0</v>
      </c>
      <c r="K3324" s="1">
        <v>1.4623552350519999</v>
      </c>
      <c r="L3324" s="1">
        <v>1.875349587461</v>
      </c>
      <c r="M3324" s="1">
        <v>1.23566505356E-2</v>
      </c>
      <c r="N3324" s="1">
        <v>1.8559954285710001E-2</v>
      </c>
      <c r="O3324" s="1">
        <v>7.9595928208169991E-3</v>
      </c>
      <c r="P3324" s="1">
        <v>1.282854776569E-2</v>
      </c>
      <c r="Q3324" s="1">
        <v>7.1794415102419996E-3</v>
      </c>
      <c r="R3324" s="1">
        <v>0</v>
      </c>
      <c r="S3324" s="1">
        <v>131.0608598213</v>
      </c>
      <c r="T3324" s="1">
        <v>37.611771974489997</v>
      </c>
      <c r="U3324" s="1">
        <v>168.67263179579999</v>
      </c>
      <c r="V3324" s="1">
        <v>0.62260910965570004</v>
      </c>
      <c r="W3324" s="1">
        <v>0.1036845989381</v>
      </c>
      <c r="X3324" s="1">
        <v>9.3516747001979998E-6</v>
      </c>
      <c r="Y3324" s="1">
        <v>2.3379186531610001E-3</v>
      </c>
      <c r="Z3324" s="1">
        <v>3.7406698246280002E-4</v>
      </c>
      <c r="AA3324" s="1">
        <v>2.405081491414E-2</v>
      </c>
      <c r="AB3324" s="1">
        <v>5.5809055124369999</v>
      </c>
      <c r="AC3324" s="1">
        <v>0.62061590754950002</v>
      </c>
      <c r="AD3324" s="1">
        <v>0.13014383674919999</v>
      </c>
      <c r="AE3324" s="1">
        <v>32.535958849929997</v>
      </c>
      <c r="AF3324" s="1">
        <v>5.2057533844990003</v>
      </c>
      <c r="AG3324" s="1">
        <v>129.12521138189999</v>
      </c>
    </row>
    <row r="3325" spans="1:33" x14ac:dyDescent="0.35">
      <c r="A3325">
        <v>5120</v>
      </c>
      <c r="B3325">
        <v>2017</v>
      </c>
      <c r="C3325">
        <v>9</v>
      </c>
      <c r="D3325">
        <v>15</v>
      </c>
      <c r="E3325">
        <v>0</v>
      </c>
      <c r="F3325">
        <v>0</v>
      </c>
      <c r="H3325" s="1">
        <v>0</v>
      </c>
      <c r="I3325" s="1">
        <v>0.40090896901579998</v>
      </c>
      <c r="J3325" s="1">
        <v>0</v>
      </c>
      <c r="K3325" s="1">
        <v>1.5930662230970001</v>
      </c>
      <c r="L3325" s="1">
        <v>1.993975192113</v>
      </c>
      <c r="M3325" s="1">
        <v>1.346164893558E-2</v>
      </c>
      <c r="N3325" s="1">
        <v>1.8624593020020001E-2</v>
      </c>
      <c r="O3325" s="1">
        <v>8.6294971900979997E-3</v>
      </c>
      <c r="P3325" s="1">
        <v>1.3989649722220001E-2</v>
      </c>
      <c r="Q3325" s="1">
        <v>6.9861322720200002E-3</v>
      </c>
      <c r="R3325" s="1">
        <v>0</v>
      </c>
      <c r="S3325" s="1">
        <v>128.07868437299999</v>
      </c>
      <c r="T3325" s="1">
        <v>36.755742080959998</v>
      </c>
      <c r="U3325" s="1">
        <v>164.83442645400001</v>
      </c>
      <c r="V3325" s="1">
        <v>0.63372503919260004</v>
      </c>
      <c r="W3325" s="1">
        <v>0.108498801982</v>
      </c>
      <c r="X3325" s="1">
        <v>9.0741815575029997E-6</v>
      </c>
      <c r="Y3325" s="1">
        <v>2.268545348749E-3</v>
      </c>
      <c r="Z3325" s="1">
        <v>3.629672520081E-4</v>
      </c>
      <c r="AA3325" s="1">
        <v>2.5309864406080001E-2</v>
      </c>
      <c r="AB3325" s="1">
        <v>5.5482800818199998</v>
      </c>
      <c r="AC3325" s="1">
        <v>0.6185104628143</v>
      </c>
      <c r="AD3325" s="1">
        <v>0.12915463736339999</v>
      </c>
      <c r="AE3325" s="1">
        <v>32.288658843759997</v>
      </c>
      <c r="AF3325" s="1">
        <v>5.1661853686069996</v>
      </c>
      <c r="AG3325" s="1">
        <v>128.79669094830001</v>
      </c>
    </row>
    <row r="3326" spans="1:33" x14ac:dyDescent="0.35">
      <c r="A3326">
        <v>5120</v>
      </c>
      <c r="B3326">
        <v>2017</v>
      </c>
      <c r="C3326">
        <v>9</v>
      </c>
      <c r="D3326">
        <v>16</v>
      </c>
      <c r="E3326">
        <v>0</v>
      </c>
      <c r="F3326">
        <v>0</v>
      </c>
      <c r="H3326" s="1">
        <v>0</v>
      </c>
      <c r="I3326" s="1">
        <v>0.3734217898246</v>
      </c>
      <c r="J3326" s="1">
        <v>0</v>
      </c>
      <c r="K3326" s="1">
        <v>1.6836752446109999</v>
      </c>
      <c r="L3326" s="1">
        <v>2.057097034436</v>
      </c>
      <c r="M3326" s="1">
        <v>1.283181916955E-2</v>
      </c>
      <c r="N3326" s="1">
        <v>1.8601722096260001E-2</v>
      </c>
      <c r="O3326" s="1">
        <v>8.2143943033689999E-3</v>
      </c>
      <c r="P3326" s="1">
        <v>1.329181423099E-2</v>
      </c>
      <c r="Q3326" s="1">
        <v>6.5299237162189999E-3</v>
      </c>
      <c r="R3326" s="1">
        <v>0</v>
      </c>
      <c r="S3326" s="1">
        <v>131.23635383089999</v>
      </c>
      <c r="T3326" s="1">
        <v>37.677941345470003</v>
      </c>
      <c r="U3326" s="1">
        <v>168.91429517629999</v>
      </c>
      <c r="V3326" s="1">
        <v>0.62424625609609996</v>
      </c>
      <c r="W3326" s="1">
        <v>0.1101175776074</v>
      </c>
      <c r="X3326" s="1">
        <v>8.4522138701579995E-6</v>
      </c>
      <c r="Y3326" s="1">
        <v>2.1130534296959999E-3</v>
      </c>
      <c r="Z3326" s="1">
        <v>3.380885452193E-4</v>
      </c>
      <c r="AA3326" s="1">
        <v>2.5838951834699999E-2</v>
      </c>
      <c r="AB3326" s="1">
        <v>5.8175532386909996</v>
      </c>
      <c r="AC3326" s="1">
        <v>0.65559385218520005</v>
      </c>
      <c r="AD3326" s="1">
        <v>0.13436305566779999</v>
      </c>
      <c r="AE3326" s="1">
        <v>33.59076335828</v>
      </c>
      <c r="AF3326" s="1">
        <v>5.3745220851819999</v>
      </c>
      <c r="AG3326" s="1">
        <v>137.02585496680001</v>
      </c>
    </row>
    <row r="3327" spans="1:33" x14ac:dyDescent="0.35">
      <c r="A3327">
        <v>5120</v>
      </c>
      <c r="B3327">
        <v>2017</v>
      </c>
      <c r="C3327">
        <v>9</v>
      </c>
      <c r="D3327">
        <v>17</v>
      </c>
      <c r="E3327">
        <v>0</v>
      </c>
      <c r="F3327">
        <v>0</v>
      </c>
      <c r="H3327" s="1">
        <v>0</v>
      </c>
      <c r="I3327" s="1">
        <v>0.38854376135559998</v>
      </c>
      <c r="J3327" s="1">
        <v>0</v>
      </c>
      <c r="K3327" s="1">
        <v>1.7294771019949999</v>
      </c>
      <c r="L3327" s="1">
        <v>2.118020863351</v>
      </c>
      <c r="M3327" s="1">
        <v>1.258452763724E-2</v>
      </c>
      <c r="N3327" s="1">
        <v>1.8559954285710001E-2</v>
      </c>
      <c r="O3327" s="1">
        <v>8.0854318246300003E-3</v>
      </c>
      <c r="P3327" s="1">
        <v>1.3031363626689999E-2</v>
      </c>
      <c r="Q3327" s="1">
        <v>6.793468831074E-3</v>
      </c>
      <c r="R3327" s="1">
        <v>0</v>
      </c>
      <c r="S3327" s="1">
        <v>129.20923779980001</v>
      </c>
      <c r="T3327" s="1">
        <v>37.110748823199998</v>
      </c>
      <c r="U3327" s="1">
        <v>166.31998662300001</v>
      </c>
      <c r="V3327" s="1">
        <v>0.6458097230823</v>
      </c>
      <c r="W3327" s="1">
        <v>0.1135713394437</v>
      </c>
      <c r="X3327" s="1">
        <v>8.7966882241370004E-6</v>
      </c>
      <c r="Y3327" s="1">
        <v>2.1991720252700002E-3</v>
      </c>
      <c r="Z3327" s="1">
        <v>3.5186752117199999E-4</v>
      </c>
      <c r="AA3327" s="1">
        <v>2.663349738427E-2</v>
      </c>
      <c r="AB3327" s="1">
        <v>5.6680829093379996</v>
      </c>
      <c r="AC3327" s="1">
        <v>0.6426181428951</v>
      </c>
      <c r="AD3327" s="1">
        <v>0.13033059839450001</v>
      </c>
      <c r="AE3327" s="1">
        <v>32.582649109670001</v>
      </c>
      <c r="AF3327" s="1">
        <v>5.2132238119130001</v>
      </c>
      <c r="AG3327" s="1">
        <v>134.58841871780001</v>
      </c>
    </row>
    <row r="3328" spans="1:33" x14ac:dyDescent="0.35">
      <c r="A3328">
        <v>5120</v>
      </c>
      <c r="B3328">
        <v>2017</v>
      </c>
      <c r="C3328">
        <v>9</v>
      </c>
      <c r="D3328">
        <v>18</v>
      </c>
      <c r="E3328">
        <v>0</v>
      </c>
      <c r="F3328">
        <v>0</v>
      </c>
      <c r="H3328" s="1">
        <v>0</v>
      </c>
      <c r="I3328" s="1">
        <v>0.38988516257959999</v>
      </c>
      <c r="J3328" s="1">
        <v>0</v>
      </c>
      <c r="K3328" s="1">
        <v>1.7953595188560001</v>
      </c>
      <c r="L3328" s="1">
        <v>2.185244681436</v>
      </c>
      <c r="M3328" s="1">
        <v>1.3084685466789999E-2</v>
      </c>
      <c r="N3328" s="1">
        <v>1.860126368929E-2</v>
      </c>
      <c r="O3328" s="1">
        <v>8.397164782334E-3</v>
      </c>
      <c r="P3328" s="1">
        <v>1.358580976404E-2</v>
      </c>
      <c r="Q3328" s="1">
        <v>6.8224633792610002E-3</v>
      </c>
      <c r="R3328" s="1">
        <v>0</v>
      </c>
      <c r="S3328" s="1">
        <v>126.270740027</v>
      </c>
      <c r="T3328" s="1">
        <v>36.270258600529999</v>
      </c>
      <c r="U3328" s="1">
        <v>162.54099862749999</v>
      </c>
      <c r="V3328" s="1">
        <v>0.65815535709609996</v>
      </c>
      <c r="W3328" s="1">
        <v>0.1166721338691</v>
      </c>
      <c r="X3328" s="1">
        <v>8.8253944802670006E-6</v>
      </c>
      <c r="Y3328" s="1">
        <v>2.2063485808980002E-3</v>
      </c>
      <c r="Z3328" s="1">
        <v>3.5301576928799998E-4</v>
      </c>
      <c r="AA3328" s="1">
        <v>2.7402954785350001E-2</v>
      </c>
      <c r="AB3328" s="1">
        <v>5.5625160238570004</v>
      </c>
      <c r="AC3328" s="1">
        <v>0.63216110990959995</v>
      </c>
      <c r="AD3328" s="1">
        <v>0.1276764782757</v>
      </c>
      <c r="AE3328" s="1">
        <v>31.919119030080001</v>
      </c>
      <c r="AF3328" s="1">
        <v>5.10705899452</v>
      </c>
      <c r="AG3328" s="1">
        <v>132.50498476800001</v>
      </c>
    </row>
    <row r="3329" spans="1:33" x14ac:dyDescent="0.35">
      <c r="A3329">
        <v>5120</v>
      </c>
      <c r="B3329">
        <v>2017</v>
      </c>
      <c r="C3329">
        <v>9</v>
      </c>
      <c r="D3329">
        <v>19</v>
      </c>
      <c r="E3329">
        <v>0</v>
      </c>
      <c r="F3329">
        <v>0</v>
      </c>
      <c r="H3329" s="1">
        <v>0</v>
      </c>
      <c r="I3329" s="1">
        <v>0.40425668077049998</v>
      </c>
      <c r="J3329" s="1">
        <v>0</v>
      </c>
      <c r="K3329" s="1">
        <v>1.860517673525</v>
      </c>
      <c r="L3329" s="1">
        <v>2.2647743542950001</v>
      </c>
      <c r="M3329" s="1">
        <v>1.35570644138E-2</v>
      </c>
      <c r="N3329" s="1">
        <v>1.863567510542E-2</v>
      </c>
      <c r="O3329" s="1">
        <v>8.709135657264E-3</v>
      </c>
      <c r="P3329" s="1">
        <v>1.413197299629E-2</v>
      </c>
      <c r="Q3329" s="1">
        <v>7.0738486229399997E-3</v>
      </c>
      <c r="R3329" s="1">
        <v>0</v>
      </c>
      <c r="S3329" s="1">
        <v>123.04417106939999</v>
      </c>
      <c r="T3329" s="1">
        <v>35.347864739789998</v>
      </c>
      <c r="U3329" s="1">
        <v>158.3920358092</v>
      </c>
      <c r="V3329" s="1">
        <v>0.68224312476680005</v>
      </c>
      <c r="W3329" s="1">
        <v>0.12092662569360001</v>
      </c>
      <c r="X3329" s="1">
        <v>9.1507314362359999E-6</v>
      </c>
      <c r="Y3329" s="1">
        <v>2.2876828166619998E-3</v>
      </c>
      <c r="Z3329" s="1">
        <v>3.6602924670880001E-4</v>
      </c>
      <c r="AA3329" s="1">
        <v>2.840151036793E-2</v>
      </c>
      <c r="AB3329" s="1">
        <v>5.3862598749770001</v>
      </c>
      <c r="AC3329" s="1">
        <v>0.61319569097460003</v>
      </c>
      <c r="AD3329" s="1">
        <v>0.1234710453378</v>
      </c>
      <c r="AE3329" s="1">
        <v>30.867760770549999</v>
      </c>
      <c r="AF3329" s="1">
        <v>4.9388416706570002</v>
      </c>
      <c r="AG3329" s="1">
        <v>128.60471675880001</v>
      </c>
    </row>
    <row r="3330" spans="1:33" x14ac:dyDescent="0.35">
      <c r="A3330">
        <v>5120</v>
      </c>
      <c r="B3330">
        <v>2017</v>
      </c>
      <c r="C3330">
        <v>9</v>
      </c>
      <c r="D3330">
        <v>20</v>
      </c>
      <c r="E3330">
        <v>0</v>
      </c>
      <c r="F3330">
        <v>0</v>
      </c>
      <c r="H3330" s="1">
        <v>0</v>
      </c>
      <c r="I3330" s="1">
        <v>0.4203691096678</v>
      </c>
      <c r="J3330" s="1">
        <v>0</v>
      </c>
      <c r="K3330" s="1">
        <v>1.939322243331</v>
      </c>
      <c r="L3330" s="1">
        <v>2.359691352999</v>
      </c>
      <c r="M3330" s="1">
        <v>1.441621299536E-2</v>
      </c>
      <c r="N3330" s="1">
        <v>1.8721930750349999E-2</v>
      </c>
      <c r="O3330" s="1">
        <v>9.2622716309860003E-3</v>
      </c>
      <c r="P3330" s="1">
        <v>1.513220999931E-2</v>
      </c>
      <c r="Q3330" s="1">
        <v>7.3554862654150004E-3</v>
      </c>
      <c r="R3330" s="1">
        <v>0</v>
      </c>
      <c r="S3330" s="1">
        <v>118.655745706</v>
      </c>
      <c r="T3330" s="1">
        <v>34.088618604289998</v>
      </c>
      <c r="U3330" s="1">
        <v>152.7443643103</v>
      </c>
      <c r="V3330" s="1">
        <v>0.71018123665529997</v>
      </c>
      <c r="W3330" s="1">
        <v>0.12595270976539999</v>
      </c>
      <c r="X3330" s="1">
        <v>9.5143433564429998E-6</v>
      </c>
      <c r="Y3330" s="1">
        <v>2.378585788869E-3</v>
      </c>
      <c r="Z3330" s="1">
        <v>3.8057372152970002E-4</v>
      </c>
      <c r="AA3330" s="1">
        <v>2.9585309044730002E-2</v>
      </c>
      <c r="AB3330" s="1">
        <v>5.1407695977880001</v>
      </c>
      <c r="AC3330" s="1">
        <v>0.5852819018366</v>
      </c>
      <c r="AD3330" s="1">
        <v>0.11783850291259999</v>
      </c>
      <c r="AE3330" s="1">
        <v>29.459625122969999</v>
      </c>
      <c r="AF3330" s="1">
        <v>4.7135399631929999</v>
      </c>
      <c r="AG3330" s="1">
        <v>122.7527781849</v>
      </c>
    </row>
    <row r="3331" spans="1:33" x14ac:dyDescent="0.35">
      <c r="A3331">
        <v>5120</v>
      </c>
      <c r="B3331">
        <v>2017</v>
      </c>
      <c r="C3331">
        <v>9</v>
      </c>
      <c r="D3331">
        <v>21</v>
      </c>
      <c r="E3331">
        <v>0</v>
      </c>
      <c r="F3331">
        <v>0</v>
      </c>
      <c r="H3331" s="1">
        <v>10.41946313</v>
      </c>
      <c r="I3331" s="1">
        <v>0.53485217104219995</v>
      </c>
      <c r="J3331" s="1">
        <v>0</v>
      </c>
      <c r="K3331" s="1">
        <v>2.0879895919460001</v>
      </c>
      <c r="L3331" s="1">
        <v>2.6228417629880001</v>
      </c>
      <c r="M3331" s="1">
        <v>1.8046938921109999E-2</v>
      </c>
      <c r="N3331" s="1">
        <v>1.9386389354910001E-2</v>
      </c>
      <c r="O3331" s="1">
        <v>1.1622100465290001E-2</v>
      </c>
      <c r="P3331" s="1">
        <v>1.9775241626990001E-2</v>
      </c>
      <c r="Q3331" s="1">
        <v>9.3075990857659999E-3</v>
      </c>
      <c r="R3331" s="1">
        <v>0</v>
      </c>
      <c r="S3331" s="1">
        <v>107.2537982397</v>
      </c>
      <c r="T3331" s="1">
        <v>30.79674098484</v>
      </c>
      <c r="U3331" s="1">
        <v>138.05053922459999</v>
      </c>
      <c r="V3331" s="1">
        <v>0.83866316296349996</v>
      </c>
      <c r="W3331" s="1">
        <v>0.1430121573459</v>
      </c>
      <c r="X3331" s="1">
        <v>1.209470484773E-5</v>
      </c>
      <c r="Y3331" s="1">
        <v>3.0236759386680001E-3</v>
      </c>
      <c r="Z3331" s="1">
        <v>4.8378812468210001E-4</v>
      </c>
      <c r="AA3331" s="1">
        <v>3.3334099860780002E-2</v>
      </c>
      <c r="AB3331" s="1">
        <v>4.4908250204889999</v>
      </c>
      <c r="AC3331" s="1">
        <v>0.50437150031370004</v>
      </c>
      <c r="AD3331" s="1">
        <v>0.1039772874059</v>
      </c>
      <c r="AE3331" s="1">
        <v>25.994320205249998</v>
      </c>
      <c r="AF3331" s="1">
        <v>4.1590910791900004</v>
      </c>
      <c r="AG3331" s="1">
        <v>105.29742659670001</v>
      </c>
    </row>
    <row r="3332" spans="1:33" x14ac:dyDescent="0.35">
      <c r="A3332">
        <v>5120</v>
      </c>
      <c r="B3332">
        <v>2017</v>
      </c>
      <c r="C3332">
        <v>9</v>
      </c>
      <c r="D3332">
        <v>22</v>
      </c>
      <c r="E3332">
        <v>0</v>
      </c>
      <c r="F3332">
        <v>0</v>
      </c>
      <c r="H3332" s="1">
        <v>0</v>
      </c>
      <c r="I3332" s="1">
        <v>0.36215292348669997</v>
      </c>
      <c r="J3332" s="1">
        <v>0</v>
      </c>
      <c r="K3332" s="1">
        <v>2.2718634971929998</v>
      </c>
      <c r="L3332" s="1">
        <v>2.6340164206800001</v>
      </c>
      <c r="M3332" s="1">
        <v>1.557412155807E-2</v>
      </c>
      <c r="N3332" s="1">
        <v>1.962522283935E-2</v>
      </c>
      <c r="O3332" s="1">
        <v>9.8936618502150006E-3</v>
      </c>
      <c r="P3332" s="1">
        <v>1.7290660305279999E-2</v>
      </c>
      <c r="Q3332" s="1">
        <v>6.4028027667019996E-3</v>
      </c>
      <c r="R3332" s="1">
        <v>0</v>
      </c>
      <c r="S3332" s="1">
        <v>115.25890622030001</v>
      </c>
      <c r="T3332" s="1">
        <v>33.118995622340002</v>
      </c>
      <c r="U3332" s="1">
        <v>148.37790184260001</v>
      </c>
      <c r="V3332" s="1">
        <v>0.71388059267820003</v>
      </c>
      <c r="W3332" s="1">
        <v>0.1357424394207</v>
      </c>
      <c r="X3332" s="1">
        <v>8.1938581996700006E-6</v>
      </c>
      <c r="Y3332" s="1">
        <v>2.048464492515E-3</v>
      </c>
      <c r="Z3332" s="1">
        <v>3.2775431344479999E-4</v>
      </c>
      <c r="AA3332" s="1">
        <v>3.2296838529040001E-2</v>
      </c>
      <c r="AB3332" s="1">
        <v>5.2169411336750002</v>
      </c>
      <c r="AC3332" s="1">
        <v>0.60137108685639995</v>
      </c>
      <c r="AD3332" s="1">
        <v>0.118471992729</v>
      </c>
      <c r="AE3332" s="1">
        <v>29.617996709069999</v>
      </c>
      <c r="AF3332" s="1">
        <v>4.7388793359549997</v>
      </c>
      <c r="AG3332" s="1">
        <v>126.64838122170001</v>
      </c>
    </row>
    <row r="3333" spans="1:33" x14ac:dyDescent="0.35">
      <c r="A3333">
        <v>5120</v>
      </c>
      <c r="B3333">
        <v>2017</v>
      </c>
      <c r="C3333">
        <v>9</v>
      </c>
      <c r="D3333">
        <v>23</v>
      </c>
      <c r="E3333">
        <v>0</v>
      </c>
      <c r="F3333">
        <v>0</v>
      </c>
      <c r="H3333" s="1">
        <v>0</v>
      </c>
      <c r="I3333" s="1">
        <v>0.38818496832799998</v>
      </c>
      <c r="J3333" s="1">
        <v>0</v>
      </c>
      <c r="K3333" s="1">
        <v>2.2637121115809999</v>
      </c>
      <c r="L3333" s="1">
        <v>2.6518970799089998</v>
      </c>
      <c r="M3333" s="1">
        <v>1.3785470029500001E-2</v>
      </c>
      <c r="N3333" s="1">
        <v>1.870545795198E-2</v>
      </c>
      <c r="O3333" s="1">
        <v>8.8529391416849994E-3</v>
      </c>
      <c r="P3333" s="1">
        <v>1.4451718877179999E-2</v>
      </c>
      <c r="Q3333" s="1">
        <v>6.8468246787890003E-3</v>
      </c>
      <c r="R3333" s="1">
        <v>0</v>
      </c>
      <c r="S3333" s="1">
        <v>116.9280079783</v>
      </c>
      <c r="T3333" s="1">
        <v>33.636685145149997</v>
      </c>
      <c r="U3333" s="1">
        <v>150.56469312339999</v>
      </c>
      <c r="V3333" s="1">
        <v>0.7362256406355</v>
      </c>
      <c r="W3333" s="1">
        <v>0.13774604238980001</v>
      </c>
      <c r="X3333" s="1">
        <v>8.7871195978610005E-6</v>
      </c>
      <c r="Y3333" s="1">
        <v>2.196779852638E-3</v>
      </c>
      <c r="Z3333" s="1">
        <v>3.5148477205149999E-4</v>
      </c>
      <c r="AA3333" s="1">
        <v>3.2679086933869998E-2</v>
      </c>
      <c r="AB3333" s="1">
        <v>5.2348842169710004</v>
      </c>
      <c r="AC3333" s="1">
        <v>0.61278453908560004</v>
      </c>
      <c r="AD3333" s="1">
        <v>0.11747769393099999</v>
      </c>
      <c r="AE3333" s="1">
        <v>29.36942261742</v>
      </c>
      <c r="AF3333" s="1">
        <v>4.6991075380230001</v>
      </c>
      <c r="AG3333" s="1">
        <v>129.70060071570001</v>
      </c>
    </row>
    <row r="3334" spans="1:33" x14ac:dyDescent="0.35">
      <c r="A3334">
        <v>5120</v>
      </c>
      <c r="B3334">
        <v>2017</v>
      </c>
      <c r="C3334">
        <v>9</v>
      </c>
      <c r="D3334">
        <v>24</v>
      </c>
      <c r="E3334">
        <v>0</v>
      </c>
      <c r="F3334">
        <v>0</v>
      </c>
      <c r="H3334" s="1">
        <v>0</v>
      </c>
      <c r="I3334" s="1">
        <v>0.34473513723819998</v>
      </c>
      <c r="J3334" s="1">
        <v>0</v>
      </c>
      <c r="K3334" s="1">
        <v>2.2737705445800001</v>
      </c>
      <c r="L3334" s="1">
        <v>2.6185056818180001</v>
      </c>
      <c r="M3334" s="1">
        <v>1.326463165524E-2</v>
      </c>
      <c r="N3334" s="1">
        <v>1.8706322479880001E-2</v>
      </c>
      <c r="O3334" s="1">
        <v>8.4792471962239994E-3</v>
      </c>
      <c r="P3334" s="1">
        <v>1.3850523414839999E-2</v>
      </c>
      <c r="Q3334" s="1">
        <v>6.108780659895E-3</v>
      </c>
      <c r="R3334" s="1">
        <v>0</v>
      </c>
      <c r="S3334" s="1">
        <v>119.9217409411</v>
      </c>
      <c r="T3334" s="1">
        <v>34.507196366259997</v>
      </c>
      <c r="U3334" s="1">
        <v>154.42893730739999</v>
      </c>
      <c r="V3334" s="1">
        <v>0.69851199203390002</v>
      </c>
      <c r="W3334" s="1">
        <v>0.1342595996755</v>
      </c>
      <c r="X3334" s="1">
        <v>7.801540064685E-6</v>
      </c>
      <c r="Y3334" s="1">
        <v>1.9503849688149999E-3</v>
      </c>
      <c r="Z3334" s="1">
        <v>3.120615905906E-4</v>
      </c>
      <c r="AA3334" s="1">
        <v>3.2004592164809997E-2</v>
      </c>
      <c r="AB3334" s="1">
        <v>5.5188257279480002</v>
      </c>
      <c r="AC3334" s="1">
        <v>0.65152350212580001</v>
      </c>
      <c r="AD3334" s="1">
        <v>0.1230245091473</v>
      </c>
      <c r="AE3334" s="1">
        <v>30.75612653</v>
      </c>
      <c r="AF3334" s="1">
        <v>4.9209801741619996</v>
      </c>
      <c r="AG3334" s="1">
        <v>138.2759778393</v>
      </c>
    </row>
    <row r="3335" spans="1:33" x14ac:dyDescent="0.35">
      <c r="A3335">
        <v>5120</v>
      </c>
      <c r="B3335">
        <v>2017</v>
      </c>
      <c r="C3335">
        <v>9</v>
      </c>
      <c r="D3335">
        <v>25</v>
      </c>
      <c r="E3335">
        <v>0</v>
      </c>
      <c r="F3335">
        <v>0</v>
      </c>
      <c r="H3335" s="1">
        <v>0</v>
      </c>
      <c r="I3335" s="1">
        <v>0.31543556263279998</v>
      </c>
      <c r="J3335" s="1">
        <v>0</v>
      </c>
      <c r="K3335" s="1">
        <v>2.2244502113590001</v>
      </c>
      <c r="L3335" s="1">
        <v>2.5398857739920002</v>
      </c>
      <c r="M3335" s="1">
        <v>1.1629845531130001E-2</v>
      </c>
      <c r="N3335" s="1">
        <v>1.8559954285710001E-2</v>
      </c>
      <c r="O3335" s="1">
        <v>7.4446219301180002E-3</v>
      </c>
      <c r="P3335" s="1">
        <v>1.199856452182E-2</v>
      </c>
      <c r="Q3335" s="1">
        <v>5.6080109967620003E-3</v>
      </c>
      <c r="R3335" s="1">
        <v>0</v>
      </c>
      <c r="S3335" s="1">
        <v>125.20921406230001</v>
      </c>
      <c r="T3335" s="1">
        <v>36.054005057140003</v>
      </c>
      <c r="U3335" s="1">
        <v>161.26321911939999</v>
      </c>
      <c r="V3335" s="1">
        <v>0.66371979629389999</v>
      </c>
      <c r="W3335" s="1">
        <v>0.12938329811099999</v>
      </c>
      <c r="X3335" s="1">
        <v>7.1412973403050003E-6</v>
      </c>
      <c r="Y3335" s="1">
        <v>1.7853243060389999E-3</v>
      </c>
      <c r="Z3335" s="1">
        <v>2.8565188625610002E-4</v>
      </c>
      <c r="AA3335" s="1">
        <v>3.0917565218419998E-2</v>
      </c>
      <c r="AB3335" s="1">
        <v>5.8570237709919999</v>
      </c>
      <c r="AC3335" s="1">
        <v>0.70063690524080002</v>
      </c>
      <c r="AD3335" s="1">
        <v>0.12918541935549999</v>
      </c>
      <c r="AE3335" s="1">
        <v>32.296354230109998</v>
      </c>
      <c r="AF3335" s="1">
        <v>5.16741662</v>
      </c>
      <c r="AG3335" s="1">
        <v>149.32214576699999</v>
      </c>
    </row>
    <row r="3336" spans="1:33" x14ac:dyDescent="0.35">
      <c r="A3336">
        <v>5120</v>
      </c>
      <c r="B3336">
        <v>2017</v>
      </c>
      <c r="C3336">
        <v>9</v>
      </c>
      <c r="D3336">
        <v>26</v>
      </c>
      <c r="E3336">
        <v>0</v>
      </c>
      <c r="F3336">
        <v>0</v>
      </c>
      <c r="H3336" s="1">
        <v>0</v>
      </c>
      <c r="I3336" s="1">
        <v>0.35462598743020002</v>
      </c>
      <c r="J3336" s="1">
        <v>0</v>
      </c>
      <c r="K3336" s="1">
        <v>2.1446853651829998</v>
      </c>
      <c r="L3336" s="1">
        <v>2.4993113526130002</v>
      </c>
      <c r="M3336" s="1">
        <v>1.1755982523150001E-2</v>
      </c>
      <c r="N3336" s="1">
        <v>1.8559954285710001E-2</v>
      </c>
      <c r="O3336" s="1">
        <v>7.5616385833260002E-3</v>
      </c>
      <c r="P3336" s="1">
        <v>1.2187161320539999E-2</v>
      </c>
      <c r="Q3336" s="1">
        <v>6.2663914013580003E-3</v>
      </c>
      <c r="R3336" s="1">
        <v>0</v>
      </c>
      <c r="S3336" s="1">
        <v>120.8642447047</v>
      </c>
      <c r="T3336" s="1">
        <v>34.802549658879997</v>
      </c>
      <c r="U3336" s="1">
        <v>155.66679436359999</v>
      </c>
      <c r="V3336" s="1">
        <v>0.68575863851929997</v>
      </c>
      <c r="W3336" s="1">
        <v>0.12932770800150001</v>
      </c>
      <c r="X3336" s="1">
        <v>8.0311895033299998E-6</v>
      </c>
      <c r="Y3336" s="1">
        <v>2.007797352798E-3</v>
      </c>
      <c r="Z3336" s="1">
        <v>3.2124757429769998E-4</v>
      </c>
      <c r="AA3336" s="1">
        <v>3.0725689225630001E-2</v>
      </c>
      <c r="AB3336" s="1">
        <v>5.5709989347460001</v>
      </c>
      <c r="AC3336" s="1">
        <v>0.66364616491030004</v>
      </c>
      <c r="AD3336" s="1">
        <v>0.1232930357642</v>
      </c>
      <c r="AE3336" s="1">
        <v>30.823258500830001</v>
      </c>
      <c r="AF3336" s="1">
        <v>4.9317213190449998</v>
      </c>
      <c r="AG3336" s="1">
        <v>141.2529364813</v>
      </c>
    </row>
    <row r="3337" spans="1:33" x14ac:dyDescent="0.35">
      <c r="A3337">
        <v>5120</v>
      </c>
      <c r="B3337">
        <v>2017</v>
      </c>
      <c r="C3337">
        <v>9</v>
      </c>
      <c r="D3337">
        <v>27</v>
      </c>
      <c r="E3337">
        <v>0</v>
      </c>
      <c r="F3337">
        <v>0</v>
      </c>
      <c r="H3337" s="1">
        <v>0</v>
      </c>
      <c r="I3337" s="1">
        <v>0.3615815472892</v>
      </c>
      <c r="J3337" s="1">
        <v>0</v>
      </c>
      <c r="K3337" s="1">
        <v>2.1164906482179999</v>
      </c>
      <c r="L3337" s="1">
        <v>2.4780721955080001</v>
      </c>
      <c r="M3337" s="1">
        <v>1.2529682002049999E-2</v>
      </c>
      <c r="N3337" s="1">
        <v>1.8599806298999998E-2</v>
      </c>
      <c r="O3337" s="1">
        <v>8.0405482429289996E-3</v>
      </c>
      <c r="P3337" s="1">
        <v>1.300921136948E-2</v>
      </c>
      <c r="Q3337" s="1">
        <v>6.3780214403359996E-3</v>
      </c>
      <c r="R3337" s="1">
        <v>0</v>
      </c>
      <c r="S3337" s="1">
        <v>120.3023072844</v>
      </c>
      <c r="T3337" s="1">
        <v>34.619020639589998</v>
      </c>
      <c r="U3337" s="1">
        <v>154.921327924</v>
      </c>
      <c r="V3337" s="1">
        <v>0.68709064931029995</v>
      </c>
      <c r="W3337" s="1">
        <v>0.12866224605429999</v>
      </c>
      <c r="X3337" s="1">
        <v>8.1842894061660003E-6</v>
      </c>
      <c r="Y3337" s="1">
        <v>2.04607230316E-3</v>
      </c>
      <c r="Z3337" s="1">
        <v>3.273715639899E-4</v>
      </c>
      <c r="AA3337" s="1">
        <v>3.052870389683E-2</v>
      </c>
      <c r="AB3337" s="1">
        <v>5.5295474832530003</v>
      </c>
      <c r="AC3337" s="1">
        <v>0.6518194336091</v>
      </c>
      <c r="AD3337" s="1">
        <v>0.1234089888526</v>
      </c>
      <c r="AE3337" s="1">
        <v>30.852246567329999</v>
      </c>
      <c r="AF3337" s="1">
        <v>4.9363593904950003</v>
      </c>
      <c r="AG3337" s="1">
        <v>138.27306416229999</v>
      </c>
    </row>
    <row r="3338" spans="1:33" x14ac:dyDescent="0.35">
      <c r="A3338">
        <v>5120</v>
      </c>
      <c r="B3338">
        <v>2017</v>
      </c>
      <c r="C3338">
        <v>9</v>
      </c>
      <c r="D3338">
        <v>28</v>
      </c>
      <c r="E3338">
        <v>0</v>
      </c>
      <c r="F3338">
        <v>0</v>
      </c>
      <c r="H3338" s="1">
        <v>0</v>
      </c>
      <c r="I3338" s="1">
        <v>0.35652891497869998</v>
      </c>
      <c r="J3338" s="1">
        <v>0</v>
      </c>
      <c r="K3338" s="1">
        <v>2.104758356524</v>
      </c>
      <c r="L3338" s="1">
        <v>2.4612872715030001</v>
      </c>
      <c r="M3338" s="1">
        <v>1.2577570107029999E-2</v>
      </c>
      <c r="N3338" s="1">
        <v>1.8605250250269999E-2</v>
      </c>
      <c r="O3338" s="1">
        <v>8.0635757649550003E-3</v>
      </c>
      <c r="P3338" s="1">
        <v>1.305318430911E-2</v>
      </c>
      <c r="Q3338" s="1">
        <v>6.2905736075019999E-3</v>
      </c>
      <c r="R3338" s="1">
        <v>0</v>
      </c>
      <c r="S3338" s="1">
        <v>121.7236004537</v>
      </c>
      <c r="T3338" s="1">
        <v>35.021385817519999</v>
      </c>
      <c r="U3338" s="1">
        <v>156.74498627130001</v>
      </c>
      <c r="V3338" s="1">
        <v>0.68050363513900003</v>
      </c>
      <c r="W3338" s="1">
        <v>0.12767120761860001</v>
      </c>
      <c r="X3338" s="1">
        <v>8.0694646241329994E-6</v>
      </c>
      <c r="Y3338" s="1">
        <v>2.017366104897E-3</v>
      </c>
      <c r="Z3338" s="1">
        <v>3.2277857201089998E-4</v>
      </c>
      <c r="AA3338" s="1">
        <v>3.0303909259359999E-2</v>
      </c>
      <c r="AB3338" s="1">
        <v>5.5855140932419998</v>
      </c>
      <c r="AC3338" s="1">
        <v>0.65652785186689999</v>
      </c>
      <c r="AD3338" s="1">
        <v>0.12494139129530001</v>
      </c>
      <c r="AE3338" s="1">
        <v>31.23534706737</v>
      </c>
      <c r="AF3338" s="1">
        <v>4.9976554601760004</v>
      </c>
      <c r="AG3338" s="1">
        <v>139.14368884300001</v>
      </c>
    </row>
    <row r="3339" spans="1:33" x14ac:dyDescent="0.35">
      <c r="A3339">
        <v>5120</v>
      </c>
      <c r="B3339">
        <v>2017</v>
      </c>
      <c r="C3339">
        <v>9</v>
      </c>
      <c r="D3339">
        <v>29</v>
      </c>
      <c r="E3339">
        <v>0</v>
      </c>
      <c r="F3339">
        <v>0</v>
      </c>
      <c r="H3339" s="1">
        <v>0</v>
      </c>
      <c r="I3339" s="1">
        <v>0.36282804626089998</v>
      </c>
      <c r="J3339" s="1">
        <v>0</v>
      </c>
      <c r="K3339" s="1">
        <v>2.0885968179060002</v>
      </c>
      <c r="L3339" s="1">
        <v>2.451424864167</v>
      </c>
      <c r="M3339" s="1">
        <v>1.247506264852E-2</v>
      </c>
      <c r="N3339" s="1">
        <v>1.8578768822189999E-2</v>
      </c>
      <c r="O3339" s="1">
        <v>8.0071893180310005E-3</v>
      </c>
      <c r="P3339" s="1">
        <v>1.292894627207E-2</v>
      </c>
      <c r="Q3339" s="1">
        <v>6.3963905056480001E-3</v>
      </c>
      <c r="R3339" s="1">
        <v>0</v>
      </c>
      <c r="S3339" s="1">
        <v>122.4909533639</v>
      </c>
      <c r="T3339" s="1">
        <v>35.240779535119998</v>
      </c>
      <c r="U3339" s="1">
        <v>157.73173289900001</v>
      </c>
      <c r="V3339" s="1">
        <v>0.68349805749400006</v>
      </c>
      <c r="W3339" s="1">
        <v>0.1275128468999</v>
      </c>
      <c r="X3339" s="1">
        <v>8.2129955993759994E-6</v>
      </c>
      <c r="Y3339" s="1">
        <v>2.0532488524950001E-3</v>
      </c>
      <c r="Z3339" s="1">
        <v>3.2851981197999999E-4</v>
      </c>
      <c r="AA3339" s="1">
        <v>3.0235612863940001E-2</v>
      </c>
      <c r="AB3339" s="1">
        <v>5.5935562728979997</v>
      </c>
      <c r="AC3339" s="1">
        <v>0.65646724932510003</v>
      </c>
      <c r="AD3339" s="1">
        <v>0.12527216879139999</v>
      </c>
      <c r="AE3339" s="1">
        <v>31.318041451500001</v>
      </c>
      <c r="AF3339" s="1">
        <v>5.0108865625799996</v>
      </c>
      <c r="AG3339" s="1">
        <v>139.0623826531</v>
      </c>
    </row>
    <row r="3340" spans="1:33" x14ac:dyDescent="0.35">
      <c r="A3340">
        <v>5120</v>
      </c>
      <c r="B3340">
        <v>2017</v>
      </c>
      <c r="C3340">
        <v>9</v>
      </c>
      <c r="D3340">
        <v>30</v>
      </c>
      <c r="E3340">
        <v>0</v>
      </c>
      <c r="F3340">
        <v>0</v>
      </c>
      <c r="H3340" s="1">
        <v>0</v>
      </c>
      <c r="I3340" s="1">
        <v>0.3882269762651</v>
      </c>
      <c r="J3340" s="1">
        <v>0</v>
      </c>
      <c r="K3340" s="1">
        <v>2.085968376082</v>
      </c>
      <c r="L3340" s="1">
        <v>2.4741953523469999</v>
      </c>
      <c r="M3340" s="1">
        <v>1.30373352769E-2</v>
      </c>
      <c r="N3340" s="1">
        <v>1.8608151566520001E-2</v>
      </c>
      <c r="O3340" s="1">
        <v>8.3830538535519996E-3</v>
      </c>
      <c r="P3340" s="1">
        <v>1.3571744841560001E-2</v>
      </c>
      <c r="Q3340" s="1">
        <v>6.8266851501969997E-3</v>
      </c>
      <c r="R3340" s="1">
        <v>0</v>
      </c>
      <c r="S3340" s="1">
        <v>119.6435505094</v>
      </c>
      <c r="T3340" s="1">
        <v>34.414790781859999</v>
      </c>
      <c r="U3340" s="1">
        <v>154.0583412913</v>
      </c>
      <c r="V3340" s="1">
        <v>0.70601628718349996</v>
      </c>
      <c r="W3340" s="1">
        <v>0.12969021483179999</v>
      </c>
      <c r="X3340" s="1">
        <v>8.7871196708940006E-6</v>
      </c>
      <c r="Y3340" s="1">
        <v>2.1967798599410002E-3</v>
      </c>
      <c r="Z3340" s="1">
        <v>3.5148477219760002E-4</v>
      </c>
      <c r="AA3340" s="1">
        <v>3.066513008966E-2</v>
      </c>
      <c r="AB3340" s="1">
        <v>5.381883425332</v>
      </c>
      <c r="AC3340" s="1">
        <v>0.62831347066450005</v>
      </c>
      <c r="AD3340" s="1">
        <v>0.12102832205569999</v>
      </c>
      <c r="AE3340" s="1">
        <v>30.257079715509999</v>
      </c>
      <c r="AF3340" s="1">
        <v>4.8411326799639998</v>
      </c>
      <c r="AG3340" s="1">
        <v>132.87270761959999</v>
      </c>
    </row>
    <row r="3341" spans="1:33" x14ac:dyDescent="0.35">
      <c r="A3341">
        <v>5120</v>
      </c>
      <c r="B3341">
        <v>2017</v>
      </c>
      <c r="C3341">
        <v>10</v>
      </c>
      <c r="D3341">
        <v>1</v>
      </c>
      <c r="E3341">
        <v>0</v>
      </c>
      <c r="F3341">
        <v>0</v>
      </c>
      <c r="H3341" s="1">
        <v>0</v>
      </c>
      <c r="I3341" s="1">
        <v>0.2964555775337</v>
      </c>
      <c r="J3341" s="1">
        <v>0</v>
      </c>
      <c r="K3341" s="1">
        <v>2.0873662755970002</v>
      </c>
      <c r="L3341" s="1">
        <v>2.3838218531309998</v>
      </c>
      <c r="M3341" s="1">
        <v>1.2912224767039999E-2</v>
      </c>
      <c r="N3341" s="1">
        <v>1.8564393905309999E-2</v>
      </c>
      <c r="O3341" s="1">
        <v>8.2623462717730002E-3</v>
      </c>
      <c r="P3341" s="1">
        <v>1.3322086693679999E-2</v>
      </c>
      <c r="Q3341" s="1">
        <v>5.2685519833179997E-3</v>
      </c>
      <c r="R3341" s="1">
        <v>0</v>
      </c>
      <c r="S3341" s="1">
        <v>114.56893228049999</v>
      </c>
      <c r="T3341" s="1">
        <v>32.968756700749999</v>
      </c>
      <c r="U3341" s="1">
        <v>147.53768898129999</v>
      </c>
      <c r="V3341" s="1">
        <v>0.62314488674540003</v>
      </c>
      <c r="W3341" s="1">
        <v>0.1214426725918</v>
      </c>
      <c r="X3341" s="1">
        <v>6.709394812424E-6</v>
      </c>
      <c r="Y3341" s="1">
        <v>1.6773486703639999E-3</v>
      </c>
      <c r="Z3341" s="1">
        <v>2.683757842023E-4</v>
      </c>
      <c r="AA3341" s="1">
        <v>2.9018789364450001E-2</v>
      </c>
      <c r="AB3341" s="1">
        <v>5.074119952317</v>
      </c>
      <c r="AC3341" s="1">
        <v>0.59903548299340004</v>
      </c>
      <c r="AD3341" s="1">
        <v>0.1131094798771</v>
      </c>
      <c r="AE3341" s="1">
        <v>28.277369370199999</v>
      </c>
      <c r="AF3341" s="1">
        <v>4.5243790433189996</v>
      </c>
      <c r="AG3341" s="1">
        <v>127.1369780479</v>
      </c>
    </row>
    <row r="3342" spans="1:33" x14ac:dyDescent="0.35">
      <c r="A3342">
        <v>5120</v>
      </c>
      <c r="B3342">
        <v>2017</v>
      </c>
      <c r="C3342">
        <v>10</v>
      </c>
      <c r="D3342">
        <v>2</v>
      </c>
      <c r="E3342">
        <v>0</v>
      </c>
      <c r="F3342">
        <v>0</v>
      </c>
      <c r="H3342" s="1">
        <v>0</v>
      </c>
      <c r="I3342" s="1">
        <v>0.31140614997920002</v>
      </c>
      <c r="J3342" s="1">
        <v>0</v>
      </c>
      <c r="K3342" s="1">
        <v>2.053441121573</v>
      </c>
      <c r="L3342" s="1">
        <v>2.3648472715520001</v>
      </c>
      <c r="M3342" s="1">
        <v>1.238107828997E-2</v>
      </c>
      <c r="N3342" s="1">
        <v>1.8559954285710001E-2</v>
      </c>
      <c r="O3342" s="1">
        <v>7.9555274886149996E-3</v>
      </c>
      <c r="P3342" s="1">
        <v>1.2821995633000001E-2</v>
      </c>
      <c r="Q3342" s="1">
        <v>5.5202540381189998E-3</v>
      </c>
      <c r="R3342" s="1">
        <v>0</v>
      </c>
      <c r="S3342" s="1">
        <v>106.3991120633</v>
      </c>
      <c r="T3342" s="1">
        <v>30.642054952700001</v>
      </c>
      <c r="U3342" s="1">
        <v>137.041167016</v>
      </c>
      <c r="V3342" s="1">
        <v>0.63100810018389997</v>
      </c>
      <c r="W3342" s="1">
        <v>0.1212680064884</v>
      </c>
      <c r="X3342" s="1">
        <v>7.0501232082530002E-6</v>
      </c>
      <c r="Y3342" s="1">
        <v>1.7625307774190001E-3</v>
      </c>
      <c r="Z3342" s="1">
        <v>2.8200492208689998E-4</v>
      </c>
      <c r="AA3342" s="1">
        <v>2.890697711516E-2</v>
      </c>
      <c r="AB3342" s="1">
        <v>4.7312478358870003</v>
      </c>
      <c r="AC3342" s="1">
        <v>0.56462404658870002</v>
      </c>
      <c r="AD3342" s="1">
        <v>0.1045563095269</v>
      </c>
      <c r="AE3342" s="1">
        <v>26.139076945909999</v>
      </c>
      <c r="AF3342" s="1">
        <v>4.1822522706700003</v>
      </c>
      <c r="AG3342" s="1">
        <v>120.24475212420001</v>
      </c>
    </row>
    <row r="3343" spans="1:33" x14ac:dyDescent="0.35">
      <c r="A3343">
        <v>5120</v>
      </c>
      <c r="B3343">
        <v>2017</v>
      </c>
      <c r="C3343">
        <v>10</v>
      </c>
      <c r="D3343">
        <v>3</v>
      </c>
      <c r="E3343">
        <v>0</v>
      </c>
      <c r="F3343">
        <v>0</v>
      </c>
      <c r="H3343" s="1">
        <v>0</v>
      </c>
      <c r="I3343" s="1">
        <v>0.30643359962110001</v>
      </c>
      <c r="J3343" s="1">
        <v>0</v>
      </c>
      <c r="K3343" s="1">
        <v>2.047432113777</v>
      </c>
      <c r="L3343" s="1">
        <v>2.3538657133980001</v>
      </c>
      <c r="M3343" s="1">
        <v>1.265702913628E-2</v>
      </c>
      <c r="N3343" s="1">
        <v>1.8559954285710001E-2</v>
      </c>
      <c r="O3343" s="1">
        <v>8.1190198402730004E-3</v>
      </c>
      <c r="P3343" s="1">
        <v>1.3085497735399999E-2</v>
      </c>
      <c r="Q3343" s="1">
        <v>5.4334479265170004E-3</v>
      </c>
      <c r="R3343" s="1">
        <v>0</v>
      </c>
      <c r="S3343" s="1">
        <v>104.3267354795</v>
      </c>
      <c r="T3343" s="1">
        <v>30.042955397970001</v>
      </c>
      <c r="U3343" s="1">
        <v>134.36969087750001</v>
      </c>
      <c r="V3343" s="1">
        <v>0.62539345496639998</v>
      </c>
      <c r="W3343" s="1">
        <v>0.120536326673</v>
      </c>
      <c r="X3343" s="1">
        <v>6.9352894406740003E-6</v>
      </c>
      <c r="Y3343" s="1">
        <v>1.733822325785E-3</v>
      </c>
      <c r="Z3343" s="1">
        <v>2.7741156891649999E-4</v>
      </c>
      <c r="AA3343" s="1">
        <v>2.8747023968090001E-2</v>
      </c>
      <c r="AB3343" s="1">
        <v>4.6535167940350002</v>
      </c>
      <c r="AC3343" s="1">
        <v>0.55500598830780001</v>
      </c>
      <c r="AD3343" s="1">
        <v>0.102889776924</v>
      </c>
      <c r="AE3343" s="1">
        <v>25.722443748629999</v>
      </c>
      <c r="AF3343" s="1">
        <v>4.1155909547589999</v>
      </c>
      <c r="AG3343" s="1">
        <v>118.1735443291</v>
      </c>
    </row>
    <row r="3344" spans="1:33" x14ac:dyDescent="0.35">
      <c r="A3344">
        <v>5120</v>
      </c>
      <c r="B3344">
        <v>2017</v>
      </c>
      <c r="C3344">
        <v>10</v>
      </c>
      <c r="D3344">
        <v>4</v>
      </c>
      <c r="E3344">
        <v>0</v>
      </c>
      <c r="F3344">
        <v>0</v>
      </c>
      <c r="H3344" s="1">
        <v>0</v>
      </c>
      <c r="I3344" s="1">
        <v>0.27220975616690002</v>
      </c>
      <c r="J3344" s="1">
        <v>0</v>
      </c>
      <c r="K3344" s="1">
        <v>2.0385211997989998</v>
      </c>
      <c r="L3344" s="1">
        <v>2.3107309559660001</v>
      </c>
      <c r="M3344" s="1">
        <v>1.2003854120760001E-2</v>
      </c>
      <c r="N3344" s="1">
        <v>1.8559954285710001E-2</v>
      </c>
      <c r="O3344" s="1">
        <v>7.674183394275E-3</v>
      </c>
      <c r="P3344" s="1">
        <v>1.2368550810620001E-2</v>
      </c>
      <c r="Q3344" s="1">
        <v>4.8510927243440001E-3</v>
      </c>
      <c r="R3344" s="1">
        <v>0</v>
      </c>
      <c r="S3344" s="1">
        <v>107.66640593050001</v>
      </c>
      <c r="T3344" s="1">
        <v>31.009695310960002</v>
      </c>
      <c r="U3344" s="1">
        <v>138.67610124149999</v>
      </c>
      <c r="V3344" s="1">
        <v>0.5928738198379</v>
      </c>
      <c r="W3344" s="1">
        <v>0.1170319464282</v>
      </c>
      <c r="X3344" s="1">
        <v>6.1601610545090002E-6</v>
      </c>
      <c r="Y3344" s="1">
        <v>1.5400402317559999E-3</v>
      </c>
      <c r="Z3344" s="1">
        <v>2.4640643410630002E-4</v>
      </c>
      <c r="AA3344" s="1">
        <v>2.802595457037E-2</v>
      </c>
      <c r="AB3344" s="1">
        <v>4.8974439020979998</v>
      </c>
      <c r="AC3344" s="1">
        <v>0.58784885234009998</v>
      </c>
      <c r="AD3344" s="1">
        <v>0.1077204318848</v>
      </c>
      <c r="AE3344" s="1">
        <v>26.930107454430001</v>
      </c>
      <c r="AF3344" s="1">
        <v>4.3088171444750003</v>
      </c>
      <c r="AG3344" s="1">
        <v>125.4181295332</v>
      </c>
    </row>
    <row r="3345" spans="1:33" x14ac:dyDescent="0.35">
      <c r="A3345">
        <v>5120</v>
      </c>
      <c r="B3345">
        <v>2017</v>
      </c>
      <c r="C3345">
        <v>10</v>
      </c>
      <c r="D3345">
        <v>5</v>
      </c>
      <c r="E3345">
        <v>0</v>
      </c>
      <c r="F3345">
        <v>0</v>
      </c>
      <c r="H3345" s="1">
        <v>0</v>
      </c>
      <c r="I3345" s="1">
        <v>0.2712238169192</v>
      </c>
      <c r="J3345" s="1">
        <v>0</v>
      </c>
      <c r="K3345" s="1">
        <v>1.981020197161</v>
      </c>
      <c r="L3345" s="1">
        <v>2.25224401408</v>
      </c>
      <c r="M3345" s="1">
        <v>1.1050851207789999E-2</v>
      </c>
      <c r="N3345" s="1">
        <v>1.8559954285710001E-2</v>
      </c>
      <c r="O3345" s="1">
        <v>7.083665921579E-3</v>
      </c>
      <c r="P3345" s="1">
        <v>1.141680845702E-2</v>
      </c>
      <c r="Q3345" s="1">
        <v>4.8302232539180001E-3</v>
      </c>
      <c r="R3345" s="1">
        <v>0</v>
      </c>
      <c r="S3345" s="1">
        <v>108.54596248430001</v>
      </c>
      <c r="T3345" s="1">
        <v>31.27793847633</v>
      </c>
      <c r="U3345" s="1">
        <v>139.82390096060001</v>
      </c>
      <c r="V3345" s="1">
        <v>0.58233538143420005</v>
      </c>
      <c r="W3345" s="1">
        <v>0.11434928930429999</v>
      </c>
      <c r="X3345" s="1">
        <v>6.1410220071659999E-6</v>
      </c>
      <c r="Y3345" s="1">
        <v>1.5352554812090001E-3</v>
      </c>
      <c r="Z3345" s="1">
        <v>2.456408750724E-4</v>
      </c>
      <c r="AA3345" s="1">
        <v>2.7359118037170001E-2</v>
      </c>
      <c r="AB3345" s="1">
        <v>4.9634391417880002</v>
      </c>
      <c r="AC3345" s="1">
        <v>0.5999482759318</v>
      </c>
      <c r="AD3345" s="1">
        <v>0.1085453272358</v>
      </c>
      <c r="AE3345" s="1">
        <v>27.136331390919999</v>
      </c>
      <c r="AF3345" s="1">
        <v>4.3418129835319998</v>
      </c>
      <c r="AG3345" s="1">
        <v>128.27800582099999</v>
      </c>
    </row>
    <row r="3346" spans="1:33" x14ac:dyDescent="0.35">
      <c r="A3346">
        <v>5120</v>
      </c>
      <c r="B3346">
        <v>2017</v>
      </c>
      <c r="C3346">
        <v>10</v>
      </c>
      <c r="D3346">
        <v>6</v>
      </c>
      <c r="E3346">
        <v>0</v>
      </c>
      <c r="F3346">
        <v>0</v>
      </c>
      <c r="H3346" s="1">
        <v>0</v>
      </c>
      <c r="I3346" s="1">
        <v>0.2458609069098</v>
      </c>
      <c r="J3346" s="1">
        <v>0</v>
      </c>
      <c r="K3346" s="1">
        <v>1.912797690836</v>
      </c>
      <c r="L3346" s="1">
        <v>2.1586585977460002</v>
      </c>
      <c r="M3346" s="1">
        <v>1.020503456189E-2</v>
      </c>
      <c r="N3346" s="1">
        <v>1.8559954285710001E-2</v>
      </c>
      <c r="O3346" s="1">
        <v>6.5321312613810002E-3</v>
      </c>
      <c r="P3346" s="1">
        <v>1.052789505503E-2</v>
      </c>
      <c r="Q3346" s="1">
        <v>4.3918668657180002E-3</v>
      </c>
      <c r="R3346" s="1">
        <v>0</v>
      </c>
      <c r="S3346" s="1">
        <v>111.1766913455</v>
      </c>
      <c r="T3346" s="1">
        <v>32.043826195340003</v>
      </c>
      <c r="U3346" s="1">
        <v>143.22051754079999</v>
      </c>
      <c r="V3346" s="1">
        <v>0.54777350694689997</v>
      </c>
      <c r="W3346" s="1">
        <v>0.1089605838475</v>
      </c>
      <c r="X3346" s="1">
        <v>5.5668528186310003E-6</v>
      </c>
      <c r="Y3346" s="1">
        <v>1.3917131879759999E-3</v>
      </c>
      <c r="Z3346" s="1">
        <v>2.2267410851919999E-4</v>
      </c>
      <c r="AA3346" s="1">
        <v>2.6126775489349999E-2</v>
      </c>
      <c r="AB3346" s="1">
        <v>5.1403641372540001</v>
      </c>
      <c r="AC3346" s="1">
        <v>0.62501521492059997</v>
      </c>
      <c r="AD3346" s="1">
        <v>0.1118622858335</v>
      </c>
      <c r="AE3346" s="1">
        <v>27.965571093080001</v>
      </c>
      <c r="AF3346" s="1">
        <v>4.4744913407990001</v>
      </c>
      <c r="AG3346" s="1">
        <v>133.8813485604</v>
      </c>
    </row>
    <row r="3347" spans="1:33" x14ac:dyDescent="0.35">
      <c r="A3347">
        <v>5120</v>
      </c>
      <c r="B3347">
        <v>2017</v>
      </c>
      <c r="C3347">
        <v>10</v>
      </c>
      <c r="D3347">
        <v>7</v>
      </c>
      <c r="E3347">
        <v>0</v>
      </c>
      <c r="F3347">
        <v>0</v>
      </c>
      <c r="H3347" s="1">
        <v>0</v>
      </c>
      <c r="I3347" s="1">
        <v>0.24237696597139999</v>
      </c>
      <c r="J3347" s="1">
        <v>0</v>
      </c>
      <c r="K3347" s="1">
        <v>1.816918906612</v>
      </c>
      <c r="L3347" s="1">
        <v>2.0592958725830002</v>
      </c>
      <c r="M3347" s="1">
        <v>9.5057926937510001E-3</v>
      </c>
      <c r="N3347" s="1">
        <v>1.8559954285710001E-2</v>
      </c>
      <c r="O3347" s="1">
        <v>6.0935173729480003E-3</v>
      </c>
      <c r="P3347" s="1">
        <v>9.82097708258E-3</v>
      </c>
      <c r="Q3347" s="1">
        <v>4.3235863092820001E-3</v>
      </c>
      <c r="R3347" s="1">
        <v>0</v>
      </c>
      <c r="S3347" s="1">
        <v>112.2492973351</v>
      </c>
      <c r="T3347" s="1">
        <v>32.35884717687</v>
      </c>
      <c r="U3347" s="1">
        <v>144.608144512</v>
      </c>
      <c r="V3347" s="1">
        <v>0.52841569805300004</v>
      </c>
      <c r="W3347" s="1">
        <v>0.1043088740408</v>
      </c>
      <c r="X3347" s="1">
        <v>5.4902968704139997E-6</v>
      </c>
      <c r="Y3347" s="1">
        <v>1.3725742099040001E-3</v>
      </c>
      <c r="Z3347" s="1">
        <v>2.1961187286590001E-4</v>
      </c>
      <c r="AA3347" s="1">
        <v>2.497915917821E-2</v>
      </c>
      <c r="AB3347" s="1">
        <v>5.2112473014759999</v>
      </c>
      <c r="AC3347" s="1">
        <v>0.63487608629839998</v>
      </c>
      <c r="AD3347" s="1">
        <v>0.11321848076880001</v>
      </c>
      <c r="AE3347" s="1">
        <v>28.304619958069999</v>
      </c>
      <c r="AF3347" s="1">
        <v>4.5287391714389997</v>
      </c>
      <c r="AG3347" s="1">
        <v>136.0753267007</v>
      </c>
    </row>
    <row r="3348" spans="1:33" x14ac:dyDescent="0.35">
      <c r="A3348">
        <v>5120</v>
      </c>
      <c r="B3348">
        <v>2017</v>
      </c>
      <c r="C3348">
        <v>10</v>
      </c>
      <c r="D3348">
        <v>8</v>
      </c>
      <c r="E3348">
        <v>0</v>
      </c>
      <c r="F3348">
        <v>0</v>
      </c>
      <c r="H3348" s="1">
        <v>0</v>
      </c>
      <c r="I3348" s="1">
        <v>0.3129431527614</v>
      </c>
      <c r="J3348" s="1">
        <v>0</v>
      </c>
      <c r="K3348" s="1">
        <v>1.7303630817519999</v>
      </c>
      <c r="L3348" s="1">
        <v>2.0433062345140001</v>
      </c>
      <c r="M3348" s="1">
        <v>1.046662301269E-2</v>
      </c>
      <c r="N3348" s="1">
        <v>1.8559954285710001E-2</v>
      </c>
      <c r="O3348" s="1">
        <v>6.7568100248060004E-3</v>
      </c>
      <c r="P3348" s="1">
        <v>1.089001185088E-2</v>
      </c>
      <c r="Q3348" s="1">
        <v>5.512355559829E-3</v>
      </c>
      <c r="R3348" s="1">
        <v>0</v>
      </c>
      <c r="S3348" s="1">
        <v>106.53070436199999</v>
      </c>
      <c r="T3348" s="1">
        <v>30.684231251749999</v>
      </c>
      <c r="U3348" s="1">
        <v>137.21493561369999</v>
      </c>
      <c r="V3348" s="1">
        <v>0.57762882310550001</v>
      </c>
      <c r="W3348" s="1">
        <v>0.1067783462731</v>
      </c>
      <c r="X3348" s="1">
        <v>7.0884010692949997E-6</v>
      </c>
      <c r="Y3348" s="1">
        <v>1.772100255149E-3</v>
      </c>
      <c r="Z3348" s="1">
        <v>2.8353603968739999E-4</v>
      </c>
      <c r="AA3348" s="1">
        <v>2.527690642097E-2</v>
      </c>
      <c r="AB3348" s="1">
        <v>4.7930285994380002</v>
      </c>
      <c r="AC3348" s="1">
        <v>0.57203187097079999</v>
      </c>
      <c r="AD3348" s="1">
        <v>0.1059163647878</v>
      </c>
      <c r="AE3348" s="1">
        <v>26.479090990930001</v>
      </c>
      <c r="AF3348" s="1">
        <v>4.2366545393189998</v>
      </c>
      <c r="AG3348" s="1">
        <v>121.8246959114</v>
      </c>
    </row>
    <row r="3349" spans="1:33" x14ac:dyDescent="0.35">
      <c r="A3349">
        <v>5120</v>
      </c>
      <c r="B3349">
        <v>2017</v>
      </c>
      <c r="C3349">
        <v>10</v>
      </c>
      <c r="D3349">
        <v>9</v>
      </c>
      <c r="E3349">
        <v>0</v>
      </c>
      <c r="F3349">
        <v>0</v>
      </c>
      <c r="H3349" s="1">
        <v>0</v>
      </c>
      <c r="I3349" s="1">
        <v>0.28027567164639999</v>
      </c>
      <c r="J3349" s="1">
        <v>0</v>
      </c>
      <c r="K3349" s="1">
        <v>1.7368475064140001</v>
      </c>
      <c r="L3349" s="1">
        <v>2.0171231780599999</v>
      </c>
      <c r="M3349" s="1">
        <v>1.1281738911489999E-2</v>
      </c>
      <c r="N3349" s="1">
        <v>1.8559954285710001E-2</v>
      </c>
      <c r="O3349" s="1">
        <v>7.2203554792510003E-3</v>
      </c>
      <c r="P3349" s="1">
        <v>1.163711225385E-2</v>
      </c>
      <c r="Q3349" s="1">
        <v>4.953276106255E-3</v>
      </c>
      <c r="R3349" s="1">
        <v>0</v>
      </c>
      <c r="S3349" s="1">
        <v>111.1881478326</v>
      </c>
      <c r="T3349" s="1">
        <v>31.992714709929999</v>
      </c>
      <c r="U3349" s="1">
        <v>143.18086254260001</v>
      </c>
      <c r="V3349" s="1">
        <v>0.54887412049679996</v>
      </c>
      <c r="W3349" s="1">
        <v>0.10408655839</v>
      </c>
      <c r="X3349" s="1">
        <v>6.341981334539E-6</v>
      </c>
      <c r="Y3349" s="1">
        <v>1.5854952949789999E-3</v>
      </c>
      <c r="Z3349" s="1">
        <v>2.5367924358890001E-4</v>
      </c>
      <c r="AA3349" s="1">
        <v>2.4753243541910001E-2</v>
      </c>
      <c r="AB3349" s="1">
        <v>5.0072817098669997</v>
      </c>
      <c r="AC3349" s="1">
        <v>0.58948725702149996</v>
      </c>
      <c r="AD3349" s="1">
        <v>0.11186818351699999</v>
      </c>
      <c r="AE3349" s="1">
        <v>27.96704535912</v>
      </c>
      <c r="AF3349" s="1">
        <v>4.4747272089149996</v>
      </c>
      <c r="AG3349" s="1">
        <v>124.9981803953</v>
      </c>
    </row>
    <row r="3350" spans="1:33" x14ac:dyDescent="0.35">
      <c r="A3350">
        <v>5120</v>
      </c>
      <c r="B3350">
        <v>2017</v>
      </c>
      <c r="C3350">
        <v>10</v>
      </c>
      <c r="D3350">
        <v>10</v>
      </c>
      <c r="E3350">
        <v>0</v>
      </c>
      <c r="F3350">
        <v>0</v>
      </c>
      <c r="H3350" s="1">
        <v>0</v>
      </c>
      <c r="I3350" s="1">
        <v>0.29745942346350002</v>
      </c>
      <c r="J3350" s="1">
        <v>0</v>
      </c>
      <c r="K3350" s="1">
        <v>1.718445587418</v>
      </c>
      <c r="L3350" s="1">
        <v>2.0159050108819998</v>
      </c>
      <c r="M3350" s="1">
        <v>1.1044969006890001E-2</v>
      </c>
      <c r="N3350" s="1">
        <v>1.8559954285710001E-2</v>
      </c>
      <c r="O3350" s="1">
        <v>7.0931730670929999E-3</v>
      </c>
      <c r="P3350" s="1">
        <v>1.143213120947E-2</v>
      </c>
      <c r="Q3350" s="1">
        <v>5.2454523492839996E-3</v>
      </c>
      <c r="R3350" s="1">
        <v>0</v>
      </c>
      <c r="S3350" s="1">
        <v>111.6771412694</v>
      </c>
      <c r="T3350" s="1">
        <v>32.13483988262</v>
      </c>
      <c r="U3350" s="1">
        <v>143.81198115199999</v>
      </c>
      <c r="V3350" s="1">
        <v>0.56144048453749995</v>
      </c>
      <c r="W3350" s="1">
        <v>0.10482192924890001</v>
      </c>
      <c r="X3350" s="1">
        <v>6.7343301778959996E-6</v>
      </c>
      <c r="Y3350" s="1">
        <v>1.683582518475E-3</v>
      </c>
      <c r="Z3350" s="1">
        <v>2.6937320052929998E-4</v>
      </c>
      <c r="AA3350" s="1">
        <v>2.4858616418770001E-2</v>
      </c>
      <c r="AB3350" s="1">
        <v>4.9805684537830004</v>
      </c>
      <c r="AC3350" s="1">
        <v>0.58561741160549996</v>
      </c>
      <c r="AD3350" s="1">
        <v>0.11138012974979999</v>
      </c>
      <c r="AE3350" s="1">
        <v>27.84503196491</v>
      </c>
      <c r="AF3350" s="1">
        <v>4.455205070281</v>
      </c>
      <c r="AG3350" s="1">
        <v>124.1283295347</v>
      </c>
    </row>
    <row r="3351" spans="1:33" x14ac:dyDescent="0.35">
      <c r="A3351">
        <v>5120</v>
      </c>
      <c r="B3351">
        <v>2017</v>
      </c>
      <c r="C3351">
        <v>10</v>
      </c>
      <c r="D3351">
        <v>11</v>
      </c>
      <c r="E3351">
        <v>0</v>
      </c>
      <c r="F3351">
        <v>0</v>
      </c>
      <c r="H3351" s="1">
        <v>0</v>
      </c>
      <c r="I3351" s="1">
        <v>0.30086993577600002</v>
      </c>
      <c r="J3351" s="1">
        <v>0</v>
      </c>
      <c r="K3351" s="1">
        <v>1.710199524896</v>
      </c>
      <c r="L3351" s="1">
        <v>2.0110694606720001</v>
      </c>
      <c r="M3351" s="1">
        <v>1.1209577627619999E-2</v>
      </c>
      <c r="N3351" s="1">
        <v>1.8559954285710001E-2</v>
      </c>
      <c r="O3351" s="1">
        <v>7.1988222980569998E-3</v>
      </c>
      <c r="P3351" s="1">
        <v>1.16024070309E-2</v>
      </c>
      <c r="Q3351" s="1">
        <v>5.3019348604320003E-3</v>
      </c>
      <c r="R3351" s="1">
        <v>0</v>
      </c>
      <c r="S3351" s="1">
        <v>111.6753628237</v>
      </c>
      <c r="T3351" s="1">
        <v>32.129118431739997</v>
      </c>
      <c r="U3351" s="1">
        <v>143.80448125539999</v>
      </c>
      <c r="V3351" s="1">
        <v>0.56310121797799995</v>
      </c>
      <c r="W3351" s="1">
        <v>0.10475441891459999</v>
      </c>
      <c r="X3351" s="1">
        <v>6.8108860757019996E-6</v>
      </c>
      <c r="Y3351" s="1">
        <v>1.7027214915060001E-3</v>
      </c>
      <c r="Z3351" s="1">
        <v>2.7243543608179997E-4</v>
      </c>
      <c r="AA3351" s="1">
        <v>2.48264276634E-2</v>
      </c>
      <c r="AB3351" s="1">
        <v>4.9492687197779999</v>
      </c>
      <c r="AC3351" s="1">
        <v>0.57994044731549999</v>
      </c>
      <c r="AD3351" s="1">
        <v>0.11097968496460001</v>
      </c>
      <c r="AE3351" s="1">
        <v>27.744920778299999</v>
      </c>
      <c r="AF3351" s="1">
        <v>4.4391872813289996</v>
      </c>
      <c r="AG3351" s="1">
        <v>122.78917736619999</v>
      </c>
    </row>
    <row r="3352" spans="1:33" x14ac:dyDescent="0.35">
      <c r="A3352">
        <v>5120</v>
      </c>
      <c r="B3352">
        <v>2017</v>
      </c>
      <c r="C3352">
        <v>10</v>
      </c>
      <c r="D3352">
        <v>12</v>
      </c>
      <c r="E3352">
        <v>0</v>
      </c>
      <c r="F3352">
        <v>0</v>
      </c>
      <c r="H3352" s="1">
        <v>0</v>
      </c>
      <c r="I3352" s="1">
        <v>0.32585574732959999</v>
      </c>
      <c r="J3352" s="1">
        <v>0</v>
      </c>
      <c r="K3352" s="1">
        <v>1.7264858123869999</v>
      </c>
      <c r="L3352" s="1">
        <v>2.052341559716</v>
      </c>
      <c r="M3352" s="1">
        <v>1.202997500505E-2</v>
      </c>
      <c r="N3352" s="1">
        <v>1.8559954285710001E-2</v>
      </c>
      <c r="O3352" s="1">
        <v>7.7351190727E-3</v>
      </c>
      <c r="P3352" s="1">
        <v>1.2466761394869999E-2</v>
      </c>
      <c r="Q3352" s="1">
        <v>5.7272294317009999E-3</v>
      </c>
      <c r="R3352" s="1">
        <v>0</v>
      </c>
      <c r="S3352" s="1">
        <v>108.74216403779999</v>
      </c>
      <c r="T3352" s="1">
        <v>31.275703732219998</v>
      </c>
      <c r="U3352" s="1">
        <v>140.0178677701</v>
      </c>
      <c r="V3352" s="1">
        <v>0.58845322504029995</v>
      </c>
      <c r="W3352" s="1">
        <v>0.1077509563107</v>
      </c>
      <c r="X3352" s="1">
        <v>7.3754858092470003E-6</v>
      </c>
      <c r="Y3352" s="1">
        <v>1.843871416334E-3</v>
      </c>
      <c r="Z3352" s="1">
        <v>2.9501942325540001E-4</v>
      </c>
      <c r="AA3352" s="1">
        <v>2.5462642112509998E-2</v>
      </c>
      <c r="AB3352" s="1">
        <v>4.7592761270080004</v>
      </c>
      <c r="AC3352" s="1">
        <v>0.5537480183922</v>
      </c>
      <c r="AD3352" s="1">
        <v>0.10730884594490001</v>
      </c>
      <c r="AE3352" s="1">
        <v>26.82721097348</v>
      </c>
      <c r="AF3352" s="1">
        <v>4.2923537079000003</v>
      </c>
      <c r="AG3352" s="1">
        <v>116.9752382121</v>
      </c>
    </row>
    <row r="3353" spans="1:33" x14ac:dyDescent="0.35">
      <c r="A3353">
        <v>5120</v>
      </c>
      <c r="B3353">
        <v>2017</v>
      </c>
      <c r="C3353">
        <v>10</v>
      </c>
      <c r="D3353">
        <v>13</v>
      </c>
      <c r="E3353">
        <v>0</v>
      </c>
      <c r="F3353">
        <v>0</v>
      </c>
      <c r="H3353" s="1">
        <v>0</v>
      </c>
      <c r="I3353" s="1">
        <v>0.3255248469964</v>
      </c>
      <c r="J3353" s="1">
        <v>0</v>
      </c>
      <c r="K3353" s="1">
        <v>1.7743924481519999</v>
      </c>
      <c r="L3353" s="1">
        <v>2.0999172951479999</v>
      </c>
      <c r="M3353" s="1">
        <v>1.267237757496E-2</v>
      </c>
      <c r="N3353" s="1">
        <v>1.8559954285710001E-2</v>
      </c>
      <c r="O3353" s="1">
        <v>8.1333655429720007E-3</v>
      </c>
      <c r="P3353" s="1">
        <v>1.3108618834240001E-2</v>
      </c>
      <c r="Q3353" s="1">
        <v>5.725480477904E-3</v>
      </c>
      <c r="R3353" s="1">
        <v>0</v>
      </c>
      <c r="S3353" s="1">
        <v>108.22349223720001</v>
      </c>
      <c r="T3353" s="1">
        <v>31.120482282280001</v>
      </c>
      <c r="U3353" s="1">
        <v>139.34397451940001</v>
      </c>
      <c r="V3353" s="1">
        <v>0.5962126650049</v>
      </c>
      <c r="W3353" s="1">
        <v>0.1098839368994</v>
      </c>
      <c r="X3353" s="1">
        <v>7.3659163843330002E-6</v>
      </c>
      <c r="Y3353" s="1">
        <v>1.841479050936E-3</v>
      </c>
      <c r="Z3353" s="1">
        <v>2.9463664393599998E-4</v>
      </c>
      <c r="AA3353" s="1">
        <v>2.5997801194779999E-2</v>
      </c>
      <c r="AB3353" s="1">
        <v>4.7270107265460002</v>
      </c>
      <c r="AC3353" s="1">
        <v>0.54844937296399998</v>
      </c>
      <c r="AD3353" s="1">
        <v>0.1068130274511</v>
      </c>
      <c r="AE3353" s="1">
        <v>26.703256249500001</v>
      </c>
      <c r="AF3353" s="1">
        <v>4.2725209426799999</v>
      </c>
      <c r="AG3353" s="1">
        <v>115.7497411034</v>
      </c>
    </row>
    <row r="3354" spans="1:33" x14ac:dyDescent="0.35">
      <c r="A3354">
        <v>5120</v>
      </c>
      <c r="B3354">
        <v>2017</v>
      </c>
      <c r="C3354">
        <v>10</v>
      </c>
      <c r="D3354">
        <v>14</v>
      </c>
      <c r="E3354">
        <v>0</v>
      </c>
      <c r="F3354">
        <v>0</v>
      </c>
      <c r="H3354" s="1">
        <v>0</v>
      </c>
      <c r="I3354" s="1">
        <v>0.31074349728150003</v>
      </c>
      <c r="J3354" s="1">
        <v>0</v>
      </c>
      <c r="K3354" s="1">
        <v>1.816657923488</v>
      </c>
      <c r="L3354" s="1">
        <v>2.127401420769</v>
      </c>
      <c r="M3354" s="1">
        <v>1.2552189640250001E-2</v>
      </c>
      <c r="N3354" s="1">
        <v>1.8559954285710001E-2</v>
      </c>
      <c r="O3354" s="1">
        <v>8.0438527845729992E-3</v>
      </c>
      <c r="P3354" s="1">
        <v>1.296435031164E-2</v>
      </c>
      <c r="Q3354" s="1">
        <v>5.4790707509559996E-3</v>
      </c>
      <c r="R3354" s="1">
        <v>0</v>
      </c>
      <c r="S3354" s="1">
        <v>109.3246003596</v>
      </c>
      <c r="T3354" s="1">
        <v>31.44212329594</v>
      </c>
      <c r="U3354" s="1">
        <v>140.7667236556</v>
      </c>
      <c r="V3354" s="1">
        <v>0.58999883143160003</v>
      </c>
      <c r="W3354" s="1">
        <v>0.1104597946932</v>
      </c>
      <c r="X3354" s="1">
        <v>7.0309843817590001E-6</v>
      </c>
      <c r="Y3354" s="1">
        <v>1.757746048957E-3</v>
      </c>
      <c r="Z3354" s="1">
        <v>2.8123936349470002E-4</v>
      </c>
      <c r="AA3354" s="1">
        <v>2.6208752051059998E-2</v>
      </c>
      <c r="AB3354" s="1">
        <v>4.8094969779700003</v>
      </c>
      <c r="AC3354" s="1">
        <v>0.56047052093960004</v>
      </c>
      <c r="AD3354" s="1">
        <v>0.1083093057494</v>
      </c>
      <c r="AE3354" s="1">
        <v>27.077325762139999</v>
      </c>
      <c r="AF3354" s="1">
        <v>4.3323720589220001</v>
      </c>
      <c r="AG3354" s="1">
        <v>118.45577277620001</v>
      </c>
    </row>
    <row r="3355" spans="1:33" x14ac:dyDescent="0.35">
      <c r="A3355">
        <v>5120</v>
      </c>
      <c r="B3355">
        <v>2017</v>
      </c>
      <c r="C3355">
        <v>10</v>
      </c>
      <c r="D3355">
        <v>15</v>
      </c>
      <c r="E3355">
        <v>0</v>
      </c>
      <c r="F3355">
        <v>0</v>
      </c>
      <c r="H3355" s="1">
        <v>0</v>
      </c>
      <c r="I3355" s="1">
        <v>0.2752044784207</v>
      </c>
      <c r="J3355" s="1">
        <v>0</v>
      </c>
      <c r="K3355" s="1">
        <v>1.8288007471279999</v>
      </c>
      <c r="L3355" s="1">
        <v>2.1040052255489998</v>
      </c>
      <c r="M3355" s="1">
        <v>1.139188950764E-2</v>
      </c>
      <c r="N3355" s="1">
        <v>1.8559954285710001E-2</v>
      </c>
      <c r="O3355" s="1">
        <v>7.2880622341480001E-3</v>
      </c>
      <c r="P3355" s="1">
        <v>1.174623584332E-2</v>
      </c>
      <c r="Q3355" s="1">
        <v>4.8775697537449996E-3</v>
      </c>
      <c r="R3355" s="1">
        <v>0</v>
      </c>
      <c r="S3355" s="1">
        <v>113.412736896</v>
      </c>
      <c r="T3355" s="1">
        <v>32.63532666647</v>
      </c>
      <c r="U3355" s="1">
        <v>146.04806356239999</v>
      </c>
      <c r="V3355" s="1">
        <v>0.55990915456000001</v>
      </c>
      <c r="W3355" s="1">
        <v>0.1077947930237</v>
      </c>
      <c r="X3355" s="1">
        <v>6.2271475024930001E-6</v>
      </c>
      <c r="Y3355" s="1">
        <v>1.5567868368990001E-3</v>
      </c>
      <c r="Z3355" s="1">
        <v>2.4908589028950002E-4</v>
      </c>
      <c r="AA3355" s="1">
        <v>2.5703268967129999E-2</v>
      </c>
      <c r="AB3355" s="1">
        <v>5.1044488045119998</v>
      </c>
      <c r="AC3355" s="1">
        <v>0.60246647683950005</v>
      </c>
      <c r="AD3355" s="1">
        <v>0.11380798554920001</v>
      </c>
      <c r="AE3355" s="1">
        <v>28.451995694659999</v>
      </c>
      <c r="AF3355" s="1">
        <v>4.5523192464999997</v>
      </c>
      <c r="AG3355" s="1">
        <v>127.8550258864</v>
      </c>
    </row>
    <row r="3356" spans="1:33" x14ac:dyDescent="0.35">
      <c r="A3356">
        <v>5120</v>
      </c>
      <c r="B3356">
        <v>2017</v>
      </c>
      <c r="C3356">
        <v>10</v>
      </c>
      <c r="D3356">
        <v>16</v>
      </c>
      <c r="E3356">
        <v>0</v>
      </c>
      <c r="F3356">
        <v>0</v>
      </c>
      <c r="H3356" s="1">
        <v>0</v>
      </c>
      <c r="I3356" s="1">
        <v>0.29239413008539999</v>
      </c>
      <c r="J3356" s="1">
        <v>0</v>
      </c>
      <c r="K3356" s="1">
        <v>1.7947412509139999</v>
      </c>
      <c r="L3356" s="1">
        <v>2.0871353809989999</v>
      </c>
      <c r="M3356" s="1">
        <v>1.1160034523879999E-2</v>
      </c>
      <c r="N3356" s="1">
        <v>1.8559954285710001E-2</v>
      </c>
      <c r="O3356" s="1">
        <v>7.1637696062179998E-3</v>
      </c>
      <c r="P3356" s="1">
        <v>1.154591229031E-2</v>
      </c>
      <c r="Q3356" s="1">
        <v>5.167971892314E-3</v>
      </c>
      <c r="R3356" s="1">
        <v>0</v>
      </c>
      <c r="S3356" s="1">
        <v>110.5577521436</v>
      </c>
      <c r="T3356" s="1">
        <v>31.823169575710001</v>
      </c>
      <c r="U3356" s="1">
        <v>142.38092171930001</v>
      </c>
      <c r="V3356" s="1">
        <v>0.56981435429530003</v>
      </c>
      <c r="W3356" s="1">
        <v>0.1078205200735</v>
      </c>
      <c r="X3356" s="1">
        <v>6.6194963598829996E-6</v>
      </c>
      <c r="Y3356" s="1">
        <v>1.654874061797E-3</v>
      </c>
      <c r="Z3356" s="1">
        <v>2.6477984725800001E-4</v>
      </c>
      <c r="AA3356" s="1">
        <v>2.5631230900410001E-2</v>
      </c>
      <c r="AB3356" s="1">
        <v>4.9437429310479999</v>
      </c>
      <c r="AC3356" s="1">
        <v>0.58502159217759997</v>
      </c>
      <c r="AD3356" s="1">
        <v>0.1099964822179</v>
      </c>
      <c r="AE3356" s="1">
        <v>27.49912001637</v>
      </c>
      <c r="AF3356" s="1">
        <v>4.399859152396</v>
      </c>
      <c r="AG3356" s="1">
        <v>124.2561045425</v>
      </c>
    </row>
    <row r="3357" spans="1:33" x14ac:dyDescent="0.35">
      <c r="A3357">
        <v>5120</v>
      </c>
      <c r="B3357">
        <v>2017</v>
      </c>
      <c r="C3357">
        <v>10</v>
      </c>
      <c r="D3357">
        <v>17</v>
      </c>
      <c r="E3357">
        <v>0</v>
      </c>
      <c r="F3357">
        <v>0</v>
      </c>
      <c r="H3357" s="1">
        <v>0</v>
      </c>
      <c r="I3357" s="1">
        <v>0.29241938494500003</v>
      </c>
      <c r="J3357" s="1">
        <v>0</v>
      </c>
      <c r="K3357" s="1">
        <v>1.76822209198</v>
      </c>
      <c r="L3357" s="1">
        <v>2.0606414769249999</v>
      </c>
      <c r="M3357" s="1">
        <v>1.105856014052E-2</v>
      </c>
      <c r="N3357" s="1">
        <v>1.8559954285710001E-2</v>
      </c>
      <c r="O3357" s="1">
        <v>7.1011229227400004E-3</v>
      </c>
      <c r="P3357" s="1">
        <v>1.144494406374E-2</v>
      </c>
      <c r="Q3357" s="1">
        <v>5.1649670967859997E-3</v>
      </c>
      <c r="R3357" s="1">
        <v>0</v>
      </c>
      <c r="S3357" s="1">
        <v>110.6081384352</v>
      </c>
      <c r="T3357" s="1">
        <v>31.836305413120002</v>
      </c>
      <c r="U3357" s="1">
        <v>142.44444384830001</v>
      </c>
      <c r="V3357" s="1">
        <v>0.56530715384050001</v>
      </c>
      <c r="W3357" s="1">
        <v>0.1066185999541</v>
      </c>
      <c r="X3357" s="1">
        <v>6.6194963645379996E-6</v>
      </c>
      <c r="Y3357" s="1">
        <v>1.6548740622630001E-3</v>
      </c>
      <c r="Z3357" s="1">
        <v>2.6477984726739999E-4</v>
      </c>
      <c r="AA3357" s="1">
        <v>2.533075087344E-2</v>
      </c>
      <c r="AB3357" s="1">
        <v>4.9140836481330004</v>
      </c>
      <c r="AC3357" s="1">
        <v>0.58058443746099997</v>
      </c>
      <c r="AD3357" s="1">
        <v>0.10947568389289999</v>
      </c>
      <c r="AE3357" s="1">
        <v>27.368920465670001</v>
      </c>
      <c r="AF3357" s="1">
        <v>4.3790272271350004</v>
      </c>
      <c r="AG3357" s="1">
        <v>123.25097536129999</v>
      </c>
    </row>
    <row r="3358" spans="1:33" x14ac:dyDescent="0.35">
      <c r="A3358">
        <v>5120</v>
      </c>
      <c r="B3358">
        <v>2017</v>
      </c>
      <c r="C3358">
        <v>10</v>
      </c>
      <c r="D3358">
        <v>18</v>
      </c>
      <c r="E3358">
        <v>0</v>
      </c>
      <c r="F3358">
        <v>0</v>
      </c>
      <c r="H3358" s="1">
        <v>0</v>
      </c>
      <c r="I3358" s="1">
        <v>0.29671892878360001</v>
      </c>
      <c r="J3358" s="1">
        <v>0</v>
      </c>
      <c r="K3358" s="1">
        <v>1.7594718071369999</v>
      </c>
      <c r="L3358" s="1">
        <v>2.0561907359210001</v>
      </c>
      <c r="M3358" s="1">
        <v>1.132607909217E-2</v>
      </c>
      <c r="N3358" s="1">
        <v>1.8559954285710001E-2</v>
      </c>
      <c r="O3358" s="1">
        <v>7.2694346522379997E-3</v>
      </c>
      <c r="P3358" s="1">
        <v>1.171621360101E-2</v>
      </c>
      <c r="Q3358" s="1">
        <v>5.2357466996330003E-3</v>
      </c>
      <c r="R3358" s="1">
        <v>0</v>
      </c>
      <c r="S3358" s="1">
        <v>110.5185584045</v>
      </c>
      <c r="T3358" s="1">
        <v>31.802916557370001</v>
      </c>
      <c r="U3358" s="1">
        <v>142.32147496190001</v>
      </c>
      <c r="V3358" s="1">
        <v>0.56764774845889998</v>
      </c>
      <c r="W3358" s="1">
        <v>0.1066047928121</v>
      </c>
      <c r="X3358" s="1">
        <v>6.7151912980930001E-6</v>
      </c>
      <c r="Y3358" s="1">
        <v>1.678797784682E-3</v>
      </c>
      <c r="Z3358" s="1">
        <v>2.6860764183050001E-4</v>
      </c>
      <c r="AA3358" s="1">
        <v>2.5308160161200001E-2</v>
      </c>
      <c r="AB3358" s="1">
        <v>4.916669205512</v>
      </c>
      <c r="AC3358" s="1">
        <v>0.57860170112580001</v>
      </c>
      <c r="AD3358" s="1">
        <v>0.1098765173812</v>
      </c>
      <c r="AE3358" s="1">
        <v>27.46912873262</v>
      </c>
      <c r="AF3358" s="1">
        <v>4.3950605400359999</v>
      </c>
      <c r="AG3358" s="1">
        <v>122.67512515449999</v>
      </c>
    </row>
    <row r="3359" spans="1:33" x14ac:dyDescent="0.35">
      <c r="A3359">
        <v>5120</v>
      </c>
      <c r="B3359">
        <v>2017</v>
      </c>
      <c r="C3359">
        <v>10</v>
      </c>
      <c r="D3359">
        <v>19</v>
      </c>
      <c r="E3359">
        <v>0</v>
      </c>
      <c r="F3359">
        <v>0</v>
      </c>
      <c r="H3359" s="1">
        <v>0</v>
      </c>
      <c r="I3359" s="1">
        <v>0.35464237087360001</v>
      </c>
      <c r="J3359" s="1">
        <v>0</v>
      </c>
      <c r="K3359" s="1">
        <v>1.7704276102400001</v>
      </c>
      <c r="L3359" s="1">
        <v>2.1250699811130001</v>
      </c>
      <c r="M3359" s="1">
        <v>1.276605736513E-2</v>
      </c>
      <c r="N3359" s="1">
        <v>1.8559954285710001E-2</v>
      </c>
      <c r="O3359" s="1">
        <v>8.2286605058050008E-3</v>
      </c>
      <c r="P3359" s="1">
        <v>1.3262206588040001E-2</v>
      </c>
      <c r="Q3359" s="1">
        <v>6.2202515053069998E-3</v>
      </c>
      <c r="R3359" s="1">
        <v>0</v>
      </c>
      <c r="S3359" s="1">
        <v>104.65689957150001</v>
      </c>
      <c r="T3359" s="1">
        <v>30.101410327109999</v>
      </c>
      <c r="U3359" s="1">
        <v>134.7583098986</v>
      </c>
      <c r="V3359" s="1">
        <v>0.6219505820015</v>
      </c>
      <c r="W3359" s="1">
        <v>0.1123454178539</v>
      </c>
      <c r="X3359" s="1">
        <v>8.0262109251449994E-6</v>
      </c>
      <c r="Y3359" s="1">
        <v>2.0065526855539998E-3</v>
      </c>
      <c r="Z3359" s="1">
        <v>3.210484254203E-4</v>
      </c>
      <c r="AA3359" s="1">
        <v>2.6481112528459999E-2</v>
      </c>
      <c r="AB3359" s="1">
        <v>4.5326900221340001</v>
      </c>
      <c r="AC3359" s="1">
        <v>0.52649267584229997</v>
      </c>
      <c r="AD3359" s="1">
        <v>0.10233370369310001</v>
      </c>
      <c r="AE3359" s="1">
        <v>25.58342533119</v>
      </c>
      <c r="AF3359" s="1">
        <v>4.0933479977280003</v>
      </c>
      <c r="AG3359" s="1">
        <v>111.1564314587</v>
      </c>
    </row>
    <row r="3360" spans="1:33" x14ac:dyDescent="0.35">
      <c r="A3360">
        <v>5120</v>
      </c>
      <c r="B3360">
        <v>2017</v>
      </c>
      <c r="C3360">
        <v>10</v>
      </c>
      <c r="D3360">
        <v>20</v>
      </c>
      <c r="E3360">
        <v>0</v>
      </c>
      <c r="F3360">
        <v>0</v>
      </c>
      <c r="H3360" s="1">
        <v>0</v>
      </c>
      <c r="I3360" s="1">
        <v>0.34508362432860001</v>
      </c>
      <c r="J3360" s="1">
        <v>0</v>
      </c>
      <c r="K3360" s="1">
        <v>1.8639495031460001</v>
      </c>
      <c r="L3360" s="1">
        <v>2.2090331274750001</v>
      </c>
      <c r="M3360" s="1">
        <v>1.410672814216E-2</v>
      </c>
      <c r="N3360" s="1">
        <v>1.8559954285710001E-2</v>
      </c>
      <c r="O3360" s="1">
        <v>9.0490361477880005E-3</v>
      </c>
      <c r="P3360" s="1">
        <v>1.458441343277E-2</v>
      </c>
      <c r="Q3360" s="1">
        <v>6.0657747540430003E-3</v>
      </c>
      <c r="R3360" s="1">
        <v>0</v>
      </c>
      <c r="S3360" s="1">
        <v>103.7991016647</v>
      </c>
      <c r="T3360" s="1">
        <v>29.842776292229999</v>
      </c>
      <c r="U3360" s="1">
        <v>133.64187795699999</v>
      </c>
      <c r="V3360" s="1">
        <v>0.62904165058119998</v>
      </c>
      <c r="W3360" s="1">
        <v>0.1157036907113</v>
      </c>
      <c r="X3360" s="1">
        <v>7.8061128535769993E-6</v>
      </c>
      <c r="Y3360" s="1">
        <v>1.951528151552E-3</v>
      </c>
      <c r="Z3360" s="1">
        <v>3.1224449847629999E-4</v>
      </c>
      <c r="AA3360" s="1">
        <v>2.7364700445179999E-2</v>
      </c>
      <c r="AB3360" s="1">
        <v>4.4731695753669998</v>
      </c>
      <c r="AC3360" s="1">
        <v>0.51669486089740002</v>
      </c>
      <c r="AD3360" s="1">
        <v>0.10142255920529999</v>
      </c>
      <c r="AE3360" s="1">
        <v>25.35563904776</v>
      </c>
      <c r="AF3360" s="1">
        <v>4.0569021773080003</v>
      </c>
      <c r="AG3360" s="1">
        <v>108.88920750280001</v>
      </c>
    </row>
    <row r="3361" spans="1:33" x14ac:dyDescent="0.35">
      <c r="A3361">
        <v>5120</v>
      </c>
      <c r="B3361">
        <v>2017</v>
      </c>
      <c r="C3361">
        <v>10</v>
      </c>
      <c r="D3361">
        <v>21</v>
      </c>
      <c r="E3361">
        <v>0</v>
      </c>
      <c r="F3361">
        <v>0</v>
      </c>
      <c r="H3361" s="1">
        <v>0</v>
      </c>
      <c r="I3361" s="1">
        <v>0.27995478930340001</v>
      </c>
      <c r="J3361" s="1">
        <v>0</v>
      </c>
      <c r="K3361" s="1">
        <v>1.9163349697059999</v>
      </c>
      <c r="L3361" s="1">
        <v>2.1962897590089998</v>
      </c>
      <c r="M3361" s="1">
        <v>1.2437836551090001E-2</v>
      </c>
      <c r="N3361" s="1">
        <v>1.8559954285710001E-2</v>
      </c>
      <c r="O3361" s="1">
        <v>7.9423105067090004E-3</v>
      </c>
      <c r="P3361" s="1">
        <v>1.2800693703669999E-2</v>
      </c>
      <c r="Q3361" s="1">
        <v>4.9664361311969997E-3</v>
      </c>
      <c r="R3361" s="1">
        <v>0</v>
      </c>
      <c r="S3361" s="1">
        <v>110.8339825603</v>
      </c>
      <c r="T3361" s="1">
        <v>31.88652262047</v>
      </c>
      <c r="U3361" s="1">
        <v>142.72050518079999</v>
      </c>
      <c r="V3361" s="1">
        <v>0.57899705875910001</v>
      </c>
      <c r="W3361" s="1">
        <v>0.11218313852260001</v>
      </c>
      <c r="X3361" s="1">
        <v>6.332411904378E-6</v>
      </c>
      <c r="Y3361" s="1">
        <v>1.583102929057E-3</v>
      </c>
      <c r="Z3361" s="1">
        <v>2.5329646425890001E-4</v>
      </c>
      <c r="AA3361" s="1">
        <v>2.6779302506899999E-2</v>
      </c>
      <c r="AB3361" s="1">
        <v>4.9231036992000003</v>
      </c>
      <c r="AC3361" s="1">
        <v>0.57874527983070001</v>
      </c>
      <c r="AD3361" s="1">
        <v>0.1101123614457</v>
      </c>
      <c r="AE3361" s="1">
        <v>27.52808958988</v>
      </c>
      <c r="AF3361" s="1">
        <v>4.404494262369</v>
      </c>
      <c r="AG3361" s="1">
        <v>122.6638518864</v>
      </c>
    </row>
    <row r="3362" spans="1:33" x14ac:dyDescent="0.35">
      <c r="A3362">
        <v>5120</v>
      </c>
      <c r="B3362">
        <v>2017</v>
      </c>
      <c r="C3362">
        <v>10</v>
      </c>
      <c r="D3362">
        <v>22</v>
      </c>
      <c r="E3362">
        <v>0</v>
      </c>
      <c r="F3362">
        <v>0</v>
      </c>
      <c r="H3362" s="1">
        <v>0</v>
      </c>
      <c r="I3362" s="1">
        <v>0.24925522662890001</v>
      </c>
      <c r="J3362" s="1">
        <v>0</v>
      </c>
      <c r="K3362" s="1">
        <v>1.867141527282</v>
      </c>
      <c r="L3362" s="1">
        <v>2.1163967539109998</v>
      </c>
      <c r="M3362" s="1">
        <v>1.0375853676959999E-2</v>
      </c>
      <c r="N3362" s="1">
        <v>1.8559954285710001E-2</v>
      </c>
      <c r="O3362" s="1">
        <v>6.6388481802560004E-3</v>
      </c>
      <c r="P3362" s="1">
        <v>1.0699891678730001E-2</v>
      </c>
      <c r="Q3362" s="1">
        <v>4.4441105618390001E-3</v>
      </c>
      <c r="R3362" s="1">
        <v>0</v>
      </c>
      <c r="S3362" s="1">
        <v>114.4882423694</v>
      </c>
      <c r="T3362" s="1">
        <v>32.975333658289998</v>
      </c>
      <c r="U3362" s="1">
        <v>147.46357602769999</v>
      </c>
      <c r="V3362" s="1">
        <v>0.54307601368780001</v>
      </c>
      <c r="W3362" s="1">
        <v>0.107197546388</v>
      </c>
      <c r="X3362" s="1">
        <v>5.6434087031879998E-6</v>
      </c>
      <c r="Y3362" s="1">
        <v>1.410852159682E-3</v>
      </c>
      <c r="Z3362" s="1">
        <v>2.2573634404510001E-4</v>
      </c>
      <c r="AA3362" s="1">
        <v>2.5670704944459999E-2</v>
      </c>
      <c r="AB3362" s="1">
        <v>5.1783594683240004</v>
      </c>
      <c r="AC3362" s="1">
        <v>0.62158920389759997</v>
      </c>
      <c r="AD3362" s="1">
        <v>0.11389600157139999</v>
      </c>
      <c r="AE3362" s="1">
        <v>28.473999908450001</v>
      </c>
      <c r="AF3362" s="1">
        <v>4.5558399401410004</v>
      </c>
      <c r="AG3362" s="1">
        <v>132.61810330809999</v>
      </c>
    </row>
    <row r="3363" spans="1:33" x14ac:dyDescent="0.35">
      <c r="A3363">
        <v>5120</v>
      </c>
      <c r="B3363">
        <v>2017</v>
      </c>
      <c r="C3363">
        <v>10</v>
      </c>
      <c r="D3363">
        <v>23</v>
      </c>
      <c r="E3363">
        <v>0</v>
      </c>
      <c r="F3363">
        <v>0</v>
      </c>
      <c r="H3363" s="1">
        <v>0</v>
      </c>
      <c r="I3363" s="1">
        <v>0.23271770239369999</v>
      </c>
      <c r="J3363" s="1">
        <v>0</v>
      </c>
      <c r="K3363" s="1">
        <v>1.7887189578680001</v>
      </c>
      <c r="L3363" s="1">
        <v>2.0214366602610001</v>
      </c>
      <c r="M3363" s="1">
        <v>9.4732734544909995E-3</v>
      </c>
      <c r="N3363" s="1">
        <v>1.8559954285710001E-2</v>
      </c>
      <c r="O3363" s="1">
        <v>6.0621587584840002E-3</v>
      </c>
      <c r="P3363" s="1">
        <v>9.7704361199230007E-3</v>
      </c>
      <c r="Q3363" s="1">
        <v>4.155317650428E-3</v>
      </c>
      <c r="R3363" s="1">
        <v>0</v>
      </c>
      <c r="S3363" s="1">
        <v>114.76344327690001</v>
      </c>
      <c r="T3363" s="1">
        <v>33.071636514950001</v>
      </c>
      <c r="U3363" s="1">
        <v>147.8350797919</v>
      </c>
      <c r="V3363" s="1">
        <v>0.51481890313690004</v>
      </c>
      <c r="W3363" s="1">
        <v>0.1021503832668</v>
      </c>
      <c r="X3363" s="1">
        <v>5.270198717648E-6</v>
      </c>
      <c r="Y3363" s="1">
        <v>1.3175496677810001E-3</v>
      </c>
      <c r="Z3363" s="1">
        <v>2.1080794575949999E-4</v>
      </c>
      <c r="AA3363" s="1">
        <v>2.4483556136740001E-2</v>
      </c>
      <c r="AB3363" s="1">
        <v>5.2882937498029996</v>
      </c>
      <c r="AC3363" s="1">
        <v>0.64120061119409999</v>
      </c>
      <c r="AD3363" s="1">
        <v>0.11535166062710001</v>
      </c>
      <c r="AE3363" s="1">
        <v>28.837914829310002</v>
      </c>
      <c r="AF3363" s="1">
        <v>4.6140663421259998</v>
      </c>
      <c r="AG3363" s="1">
        <v>137.22982246320001</v>
      </c>
    </row>
    <row r="3364" spans="1:33" x14ac:dyDescent="0.35">
      <c r="A3364">
        <v>5120</v>
      </c>
      <c r="B3364">
        <v>2017</v>
      </c>
      <c r="C3364">
        <v>10</v>
      </c>
      <c r="D3364">
        <v>24</v>
      </c>
      <c r="E3364">
        <v>0</v>
      </c>
      <c r="F3364">
        <v>0</v>
      </c>
      <c r="H3364" s="1">
        <v>0</v>
      </c>
      <c r="I3364" s="1">
        <v>0.21698300387530001</v>
      </c>
      <c r="J3364" s="1">
        <v>0</v>
      </c>
      <c r="K3364" s="1">
        <v>1.6789883956510001</v>
      </c>
      <c r="L3364" s="1">
        <v>1.8959713995259999</v>
      </c>
      <c r="M3364" s="1">
        <v>8.5031131898880008E-3</v>
      </c>
      <c r="N3364" s="1">
        <v>1.8559954285710001E-2</v>
      </c>
      <c r="O3364" s="1">
        <v>5.4449554923200003E-3</v>
      </c>
      <c r="P3364" s="1">
        <v>8.7756840315490001E-3</v>
      </c>
      <c r="Q3364" s="1">
        <v>3.8773315411079999E-3</v>
      </c>
      <c r="R3364" s="1">
        <v>0</v>
      </c>
      <c r="S3364" s="1">
        <v>116.7625792501</v>
      </c>
      <c r="T3364" s="1">
        <v>33.660578604450002</v>
      </c>
      <c r="U3364" s="1">
        <v>150.42315785459999</v>
      </c>
      <c r="V3364" s="1">
        <v>0.48200624005129999</v>
      </c>
      <c r="W3364" s="1">
        <v>9.5760812978009993E-2</v>
      </c>
      <c r="X3364" s="1">
        <v>4.9161276765249998E-6</v>
      </c>
      <c r="Y3364" s="1">
        <v>1.2290319161349999E-3</v>
      </c>
      <c r="Z3364" s="1">
        <v>1.9664510630189999E-4</v>
      </c>
      <c r="AA3364" s="1">
        <v>2.2956977725579999E-2</v>
      </c>
      <c r="AB3364" s="1">
        <v>5.4422973207969996</v>
      </c>
      <c r="AC3364" s="1">
        <v>0.66428843624089995</v>
      </c>
      <c r="AD3364" s="1">
        <v>0.118048628562</v>
      </c>
      <c r="AE3364" s="1">
        <v>29.512156975460002</v>
      </c>
      <c r="AF3364" s="1">
        <v>4.7219451006700002</v>
      </c>
      <c r="AG3364" s="1">
        <v>142.46238425000001</v>
      </c>
    </row>
    <row r="3365" spans="1:33" x14ac:dyDescent="0.35">
      <c r="A3365">
        <v>5120</v>
      </c>
      <c r="B3365">
        <v>2017</v>
      </c>
      <c r="C3365">
        <v>10</v>
      </c>
      <c r="D3365">
        <v>25</v>
      </c>
      <c r="E3365">
        <v>0</v>
      </c>
      <c r="F3365">
        <v>0</v>
      </c>
      <c r="H3365" s="1">
        <v>0</v>
      </c>
      <c r="I3365" s="1">
        <v>0.23470670691289999</v>
      </c>
      <c r="J3365" s="1">
        <v>0</v>
      </c>
      <c r="K3365" s="1">
        <v>1.561927572916</v>
      </c>
      <c r="L3365" s="1">
        <v>1.796634279829</v>
      </c>
      <c r="M3365" s="1">
        <v>8.4267705789480007E-3</v>
      </c>
      <c r="N3365" s="1">
        <v>1.8559954285710001E-2</v>
      </c>
      <c r="O3365" s="1">
        <v>5.408473579721E-3</v>
      </c>
      <c r="P3365" s="1">
        <v>8.7168858029339994E-3</v>
      </c>
      <c r="Q3365" s="1">
        <v>4.1655061968650002E-3</v>
      </c>
      <c r="R3365" s="1">
        <v>0</v>
      </c>
      <c r="S3365" s="1">
        <v>116.1337451114</v>
      </c>
      <c r="T3365" s="1">
        <v>33.464143710809999</v>
      </c>
      <c r="U3365" s="1">
        <v>149.59788882219999</v>
      </c>
      <c r="V3365" s="1">
        <v>0.4781873006199</v>
      </c>
      <c r="W3365" s="1">
        <v>9.2062973034100007E-2</v>
      </c>
      <c r="X3365" s="1">
        <v>5.3180460810170003E-6</v>
      </c>
      <c r="Y3365" s="1">
        <v>1.3295115186499999E-3</v>
      </c>
      <c r="Z3365" s="1">
        <v>2.1272184283429999E-4</v>
      </c>
      <c r="AA3365" s="1">
        <v>2.1952134051089998E-2</v>
      </c>
      <c r="AB3365" s="1">
        <v>5.3866929124189999</v>
      </c>
      <c r="AC3365" s="1">
        <v>0.65088265888420005</v>
      </c>
      <c r="AD3365" s="1">
        <v>0.11783531819030001</v>
      </c>
      <c r="AE3365" s="1">
        <v>29.458829473110001</v>
      </c>
      <c r="AF3365" s="1">
        <v>4.7134127087489999</v>
      </c>
      <c r="AG3365" s="1">
        <v>139.15360149</v>
      </c>
    </row>
    <row r="3366" spans="1:33" x14ac:dyDescent="0.35">
      <c r="A3366">
        <v>5120</v>
      </c>
      <c r="B3366">
        <v>2017</v>
      </c>
      <c r="C3366">
        <v>10</v>
      </c>
      <c r="D3366">
        <v>26</v>
      </c>
      <c r="E3366">
        <v>0</v>
      </c>
      <c r="F3366">
        <v>0</v>
      </c>
      <c r="H3366" s="1">
        <v>0</v>
      </c>
      <c r="I3366" s="1">
        <v>0.2837966855213</v>
      </c>
      <c r="J3366" s="1">
        <v>0</v>
      </c>
      <c r="K3366" s="1">
        <v>1.4763324866030001</v>
      </c>
      <c r="L3366" s="1">
        <v>1.7601291721250001</v>
      </c>
      <c r="M3366" s="1">
        <v>9.3639713791849998E-3</v>
      </c>
      <c r="N3366" s="1">
        <v>1.8559954285710001E-2</v>
      </c>
      <c r="O3366" s="1">
        <v>6.0293687055129998E-3</v>
      </c>
      <c r="P3366" s="1">
        <v>9.7175880948749994E-3</v>
      </c>
      <c r="Q3366" s="1">
        <v>4.9883519429299999E-3</v>
      </c>
      <c r="R3366" s="1">
        <v>0</v>
      </c>
      <c r="S3366" s="1">
        <v>114.25958556240001</v>
      </c>
      <c r="T3366" s="1">
        <v>32.883453150210002</v>
      </c>
      <c r="U3366" s="1">
        <v>147.14303871269999</v>
      </c>
      <c r="V3366" s="1">
        <v>0.50804196142199998</v>
      </c>
      <c r="W3366" s="1">
        <v>9.2623813407769998E-2</v>
      </c>
      <c r="X3366" s="1">
        <v>6.4281065429390001E-6</v>
      </c>
      <c r="Y3366" s="1">
        <v>1.6070266219759999E-3</v>
      </c>
      <c r="Z3366" s="1">
        <v>2.571242582321E-4</v>
      </c>
      <c r="AA3366" s="1">
        <v>2.187033211857E-2</v>
      </c>
      <c r="AB3366" s="1">
        <v>5.1485464601990003</v>
      </c>
      <c r="AC3366" s="1">
        <v>0.60629050447639998</v>
      </c>
      <c r="AD3366" s="1">
        <v>0.1149982841673</v>
      </c>
      <c r="AE3366" s="1">
        <v>28.74957083935</v>
      </c>
      <c r="AF3366" s="1">
        <v>4.5999313153979999</v>
      </c>
      <c r="AG3366" s="1">
        <v>128.5729703925</v>
      </c>
    </row>
    <row r="3367" spans="1:33" x14ac:dyDescent="0.35">
      <c r="A3367">
        <v>5120</v>
      </c>
      <c r="B3367">
        <v>2017</v>
      </c>
      <c r="C3367">
        <v>10</v>
      </c>
      <c r="D3367">
        <v>27</v>
      </c>
      <c r="E3367">
        <v>0</v>
      </c>
      <c r="F3367">
        <v>0</v>
      </c>
      <c r="H3367" s="1">
        <v>0</v>
      </c>
      <c r="I3367" s="1">
        <v>0.31698900848549999</v>
      </c>
      <c r="J3367" s="1">
        <v>0</v>
      </c>
      <c r="K3367" s="1">
        <v>1.4742091079440001</v>
      </c>
      <c r="L3367" s="1">
        <v>1.7911981164299999</v>
      </c>
      <c r="M3367" s="1">
        <v>1.081214044638E-2</v>
      </c>
      <c r="N3367" s="1">
        <v>1.8559954285710001E-2</v>
      </c>
      <c r="O3367" s="1">
        <v>6.9572326858800002E-3</v>
      </c>
      <c r="P3367" s="1">
        <v>1.121303486711E-2</v>
      </c>
      <c r="Q3367" s="1">
        <v>5.5479256054029999E-3</v>
      </c>
      <c r="R3367" s="1">
        <v>0</v>
      </c>
      <c r="S3367" s="1">
        <v>113.19336147520001</v>
      </c>
      <c r="T3367" s="1">
        <v>32.539652155340001</v>
      </c>
      <c r="U3367" s="1">
        <v>145.73301363050001</v>
      </c>
      <c r="V3367" s="1">
        <v>0.53753786810030002</v>
      </c>
      <c r="W3367" s="1">
        <v>9.5513255856399998E-2</v>
      </c>
      <c r="X3367" s="1">
        <v>7.1745266451170003E-6</v>
      </c>
      <c r="Y3367" s="1">
        <v>1.7936316188880001E-3</v>
      </c>
      <c r="Z3367" s="1">
        <v>2.8698105506550002E-4</v>
      </c>
      <c r="AA3367" s="1">
        <v>2.2443408866819999E-2</v>
      </c>
      <c r="AB3367" s="1">
        <v>4.9610447556470003</v>
      </c>
      <c r="AC3367" s="1">
        <v>0.57155996817260002</v>
      </c>
      <c r="AD3367" s="1">
        <v>0.112707798905</v>
      </c>
      <c r="AE3367" s="1">
        <v>28.176949173659999</v>
      </c>
      <c r="AF3367" s="1">
        <v>4.5083118162089999</v>
      </c>
      <c r="AG3367" s="1">
        <v>120.348435283</v>
      </c>
    </row>
    <row r="3368" spans="1:33" x14ac:dyDescent="0.35">
      <c r="A3368">
        <v>5120</v>
      </c>
      <c r="B3368">
        <v>2017</v>
      </c>
      <c r="C3368">
        <v>10</v>
      </c>
      <c r="D3368">
        <v>28</v>
      </c>
      <c r="E3368">
        <v>0</v>
      </c>
      <c r="F3368">
        <v>0</v>
      </c>
      <c r="H3368" s="1">
        <v>0</v>
      </c>
      <c r="I3368" s="1">
        <v>0.3268300406131</v>
      </c>
      <c r="J3368" s="1">
        <v>0</v>
      </c>
      <c r="K3368" s="1">
        <v>1.5280765985010001</v>
      </c>
      <c r="L3368" s="1">
        <v>1.8549066391140001</v>
      </c>
      <c r="M3368" s="1">
        <v>1.1782161174049999E-2</v>
      </c>
      <c r="N3368" s="1">
        <v>1.8559954285710001E-2</v>
      </c>
      <c r="O3368" s="1">
        <v>7.5707068579059997E-3</v>
      </c>
      <c r="P3368" s="1">
        <v>1.220177674072E-2</v>
      </c>
      <c r="Q3368" s="1">
        <v>5.7191025934159997E-3</v>
      </c>
      <c r="R3368" s="1">
        <v>0</v>
      </c>
      <c r="S3368" s="1">
        <v>112.8396636585</v>
      </c>
      <c r="T3368" s="1">
        <v>32.424105567929999</v>
      </c>
      <c r="U3368" s="1">
        <v>145.26376922649999</v>
      </c>
      <c r="V3368" s="1">
        <v>0.5554971224902</v>
      </c>
      <c r="W3368" s="1">
        <v>9.8835069209899998E-2</v>
      </c>
      <c r="X3368" s="1">
        <v>7.3946249307060002E-6</v>
      </c>
      <c r="Y3368" s="1">
        <v>1.8486561742920001E-3</v>
      </c>
      <c r="Z3368" s="1">
        <v>2.9578498243760002E-4</v>
      </c>
      <c r="AA3368" s="1">
        <v>2.32298426355E-2</v>
      </c>
      <c r="AB3368" s="1">
        <v>4.883626254857</v>
      </c>
      <c r="AC3368" s="1">
        <v>0.55815429741349998</v>
      </c>
      <c r="AD3368" s="1">
        <v>0.1116219112606</v>
      </c>
      <c r="AE3368" s="1">
        <v>27.905477011609999</v>
      </c>
      <c r="AF3368" s="1">
        <v>4.4648762468610004</v>
      </c>
      <c r="AG3368" s="1">
        <v>117.2141964939</v>
      </c>
    </row>
    <row r="3369" spans="1:33" x14ac:dyDescent="0.35">
      <c r="A3369">
        <v>5120</v>
      </c>
      <c r="B3369">
        <v>2017</v>
      </c>
      <c r="C3369">
        <v>10</v>
      </c>
      <c r="D3369">
        <v>29</v>
      </c>
      <c r="E3369">
        <v>0</v>
      </c>
      <c r="F3369">
        <v>0</v>
      </c>
      <c r="H3369" s="1">
        <v>0</v>
      </c>
      <c r="I3369" s="1">
        <v>0.35861959821329997</v>
      </c>
      <c r="J3369" s="1">
        <v>0</v>
      </c>
      <c r="K3369" s="1">
        <v>1.604594388655</v>
      </c>
      <c r="L3369" s="1">
        <v>1.9632139868680001</v>
      </c>
      <c r="M3369" s="1">
        <v>1.2982346127070001E-2</v>
      </c>
      <c r="N3369" s="1">
        <v>1.8559954285710001E-2</v>
      </c>
      <c r="O3369" s="1">
        <v>8.3554816019549994E-3</v>
      </c>
      <c r="P3369" s="1">
        <v>1.346660529615E-2</v>
      </c>
      <c r="Q3369" s="1">
        <v>6.2660554809469996E-3</v>
      </c>
      <c r="R3369" s="1">
        <v>0</v>
      </c>
      <c r="S3369" s="1">
        <v>108.9408054455</v>
      </c>
      <c r="T3369" s="1">
        <v>31.298867062540001</v>
      </c>
      <c r="U3369" s="1">
        <v>140.23967250800001</v>
      </c>
      <c r="V3369" s="1">
        <v>0.59721055635700004</v>
      </c>
      <c r="W3369" s="1">
        <v>0.1051739085806</v>
      </c>
      <c r="X3369" s="1">
        <v>8.1123364522379992E-6</v>
      </c>
      <c r="Y3369" s="1">
        <v>2.0280840444200001E-3</v>
      </c>
      <c r="Z3369" s="1">
        <v>3.2449344070090001E-4</v>
      </c>
      <c r="AA3369" s="1">
        <v>2.4671010229940001E-2</v>
      </c>
      <c r="AB3369" s="1">
        <v>4.6468526881930003</v>
      </c>
      <c r="AC3369" s="1">
        <v>0.52867076685570003</v>
      </c>
      <c r="AD3369" s="1">
        <v>0.10657349867639999</v>
      </c>
      <c r="AE3369" s="1">
        <v>26.643373794990001</v>
      </c>
      <c r="AF3369" s="1">
        <v>4.2629397256150003</v>
      </c>
      <c r="AG3369" s="1">
        <v>110.8529967571</v>
      </c>
    </row>
    <row r="3370" spans="1:33" x14ac:dyDescent="0.35">
      <c r="A3370">
        <v>5120</v>
      </c>
      <c r="B3370">
        <v>2017</v>
      </c>
      <c r="C3370">
        <v>10</v>
      </c>
      <c r="D3370">
        <v>30</v>
      </c>
      <c r="E3370">
        <v>0</v>
      </c>
      <c r="F3370">
        <v>0</v>
      </c>
      <c r="H3370" s="1">
        <v>0</v>
      </c>
      <c r="I3370" s="1">
        <v>0.3493993802157</v>
      </c>
      <c r="J3370" s="1">
        <v>0</v>
      </c>
      <c r="K3370" s="1">
        <v>1.7159178299160001</v>
      </c>
      <c r="L3370" s="1">
        <v>2.0653172101320001</v>
      </c>
      <c r="M3370" s="1">
        <v>1.3836510120049999E-2</v>
      </c>
      <c r="N3370" s="1">
        <v>1.8559954285710001E-2</v>
      </c>
      <c r="O3370" s="1">
        <v>8.8781929453849995E-3</v>
      </c>
      <c r="P3370" s="1">
        <v>1.4309063897719999E-2</v>
      </c>
      <c r="Q3370" s="1">
        <v>6.1207728650580001E-3</v>
      </c>
      <c r="R3370" s="1">
        <v>0</v>
      </c>
      <c r="S3370" s="1">
        <v>107.4879041774</v>
      </c>
      <c r="T3370" s="1">
        <v>30.882839695320001</v>
      </c>
      <c r="U3370" s="1">
        <v>138.37074387269999</v>
      </c>
      <c r="V3370" s="1">
        <v>0.60770995835770003</v>
      </c>
      <c r="W3370" s="1">
        <v>0.1093772737699</v>
      </c>
      <c r="X3370" s="1">
        <v>7.9018078498180003E-6</v>
      </c>
      <c r="Y3370" s="1">
        <v>1.9754518802390002E-3</v>
      </c>
      <c r="Z3370" s="1">
        <v>3.1607229316479998E-4</v>
      </c>
      <c r="AA3370" s="1">
        <v>2.5763957321949998E-2</v>
      </c>
      <c r="AB3370" s="1">
        <v>4.5877254387319999</v>
      </c>
      <c r="AC3370" s="1">
        <v>0.52305885141810005</v>
      </c>
      <c r="AD3370" s="1">
        <v>0.1050501971351</v>
      </c>
      <c r="AE3370" s="1">
        <v>26.262548250969999</v>
      </c>
      <c r="AF3370" s="1">
        <v>4.202007623758</v>
      </c>
      <c r="AG3370" s="1">
        <v>109.7546790736</v>
      </c>
    </row>
    <row r="3371" spans="1:33" x14ac:dyDescent="0.35">
      <c r="A3371">
        <v>5120</v>
      </c>
      <c r="B3371">
        <v>2017</v>
      </c>
      <c r="C3371">
        <v>10</v>
      </c>
      <c r="D3371">
        <v>31</v>
      </c>
      <c r="E3371">
        <v>0</v>
      </c>
      <c r="F3371">
        <v>0</v>
      </c>
      <c r="H3371" s="1">
        <v>10.41946313</v>
      </c>
      <c r="I3371" s="1">
        <v>0.41759340227019998</v>
      </c>
      <c r="J3371" s="1">
        <v>0</v>
      </c>
      <c r="K3371" s="1">
        <v>1.8470727652329999</v>
      </c>
      <c r="L3371" s="1">
        <v>2.264666167503</v>
      </c>
      <c r="M3371" s="1">
        <v>1.5821326804189999E-2</v>
      </c>
      <c r="N3371" s="1">
        <v>1.8796608334780002E-2</v>
      </c>
      <c r="O3371" s="1">
        <v>1.0174504440890001E-2</v>
      </c>
      <c r="P3371" s="1">
        <v>1.6696561707210001E-2</v>
      </c>
      <c r="Q3371" s="1">
        <v>7.2815087334179998E-3</v>
      </c>
      <c r="R3371" s="1">
        <v>0</v>
      </c>
      <c r="S3371" s="1">
        <v>103.311587148</v>
      </c>
      <c r="T3371" s="1">
        <v>29.676010196859998</v>
      </c>
      <c r="U3371" s="1">
        <v>132.9875973449</v>
      </c>
      <c r="V3371" s="1">
        <v>0.69190750263519996</v>
      </c>
      <c r="W3371" s="1">
        <v>0.12143290884290001</v>
      </c>
      <c r="X3371" s="1">
        <v>9.4296475230140006E-6</v>
      </c>
      <c r="Y3371" s="1">
        <v>2.3574109411550002E-3</v>
      </c>
      <c r="Z3371" s="1">
        <v>3.7718566288900003E-4</v>
      </c>
      <c r="AA3371" s="1">
        <v>2.847230284258E-2</v>
      </c>
      <c r="AB3371" s="1">
        <v>4.3852226761540001</v>
      </c>
      <c r="AC3371" s="1">
        <v>0.49653338706029998</v>
      </c>
      <c r="AD3371" s="1">
        <v>0.1006681871274</v>
      </c>
      <c r="AE3371" s="1">
        <v>25.167038929949999</v>
      </c>
      <c r="AF3371" s="1">
        <v>4.026725495949</v>
      </c>
      <c r="AG3371" s="1">
        <v>103.9997522633</v>
      </c>
    </row>
    <row r="3372" spans="1:33" x14ac:dyDescent="0.35">
      <c r="A3372">
        <v>5120</v>
      </c>
      <c r="B3372">
        <v>2017</v>
      </c>
      <c r="C3372">
        <v>11</v>
      </c>
      <c r="D3372">
        <v>1</v>
      </c>
      <c r="E3372">
        <v>0</v>
      </c>
      <c r="F3372">
        <v>0</v>
      </c>
      <c r="H3372" s="1">
        <v>0</v>
      </c>
      <c r="I3372" s="1">
        <v>0.20044538128280001</v>
      </c>
      <c r="J3372" s="1">
        <v>0</v>
      </c>
      <c r="K3372" s="1">
        <v>1.9133860231540001</v>
      </c>
      <c r="L3372" s="1">
        <v>2.113831404436</v>
      </c>
      <c r="M3372" s="1">
        <v>1.345263513049E-2</v>
      </c>
      <c r="N3372" s="1">
        <v>1.8559954285710001E-2</v>
      </c>
      <c r="O3372" s="1">
        <v>8.5672272343160008E-3</v>
      </c>
      <c r="P3372" s="1">
        <v>1.3807877647649999E-2</v>
      </c>
      <c r="Q3372" s="1">
        <v>3.6175409512580001E-3</v>
      </c>
      <c r="R3372" s="1">
        <v>0</v>
      </c>
      <c r="S3372" s="1">
        <v>98.704067742310002</v>
      </c>
      <c r="T3372" s="1">
        <v>28.402155230639998</v>
      </c>
      <c r="U3372" s="1">
        <v>127.106222973</v>
      </c>
      <c r="V3372" s="1">
        <v>0.50657250921870001</v>
      </c>
      <c r="W3372" s="1">
        <v>0.1048571496035</v>
      </c>
      <c r="X3372" s="1">
        <v>4.5343280985549997E-6</v>
      </c>
      <c r="Y3372" s="1">
        <v>1.133582000536E-3</v>
      </c>
      <c r="Z3372" s="1">
        <v>1.8137311783610001E-4</v>
      </c>
      <c r="AA3372" s="1">
        <v>2.5307421912929999E-2</v>
      </c>
      <c r="AB3372" s="1">
        <v>4.1908258140739996</v>
      </c>
      <c r="AC3372" s="1">
        <v>0.49535122473100002</v>
      </c>
      <c r="AD3372" s="1">
        <v>9.3253251594720005E-2</v>
      </c>
      <c r="AE3372" s="1">
        <v>23.31331013598</v>
      </c>
      <c r="AF3372" s="1">
        <v>3.7301293639050002</v>
      </c>
      <c r="AG3372" s="1">
        <v>105.18717096659999</v>
      </c>
    </row>
    <row r="3373" spans="1:33" x14ac:dyDescent="0.35">
      <c r="A3373">
        <v>5120</v>
      </c>
      <c r="B3373">
        <v>2017</v>
      </c>
      <c r="C3373">
        <v>11</v>
      </c>
      <c r="D3373">
        <v>2</v>
      </c>
      <c r="E3373">
        <v>0</v>
      </c>
      <c r="F3373">
        <v>0</v>
      </c>
      <c r="H3373" s="1">
        <v>0</v>
      </c>
      <c r="I3373" s="1">
        <v>0.21211219194219999</v>
      </c>
      <c r="J3373" s="1">
        <v>0</v>
      </c>
      <c r="K3373" s="1">
        <v>1.847954910054</v>
      </c>
      <c r="L3373" s="1">
        <v>2.0600671019960002</v>
      </c>
      <c r="M3373" s="1">
        <v>1.1192745009430001E-2</v>
      </c>
      <c r="N3373" s="1">
        <v>1.8559954285710001E-2</v>
      </c>
      <c r="O3373" s="1">
        <v>7.1857938139109996E-3</v>
      </c>
      <c r="P3373" s="1">
        <v>1.1581408905119999E-2</v>
      </c>
      <c r="Q3373" s="1">
        <v>3.811602322836E-3</v>
      </c>
      <c r="R3373" s="1">
        <v>0</v>
      </c>
      <c r="S3373" s="1">
        <v>85.768005613040003</v>
      </c>
      <c r="T3373" s="1">
        <v>24.747207700280001</v>
      </c>
      <c r="U3373" s="1">
        <v>110.51521331329999</v>
      </c>
      <c r="V3373" s="1">
        <v>0.50619718309990003</v>
      </c>
      <c r="W3373" s="1">
        <v>0.10296616989060001</v>
      </c>
      <c r="X3373" s="1">
        <v>4.8029618981849997E-6</v>
      </c>
      <c r="Y3373" s="1">
        <v>1.2007404663689999E-3</v>
      </c>
      <c r="Z3373" s="1">
        <v>1.9211847385590001E-4</v>
      </c>
      <c r="AA3373" s="1">
        <v>2.4780950137720002E-2</v>
      </c>
      <c r="AB3373" s="1">
        <v>3.7927857111129999</v>
      </c>
      <c r="AC3373" s="1">
        <v>0.46689653479819998</v>
      </c>
      <c r="AD3373" s="1">
        <v>8.1653670448309998E-2</v>
      </c>
      <c r="AE3373" s="1">
        <v>20.413416675379999</v>
      </c>
      <c r="AF3373" s="1">
        <v>3.2661465806360002</v>
      </c>
      <c r="AG3373" s="1">
        <v>100.3934047305</v>
      </c>
    </row>
    <row r="3374" spans="1:33" x14ac:dyDescent="0.35">
      <c r="A3374">
        <v>5120</v>
      </c>
      <c r="B3374">
        <v>2017</v>
      </c>
      <c r="C3374">
        <v>11</v>
      </c>
      <c r="D3374">
        <v>3</v>
      </c>
      <c r="E3374">
        <v>0</v>
      </c>
      <c r="F3374">
        <v>0</v>
      </c>
      <c r="H3374" s="1">
        <v>0</v>
      </c>
      <c r="I3374" s="1">
        <v>0.2325506418945</v>
      </c>
      <c r="J3374" s="1">
        <v>0</v>
      </c>
      <c r="K3374" s="1">
        <v>1.8156607657120001</v>
      </c>
      <c r="L3374" s="1">
        <v>2.0482114076059998</v>
      </c>
      <c r="M3374" s="1">
        <v>1.176770988966E-2</v>
      </c>
      <c r="N3374" s="1">
        <v>1.8559954285710001E-2</v>
      </c>
      <c r="O3374" s="1">
        <v>7.5649856498650001E-3</v>
      </c>
      <c r="P3374" s="1">
        <v>1.2192555817960001E-2</v>
      </c>
      <c r="Q3374" s="1">
        <v>4.1532629039819999E-3</v>
      </c>
      <c r="R3374" s="1">
        <v>0</v>
      </c>
      <c r="S3374" s="1">
        <v>80.136117233700006</v>
      </c>
      <c r="T3374" s="1">
        <v>23.12192656054</v>
      </c>
      <c r="U3374" s="1">
        <v>103.25804379420001</v>
      </c>
      <c r="V3374" s="1">
        <v>0.51912554017260004</v>
      </c>
      <c r="W3374" s="1">
        <v>0.1033442192989</v>
      </c>
      <c r="X3374" s="1">
        <v>5.2633888123530001E-6</v>
      </c>
      <c r="Y3374" s="1">
        <v>1.315847188896E-3</v>
      </c>
      <c r="Z3374" s="1">
        <v>2.105355488988E-4</v>
      </c>
      <c r="AA3374" s="1">
        <v>2.4783377139849998E-2</v>
      </c>
      <c r="AB3374" s="1">
        <v>3.5501455676089999</v>
      </c>
      <c r="AC3374" s="1">
        <v>0.43583101760870002</v>
      </c>
      <c r="AD3374" s="1">
        <v>7.6625581565859996E-2</v>
      </c>
      <c r="AE3374" s="1">
        <v>19.156395024390001</v>
      </c>
      <c r="AF3374" s="1">
        <v>3.065023169641</v>
      </c>
      <c r="AG3374" s="1">
        <v>93.632640095689993</v>
      </c>
    </row>
    <row r="3375" spans="1:33" x14ac:dyDescent="0.35">
      <c r="A3375">
        <v>5120</v>
      </c>
      <c r="B3375">
        <v>2017</v>
      </c>
      <c r="C3375">
        <v>11</v>
      </c>
      <c r="D3375">
        <v>4</v>
      </c>
      <c r="E3375">
        <v>0</v>
      </c>
      <c r="F3375">
        <v>0</v>
      </c>
      <c r="H3375" s="1">
        <v>0</v>
      </c>
      <c r="I3375" s="1">
        <v>0.17310014164490001</v>
      </c>
      <c r="J3375" s="1">
        <v>0</v>
      </c>
      <c r="K3375" s="1">
        <v>1.8265673370510001</v>
      </c>
      <c r="L3375" s="1">
        <v>1.999667478696</v>
      </c>
      <c r="M3375" s="1">
        <v>1.1211728429810001E-2</v>
      </c>
      <c r="N3375" s="1">
        <v>1.8559954285710001E-2</v>
      </c>
      <c r="O3375" s="1">
        <v>7.1479113146980001E-3</v>
      </c>
      <c r="P3375" s="1">
        <v>1.1520353338390001E-2</v>
      </c>
      <c r="Q3375" s="1">
        <v>3.1436537144500002E-3</v>
      </c>
      <c r="R3375" s="1">
        <v>0</v>
      </c>
      <c r="S3375" s="1">
        <v>83.941546420860007</v>
      </c>
      <c r="T3375" s="1">
        <v>24.220848566290002</v>
      </c>
      <c r="U3375" s="1">
        <v>108.1623949872</v>
      </c>
      <c r="V3375" s="1">
        <v>0.46706742151129998</v>
      </c>
      <c r="W3375" s="1">
        <v>9.8447354539200005E-2</v>
      </c>
      <c r="X3375" s="1">
        <v>3.9155937998359998E-6</v>
      </c>
      <c r="Y3375" s="1">
        <v>9.7889843294040007E-4</v>
      </c>
      <c r="Z3375" s="1">
        <v>1.5662374768210001E-4</v>
      </c>
      <c r="AA3375" s="1">
        <v>2.3828719967870001E-2</v>
      </c>
      <c r="AB3375" s="1">
        <v>3.7618959125289999</v>
      </c>
      <c r="AC3375" s="1">
        <v>0.46636408875349999</v>
      </c>
      <c r="AD3375" s="1">
        <v>8.0519740679599994E-2</v>
      </c>
      <c r="AE3375" s="1">
        <v>20.129934845600001</v>
      </c>
      <c r="AF3375" s="1">
        <v>3.2207895450269999</v>
      </c>
      <c r="AG3375" s="1">
        <v>100.4870758253</v>
      </c>
    </row>
    <row r="3376" spans="1:33" x14ac:dyDescent="0.35">
      <c r="A3376">
        <v>5120</v>
      </c>
      <c r="B3376">
        <v>2017</v>
      </c>
      <c r="C3376">
        <v>11</v>
      </c>
      <c r="D3376">
        <v>5</v>
      </c>
      <c r="E3376">
        <v>0</v>
      </c>
      <c r="F3376">
        <v>0</v>
      </c>
      <c r="H3376" s="1">
        <v>31.258389390000001</v>
      </c>
      <c r="I3376" s="1">
        <v>1.6324868867519999</v>
      </c>
      <c r="J3376" s="1">
        <v>0</v>
      </c>
      <c r="K3376" s="1">
        <v>1.8242540227699999</v>
      </c>
      <c r="L3376" s="1">
        <v>3.4567409095219999</v>
      </c>
      <c r="M3376" s="1">
        <v>3.1091747489269999E-2</v>
      </c>
      <c r="N3376" s="1">
        <v>3.2924807513210003E-2</v>
      </c>
      <c r="O3376" s="1">
        <v>1.9828733532720001E-2</v>
      </c>
      <c r="P3376" s="1">
        <v>5.7736261624309997E-2</v>
      </c>
      <c r="Q3376" s="1">
        <v>1.262890580311E-2</v>
      </c>
      <c r="R3376" s="1">
        <v>0</v>
      </c>
      <c r="S3376" s="1">
        <v>49.085678517029997</v>
      </c>
      <c r="T3376" s="1">
        <v>14.08171156044</v>
      </c>
      <c r="U3376" s="1">
        <v>63.167390077470003</v>
      </c>
      <c r="V3376" s="1">
        <v>4.3958741730639996</v>
      </c>
      <c r="W3376" s="1">
        <v>0.121473730958</v>
      </c>
      <c r="X3376" s="1">
        <v>3.2054953593279998E-5</v>
      </c>
      <c r="Y3376" s="1">
        <v>4.407842297656E-3</v>
      </c>
      <c r="Z3376" s="1">
        <v>8.9756816247119997E-4</v>
      </c>
      <c r="AA3376" s="1">
        <v>6.1699118273309997E-2</v>
      </c>
      <c r="AB3376" s="1">
        <v>8.4855102654580001</v>
      </c>
      <c r="AC3376" s="1">
        <v>0.23203197889800001</v>
      </c>
      <c r="AD3376" s="1">
        <v>8.2022243369929998E-2</v>
      </c>
      <c r="AE3376" s="1">
        <v>14.112963053010001</v>
      </c>
      <c r="AF3376" s="1">
        <v>2.5990106423050001</v>
      </c>
      <c r="AG3376" s="1">
        <v>108.51266823730001</v>
      </c>
    </row>
    <row r="3377" spans="1:33" x14ac:dyDescent="0.35">
      <c r="A3377">
        <v>5120</v>
      </c>
      <c r="B3377">
        <v>2017</v>
      </c>
      <c r="C3377">
        <v>11</v>
      </c>
      <c r="D3377">
        <v>6</v>
      </c>
      <c r="E3377">
        <v>0</v>
      </c>
      <c r="F3377">
        <v>0</v>
      </c>
      <c r="H3377" s="1">
        <v>0</v>
      </c>
      <c r="I3377" s="1">
        <v>0.2265542535798</v>
      </c>
      <c r="J3377" s="1">
        <v>0</v>
      </c>
      <c r="K3377" s="1">
        <v>1.8078084066069999</v>
      </c>
      <c r="L3377" s="1">
        <v>2.034362660187</v>
      </c>
      <c r="M3377" s="1">
        <v>1.7256588045929999E-2</v>
      </c>
      <c r="N3377" s="1">
        <v>1.9643526374329999E-2</v>
      </c>
      <c r="O3377" s="1">
        <v>1.091849908497E-2</v>
      </c>
      <c r="P3377" s="1">
        <v>1.8965757159060001E-2</v>
      </c>
      <c r="Q3377" s="1">
        <v>4.0519165266619996E-3</v>
      </c>
      <c r="R3377" s="1">
        <v>0</v>
      </c>
      <c r="S3377" s="1">
        <v>61.95970874012</v>
      </c>
      <c r="T3377" s="1">
        <v>17.826494413479999</v>
      </c>
      <c r="U3377" s="1">
        <v>79.786203153599999</v>
      </c>
      <c r="V3377" s="1">
        <v>0.51243325744029999</v>
      </c>
      <c r="W3377" s="1">
        <v>0.1024525596414</v>
      </c>
      <c r="X3377" s="1">
        <v>5.1294464039570001E-6</v>
      </c>
      <c r="Y3377" s="1">
        <v>1.282361593552E-3</v>
      </c>
      <c r="Z3377" s="1">
        <v>2.0517785427420001E-4</v>
      </c>
      <c r="AA3377" s="1">
        <v>2.4587250670219999E-2</v>
      </c>
      <c r="AB3377" s="1">
        <v>7.6794036188829997</v>
      </c>
      <c r="AC3377" s="1">
        <v>0.27545910507389998</v>
      </c>
      <c r="AD3377" s="1">
        <v>8.2484591037770005E-2</v>
      </c>
      <c r="AE3377" s="1">
        <v>15.354914418950001</v>
      </c>
      <c r="AF3377" s="1">
        <v>2.7376505386210002</v>
      </c>
      <c r="AG3377" s="1">
        <v>107.48771430070001</v>
      </c>
    </row>
    <row r="3378" spans="1:33" x14ac:dyDescent="0.35">
      <c r="A3378">
        <v>5120</v>
      </c>
      <c r="B3378">
        <v>2017</v>
      </c>
      <c r="C3378">
        <v>11</v>
      </c>
      <c r="D3378">
        <v>7</v>
      </c>
      <c r="E3378">
        <v>0</v>
      </c>
      <c r="F3378">
        <v>0</v>
      </c>
      <c r="H3378" s="1">
        <v>0</v>
      </c>
      <c r="I3378" s="1">
        <v>0.25296588662649999</v>
      </c>
      <c r="J3378" s="1">
        <v>0</v>
      </c>
      <c r="K3378" s="1">
        <v>1.8142149091849999</v>
      </c>
      <c r="L3378" s="1">
        <v>2.0671807958119999</v>
      </c>
      <c r="M3378" s="1">
        <v>1.358372442464E-2</v>
      </c>
      <c r="N3378" s="1">
        <v>1.8559954285710001E-2</v>
      </c>
      <c r="O3378" s="1">
        <v>8.716745608932E-3</v>
      </c>
      <c r="P3378" s="1">
        <v>1.404885776482E-2</v>
      </c>
      <c r="Q3378" s="1">
        <v>4.4984187965400003E-3</v>
      </c>
      <c r="R3378" s="1">
        <v>0</v>
      </c>
      <c r="S3378" s="1">
        <v>75.265099024329999</v>
      </c>
      <c r="T3378" s="1">
        <v>21.687358356579999</v>
      </c>
      <c r="U3378" s="1">
        <v>96.952457380910005</v>
      </c>
      <c r="V3378" s="1">
        <v>0.53729687713100005</v>
      </c>
      <c r="W3378" s="1">
        <v>0.1051203966687</v>
      </c>
      <c r="X3378" s="1">
        <v>5.7238157063260003E-6</v>
      </c>
      <c r="Y3378" s="1">
        <v>1.430953909404E-3</v>
      </c>
      <c r="Z3378" s="1">
        <v>2.2895262390140001E-4</v>
      </c>
      <c r="AA3378" s="1">
        <v>2.513533611981E-2</v>
      </c>
      <c r="AB3378" s="1">
        <v>4.8442478051269999</v>
      </c>
      <c r="AC3378" s="1">
        <v>0.3793016094526</v>
      </c>
      <c r="AD3378" s="1">
        <v>7.906508417626E-2</v>
      </c>
      <c r="AE3378" s="1">
        <v>18.10605216187</v>
      </c>
      <c r="AF3378" s="1">
        <v>2.9855128476870001</v>
      </c>
      <c r="AG3378" s="1">
        <v>96.389325936649996</v>
      </c>
    </row>
    <row r="3379" spans="1:33" x14ac:dyDescent="0.35">
      <c r="A3379">
        <v>5120</v>
      </c>
      <c r="B3379">
        <v>2017</v>
      </c>
      <c r="C3379">
        <v>11</v>
      </c>
      <c r="D3379">
        <v>8</v>
      </c>
      <c r="E3379">
        <v>0</v>
      </c>
      <c r="F3379">
        <v>0</v>
      </c>
      <c r="H3379" s="1">
        <v>0</v>
      </c>
      <c r="I3379" s="1">
        <v>0.21189075674960001</v>
      </c>
      <c r="J3379" s="1">
        <v>0</v>
      </c>
      <c r="K3379" s="1">
        <v>1.860193859669</v>
      </c>
      <c r="L3379" s="1">
        <v>2.0720846164190001</v>
      </c>
      <c r="M3379" s="1">
        <v>1.2704395992930001E-2</v>
      </c>
      <c r="N3379" s="1">
        <v>1.8559954285710001E-2</v>
      </c>
      <c r="O3379" s="1">
        <v>8.1209389587940002E-3</v>
      </c>
      <c r="P3379" s="1">
        <v>1.308859079609E-2</v>
      </c>
      <c r="Q3379" s="1">
        <v>3.8067105487970001E-3</v>
      </c>
      <c r="R3379" s="1">
        <v>0</v>
      </c>
      <c r="S3379" s="1">
        <v>80.153518027990003</v>
      </c>
      <c r="T3379" s="1">
        <v>23.10851700349</v>
      </c>
      <c r="U3379" s="1">
        <v>103.26203503150001</v>
      </c>
      <c r="V3379" s="1">
        <v>0.50794246100759999</v>
      </c>
      <c r="W3379" s="1">
        <v>0.103487386675</v>
      </c>
      <c r="X3379" s="1">
        <v>4.794590561013E-6</v>
      </c>
      <c r="Y3379" s="1">
        <v>1.198647622996E-3</v>
      </c>
      <c r="Z3379" s="1">
        <v>1.9178361806859999E-4</v>
      </c>
      <c r="AA3379" s="1">
        <v>2.491292865088E-2</v>
      </c>
      <c r="AB3379" s="1">
        <v>3.9437481915460002</v>
      </c>
      <c r="AC3379" s="1">
        <v>0.4251113823064</v>
      </c>
      <c r="AD3379" s="1">
        <v>7.8456658086349995E-2</v>
      </c>
      <c r="AE3379" s="1">
        <v>19.16826082779</v>
      </c>
      <c r="AF3379" s="1">
        <v>3.0907030924529999</v>
      </c>
      <c r="AG3379" s="1">
        <v>95.253633481029993</v>
      </c>
    </row>
    <row r="3380" spans="1:33" x14ac:dyDescent="0.35">
      <c r="A3380">
        <v>5120</v>
      </c>
      <c r="B3380">
        <v>2017</v>
      </c>
      <c r="C3380">
        <v>11</v>
      </c>
      <c r="D3380">
        <v>9</v>
      </c>
      <c r="E3380">
        <v>0</v>
      </c>
      <c r="F3380">
        <v>0</v>
      </c>
      <c r="H3380" s="1">
        <v>0</v>
      </c>
      <c r="I3380" s="1">
        <v>0.20672831625579999</v>
      </c>
      <c r="J3380" s="1">
        <v>0</v>
      </c>
      <c r="K3380" s="1">
        <v>1.8416709880240001</v>
      </c>
      <c r="L3380" s="1">
        <v>2.0483993042800002</v>
      </c>
      <c r="M3380" s="1">
        <v>1.1631116547300001E-2</v>
      </c>
      <c r="N3380" s="1">
        <v>1.8559954285710001E-2</v>
      </c>
      <c r="O3380" s="1">
        <v>7.4482440706620003E-3</v>
      </c>
      <c r="P3380" s="1">
        <v>1.200440235851E-2</v>
      </c>
      <c r="Q3380" s="1">
        <v>3.716712225197E-3</v>
      </c>
      <c r="R3380" s="1">
        <v>0</v>
      </c>
      <c r="S3380" s="1">
        <v>81.533797878469997</v>
      </c>
      <c r="T3380" s="1">
        <v>23.52495305719</v>
      </c>
      <c r="U3380" s="1">
        <v>105.0587509357</v>
      </c>
      <c r="V3380" s="1">
        <v>0.50010632808970001</v>
      </c>
      <c r="W3380" s="1">
        <v>0.1021790816911</v>
      </c>
      <c r="X3380" s="1">
        <v>4.6773910130809999E-6</v>
      </c>
      <c r="Y3380" s="1">
        <v>1.169347733011E-3</v>
      </c>
      <c r="Z3380" s="1">
        <v>1.870956353908E-4</v>
      </c>
      <c r="AA3380" s="1">
        <v>2.4609292330920001E-2</v>
      </c>
      <c r="AB3380" s="1">
        <v>3.7494472762009998</v>
      </c>
      <c r="AC3380" s="1">
        <v>0.44690595271860001</v>
      </c>
      <c r="AD3380" s="1">
        <v>7.8652338864629995E-2</v>
      </c>
      <c r="AE3380" s="1">
        <v>19.539890721620001</v>
      </c>
      <c r="AF3380" s="1">
        <v>3.1329527809600002</v>
      </c>
      <c r="AG3380" s="1">
        <v>97.285448125800002</v>
      </c>
    </row>
    <row r="3381" spans="1:33" x14ac:dyDescent="0.35">
      <c r="A3381">
        <v>5120</v>
      </c>
      <c r="B3381">
        <v>2017</v>
      </c>
      <c r="C3381">
        <v>11</v>
      </c>
      <c r="D3381">
        <v>10</v>
      </c>
      <c r="E3381">
        <v>0</v>
      </c>
      <c r="F3381">
        <v>0</v>
      </c>
      <c r="H3381" s="1">
        <v>0</v>
      </c>
      <c r="I3381" s="1">
        <v>0.2003787056013</v>
      </c>
      <c r="J3381" s="1">
        <v>0</v>
      </c>
      <c r="K3381" s="1">
        <v>1.8065246695920001</v>
      </c>
      <c r="L3381" s="1">
        <v>2.0069033751930001</v>
      </c>
      <c r="M3381" s="1">
        <v>1.0986767123310001E-2</v>
      </c>
      <c r="N3381" s="1">
        <v>1.8559954285710001E-2</v>
      </c>
      <c r="O3381" s="1">
        <v>7.0403268301000004E-3</v>
      </c>
      <c r="P3381" s="1">
        <v>1.1346958451160001E-2</v>
      </c>
      <c r="Q3381" s="1">
        <v>3.6059947239110001E-3</v>
      </c>
      <c r="R3381" s="1">
        <v>0</v>
      </c>
      <c r="S3381" s="1">
        <v>81.563966986430003</v>
      </c>
      <c r="T3381" s="1">
        <v>23.54518493326</v>
      </c>
      <c r="U3381" s="1">
        <v>105.1091519197</v>
      </c>
      <c r="V3381" s="1">
        <v>0.48844030379640002</v>
      </c>
      <c r="W3381" s="1">
        <v>0.10001690027430001</v>
      </c>
      <c r="X3381" s="1">
        <v>4.5350772207790001E-6</v>
      </c>
      <c r="Y3381" s="1">
        <v>1.133769289619E-3</v>
      </c>
      <c r="Z3381" s="1">
        <v>1.8140308488539999E-4</v>
      </c>
      <c r="AA3381" s="1">
        <v>2.4097209709559999E-2</v>
      </c>
      <c r="AB3381" s="1">
        <v>3.6916625333600002</v>
      </c>
      <c r="AC3381" s="1">
        <v>0.45450248016060002</v>
      </c>
      <c r="AD3381" s="1">
        <v>7.8345500711890004E-2</v>
      </c>
      <c r="AE3381" s="1">
        <v>19.55347383118</v>
      </c>
      <c r="AF3381" s="1">
        <v>3.1303105013449999</v>
      </c>
      <c r="AG3381" s="1">
        <v>98.300885618229998</v>
      </c>
    </row>
    <row r="3382" spans="1:33" x14ac:dyDescent="0.35">
      <c r="A3382">
        <v>5120</v>
      </c>
      <c r="B3382">
        <v>2017</v>
      </c>
      <c r="C3382">
        <v>11</v>
      </c>
      <c r="D3382">
        <v>11</v>
      </c>
      <c r="E3382">
        <v>0</v>
      </c>
      <c r="F3382">
        <v>0</v>
      </c>
      <c r="H3382" s="1">
        <v>0</v>
      </c>
      <c r="I3382" s="1">
        <v>0.22326771339009999</v>
      </c>
      <c r="J3382" s="1">
        <v>0</v>
      </c>
      <c r="K3382" s="1">
        <v>1.765777599385</v>
      </c>
      <c r="L3382" s="1">
        <v>1.9890453127750001</v>
      </c>
      <c r="M3382" s="1">
        <v>1.105909673303E-2</v>
      </c>
      <c r="N3382" s="1">
        <v>1.8559954285710001E-2</v>
      </c>
      <c r="O3382" s="1">
        <v>7.1103218632600001E-3</v>
      </c>
      <c r="P3382" s="1">
        <v>1.145977007941E-2</v>
      </c>
      <c r="Q3382" s="1">
        <v>3.9906473046879996E-3</v>
      </c>
      <c r="R3382" s="1">
        <v>0</v>
      </c>
      <c r="S3382" s="1">
        <v>80.116435502010006</v>
      </c>
      <c r="T3382" s="1">
        <v>23.124909440930001</v>
      </c>
      <c r="U3382" s="1">
        <v>103.2413449429</v>
      </c>
      <c r="V3382" s="1">
        <v>0.50227599160860004</v>
      </c>
      <c r="W3382" s="1">
        <v>0.1002462393008</v>
      </c>
      <c r="X3382" s="1">
        <v>5.054103870959E-6</v>
      </c>
      <c r="Y3382" s="1">
        <v>1.263525953343E-3</v>
      </c>
      <c r="Z3382" s="1">
        <v>2.0216415119120001E-4</v>
      </c>
      <c r="AA3382" s="1">
        <v>2.4050739129710001E-2</v>
      </c>
      <c r="AB3382" s="1">
        <v>3.592602472931</v>
      </c>
      <c r="AC3382" s="1">
        <v>0.44304411327229998</v>
      </c>
      <c r="AD3382" s="1">
        <v>7.6959896373459999E-2</v>
      </c>
      <c r="AE3382" s="1">
        <v>19.23171470414</v>
      </c>
      <c r="AF3382" s="1">
        <v>3.0775148152390002</v>
      </c>
      <c r="AG3382" s="1">
        <v>95.455496015679998</v>
      </c>
    </row>
    <row r="3383" spans="1:33" x14ac:dyDescent="0.35">
      <c r="A3383">
        <v>5120</v>
      </c>
      <c r="B3383">
        <v>2017</v>
      </c>
      <c r="C3383">
        <v>11</v>
      </c>
      <c r="D3383">
        <v>12</v>
      </c>
      <c r="E3383">
        <v>0</v>
      </c>
      <c r="F3383">
        <v>0</v>
      </c>
      <c r="H3383" s="1">
        <v>0</v>
      </c>
      <c r="I3383" s="1">
        <v>0.19264474279970001</v>
      </c>
      <c r="J3383" s="1">
        <v>0</v>
      </c>
      <c r="K3383" s="1">
        <v>1.748052421501</v>
      </c>
      <c r="L3383" s="1">
        <v>1.9406971642999999</v>
      </c>
      <c r="M3383" s="1">
        <v>1.084453030027E-2</v>
      </c>
      <c r="N3383" s="1">
        <v>1.8559954285710001E-2</v>
      </c>
      <c r="O3383" s="1">
        <v>6.9402621405970002E-3</v>
      </c>
      <c r="P3383" s="1">
        <v>1.1185683285730001E-2</v>
      </c>
      <c r="Q3383" s="1">
        <v>3.4675200848879998E-3</v>
      </c>
      <c r="R3383" s="1">
        <v>0</v>
      </c>
      <c r="S3383" s="1">
        <v>82.6578871703</v>
      </c>
      <c r="T3383" s="1">
        <v>23.85306893412</v>
      </c>
      <c r="U3383" s="1">
        <v>106.51095610439999</v>
      </c>
      <c r="V3383" s="1">
        <v>0.47147037716820001</v>
      </c>
      <c r="W3383" s="1">
        <v>9.6663582185089997E-2</v>
      </c>
      <c r="X3383" s="1">
        <v>4.3592778660260004E-6</v>
      </c>
      <c r="Y3383" s="1">
        <v>1.0898194513570001E-3</v>
      </c>
      <c r="Z3383" s="1">
        <v>1.7437111080300001E-4</v>
      </c>
      <c r="AA3383" s="1">
        <v>2.3294040055889999E-2</v>
      </c>
      <c r="AB3383" s="1">
        <v>3.6919134293189999</v>
      </c>
      <c r="AC3383" s="1">
        <v>0.4562587139516</v>
      </c>
      <c r="AD3383" s="1">
        <v>7.9164189847399993E-2</v>
      </c>
      <c r="AE3383" s="1">
        <v>19.788935168329999</v>
      </c>
      <c r="AF3383" s="1">
        <v>3.1663422441239999</v>
      </c>
      <c r="AG3383" s="1">
        <v>98.253947879379993</v>
      </c>
    </row>
    <row r="3384" spans="1:33" x14ac:dyDescent="0.35">
      <c r="A3384">
        <v>5120</v>
      </c>
      <c r="B3384">
        <v>2017</v>
      </c>
      <c r="C3384">
        <v>11</v>
      </c>
      <c r="D3384">
        <v>13</v>
      </c>
      <c r="E3384">
        <v>0</v>
      </c>
      <c r="F3384">
        <v>0</v>
      </c>
      <c r="H3384" s="1">
        <v>0</v>
      </c>
      <c r="I3384" s="1">
        <v>0.19261506650519999</v>
      </c>
      <c r="J3384" s="1">
        <v>0</v>
      </c>
      <c r="K3384" s="1">
        <v>1.7093954275550001</v>
      </c>
      <c r="L3384" s="1">
        <v>1.90201049406</v>
      </c>
      <c r="M3384" s="1">
        <v>1.0314177017350001E-2</v>
      </c>
      <c r="N3384" s="1">
        <v>1.8559954285710001E-2</v>
      </c>
      <c r="O3384" s="1">
        <v>6.6085395138300003E-3</v>
      </c>
      <c r="P3384" s="1">
        <v>1.0651042926829999E-2</v>
      </c>
      <c r="Q3384" s="1">
        <v>3.4631399923219998E-3</v>
      </c>
      <c r="R3384" s="1">
        <v>0</v>
      </c>
      <c r="S3384" s="1">
        <v>83.628201664450003</v>
      </c>
      <c r="T3384" s="1">
        <v>24.137913796799999</v>
      </c>
      <c r="U3384" s="1">
        <v>107.7661154612</v>
      </c>
      <c r="V3384" s="1">
        <v>0.46490022835130002</v>
      </c>
      <c r="W3384" s="1">
        <v>9.4911542502670004E-2</v>
      </c>
      <c r="X3384" s="1">
        <v>4.3592778712340003E-6</v>
      </c>
      <c r="Y3384" s="1">
        <v>1.0898194518769999E-3</v>
      </c>
      <c r="Z3384" s="1">
        <v>1.743711108134E-4</v>
      </c>
      <c r="AA3384" s="1">
        <v>2.2856030138510001E-2</v>
      </c>
      <c r="AB3384" s="1">
        <v>3.7593684269479999</v>
      </c>
      <c r="AC3384" s="1">
        <v>0.46618557242629999</v>
      </c>
      <c r="AD3384" s="1">
        <v>8.0427336937890004E-2</v>
      </c>
      <c r="AE3384" s="1">
        <v>20.106272043090001</v>
      </c>
      <c r="AF3384" s="1">
        <v>3.2170334700429999</v>
      </c>
      <c r="AG3384" s="1">
        <v>100.4668086118</v>
      </c>
    </row>
    <row r="3385" spans="1:33" x14ac:dyDescent="0.35">
      <c r="A3385">
        <v>5120</v>
      </c>
      <c r="B3385">
        <v>2017</v>
      </c>
      <c r="C3385">
        <v>11</v>
      </c>
      <c r="D3385">
        <v>14</v>
      </c>
      <c r="E3385">
        <v>0</v>
      </c>
      <c r="F3385">
        <v>0</v>
      </c>
      <c r="H3385" s="1">
        <v>0</v>
      </c>
      <c r="I3385" s="1">
        <v>0.1722420905441</v>
      </c>
      <c r="J3385" s="1">
        <v>0</v>
      </c>
      <c r="K3385" s="1">
        <v>1.655873177441</v>
      </c>
      <c r="L3385" s="1">
        <v>1.8281152679849999</v>
      </c>
      <c r="M3385" s="1">
        <v>9.4911542466460004E-3</v>
      </c>
      <c r="N3385" s="1">
        <v>1.8559954285710001E-2</v>
      </c>
      <c r="O3385" s="1">
        <v>6.0741447422429998E-3</v>
      </c>
      <c r="P3385" s="1">
        <v>9.7897540383950002E-3</v>
      </c>
      <c r="Q3385" s="1">
        <v>3.1117558474689998E-3</v>
      </c>
      <c r="R3385" s="1">
        <v>0</v>
      </c>
      <c r="S3385" s="1">
        <v>85.216011365049994</v>
      </c>
      <c r="T3385" s="1">
        <v>24.6066819497</v>
      </c>
      <c r="U3385" s="1">
        <v>109.82269331480001</v>
      </c>
      <c r="V3385" s="1">
        <v>0.43738650327770001</v>
      </c>
      <c r="W3385" s="1">
        <v>9.0644061632479997E-2</v>
      </c>
      <c r="X3385" s="1">
        <v>3.8988509696560003E-6</v>
      </c>
      <c r="Y3385" s="1">
        <v>9.7471273060930003E-4</v>
      </c>
      <c r="Z3385" s="1">
        <v>1.5595403579570001E-4</v>
      </c>
      <c r="AA3385" s="1">
        <v>2.1881245278719999E-2</v>
      </c>
      <c r="AB3385" s="1">
        <v>3.861836878608</v>
      </c>
      <c r="AC3385" s="1">
        <v>0.48309202773170001</v>
      </c>
      <c r="AD3385" s="1">
        <v>8.2004303312480001E-2</v>
      </c>
      <c r="AE3385" s="1">
        <v>20.500921370179999</v>
      </c>
      <c r="AF3385" s="1">
        <v>3.2801556197380002</v>
      </c>
      <c r="AG3385" s="1">
        <v>104.3737616603</v>
      </c>
    </row>
    <row r="3386" spans="1:33" x14ac:dyDescent="0.35">
      <c r="A3386">
        <v>5120</v>
      </c>
      <c r="B3386">
        <v>2017</v>
      </c>
      <c r="C3386">
        <v>11</v>
      </c>
      <c r="D3386">
        <v>15</v>
      </c>
      <c r="E3386">
        <v>0</v>
      </c>
      <c r="F3386">
        <v>0</v>
      </c>
      <c r="H3386" s="1">
        <v>0</v>
      </c>
      <c r="I3386" s="1">
        <v>0.22166834249530001</v>
      </c>
      <c r="J3386" s="1">
        <v>0</v>
      </c>
      <c r="K3386" s="1">
        <v>1.5793690972609999</v>
      </c>
      <c r="L3386" s="1">
        <v>1.8010374397569999</v>
      </c>
      <c r="M3386" s="1">
        <v>9.7531771228660004E-3</v>
      </c>
      <c r="N3386" s="1">
        <v>1.8559954285710001E-2</v>
      </c>
      <c r="O3386" s="1">
        <v>6.2888684497210004E-3</v>
      </c>
      <c r="P3386" s="1">
        <v>1.0135826180499999E-2</v>
      </c>
      <c r="Q3386" s="1">
        <v>3.9444118154780003E-3</v>
      </c>
      <c r="R3386" s="1">
        <v>0</v>
      </c>
      <c r="S3386" s="1">
        <v>81.279481053029997</v>
      </c>
      <c r="T3386" s="1">
        <v>23.46412637561</v>
      </c>
      <c r="U3386" s="1">
        <v>104.7436074286</v>
      </c>
      <c r="V3386" s="1">
        <v>0.4692545494143</v>
      </c>
      <c r="W3386" s="1">
        <v>9.1663758635539994E-2</v>
      </c>
      <c r="X3386" s="1">
        <v>5.0206182324599998E-6</v>
      </c>
      <c r="Y3386" s="1">
        <v>1.2551545508670001E-3</v>
      </c>
      <c r="Z3386" s="1">
        <v>2.0082472746230001E-4</v>
      </c>
      <c r="AA3386" s="1">
        <v>2.1911816052010001E-2</v>
      </c>
      <c r="AB3386" s="1">
        <v>3.6524356496669999</v>
      </c>
      <c r="AC3386" s="1">
        <v>0.45167222753539998</v>
      </c>
      <c r="AD3386" s="1">
        <v>7.8345268779039995E-2</v>
      </c>
      <c r="AE3386" s="1">
        <v>19.58627899707</v>
      </c>
      <c r="AF3386" s="1">
        <v>3.1338066522750001</v>
      </c>
      <c r="AG3386" s="1">
        <v>97.249402096490002</v>
      </c>
    </row>
    <row r="3387" spans="1:33" x14ac:dyDescent="0.35">
      <c r="A3387">
        <v>5120</v>
      </c>
      <c r="B3387">
        <v>2017</v>
      </c>
      <c r="C3387">
        <v>11</v>
      </c>
      <c r="D3387">
        <v>16</v>
      </c>
      <c r="E3387">
        <v>0</v>
      </c>
      <c r="F3387">
        <v>0</v>
      </c>
      <c r="H3387" s="1">
        <v>0</v>
      </c>
      <c r="I3387" s="1">
        <v>0.23444301603129999</v>
      </c>
      <c r="J3387" s="1">
        <v>0</v>
      </c>
      <c r="K3387" s="1">
        <v>1.569509888772</v>
      </c>
      <c r="L3387" s="1">
        <v>1.8039529048039999</v>
      </c>
      <c r="M3387" s="1">
        <v>1.1033620220779999E-2</v>
      </c>
      <c r="N3387" s="1">
        <v>1.8559954285710001E-2</v>
      </c>
      <c r="O3387" s="1">
        <v>7.0967211544680003E-3</v>
      </c>
      <c r="P3387" s="1">
        <v>1.1437849693990001E-2</v>
      </c>
      <c r="Q3387" s="1">
        <v>4.1567650818210003E-3</v>
      </c>
      <c r="R3387" s="1">
        <v>0</v>
      </c>
      <c r="S3387" s="1">
        <v>82.652521819279997</v>
      </c>
      <c r="T3387" s="1">
        <v>23.822695643399999</v>
      </c>
      <c r="U3387" s="1">
        <v>106.4752174627</v>
      </c>
      <c r="V3387" s="1">
        <v>0.47896397766319998</v>
      </c>
      <c r="W3387" s="1">
        <v>9.2355422710630006E-2</v>
      </c>
      <c r="X3387" s="1">
        <v>5.3052458122749996E-6</v>
      </c>
      <c r="Y3387" s="1">
        <v>1.3263114371710001E-3</v>
      </c>
      <c r="Z3387" s="1">
        <v>2.1220982846360001E-4</v>
      </c>
      <c r="AA3387" s="1">
        <v>2.2027806602110001E-2</v>
      </c>
      <c r="AB3387" s="1">
        <v>3.6105268180130001</v>
      </c>
      <c r="AC3387" s="1">
        <v>0.43490299288860002</v>
      </c>
      <c r="AD3387" s="1">
        <v>7.9185332654450005E-2</v>
      </c>
      <c r="AE3387" s="1">
        <v>19.79632456669</v>
      </c>
      <c r="AF3387" s="1">
        <v>3.167412360403</v>
      </c>
      <c r="AG3387" s="1">
        <v>92.888770691540003</v>
      </c>
    </row>
    <row r="3388" spans="1:33" x14ac:dyDescent="0.35">
      <c r="A3388">
        <v>5120</v>
      </c>
      <c r="B3388">
        <v>2017</v>
      </c>
      <c r="C3388">
        <v>11</v>
      </c>
      <c r="D3388">
        <v>17</v>
      </c>
      <c r="E3388">
        <v>0</v>
      </c>
      <c r="F3388">
        <v>0</v>
      </c>
      <c r="H3388" s="1">
        <v>0</v>
      </c>
      <c r="I3388" s="1">
        <v>0.2292693773317</v>
      </c>
      <c r="J3388" s="1">
        <v>0</v>
      </c>
      <c r="K3388" s="1">
        <v>1.617074964038</v>
      </c>
      <c r="L3388" s="1">
        <v>1.84634434137</v>
      </c>
      <c r="M3388" s="1">
        <v>1.171277968178E-2</v>
      </c>
      <c r="N3388" s="1">
        <v>1.8559954285710001E-2</v>
      </c>
      <c r="O3388" s="1">
        <v>7.5132705092779998E-3</v>
      </c>
      <c r="P3388" s="1">
        <v>1.2109206057969999E-2</v>
      </c>
      <c r="Q3388" s="1">
        <v>4.0742549578000001E-3</v>
      </c>
      <c r="R3388" s="1">
        <v>0</v>
      </c>
      <c r="S3388" s="1">
        <v>83.956996914309997</v>
      </c>
      <c r="T3388" s="1">
        <v>24.184898694209998</v>
      </c>
      <c r="U3388" s="1">
        <v>108.14189560849999</v>
      </c>
      <c r="V3388" s="1">
        <v>0.48236016267510001</v>
      </c>
      <c r="W3388" s="1">
        <v>9.4042402502519995E-2</v>
      </c>
      <c r="X3388" s="1">
        <v>5.188046250382E-6</v>
      </c>
      <c r="Y3388" s="1">
        <v>1.29701154579E-3</v>
      </c>
      <c r="Z3388" s="1">
        <v>2.0752184575799999E-4</v>
      </c>
      <c r="AA3388" s="1">
        <v>2.247299146742E-2</v>
      </c>
      <c r="AB3388" s="1">
        <v>3.6415427845639998</v>
      </c>
      <c r="AC3388" s="1">
        <v>0.43545940062010002</v>
      </c>
      <c r="AD3388" s="1">
        <v>8.0342733987939993E-2</v>
      </c>
      <c r="AE3388" s="1">
        <v>20.085681245749999</v>
      </c>
      <c r="AF3388" s="1">
        <v>3.2137090805640001</v>
      </c>
      <c r="AG3388" s="1">
        <v>92.796325596809993</v>
      </c>
    </row>
    <row r="3389" spans="1:33" x14ac:dyDescent="0.35">
      <c r="A3389">
        <v>5120</v>
      </c>
      <c r="B3389">
        <v>2017</v>
      </c>
      <c r="C3389">
        <v>11</v>
      </c>
      <c r="D3389">
        <v>18</v>
      </c>
      <c r="E3389">
        <v>0</v>
      </c>
      <c r="F3389">
        <v>0</v>
      </c>
      <c r="H3389" s="1">
        <v>0</v>
      </c>
      <c r="I3389" s="1">
        <v>0.20641879811130001</v>
      </c>
      <c r="J3389" s="1">
        <v>0</v>
      </c>
      <c r="K3389" s="1">
        <v>1.6435971321209999</v>
      </c>
      <c r="L3389" s="1">
        <v>1.8500159302329999</v>
      </c>
      <c r="M3389" s="1">
        <v>1.130705586637E-2</v>
      </c>
      <c r="N3389" s="1">
        <v>1.8559954285710001E-2</v>
      </c>
      <c r="O3389" s="1">
        <v>7.2342936621859998E-3</v>
      </c>
      <c r="P3389" s="1">
        <v>1.1659576549400001E-2</v>
      </c>
      <c r="Q3389" s="1">
        <v>3.6879906110700001E-3</v>
      </c>
      <c r="R3389" s="1">
        <v>0</v>
      </c>
      <c r="S3389" s="1">
        <v>85.839424216129999</v>
      </c>
      <c r="T3389" s="1">
        <v>24.734254380900001</v>
      </c>
      <c r="U3389" s="1">
        <v>110.573678597</v>
      </c>
      <c r="V3389" s="1">
        <v>0.46610680824380002</v>
      </c>
      <c r="W3389" s="1">
        <v>9.3168352397060006E-2</v>
      </c>
      <c r="X3389" s="1">
        <v>4.6690196488589996E-6</v>
      </c>
      <c r="Y3389" s="1">
        <v>1.167254886932E-3</v>
      </c>
      <c r="Z3389" s="1">
        <v>1.867607795494E-4</v>
      </c>
      <c r="AA3389" s="1">
        <v>2.23582843077E-2</v>
      </c>
      <c r="AB3389" s="1">
        <v>3.758124891939</v>
      </c>
      <c r="AC3389" s="1">
        <v>0.45314297773880002</v>
      </c>
      <c r="AD3389" s="1">
        <v>8.2353533556009995E-2</v>
      </c>
      <c r="AE3389" s="1">
        <v>20.588382502430001</v>
      </c>
      <c r="AF3389" s="1">
        <v>3.2941411937149998</v>
      </c>
      <c r="AG3389" s="1">
        <v>96.815045163440004</v>
      </c>
    </row>
    <row r="3390" spans="1:33" x14ac:dyDescent="0.35">
      <c r="A3390">
        <v>5120</v>
      </c>
      <c r="B3390">
        <v>2017</v>
      </c>
      <c r="C3390">
        <v>11</v>
      </c>
      <c r="D3390">
        <v>19</v>
      </c>
      <c r="E3390">
        <v>0</v>
      </c>
      <c r="F3390">
        <v>0</v>
      </c>
      <c r="H3390" s="1">
        <v>0</v>
      </c>
      <c r="I3390" s="1">
        <v>0.17744460787919999</v>
      </c>
      <c r="J3390" s="1">
        <v>0</v>
      </c>
      <c r="K3390" s="1">
        <v>1.6140710521549999</v>
      </c>
      <c r="L3390" s="1">
        <v>1.791515660035</v>
      </c>
      <c r="M3390" s="1">
        <v>9.8403214692929994E-3</v>
      </c>
      <c r="N3390" s="1">
        <v>1.8559954285710001E-2</v>
      </c>
      <c r="O3390" s="1">
        <v>6.2932061412659997E-3</v>
      </c>
      <c r="P3390" s="1">
        <v>1.014281727721E-2</v>
      </c>
      <c r="Q3390" s="1">
        <v>3.1949189545660002E-3</v>
      </c>
      <c r="R3390" s="1">
        <v>0</v>
      </c>
      <c r="S3390" s="1">
        <v>87.597488976029993</v>
      </c>
      <c r="T3390" s="1">
        <v>25.268351019419999</v>
      </c>
      <c r="U3390" s="1">
        <v>112.8658399955</v>
      </c>
      <c r="V3390" s="1">
        <v>0.43496979015769999</v>
      </c>
      <c r="W3390" s="1">
        <v>8.9218274350389995E-2</v>
      </c>
      <c r="X3390" s="1">
        <v>4.0160505448029997E-6</v>
      </c>
      <c r="Y3390" s="1">
        <v>1.004012623316E-3</v>
      </c>
      <c r="Z3390" s="1">
        <v>1.6064201852790001E-4</v>
      </c>
      <c r="AA3390" s="1">
        <v>2.1501358549079998E-2</v>
      </c>
      <c r="AB3390" s="1">
        <v>3.903320192722</v>
      </c>
      <c r="AC3390" s="1">
        <v>0.480287921103</v>
      </c>
      <c r="AD3390" s="1">
        <v>8.408961640333E-2</v>
      </c>
      <c r="AE3390" s="1">
        <v>21.022403652689999</v>
      </c>
      <c r="AF3390" s="1">
        <v>3.3635845646879998</v>
      </c>
      <c r="AG3390" s="1">
        <v>103.2540601978</v>
      </c>
    </row>
    <row r="3391" spans="1:33" x14ac:dyDescent="0.35">
      <c r="A3391">
        <v>5120</v>
      </c>
      <c r="B3391">
        <v>2017</v>
      </c>
      <c r="C3391">
        <v>11</v>
      </c>
      <c r="D3391">
        <v>20</v>
      </c>
      <c r="E3391">
        <v>0</v>
      </c>
      <c r="F3391">
        <v>0</v>
      </c>
      <c r="H3391" s="1">
        <v>0</v>
      </c>
      <c r="I3391" s="1">
        <v>0.16923872117050001</v>
      </c>
      <c r="J3391" s="1">
        <v>0</v>
      </c>
      <c r="K3391" s="1">
        <v>1.5500735117369999</v>
      </c>
      <c r="L3391" s="1">
        <v>1.7193122329079999</v>
      </c>
      <c r="M3391" s="1">
        <v>8.9966137991289996E-3</v>
      </c>
      <c r="N3391" s="1">
        <v>1.8559954285710001E-2</v>
      </c>
      <c r="O3391" s="1">
        <v>5.7589495218559996E-3</v>
      </c>
      <c r="P3391" s="1">
        <v>9.2817510498910006E-3</v>
      </c>
      <c r="Q3391" s="1">
        <v>3.0495397175049998E-3</v>
      </c>
      <c r="R3391" s="1">
        <v>0</v>
      </c>
      <c r="S3391" s="1">
        <v>87.694065610189995</v>
      </c>
      <c r="T3391" s="1">
        <v>25.312282410680002</v>
      </c>
      <c r="U3391" s="1">
        <v>113.00634802090001</v>
      </c>
      <c r="V3391" s="1">
        <v>0.41672592806160003</v>
      </c>
      <c r="W3391" s="1">
        <v>8.5581049443389998E-2</v>
      </c>
      <c r="X3391" s="1">
        <v>3.831879764589E-6</v>
      </c>
      <c r="Y3391" s="1">
        <v>9.5796993285029997E-4</v>
      </c>
      <c r="Z3391" s="1">
        <v>1.5327518848160001E-4</v>
      </c>
      <c r="AA3391" s="1">
        <v>2.0628886453289998E-2</v>
      </c>
      <c r="AB3391" s="1">
        <v>3.9528760429149998</v>
      </c>
      <c r="AC3391" s="1">
        <v>0.49116074194129999</v>
      </c>
      <c r="AD3391" s="1">
        <v>8.4440930496640004E-2</v>
      </c>
      <c r="AE3391" s="1">
        <v>21.11023236734</v>
      </c>
      <c r="AF3391" s="1">
        <v>3.37763716091</v>
      </c>
      <c r="AG3391" s="1">
        <v>105.90200099809999</v>
      </c>
    </row>
    <row r="3392" spans="1:33" x14ac:dyDescent="0.35">
      <c r="A3392">
        <v>5120</v>
      </c>
      <c r="B3392">
        <v>2017</v>
      </c>
      <c r="C3392">
        <v>11</v>
      </c>
      <c r="D3392">
        <v>21</v>
      </c>
      <c r="E3392">
        <v>0</v>
      </c>
      <c r="F3392">
        <v>0</v>
      </c>
      <c r="H3392" s="1">
        <v>0</v>
      </c>
      <c r="I3392" s="1">
        <v>0.18361126570540001</v>
      </c>
      <c r="J3392" s="1">
        <v>0</v>
      </c>
      <c r="K3392" s="1">
        <v>1.4742446811529999</v>
      </c>
      <c r="L3392" s="1">
        <v>1.6578559468580001</v>
      </c>
      <c r="M3392" s="1">
        <v>8.5780984244399998E-3</v>
      </c>
      <c r="N3392" s="1">
        <v>1.8559954285710001E-2</v>
      </c>
      <c r="O3392" s="1">
        <v>5.5116823736689998E-3</v>
      </c>
      <c r="P3392" s="1">
        <v>8.8832283499470002E-3</v>
      </c>
      <c r="Q3392" s="1">
        <v>3.2858108757010001E-3</v>
      </c>
      <c r="R3392" s="1">
        <v>0</v>
      </c>
      <c r="S3392" s="1">
        <v>86.668182056519996</v>
      </c>
      <c r="T3392" s="1">
        <v>25.02002853806</v>
      </c>
      <c r="U3392" s="1">
        <v>111.68821059459999</v>
      </c>
      <c r="V3392" s="1">
        <v>0.41689742842729999</v>
      </c>
      <c r="W3392" s="1">
        <v>8.3450219464589998E-2</v>
      </c>
      <c r="X3392" s="1">
        <v>4.1583642629269997E-6</v>
      </c>
      <c r="Y3392" s="1">
        <v>1.039591059289E-3</v>
      </c>
      <c r="Z3392" s="1">
        <v>1.66334568885E-4</v>
      </c>
      <c r="AA3392" s="1">
        <v>2.0030882048780001E-2</v>
      </c>
      <c r="AB3392" s="1">
        <v>3.9156416004730001</v>
      </c>
      <c r="AC3392" s="1">
        <v>0.4862026064146</v>
      </c>
      <c r="AD3392" s="1">
        <v>8.3695273825869998E-2</v>
      </c>
      <c r="AE3392" s="1">
        <v>20.923818282389998</v>
      </c>
      <c r="AF3392" s="1">
        <v>3.3478109105480001</v>
      </c>
      <c r="AG3392" s="1">
        <v>104.8115978452</v>
      </c>
    </row>
    <row r="3393" spans="1:33" x14ac:dyDescent="0.35">
      <c r="A3393">
        <v>5120</v>
      </c>
      <c r="B3393">
        <v>2017</v>
      </c>
      <c r="C3393">
        <v>11</v>
      </c>
      <c r="D3393">
        <v>22</v>
      </c>
      <c r="E3393">
        <v>0</v>
      </c>
      <c r="F3393">
        <v>0</v>
      </c>
      <c r="H3393" s="1">
        <v>0</v>
      </c>
      <c r="I3393" s="1">
        <v>0.16555805198119999</v>
      </c>
      <c r="J3393" s="1">
        <v>0</v>
      </c>
      <c r="K3393" s="1">
        <v>1.418922228342</v>
      </c>
      <c r="L3393" s="1">
        <v>1.584480280323</v>
      </c>
      <c r="M3393" s="1">
        <v>8.4282094216639996E-3</v>
      </c>
      <c r="N3393" s="1">
        <v>1.8559954285710001E-2</v>
      </c>
      <c r="O3393" s="1">
        <v>5.3962416314260004E-3</v>
      </c>
      <c r="P3393" s="1">
        <v>8.6971714611950007E-3</v>
      </c>
      <c r="Q3393" s="1">
        <v>2.9718940059690001E-3</v>
      </c>
      <c r="R3393" s="1">
        <v>0</v>
      </c>
      <c r="S3393" s="1">
        <v>89.368261194309994</v>
      </c>
      <c r="T3393" s="1">
        <v>25.785648062979998</v>
      </c>
      <c r="U3393" s="1">
        <v>115.1539092573</v>
      </c>
      <c r="V3393" s="1">
        <v>0.39108687606850001</v>
      </c>
      <c r="W3393" s="1">
        <v>7.9302062093669995E-2</v>
      </c>
      <c r="X3393" s="1">
        <v>3.7481657902269999E-6</v>
      </c>
      <c r="Y3393" s="1">
        <v>9.3704143884860004E-4</v>
      </c>
      <c r="Z3393" s="1">
        <v>1.49926629403E-4</v>
      </c>
      <c r="AA3393" s="1">
        <v>1.907588241298E-2</v>
      </c>
      <c r="AB3393" s="1">
        <v>4.0178925413549997</v>
      </c>
      <c r="AC3393" s="1">
        <v>0.49618614540950001</v>
      </c>
      <c r="AD3393" s="1">
        <v>8.6287781050159995E-2</v>
      </c>
      <c r="AE3393" s="1">
        <v>21.571945074950001</v>
      </c>
      <c r="AF3393" s="1">
        <v>3.451511194898</v>
      </c>
      <c r="AG3393" s="1">
        <v>106.7889811819</v>
      </c>
    </row>
    <row r="3394" spans="1:33" x14ac:dyDescent="0.35">
      <c r="A3394">
        <v>5120</v>
      </c>
      <c r="B3394">
        <v>2017</v>
      </c>
      <c r="C3394">
        <v>11</v>
      </c>
      <c r="D3394">
        <v>23</v>
      </c>
      <c r="E3394">
        <v>0</v>
      </c>
      <c r="F3394">
        <v>0</v>
      </c>
      <c r="H3394" s="1">
        <v>0</v>
      </c>
      <c r="I3394" s="1">
        <v>0.15180064417940001</v>
      </c>
      <c r="J3394" s="1">
        <v>0</v>
      </c>
      <c r="K3394" s="1">
        <v>1.34609008803</v>
      </c>
      <c r="L3394" s="1">
        <v>1.4978907322099999</v>
      </c>
      <c r="M3394" s="1">
        <v>7.7580822547819997E-3</v>
      </c>
      <c r="N3394" s="1">
        <v>1.8559954285710001E-2</v>
      </c>
      <c r="O3394" s="1">
        <v>4.9640128058219997E-3</v>
      </c>
      <c r="P3394" s="1">
        <v>8.0005443522730008E-3</v>
      </c>
      <c r="Q3394" s="1">
        <v>2.731335645852E-3</v>
      </c>
      <c r="R3394" s="1">
        <v>0</v>
      </c>
      <c r="S3394" s="1">
        <v>91.707897079570003</v>
      </c>
      <c r="T3394" s="1">
        <v>26.46442840305</v>
      </c>
      <c r="U3394" s="1">
        <v>118.1723254826</v>
      </c>
      <c r="V3394" s="1">
        <v>0.3663186453483</v>
      </c>
      <c r="W3394" s="1">
        <v>7.4762145323409995E-2</v>
      </c>
      <c r="X3394" s="1">
        <v>3.4384240413549998E-6</v>
      </c>
      <c r="Y3394" s="1">
        <v>8.5960600666900005E-4</v>
      </c>
      <c r="Z3394" s="1">
        <v>1.3753696072449999E-4</v>
      </c>
      <c r="AA3394" s="1">
        <v>1.8002851542639999E-2</v>
      </c>
      <c r="AB3394" s="1">
        <v>4.138508927697</v>
      </c>
      <c r="AC3394" s="1">
        <v>0.51260755668860003</v>
      </c>
      <c r="AD3394" s="1">
        <v>8.8649224487499997E-2</v>
      </c>
      <c r="AE3394" s="1">
        <v>22.162305992339999</v>
      </c>
      <c r="AF3394" s="1">
        <v>3.5459689467989999</v>
      </c>
      <c r="AG3394" s="1">
        <v>110.4220449866</v>
      </c>
    </row>
    <row r="3395" spans="1:33" x14ac:dyDescent="0.35">
      <c r="A3395">
        <v>5120</v>
      </c>
      <c r="B3395">
        <v>2017</v>
      </c>
      <c r="C3395">
        <v>11</v>
      </c>
      <c r="D3395">
        <v>24</v>
      </c>
      <c r="E3395">
        <v>0</v>
      </c>
      <c r="F3395">
        <v>0</v>
      </c>
      <c r="H3395" s="1">
        <v>0</v>
      </c>
      <c r="I3395" s="1">
        <v>0.17912487337659999</v>
      </c>
      <c r="J3395" s="1">
        <v>0</v>
      </c>
      <c r="K3395" s="1">
        <v>1.2658289617439999</v>
      </c>
      <c r="L3395" s="1">
        <v>1.44495383512</v>
      </c>
      <c r="M3395" s="1">
        <v>7.7176034097870003E-3</v>
      </c>
      <c r="N3395" s="1">
        <v>1.8559954285710001E-2</v>
      </c>
      <c r="O3395" s="1">
        <v>4.9616340550580002E-3</v>
      </c>
      <c r="P3395" s="1">
        <v>7.9967104981429997E-3</v>
      </c>
      <c r="Q3395" s="1">
        <v>3.1868535059399999E-3</v>
      </c>
      <c r="R3395" s="1">
        <v>0</v>
      </c>
      <c r="S3395" s="1">
        <v>91.088493134359993</v>
      </c>
      <c r="T3395" s="1">
        <v>26.27345876735</v>
      </c>
      <c r="U3395" s="1">
        <v>117.3619519017</v>
      </c>
      <c r="V3395" s="1">
        <v>0.37745678882849998</v>
      </c>
      <c r="W3395" s="1">
        <v>7.3602427379370006E-2</v>
      </c>
      <c r="X3395" s="1">
        <v>4.057907467794E-6</v>
      </c>
      <c r="Y3395" s="1">
        <v>1.0144768638980001E-3</v>
      </c>
      <c r="Z3395" s="1">
        <v>1.6231629793880001E-4</v>
      </c>
      <c r="AA3395" s="1">
        <v>1.758902536796E-2</v>
      </c>
      <c r="AB3395" s="1">
        <v>4.0907743668350003</v>
      </c>
      <c r="AC3395" s="1">
        <v>0.50088064825959999</v>
      </c>
      <c r="AD3395" s="1">
        <v>8.8498878054579996E-2</v>
      </c>
      <c r="AE3395" s="1">
        <v>22.124719424719999</v>
      </c>
      <c r="AF3395" s="1">
        <v>3.5399550996859999</v>
      </c>
      <c r="AG3395" s="1">
        <v>107.5203869411</v>
      </c>
    </row>
    <row r="3396" spans="1:33" x14ac:dyDescent="0.35">
      <c r="A3396">
        <v>5120</v>
      </c>
      <c r="B3396">
        <v>2017</v>
      </c>
      <c r="C3396">
        <v>11</v>
      </c>
      <c r="D3396">
        <v>25</v>
      </c>
      <c r="E3396">
        <v>0</v>
      </c>
      <c r="F3396">
        <v>0</v>
      </c>
      <c r="H3396" s="1">
        <v>0</v>
      </c>
      <c r="I3396" s="1">
        <v>0.20399586575010001</v>
      </c>
      <c r="J3396" s="1">
        <v>0</v>
      </c>
      <c r="K3396" s="1">
        <v>1.22478436864</v>
      </c>
      <c r="L3396" s="1">
        <v>1.42878023439</v>
      </c>
      <c r="M3396" s="1">
        <v>8.4094207564269999E-3</v>
      </c>
      <c r="N3396" s="1">
        <v>1.8559954285710001E-2</v>
      </c>
      <c r="O3396" s="1">
        <v>5.4123076952209996E-3</v>
      </c>
      <c r="P3396" s="1">
        <v>8.7230652815749998E-3</v>
      </c>
      <c r="Q3396" s="1">
        <v>3.602865089823E-3</v>
      </c>
      <c r="R3396" s="1">
        <v>0</v>
      </c>
      <c r="S3396" s="1">
        <v>92.067838653210003</v>
      </c>
      <c r="T3396" s="1">
        <v>26.52135743357</v>
      </c>
      <c r="U3396" s="1">
        <v>118.5891960868</v>
      </c>
      <c r="V3396" s="1">
        <v>0.39291618914400001</v>
      </c>
      <c r="W3396" s="1">
        <v>7.3985709842770003E-2</v>
      </c>
      <c r="X3396" s="1">
        <v>4.6187911724060001E-6</v>
      </c>
      <c r="Y3396" s="1">
        <v>1.154697781347E-3</v>
      </c>
      <c r="Z3396" s="1">
        <v>1.8475164391849999E-4</v>
      </c>
      <c r="AA3396" s="1">
        <v>1.7572669290470001E-2</v>
      </c>
      <c r="AB3396" s="1">
        <v>4.0534919892039998</v>
      </c>
      <c r="AC3396" s="1">
        <v>0.48470414966460001</v>
      </c>
      <c r="AD3396" s="1">
        <v>8.9434058476129993E-2</v>
      </c>
      <c r="AE3396" s="1">
        <v>22.358514426639999</v>
      </c>
      <c r="AF3396" s="1">
        <v>3.5773622903129998</v>
      </c>
      <c r="AG3396" s="1">
        <v>103.28922677289999</v>
      </c>
    </row>
    <row r="3397" spans="1:33" x14ac:dyDescent="0.35">
      <c r="A3397">
        <v>5120</v>
      </c>
      <c r="B3397">
        <v>2017</v>
      </c>
      <c r="C3397">
        <v>11</v>
      </c>
      <c r="D3397">
        <v>26</v>
      </c>
      <c r="E3397">
        <v>0</v>
      </c>
      <c r="F3397">
        <v>0</v>
      </c>
      <c r="H3397" s="1">
        <v>0</v>
      </c>
      <c r="I3397" s="1">
        <v>0.22146232909399999</v>
      </c>
      <c r="J3397" s="1">
        <v>0</v>
      </c>
      <c r="K3397" s="1">
        <v>1.235206079701</v>
      </c>
      <c r="L3397" s="1">
        <v>1.4566684087949999</v>
      </c>
      <c r="M3397" s="1">
        <v>9.4317288052709995E-3</v>
      </c>
      <c r="N3397" s="1">
        <v>1.8559954285710001E-2</v>
      </c>
      <c r="O3397" s="1">
        <v>6.0647434067349999E-3</v>
      </c>
      <c r="P3397" s="1">
        <v>9.7746018208950004E-3</v>
      </c>
      <c r="Q3397" s="1">
        <v>3.899137338727E-3</v>
      </c>
      <c r="R3397" s="1">
        <v>0</v>
      </c>
      <c r="S3397" s="1">
        <v>92.296736104079997</v>
      </c>
      <c r="T3397" s="1">
        <v>26.559928779660002</v>
      </c>
      <c r="U3397" s="1">
        <v>118.85666488370001</v>
      </c>
      <c r="V3397" s="1">
        <v>0.41042569250290001</v>
      </c>
      <c r="W3397" s="1">
        <v>7.6031872805760001E-2</v>
      </c>
      <c r="X3397" s="1">
        <v>5.0122469060979998E-6</v>
      </c>
      <c r="Y3397" s="1">
        <v>1.253061708574E-3</v>
      </c>
      <c r="Z3397" s="1">
        <v>2.004898716966E-4</v>
      </c>
      <c r="AA3397" s="1">
        <v>1.8005518918349998E-2</v>
      </c>
      <c r="AB3397" s="1">
        <v>3.985623355145</v>
      </c>
      <c r="AC3397" s="1">
        <v>0.46773683896649998</v>
      </c>
      <c r="AD3397" s="1">
        <v>8.9264410428819996E-2</v>
      </c>
      <c r="AE3397" s="1">
        <v>22.3161023145</v>
      </c>
      <c r="AF3397" s="1">
        <v>3.5705763430030002</v>
      </c>
      <c r="AG3397" s="1">
        <v>99.081329256030003</v>
      </c>
    </row>
    <row r="3398" spans="1:33" x14ac:dyDescent="0.35">
      <c r="A3398">
        <v>5120</v>
      </c>
      <c r="B3398">
        <v>2017</v>
      </c>
      <c r="C3398">
        <v>11</v>
      </c>
      <c r="D3398">
        <v>27</v>
      </c>
      <c r="E3398">
        <v>0</v>
      </c>
      <c r="F3398">
        <v>0</v>
      </c>
      <c r="H3398" s="1">
        <v>10.41946313</v>
      </c>
      <c r="I3398" s="1">
        <v>0.2476918353183</v>
      </c>
      <c r="J3398" s="1">
        <v>0</v>
      </c>
      <c r="K3398" s="1">
        <v>1.295303442472</v>
      </c>
      <c r="L3398" s="1">
        <v>1.54299527779</v>
      </c>
      <c r="M3398" s="1">
        <v>1.0637178694799999E-2</v>
      </c>
      <c r="N3398" s="1">
        <v>1.8559954285710001E-2</v>
      </c>
      <c r="O3398" s="1">
        <v>6.8228982632670002E-3</v>
      </c>
      <c r="P3398" s="1">
        <v>1.099652686276E-2</v>
      </c>
      <c r="Q3398" s="1">
        <v>4.3386842159729997E-3</v>
      </c>
      <c r="R3398" s="1">
        <v>0</v>
      </c>
      <c r="S3398" s="1">
        <v>96.604967128629994</v>
      </c>
      <c r="T3398" s="1">
        <v>27.77312118551</v>
      </c>
      <c r="U3398" s="1">
        <v>124.3780883141</v>
      </c>
      <c r="V3398" s="1">
        <v>0.44455737576429999</v>
      </c>
      <c r="W3398" s="1">
        <v>8.1063579936250005E-2</v>
      </c>
      <c r="X3398" s="1">
        <v>5.5892354810239999E-6</v>
      </c>
      <c r="Y3398" s="1">
        <v>1.397307916923E-3</v>
      </c>
      <c r="Z3398" s="1">
        <v>2.2356917772990001E-4</v>
      </c>
      <c r="AA3398" s="1">
        <v>1.9148053099409999E-2</v>
      </c>
      <c r="AB3398" s="1">
        <v>4.15920168233</v>
      </c>
      <c r="AC3398" s="1">
        <v>0.47956798136560003</v>
      </c>
      <c r="AD3398" s="1">
        <v>9.406258767865E-2</v>
      </c>
      <c r="AE3398" s="1">
        <v>23.515636287709999</v>
      </c>
      <c r="AF3398" s="1">
        <v>3.7625008137189999</v>
      </c>
      <c r="AG3398" s="1">
        <v>101.07953592699999</v>
      </c>
    </row>
    <row r="3399" spans="1:33" x14ac:dyDescent="0.35">
      <c r="A3399">
        <v>5120</v>
      </c>
      <c r="B3399">
        <v>2017</v>
      </c>
      <c r="C3399">
        <v>11</v>
      </c>
      <c r="D3399">
        <v>28</v>
      </c>
      <c r="E3399">
        <v>0</v>
      </c>
      <c r="F3399">
        <v>0</v>
      </c>
      <c r="H3399" s="1">
        <v>0</v>
      </c>
      <c r="I3399" s="1">
        <v>0.20850125916330001</v>
      </c>
      <c r="J3399" s="1">
        <v>0</v>
      </c>
      <c r="K3399" s="1">
        <v>1.303674266167</v>
      </c>
      <c r="L3399" s="1">
        <v>1.51217552533</v>
      </c>
      <c r="M3399" s="1">
        <v>9.6745726478269997E-3</v>
      </c>
      <c r="N3399" s="1">
        <v>1.8559954285710001E-2</v>
      </c>
      <c r="O3399" s="1">
        <v>6.2054140720349997E-3</v>
      </c>
      <c r="P3399" s="1">
        <v>1.0001322004909999E-2</v>
      </c>
      <c r="Q3399" s="1">
        <v>3.6871463271600001E-3</v>
      </c>
      <c r="R3399" s="1">
        <v>0</v>
      </c>
      <c r="S3399" s="1">
        <v>95.84368194372</v>
      </c>
      <c r="T3399" s="1">
        <v>27.577823906300001</v>
      </c>
      <c r="U3399" s="1">
        <v>123.42150585</v>
      </c>
      <c r="V3399" s="1">
        <v>0.41034259953000002</v>
      </c>
      <c r="W3399" s="1">
        <v>7.7963040807809997E-2</v>
      </c>
      <c r="X3399" s="1">
        <v>4.719247975569E-6</v>
      </c>
      <c r="Y3399" s="1">
        <v>1.179811977542E-3</v>
      </c>
      <c r="Z3399" s="1">
        <v>1.8876991488080001E-4</v>
      </c>
      <c r="AA3399" s="1">
        <v>1.8546910696220002E-2</v>
      </c>
      <c r="AB3399" s="1">
        <v>4.1188277341989998</v>
      </c>
      <c r="AC3399" s="1">
        <v>0.48289897817900002</v>
      </c>
      <c r="AD3399" s="1">
        <v>9.2155033456410004E-2</v>
      </c>
      <c r="AE3399" s="1">
        <v>23.038753498039998</v>
      </c>
      <c r="AF3399" s="1">
        <v>3.6862001055209999</v>
      </c>
      <c r="AG3399" s="1">
        <v>102.29376445459999</v>
      </c>
    </row>
    <row r="3400" spans="1:33" x14ac:dyDescent="0.35">
      <c r="A3400">
        <v>5120</v>
      </c>
      <c r="B3400">
        <v>2017</v>
      </c>
      <c r="C3400">
        <v>11</v>
      </c>
      <c r="D3400">
        <v>29</v>
      </c>
      <c r="E3400">
        <v>0</v>
      </c>
      <c r="F3400">
        <v>0</v>
      </c>
      <c r="H3400" s="1">
        <v>0</v>
      </c>
      <c r="I3400" s="1">
        <v>0.214454016424</v>
      </c>
      <c r="J3400" s="1">
        <v>0</v>
      </c>
      <c r="K3400" s="1">
        <v>1.310772199588</v>
      </c>
      <c r="L3400" s="1">
        <v>1.5252262160109999</v>
      </c>
      <c r="M3400" s="1">
        <v>9.6771788966810001E-3</v>
      </c>
      <c r="N3400" s="1">
        <v>1.8559954285710001E-2</v>
      </c>
      <c r="O3400" s="1">
        <v>6.2143901269839999E-3</v>
      </c>
      <c r="P3400" s="1">
        <v>1.001578879389E-2</v>
      </c>
      <c r="Q3400" s="1">
        <v>3.7884072176009999E-3</v>
      </c>
      <c r="R3400" s="1">
        <v>0</v>
      </c>
      <c r="S3400" s="1">
        <v>93.111018427019999</v>
      </c>
      <c r="T3400" s="1">
        <v>26.798241752919999</v>
      </c>
      <c r="U3400" s="1">
        <v>119.9092601799</v>
      </c>
      <c r="V3400" s="1">
        <v>0.41690665995359999</v>
      </c>
      <c r="W3400" s="1">
        <v>7.8820507838789994E-2</v>
      </c>
      <c r="X3400" s="1">
        <v>4.8531903567210001E-6</v>
      </c>
      <c r="Y3400" s="1">
        <v>1.213297570162E-3</v>
      </c>
      <c r="Z3400" s="1">
        <v>1.9412760945099999E-4</v>
      </c>
      <c r="AA3400" s="1">
        <v>1.8734488992320001E-2</v>
      </c>
      <c r="AB3400" s="1">
        <v>4.017620185857</v>
      </c>
      <c r="AC3400" s="1">
        <v>0.47313186775220001</v>
      </c>
      <c r="AD3400" s="1">
        <v>8.9693885703479997E-2</v>
      </c>
      <c r="AE3400" s="1">
        <v>22.423469935149999</v>
      </c>
      <c r="AF3400" s="1">
        <v>3.5877550504900002</v>
      </c>
      <c r="AG3400" s="1">
        <v>100.3441979466</v>
      </c>
    </row>
    <row r="3401" spans="1:33" x14ac:dyDescent="0.35">
      <c r="A3401">
        <v>5120</v>
      </c>
      <c r="B3401">
        <v>2017</v>
      </c>
      <c r="C3401">
        <v>11</v>
      </c>
      <c r="D3401">
        <v>30</v>
      </c>
      <c r="E3401">
        <v>0</v>
      </c>
      <c r="F3401">
        <v>0</v>
      </c>
      <c r="H3401" s="1">
        <v>0</v>
      </c>
      <c r="I3401" s="1">
        <v>0.21080571587819999</v>
      </c>
      <c r="J3401" s="1">
        <v>0</v>
      </c>
      <c r="K3401" s="1">
        <v>1.333235701205</v>
      </c>
      <c r="L3401" s="1">
        <v>1.5440414170829999</v>
      </c>
      <c r="M3401" s="1">
        <v>9.9184676133290007E-3</v>
      </c>
      <c r="N3401" s="1">
        <v>1.8559954285710001E-2</v>
      </c>
      <c r="O3401" s="1">
        <v>6.3606698101309998E-3</v>
      </c>
      <c r="P3401" s="1">
        <v>1.025154908272E-2</v>
      </c>
      <c r="Q3401" s="1">
        <v>3.7281670840009998E-3</v>
      </c>
      <c r="R3401" s="1">
        <v>0</v>
      </c>
      <c r="S3401" s="1">
        <v>92.331506529319995</v>
      </c>
      <c r="T3401" s="1">
        <v>26.573206710209998</v>
      </c>
      <c r="U3401" s="1">
        <v>118.9047132395</v>
      </c>
      <c r="V3401" s="1">
        <v>0.41737600116419998</v>
      </c>
      <c r="W3401" s="1">
        <v>7.9503758686190001E-2</v>
      </c>
      <c r="X3401" s="1">
        <v>4.7694764060400003E-6</v>
      </c>
      <c r="Y3401" s="1">
        <v>1.1923690785289999E-3</v>
      </c>
      <c r="Z3401" s="1">
        <v>1.9077905041969999E-4</v>
      </c>
      <c r="AA3401" s="1">
        <v>1.8922044515969998E-2</v>
      </c>
      <c r="AB3401" s="1">
        <v>3.9855839778940001</v>
      </c>
      <c r="AC3401" s="1">
        <v>0.46963160100079998</v>
      </c>
      <c r="AD3401" s="1">
        <v>8.8968515687630007E-2</v>
      </c>
      <c r="AE3401" s="1">
        <v>22.242128244140002</v>
      </c>
      <c r="AF3401" s="1">
        <v>3.5587404558050002</v>
      </c>
      <c r="AG3401" s="1">
        <v>99.614200817780002</v>
      </c>
    </row>
    <row r="3402" spans="1:33" x14ac:dyDescent="0.35">
      <c r="A3402">
        <v>5120</v>
      </c>
      <c r="B3402">
        <v>2017</v>
      </c>
      <c r="C3402">
        <v>12</v>
      </c>
      <c r="D3402">
        <v>1</v>
      </c>
      <c r="E3402">
        <v>0</v>
      </c>
      <c r="F3402">
        <v>0</v>
      </c>
      <c r="H3402" s="1">
        <v>0</v>
      </c>
      <c r="I3402" s="1">
        <v>1.4880180627360001E-2</v>
      </c>
      <c r="J3402" s="1">
        <v>0</v>
      </c>
      <c r="K3402" s="1">
        <v>1.2573725717119999</v>
      </c>
      <c r="L3402" s="1">
        <v>1.2722527523389999</v>
      </c>
      <c r="M3402" s="1">
        <v>6.7949039550389998E-3</v>
      </c>
      <c r="N3402" s="1">
        <v>1.8559954285710001E-2</v>
      </c>
      <c r="O3402" s="1">
        <v>4.3024601874439997E-3</v>
      </c>
      <c r="P3402" s="1">
        <v>6.9343140116719998E-3</v>
      </c>
      <c r="Q3402" s="1">
        <v>3.9537210754809999E-4</v>
      </c>
      <c r="R3402" s="1">
        <v>0</v>
      </c>
      <c r="S3402" s="1">
        <v>75.402824841720005</v>
      </c>
      <c r="T3402" s="1">
        <v>21.825398948989999</v>
      </c>
      <c r="U3402" s="1">
        <v>97.228223790719994</v>
      </c>
      <c r="V3402" s="1">
        <v>0.22719144344680001</v>
      </c>
      <c r="W3402" s="1">
        <v>5.8336351268069998E-2</v>
      </c>
      <c r="X3402" s="1">
        <v>3.3720504765949998E-7</v>
      </c>
      <c r="Y3402" s="1">
        <v>8.4301261914879994E-5</v>
      </c>
      <c r="Z3402" s="1">
        <v>1.3488201906380001E-5</v>
      </c>
      <c r="AA3402" s="1">
        <v>1.451664680749E-2</v>
      </c>
      <c r="AB3402" s="1">
        <v>3.2703066804750001</v>
      </c>
      <c r="AC3402" s="1">
        <v>0.4325466595686</v>
      </c>
      <c r="AD3402" s="1">
        <v>6.592656982839E-2</v>
      </c>
      <c r="AE3402" s="1">
        <v>16.481642162539998</v>
      </c>
      <c r="AF3402" s="1">
        <v>2.6370627185140001</v>
      </c>
      <c r="AG3402" s="1">
        <v>94.951352536729999</v>
      </c>
    </row>
    <row r="3403" spans="1:33" x14ac:dyDescent="0.35">
      <c r="A3403">
        <v>5120</v>
      </c>
      <c r="B3403">
        <v>2017</v>
      </c>
      <c r="C3403">
        <v>12</v>
      </c>
      <c r="D3403">
        <v>2</v>
      </c>
      <c r="E3403">
        <v>0</v>
      </c>
      <c r="F3403">
        <v>0</v>
      </c>
      <c r="H3403" s="1">
        <v>0</v>
      </c>
      <c r="I3403" s="1">
        <v>0</v>
      </c>
      <c r="J3403" s="1">
        <v>0</v>
      </c>
      <c r="K3403" s="1">
        <v>1.1567827659750001</v>
      </c>
      <c r="L3403" s="1">
        <v>1.1567827659750001</v>
      </c>
      <c r="M3403" s="1">
        <v>4.1754298299820003E-3</v>
      </c>
      <c r="N3403" s="1">
        <v>1.8559954285710001E-2</v>
      </c>
      <c r="O3403" s="1">
        <v>2.664670132415E-3</v>
      </c>
      <c r="P3403" s="1">
        <v>4.2946729616720001E-3</v>
      </c>
      <c r="Q3403" s="1">
        <v>1.310711537687E-4</v>
      </c>
      <c r="R3403" s="1">
        <v>0</v>
      </c>
      <c r="S3403" s="1">
        <v>31.340752854280002</v>
      </c>
      <c r="T3403" s="1">
        <v>9.3816783737349994</v>
      </c>
      <c r="U3403" s="1">
        <v>40.722431228010002</v>
      </c>
      <c r="V3403" s="1">
        <v>0.19660698221709999</v>
      </c>
      <c r="W3403" s="1">
        <v>5.2428528591240003E-2</v>
      </c>
      <c r="X3403" s="1">
        <v>0</v>
      </c>
      <c r="Y3403" s="1">
        <v>0</v>
      </c>
      <c r="Z3403" s="1">
        <v>0</v>
      </c>
      <c r="AA3403" s="1">
        <v>1.3107132147810001E-2</v>
      </c>
      <c r="AB3403" s="1">
        <v>1.983696597609</v>
      </c>
      <c r="AC3403" s="1">
        <v>0.35007384381250001</v>
      </c>
      <c r="AD3403" s="1">
        <v>2.683528188345E-2</v>
      </c>
      <c r="AE3403" s="1">
        <v>6.7088203509630002</v>
      </c>
      <c r="AF3403" s="1">
        <v>1.0734112449640001</v>
      </c>
      <c r="AG3403" s="1">
        <v>82.151405231889996</v>
      </c>
    </row>
    <row r="3404" spans="1:33" x14ac:dyDescent="0.35">
      <c r="A3404">
        <v>5120</v>
      </c>
      <c r="B3404">
        <v>2017</v>
      </c>
      <c r="C3404">
        <v>12</v>
      </c>
      <c r="D3404">
        <v>3</v>
      </c>
      <c r="E3404">
        <v>0</v>
      </c>
      <c r="F3404">
        <v>0</v>
      </c>
      <c r="H3404" s="1">
        <v>0</v>
      </c>
      <c r="I3404" s="1">
        <v>0</v>
      </c>
      <c r="J3404" s="1">
        <v>0</v>
      </c>
      <c r="K3404" s="1">
        <v>1.064240144697</v>
      </c>
      <c r="L3404" s="1">
        <v>1.064240144697</v>
      </c>
      <c r="M3404" s="1">
        <v>3.580168658811E-3</v>
      </c>
      <c r="N3404" s="1">
        <v>1.8559954285710001E-2</v>
      </c>
      <c r="O3404" s="1">
        <v>2.29302995018E-3</v>
      </c>
      <c r="P3404" s="1">
        <v>3.6956971174589999E-3</v>
      </c>
      <c r="Q3404" s="1">
        <v>1.2058546146719999E-4</v>
      </c>
      <c r="R3404" s="1">
        <v>0</v>
      </c>
      <c r="S3404" s="1">
        <v>9.6448547120089998</v>
      </c>
      <c r="T3404" s="1">
        <v>3.2149106500659999</v>
      </c>
      <c r="U3404" s="1">
        <v>12.859765362079999</v>
      </c>
      <c r="V3404" s="1">
        <v>0.1808784236398</v>
      </c>
      <c r="W3404" s="1">
        <v>4.823424630394E-2</v>
      </c>
      <c r="X3404" s="1">
        <v>0</v>
      </c>
      <c r="Y3404" s="1">
        <v>0</v>
      </c>
      <c r="Z3404" s="1">
        <v>0</v>
      </c>
      <c r="AA3404" s="1">
        <v>1.205856157598E-2</v>
      </c>
      <c r="AB3404" s="1">
        <v>1.285317677324</v>
      </c>
      <c r="AC3404" s="1">
        <v>0.289825113508</v>
      </c>
      <c r="AD3404" s="1">
        <v>7.9384947202389994E-3</v>
      </c>
      <c r="AE3404" s="1">
        <v>1.9846236445909999</v>
      </c>
      <c r="AF3404" s="1">
        <v>0.31753977982409998</v>
      </c>
      <c r="AG3404" s="1">
        <v>70.868579626859997</v>
      </c>
    </row>
    <row r="3405" spans="1:33" x14ac:dyDescent="0.35">
      <c r="A3405">
        <v>5120</v>
      </c>
      <c r="B3405">
        <v>2017</v>
      </c>
      <c r="C3405">
        <v>12</v>
      </c>
      <c r="D3405">
        <v>4</v>
      </c>
      <c r="E3405">
        <v>0</v>
      </c>
      <c r="F3405">
        <v>0</v>
      </c>
      <c r="H3405" s="1">
        <v>0</v>
      </c>
      <c r="I3405" s="1">
        <v>0</v>
      </c>
      <c r="J3405" s="1">
        <v>0</v>
      </c>
      <c r="K3405" s="1">
        <v>0.97910093312089996</v>
      </c>
      <c r="L3405" s="1">
        <v>0.97910093312089996</v>
      </c>
      <c r="M3405" s="1">
        <v>3.207937536635E-3</v>
      </c>
      <c r="N3405" s="1">
        <v>1.8559954285710001E-2</v>
      </c>
      <c r="O3405" s="1">
        <v>2.0513305858839998E-3</v>
      </c>
      <c r="P3405" s="1">
        <v>3.306148065187E-3</v>
      </c>
      <c r="Q3405" s="1">
        <v>1.1093862454979999E-4</v>
      </c>
      <c r="R3405" s="1">
        <v>0</v>
      </c>
      <c r="S3405" s="1">
        <v>3.1983407430750002</v>
      </c>
      <c r="T3405" s="1">
        <v>1.386806758658</v>
      </c>
      <c r="U3405" s="1">
        <v>4.5851475017330001</v>
      </c>
      <c r="V3405" s="1">
        <v>0.16640814974859999</v>
      </c>
      <c r="W3405" s="1">
        <v>4.4375506599620002E-2</v>
      </c>
      <c r="X3405" s="1">
        <v>0</v>
      </c>
      <c r="Y3405" s="1">
        <v>0</v>
      </c>
      <c r="Z3405" s="1">
        <v>0</v>
      </c>
      <c r="AA3405" s="1">
        <v>1.109387664991E-2</v>
      </c>
      <c r="AB3405" s="1">
        <v>1.0900747038330001</v>
      </c>
      <c r="AC3405" s="1">
        <v>0.27586020250710003</v>
      </c>
      <c r="AD3405" s="1">
        <v>2.2238330210619999E-3</v>
      </c>
      <c r="AE3405" s="1">
        <v>0.55595824532939997</v>
      </c>
      <c r="AF3405" s="1">
        <v>8.8953318325339994E-2</v>
      </c>
      <c r="AG3405" s="1">
        <v>68.520284076889993</v>
      </c>
    </row>
    <row r="3406" spans="1:33" x14ac:dyDescent="0.35">
      <c r="A3406">
        <v>5120</v>
      </c>
      <c r="B3406">
        <v>2017</v>
      </c>
      <c r="C3406">
        <v>12</v>
      </c>
      <c r="D3406">
        <v>5</v>
      </c>
      <c r="E3406">
        <v>0</v>
      </c>
      <c r="F3406">
        <v>0</v>
      </c>
      <c r="H3406" s="1">
        <v>0</v>
      </c>
      <c r="I3406" s="1">
        <v>0</v>
      </c>
      <c r="J3406" s="1">
        <v>0</v>
      </c>
      <c r="K3406" s="1">
        <v>0.90077285847129995</v>
      </c>
      <c r="L3406" s="1">
        <v>0.90077285847129995</v>
      </c>
      <c r="M3406" s="1">
        <v>2.5616384980280001E-3</v>
      </c>
      <c r="N3406" s="1">
        <v>1.8559954285710001E-2</v>
      </c>
      <c r="O3406" s="1">
        <v>1.636950551056E-3</v>
      </c>
      <c r="P3406" s="1">
        <v>2.6382880138510001E-3</v>
      </c>
      <c r="Q3406" s="1">
        <v>1.020635345859E-4</v>
      </c>
      <c r="R3406" s="1">
        <v>0</v>
      </c>
      <c r="S3406" s="1">
        <v>1.5654775821110001</v>
      </c>
      <c r="T3406" s="1">
        <v>0.99281648475560003</v>
      </c>
      <c r="U3406" s="1">
        <v>2.558294066867</v>
      </c>
      <c r="V3406" s="1">
        <v>0.15309549776869999</v>
      </c>
      <c r="W3406" s="1">
        <v>4.0825466071650003E-2</v>
      </c>
      <c r="X3406" s="1">
        <v>0</v>
      </c>
      <c r="Y3406" s="1">
        <v>0</v>
      </c>
      <c r="Z3406" s="1">
        <v>0</v>
      </c>
      <c r="AA3406" s="1">
        <v>1.0206366517909999E-2</v>
      </c>
      <c r="AB3406" s="1">
        <v>1.1881102307219999</v>
      </c>
      <c r="AC3406" s="1">
        <v>0.31215767037460002</v>
      </c>
      <c r="AD3406" s="1">
        <v>7.0071936259950005E-4</v>
      </c>
      <c r="AE3406" s="1">
        <v>0.17517983751909999</v>
      </c>
      <c r="AF3406" s="1">
        <v>2.8028773710840001E-2</v>
      </c>
      <c r="AG3406" s="1">
        <v>77.899273738250002</v>
      </c>
    </row>
    <row r="3407" spans="1:33" x14ac:dyDescent="0.35">
      <c r="A3407">
        <v>5120</v>
      </c>
      <c r="B3407">
        <v>2017</v>
      </c>
      <c r="C3407">
        <v>12</v>
      </c>
      <c r="D3407">
        <v>6</v>
      </c>
      <c r="E3407">
        <v>0</v>
      </c>
      <c r="F3407">
        <v>0</v>
      </c>
      <c r="H3407" s="1">
        <v>0</v>
      </c>
      <c r="I3407" s="1">
        <v>0</v>
      </c>
      <c r="J3407" s="1">
        <v>0</v>
      </c>
      <c r="K3407" s="1">
        <v>0.82871102979360001</v>
      </c>
      <c r="L3407" s="1">
        <v>0.82871102979360001</v>
      </c>
      <c r="M3407" s="1">
        <v>2.308752042706E-3</v>
      </c>
      <c r="N3407" s="1">
        <v>1.8559954285710001E-2</v>
      </c>
      <c r="O3407" s="1">
        <v>1.4789470470040001E-3</v>
      </c>
      <c r="P3407" s="1">
        <v>2.383632336795E-3</v>
      </c>
      <c r="Q3407" s="1">
        <v>9.3898451818990005E-5</v>
      </c>
      <c r="R3407" s="1">
        <v>0</v>
      </c>
      <c r="S3407" s="1">
        <v>1.002384117089</v>
      </c>
      <c r="T3407" s="1">
        <v>0.84197255810159999</v>
      </c>
      <c r="U3407" s="1">
        <v>1.84435667519</v>
      </c>
      <c r="V3407" s="1">
        <v>0.14084785794720001</v>
      </c>
      <c r="W3407" s="1">
        <v>3.7559428785920002E-2</v>
      </c>
      <c r="X3407" s="1">
        <v>0</v>
      </c>
      <c r="Y3407" s="1">
        <v>0</v>
      </c>
      <c r="Z3407" s="1">
        <v>0</v>
      </c>
      <c r="AA3407" s="1">
        <v>9.3898571964800004E-3</v>
      </c>
      <c r="AB3407" s="1">
        <v>1.1825638594879999</v>
      </c>
      <c r="AC3407" s="1">
        <v>0.3140399084596</v>
      </c>
      <c r="AD3407" s="1">
        <v>1.9655708378419999E-4</v>
      </c>
      <c r="AE3407" s="1">
        <v>4.9139270067829997E-2</v>
      </c>
      <c r="AF3407" s="1">
        <v>7.8622831288869995E-3</v>
      </c>
      <c r="AG3407" s="1">
        <v>78.470665702960005</v>
      </c>
    </row>
    <row r="3408" spans="1:33" x14ac:dyDescent="0.35">
      <c r="A3408">
        <v>5120</v>
      </c>
      <c r="B3408">
        <v>2017</v>
      </c>
      <c r="C3408">
        <v>12</v>
      </c>
      <c r="D3408">
        <v>7</v>
      </c>
      <c r="E3408">
        <v>0</v>
      </c>
      <c r="F3408">
        <v>0</v>
      </c>
      <c r="H3408" s="1">
        <v>0</v>
      </c>
      <c r="I3408" s="1">
        <v>0</v>
      </c>
      <c r="J3408" s="1">
        <v>0</v>
      </c>
      <c r="K3408" s="1">
        <v>0.76241414741010005</v>
      </c>
      <c r="L3408" s="1">
        <v>0.76241414741010005</v>
      </c>
      <c r="M3408" s="1">
        <v>2.1198564675639999E-3</v>
      </c>
      <c r="N3408" s="1">
        <v>1.8559954285710001E-2</v>
      </c>
      <c r="O3408" s="1">
        <v>1.3575470276279999E-3</v>
      </c>
      <c r="P3408" s="1">
        <v>2.187970827169E-3</v>
      </c>
      <c r="Q3408" s="1">
        <v>8.6386575673470003E-5</v>
      </c>
      <c r="R3408" s="1">
        <v>0</v>
      </c>
      <c r="S3408" s="1">
        <v>0.84224276610339999</v>
      </c>
      <c r="T3408" s="1">
        <v>0.79749740198920005</v>
      </c>
      <c r="U3408" s="1">
        <v>1.6397401680929999</v>
      </c>
      <c r="V3408" s="1">
        <v>0.1295800293114</v>
      </c>
      <c r="W3408" s="1">
        <v>3.4554674483050003E-2</v>
      </c>
      <c r="X3408" s="1">
        <v>0</v>
      </c>
      <c r="Y3408" s="1">
        <v>0</v>
      </c>
      <c r="Z3408" s="1">
        <v>0</v>
      </c>
      <c r="AA3408" s="1">
        <v>8.6386686207619995E-3</v>
      </c>
      <c r="AB3408" s="1">
        <v>1.1827318043870001</v>
      </c>
      <c r="AC3408" s="1">
        <v>0.31503578889290001</v>
      </c>
      <c r="AD3408" s="1">
        <v>5.3900817723229999E-5</v>
      </c>
      <c r="AE3408" s="1">
        <v>1.347520418998E-2</v>
      </c>
      <c r="AF3408" s="1">
        <v>2.1560326479190001E-3</v>
      </c>
      <c r="AG3408" s="1">
        <v>78.748167060989999</v>
      </c>
    </row>
    <row r="3409" spans="1:33" x14ac:dyDescent="0.35">
      <c r="A3409">
        <v>5120</v>
      </c>
      <c r="B3409">
        <v>2017</v>
      </c>
      <c r="C3409">
        <v>12</v>
      </c>
      <c r="D3409">
        <v>8</v>
      </c>
      <c r="E3409">
        <v>0</v>
      </c>
      <c r="F3409">
        <v>0</v>
      </c>
      <c r="H3409" s="1">
        <v>0</v>
      </c>
      <c r="I3409" s="1">
        <v>0</v>
      </c>
      <c r="J3409" s="1">
        <v>0</v>
      </c>
      <c r="K3409" s="1">
        <v>0.70142101561729997</v>
      </c>
      <c r="L3409" s="1">
        <v>0.70142101561729997</v>
      </c>
      <c r="M3409" s="1">
        <v>2.0246976551279998E-3</v>
      </c>
      <c r="N3409" s="1">
        <v>1.8559954285710001E-2</v>
      </c>
      <c r="O3409" s="1">
        <v>1.298218119321E-3</v>
      </c>
      <c r="P3409" s="1">
        <v>2.0923498888580001E-3</v>
      </c>
      <c r="Q3409" s="1">
        <v>7.9475649619589994E-5</v>
      </c>
      <c r="R3409" s="1">
        <v>0</v>
      </c>
      <c r="S3409" s="1">
        <v>0.76748278389619995</v>
      </c>
      <c r="T3409" s="1">
        <v>0.7550060449746</v>
      </c>
      <c r="U3409" s="1">
        <v>1.5224888288709999</v>
      </c>
      <c r="V3409" s="1">
        <v>0.11921362696649999</v>
      </c>
      <c r="W3409" s="1">
        <v>3.1790300524400003E-2</v>
      </c>
      <c r="X3409" s="1">
        <v>0</v>
      </c>
      <c r="Y3409" s="1">
        <v>0</v>
      </c>
      <c r="Z3409" s="1">
        <v>0</v>
      </c>
      <c r="AA3409" s="1">
        <v>7.947575131101E-3</v>
      </c>
      <c r="AB3409" s="1">
        <v>1.130175607919</v>
      </c>
      <c r="AC3409" s="1">
        <v>0.3012850370747</v>
      </c>
      <c r="AD3409" s="1">
        <v>1.426795514877E-5</v>
      </c>
      <c r="AE3409" s="1">
        <v>3.5669887234440001E-3</v>
      </c>
      <c r="AF3409" s="1">
        <v>5.7071818980120005E-4</v>
      </c>
      <c r="AG3409" s="1">
        <v>75.31840567799</v>
      </c>
    </row>
    <row r="3410" spans="1:33" x14ac:dyDescent="0.35">
      <c r="A3410">
        <v>5120</v>
      </c>
      <c r="B3410">
        <v>2017</v>
      </c>
      <c r="C3410">
        <v>12</v>
      </c>
      <c r="D3410">
        <v>9</v>
      </c>
      <c r="E3410">
        <v>0</v>
      </c>
      <c r="F3410">
        <v>0</v>
      </c>
      <c r="H3410" s="1">
        <v>0</v>
      </c>
      <c r="I3410" s="1">
        <v>0</v>
      </c>
      <c r="J3410" s="1">
        <v>0</v>
      </c>
      <c r="K3410" s="1">
        <v>0.6453073343679</v>
      </c>
      <c r="L3410" s="1">
        <v>0.6453073343679</v>
      </c>
      <c r="M3410" s="1">
        <v>1.90481528859E-3</v>
      </c>
      <c r="N3410" s="1">
        <v>1.8559954285710001E-2</v>
      </c>
      <c r="O3410" s="1">
        <v>1.220035703689E-3</v>
      </c>
      <c r="P3410" s="1">
        <v>1.9663425822100001E-3</v>
      </c>
      <c r="Q3410" s="1">
        <v>7.3117597650029995E-5</v>
      </c>
      <c r="R3410" s="1">
        <v>0</v>
      </c>
      <c r="S3410" s="1">
        <v>0.73985901392560005</v>
      </c>
      <c r="T3410" s="1">
        <v>0.73584069322830004</v>
      </c>
      <c r="U3410" s="1">
        <v>1.4756997071539999</v>
      </c>
      <c r="V3410" s="1">
        <v>0.1096765368092</v>
      </c>
      <c r="W3410" s="1">
        <v>2.924707648245E-2</v>
      </c>
      <c r="X3410" s="1">
        <v>0</v>
      </c>
      <c r="Y3410" s="1">
        <v>0</v>
      </c>
      <c r="Z3410" s="1">
        <v>0</v>
      </c>
      <c r="AA3410" s="1">
        <v>7.3117691206129997E-3</v>
      </c>
      <c r="AB3410" s="1">
        <v>1.1090824430199999</v>
      </c>
      <c r="AC3410" s="1">
        <v>0.29572990982280001</v>
      </c>
      <c r="AD3410" s="1">
        <v>3.811033561804E-6</v>
      </c>
      <c r="AE3410" s="1">
        <v>9.5275837342349997E-4</v>
      </c>
      <c r="AF3410" s="1">
        <v>1.5244133815849999E-4</v>
      </c>
      <c r="AG3410" s="1">
        <v>73.93171524908</v>
      </c>
    </row>
    <row r="3411" spans="1:33" x14ac:dyDescent="0.35">
      <c r="A3411">
        <v>5120</v>
      </c>
      <c r="B3411">
        <v>2017</v>
      </c>
      <c r="C3411">
        <v>12</v>
      </c>
      <c r="D3411">
        <v>10</v>
      </c>
      <c r="E3411">
        <v>0</v>
      </c>
      <c r="F3411">
        <v>0</v>
      </c>
      <c r="H3411" s="1">
        <v>0</v>
      </c>
      <c r="I3411" s="1">
        <v>0</v>
      </c>
      <c r="J3411" s="1">
        <v>0</v>
      </c>
      <c r="K3411" s="1">
        <v>0.59368274761850004</v>
      </c>
      <c r="L3411" s="1">
        <v>0.59368274761850004</v>
      </c>
      <c r="M3411" s="1">
        <v>1.7259103092710001E-3</v>
      </c>
      <c r="N3411" s="1">
        <v>1.8559954285710001E-2</v>
      </c>
      <c r="O3411" s="1">
        <v>1.105043724036E-3</v>
      </c>
      <c r="P3411" s="1">
        <v>1.781008968185E-3</v>
      </c>
      <c r="Q3411" s="1">
        <v>6.7268189838019999E-5</v>
      </c>
      <c r="R3411" s="1">
        <v>0</v>
      </c>
      <c r="S3411" s="1">
        <v>0.74831022168500005</v>
      </c>
      <c r="T3411" s="1">
        <v>0.74650852031619996</v>
      </c>
      <c r="U3411" s="1">
        <v>1.494818742001</v>
      </c>
      <c r="V3411" s="1">
        <v>0.1009024138645</v>
      </c>
      <c r="W3411" s="1">
        <v>2.6907310363860001E-2</v>
      </c>
      <c r="X3411" s="1">
        <v>0</v>
      </c>
      <c r="Y3411" s="1">
        <v>0</v>
      </c>
      <c r="Z3411" s="1">
        <v>0</v>
      </c>
      <c r="AA3411" s="1">
        <v>6.7268275909640003E-3</v>
      </c>
      <c r="AB3411" s="1">
        <v>1.1281487187720001</v>
      </c>
      <c r="AC3411" s="1">
        <v>0.30083259826969999</v>
      </c>
      <c r="AD3411" s="1">
        <v>1.0589510226849999E-6</v>
      </c>
      <c r="AE3411" s="1">
        <v>2.647377509398E-4</v>
      </c>
      <c r="AF3411" s="1">
        <v>4.2358039708780003E-5</v>
      </c>
      <c r="AG3411" s="1">
        <v>75.207937777240005</v>
      </c>
    </row>
    <row r="3412" spans="1:33" x14ac:dyDescent="0.35">
      <c r="A3412">
        <v>5120</v>
      </c>
      <c r="B3412">
        <v>2017</v>
      </c>
      <c r="C3412">
        <v>12</v>
      </c>
      <c r="D3412">
        <v>11</v>
      </c>
      <c r="E3412">
        <v>0</v>
      </c>
      <c r="F3412">
        <v>0</v>
      </c>
      <c r="H3412" s="1">
        <v>0</v>
      </c>
      <c r="I3412" s="1">
        <v>0</v>
      </c>
      <c r="J3412" s="1">
        <v>0</v>
      </c>
      <c r="K3412" s="1">
        <v>0.54618812780899995</v>
      </c>
      <c r="L3412" s="1">
        <v>0.54618812780899995</v>
      </c>
      <c r="M3412" s="1">
        <v>1.612011689092E-3</v>
      </c>
      <c r="N3412" s="1">
        <v>1.8559954285710001E-2</v>
      </c>
      <c r="O3412" s="1">
        <v>1.032747914208E-3</v>
      </c>
      <c r="P3412" s="1">
        <v>1.66448915737E-3</v>
      </c>
      <c r="Q3412" s="1">
        <v>6.1886734650979993E-5</v>
      </c>
      <c r="R3412" s="1">
        <v>0</v>
      </c>
      <c r="S3412" s="1">
        <v>0.73577853685210004</v>
      </c>
      <c r="T3412" s="1">
        <v>0.73461956308279996</v>
      </c>
      <c r="U3412" s="1">
        <v>1.4703980999349999</v>
      </c>
      <c r="V3412" s="1">
        <v>9.2830220755299994E-2</v>
      </c>
      <c r="W3412" s="1">
        <v>2.4754725534749999E-2</v>
      </c>
      <c r="X3412" s="1">
        <v>0</v>
      </c>
      <c r="Y3412" s="1">
        <v>0</v>
      </c>
      <c r="Z3412" s="1">
        <v>0</v>
      </c>
      <c r="AA3412" s="1">
        <v>6.1886813836870003E-3</v>
      </c>
      <c r="AB3412" s="1">
        <v>1.1087618963270001</v>
      </c>
      <c r="AC3412" s="1">
        <v>0.29566793227740001</v>
      </c>
      <c r="AD3412" s="1">
        <v>2.8599542900280001E-7</v>
      </c>
      <c r="AE3412" s="1">
        <v>7.1498855972890006E-5</v>
      </c>
      <c r="AF3412" s="1">
        <v>1.1439816836399999E-5</v>
      </c>
      <c r="AG3412" s="1">
        <v>73.916925870270006</v>
      </c>
    </row>
    <row r="3413" spans="1:33" x14ac:dyDescent="0.35">
      <c r="A3413">
        <v>5120</v>
      </c>
      <c r="B3413">
        <v>2017</v>
      </c>
      <c r="C3413">
        <v>12</v>
      </c>
      <c r="D3413">
        <v>12</v>
      </c>
      <c r="E3413">
        <v>0</v>
      </c>
      <c r="F3413">
        <v>0</v>
      </c>
      <c r="H3413" s="1">
        <v>0</v>
      </c>
      <c r="I3413" s="1">
        <v>0</v>
      </c>
      <c r="J3413" s="1">
        <v>0</v>
      </c>
      <c r="K3413" s="1">
        <v>0.50249307758429995</v>
      </c>
      <c r="L3413" s="1">
        <v>0.50249307758429995</v>
      </c>
      <c r="M3413" s="1">
        <v>1.4997535069490001E-3</v>
      </c>
      <c r="N3413" s="1">
        <v>1.8559954285710001E-2</v>
      </c>
      <c r="O3413" s="1">
        <v>9.6072477993979996E-4</v>
      </c>
      <c r="P3413" s="1">
        <v>1.548408820223E-3</v>
      </c>
      <c r="Q3413" s="1">
        <v>5.6935795878899998E-5</v>
      </c>
      <c r="R3413" s="1">
        <v>0</v>
      </c>
      <c r="S3413" s="1">
        <v>0.72742995464479998</v>
      </c>
      <c r="T3413" s="1">
        <v>0.72645023049909996</v>
      </c>
      <c r="U3413" s="1">
        <v>1.453880185144</v>
      </c>
      <c r="V3413" s="1">
        <v>8.5403803094879993E-2</v>
      </c>
      <c r="W3413" s="1">
        <v>2.277434749197E-2</v>
      </c>
      <c r="X3413" s="1">
        <v>0</v>
      </c>
      <c r="Y3413" s="1">
        <v>0</v>
      </c>
      <c r="Z3413" s="1">
        <v>0</v>
      </c>
      <c r="AA3413" s="1">
        <v>5.6935868729920004E-3</v>
      </c>
      <c r="AB3413" s="1">
        <v>1.095766314929</v>
      </c>
      <c r="AC3413" s="1">
        <v>0.29220383427660002</v>
      </c>
      <c r="AD3413" s="1">
        <v>7.7451328669899996E-8</v>
      </c>
      <c r="AE3413" s="1">
        <v>1.9362831821420001E-5</v>
      </c>
      <c r="AF3413" s="1">
        <v>3.0980530591300002E-6</v>
      </c>
      <c r="AG3413" s="1">
        <v>73.05094307889</v>
      </c>
    </row>
    <row r="3414" spans="1:33" x14ac:dyDescent="0.35">
      <c r="A3414">
        <v>5120</v>
      </c>
      <c r="B3414">
        <v>2017</v>
      </c>
      <c r="C3414">
        <v>12</v>
      </c>
      <c r="D3414">
        <v>13</v>
      </c>
      <c r="E3414">
        <v>0</v>
      </c>
      <c r="F3414">
        <v>0</v>
      </c>
      <c r="H3414" s="1">
        <v>0</v>
      </c>
      <c r="I3414" s="1">
        <v>0</v>
      </c>
      <c r="J3414" s="1">
        <v>0</v>
      </c>
      <c r="K3414" s="1">
        <v>0.46229363137750001</v>
      </c>
      <c r="L3414" s="1">
        <v>0.46229363137750001</v>
      </c>
      <c r="M3414" s="1">
        <v>1.3919732742700001E-3</v>
      </c>
      <c r="N3414" s="1">
        <v>1.8559954285710001E-2</v>
      </c>
      <c r="O3414" s="1">
        <v>8.9176788968860004E-4</v>
      </c>
      <c r="P3414" s="1">
        <v>1.4372703763009999E-3</v>
      </c>
      <c r="Q3414" s="1">
        <v>5.2380932208590001E-5</v>
      </c>
      <c r="R3414" s="1">
        <v>0</v>
      </c>
      <c r="S3414" s="1">
        <v>0.72092165250600004</v>
      </c>
      <c r="T3414" s="1">
        <v>0.71999579360440003</v>
      </c>
      <c r="U3414" s="1">
        <v>1.4409174461100001</v>
      </c>
      <c r="V3414" s="1">
        <v>7.8571498847290006E-2</v>
      </c>
      <c r="W3414" s="1">
        <v>2.0952399692610001E-2</v>
      </c>
      <c r="X3414" s="1">
        <v>0</v>
      </c>
      <c r="Y3414" s="1">
        <v>0</v>
      </c>
      <c r="Z3414" s="1">
        <v>0</v>
      </c>
      <c r="AA3414" s="1">
        <v>5.2380999231519997E-3</v>
      </c>
      <c r="AB3414" s="1">
        <v>1.0854070152290001</v>
      </c>
      <c r="AC3414" s="1">
        <v>0.28944173050290001</v>
      </c>
      <c r="AD3414" s="1">
        <v>2.1032540997090002E-8</v>
      </c>
      <c r="AE3414" s="1">
        <v>5.2581351552990003E-6</v>
      </c>
      <c r="AF3414" s="1">
        <v>8.4130161607699999E-7</v>
      </c>
      <c r="AG3414" s="1">
        <v>72.36042841922</v>
      </c>
    </row>
    <row r="3415" spans="1:33" x14ac:dyDescent="0.35">
      <c r="A3415">
        <v>5120</v>
      </c>
      <c r="B3415">
        <v>2017</v>
      </c>
      <c r="C3415">
        <v>12</v>
      </c>
      <c r="D3415">
        <v>14</v>
      </c>
      <c r="E3415">
        <v>0</v>
      </c>
      <c r="F3415">
        <v>0</v>
      </c>
      <c r="H3415" s="1">
        <v>0</v>
      </c>
      <c r="I3415" s="1">
        <v>0</v>
      </c>
      <c r="J3415" s="1">
        <v>0</v>
      </c>
      <c r="K3415" s="1">
        <v>0.42531014086730001</v>
      </c>
      <c r="L3415" s="1">
        <v>0.42531014086730001</v>
      </c>
      <c r="M3415" s="1">
        <v>1.3231169301099999E-3</v>
      </c>
      <c r="N3415" s="1">
        <v>1.8559954285710001E-2</v>
      </c>
      <c r="O3415" s="1">
        <v>8.4772446530450001E-4</v>
      </c>
      <c r="P3415" s="1">
        <v>1.366285190727E-3</v>
      </c>
      <c r="Q3415" s="1">
        <v>4.8190457631899997E-5</v>
      </c>
      <c r="R3415" s="1">
        <v>0</v>
      </c>
      <c r="S3415" s="1">
        <v>0.69769012378509998</v>
      </c>
      <c r="T3415" s="1">
        <v>0.69680605487519998</v>
      </c>
      <c r="U3415" s="1">
        <v>1.3944961786600001</v>
      </c>
      <c r="V3415" s="1">
        <v>7.2285778939500001E-2</v>
      </c>
      <c r="W3415" s="1">
        <v>1.9276207717200001E-2</v>
      </c>
      <c r="X3415" s="1">
        <v>0</v>
      </c>
      <c r="Y3415" s="1">
        <v>0</v>
      </c>
      <c r="Z3415" s="1">
        <v>0</v>
      </c>
      <c r="AA3415" s="1">
        <v>4.8190519293000002E-3</v>
      </c>
      <c r="AB3415" s="1">
        <v>1.0497153806149999</v>
      </c>
      <c r="AC3415" s="1">
        <v>0.2799240643075</v>
      </c>
      <c r="AD3415" s="1">
        <v>5.5781651637979997E-9</v>
      </c>
      <c r="AE3415" s="1">
        <v>1.394541266026E-6</v>
      </c>
      <c r="AF3415" s="1">
        <v>2.231266002381E-7</v>
      </c>
      <c r="AG3415" s="1">
        <v>69.981014961249997</v>
      </c>
    </row>
    <row r="3416" spans="1:33" x14ac:dyDescent="0.35">
      <c r="A3416">
        <v>5120</v>
      </c>
      <c r="B3416">
        <v>2017</v>
      </c>
      <c r="C3416">
        <v>12</v>
      </c>
      <c r="D3416">
        <v>15</v>
      </c>
      <c r="E3416">
        <v>0</v>
      </c>
      <c r="F3416">
        <v>0</v>
      </c>
      <c r="H3416" s="1">
        <v>0</v>
      </c>
      <c r="I3416" s="1">
        <v>0</v>
      </c>
      <c r="J3416" s="1">
        <v>0</v>
      </c>
      <c r="K3416" s="1">
        <v>0.39128532959790002</v>
      </c>
      <c r="L3416" s="1">
        <v>0.39128532959790002</v>
      </c>
      <c r="M3416" s="1">
        <v>1.192513992089E-3</v>
      </c>
      <c r="N3416" s="1">
        <v>1.8559954285710001E-2</v>
      </c>
      <c r="O3416" s="1">
        <v>7.6350273196089998E-4</v>
      </c>
      <c r="P3416" s="1">
        <v>1.230544261081E-3</v>
      </c>
      <c r="Q3416" s="1">
        <v>4.433522102135E-5</v>
      </c>
      <c r="R3416" s="1">
        <v>0</v>
      </c>
      <c r="S3416" s="1">
        <v>0.712675233312</v>
      </c>
      <c r="T3416" s="1">
        <v>0.71177552049339998</v>
      </c>
      <c r="U3416" s="1">
        <v>1.424450753805</v>
      </c>
      <c r="V3416" s="1">
        <v>6.6502916624340006E-2</v>
      </c>
      <c r="W3416" s="1">
        <v>1.7734111099829999E-2</v>
      </c>
      <c r="X3416" s="1">
        <v>0</v>
      </c>
      <c r="Y3416" s="1">
        <v>0</v>
      </c>
      <c r="Z3416" s="1">
        <v>0</v>
      </c>
      <c r="AA3416" s="1">
        <v>4.433527774956E-3</v>
      </c>
      <c r="AB3416" s="1">
        <v>1.0739997632510001</v>
      </c>
      <c r="AC3416" s="1">
        <v>0.28639992648939999</v>
      </c>
      <c r="AD3416" s="1">
        <v>1.556538029467E-9</v>
      </c>
      <c r="AE3416" s="1">
        <v>3.8913450041210001E-7</v>
      </c>
      <c r="AF3416" s="1">
        <v>6.2261519416839995E-8</v>
      </c>
      <c r="AG3416" s="1">
        <v>71.599981311050001</v>
      </c>
    </row>
    <row r="3417" spans="1:33" x14ac:dyDescent="0.35">
      <c r="A3417">
        <v>5120</v>
      </c>
      <c r="B3417">
        <v>2017</v>
      </c>
      <c r="C3417">
        <v>12</v>
      </c>
      <c r="D3417">
        <v>16</v>
      </c>
      <c r="E3417">
        <v>0</v>
      </c>
      <c r="F3417">
        <v>0</v>
      </c>
      <c r="H3417" s="1">
        <v>0</v>
      </c>
      <c r="I3417" s="1">
        <v>0</v>
      </c>
      <c r="J3417" s="1">
        <v>0</v>
      </c>
      <c r="K3417" s="1">
        <v>0.3599825032301</v>
      </c>
      <c r="L3417" s="1">
        <v>0.3599825032301</v>
      </c>
      <c r="M3417" s="1">
        <v>1.1317430299850001E-3</v>
      </c>
      <c r="N3417" s="1">
        <v>1.8559954285710001E-2</v>
      </c>
      <c r="O3417" s="1">
        <v>7.2561062071959997E-4</v>
      </c>
      <c r="P3417" s="1">
        <v>1.169473202555E-3</v>
      </c>
      <c r="Q3417" s="1">
        <v>4.0788403339639997E-5</v>
      </c>
      <c r="R3417" s="1">
        <v>0</v>
      </c>
      <c r="S3417" s="1">
        <v>0.68989925478559999</v>
      </c>
      <c r="T3417" s="1">
        <v>0.68902918198009999</v>
      </c>
      <c r="U3417" s="1">
        <v>1.378928436766</v>
      </c>
      <c r="V3417" s="1">
        <v>6.1182683294399999E-2</v>
      </c>
      <c r="W3417" s="1">
        <v>1.631538221184E-2</v>
      </c>
      <c r="X3417" s="1">
        <v>0</v>
      </c>
      <c r="Y3417" s="1">
        <v>0</v>
      </c>
      <c r="Z3417" s="1">
        <v>0</v>
      </c>
      <c r="AA3417" s="1">
        <v>4.0788455529600001E-3</v>
      </c>
      <c r="AB3417" s="1">
        <v>1.0358879395180001</v>
      </c>
      <c r="AC3417" s="1">
        <v>0.27623678110389999</v>
      </c>
      <c r="AD3417" s="1">
        <v>4.1511916837810001E-10</v>
      </c>
      <c r="AE3417" s="1">
        <v>1.037797902398E-7</v>
      </c>
      <c r="AF3417" s="1">
        <v>1.6604766265249999E-8</v>
      </c>
      <c r="AG3417" s="1">
        <v>69.059195192939995</v>
      </c>
    </row>
    <row r="3418" spans="1:33" x14ac:dyDescent="0.35">
      <c r="A3418">
        <v>5120</v>
      </c>
      <c r="B3418">
        <v>2017</v>
      </c>
      <c r="C3418">
        <v>12</v>
      </c>
      <c r="D3418">
        <v>17</v>
      </c>
      <c r="E3418">
        <v>0</v>
      </c>
      <c r="F3418">
        <v>0</v>
      </c>
      <c r="H3418" s="1">
        <v>0</v>
      </c>
      <c r="I3418" s="1">
        <v>0</v>
      </c>
      <c r="J3418" s="1">
        <v>0</v>
      </c>
      <c r="K3418" s="1">
        <v>0.33118390297169997</v>
      </c>
      <c r="L3418" s="1">
        <v>0.33118390297169997</v>
      </c>
      <c r="M3418" s="1">
        <v>1.010139243457E-3</v>
      </c>
      <c r="N3418" s="1">
        <v>1.8559954285710001E-2</v>
      </c>
      <c r="O3418" s="1">
        <v>6.4603377160670004E-4</v>
      </c>
      <c r="P3418" s="1">
        <v>1.0412184748479999E-3</v>
      </c>
      <c r="Q3418" s="1">
        <v>3.7525331072470001E-5</v>
      </c>
      <c r="R3418" s="1">
        <v>0</v>
      </c>
      <c r="S3418" s="1">
        <v>0.7128886465805</v>
      </c>
      <c r="T3418" s="1">
        <v>0.71198983139130001</v>
      </c>
      <c r="U3418" s="1">
        <v>1.4248784779720001</v>
      </c>
      <c r="V3418" s="1">
        <v>5.6288068630850001E-2</v>
      </c>
      <c r="W3418" s="1">
        <v>1.5010151634889999E-2</v>
      </c>
      <c r="X3418" s="1">
        <v>0</v>
      </c>
      <c r="Y3418" s="1">
        <v>0</v>
      </c>
      <c r="Z3418" s="1">
        <v>0</v>
      </c>
      <c r="AA3418" s="1">
        <v>3.7525379087229999E-3</v>
      </c>
      <c r="AB3418" s="1">
        <v>1.0783049912130001</v>
      </c>
      <c r="AC3418" s="1">
        <v>0.28754799688119997</v>
      </c>
      <c r="AD3418" s="1">
        <v>1.163375572294E-10</v>
      </c>
      <c r="AE3418" s="1">
        <v>2.9084388787550001E-8</v>
      </c>
      <c r="AF3418" s="1">
        <v>4.6535021574929998E-9</v>
      </c>
      <c r="AG3418" s="1">
        <v>71.886999197039998</v>
      </c>
    </row>
    <row r="3419" spans="1:33" x14ac:dyDescent="0.35">
      <c r="A3419">
        <v>5120</v>
      </c>
      <c r="B3419">
        <v>2017</v>
      </c>
      <c r="C3419">
        <v>12</v>
      </c>
      <c r="D3419">
        <v>18</v>
      </c>
      <c r="E3419">
        <v>0</v>
      </c>
      <c r="F3419">
        <v>0</v>
      </c>
      <c r="H3419" s="1">
        <v>0</v>
      </c>
      <c r="I3419" s="1">
        <v>0</v>
      </c>
      <c r="J3419" s="1">
        <v>0</v>
      </c>
      <c r="K3419" s="1">
        <v>0.30468919073400003</v>
      </c>
      <c r="L3419" s="1">
        <v>0.30468919073400003</v>
      </c>
      <c r="M3419" s="1">
        <v>9.1885049459250001E-4</v>
      </c>
      <c r="N3419" s="1">
        <v>1.8559954285710001E-2</v>
      </c>
      <c r="O3419" s="1">
        <v>5.8871597186479997E-4</v>
      </c>
      <c r="P3419" s="1">
        <v>9.4883885840730002E-4</v>
      </c>
      <c r="Q3419" s="1">
        <v>3.4523304586670001E-5</v>
      </c>
      <c r="R3419" s="1">
        <v>0</v>
      </c>
      <c r="S3419" s="1">
        <v>0.71971220891090004</v>
      </c>
      <c r="T3419" s="1">
        <v>0.71880485989440002</v>
      </c>
      <c r="U3419" s="1">
        <v>1.438517068805</v>
      </c>
      <c r="V3419" s="1">
        <v>5.1785023140379999E-2</v>
      </c>
      <c r="W3419" s="1">
        <v>1.38093395041E-2</v>
      </c>
      <c r="X3419" s="1">
        <v>0</v>
      </c>
      <c r="Y3419" s="1">
        <v>0</v>
      </c>
      <c r="Z3419" s="1">
        <v>0</v>
      </c>
      <c r="AA3419" s="1">
        <v>3.452334876025E-3</v>
      </c>
      <c r="AB3419" s="1">
        <v>1.082520155149</v>
      </c>
      <c r="AC3419" s="1">
        <v>0.28867204115720002</v>
      </c>
      <c r="AD3419" s="1">
        <v>3.2364380609279998E-11</v>
      </c>
      <c r="AE3419" s="1">
        <v>8.0910950077169995E-9</v>
      </c>
      <c r="AF3419" s="1">
        <v>1.2945751877379999E-9</v>
      </c>
      <c r="AG3419" s="1">
        <v>72.168010282820006</v>
      </c>
    </row>
    <row r="3420" spans="1:33" x14ac:dyDescent="0.35">
      <c r="A3420">
        <v>5120</v>
      </c>
      <c r="B3420">
        <v>2017</v>
      </c>
      <c r="C3420">
        <v>12</v>
      </c>
      <c r="D3420">
        <v>19</v>
      </c>
      <c r="E3420">
        <v>0</v>
      </c>
      <c r="F3420">
        <v>0</v>
      </c>
      <c r="H3420" s="1">
        <v>0</v>
      </c>
      <c r="I3420" s="1">
        <v>0</v>
      </c>
      <c r="J3420" s="1">
        <v>0</v>
      </c>
      <c r="K3420" s="1">
        <v>0.2803140554752</v>
      </c>
      <c r="L3420" s="1">
        <v>0.2803140554752</v>
      </c>
      <c r="M3420" s="1">
        <v>8.7750077384200005E-4</v>
      </c>
      <c r="N3420" s="1">
        <v>1.8559954285710001E-2</v>
      </c>
      <c r="O3420" s="1">
        <v>5.6253019695579997E-4</v>
      </c>
      <c r="P3420" s="1">
        <v>9.0663500806419995E-4</v>
      </c>
      <c r="Q3420" s="1">
        <v>3.1761440219739998E-5</v>
      </c>
      <c r="R3420" s="1">
        <v>0</v>
      </c>
      <c r="S3420" s="1">
        <v>0.69295759482819996</v>
      </c>
      <c r="T3420" s="1">
        <v>0.69208399393639997</v>
      </c>
      <c r="U3420" s="1">
        <v>1.3850415887650001</v>
      </c>
      <c r="V3420" s="1">
        <v>4.7642221289150001E-2</v>
      </c>
      <c r="W3420" s="1">
        <v>1.2704592343769999E-2</v>
      </c>
      <c r="X3420" s="1">
        <v>0</v>
      </c>
      <c r="Y3420" s="1">
        <v>0</v>
      </c>
      <c r="Z3420" s="1">
        <v>0</v>
      </c>
      <c r="AA3420" s="1">
        <v>3.1761480859429998E-3</v>
      </c>
      <c r="AB3420" s="1">
        <v>1.041121027567</v>
      </c>
      <c r="AC3420" s="1">
        <v>0.27763227396079998</v>
      </c>
      <c r="AD3420" s="1">
        <v>8.5544173975709998E-12</v>
      </c>
      <c r="AE3420" s="1">
        <v>2.138604311172E-9</v>
      </c>
      <c r="AF3420" s="1">
        <v>3.4217668622019999E-10</v>
      </c>
      <c r="AG3420" s="1">
        <v>69.408068488500007</v>
      </c>
    </row>
    <row r="3421" spans="1:33" x14ac:dyDescent="0.35">
      <c r="A3421">
        <v>5120</v>
      </c>
      <c r="B3421">
        <v>2017</v>
      </c>
      <c r="C3421">
        <v>12</v>
      </c>
      <c r="D3421">
        <v>20</v>
      </c>
      <c r="E3421">
        <v>0</v>
      </c>
      <c r="F3421">
        <v>0</v>
      </c>
      <c r="H3421" s="1">
        <v>52.097315649999999</v>
      </c>
      <c r="I3421" s="1">
        <v>7.5641064026859999</v>
      </c>
      <c r="J3421" s="1">
        <v>0</v>
      </c>
      <c r="K3421" s="1">
        <v>0.25788893103720001</v>
      </c>
      <c r="L3421" s="1">
        <v>7.8219953337229997</v>
      </c>
      <c r="M3421" s="1">
        <v>2.9181830194919999E-2</v>
      </c>
      <c r="N3421" s="1">
        <v>4.4664760310169999E-2</v>
      </c>
      <c r="O3421" s="1">
        <v>1.910768624001E-2</v>
      </c>
      <c r="P3421" s="1">
        <v>0.171078525747</v>
      </c>
      <c r="Q3421" s="1">
        <v>4.7259365482489997E-2</v>
      </c>
      <c r="R3421" s="1">
        <v>6.9122620705740004E-2</v>
      </c>
      <c r="S3421" s="1">
        <v>22.886492610339999</v>
      </c>
      <c r="T3421" s="1">
        <v>10.82390374183</v>
      </c>
      <c r="U3421" s="1">
        <v>33.779518972870001</v>
      </c>
      <c r="V3421" s="1">
        <v>23.140130237059999</v>
      </c>
      <c r="W3421" s="1">
        <v>0.1523175063927</v>
      </c>
      <c r="X3421" s="1">
        <v>3.0365980646700002E-4</v>
      </c>
      <c r="Y3421" s="1">
        <v>3.0524390389000001E-2</v>
      </c>
      <c r="Z3421" s="1">
        <v>8.7139853497370003E-3</v>
      </c>
      <c r="AA3421" s="1">
        <v>0.2413760614373</v>
      </c>
      <c r="AB3421" s="1">
        <v>3.3629807322660001</v>
      </c>
      <c r="AC3421" s="1">
        <v>0.231462116085</v>
      </c>
      <c r="AD3421" s="1">
        <v>3.2547415221539998E-2</v>
      </c>
      <c r="AE3421" s="1">
        <v>3.268752490462</v>
      </c>
      <c r="AF3421" s="1">
        <v>0.9072775679781</v>
      </c>
      <c r="AG3421" s="1">
        <v>83.641148922040003</v>
      </c>
    </row>
    <row r="3422" spans="1:33" x14ac:dyDescent="0.35">
      <c r="A3422">
        <v>5120</v>
      </c>
      <c r="B3422">
        <v>2017</v>
      </c>
      <c r="C3422">
        <v>12</v>
      </c>
      <c r="D3422">
        <v>21</v>
      </c>
      <c r="E3422">
        <v>0</v>
      </c>
      <c r="F3422">
        <v>0</v>
      </c>
      <c r="H3422" s="1">
        <v>0</v>
      </c>
      <c r="I3422" s="1">
        <v>0</v>
      </c>
      <c r="J3422" s="1">
        <v>0</v>
      </c>
      <c r="K3422" s="1">
        <v>0.2372578165542</v>
      </c>
      <c r="L3422" s="1">
        <v>0.2372578165542</v>
      </c>
      <c r="M3422" s="1">
        <v>5.2926434947260001E-2</v>
      </c>
      <c r="N3422" s="1">
        <v>4.8219325696110003E-2</v>
      </c>
      <c r="O3422" s="1">
        <v>3.0697170896900002E-2</v>
      </c>
      <c r="P3422" s="1">
        <v>0.12973150001280001</v>
      </c>
      <c r="Q3422" s="1">
        <v>2.6882883001989999E-5</v>
      </c>
      <c r="R3422" s="1">
        <v>0</v>
      </c>
      <c r="S3422" s="1">
        <v>14.98946039888</v>
      </c>
      <c r="T3422" s="1">
        <v>11.96626265081</v>
      </c>
      <c r="U3422" s="1">
        <v>26.95572304968</v>
      </c>
      <c r="V3422" s="1">
        <v>4.0324376099129998E-2</v>
      </c>
      <c r="W3422" s="1">
        <v>1.0753166959769999E-2</v>
      </c>
      <c r="X3422" s="1">
        <v>0</v>
      </c>
      <c r="Y3422" s="1">
        <v>0</v>
      </c>
      <c r="Z3422" s="1">
        <v>0</v>
      </c>
      <c r="AA3422" s="1">
        <v>2.6882917399419998E-3</v>
      </c>
      <c r="AB3422" s="1">
        <v>10.797816279279999</v>
      </c>
      <c r="AC3422" s="1">
        <v>7.1003469079109996E-2</v>
      </c>
      <c r="AD3422" s="1">
        <v>0.1429814453846</v>
      </c>
      <c r="AE3422" s="1">
        <v>14.376455376959999</v>
      </c>
      <c r="AF3422" s="1">
        <v>4.1365807834110004</v>
      </c>
      <c r="AG3422" s="1">
        <v>108.4773557158</v>
      </c>
    </row>
    <row r="3423" spans="1:33" x14ac:dyDescent="0.35">
      <c r="A3423">
        <v>5120</v>
      </c>
      <c r="B3423">
        <v>2017</v>
      </c>
      <c r="C3423">
        <v>12</v>
      </c>
      <c r="D3423">
        <v>22</v>
      </c>
      <c r="E3423">
        <v>0</v>
      </c>
      <c r="F3423">
        <v>0</v>
      </c>
      <c r="H3423" s="1">
        <v>0</v>
      </c>
      <c r="I3423" s="1">
        <v>0</v>
      </c>
      <c r="J3423" s="1">
        <v>0</v>
      </c>
      <c r="K3423" s="1">
        <v>0.2182771912299</v>
      </c>
      <c r="L3423" s="1">
        <v>0.2182771912299</v>
      </c>
      <c r="M3423" s="1">
        <v>6.9785621087809996E-3</v>
      </c>
      <c r="N3423" s="1">
        <v>1.8559954285710001E-2</v>
      </c>
      <c r="O3423" s="1">
        <v>4.3247565059060002E-3</v>
      </c>
      <c r="P3423" s="1">
        <v>6.9702491898680002E-3</v>
      </c>
      <c r="Q3423" s="1">
        <v>2.4732252361830001E-5</v>
      </c>
      <c r="R3423" s="1">
        <v>0</v>
      </c>
      <c r="S3423" s="1">
        <v>13.45495837156</v>
      </c>
      <c r="T3423" s="1">
        <v>10.751907394210001</v>
      </c>
      <c r="U3423" s="1">
        <v>24.206865765770001</v>
      </c>
      <c r="V3423" s="1">
        <v>3.7098426011200003E-2</v>
      </c>
      <c r="W3423" s="1">
        <v>9.8929136029879995E-3</v>
      </c>
      <c r="X3423" s="1">
        <v>0</v>
      </c>
      <c r="Y3423" s="1">
        <v>0</v>
      </c>
      <c r="Z3423" s="1">
        <v>0</v>
      </c>
      <c r="AA3423" s="1">
        <v>2.4732284007469999E-3</v>
      </c>
      <c r="AB3423" s="1">
        <v>13.62953316167</v>
      </c>
      <c r="AC3423" s="1">
        <v>0.11541720706480001</v>
      </c>
      <c r="AD3423" s="1">
        <v>0.17916501548970001</v>
      </c>
      <c r="AE3423" s="1">
        <v>18.014630103719998</v>
      </c>
      <c r="AF3423" s="1">
        <v>5.1834037496300001</v>
      </c>
      <c r="AG3423" s="1">
        <v>142.54047037379999</v>
      </c>
    </row>
    <row r="3424" spans="1:33" x14ac:dyDescent="0.35">
      <c r="A3424">
        <v>5120</v>
      </c>
      <c r="B3424">
        <v>2017</v>
      </c>
      <c r="C3424">
        <v>12</v>
      </c>
      <c r="D3424">
        <v>23</v>
      </c>
      <c r="E3424">
        <v>0</v>
      </c>
      <c r="F3424">
        <v>0</v>
      </c>
      <c r="H3424" s="1">
        <v>0</v>
      </c>
      <c r="I3424" s="1">
        <v>0</v>
      </c>
      <c r="J3424" s="1">
        <v>0</v>
      </c>
      <c r="K3424" s="1">
        <v>0.2008150159315</v>
      </c>
      <c r="L3424" s="1">
        <v>0.2008150159315</v>
      </c>
      <c r="M3424" s="1">
        <v>1.640238325222E-3</v>
      </c>
      <c r="N3424" s="1">
        <v>1.8559954285710001E-2</v>
      </c>
      <c r="O3424" s="1">
        <v>1.029091064297E-3</v>
      </c>
      <c r="P3424" s="1">
        <v>1.658595379282E-3</v>
      </c>
      <c r="Q3424" s="1">
        <v>2.2753672172879999E-5</v>
      </c>
      <c r="R3424" s="1">
        <v>0</v>
      </c>
      <c r="S3424" s="1">
        <v>14.443597817920001</v>
      </c>
      <c r="T3424" s="1">
        <v>11.58127039913</v>
      </c>
      <c r="U3424" s="1">
        <v>26.024868217049999</v>
      </c>
      <c r="V3424" s="1">
        <v>3.4130551930309998E-2</v>
      </c>
      <c r="W3424" s="1">
        <v>9.1014805147490007E-3</v>
      </c>
      <c r="X3424" s="1">
        <v>0</v>
      </c>
      <c r="Y3424" s="1">
        <v>0</v>
      </c>
      <c r="Z3424" s="1">
        <v>0</v>
      </c>
      <c r="AA3424" s="1">
        <v>2.2753701286869999E-3</v>
      </c>
      <c r="AB3424" s="1">
        <v>13.58277069931</v>
      </c>
      <c r="AC3424" s="1">
        <v>0.19793819532179999</v>
      </c>
      <c r="AD3424" s="1">
        <v>0.17432885302529999</v>
      </c>
      <c r="AE3424" s="1">
        <v>17.52836509446</v>
      </c>
      <c r="AF3424" s="1">
        <v>5.0434892546979997</v>
      </c>
      <c r="AG3424" s="1">
        <v>160.1020113079</v>
      </c>
    </row>
    <row r="3425" spans="1:33" x14ac:dyDescent="0.35">
      <c r="A3425">
        <v>5120</v>
      </c>
      <c r="B3425">
        <v>2017</v>
      </c>
      <c r="C3425">
        <v>12</v>
      </c>
      <c r="D3425">
        <v>24</v>
      </c>
      <c r="E3425">
        <v>0</v>
      </c>
      <c r="F3425">
        <v>0</v>
      </c>
      <c r="H3425" s="1">
        <v>0</v>
      </c>
      <c r="I3425" s="1">
        <v>0</v>
      </c>
      <c r="J3425" s="1">
        <v>0</v>
      </c>
      <c r="K3425" s="1">
        <v>0.18474981465699999</v>
      </c>
      <c r="L3425" s="1">
        <v>0.18474981465699999</v>
      </c>
      <c r="M3425" s="1">
        <v>7.7494005852229997E-4</v>
      </c>
      <c r="N3425" s="1">
        <v>1.8559954285710001E-2</v>
      </c>
      <c r="O3425" s="1">
        <v>4.9294195157020002E-4</v>
      </c>
      <c r="P3425" s="1">
        <v>7.9447900335950002E-4</v>
      </c>
      <c r="Q3425" s="1">
        <v>2.093337839905E-5</v>
      </c>
      <c r="R3425" s="1">
        <v>0</v>
      </c>
      <c r="S3425" s="1">
        <v>7.9756448993760003</v>
      </c>
      <c r="T3425" s="1">
        <v>6.4696119551039999</v>
      </c>
      <c r="U3425" s="1">
        <v>14.44525685448</v>
      </c>
      <c r="V3425" s="1">
        <v>3.1400107775880003E-2</v>
      </c>
      <c r="W3425" s="1">
        <v>8.3733620735690004E-3</v>
      </c>
      <c r="X3425" s="1">
        <v>0</v>
      </c>
      <c r="Y3425" s="1">
        <v>0</v>
      </c>
      <c r="Z3425" s="1">
        <v>0</v>
      </c>
      <c r="AA3425" s="1">
        <v>2.0933405183919999E-3</v>
      </c>
      <c r="AB3425" s="1">
        <v>7.563305312222</v>
      </c>
      <c r="AC3425" s="1">
        <v>0.25248386707429998</v>
      </c>
      <c r="AD3425" s="1">
        <v>8.9828669638010006E-2</v>
      </c>
      <c r="AE3425" s="1">
        <v>9.0320660638749999</v>
      </c>
      <c r="AF3425" s="1">
        <v>2.5988235580099999</v>
      </c>
      <c r="AG3425" s="1">
        <v>120.1202489909</v>
      </c>
    </row>
    <row r="3426" spans="1:33" x14ac:dyDescent="0.35">
      <c r="A3426">
        <v>5120</v>
      </c>
      <c r="B3426">
        <v>2017</v>
      </c>
      <c r="C3426">
        <v>12</v>
      </c>
      <c r="D3426">
        <v>25</v>
      </c>
      <c r="E3426">
        <v>0</v>
      </c>
      <c r="F3426">
        <v>0</v>
      </c>
      <c r="H3426" s="1">
        <v>0</v>
      </c>
      <c r="I3426" s="1">
        <v>0</v>
      </c>
      <c r="J3426" s="1">
        <v>0</v>
      </c>
      <c r="K3426" s="1">
        <v>0.16996982948440001</v>
      </c>
      <c r="L3426" s="1">
        <v>0.16996982948440001</v>
      </c>
      <c r="M3426" s="1">
        <v>6.0001479774539996E-4</v>
      </c>
      <c r="N3426" s="1">
        <v>1.8559954285710001E-2</v>
      </c>
      <c r="O3426" s="1">
        <v>3.8384705013529998E-4</v>
      </c>
      <c r="P3426" s="1">
        <v>6.186497636538E-4</v>
      </c>
      <c r="Q3426" s="1">
        <v>1.925870812713E-5</v>
      </c>
      <c r="R3426" s="1">
        <v>0</v>
      </c>
      <c r="S3426" s="1">
        <v>3.0277500081139999</v>
      </c>
      <c r="T3426" s="1">
        <v>2.5398917426110001</v>
      </c>
      <c r="U3426" s="1">
        <v>5.5676417507249996</v>
      </c>
      <c r="V3426" s="1">
        <v>2.888809915381E-2</v>
      </c>
      <c r="W3426" s="1">
        <v>7.7034931076830002E-3</v>
      </c>
      <c r="X3426" s="1">
        <v>0</v>
      </c>
      <c r="Y3426" s="1">
        <v>0</v>
      </c>
      <c r="Z3426" s="1">
        <v>0</v>
      </c>
      <c r="AA3426" s="1">
        <v>1.9258732769210001E-3</v>
      </c>
      <c r="AB3426" s="1">
        <v>3.1407868464850002</v>
      </c>
      <c r="AC3426" s="1">
        <v>0.26003300965429998</v>
      </c>
      <c r="AD3426" s="1">
        <v>2.9402085962979999E-2</v>
      </c>
      <c r="AE3426" s="1">
        <v>2.956312098393</v>
      </c>
      <c r="AF3426" s="1">
        <v>0.85062857952979998</v>
      </c>
      <c r="AG3426" s="1">
        <v>83.664855060389996</v>
      </c>
    </row>
    <row r="3427" spans="1:33" x14ac:dyDescent="0.35">
      <c r="A3427">
        <v>5120</v>
      </c>
      <c r="B3427">
        <v>2017</v>
      </c>
      <c r="C3427">
        <v>12</v>
      </c>
      <c r="D3427">
        <v>26</v>
      </c>
      <c r="E3427">
        <v>0</v>
      </c>
      <c r="F3427">
        <v>0</v>
      </c>
      <c r="H3427" s="1">
        <v>0</v>
      </c>
      <c r="I3427" s="1">
        <v>0</v>
      </c>
      <c r="J3427" s="1">
        <v>0</v>
      </c>
      <c r="K3427" s="1">
        <v>0.1563722431257</v>
      </c>
      <c r="L3427" s="1">
        <v>0.1563722431257</v>
      </c>
      <c r="M3427" s="1">
        <v>5.3473739803449997E-4</v>
      </c>
      <c r="N3427" s="1">
        <v>1.8559954285710001E-2</v>
      </c>
      <c r="O3427" s="1">
        <v>3.4236144786139999E-4</v>
      </c>
      <c r="P3427" s="1">
        <v>5.5178704311770004E-4</v>
      </c>
      <c r="Q3427" s="1">
        <v>1.7718011476959999E-5</v>
      </c>
      <c r="R3427" s="1">
        <v>0</v>
      </c>
      <c r="S3427" s="1">
        <v>1.316502106076</v>
      </c>
      <c r="T3427" s="1">
        <v>1.1781088208749999</v>
      </c>
      <c r="U3427" s="1">
        <v>2.4946109269510002</v>
      </c>
      <c r="V3427" s="1">
        <v>2.6577051221509999E-2</v>
      </c>
      <c r="W3427" s="1">
        <v>7.0872136590690001E-3</v>
      </c>
      <c r="X3427" s="1">
        <v>0</v>
      </c>
      <c r="Y3427" s="1">
        <v>0</v>
      </c>
      <c r="Z3427" s="1">
        <v>0</v>
      </c>
      <c r="AA3427" s="1">
        <v>1.771803414767E-3</v>
      </c>
      <c r="AB3427" s="1">
        <v>1.5814971415550001</v>
      </c>
      <c r="AC3427" s="1">
        <v>0.2581959577222</v>
      </c>
      <c r="AD3427" s="1">
        <v>8.3259446937989992E-3</v>
      </c>
      <c r="AE3427" s="1">
        <v>0.83715458351549998</v>
      </c>
      <c r="AF3427" s="1">
        <v>0.24087700842199999</v>
      </c>
      <c r="AG3427" s="1">
        <v>69.832078596640002</v>
      </c>
    </row>
    <row r="3428" spans="1:33" x14ac:dyDescent="0.35">
      <c r="A3428">
        <v>5120</v>
      </c>
      <c r="B3428">
        <v>2017</v>
      </c>
      <c r="C3428">
        <v>12</v>
      </c>
      <c r="D3428">
        <v>27</v>
      </c>
      <c r="E3428">
        <v>0</v>
      </c>
      <c r="F3428">
        <v>0</v>
      </c>
      <c r="H3428" s="1">
        <v>0</v>
      </c>
      <c r="I3428" s="1">
        <v>0</v>
      </c>
      <c r="J3428" s="1">
        <v>0</v>
      </c>
      <c r="K3428" s="1">
        <v>0.14386246367559999</v>
      </c>
      <c r="L3428" s="1">
        <v>0.14386246367559999</v>
      </c>
      <c r="M3428" s="1">
        <v>4.8307538886900001E-4</v>
      </c>
      <c r="N3428" s="1">
        <v>1.8559954285710001E-2</v>
      </c>
      <c r="O3428" s="1">
        <v>3.0929138682839999E-4</v>
      </c>
      <c r="P3428" s="1">
        <v>4.984877265414E-4</v>
      </c>
      <c r="Q3428" s="1">
        <v>1.6300570558800001E-5</v>
      </c>
      <c r="R3428" s="1">
        <v>0</v>
      </c>
      <c r="S3428" s="1">
        <v>0.83684709949890002</v>
      </c>
      <c r="T3428" s="1">
        <v>0.79765815531740003</v>
      </c>
      <c r="U3428" s="1">
        <v>1.634505254816</v>
      </c>
      <c r="V3428" s="1">
        <v>2.445088712379E-2</v>
      </c>
      <c r="W3428" s="1">
        <v>6.5202365663429998E-3</v>
      </c>
      <c r="X3428" s="1">
        <v>0</v>
      </c>
      <c r="Y3428" s="1">
        <v>0</v>
      </c>
      <c r="Z3428" s="1">
        <v>0</v>
      </c>
      <c r="AA3428" s="1">
        <v>1.630059141586E-3</v>
      </c>
      <c r="AB3428" s="1">
        <v>1.147391252192</v>
      </c>
      <c r="AC3428" s="1">
        <v>0.26037829786720001</v>
      </c>
      <c r="AD3428" s="1">
        <v>2.3212069362790002E-3</v>
      </c>
      <c r="AE3428" s="1">
        <v>0.23339201705740001</v>
      </c>
      <c r="AF3428" s="1">
        <v>6.7154587653660003E-2</v>
      </c>
      <c r="AG3428" s="1">
        <v>66.567457565170002</v>
      </c>
    </row>
    <row r="3429" spans="1:33" x14ac:dyDescent="0.35">
      <c r="A3429">
        <v>5120</v>
      </c>
      <c r="B3429">
        <v>2017</v>
      </c>
      <c r="C3429">
        <v>12</v>
      </c>
      <c r="D3429">
        <v>28</v>
      </c>
      <c r="E3429">
        <v>0</v>
      </c>
      <c r="F3429">
        <v>0</v>
      </c>
      <c r="H3429" s="1">
        <v>0</v>
      </c>
      <c r="I3429" s="1">
        <v>0</v>
      </c>
      <c r="J3429" s="1">
        <v>0</v>
      </c>
      <c r="K3429" s="1">
        <v>0.13235346658159999</v>
      </c>
      <c r="L3429" s="1">
        <v>0.13235346658159999</v>
      </c>
      <c r="M3429" s="1">
        <v>4.3316574179140001E-4</v>
      </c>
      <c r="N3429" s="1">
        <v>1.8559954285710001E-2</v>
      </c>
      <c r="O3429" s="1">
        <v>2.7725399332830002E-4</v>
      </c>
      <c r="P3429" s="1">
        <v>4.4685276957099999E-4</v>
      </c>
      <c r="Q3429" s="1">
        <v>1.49965249141E-5</v>
      </c>
      <c r="R3429" s="1">
        <v>0</v>
      </c>
      <c r="S3429" s="1">
        <v>0.71725131506770001</v>
      </c>
      <c r="T3429" s="1">
        <v>0.70562890676029999</v>
      </c>
      <c r="U3429" s="1">
        <v>1.4228802218279999</v>
      </c>
      <c r="V3429" s="1">
        <v>2.249481615388E-2</v>
      </c>
      <c r="W3429" s="1">
        <v>5.9986176410359998E-3</v>
      </c>
      <c r="X3429" s="1">
        <v>0</v>
      </c>
      <c r="Y3429" s="1">
        <v>0</v>
      </c>
      <c r="Z3429" s="1">
        <v>0</v>
      </c>
      <c r="AA3429" s="1">
        <v>1.499654410259E-3</v>
      </c>
      <c r="AB3429" s="1">
        <v>1.049131243555</v>
      </c>
      <c r="AC3429" s="1">
        <v>0.2669747744848</v>
      </c>
      <c r="AD3429" s="1">
        <v>6.5134312684750003E-4</v>
      </c>
      <c r="AE3429" s="1">
        <v>6.5491052863690002E-2</v>
      </c>
      <c r="AF3429" s="1">
        <v>1.8843937789800001E-2</v>
      </c>
      <c r="AG3429" s="1">
        <v>67.156992525220005</v>
      </c>
    </row>
    <row r="3430" spans="1:33" x14ac:dyDescent="0.35">
      <c r="A3430">
        <v>5120</v>
      </c>
      <c r="B3430">
        <v>2017</v>
      </c>
      <c r="C3430">
        <v>12</v>
      </c>
      <c r="D3430">
        <v>29</v>
      </c>
      <c r="E3430">
        <v>0</v>
      </c>
      <c r="F3430">
        <v>0</v>
      </c>
      <c r="H3430" s="1">
        <v>0</v>
      </c>
      <c r="I3430" s="1">
        <v>0</v>
      </c>
      <c r="J3430" s="1">
        <v>0</v>
      </c>
      <c r="K3430" s="1">
        <v>0.12176518925510001</v>
      </c>
      <c r="L3430" s="1">
        <v>0.12176518925510001</v>
      </c>
      <c r="M3430" s="1">
        <v>3.9008743595289998E-4</v>
      </c>
      <c r="N3430" s="1">
        <v>1.8559954285710001E-2</v>
      </c>
      <c r="O3430" s="1">
        <v>2.4978442330179999E-4</v>
      </c>
      <c r="P3430" s="1">
        <v>4.025798150217E-4</v>
      </c>
      <c r="Q3430" s="1">
        <v>1.3796802920969999E-5</v>
      </c>
      <c r="R3430" s="1">
        <v>0</v>
      </c>
      <c r="S3430" s="1">
        <v>0.69283599090339998</v>
      </c>
      <c r="T3430" s="1">
        <v>0.68896509052970001</v>
      </c>
      <c r="U3430" s="1">
        <v>1.381801081433</v>
      </c>
      <c r="V3430" s="1">
        <v>2.0695230861570001E-2</v>
      </c>
      <c r="W3430" s="1">
        <v>5.5187282297530001E-3</v>
      </c>
      <c r="X3430" s="1">
        <v>0</v>
      </c>
      <c r="Y3430" s="1">
        <v>0</v>
      </c>
      <c r="Z3430" s="1">
        <v>0</v>
      </c>
      <c r="AA3430" s="1">
        <v>1.379682057438E-3</v>
      </c>
      <c r="AB3430" s="1">
        <v>1.035085837537</v>
      </c>
      <c r="AC3430" s="1">
        <v>0.27244079100059998</v>
      </c>
      <c r="AD3430" s="1">
        <v>1.8237113773359999E-4</v>
      </c>
      <c r="AE3430" s="1">
        <v>1.8336998319049998E-2</v>
      </c>
      <c r="AF3430" s="1">
        <v>5.2761597266570001E-3</v>
      </c>
      <c r="AG3430" s="1">
        <v>68.225918310080004</v>
      </c>
    </row>
    <row r="3431" spans="1:33" x14ac:dyDescent="0.35">
      <c r="A3431">
        <v>5120</v>
      </c>
      <c r="B3431">
        <v>2017</v>
      </c>
      <c r="C3431">
        <v>12</v>
      </c>
      <c r="D3431">
        <v>30</v>
      </c>
      <c r="E3431">
        <v>0</v>
      </c>
      <c r="F3431">
        <v>0</v>
      </c>
      <c r="H3431" s="1">
        <v>0</v>
      </c>
      <c r="I3431" s="1">
        <v>0</v>
      </c>
      <c r="J3431" s="1">
        <v>0</v>
      </c>
      <c r="K3431" s="1">
        <v>0.11202397411459999</v>
      </c>
      <c r="L3431" s="1">
        <v>0.11202397411459999</v>
      </c>
      <c r="M3431" s="1">
        <v>3.7032673891389999E-4</v>
      </c>
      <c r="N3431" s="1">
        <v>1.8559954285710001E-2</v>
      </c>
      <c r="O3431" s="1">
        <v>2.3747776048529999E-4</v>
      </c>
      <c r="P3431" s="1">
        <v>3.8274505521270001E-4</v>
      </c>
      <c r="Q3431" s="1">
        <v>1.269305868729E-5</v>
      </c>
      <c r="R3431" s="1">
        <v>0</v>
      </c>
      <c r="S3431" s="1">
        <v>0.65994590410749998</v>
      </c>
      <c r="T3431" s="1">
        <v>0.65831957091820004</v>
      </c>
      <c r="U3431" s="1">
        <v>1.3182654750260001</v>
      </c>
      <c r="V3431" s="1">
        <v>1.903961239265E-2</v>
      </c>
      <c r="W3431" s="1">
        <v>5.0772299713730002E-3</v>
      </c>
      <c r="X3431" s="1">
        <v>0</v>
      </c>
      <c r="Y3431" s="1">
        <v>0</v>
      </c>
      <c r="Z3431" s="1">
        <v>0</v>
      </c>
      <c r="AA3431" s="1">
        <v>1.269307492843E-3</v>
      </c>
      <c r="AB3431" s="1">
        <v>0.98709898446050004</v>
      </c>
      <c r="AC3431" s="1">
        <v>0.26227036427790001</v>
      </c>
      <c r="AD3431" s="1">
        <v>4.8673296351550003E-5</v>
      </c>
      <c r="AE3431" s="1">
        <v>4.893987965817E-3</v>
      </c>
      <c r="AF3431" s="1">
        <v>1.4081618898970001E-3</v>
      </c>
      <c r="AG3431" s="1">
        <v>65.59847589684</v>
      </c>
    </row>
    <row r="3432" spans="1:33" x14ac:dyDescent="0.35">
      <c r="A3432">
        <v>5120</v>
      </c>
      <c r="B3432">
        <v>2017</v>
      </c>
      <c r="C3432">
        <v>12</v>
      </c>
      <c r="D3432">
        <v>31</v>
      </c>
      <c r="E3432">
        <v>0</v>
      </c>
      <c r="F3432">
        <v>0</v>
      </c>
      <c r="H3432" s="1">
        <v>0</v>
      </c>
      <c r="I3432" s="1">
        <v>0</v>
      </c>
      <c r="J3432" s="1">
        <v>0</v>
      </c>
      <c r="K3432" s="1">
        <v>0.1030620561855</v>
      </c>
      <c r="L3432" s="1">
        <v>0.1030620561855</v>
      </c>
      <c r="M3432" s="1">
        <v>3.526785713736E-4</v>
      </c>
      <c r="N3432" s="1">
        <v>1.8559954285710001E-2</v>
      </c>
      <c r="O3432" s="1">
        <v>2.259586296071E-4</v>
      </c>
      <c r="P3432" s="1">
        <v>3.641795677542E-4</v>
      </c>
      <c r="Q3432" s="1">
        <v>1.1677613992309999E-5</v>
      </c>
      <c r="R3432" s="1">
        <v>0</v>
      </c>
      <c r="S3432" s="1">
        <v>0.63532298781819996</v>
      </c>
      <c r="T3432" s="1">
        <v>0.63431170893660005</v>
      </c>
      <c r="U3432" s="1">
        <v>1.2696346967550001</v>
      </c>
      <c r="V3432" s="1">
        <v>1.7516443401239999E-2</v>
      </c>
      <c r="W3432" s="1">
        <v>4.6710515736629998E-3</v>
      </c>
      <c r="X3432" s="1">
        <v>0</v>
      </c>
      <c r="Y3432" s="1">
        <v>0</v>
      </c>
      <c r="Z3432" s="1">
        <v>0</v>
      </c>
      <c r="AA3432" s="1">
        <v>1.167762893416E-3</v>
      </c>
      <c r="AB3432" s="1">
        <v>0.95245805389570004</v>
      </c>
      <c r="AC3432" s="1">
        <v>0.25373644638769999</v>
      </c>
      <c r="AD3432" s="1">
        <v>1.2848510421660001E-5</v>
      </c>
      <c r="AE3432" s="1">
        <v>1.2918881624139999E-3</v>
      </c>
      <c r="AF3432" s="1">
        <v>3.717188699743E-4</v>
      </c>
      <c r="AG3432" s="1">
        <v>63.442264404660001</v>
      </c>
    </row>
    <row r="3433" spans="1:33" x14ac:dyDescent="0.35">
      <c r="A3433">
        <v>5120</v>
      </c>
      <c r="B3433">
        <v>2018</v>
      </c>
      <c r="C3433">
        <v>1</v>
      </c>
      <c r="D3433">
        <v>1</v>
      </c>
      <c r="E3433">
        <v>0</v>
      </c>
      <c r="F3433">
        <v>0</v>
      </c>
      <c r="H3433" s="1">
        <v>0</v>
      </c>
      <c r="I3433" s="1">
        <v>0</v>
      </c>
      <c r="J3433" s="1">
        <v>0</v>
      </c>
      <c r="K3433" s="1">
        <v>9.4817091690639996E-2</v>
      </c>
      <c r="L3433" s="1">
        <v>9.4817091690639996E-2</v>
      </c>
      <c r="M3433" s="1">
        <v>3.2721800726070001E-4</v>
      </c>
      <c r="N3433" s="1">
        <v>1.8559954285710001E-2</v>
      </c>
      <c r="O3433" s="1">
        <v>2.0957449479509999E-4</v>
      </c>
      <c r="P3433" s="1">
        <v>3.377731094381E-4</v>
      </c>
      <c r="Q3433" s="1">
        <v>1.0743404872920001E-5</v>
      </c>
      <c r="R3433" s="1">
        <v>0</v>
      </c>
      <c r="S3433" s="1">
        <v>0.62943707465749998</v>
      </c>
      <c r="T3433" s="1">
        <v>0.62858641954759997</v>
      </c>
      <c r="U3433" s="1">
        <v>1.2580234942049999</v>
      </c>
      <c r="V3433" s="1">
        <v>1.6115127929140001E-2</v>
      </c>
      <c r="W3433" s="1">
        <v>4.2973674477699998E-3</v>
      </c>
      <c r="X3433" s="1">
        <v>0</v>
      </c>
      <c r="Y3433" s="1">
        <v>0</v>
      </c>
      <c r="Z3433" s="1">
        <v>0</v>
      </c>
      <c r="AA3433" s="1">
        <v>1.0743418619419999E-3</v>
      </c>
      <c r="AB3433" s="1">
        <v>0.94430312804820005</v>
      </c>
      <c r="AC3433" s="1">
        <v>0.25174569082819998</v>
      </c>
      <c r="AD3433" s="1">
        <v>3.4862701406519999E-6</v>
      </c>
      <c r="AE3433" s="1">
        <v>3.5053644180380001E-4</v>
      </c>
      <c r="AF3433" s="1">
        <v>1.008609056287E-4</v>
      </c>
      <c r="AG3433" s="1">
        <v>62.938634861540002</v>
      </c>
    </row>
    <row r="3434" spans="1:33" x14ac:dyDescent="0.35">
      <c r="A3434">
        <v>5120</v>
      </c>
      <c r="B3434">
        <v>2018</v>
      </c>
      <c r="C3434">
        <v>1</v>
      </c>
      <c r="D3434">
        <v>2</v>
      </c>
      <c r="E3434">
        <v>0</v>
      </c>
      <c r="F3434">
        <v>0</v>
      </c>
      <c r="H3434" s="1">
        <v>0</v>
      </c>
      <c r="I3434" s="1">
        <v>0</v>
      </c>
      <c r="J3434" s="1">
        <v>0</v>
      </c>
      <c r="K3434" s="1">
        <v>8.7231724355390006E-2</v>
      </c>
      <c r="L3434" s="1">
        <v>8.7231724355390006E-2</v>
      </c>
      <c r="M3434" s="1">
        <v>3.0415628622399999E-4</v>
      </c>
      <c r="N3434" s="1">
        <v>1.8559954285710001E-2</v>
      </c>
      <c r="O3434" s="1">
        <v>1.948628834889E-4</v>
      </c>
      <c r="P3434" s="1">
        <v>3.1406227238909998E-4</v>
      </c>
      <c r="Q3434" s="1">
        <v>9.8839324830899995E-6</v>
      </c>
      <c r="R3434" s="1">
        <v>0</v>
      </c>
      <c r="S3434" s="1">
        <v>0.62259664203590004</v>
      </c>
      <c r="T3434" s="1">
        <v>0.6217962668557</v>
      </c>
      <c r="U3434" s="1">
        <v>1.244392908892</v>
      </c>
      <c r="V3434" s="1">
        <v>1.482591769481E-2</v>
      </c>
      <c r="W3434" s="1">
        <v>3.9535780519479998E-3</v>
      </c>
      <c r="X3434" s="1">
        <v>0</v>
      </c>
      <c r="Y3434" s="1">
        <v>0</v>
      </c>
      <c r="Z3434" s="1">
        <v>0</v>
      </c>
      <c r="AA3434" s="1">
        <v>9.8839451298709993E-4</v>
      </c>
      <c r="AB3434" s="1">
        <v>0.93299586045159999</v>
      </c>
      <c r="AC3434" s="1">
        <v>0.2487803001593</v>
      </c>
      <c r="AD3434" s="1">
        <v>9.4675400523870003E-7</v>
      </c>
      <c r="AE3434" s="1">
        <v>9.5193937036070002E-5</v>
      </c>
      <c r="AF3434" s="1">
        <v>2.739043806804E-5</v>
      </c>
      <c r="AG3434" s="1">
        <v>62.195675786770003</v>
      </c>
    </row>
    <row r="3435" spans="1:33" x14ac:dyDescent="0.35">
      <c r="A3435">
        <v>5120</v>
      </c>
      <c r="B3435">
        <v>2018</v>
      </c>
      <c r="C3435">
        <v>1</v>
      </c>
      <c r="D3435">
        <v>3</v>
      </c>
      <c r="E3435">
        <v>0</v>
      </c>
      <c r="F3435">
        <v>0</v>
      </c>
      <c r="H3435" s="1">
        <v>0</v>
      </c>
      <c r="I3435" s="1">
        <v>0</v>
      </c>
      <c r="J3435" s="1">
        <v>0</v>
      </c>
      <c r="K3435" s="1">
        <v>8.0253186406959998E-2</v>
      </c>
      <c r="L3435" s="1">
        <v>8.0253186406959998E-2</v>
      </c>
      <c r="M3435" s="1">
        <v>2.9275664884390002E-4</v>
      </c>
      <c r="N3435" s="1">
        <v>1.8559954285710001E-2</v>
      </c>
      <c r="O3435" s="1">
        <v>1.8781891742319999E-4</v>
      </c>
      <c r="P3435" s="1">
        <v>3.0270944854890003E-4</v>
      </c>
      <c r="Q3435" s="1">
        <v>9.0932178844430005E-6</v>
      </c>
      <c r="R3435" s="1">
        <v>0</v>
      </c>
      <c r="S3435" s="1">
        <v>0.59421732687259998</v>
      </c>
      <c r="T3435" s="1">
        <v>0.59346416481249997</v>
      </c>
      <c r="U3435" s="1">
        <v>1.187681491685</v>
      </c>
      <c r="V3435" s="1">
        <v>1.3639844279219999E-2</v>
      </c>
      <c r="W3435" s="1">
        <v>3.6372918077919999E-3</v>
      </c>
      <c r="X3435" s="1">
        <v>0</v>
      </c>
      <c r="Y3435" s="1">
        <v>0</v>
      </c>
      <c r="Z3435" s="1">
        <v>0</v>
      </c>
      <c r="AA3435" s="1">
        <v>9.0932295194810005E-4</v>
      </c>
      <c r="AB3435" s="1">
        <v>0.88793509800979997</v>
      </c>
      <c r="AC3435" s="1">
        <v>0.23677778488699999</v>
      </c>
      <c r="AD3435" s="1">
        <v>2.4987085956529999E-7</v>
      </c>
      <c r="AE3435" s="1">
        <v>2.512394005305E-5</v>
      </c>
      <c r="AF3435" s="1">
        <v>7.228986902681E-6</v>
      </c>
      <c r="AG3435" s="1">
        <v>59.194604773119998</v>
      </c>
    </row>
    <row r="3436" spans="1:33" x14ac:dyDescent="0.35">
      <c r="A3436">
        <v>5120</v>
      </c>
      <c r="B3436">
        <v>2018</v>
      </c>
      <c r="C3436">
        <v>1</v>
      </c>
      <c r="D3436">
        <v>4</v>
      </c>
      <c r="E3436">
        <v>0</v>
      </c>
      <c r="F3436">
        <v>0</v>
      </c>
      <c r="H3436" s="1">
        <v>0</v>
      </c>
      <c r="I3436" s="1">
        <v>0</v>
      </c>
      <c r="J3436" s="1">
        <v>0</v>
      </c>
      <c r="K3436" s="1">
        <v>7.3832931494399998E-2</v>
      </c>
      <c r="L3436" s="1">
        <v>7.3832931494399998E-2</v>
      </c>
      <c r="M3436" s="1">
        <v>2.7185567288069999E-4</v>
      </c>
      <c r="N3436" s="1">
        <v>1.8559954285710001E-2</v>
      </c>
      <c r="O3436" s="1">
        <v>1.739326910271E-4</v>
      </c>
      <c r="P3436" s="1">
        <v>2.8032889182720002E-4</v>
      </c>
      <c r="Q3436" s="1">
        <v>8.365760453688E-6</v>
      </c>
      <c r="R3436" s="1">
        <v>0</v>
      </c>
      <c r="S3436" s="1">
        <v>0.59031055917469999</v>
      </c>
      <c r="T3436" s="1">
        <v>0.58956526851470004</v>
      </c>
      <c r="U3436" s="1">
        <v>1.179875827689</v>
      </c>
      <c r="V3436" s="1">
        <v>1.254865673688E-2</v>
      </c>
      <c r="W3436" s="1">
        <v>3.3463084631690002E-3</v>
      </c>
      <c r="X3436" s="1">
        <v>0</v>
      </c>
      <c r="Y3436" s="1">
        <v>0</v>
      </c>
      <c r="Z3436" s="1">
        <v>0</v>
      </c>
      <c r="AA3436" s="1">
        <v>8.3657711579219996E-4</v>
      </c>
      <c r="AB3436" s="1">
        <v>0.88617288094640001</v>
      </c>
      <c r="AC3436" s="1">
        <v>0.23631145210230001</v>
      </c>
      <c r="AD3436" s="1">
        <v>6.7007577672219999E-8</v>
      </c>
      <c r="AE3436" s="1">
        <v>6.7374577710510004E-6</v>
      </c>
      <c r="AF3436" s="1">
        <v>1.9385890064E-6</v>
      </c>
      <c r="AG3436" s="1">
        <v>59.077905544129997</v>
      </c>
    </row>
    <row r="3437" spans="1:33" x14ac:dyDescent="0.35">
      <c r="A3437">
        <v>5120</v>
      </c>
      <c r="B3437">
        <v>2018</v>
      </c>
      <c r="C3437">
        <v>1</v>
      </c>
      <c r="D3437">
        <v>5</v>
      </c>
      <c r="E3437">
        <v>0</v>
      </c>
      <c r="F3437">
        <v>0</v>
      </c>
      <c r="H3437" s="1">
        <v>0</v>
      </c>
      <c r="I3437" s="1">
        <v>0</v>
      </c>
      <c r="J3437" s="1">
        <v>0</v>
      </c>
      <c r="K3437" s="1">
        <v>6.7926296974850003E-2</v>
      </c>
      <c r="L3437" s="1">
        <v>6.7926296974850003E-2</v>
      </c>
      <c r="M3437" s="1">
        <v>2.3660889202440001E-4</v>
      </c>
      <c r="N3437" s="1">
        <v>1.8559954285710001E-2</v>
      </c>
      <c r="O3437" s="1">
        <v>1.5135757036590001E-4</v>
      </c>
      <c r="P3437" s="1">
        <v>2.4394436560369999E-4</v>
      </c>
      <c r="Q3437" s="1">
        <v>7.6964996173930001E-6</v>
      </c>
      <c r="R3437" s="1">
        <v>0</v>
      </c>
      <c r="S3437" s="1">
        <v>0.6240832352447</v>
      </c>
      <c r="T3437" s="1">
        <v>0.62329615057859999</v>
      </c>
      <c r="U3437" s="1">
        <v>1.247379385823</v>
      </c>
      <c r="V3437" s="1">
        <v>1.154476419793E-2</v>
      </c>
      <c r="W3437" s="1">
        <v>3.078603786115E-3</v>
      </c>
      <c r="X3437" s="1">
        <v>0</v>
      </c>
      <c r="Y3437" s="1">
        <v>0</v>
      </c>
      <c r="Z3437" s="1">
        <v>0</v>
      </c>
      <c r="AA3437" s="1">
        <v>7.6965094652890005E-4</v>
      </c>
      <c r="AB3437" s="1">
        <v>0.93959030198820004</v>
      </c>
      <c r="AC3437" s="1">
        <v>0.25055703364490001</v>
      </c>
      <c r="AD3437" s="1">
        <v>1.9357615019499999E-8</v>
      </c>
      <c r="AE3437" s="1">
        <v>1.9463636542730002E-6</v>
      </c>
      <c r="AF3437" s="1">
        <v>5.6003307343060005E-7</v>
      </c>
      <c r="AG3437" s="1">
        <v>62.639270694289998</v>
      </c>
    </row>
    <row r="3438" spans="1:33" x14ac:dyDescent="0.35">
      <c r="A3438">
        <v>5120</v>
      </c>
      <c r="B3438">
        <v>2018</v>
      </c>
      <c r="C3438">
        <v>1</v>
      </c>
      <c r="D3438">
        <v>6</v>
      </c>
      <c r="E3438">
        <v>0</v>
      </c>
      <c r="F3438">
        <v>0</v>
      </c>
      <c r="H3438" s="1">
        <v>0</v>
      </c>
      <c r="I3438" s="1">
        <v>0</v>
      </c>
      <c r="J3438" s="1">
        <v>0</v>
      </c>
      <c r="K3438" s="1">
        <v>6.2492193216859997E-2</v>
      </c>
      <c r="L3438" s="1">
        <v>6.2492193216859997E-2</v>
      </c>
      <c r="M3438" s="1">
        <v>2.169194163206E-4</v>
      </c>
      <c r="N3438" s="1">
        <v>1.8559954285710001E-2</v>
      </c>
      <c r="O3438" s="1">
        <v>1.390528219709E-4</v>
      </c>
      <c r="P3438" s="1">
        <v>2.2411269128520001E-4</v>
      </c>
      <c r="Q3438" s="1">
        <v>7.0807796480010002E-6</v>
      </c>
      <c r="R3438" s="1">
        <v>0</v>
      </c>
      <c r="S3438" s="1">
        <v>0.62496238872260002</v>
      </c>
      <c r="T3438" s="1">
        <v>0.62417442711729998</v>
      </c>
      <c r="U3438" s="1">
        <v>1.24913681584</v>
      </c>
      <c r="V3438" s="1">
        <v>1.06211830621E-2</v>
      </c>
      <c r="W3438" s="1">
        <v>2.8323154832260002E-3</v>
      </c>
      <c r="X3438" s="1">
        <v>0</v>
      </c>
      <c r="Y3438" s="1">
        <v>0</v>
      </c>
      <c r="Z3438" s="1">
        <v>0</v>
      </c>
      <c r="AA3438" s="1">
        <v>7.0807887080660001E-4</v>
      </c>
      <c r="AB3438" s="1">
        <v>0.9355057103569</v>
      </c>
      <c r="AC3438" s="1">
        <v>0.24946808413829999</v>
      </c>
      <c r="AD3438" s="1">
        <v>5.3605144709999997E-9</v>
      </c>
      <c r="AE3438" s="1">
        <v>5.3898739715880001E-7</v>
      </c>
      <c r="AF3438" s="1">
        <v>1.5508446631160001E-7</v>
      </c>
      <c r="AG3438" s="1">
        <v>62.367024436000001</v>
      </c>
    </row>
    <row r="3439" spans="1:33" x14ac:dyDescent="0.35">
      <c r="A3439">
        <v>5120</v>
      </c>
      <c r="B3439">
        <v>2018</v>
      </c>
      <c r="C3439">
        <v>1</v>
      </c>
      <c r="D3439">
        <v>7</v>
      </c>
      <c r="E3439">
        <v>0</v>
      </c>
      <c r="F3439">
        <v>0</v>
      </c>
      <c r="H3439" s="1">
        <v>0</v>
      </c>
      <c r="I3439" s="1">
        <v>0</v>
      </c>
      <c r="J3439" s="1">
        <v>0</v>
      </c>
      <c r="K3439" s="1">
        <v>5.7492817759509998E-2</v>
      </c>
      <c r="L3439" s="1">
        <v>5.7492817759509998E-2</v>
      </c>
      <c r="M3439" s="1">
        <v>1.992406090089E-4</v>
      </c>
      <c r="N3439" s="1">
        <v>1.8559954285710001E-2</v>
      </c>
      <c r="O3439" s="1">
        <v>1.2749921992679999E-4</v>
      </c>
      <c r="P3439" s="1">
        <v>2.0549164633670001E-4</v>
      </c>
      <c r="Q3439" s="1">
        <v>6.5143172761609998E-6</v>
      </c>
      <c r="R3439" s="1">
        <v>0</v>
      </c>
      <c r="S3439" s="1">
        <v>0.62706674321279998</v>
      </c>
      <c r="T3439" s="1">
        <v>0.62627619211200003</v>
      </c>
      <c r="U3439" s="1">
        <v>1.2533429353250001</v>
      </c>
      <c r="V3439" s="1">
        <v>9.7714884171309999E-3</v>
      </c>
      <c r="W3439" s="1">
        <v>2.6057302445680001E-3</v>
      </c>
      <c r="X3439" s="1">
        <v>0</v>
      </c>
      <c r="Y3439" s="1">
        <v>0</v>
      </c>
      <c r="Z3439" s="1">
        <v>0</v>
      </c>
      <c r="AA3439" s="1">
        <v>6.5143256114200002E-4</v>
      </c>
      <c r="AB3439" s="1">
        <v>0.94292070943420003</v>
      </c>
      <c r="AC3439" s="1">
        <v>0.25144549382230003</v>
      </c>
      <c r="AD3439" s="1">
        <v>1.460835192966E-9</v>
      </c>
      <c r="AE3439" s="1">
        <v>1.4688361771879999E-7</v>
      </c>
      <c r="AF3439" s="1">
        <v>4.226326549361E-8</v>
      </c>
      <c r="AG3439" s="1">
        <v>62.861374382530002</v>
      </c>
    </row>
    <row r="3440" spans="1:33" x14ac:dyDescent="0.35">
      <c r="A3440">
        <v>5120</v>
      </c>
      <c r="B3440">
        <v>2018</v>
      </c>
      <c r="C3440">
        <v>1</v>
      </c>
      <c r="D3440">
        <v>8</v>
      </c>
      <c r="E3440">
        <v>0</v>
      </c>
      <c r="F3440">
        <v>0</v>
      </c>
      <c r="H3440" s="1">
        <v>291.74496764000003</v>
      </c>
      <c r="I3440" s="1">
        <v>123.4508336535</v>
      </c>
      <c r="J3440" s="1">
        <v>0</v>
      </c>
      <c r="K3440" s="1">
        <v>0.19880245836130001</v>
      </c>
      <c r="L3440" s="1">
        <v>123.64963611189999</v>
      </c>
      <c r="M3440" s="1">
        <v>0.25273790506940003</v>
      </c>
      <c r="N3440" s="1">
        <v>0.16700954743429999</v>
      </c>
      <c r="O3440" s="1">
        <v>0.12699116109899999</v>
      </c>
      <c r="P3440" s="1">
        <v>5.008730712178</v>
      </c>
      <c r="Q3440" s="1">
        <v>2.841949672433</v>
      </c>
      <c r="R3440" s="1">
        <v>1.0020771583879999</v>
      </c>
      <c r="S3440" s="1">
        <v>136.37409647050001</v>
      </c>
      <c r="T3440" s="1">
        <v>41.800699356880003</v>
      </c>
      <c r="U3440" s="1">
        <v>179.1768729858</v>
      </c>
      <c r="V3440" s="1">
        <v>259.72609513139997</v>
      </c>
      <c r="W3440" s="1">
        <v>14.21079139327</v>
      </c>
      <c r="X3440" s="1">
        <v>2.692865793884E-2</v>
      </c>
      <c r="Y3440" s="1">
        <v>2.6967849820150001</v>
      </c>
      <c r="Z3440" s="1">
        <v>0.82572758611380004</v>
      </c>
      <c r="AA3440" s="1">
        <v>13.59242199627</v>
      </c>
      <c r="AB3440" s="1">
        <v>4.0027803456209998</v>
      </c>
      <c r="AC3440" s="1">
        <v>0.27220871002070002</v>
      </c>
      <c r="AD3440" s="1">
        <v>0.25717763891149997</v>
      </c>
      <c r="AE3440" s="1">
        <v>25.765256388299999</v>
      </c>
      <c r="AF3440" s="1">
        <v>7.8452268554589999</v>
      </c>
      <c r="AG3440" s="1">
        <v>170.0927565838</v>
      </c>
    </row>
    <row r="3441" spans="1:33" x14ac:dyDescent="0.35">
      <c r="A3441">
        <v>5120</v>
      </c>
      <c r="B3441">
        <v>2018</v>
      </c>
      <c r="C3441">
        <v>1</v>
      </c>
      <c r="D3441">
        <v>9</v>
      </c>
      <c r="E3441">
        <v>0</v>
      </c>
      <c r="F3441">
        <v>0</v>
      </c>
      <c r="H3441" s="1">
        <v>1521.2416169799999</v>
      </c>
      <c r="I3441" s="1">
        <v>744.16414320779995</v>
      </c>
      <c r="J3441" s="1">
        <v>0.25543840660259998</v>
      </c>
      <c r="K3441" s="1">
        <v>2.0970594780149998</v>
      </c>
      <c r="L3441" s="1">
        <v>746.51664109240005</v>
      </c>
      <c r="M3441" s="1">
        <v>0.80050631439209996</v>
      </c>
      <c r="N3441" s="1">
        <v>0.47644541643010002</v>
      </c>
      <c r="O3441" s="1">
        <v>0.37814282828119999</v>
      </c>
      <c r="P3441" s="1">
        <v>31.620822312870001</v>
      </c>
      <c r="Q3441" s="1">
        <v>13.26075499119</v>
      </c>
      <c r="R3441" s="1">
        <v>2.239158582041</v>
      </c>
      <c r="S3441" s="1">
        <v>108.29585421900001</v>
      </c>
      <c r="T3441" s="1">
        <v>31.142796501269999</v>
      </c>
      <c r="U3441" s="1">
        <v>141.67780930230001</v>
      </c>
      <c r="V3441" s="1">
        <v>205.37426630639999</v>
      </c>
      <c r="W3441" s="1">
        <v>74.165248677029993</v>
      </c>
      <c r="X3441" s="1">
        <v>0.16232253312770001</v>
      </c>
      <c r="Y3441" s="1">
        <v>16.25581674231</v>
      </c>
      <c r="Z3441" s="1">
        <v>4.529623659017</v>
      </c>
      <c r="AA3441" s="1">
        <v>74.878315423350003</v>
      </c>
      <c r="AB3441" s="1">
        <v>1.3995727962969999</v>
      </c>
      <c r="AC3441" s="1">
        <v>0.25149622141819999</v>
      </c>
      <c r="AD3441" s="1">
        <v>0.52342082532230005</v>
      </c>
      <c r="AE3441" s="1">
        <v>52.449218619710003</v>
      </c>
      <c r="AF3441" s="1">
        <v>15.117252360849999</v>
      </c>
      <c r="AG3441" s="1">
        <v>242.26203756039999</v>
      </c>
    </row>
    <row r="3442" spans="1:33" x14ac:dyDescent="0.35">
      <c r="A3442">
        <v>5120</v>
      </c>
      <c r="B3442">
        <v>2018</v>
      </c>
      <c r="C3442">
        <v>1</v>
      </c>
      <c r="D3442">
        <v>10</v>
      </c>
      <c r="E3442">
        <v>0</v>
      </c>
      <c r="F3442">
        <v>0</v>
      </c>
      <c r="H3442" s="1">
        <v>0</v>
      </c>
      <c r="I3442" s="1">
        <v>3.9713175119079997E-3</v>
      </c>
      <c r="J3442" s="1">
        <v>0.31412764719379999</v>
      </c>
      <c r="K3442" s="1">
        <v>3.1785470800170001</v>
      </c>
      <c r="L3442" s="1">
        <v>3.496646044722</v>
      </c>
      <c r="M3442" s="1">
        <v>7.3780108057460006E-2</v>
      </c>
      <c r="N3442" s="1">
        <v>6.5805966327579998E-2</v>
      </c>
      <c r="O3442" s="1">
        <v>4.2319942852890001E-2</v>
      </c>
      <c r="P3442" s="1">
        <v>0.21794978846060001</v>
      </c>
      <c r="Q3442" s="1">
        <v>4.6323968271000002E-4</v>
      </c>
      <c r="R3442" s="1">
        <v>4.4837101681750001E-2</v>
      </c>
      <c r="S3442" s="1">
        <v>0.16376653942710001</v>
      </c>
      <c r="T3442" s="1">
        <v>0.18046846597149999</v>
      </c>
      <c r="U3442" s="1">
        <v>0.38907210708040002</v>
      </c>
      <c r="V3442" s="1">
        <v>0.68595758204549995</v>
      </c>
      <c r="W3442" s="1">
        <v>0.17289457768380001</v>
      </c>
      <c r="X3442" s="1">
        <v>8.9995433819650002E-8</v>
      </c>
      <c r="Y3442" s="1">
        <v>2.2498858454909999E-5</v>
      </c>
      <c r="Z3442" s="1">
        <v>3.5998173527860001E-6</v>
      </c>
      <c r="AA3442" s="1">
        <v>3.6087087374720002E-2</v>
      </c>
      <c r="AB3442" s="1">
        <v>0.31537763401770003</v>
      </c>
      <c r="AC3442" s="1">
        <v>6.6682069675399996E-2</v>
      </c>
      <c r="AD3442" s="1">
        <v>2.3048145987589999E-3</v>
      </c>
      <c r="AE3442" s="1">
        <v>0.25979659603549998</v>
      </c>
      <c r="AF3442" s="1">
        <v>6.1072475458630003E-2</v>
      </c>
      <c r="AG3442" s="1">
        <v>6.8010333645400003</v>
      </c>
    </row>
    <row r="3443" spans="1:33" x14ac:dyDescent="0.35">
      <c r="A3443">
        <v>5120</v>
      </c>
      <c r="B3443">
        <v>2018</v>
      </c>
      <c r="C3443">
        <v>1</v>
      </c>
      <c r="D3443">
        <v>11</v>
      </c>
      <c r="E3443">
        <v>0</v>
      </c>
      <c r="F3443">
        <v>0</v>
      </c>
      <c r="H3443" s="1">
        <v>0</v>
      </c>
      <c r="I3443" s="1">
        <v>0</v>
      </c>
      <c r="J3443" s="1">
        <v>9.4238294158140001E-2</v>
      </c>
      <c r="K3443" s="1">
        <v>2.9852093550930001</v>
      </c>
      <c r="L3443" s="1">
        <v>3.0794476492510001</v>
      </c>
      <c r="M3443" s="1">
        <v>1.901715742056E-2</v>
      </c>
      <c r="N3443" s="1">
        <v>2.0362673284549999E-2</v>
      </c>
      <c r="O3443" s="1">
        <v>1.200900689013E-2</v>
      </c>
      <c r="P3443" s="1">
        <v>2.1635560362449999E-2</v>
      </c>
      <c r="Q3443" s="1">
        <v>3.4892182718309999E-4</v>
      </c>
      <c r="R3443" s="1">
        <v>0</v>
      </c>
      <c r="S3443" s="1">
        <v>0.4973392248704</v>
      </c>
      <c r="T3443" s="1">
        <v>0.42106479805180003</v>
      </c>
      <c r="U3443" s="1">
        <v>0.91840402292220003</v>
      </c>
      <c r="V3443" s="1">
        <v>0.54969681188340003</v>
      </c>
      <c r="W3443" s="1">
        <v>0.1438400442312</v>
      </c>
      <c r="X3443" s="1">
        <v>0</v>
      </c>
      <c r="Y3443" s="1">
        <v>0</v>
      </c>
      <c r="Z3443" s="1">
        <v>0</v>
      </c>
      <c r="AA3443" s="1">
        <v>3.3824443669950001E-2</v>
      </c>
      <c r="AB3443" s="1">
        <v>0.89115016147949999</v>
      </c>
      <c r="AC3443" s="1">
        <v>0.20334747342779999</v>
      </c>
      <c r="AD3443" s="1">
        <v>9.4603632338230003E-4</v>
      </c>
      <c r="AE3443" s="1">
        <v>0.1131485712974</v>
      </c>
      <c r="AF3443" s="1">
        <v>2.5708371841180001E-2</v>
      </c>
      <c r="AG3443" s="1">
        <v>26.283411989539999</v>
      </c>
    </row>
    <row r="3444" spans="1:33" x14ac:dyDescent="0.35">
      <c r="A3444">
        <v>5120</v>
      </c>
      <c r="B3444">
        <v>2018</v>
      </c>
      <c r="C3444">
        <v>1</v>
      </c>
      <c r="D3444">
        <v>12</v>
      </c>
      <c r="E3444">
        <v>0</v>
      </c>
      <c r="F3444">
        <v>0</v>
      </c>
      <c r="H3444" s="1">
        <v>0</v>
      </c>
      <c r="I3444" s="1">
        <v>0</v>
      </c>
      <c r="J3444" s="1">
        <v>2.827148824744E-2</v>
      </c>
      <c r="K3444" s="1">
        <v>2.7970669686230001</v>
      </c>
      <c r="L3444" s="1">
        <v>2.825338456871</v>
      </c>
      <c r="M3444" s="1">
        <v>1.205728847477E-2</v>
      </c>
      <c r="N3444" s="1">
        <v>1.8559954285710001E-2</v>
      </c>
      <c r="O3444" s="1">
        <v>7.6814306735859999E-3</v>
      </c>
      <c r="P3444" s="1">
        <v>1.2380231316259999E-2</v>
      </c>
      <c r="Q3444" s="1">
        <v>3.2012957162029997E-4</v>
      </c>
      <c r="R3444" s="1">
        <v>0</v>
      </c>
      <c r="S3444" s="1">
        <v>0.61802617166069995</v>
      </c>
      <c r="T3444" s="1">
        <v>0.58947218862469997</v>
      </c>
      <c r="U3444" s="1">
        <v>1.207498360285</v>
      </c>
      <c r="V3444" s="1">
        <v>0.48796491593210001</v>
      </c>
      <c r="W3444" s="1">
        <v>0.1293333329269</v>
      </c>
      <c r="X3444" s="1">
        <v>0</v>
      </c>
      <c r="Y3444" s="1">
        <v>0</v>
      </c>
      <c r="Z3444" s="1">
        <v>0</v>
      </c>
      <c r="AA3444" s="1">
        <v>3.1692663015360001E-2</v>
      </c>
      <c r="AB3444" s="1">
        <v>1.126577456146</v>
      </c>
      <c r="AC3444" s="1">
        <v>0.27241986504409998</v>
      </c>
      <c r="AD3444" s="1">
        <v>3.6359014639530002E-4</v>
      </c>
      <c r="AE3444" s="1">
        <v>4.3486391151829999E-2</v>
      </c>
      <c r="AF3444" s="1">
        <v>9.880498719015E-3</v>
      </c>
      <c r="AG3444" s="1">
        <v>47.265773705160001</v>
      </c>
    </row>
    <row r="3445" spans="1:33" x14ac:dyDescent="0.35">
      <c r="A3445">
        <v>5120</v>
      </c>
      <c r="B3445">
        <v>2018</v>
      </c>
      <c r="C3445">
        <v>1</v>
      </c>
      <c r="D3445">
        <v>13</v>
      </c>
      <c r="E3445">
        <v>0</v>
      </c>
      <c r="F3445">
        <v>0</v>
      </c>
      <c r="H3445" s="1">
        <v>0</v>
      </c>
      <c r="I3445" s="1">
        <v>0</v>
      </c>
      <c r="J3445" s="1">
        <v>8.4804656603690003E-3</v>
      </c>
      <c r="K3445" s="1">
        <v>2.6110721259730001</v>
      </c>
      <c r="L3445" s="1">
        <v>2.6195525916340001</v>
      </c>
      <c r="M3445" s="1">
        <v>9.0287043108780007E-3</v>
      </c>
      <c r="N3445" s="1">
        <v>1.8559954285710001E-2</v>
      </c>
      <c r="O3445" s="1">
        <v>5.7656271377659997E-3</v>
      </c>
      <c r="P3445" s="1">
        <v>9.2925134238689994E-3</v>
      </c>
      <c r="Q3445" s="1">
        <v>2.9681266927760001E-4</v>
      </c>
      <c r="R3445" s="1">
        <v>0</v>
      </c>
      <c r="S3445" s="1">
        <v>0.68748062528690002</v>
      </c>
      <c r="T3445" s="1">
        <v>0.67679001222390001</v>
      </c>
      <c r="U3445" s="1">
        <v>1.3642706375110001</v>
      </c>
      <c r="V3445" s="1">
        <v>0.44761868946310002</v>
      </c>
      <c r="W3445" s="1">
        <v>0.1191095772999</v>
      </c>
      <c r="X3445" s="1">
        <v>0</v>
      </c>
      <c r="Y3445" s="1">
        <v>0</v>
      </c>
      <c r="Z3445" s="1">
        <v>0</v>
      </c>
      <c r="AA3445" s="1">
        <v>2.9585215486640001E-2</v>
      </c>
      <c r="AB3445" s="1">
        <v>1.1593049855519999</v>
      </c>
      <c r="AC3445" s="1">
        <v>0.2936313288811</v>
      </c>
      <c r="AD3445" s="1">
        <v>1.2253434945690001E-4</v>
      </c>
      <c r="AE3445" s="1">
        <v>1.465544845713E-2</v>
      </c>
      <c r="AF3445" s="1">
        <v>3.3298495430839998E-3</v>
      </c>
      <c r="AG3445" s="1">
        <v>61.790413225819997</v>
      </c>
    </row>
    <row r="3446" spans="1:33" x14ac:dyDescent="0.35">
      <c r="A3446">
        <v>5120</v>
      </c>
      <c r="B3446">
        <v>2018</v>
      </c>
      <c r="C3446">
        <v>1</v>
      </c>
      <c r="D3446">
        <v>14</v>
      </c>
      <c r="E3446">
        <v>0</v>
      </c>
      <c r="F3446">
        <v>0</v>
      </c>
      <c r="H3446" s="1">
        <v>0</v>
      </c>
      <c r="I3446" s="1">
        <v>0</v>
      </c>
      <c r="J3446" s="1">
        <v>1.7411255578139999E-3</v>
      </c>
      <c r="K3446" s="1">
        <v>2.4303272399</v>
      </c>
      <c r="L3446" s="1">
        <v>2.432068365458</v>
      </c>
      <c r="M3446" s="1">
        <v>7.6969404312569999E-3</v>
      </c>
      <c r="N3446" s="1">
        <v>1.8559954285710001E-2</v>
      </c>
      <c r="O3446" s="1">
        <v>4.9273211829609998E-3</v>
      </c>
      <c r="P3446" s="1">
        <v>7.9414081317309999E-3</v>
      </c>
      <c r="Q3446" s="1">
        <v>2.7556946393159998E-4</v>
      </c>
      <c r="R3446" s="1">
        <v>0</v>
      </c>
      <c r="S3446" s="1">
        <v>0.70696339187690005</v>
      </c>
      <c r="T3446" s="1">
        <v>0.70262510753609997</v>
      </c>
      <c r="U3446" s="1">
        <v>1.4095884994129999</v>
      </c>
      <c r="V3446" s="1">
        <v>0.41384792808909998</v>
      </c>
      <c r="W3446" s="1">
        <v>0.1103068391392</v>
      </c>
      <c r="X3446" s="1">
        <v>0</v>
      </c>
      <c r="Y3446" s="1">
        <v>0</v>
      </c>
      <c r="Z3446" s="1">
        <v>0</v>
      </c>
      <c r="AA3446" s="1">
        <v>2.753725352137E-2</v>
      </c>
      <c r="AB3446" s="1">
        <v>1.1169070688060001</v>
      </c>
      <c r="AC3446" s="1">
        <v>0.29127231736819997</v>
      </c>
      <c r="AD3446" s="1">
        <v>3.6362550208949997E-5</v>
      </c>
      <c r="AE3446" s="1">
        <v>4.3490619791029996E-3</v>
      </c>
      <c r="AF3446" s="1">
        <v>9.8814595038279997E-4</v>
      </c>
      <c r="AG3446" s="1">
        <v>67.896815894849993</v>
      </c>
    </row>
    <row r="3447" spans="1:33" x14ac:dyDescent="0.35">
      <c r="A3447">
        <v>5120</v>
      </c>
      <c r="B3447">
        <v>2018</v>
      </c>
      <c r="C3447">
        <v>1</v>
      </c>
      <c r="D3447">
        <v>15</v>
      </c>
      <c r="E3447">
        <v>0</v>
      </c>
      <c r="F3447">
        <v>0</v>
      </c>
      <c r="H3447" s="1">
        <v>0</v>
      </c>
      <c r="I3447" s="1">
        <v>0</v>
      </c>
      <c r="J3447" s="1">
        <v>0</v>
      </c>
      <c r="K3447" s="1">
        <v>2.2545004110839999</v>
      </c>
      <c r="L3447" s="1">
        <v>2.2545004110839999</v>
      </c>
      <c r="M3447" s="1">
        <v>7.2242171383730003E-3</v>
      </c>
      <c r="N3447" s="1">
        <v>1.8559954285710001E-2</v>
      </c>
      <c r="O3447" s="1">
        <v>4.6292373692520001E-3</v>
      </c>
      <c r="P3447" s="1">
        <v>7.4609837521900004E-3</v>
      </c>
      <c r="Q3447" s="1">
        <v>2.5544983789919999E-4</v>
      </c>
      <c r="R3447" s="1">
        <v>0</v>
      </c>
      <c r="S3447" s="1">
        <v>0.68063631314859996</v>
      </c>
      <c r="T3447" s="1">
        <v>0.67831107108480004</v>
      </c>
      <c r="U3447" s="1">
        <v>1.358947384233</v>
      </c>
      <c r="V3447" s="1">
        <v>0.38317524713209999</v>
      </c>
      <c r="W3447" s="1">
        <v>0.1021800659019</v>
      </c>
      <c r="X3447" s="1">
        <v>0</v>
      </c>
      <c r="Y3447" s="1">
        <v>0</v>
      </c>
      <c r="Z3447" s="1">
        <v>0</v>
      </c>
      <c r="AA3447" s="1">
        <v>2.554501647547E-2</v>
      </c>
      <c r="AB3447" s="1">
        <v>1.03751850827</v>
      </c>
      <c r="AC3447" s="1">
        <v>0.27478517185880003</v>
      </c>
      <c r="AD3447" s="1">
        <v>9.7927037326129993E-6</v>
      </c>
      <c r="AE3447" s="1">
        <v>1.171234559496E-3</v>
      </c>
      <c r="AF3447" s="1">
        <v>2.6611501341559999E-4</v>
      </c>
      <c r="AG3447" s="1">
        <v>67.283062427730002</v>
      </c>
    </row>
    <row r="3448" spans="1:33" x14ac:dyDescent="0.35">
      <c r="A3448">
        <v>5120</v>
      </c>
      <c r="B3448">
        <v>2018</v>
      </c>
      <c r="C3448">
        <v>1</v>
      </c>
      <c r="D3448">
        <v>16</v>
      </c>
      <c r="E3448">
        <v>0</v>
      </c>
      <c r="F3448">
        <v>0</v>
      </c>
      <c r="H3448" s="1">
        <v>0</v>
      </c>
      <c r="I3448" s="1">
        <v>0</v>
      </c>
      <c r="J3448" s="1">
        <v>0</v>
      </c>
      <c r="K3448" s="1">
        <v>2.0868823273050001</v>
      </c>
      <c r="L3448" s="1">
        <v>2.0868823273050001</v>
      </c>
      <c r="M3448" s="1">
        <v>6.7346413074989998E-3</v>
      </c>
      <c r="N3448" s="1">
        <v>1.8559954285710001E-2</v>
      </c>
      <c r="O3448" s="1">
        <v>4.3148846650199997E-3</v>
      </c>
      <c r="P3448" s="1">
        <v>6.9543386545949997E-3</v>
      </c>
      <c r="Q3448" s="1">
        <v>2.3645759814640001E-4</v>
      </c>
      <c r="R3448" s="1">
        <v>0</v>
      </c>
      <c r="S3448" s="1">
        <v>0.67146041620050001</v>
      </c>
      <c r="T3448" s="1">
        <v>0.66968514258540002</v>
      </c>
      <c r="U3448" s="1">
        <v>1.3411455587859999</v>
      </c>
      <c r="V3448" s="1">
        <v>0.35468685105120001</v>
      </c>
      <c r="W3448" s="1">
        <v>9.4583160280309997E-2</v>
      </c>
      <c r="X3448" s="1">
        <v>0</v>
      </c>
      <c r="Y3448" s="1">
        <v>0</v>
      </c>
      <c r="Z3448" s="1">
        <v>0</v>
      </c>
      <c r="AA3448" s="1">
        <v>2.3645790070080001E-2</v>
      </c>
      <c r="AB3448" s="1">
        <v>1.0126748625869999</v>
      </c>
      <c r="AC3448" s="1">
        <v>0.2695369044789</v>
      </c>
      <c r="AD3448" s="1">
        <v>2.64605117781E-6</v>
      </c>
      <c r="AE3448" s="1">
        <v>3.1647506860900003E-4</v>
      </c>
      <c r="AF3448" s="1">
        <v>7.1905978564050006E-5</v>
      </c>
      <c r="AG3448" s="1">
        <v>67.00236219032</v>
      </c>
    </row>
    <row r="3449" spans="1:33" x14ac:dyDescent="0.35">
      <c r="A3449">
        <v>5120</v>
      </c>
      <c r="B3449">
        <v>2018</v>
      </c>
      <c r="C3449">
        <v>1</v>
      </c>
      <c r="D3449">
        <v>17</v>
      </c>
      <c r="E3449">
        <v>0</v>
      </c>
      <c r="F3449">
        <v>0</v>
      </c>
      <c r="H3449" s="1">
        <v>0</v>
      </c>
      <c r="I3449" s="1">
        <v>0</v>
      </c>
      <c r="J3449" s="1">
        <v>0</v>
      </c>
      <c r="K3449" s="1">
        <v>1.9284989401449999</v>
      </c>
      <c r="L3449" s="1">
        <v>1.9284989401449999</v>
      </c>
      <c r="M3449" s="1">
        <v>6.230283113732E-3</v>
      </c>
      <c r="N3449" s="1">
        <v>1.8559954285710001E-2</v>
      </c>
      <c r="O3449" s="1">
        <v>3.9899780184790004E-3</v>
      </c>
      <c r="P3449" s="1">
        <v>6.4306836726919997E-3</v>
      </c>
      <c r="Q3449" s="1">
        <v>2.185117107218E-4</v>
      </c>
      <c r="R3449" s="1">
        <v>0</v>
      </c>
      <c r="S3449" s="1">
        <v>0.67043705310080004</v>
      </c>
      <c r="T3449" s="1">
        <v>0.66881243379449995</v>
      </c>
      <c r="U3449" s="1">
        <v>1.339249486895</v>
      </c>
      <c r="V3449" s="1">
        <v>0.32776798547090003</v>
      </c>
      <c r="W3449" s="1">
        <v>8.7404796125570006E-2</v>
      </c>
      <c r="X3449" s="1">
        <v>0</v>
      </c>
      <c r="Y3449" s="1">
        <v>0</v>
      </c>
      <c r="Z3449" s="1">
        <v>0</v>
      </c>
      <c r="AA3449" s="1">
        <v>2.185119903139E-2</v>
      </c>
      <c r="AB3449" s="1">
        <v>1.0098626142110001</v>
      </c>
      <c r="AC3449" s="1">
        <v>0.26915809040779998</v>
      </c>
      <c r="AD3449" s="1">
        <v>7.195253719034E-7</v>
      </c>
      <c r="AE3449" s="1">
        <v>8.6057232508809995E-5</v>
      </c>
      <c r="AF3449" s="1">
        <v>1.955297630002E-5</v>
      </c>
      <c r="AG3449" s="1">
        <v>67.185684555240002</v>
      </c>
    </row>
    <row r="3450" spans="1:33" x14ac:dyDescent="0.35">
      <c r="A3450">
        <v>5120</v>
      </c>
      <c r="B3450">
        <v>2018</v>
      </c>
      <c r="C3450">
        <v>1</v>
      </c>
      <c r="D3450">
        <v>18</v>
      </c>
      <c r="E3450">
        <v>0</v>
      </c>
      <c r="F3450">
        <v>0</v>
      </c>
      <c r="H3450" s="1">
        <v>0</v>
      </c>
      <c r="I3450" s="1">
        <v>0</v>
      </c>
      <c r="J3450" s="1">
        <v>0</v>
      </c>
      <c r="K3450" s="1">
        <v>1.779672095362</v>
      </c>
      <c r="L3450" s="1">
        <v>1.779672095362</v>
      </c>
      <c r="M3450" s="1">
        <v>5.6504878271080002E-3</v>
      </c>
      <c r="N3450" s="1">
        <v>1.8559954285710001E-2</v>
      </c>
      <c r="O3450" s="1">
        <v>3.6183144959949999E-3</v>
      </c>
      <c r="P3450" s="1">
        <v>5.8316702107869996E-3</v>
      </c>
      <c r="Q3450" s="1">
        <v>2.0164864288290001E-4</v>
      </c>
      <c r="R3450" s="1">
        <v>0</v>
      </c>
      <c r="S3450" s="1">
        <v>0.68261715761779995</v>
      </c>
      <c r="T3450" s="1">
        <v>0.68100833072029998</v>
      </c>
      <c r="U3450" s="1">
        <v>1.3636254883379999</v>
      </c>
      <c r="V3450" s="1">
        <v>0.30247335134730002</v>
      </c>
      <c r="W3450" s="1">
        <v>8.0659560359290006E-2</v>
      </c>
      <c r="X3450" s="1">
        <v>0</v>
      </c>
      <c r="Y3450" s="1">
        <v>0</v>
      </c>
      <c r="Z3450" s="1">
        <v>0</v>
      </c>
      <c r="AA3450" s="1">
        <v>2.016489008982E-2</v>
      </c>
      <c r="AB3450" s="1">
        <v>1.0285216443580001</v>
      </c>
      <c r="AC3450" s="1">
        <v>0.27423396805729999</v>
      </c>
      <c r="AD3450" s="1">
        <v>1.9970501652389999E-7</v>
      </c>
      <c r="AE3450" s="1">
        <v>2.3885274531330001E-5</v>
      </c>
      <c r="AF3450" s="1">
        <v>5.4269489410189999E-6</v>
      </c>
      <c r="AG3450" s="1">
        <v>68.529671656280001</v>
      </c>
    </row>
    <row r="3451" spans="1:33" x14ac:dyDescent="0.35">
      <c r="A3451">
        <v>5120</v>
      </c>
      <c r="B3451">
        <v>2018</v>
      </c>
      <c r="C3451">
        <v>1</v>
      </c>
      <c r="D3451">
        <v>19</v>
      </c>
      <c r="E3451">
        <v>0</v>
      </c>
      <c r="F3451">
        <v>0</v>
      </c>
      <c r="H3451" s="1">
        <v>0</v>
      </c>
      <c r="I3451" s="1">
        <v>0</v>
      </c>
      <c r="J3451" s="1">
        <v>0</v>
      </c>
      <c r="K3451" s="1">
        <v>1.640469811277</v>
      </c>
      <c r="L3451" s="1">
        <v>1.640469811277</v>
      </c>
      <c r="M3451" s="1">
        <v>5.3879631935700003E-3</v>
      </c>
      <c r="N3451" s="1">
        <v>1.8559954285710001E-2</v>
      </c>
      <c r="O3451" s="1">
        <v>3.454328876796E-3</v>
      </c>
      <c r="P3451" s="1">
        <v>5.567373104623E-3</v>
      </c>
      <c r="Q3451" s="1">
        <v>1.8587610155630001E-4</v>
      </c>
      <c r="R3451" s="1">
        <v>0</v>
      </c>
      <c r="S3451" s="1">
        <v>0.65960487536449997</v>
      </c>
      <c r="T3451" s="1">
        <v>0.65806487440539996</v>
      </c>
      <c r="U3451" s="1">
        <v>1.3176697497700001</v>
      </c>
      <c r="V3451" s="1">
        <v>0.2788145090852</v>
      </c>
      <c r="W3451" s="1">
        <v>7.4350535756069994E-2</v>
      </c>
      <c r="X3451" s="1">
        <v>0</v>
      </c>
      <c r="Y3451" s="1">
        <v>0</v>
      </c>
      <c r="Z3451" s="1">
        <v>0</v>
      </c>
      <c r="AA3451" s="1">
        <v>1.858763393902E-2</v>
      </c>
      <c r="AB3451" s="1">
        <v>0.98835640312060002</v>
      </c>
      <c r="AC3451" s="1">
        <v>0.26355148756300001</v>
      </c>
      <c r="AD3451" s="1">
        <v>5.3053007981579999E-8</v>
      </c>
      <c r="AE3451" s="1">
        <v>6.345287075958E-6</v>
      </c>
      <c r="AF3451" s="1">
        <v>1.4417062249859999E-6</v>
      </c>
      <c r="AG3451" s="1">
        <v>65.880215564869999</v>
      </c>
    </row>
    <row r="3452" spans="1:33" x14ac:dyDescent="0.35">
      <c r="A3452">
        <v>5120</v>
      </c>
      <c r="B3452">
        <v>2018</v>
      </c>
      <c r="C3452">
        <v>1</v>
      </c>
      <c r="D3452">
        <v>20</v>
      </c>
      <c r="E3452">
        <v>0</v>
      </c>
      <c r="F3452">
        <v>0</v>
      </c>
      <c r="H3452" s="1">
        <v>0</v>
      </c>
      <c r="I3452" s="1">
        <v>0</v>
      </c>
      <c r="J3452" s="1">
        <v>0</v>
      </c>
      <c r="K3452" s="1">
        <v>1.5111419788060001</v>
      </c>
      <c r="L3452" s="1">
        <v>1.5111419788060001</v>
      </c>
      <c r="M3452" s="1">
        <v>4.740756419406E-3</v>
      </c>
      <c r="N3452" s="1">
        <v>1.8559954285710001E-2</v>
      </c>
      <c r="O3452" s="1">
        <v>3.0290559923450001E-3</v>
      </c>
      <c r="P3452" s="1">
        <v>4.8819569489930003E-3</v>
      </c>
      <c r="Q3452" s="1">
        <v>1.712224010388E-4</v>
      </c>
      <c r="R3452" s="1">
        <v>0</v>
      </c>
      <c r="S3452" s="1">
        <v>0.69331369008650001</v>
      </c>
      <c r="T3452" s="1">
        <v>0.69170095727049996</v>
      </c>
      <c r="U3452" s="1">
        <v>1.385014647357</v>
      </c>
      <c r="V3452" s="1">
        <v>0.25683393018430001</v>
      </c>
      <c r="W3452" s="1">
        <v>6.8489048049139994E-2</v>
      </c>
      <c r="X3452" s="1">
        <v>0</v>
      </c>
      <c r="Y3452" s="1">
        <v>0</v>
      </c>
      <c r="Z3452" s="1">
        <v>0</v>
      </c>
      <c r="AA3452" s="1">
        <v>1.7122262012279999E-2</v>
      </c>
      <c r="AB3452" s="1">
        <v>1.049564183003</v>
      </c>
      <c r="AC3452" s="1">
        <v>0.27988088388729998</v>
      </c>
      <c r="AD3452" s="1">
        <v>1.504517303626E-8</v>
      </c>
      <c r="AE3452" s="1">
        <v>1.799444473641E-6</v>
      </c>
      <c r="AF3452" s="1">
        <v>4.0884994927899999E-7</v>
      </c>
      <c r="AG3452" s="1">
        <v>69.968049733070004</v>
      </c>
    </row>
    <row r="3453" spans="1:33" x14ac:dyDescent="0.35">
      <c r="A3453">
        <v>5120</v>
      </c>
      <c r="B3453">
        <v>2018</v>
      </c>
      <c r="C3453">
        <v>1</v>
      </c>
      <c r="D3453">
        <v>21</v>
      </c>
      <c r="E3453">
        <v>0</v>
      </c>
      <c r="F3453">
        <v>0</v>
      </c>
      <c r="H3453" s="1">
        <v>0</v>
      </c>
      <c r="I3453" s="1">
        <v>0</v>
      </c>
      <c r="J3453" s="1">
        <v>0</v>
      </c>
      <c r="K3453" s="1">
        <v>1.391032730412</v>
      </c>
      <c r="L3453" s="1">
        <v>1.391032730412</v>
      </c>
      <c r="M3453" s="1">
        <v>4.1717313484429999E-3</v>
      </c>
      <c r="N3453" s="1">
        <v>1.8559954285710001E-2</v>
      </c>
      <c r="O3453" s="1">
        <v>2.6738314516300001E-3</v>
      </c>
      <c r="P3453" s="1">
        <v>4.3094383427410001E-3</v>
      </c>
      <c r="Q3453" s="1">
        <v>1.576132271919E-4</v>
      </c>
      <c r="R3453" s="1">
        <v>0</v>
      </c>
      <c r="S3453" s="1">
        <v>0.72339991247260005</v>
      </c>
      <c r="T3453" s="1">
        <v>0.72171993516660005</v>
      </c>
      <c r="U3453" s="1">
        <v>1.4451198476389999</v>
      </c>
      <c r="V3453" s="1">
        <v>0.23642014329389999</v>
      </c>
      <c r="W3453" s="1">
        <v>6.3045371545029996E-2</v>
      </c>
      <c r="X3453" s="1">
        <v>0</v>
      </c>
      <c r="Y3453" s="1">
        <v>0</v>
      </c>
      <c r="Z3453" s="1">
        <v>0</v>
      </c>
      <c r="AA3453" s="1">
        <v>1.5761342886260001E-2</v>
      </c>
      <c r="AB3453" s="1">
        <v>1.085321320444</v>
      </c>
      <c r="AC3453" s="1">
        <v>0.28941818238830003</v>
      </c>
      <c r="AD3453" s="1">
        <v>4.3418429349719998E-9</v>
      </c>
      <c r="AE3453" s="1">
        <v>5.1929647176050002E-7</v>
      </c>
      <c r="AF3453" s="1">
        <v>1.179888233564E-7</v>
      </c>
      <c r="AG3453" s="1">
        <v>72.353919005570006</v>
      </c>
    </row>
    <row r="3454" spans="1:33" x14ac:dyDescent="0.35">
      <c r="A3454">
        <v>5120</v>
      </c>
      <c r="B3454">
        <v>2018</v>
      </c>
      <c r="C3454">
        <v>1</v>
      </c>
      <c r="D3454">
        <v>22</v>
      </c>
      <c r="E3454">
        <v>0</v>
      </c>
      <c r="F3454">
        <v>0</v>
      </c>
      <c r="H3454" s="1">
        <v>0</v>
      </c>
      <c r="I3454" s="1">
        <v>0</v>
      </c>
      <c r="J3454" s="1">
        <v>0</v>
      </c>
      <c r="K3454" s="1">
        <v>1.279968384087</v>
      </c>
      <c r="L3454" s="1">
        <v>1.279968384087</v>
      </c>
      <c r="M3454" s="1">
        <v>3.8422180191689998E-3</v>
      </c>
      <c r="N3454" s="1">
        <v>1.8559954285710001E-2</v>
      </c>
      <c r="O3454" s="1">
        <v>2.4601273376420002E-3</v>
      </c>
      <c r="P3454" s="1">
        <v>3.9650094886859999E-3</v>
      </c>
      <c r="Q3454" s="1">
        <v>1.4502890069289999E-4</v>
      </c>
      <c r="R3454" s="1">
        <v>0</v>
      </c>
      <c r="S3454" s="1">
        <v>0.72372091309560005</v>
      </c>
      <c r="T3454" s="1">
        <v>0.72204130722530002</v>
      </c>
      <c r="U3454" s="1">
        <v>1.4457622203210001</v>
      </c>
      <c r="V3454" s="1">
        <v>0.21754362939239999</v>
      </c>
      <c r="W3454" s="1">
        <v>5.8011634504629997E-2</v>
      </c>
      <c r="X3454" s="1">
        <v>0</v>
      </c>
      <c r="Y3454" s="1">
        <v>0</v>
      </c>
      <c r="Z3454" s="1">
        <v>0</v>
      </c>
      <c r="AA3454" s="1">
        <v>1.4502908626160001E-2</v>
      </c>
      <c r="AB3454" s="1">
        <v>1.0897925089439999</v>
      </c>
      <c r="AC3454" s="1">
        <v>0.29061110775170002</v>
      </c>
      <c r="AD3454" s="1">
        <v>1.1834054108279999E-9</v>
      </c>
      <c r="AE3454" s="1">
        <v>1.4153857329930001E-7</v>
      </c>
      <c r="AF3454" s="1">
        <v>3.2158835330630001E-8</v>
      </c>
      <c r="AG3454" s="1">
        <v>72.65260615519</v>
      </c>
    </row>
    <row r="3455" spans="1:33" x14ac:dyDescent="0.35">
      <c r="A3455">
        <v>5120</v>
      </c>
      <c r="B3455">
        <v>2018</v>
      </c>
      <c r="C3455">
        <v>1</v>
      </c>
      <c r="D3455">
        <v>23</v>
      </c>
      <c r="E3455">
        <v>0</v>
      </c>
      <c r="F3455">
        <v>0</v>
      </c>
      <c r="H3455" s="1">
        <v>0</v>
      </c>
      <c r="I3455" s="1">
        <v>0</v>
      </c>
      <c r="J3455" s="1">
        <v>0</v>
      </c>
      <c r="K3455" s="1">
        <v>1.1776031982190001</v>
      </c>
      <c r="L3455" s="1">
        <v>1.1776031982190001</v>
      </c>
      <c r="M3455" s="1">
        <v>3.5591619580350002E-3</v>
      </c>
      <c r="N3455" s="1">
        <v>1.8559954285710001E-2</v>
      </c>
      <c r="O3455" s="1">
        <v>2.2800414528510002E-3</v>
      </c>
      <c r="P3455" s="1">
        <v>3.6747634387970002E-3</v>
      </c>
      <c r="Q3455" s="1">
        <v>1.3343024672589999E-4</v>
      </c>
      <c r="R3455" s="1">
        <v>0</v>
      </c>
      <c r="S3455" s="1">
        <v>0.71855391720770001</v>
      </c>
      <c r="T3455" s="1">
        <v>0.71688669479370004</v>
      </c>
      <c r="U3455" s="1">
        <v>1.4354406120009999</v>
      </c>
      <c r="V3455" s="1">
        <v>0.2001456261807</v>
      </c>
      <c r="W3455" s="1">
        <v>5.3372166981520003E-2</v>
      </c>
      <c r="X3455" s="1">
        <v>0</v>
      </c>
      <c r="Y3455" s="1">
        <v>0</v>
      </c>
      <c r="Z3455" s="1">
        <v>0</v>
      </c>
      <c r="AA3455" s="1">
        <v>1.3343041745380001E-2</v>
      </c>
      <c r="AB3455" s="1">
        <v>1.0814340332479999</v>
      </c>
      <c r="AC3455" s="1">
        <v>0.28838234681640001</v>
      </c>
      <c r="AD3455" s="1">
        <v>3.2210888495390002E-10</v>
      </c>
      <c r="AE3455" s="1">
        <v>3.8525117095309997E-8</v>
      </c>
      <c r="AF3455" s="1">
        <v>8.7532526849880005E-9</v>
      </c>
      <c r="AG3455" s="1">
        <v>72.095540219059998</v>
      </c>
    </row>
    <row r="3456" spans="1:33" x14ac:dyDescent="0.35">
      <c r="A3456">
        <v>5120</v>
      </c>
      <c r="B3456">
        <v>2018</v>
      </c>
      <c r="C3456">
        <v>1</v>
      </c>
      <c r="D3456">
        <v>24</v>
      </c>
      <c r="E3456">
        <v>0</v>
      </c>
      <c r="F3456">
        <v>0</v>
      </c>
      <c r="H3456" s="1">
        <v>0</v>
      </c>
      <c r="I3456" s="1">
        <v>0</v>
      </c>
      <c r="J3456" s="1">
        <v>0</v>
      </c>
      <c r="K3456" s="1">
        <v>1.0833963337279999</v>
      </c>
      <c r="L3456" s="1">
        <v>1.0833963337279999</v>
      </c>
      <c r="M3456" s="1">
        <v>3.2835657918260002E-3</v>
      </c>
      <c r="N3456" s="1">
        <v>1.8559954285710001E-2</v>
      </c>
      <c r="O3456" s="1">
        <v>2.1028681057069999E-3</v>
      </c>
      <c r="P3456" s="1">
        <v>3.389211552185E-3</v>
      </c>
      <c r="Q3456" s="1">
        <v>1.2275598463890001E-4</v>
      </c>
      <c r="R3456" s="1">
        <v>0</v>
      </c>
      <c r="S3456" s="1">
        <v>0.71680904634090004</v>
      </c>
      <c r="T3456" s="1">
        <v>0.71514598773689997</v>
      </c>
      <c r="U3456" s="1">
        <v>1.4319550340780001</v>
      </c>
      <c r="V3456" s="1">
        <v>0.18413421256320001</v>
      </c>
      <c r="W3456" s="1">
        <v>4.910245668352E-2</v>
      </c>
      <c r="X3456" s="1">
        <v>0</v>
      </c>
      <c r="Y3456" s="1">
        <v>0</v>
      </c>
      <c r="Z3456" s="1">
        <v>0</v>
      </c>
      <c r="AA3456" s="1">
        <v>1.227561417088E-2</v>
      </c>
      <c r="AB3456" s="1">
        <v>1.0803083295489999</v>
      </c>
      <c r="AC3456" s="1">
        <v>0.28808220428140002</v>
      </c>
      <c r="AD3456" s="1">
        <v>8.7895258372580001E-11</v>
      </c>
      <c r="AE3456" s="1">
        <v>1.0512516975160001E-8</v>
      </c>
      <c r="AF3456" s="1">
        <v>2.3885382933710002E-9</v>
      </c>
      <c r="AG3456" s="1">
        <v>72.020538385760005</v>
      </c>
    </row>
    <row r="3457" spans="1:33" x14ac:dyDescent="0.35">
      <c r="A3457">
        <v>5120</v>
      </c>
      <c r="B3457">
        <v>2018</v>
      </c>
      <c r="C3457">
        <v>1</v>
      </c>
      <c r="D3457">
        <v>25</v>
      </c>
      <c r="E3457">
        <v>0</v>
      </c>
      <c r="F3457">
        <v>0</v>
      </c>
      <c r="H3457" s="1">
        <v>0</v>
      </c>
      <c r="I3457" s="1">
        <v>0</v>
      </c>
      <c r="J3457" s="1">
        <v>0</v>
      </c>
      <c r="K3457" s="1">
        <v>0.99672462702999998</v>
      </c>
      <c r="L3457" s="1">
        <v>0.99672462702999998</v>
      </c>
      <c r="M3457" s="1">
        <v>3.085032583892E-3</v>
      </c>
      <c r="N3457" s="1">
        <v>1.8559954285710001E-2</v>
      </c>
      <c r="O3457" s="1">
        <v>1.9763294357269998E-3</v>
      </c>
      <c r="P3457" s="1">
        <v>3.1852680328879998E-3</v>
      </c>
      <c r="Q3457" s="1">
        <v>1.129355058678E-4</v>
      </c>
      <c r="R3457" s="1">
        <v>0</v>
      </c>
      <c r="S3457" s="1">
        <v>0.70169931191919999</v>
      </c>
      <c r="T3457" s="1">
        <v>0.70007134027140006</v>
      </c>
      <c r="U3457" s="1">
        <v>1.4017706521910001</v>
      </c>
      <c r="V3457" s="1">
        <v>0.16940347555820001</v>
      </c>
      <c r="W3457" s="1">
        <v>4.5174260148839997E-2</v>
      </c>
      <c r="X3457" s="1">
        <v>0</v>
      </c>
      <c r="Y3457" s="1">
        <v>0</v>
      </c>
      <c r="Z3457" s="1">
        <v>0</v>
      </c>
      <c r="AA3457" s="1">
        <v>1.1293565037209999E-2</v>
      </c>
      <c r="AB3457" s="1">
        <v>1.055642085541</v>
      </c>
      <c r="AC3457" s="1">
        <v>0.28150455159620003</v>
      </c>
      <c r="AD3457" s="1">
        <v>2.3609309188040001E-11</v>
      </c>
      <c r="AE3457" s="1">
        <v>2.8237389388959999E-9</v>
      </c>
      <c r="AF3457" s="1">
        <v>6.4157885328289996E-10</v>
      </c>
      <c r="AG3457" s="1">
        <v>70.376134491870005</v>
      </c>
    </row>
    <row r="3458" spans="1:33" x14ac:dyDescent="0.35">
      <c r="A3458">
        <v>5120</v>
      </c>
      <c r="B3458">
        <v>2018</v>
      </c>
      <c r="C3458">
        <v>1</v>
      </c>
      <c r="D3458">
        <v>26</v>
      </c>
      <c r="E3458">
        <v>0</v>
      </c>
      <c r="F3458">
        <v>0</v>
      </c>
      <c r="H3458" s="1">
        <v>0</v>
      </c>
      <c r="I3458" s="1">
        <v>0</v>
      </c>
      <c r="J3458" s="1">
        <v>0</v>
      </c>
      <c r="K3458" s="1">
        <v>0.91698665686759995</v>
      </c>
      <c r="L3458" s="1">
        <v>0.91698665686759995</v>
      </c>
      <c r="M3458" s="1">
        <v>2.8127584844929998E-3</v>
      </c>
      <c r="N3458" s="1">
        <v>1.8559954285710001E-2</v>
      </c>
      <c r="O3458" s="1">
        <v>1.8014146016690001E-3</v>
      </c>
      <c r="P3458" s="1">
        <v>2.9033562122530001E-3</v>
      </c>
      <c r="Q3458" s="1">
        <v>1.039006653984E-4</v>
      </c>
      <c r="R3458" s="1">
        <v>0</v>
      </c>
      <c r="S3458" s="1">
        <v>0.70824981440320001</v>
      </c>
      <c r="T3458" s="1">
        <v>0.70660665390580002</v>
      </c>
      <c r="U3458" s="1">
        <v>1.4148564683089999</v>
      </c>
      <c r="V3458" s="1">
        <v>0.15585119751349999</v>
      </c>
      <c r="W3458" s="1">
        <v>4.1560319336930003E-2</v>
      </c>
      <c r="X3458" s="1">
        <v>0</v>
      </c>
      <c r="Y3458" s="1">
        <v>0</v>
      </c>
      <c r="Z3458" s="1">
        <v>0</v>
      </c>
      <c r="AA3458" s="1">
        <v>1.0390079834229999E-2</v>
      </c>
      <c r="AB3458" s="1">
        <v>1.065491313713</v>
      </c>
      <c r="AC3458" s="1">
        <v>0.2841310157343</v>
      </c>
      <c r="AD3458" s="1">
        <v>6.5190062486859997E-12</v>
      </c>
      <c r="AE3458" s="1">
        <v>7.7969124978240002E-10</v>
      </c>
      <c r="AF3458" s="1">
        <v>1.771528561155E-10</v>
      </c>
      <c r="AG3458" s="1">
        <v>71.032752992780004</v>
      </c>
    </row>
    <row r="3459" spans="1:33" x14ac:dyDescent="0.35">
      <c r="A3459">
        <v>5120</v>
      </c>
      <c r="B3459">
        <v>2018</v>
      </c>
      <c r="C3459">
        <v>1</v>
      </c>
      <c r="D3459">
        <v>27</v>
      </c>
      <c r="E3459">
        <v>0</v>
      </c>
      <c r="F3459">
        <v>0</v>
      </c>
      <c r="H3459" s="1">
        <v>0</v>
      </c>
      <c r="I3459" s="1">
        <v>0</v>
      </c>
      <c r="J3459" s="1">
        <v>0</v>
      </c>
      <c r="K3459" s="1">
        <v>0.84362772431819999</v>
      </c>
      <c r="L3459" s="1">
        <v>0.84362772431819999</v>
      </c>
      <c r="M3459" s="1">
        <v>2.5758005663939999E-3</v>
      </c>
      <c r="N3459" s="1">
        <v>1.8559954285710001E-2</v>
      </c>
      <c r="O3459" s="1">
        <v>1.649735292577E-3</v>
      </c>
      <c r="P3459" s="1">
        <v>2.658893297434E-3</v>
      </c>
      <c r="Q3459" s="1">
        <v>9.5588612166519997E-5</v>
      </c>
      <c r="R3459" s="1">
        <v>0</v>
      </c>
      <c r="S3459" s="1">
        <v>0.71149890967660001</v>
      </c>
      <c r="T3459" s="1">
        <v>0.7098482135452</v>
      </c>
      <c r="U3459" s="1">
        <v>1.4213471232220001</v>
      </c>
      <c r="V3459" s="1">
        <v>0.14338310171240001</v>
      </c>
      <c r="W3459" s="1">
        <v>3.823549378998E-2</v>
      </c>
      <c r="X3459" s="1">
        <v>0</v>
      </c>
      <c r="Y3459" s="1">
        <v>0</v>
      </c>
      <c r="Z3459" s="1">
        <v>0</v>
      </c>
      <c r="AA3459" s="1">
        <v>9.5588734474950001E-3</v>
      </c>
      <c r="AB3459" s="1">
        <v>1.0698004716789999</v>
      </c>
      <c r="AC3459" s="1">
        <v>0.28528012543530001</v>
      </c>
      <c r="AD3459" s="1">
        <v>1.7942183585609999E-12</v>
      </c>
      <c r="AE3459" s="1">
        <v>2.1459349799690001E-10</v>
      </c>
      <c r="AF3459" s="1">
        <v>4.875757049291E-11</v>
      </c>
      <c r="AG3459" s="1">
        <v>71.320031099900007</v>
      </c>
    </row>
    <row r="3460" spans="1:33" x14ac:dyDescent="0.35">
      <c r="A3460">
        <v>5120</v>
      </c>
      <c r="B3460">
        <v>2018</v>
      </c>
      <c r="C3460">
        <v>1</v>
      </c>
      <c r="D3460">
        <v>28</v>
      </c>
      <c r="E3460">
        <v>0</v>
      </c>
      <c r="F3460">
        <v>0</v>
      </c>
      <c r="H3460" s="1">
        <v>0</v>
      </c>
      <c r="I3460" s="1">
        <v>0</v>
      </c>
      <c r="J3460" s="1">
        <v>0</v>
      </c>
      <c r="K3460" s="1">
        <v>0.77613750637279999</v>
      </c>
      <c r="L3460" s="1">
        <v>0.77613750637279999</v>
      </c>
      <c r="M3460" s="1">
        <v>2.2503448969229999E-3</v>
      </c>
      <c r="N3460" s="1">
        <v>1.8559954285710001E-2</v>
      </c>
      <c r="O3460" s="1">
        <v>1.438911357382E-3</v>
      </c>
      <c r="P3460" s="1">
        <v>2.3191064535979999E-3</v>
      </c>
      <c r="Q3460" s="1">
        <v>8.7941523193200004E-5</v>
      </c>
      <c r="R3460" s="1">
        <v>0</v>
      </c>
      <c r="S3460" s="1">
        <v>0.75048572486690002</v>
      </c>
      <c r="T3460" s="1">
        <v>0.74874457898430002</v>
      </c>
      <c r="U3460" s="1">
        <v>1.499230303851</v>
      </c>
      <c r="V3460" s="1">
        <v>0.13191245357539999</v>
      </c>
      <c r="W3460" s="1">
        <v>3.5176654286779997E-2</v>
      </c>
      <c r="X3460" s="1">
        <v>0</v>
      </c>
      <c r="Y3460" s="1">
        <v>0</v>
      </c>
      <c r="Z3460" s="1">
        <v>0</v>
      </c>
      <c r="AA3460" s="1">
        <v>8.7941635716949993E-3</v>
      </c>
      <c r="AB3460" s="1">
        <v>1.1380926742070001</v>
      </c>
      <c r="AC3460" s="1">
        <v>0.30349137968930001</v>
      </c>
      <c r="AD3460" s="1">
        <v>5.1526804548570005E-13</v>
      </c>
      <c r="AE3460" s="1">
        <v>6.1627489072999997E-11</v>
      </c>
      <c r="AF3460" s="1">
        <v>1.4002319132810001E-11</v>
      </c>
      <c r="AG3460" s="1">
        <v>75.872844847959996</v>
      </c>
    </row>
    <row r="3461" spans="1:33" x14ac:dyDescent="0.35">
      <c r="A3461">
        <v>5120</v>
      </c>
      <c r="B3461">
        <v>2018</v>
      </c>
      <c r="C3461">
        <v>1</v>
      </c>
      <c r="D3461">
        <v>29</v>
      </c>
      <c r="E3461">
        <v>0</v>
      </c>
      <c r="F3461">
        <v>0</v>
      </c>
      <c r="H3461" s="1">
        <v>0</v>
      </c>
      <c r="I3461" s="1">
        <v>0</v>
      </c>
      <c r="J3461" s="1">
        <v>0</v>
      </c>
      <c r="K3461" s="1">
        <v>0.71404650586289997</v>
      </c>
      <c r="L3461" s="1">
        <v>0.71404650586289997</v>
      </c>
      <c r="M3461" s="1">
        <v>2.0092693738589999E-3</v>
      </c>
      <c r="N3461" s="1">
        <v>1.8559954285710001E-2</v>
      </c>
      <c r="O3461" s="1">
        <v>1.2873815493650001E-3</v>
      </c>
      <c r="P3461" s="1">
        <v>2.0748844910130002E-3</v>
      </c>
      <c r="Q3461" s="1">
        <v>8.0906201337749994E-5</v>
      </c>
      <c r="R3461" s="1">
        <v>0</v>
      </c>
      <c r="S3461" s="1">
        <v>0.77171521499289997</v>
      </c>
      <c r="T3461" s="1">
        <v>0.76992481634800003</v>
      </c>
      <c r="U3461" s="1">
        <v>1.5416400313409999</v>
      </c>
      <c r="V3461" s="1">
        <v>0.12135945728939999</v>
      </c>
      <c r="W3461" s="1">
        <v>3.2362521943839997E-2</v>
      </c>
      <c r="X3461" s="1">
        <v>0</v>
      </c>
      <c r="Y3461" s="1">
        <v>0</v>
      </c>
      <c r="Z3461" s="1">
        <v>0</v>
      </c>
      <c r="AA3461" s="1">
        <v>8.0906304859590002E-3</v>
      </c>
      <c r="AB3461" s="1">
        <v>1.164433230357</v>
      </c>
      <c r="AC3461" s="1">
        <v>0.310515528067</v>
      </c>
      <c r="AD3461" s="1">
        <v>1.4591005049250001E-13</v>
      </c>
      <c r="AE3461" s="1">
        <v>1.7451247212289999E-11</v>
      </c>
      <c r="AF3461" s="1">
        <v>3.9650801356279998E-12</v>
      </c>
      <c r="AG3461" s="1">
        <v>77.628881995689994</v>
      </c>
    </row>
    <row r="3462" spans="1:33" x14ac:dyDescent="0.35">
      <c r="A3462">
        <v>5120</v>
      </c>
      <c r="B3462">
        <v>2018</v>
      </c>
      <c r="C3462">
        <v>1</v>
      </c>
      <c r="D3462">
        <v>30</v>
      </c>
      <c r="E3462">
        <v>0</v>
      </c>
      <c r="F3462">
        <v>0</v>
      </c>
      <c r="H3462" s="1">
        <v>0</v>
      </c>
      <c r="I3462" s="1">
        <v>0</v>
      </c>
      <c r="J3462" s="1">
        <v>0</v>
      </c>
      <c r="K3462" s="1">
        <v>0.65692278539390003</v>
      </c>
      <c r="L3462" s="1">
        <v>0.65692278539390003</v>
      </c>
      <c r="M3462" s="1">
        <v>1.9095025659490001E-3</v>
      </c>
      <c r="N3462" s="1">
        <v>1.8559954285710001E-2</v>
      </c>
      <c r="O3462" s="1">
        <v>1.223247925742E-3</v>
      </c>
      <c r="P3462" s="1">
        <v>1.9715197495559999E-3</v>
      </c>
      <c r="Q3462" s="1">
        <v>7.4433705230729998E-5</v>
      </c>
      <c r="R3462" s="1">
        <v>0</v>
      </c>
      <c r="S3462" s="1">
        <v>0.74720142862159999</v>
      </c>
      <c r="T3462" s="1">
        <v>0.74546790262649998</v>
      </c>
      <c r="U3462" s="1">
        <v>1.4926693312479999</v>
      </c>
      <c r="V3462" s="1">
        <v>0.11165070070620001</v>
      </c>
      <c r="W3462" s="1">
        <v>2.9773520188329999E-2</v>
      </c>
      <c r="X3462" s="1">
        <v>0</v>
      </c>
      <c r="Y3462" s="1">
        <v>0</v>
      </c>
      <c r="Z3462" s="1">
        <v>0</v>
      </c>
      <c r="AA3462" s="1">
        <v>7.4433800470830001E-3</v>
      </c>
      <c r="AB3462" s="1">
        <v>1.126389631318</v>
      </c>
      <c r="AC3462" s="1">
        <v>0.30037056834409998</v>
      </c>
      <c r="AD3462" s="1">
        <v>3.8668559753259999E-14</v>
      </c>
      <c r="AE3462" s="1">
        <v>4.6248671240929999E-12</v>
      </c>
      <c r="AF3462" s="1">
        <v>1.0508113569520001E-12</v>
      </c>
      <c r="AG3462" s="1">
        <v>75.092642080440001</v>
      </c>
    </row>
    <row r="3463" spans="1:33" x14ac:dyDescent="0.35">
      <c r="A3463">
        <v>5120</v>
      </c>
      <c r="B3463">
        <v>2018</v>
      </c>
      <c r="C3463">
        <v>1</v>
      </c>
      <c r="D3463">
        <v>31</v>
      </c>
      <c r="E3463">
        <v>0</v>
      </c>
      <c r="F3463">
        <v>0</v>
      </c>
      <c r="H3463" s="1">
        <v>0</v>
      </c>
      <c r="I3463" s="1">
        <v>0</v>
      </c>
      <c r="J3463" s="1">
        <v>0</v>
      </c>
      <c r="K3463" s="1">
        <v>0.60436896256240003</v>
      </c>
      <c r="L3463" s="1">
        <v>0.60436896256240003</v>
      </c>
      <c r="M3463" s="1">
        <v>1.778993976723E-3</v>
      </c>
      <c r="N3463" s="1">
        <v>1.8559954285710001E-2</v>
      </c>
      <c r="O3463" s="1">
        <v>1.1397415569379999E-3</v>
      </c>
      <c r="P3463" s="1">
        <v>1.8369317794100001E-3</v>
      </c>
      <c r="Q3463" s="1">
        <v>6.8479008812269998E-5</v>
      </c>
      <c r="R3463" s="1">
        <v>0</v>
      </c>
      <c r="S3463" s="1">
        <v>0.73779146728449996</v>
      </c>
      <c r="T3463" s="1">
        <v>0.73607977264879998</v>
      </c>
      <c r="U3463" s="1">
        <v>1.4738712399330001</v>
      </c>
      <c r="V3463" s="1">
        <v>0.1027186446497</v>
      </c>
      <c r="W3463" s="1">
        <v>2.7391638573260001E-2</v>
      </c>
      <c r="X3463" s="1">
        <v>0</v>
      </c>
      <c r="Y3463" s="1">
        <v>0</v>
      </c>
      <c r="Z3463" s="1">
        <v>0</v>
      </c>
      <c r="AA3463" s="1">
        <v>6.8479096433160004E-3</v>
      </c>
      <c r="AB3463" s="1">
        <v>1.113041364748</v>
      </c>
      <c r="AC3463" s="1">
        <v>0.29681103059739999</v>
      </c>
      <c r="AD3463" s="1">
        <v>1.046245547424E-14</v>
      </c>
      <c r="AE3463" s="1">
        <v>1.251338727609E-12</v>
      </c>
      <c r="AF3463" s="1">
        <v>2.8431540000689999E-13</v>
      </c>
      <c r="AG3463" s="1">
        <v>74.202757647850007</v>
      </c>
    </row>
    <row r="3464" spans="1:33" x14ac:dyDescent="0.35">
      <c r="A3464">
        <v>5120</v>
      </c>
      <c r="B3464">
        <v>2018</v>
      </c>
      <c r="C3464">
        <v>2</v>
      </c>
      <c r="D3464">
        <v>1</v>
      </c>
      <c r="E3464">
        <v>0</v>
      </c>
      <c r="F3464">
        <v>0</v>
      </c>
      <c r="H3464" s="1">
        <v>0</v>
      </c>
      <c r="I3464" s="1">
        <v>0</v>
      </c>
      <c r="J3464" s="1">
        <v>0</v>
      </c>
      <c r="K3464" s="1">
        <v>0.55601944555740002</v>
      </c>
      <c r="L3464" s="1">
        <v>0.55601944555740002</v>
      </c>
      <c r="M3464" s="1">
        <v>1.6137796076669999E-3</v>
      </c>
      <c r="N3464" s="1">
        <v>1.8559954285710001E-2</v>
      </c>
      <c r="O3464" s="1">
        <v>1.032873677305E-3</v>
      </c>
      <c r="P3464" s="1">
        <v>1.6646918508910001E-3</v>
      </c>
      <c r="Q3464" s="1">
        <v>6.3000688107290006E-5</v>
      </c>
      <c r="R3464" s="1">
        <v>0</v>
      </c>
      <c r="S3464" s="1">
        <v>0.74899795243019995</v>
      </c>
      <c r="T3464" s="1">
        <v>0.74726025847279998</v>
      </c>
      <c r="U3464" s="1">
        <v>1.496258210903</v>
      </c>
      <c r="V3464" s="1">
        <v>9.4501153077759997E-2</v>
      </c>
      <c r="W3464" s="1">
        <v>2.52003074874E-2</v>
      </c>
      <c r="X3464" s="1">
        <v>0</v>
      </c>
      <c r="Y3464" s="1">
        <v>0</v>
      </c>
      <c r="Z3464" s="1">
        <v>0</v>
      </c>
      <c r="AA3464" s="1">
        <v>6.3000768718510002E-3</v>
      </c>
      <c r="AB3464" s="1">
        <v>1.1362132826410001</v>
      </c>
      <c r="AC3464" s="1">
        <v>0.30299020870370003</v>
      </c>
      <c r="AD3464" s="1">
        <v>2.899126174075E-15</v>
      </c>
      <c r="AE3464" s="1">
        <v>3.4674354091890001E-13</v>
      </c>
      <c r="AF3464" s="1">
        <v>7.8783247382260003E-14</v>
      </c>
      <c r="AG3464" s="1">
        <v>75.747552175500005</v>
      </c>
    </row>
    <row r="3465" spans="1:33" x14ac:dyDescent="0.35">
      <c r="A3465">
        <v>5120</v>
      </c>
      <c r="B3465">
        <v>2018</v>
      </c>
      <c r="C3465">
        <v>2</v>
      </c>
      <c r="D3465">
        <v>2</v>
      </c>
      <c r="E3465">
        <v>0</v>
      </c>
      <c r="F3465">
        <v>0</v>
      </c>
      <c r="H3465" s="1">
        <v>0</v>
      </c>
      <c r="I3465" s="1">
        <v>0</v>
      </c>
      <c r="J3465" s="1">
        <v>0</v>
      </c>
      <c r="K3465" s="1">
        <v>0.51153788991280003</v>
      </c>
      <c r="L3465" s="1">
        <v>0.51153788991280003</v>
      </c>
      <c r="M3465" s="1">
        <v>1.4537129293589999E-3</v>
      </c>
      <c r="N3465" s="1">
        <v>1.8559954285710001E-2</v>
      </c>
      <c r="O3465" s="1">
        <v>9.3068160612860005E-4</v>
      </c>
      <c r="P3465" s="1">
        <v>1.499987965169E-3</v>
      </c>
      <c r="Q3465" s="1">
        <v>5.7960633058699999E-5</v>
      </c>
      <c r="R3465" s="1">
        <v>0</v>
      </c>
      <c r="S3465" s="1">
        <v>0.76474128589779999</v>
      </c>
      <c r="T3465" s="1">
        <v>0.76296706701460004</v>
      </c>
      <c r="U3465" s="1">
        <v>1.5277083529119999</v>
      </c>
      <c r="V3465" s="1">
        <v>8.6941060831540004E-2</v>
      </c>
      <c r="W3465" s="1">
        <v>2.3184282888409999E-2</v>
      </c>
      <c r="X3465" s="1">
        <v>0</v>
      </c>
      <c r="Y3465" s="1">
        <v>0</v>
      </c>
      <c r="Z3465" s="1">
        <v>0</v>
      </c>
      <c r="AA3465" s="1">
        <v>5.7960707221030002E-3</v>
      </c>
      <c r="AB3465" s="1">
        <v>1.1597773908010001</v>
      </c>
      <c r="AC3465" s="1">
        <v>0.3092739708801</v>
      </c>
      <c r="AD3465" s="1">
        <v>8.1110046110199995E-16</v>
      </c>
      <c r="AE3465" s="1">
        <v>9.700986746917E-14</v>
      </c>
      <c r="AF3465" s="1">
        <v>2.204151335333E-14</v>
      </c>
      <c r="AG3465" s="1">
        <v>77.318492719909997</v>
      </c>
    </row>
    <row r="3466" spans="1:33" x14ac:dyDescent="0.35">
      <c r="A3466">
        <v>5120</v>
      </c>
      <c r="B3466">
        <v>2018</v>
      </c>
      <c r="C3466">
        <v>2</v>
      </c>
      <c r="D3466">
        <v>3</v>
      </c>
      <c r="E3466">
        <v>0</v>
      </c>
      <c r="F3466">
        <v>0</v>
      </c>
      <c r="H3466" s="1">
        <v>0</v>
      </c>
      <c r="I3466" s="1">
        <v>0</v>
      </c>
      <c r="J3466" s="1">
        <v>0</v>
      </c>
      <c r="K3466" s="1">
        <v>0.47061485871980002</v>
      </c>
      <c r="L3466" s="1">
        <v>0.47061485871980002</v>
      </c>
      <c r="M3466" s="1">
        <v>1.348349702701E-3</v>
      </c>
      <c r="N3466" s="1">
        <v>1.8559954285710001E-2</v>
      </c>
      <c r="O3466" s="1">
        <v>8.6415707995779998E-4</v>
      </c>
      <c r="P3466" s="1">
        <v>1.3927697844419999E-3</v>
      </c>
      <c r="Q3466" s="1">
        <v>5.3323782414010003E-5</v>
      </c>
      <c r="R3466" s="1">
        <v>0</v>
      </c>
      <c r="S3466" s="1">
        <v>0.7577235801826</v>
      </c>
      <c r="T3466" s="1">
        <v>0.75596564255230003</v>
      </c>
      <c r="U3466" s="1">
        <v>1.5136892227350001</v>
      </c>
      <c r="V3466" s="1">
        <v>7.9985775965020003E-2</v>
      </c>
      <c r="W3466" s="1">
        <v>2.1329540257340001E-2</v>
      </c>
      <c r="X3466" s="1">
        <v>0</v>
      </c>
      <c r="Y3466" s="1">
        <v>0</v>
      </c>
      <c r="Z3466" s="1">
        <v>0</v>
      </c>
      <c r="AA3466" s="1">
        <v>5.3323850643350003E-3</v>
      </c>
      <c r="AB3466" s="1">
        <v>1.143197888595</v>
      </c>
      <c r="AC3466" s="1">
        <v>0.30485277029199997</v>
      </c>
      <c r="AD3466" s="1">
        <v>2.2089114791229999E-16</v>
      </c>
      <c r="AE3466" s="1">
        <v>2.6419194676539998E-14</v>
      </c>
      <c r="AF3466" s="1">
        <v>6.0026783608610001E-15</v>
      </c>
      <c r="AG3466" s="1">
        <v>76.213192572980006</v>
      </c>
    </row>
    <row r="3467" spans="1:33" x14ac:dyDescent="0.35">
      <c r="A3467">
        <v>5120</v>
      </c>
      <c r="B3467">
        <v>2018</v>
      </c>
      <c r="C3467">
        <v>2</v>
      </c>
      <c r="D3467">
        <v>4</v>
      </c>
      <c r="E3467">
        <v>0</v>
      </c>
      <c r="F3467">
        <v>0</v>
      </c>
      <c r="H3467" s="1">
        <v>0</v>
      </c>
      <c r="I3467" s="1">
        <v>0</v>
      </c>
      <c r="J3467" s="1">
        <v>0</v>
      </c>
      <c r="K3467" s="1">
        <v>0.43296567002219999</v>
      </c>
      <c r="L3467" s="1">
        <v>0.43296567002219999</v>
      </c>
      <c r="M3467" s="1">
        <v>1.2465913878239999E-3</v>
      </c>
      <c r="N3467" s="1">
        <v>1.8559954285710001E-2</v>
      </c>
      <c r="O3467" s="1">
        <v>7.9812259055189998E-4</v>
      </c>
      <c r="P3467" s="1">
        <v>1.2863414004029999E-3</v>
      </c>
      <c r="Q3467" s="1">
        <v>4.905787982089E-5</v>
      </c>
      <c r="R3467" s="1">
        <v>0</v>
      </c>
      <c r="S3467" s="1">
        <v>0.75478232028890002</v>
      </c>
      <c r="T3467" s="1">
        <v>0.75303120645499999</v>
      </c>
      <c r="U3467" s="1">
        <v>1.507813526744</v>
      </c>
      <c r="V3467" s="1">
        <v>7.3586913887820002E-2</v>
      </c>
      <c r="W3467" s="1">
        <v>1.9623177036750001E-2</v>
      </c>
      <c r="X3467" s="1">
        <v>0</v>
      </c>
      <c r="Y3467" s="1">
        <v>0</v>
      </c>
      <c r="Z3467" s="1">
        <v>0</v>
      </c>
      <c r="AA3467" s="1">
        <v>4.9057942591879998E-3</v>
      </c>
      <c r="AB3467" s="1">
        <v>1.1445230778140001</v>
      </c>
      <c r="AC3467" s="1">
        <v>0.30520615408379997</v>
      </c>
      <c r="AD3467" s="1">
        <v>6.0058549845469999E-17</v>
      </c>
      <c r="AE3467" s="1">
        <v>7.1831693363659999E-15</v>
      </c>
      <c r="AF3467" s="1">
        <v>1.632080601461E-15</v>
      </c>
      <c r="AG3467" s="1">
        <v>76.301538520929995</v>
      </c>
    </row>
    <row r="3468" spans="1:33" x14ac:dyDescent="0.35">
      <c r="A3468">
        <v>5120</v>
      </c>
      <c r="B3468">
        <v>2018</v>
      </c>
      <c r="C3468">
        <v>2</v>
      </c>
      <c r="D3468">
        <v>5</v>
      </c>
      <c r="E3468">
        <v>0</v>
      </c>
      <c r="F3468">
        <v>0</v>
      </c>
      <c r="H3468" s="1">
        <v>0</v>
      </c>
      <c r="I3468" s="1">
        <v>0</v>
      </c>
      <c r="J3468" s="1">
        <v>0</v>
      </c>
      <c r="K3468" s="1">
        <v>0.39832841642040001</v>
      </c>
      <c r="L3468" s="1">
        <v>0.39832841642040001</v>
      </c>
      <c r="M3468" s="1">
        <v>1.1499738555280001E-3</v>
      </c>
      <c r="N3468" s="1">
        <v>1.8559954285710001E-2</v>
      </c>
      <c r="O3468" s="1">
        <v>7.3678034791140002E-4</v>
      </c>
      <c r="P3468" s="1">
        <v>1.1874755529309999E-3</v>
      </c>
      <c r="Q3468" s="1">
        <v>4.513324943522E-5</v>
      </c>
      <c r="R3468" s="1">
        <v>0</v>
      </c>
      <c r="S3468" s="1">
        <v>0.7522134876248</v>
      </c>
      <c r="T3468" s="1">
        <v>0.75046833354690001</v>
      </c>
      <c r="U3468" s="1">
        <v>1.5026818211720001</v>
      </c>
      <c r="V3468" s="1">
        <v>6.7699960776789997E-2</v>
      </c>
      <c r="W3468" s="1">
        <v>1.805332287381E-2</v>
      </c>
      <c r="X3468" s="1">
        <v>0</v>
      </c>
      <c r="Y3468" s="1">
        <v>0</v>
      </c>
      <c r="Z3468" s="1">
        <v>0</v>
      </c>
      <c r="AA3468" s="1">
        <v>4.5133307184529996E-3</v>
      </c>
      <c r="AB3468" s="1">
        <v>1.1379952228179999</v>
      </c>
      <c r="AC3468" s="1">
        <v>0.30346539275149997</v>
      </c>
      <c r="AD3468" s="1">
        <v>1.6427171574770001E-17</v>
      </c>
      <c r="AE3468" s="1">
        <v>1.9647353364789999E-15</v>
      </c>
      <c r="AF3468" s="1">
        <v>4.4640551816570001E-16</v>
      </c>
      <c r="AG3468" s="1">
        <v>75.866348187870003</v>
      </c>
    </row>
    <row r="3469" spans="1:33" x14ac:dyDescent="0.35">
      <c r="A3469">
        <v>5120</v>
      </c>
      <c r="B3469">
        <v>2018</v>
      </c>
      <c r="C3469">
        <v>2</v>
      </c>
      <c r="D3469">
        <v>6</v>
      </c>
      <c r="E3469">
        <v>0</v>
      </c>
      <c r="F3469">
        <v>0</v>
      </c>
      <c r="H3469" s="1">
        <v>0</v>
      </c>
      <c r="I3469" s="1">
        <v>0</v>
      </c>
      <c r="J3469" s="1">
        <v>0</v>
      </c>
      <c r="K3469" s="1">
        <v>0.36646214310679998</v>
      </c>
      <c r="L3469" s="1">
        <v>0.36646214310679998</v>
      </c>
      <c r="M3469" s="1">
        <v>1.067024336593E-3</v>
      </c>
      <c r="N3469" s="1">
        <v>1.8559954285710001E-2</v>
      </c>
      <c r="O3469" s="1">
        <v>6.8355712543759998E-4</v>
      </c>
      <c r="P3469" s="1">
        <v>1.101695203719E-3</v>
      </c>
      <c r="Q3469" s="1">
        <v>4.1522589480399999E-5</v>
      </c>
      <c r="R3469" s="1">
        <v>0</v>
      </c>
      <c r="S3469" s="1">
        <v>0.74591984624789998</v>
      </c>
      <c r="T3469" s="1">
        <v>0.74418929357520003</v>
      </c>
      <c r="U3469" s="1">
        <v>1.490109139823</v>
      </c>
      <c r="V3469" s="1">
        <v>6.2283963914649999E-2</v>
      </c>
      <c r="W3469" s="1">
        <v>1.6609057043910001E-2</v>
      </c>
      <c r="X3469" s="1">
        <v>0</v>
      </c>
      <c r="Y3469" s="1">
        <v>0</v>
      </c>
      <c r="Z3469" s="1">
        <v>0</v>
      </c>
      <c r="AA3469" s="1">
        <v>4.1522642609769997E-3</v>
      </c>
      <c r="AB3469" s="1">
        <v>1.1282036702280001</v>
      </c>
      <c r="AC3469" s="1">
        <v>0.30085431206070001</v>
      </c>
      <c r="AD3469" s="1">
        <v>4.4591763335880002E-18</v>
      </c>
      <c r="AE3469" s="1">
        <v>5.333298720547E-16</v>
      </c>
      <c r="AF3469" s="1">
        <v>1.2117733796880001E-16</v>
      </c>
      <c r="AG3469" s="1">
        <v>75.213578015180005</v>
      </c>
    </row>
    <row r="3470" spans="1:33" x14ac:dyDescent="0.35">
      <c r="A3470">
        <v>5120</v>
      </c>
      <c r="B3470">
        <v>2018</v>
      </c>
      <c r="C3470">
        <v>2</v>
      </c>
      <c r="D3470">
        <v>7</v>
      </c>
      <c r="E3470">
        <v>0</v>
      </c>
      <c r="F3470">
        <v>0</v>
      </c>
      <c r="H3470" s="1">
        <v>0</v>
      </c>
      <c r="I3470" s="1">
        <v>0</v>
      </c>
      <c r="J3470" s="1">
        <v>0</v>
      </c>
      <c r="K3470" s="1">
        <v>0.33714517165820002</v>
      </c>
      <c r="L3470" s="1">
        <v>0.33714517165820002</v>
      </c>
      <c r="M3470" s="1">
        <v>9.4943333582200005E-4</v>
      </c>
      <c r="N3470" s="1">
        <v>1.8559954285710001E-2</v>
      </c>
      <c r="O3470" s="1">
        <v>6.0730294682039996E-4</v>
      </c>
      <c r="P3470" s="1">
        <v>9.787956541135001E-4</v>
      </c>
      <c r="Q3470" s="1">
        <v>3.8200782321970003E-5</v>
      </c>
      <c r="R3470" s="1">
        <v>0</v>
      </c>
      <c r="S3470" s="1">
        <v>0.77241271805400002</v>
      </c>
      <c r="T3470" s="1">
        <v>0.770620701257</v>
      </c>
      <c r="U3470" s="1">
        <v>1.543033419311</v>
      </c>
      <c r="V3470" s="1">
        <v>5.7301246801480001E-2</v>
      </c>
      <c r="W3470" s="1">
        <v>1.5280332480389999E-2</v>
      </c>
      <c r="X3470" s="1">
        <v>0</v>
      </c>
      <c r="Y3470" s="1">
        <v>0</v>
      </c>
      <c r="Z3470" s="1">
        <v>0</v>
      </c>
      <c r="AA3470" s="1">
        <v>3.8200831200979998E-3</v>
      </c>
      <c r="AB3470" s="1">
        <v>1.179129894046</v>
      </c>
      <c r="AC3470" s="1">
        <v>0.31443463841230002</v>
      </c>
      <c r="AD3470" s="1">
        <v>1.2598331996750001E-18</v>
      </c>
      <c r="AE3470" s="1">
        <v>1.5067954907539999E-16</v>
      </c>
      <c r="AF3470" s="1">
        <v>3.4235747142680003E-17</v>
      </c>
      <c r="AG3470" s="1">
        <v>78.608659603069995</v>
      </c>
    </row>
    <row r="3471" spans="1:33" x14ac:dyDescent="0.35">
      <c r="A3471">
        <v>5120</v>
      </c>
      <c r="B3471">
        <v>2018</v>
      </c>
      <c r="C3471">
        <v>2</v>
      </c>
      <c r="D3471">
        <v>8</v>
      </c>
      <c r="E3471">
        <v>0</v>
      </c>
      <c r="F3471">
        <v>0</v>
      </c>
      <c r="H3471" s="1">
        <v>0</v>
      </c>
      <c r="I3471" s="1">
        <v>0</v>
      </c>
      <c r="J3471" s="1">
        <v>0</v>
      </c>
      <c r="K3471" s="1">
        <v>0.31017355792559997</v>
      </c>
      <c r="L3471" s="1">
        <v>0.31017355792559997</v>
      </c>
      <c r="M3471" s="1">
        <v>8.313068528346E-4</v>
      </c>
      <c r="N3471" s="1">
        <v>1.8559954285710001E-2</v>
      </c>
      <c r="O3471" s="1">
        <v>5.321521357492E-4</v>
      </c>
      <c r="P3471" s="1">
        <v>8.5767441196460002E-4</v>
      </c>
      <c r="Q3471" s="1">
        <v>3.5144719736209997E-5</v>
      </c>
      <c r="R3471" s="1">
        <v>0</v>
      </c>
      <c r="S3471" s="1">
        <v>0.81097379726079999</v>
      </c>
      <c r="T3471" s="1">
        <v>0.80909231779699997</v>
      </c>
      <c r="U3471" s="1">
        <v>1.620066115058</v>
      </c>
      <c r="V3471" s="1">
        <v>5.2717147057359998E-2</v>
      </c>
      <c r="W3471" s="1">
        <v>1.4057905881960001E-2</v>
      </c>
      <c r="X3471" s="1">
        <v>0</v>
      </c>
      <c r="Y3471" s="1">
        <v>0</v>
      </c>
      <c r="Z3471" s="1">
        <v>0</v>
      </c>
      <c r="AA3471" s="1">
        <v>3.5144764704910002E-3</v>
      </c>
      <c r="AB3471" s="1">
        <v>1.234776888181</v>
      </c>
      <c r="AC3471" s="1">
        <v>0.3292738368482</v>
      </c>
      <c r="AD3471" s="1">
        <v>3.6272823604899998E-19</v>
      </c>
      <c r="AE3471" s="1">
        <v>4.3383304280990002E-17</v>
      </c>
      <c r="AF3471" s="1">
        <v>9.857076455906E-18</v>
      </c>
      <c r="AG3471" s="1">
        <v>82.318459212050001</v>
      </c>
    </row>
    <row r="3472" spans="1:33" x14ac:dyDescent="0.35">
      <c r="A3472">
        <v>5120</v>
      </c>
      <c r="B3472">
        <v>2018</v>
      </c>
      <c r="C3472">
        <v>2</v>
      </c>
      <c r="D3472">
        <v>9</v>
      </c>
      <c r="E3472">
        <v>0</v>
      </c>
      <c r="F3472">
        <v>0</v>
      </c>
      <c r="H3472" s="1">
        <v>0</v>
      </c>
      <c r="I3472" s="1">
        <v>0</v>
      </c>
      <c r="J3472" s="1">
        <v>0</v>
      </c>
      <c r="K3472" s="1">
        <v>0.28535967329150003</v>
      </c>
      <c r="L3472" s="1">
        <v>0.28535967329150003</v>
      </c>
      <c r="M3472" s="1">
        <v>7.782212808912E-4</v>
      </c>
      <c r="N3472" s="1">
        <v>1.8559954285710001E-2</v>
      </c>
      <c r="O3472" s="1">
        <v>4.9886155711069999E-4</v>
      </c>
      <c r="P3472" s="1">
        <v>8.0401968516819996E-4</v>
      </c>
      <c r="Q3472" s="1">
        <v>3.2333142157310002E-5</v>
      </c>
      <c r="R3472" s="1">
        <v>0</v>
      </c>
      <c r="S3472" s="1">
        <v>0.79588518603970004</v>
      </c>
      <c r="T3472" s="1">
        <v>0.79403871253080005</v>
      </c>
      <c r="U3472" s="1">
        <v>1.5899238985699999</v>
      </c>
      <c r="V3472" s="1">
        <v>4.8499775292769998E-2</v>
      </c>
      <c r="W3472" s="1">
        <v>1.293327341141E-2</v>
      </c>
      <c r="X3472" s="1">
        <v>0</v>
      </c>
      <c r="Y3472" s="1">
        <v>0</v>
      </c>
      <c r="Z3472" s="1">
        <v>0</v>
      </c>
      <c r="AA3472" s="1">
        <v>3.2333183528509999E-3</v>
      </c>
      <c r="AB3472" s="1">
        <v>1.205928276491</v>
      </c>
      <c r="AC3472" s="1">
        <v>0.32158087373080002</v>
      </c>
      <c r="AD3472" s="1">
        <v>9.7871889476810004E-20</v>
      </c>
      <c r="AE3472" s="1">
        <v>1.170574975904E-17</v>
      </c>
      <c r="AF3472" s="1">
        <v>2.659651500984E-18</v>
      </c>
      <c r="AG3472" s="1">
        <v>80.395218432709996</v>
      </c>
    </row>
    <row r="3473" spans="1:33" x14ac:dyDescent="0.35">
      <c r="A3473">
        <v>5120</v>
      </c>
      <c r="B3473">
        <v>2018</v>
      </c>
      <c r="C3473">
        <v>2</v>
      </c>
      <c r="D3473">
        <v>10</v>
      </c>
      <c r="E3473">
        <v>0</v>
      </c>
      <c r="F3473">
        <v>0</v>
      </c>
      <c r="H3473" s="1">
        <v>0</v>
      </c>
      <c r="I3473" s="1">
        <v>0</v>
      </c>
      <c r="J3473" s="1">
        <v>0</v>
      </c>
      <c r="K3473" s="1">
        <v>0.26253089942820002</v>
      </c>
      <c r="L3473" s="1">
        <v>0.26253089942820002</v>
      </c>
      <c r="M3473" s="1">
        <v>7.7735712585939995E-4</v>
      </c>
      <c r="N3473" s="1">
        <v>1.8559954285710001E-2</v>
      </c>
      <c r="O3473" s="1">
        <v>4.9897835017789999E-4</v>
      </c>
      <c r="P3473" s="1">
        <v>8.042079216113E-4</v>
      </c>
      <c r="Q3473" s="1">
        <v>2.9746490784730001E-5</v>
      </c>
      <c r="R3473" s="1">
        <v>0</v>
      </c>
      <c r="S3473" s="1">
        <v>0.73204298584039995</v>
      </c>
      <c r="T3473" s="1">
        <v>0.7303446278304</v>
      </c>
      <c r="U3473" s="1">
        <v>1.4623876136709999</v>
      </c>
      <c r="V3473" s="1">
        <v>4.4619793269349999E-2</v>
      </c>
      <c r="W3473" s="1">
        <v>1.1898611538490001E-2</v>
      </c>
      <c r="X3473" s="1">
        <v>0</v>
      </c>
      <c r="Y3473" s="1">
        <v>0</v>
      </c>
      <c r="Z3473" s="1">
        <v>0</v>
      </c>
      <c r="AA3473" s="1">
        <v>2.9746528846229998E-3</v>
      </c>
      <c r="AB3473" s="1">
        <v>1.099277102779</v>
      </c>
      <c r="AC3473" s="1">
        <v>0.29314056074110001</v>
      </c>
      <c r="AD3473" s="1">
        <v>2.481749676329E-20</v>
      </c>
      <c r="AE3473" s="1">
        <v>2.968241527877E-18</v>
      </c>
      <c r="AF3473" s="1">
        <v>6.7441113960289995E-19</v>
      </c>
      <c r="AG3473" s="1">
        <v>73.285140185260005</v>
      </c>
    </row>
    <row r="3474" spans="1:33" x14ac:dyDescent="0.35">
      <c r="A3474">
        <v>5120</v>
      </c>
      <c r="B3474">
        <v>2018</v>
      </c>
      <c r="C3474">
        <v>2</v>
      </c>
      <c r="D3474">
        <v>11</v>
      </c>
      <c r="E3474">
        <v>0</v>
      </c>
      <c r="F3474">
        <v>0</v>
      </c>
      <c r="H3474" s="1">
        <v>0</v>
      </c>
      <c r="I3474" s="1">
        <v>0</v>
      </c>
      <c r="J3474" s="1">
        <v>0</v>
      </c>
      <c r="K3474" s="1">
        <v>0.241528427474</v>
      </c>
      <c r="L3474" s="1">
        <v>0.241528427474</v>
      </c>
      <c r="M3474" s="1">
        <v>7.2463969220710003E-4</v>
      </c>
      <c r="N3474" s="1">
        <v>1.8559954285710001E-2</v>
      </c>
      <c r="O3474" s="1">
        <v>4.635389349702E-4</v>
      </c>
      <c r="P3474" s="1">
        <v>7.4708989547420004E-4</v>
      </c>
      <c r="Q3474" s="1">
        <v>2.7366771521950001E-5</v>
      </c>
      <c r="R3474" s="1">
        <v>0</v>
      </c>
      <c r="S3474" s="1">
        <v>0.72496976602170005</v>
      </c>
      <c r="T3474" s="1">
        <v>0.7232878180583</v>
      </c>
      <c r="U3474" s="1">
        <v>1.44825758408</v>
      </c>
      <c r="V3474" s="1">
        <v>4.1050209807799998E-2</v>
      </c>
      <c r="W3474" s="1">
        <v>1.094672261541E-2</v>
      </c>
      <c r="X3474" s="1">
        <v>0</v>
      </c>
      <c r="Y3474" s="1">
        <v>0</v>
      </c>
      <c r="Z3474" s="1">
        <v>0</v>
      </c>
      <c r="AA3474" s="1">
        <v>2.736680653853E-3</v>
      </c>
      <c r="AB3474" s="1">
        <v>1.1010954879049999</v>
      </c>
      <c r="AC3474" s="1">
        <v>0.2936254634414</v>
      </c>
      <c r="AD3474" s="1">
        <v>6.6493024903799998E-21</v>
      </c>
      <c r="AE3474" s="1">
        <v>7.9527504210489999E-19</v>
      </c>
      <c r="AF3474" s="1">
        <v>1.8069363372439999E-19</v>
      </c>
      <c r="AG3474" s="1">
        <v>73.406365860349993</v>
      </c>
    </row>
    <row r="3475" spans="1:33" x14ac:dyDescent="0.35">
      <c r="A3475">
        <v>5120</v>
      </c>
      <c r="B3475">
        <v>2018</v>
      </c>
      <c r="C3475">
        <v>2</v>
      </c>
      <c r="D3475">
        <v>12</v>
      </c>
      <c r="E3475">
        <v>0</v>
      </c>
      <c r="F3475">
        <v>0</v>
      </c>
      <c r="H3475" s="1">
        <v>104.1946313</v>
      </c>
      <c r="I3475" s="1">
        <v>33.449859706280002</v>
      </c>
      <c r="J3475" s="1">
        <v>2.6431083632889998E-4</v>
      </c>
      <c r="K3475" s="1">
        <v>0.22851295170220001</v>
      </c>
      <c r="L3475" s="1">
        <v>33.678636968820001</v>
      </c>
      <c r="M3475" s="1">
        <v>4.4416778675610002E-2</v>
      </c>
      <c r="N3475" s="1">
        <v>6.1947122526720001E-2</v>
      </c>
      <c r="O3475" s="1">
        <v>2.8496473876989999E-2</v>
      </c>
      <c r="P3475" s="1">
        <v>0.74498613569780003</v>
      </c>
      <c r="Q3475" s="1">
        <v>0.56357966382669999</v>
      </c>
      <c r="R3475" s="1">
        <v>0.29403351884470003</v>
      </c>
      <c r="S3475" s="1">
        <v>92.396461442139994</v>
      </c>
      <c r="T3475" s="1">
        <v>28.608812316950001</v>
      </c>
      <c r="U3475" s="1">
        <v>121.2993072779</v>
      </c>
      <c r="V3475" s="1">
        <v>72.665492239190002</v>
      </c>
      <c r="W3475" s="1">
        <v>2.2902878555770001</v>
      </c>
      <c r="X3475" s="1">
        <v>4.294273253131E-3</v>
      </c>
      <c r="Y3475" s="1">
        <v>0.43044265317210001</v>
      </c>
      <c r="Z3475" s="1">
        <v>0.13118697833260001</v>
      </c>
      <c r="AA3475" s="1">
        <v>2.5190094557539999</v>
      </c>
      <c r="AB3475" s="1">
        <v>2.0507464252890002</v>
      </c>
      <c r="AC3475" s="1">
        <v>0.295323477572</v>
      </c>
      <c r="AD3475" s="1">
        <v>6.4885098947949998E-2</v>
      </c>
      <c r="AE3475" s="1">
        <v>6.5033944041360003</v>
      </c>
      <c r="AF3475" s="1">
        <v>1.9817246619240001</v>
      </c>
      <c r="AG3475" s="1">
        <v>103.3045707303</v>
      </c>
    </row>
    <row r="3476" spans="1:33" x14ac:dyDescent="0.35">
      <c r="A3476">
        <v>5120</v>
      </c>
      <c r="B3476">
        <v>2018</v>
      </c>
      <c r="C3476">
        <v>2</v>
      </c>
      <c r="D3476">
        <v>13</v>
      </c>
      <c r="E3476">
        <v>0</v>
      </c>
      <c r="F3476">
        <v>0</v>
      </c>
      <c r="H3476" s="1">
        <v>31.258389390000001</v>
      </c>
      <c r="I3476" s="1">
        <v>15.43412891419</v>
      </c>
      <c r="J3476" s="1">
        <v>4.9722066497839999E-3</v>
      </c>
      <c r="K3476" s="1">
        <v>0.5580844271323</v>
      </c>
      <c r="L3476" s="1">
        <v>15.997185547979999</v>
      </c>
      <c r="M3476" s="1">
        <v>0.1733924797126</v>
      </c>
      <c r="N3476" s="1">
        <v>0.13912427645770001</v>
      </c>
      <c r="O3476" s="1">
        <v>8.8287778081849996E-2</v>
      </c>
      <c r="P3476" s="1">
        <v>1.287259294531</v>
      </c>
      <c r="Q3476" s="1">
        <v>0.17586532739149999</v>
      </c>
      <c r="R3476" s="1">
        <v>0.4745068815331</v>
      </c>
      <c r="S3476" s="1">
        <v>69.56156141804</v>
      </c>
      <c r="T3476" s="1">
        <v>25.95674023546</v>
      </c>
      <c r="U3476" s="1">
        <v>95.992808535029994</v>
      </c>
      <c r="V3476" s="1">
        <v>28.913292829540001</v>
      </c>
      <c r="W3476" s="1">
        <v>0.84664802148069995</v>
      </c>
      <c r="X3476" s="1">
        <v>1.4740002526430001E-3</v>
      </c>
      <c r="Y3476" s="1">
        <v>0.14796409869320001</v>
      </c>
      <c r="Z3476" s="1">
        <v>4.5930740202379999E-2</v>
      </c>
      <c r="AA3476" s="1">
        <v>0.75434651751390003</v>
      </c>
      <c r="AB3476" s="1">
        <v>3.066798671226</v>
      </c>
      <c r="AC3476" s="1">
        <v>9.0892658207590002E-2</v>
      </c>
      <c r="AD3476" s="1">
        <v>0.15909317707349999</v>
      </c>
      <c r="AE3476" s="1">
        <v>15.995533038590001</v>
      </c>
      <c r="AF3476" s="1">
        <v>4.9210401206089998</v>
      </c>
      <c r="AG3476" s="1">
        <v>86.417607001839997</v>
      </c>
    </row>
    <row r="3477" spans="1:33" x14ac:dyDescent="0.35">
      <c r="A3477">
        <v>5120</v>
      </c>
      <c r="B3477">
        <v>2018</v>
      </c>
      <c r="C3477">
        <v>2</v>
      </c>
      <c r="D3477">
        <v>14</v>
      </c>
      <c r="E3477">
        <v>0</v>
      </c>
      <c r="F3477">
        <v>0</v>
      </c>
      <c r="H3477" s="1">
        <v>0</v>
      </c>
      <c r="I3477" s="1">
        <v>0</v>
      </c>
      <c r="J3477" s="1">
        <v>3.0312369182950002E-4</v>
      </c>
      <c r="K3477" s="1">
        <v>0.52221557379789996</v>
      </c>
      <c r="L3477" s="1">
        <v>0.52251869748970003</v>
      </c>
      <c r="M3477" s="1">
        <v>1.313685027756E-2</v>
      </c>
      <c r="N3477" s="1">
        <v>1.9013967080789999E-2</v>
      </c>
      <c r="O3477" s="1">
        <v>8.1671031144060005E-3</v>
      </c>
      <c r="P3477" s="1">
        <v>1.373652724941E-2</v>
      </c>
      <c r="Q3477" s="1">
        <v>5.9204831330629998E-5</v>
      </c>
      <c r="R3477" s="1">
        <v>0</v>
      </c>
      <c r="S3477" s="1">
        <v>3.5104723429889999</v>
      </c>
      <c r="T3477" s="1">
        <v>5.9127564190479998</v>
      </c>
      <c r="U3477" s="1">
        <v>9.4232287620370005</v>
      </c>
      <c r="V3477" s="1">
        <v>8.8893225545239998E-2</v>
      </c>
      <c r="W3477" s="1">
        <v>2.369570122083E-2</v>
      </c>
      <c r="X3477" s="1">
        <v>0</v>
      </c>
      <c r="Y3477" s="1">
        <v>0</v>
      </c>
      <c r="Z3477" s="1">
        <v>0</v>
      </c>
      <c r="AA3477" s="1">
        <v>5.9170561117809998E-3</v>
      </c>
      <c r="AB3477" s="1">
        <v>2.172975248328</v>
      </c>
      <c r="AC3477" s="1">
        <v>9.234131166489E-2</v>
      </c>
      <c r="AD3477" s="1">
        <v>0.1064581325168</v>
      </c>
      <c r="AE3477" s="1">
        <v>10.724239786429999</v>
      </c>
      <c r="AF3477" s="1">
        <v>3.2942009320340002</v>
      </c>
      <c r="AG3477" s="1">
        <v>65.319977126699996</v>
      </c>
    </row>
    <row r="3478" spans="1:33" x14ac:dyDescent="0.35">
      <c r="A3478">
        <v>5120</v>
      </c>
      <c r="B3478">
        <v>2018</v>
      </c>
      <c r="C3478">
        <v>2</v>
      </c>
      <c r="D3478">
        <v>15</v>
      </c>
      <c r="E3478">
        <v>0</v>
      </c>
      <c r="F3478">
        <v>0</v>
      </c>
      <c r="H3478" s="1">
        <v>0</v>
      </c>
      <c r="I3478" s="1">
        <v>0</v>
      </c>
      <c r="J3478" s="1">
        <v>0</v>
      </c>
      <c r="K3478" s="1">
        <v>0.48043832789399998</v>
      </c>
      <c r="L3478" s="1">
        <v>0.48043832789399998</v>
      </c>
      <c r="M3478" s="1">
        <v>3.4830546241979999E-3</v>
      </c>
      <c r="N3478" s="1">
        <v>1.8559954285710001E-2</v>
      </c>
      <c r="O3478" s="1">
        <v>2.1808833291390001E-3</v>
      </c>
      <c r="P3478" s="1">
        <v>3.5149493936529998E-3</v>
      </c>
      <c r="Q3478" s="1">
        <v>5.4436846574850002E-5</v>
      </c>
      <c r="R3478" s="1">
        <v>0</v>
      </c>
      <c r="S3478" s="1">
        <v>3.4531042386820001</v>
      </c>
      <c r="T3478" s="1">
        <v>5.6619802259960004</v>
      </c>
      <c r="U3478" s="1">
        <v>9.1150844646780005</v>
      </c>
      <c r="V3478" s="1">
        <v>8.1655374342570003E-2</v>
      </c>
      <c r="W3478" s="1">
        <v>2.177476649135E-2</v>
      </c>
      <c r="X3478" s="1">
        <v>0</v>
      </c>
      <c r="Y3478" s="1">
        <v>0</v>
      </c>
      <c r="Z3478" s="1">
        <v>0</v>
      </c>
      <c r="AA3478" s="1">
        <v>5.4436916228380004E-3</v>
      </c>
      <c r="AB3478" s="1">
        <v>2.4172303549700001</v>
      </c>
      <c r="AC3478" s="1">
        <v>0.18984222102340001</v>
      </c>
      <c r="AD3478" s="1">
        <v>9.9383747049070006E-2</v>
      </c>
      <c r="AE3478" s="1">
        <v>10.011589617729999</v>
      </c>
      <c r="AF3478" s="1">
        <v>3.0752937743520001</v>
      </c>
      <c r="AG3478" s="1">
        <v>86.885663140770006</v>
      </c>
    </row>
    <row r="3479" spans="1:33" x14ac:dyDescent="0.35">
      <c r="A3479">
        <v>5120</v>
      </c>
      <c r="B3479">
        <v>2018</v>
      </c>
      <c r="C3479">
        <v>2</v>
      </c>
      <c r="D3479">
        <v>16</v>
      </c>
      <c r="E3479">
        <v>0</v>
      </c>
      <c r="F3479">
        <v>0</v>
      </c>
      <c r="H3479" s="1">
        <v>0</v>
      </c>
      <c r="I3479" s="1">
        <v>0</v>
      </c>
      <c r="J3479" s="1">
        <v>0</v>
      </c>
      <c r="K3479" s="1">
        <v>0.44200326166249998</v>
      </c>
      <c r="L3479" s="1">
        <v>0.44200326166249998</v>
      </c>
      <c r="M3479" s="1">
        <v>1.4729683938139999E-3</v>
      </c>
      <c r="N3479" s="1">
        <v>1.8559954285710001E-2</v>
      </c>
      <c r="O3479" s="1">
        <v>9.3581495241140005E-4</v>
      </c>
      <c r="P3479" s="1">
        <v>1.5082614258180001E-3</v>
      </c>
      <c r="Q3479" s="1">
        <v>5.0081898848859998E-5</v>
      </c>
      <c r="R3479" s="1">
        <v>0</v>
      </c>
      <c r="S3479" s="1">
        <v>2.5046309241000002</v>
      </c>
      <c r="T3479" s="1">
        <v>3.8007256575569999</v>
      </c>
      <c r="U3479" s="1">
        <v>6.3053565816569996</v>
      </c>
      <c r="V3479" s="1">
        <v>7.5122944395170005E-2</v>
      </c>
      <c r="W3479" s="1">
        <v>2.0032785172040001E-2</v>
      </c>
      <c r="X3479" s="1">
        <v>0</v>
      </c>
      <c r="Y3479" s="1">
        <v>0</v>
      </c>
      <c r="Z3479" s="1">
        <v>0</v>
      </c>
      <c r="AA3479" s="1">
        <v>5.0081962930110004E-3</v>
      </c>
      <c r="AB3479" s="1">
        <v>2.0926530651499999</v>
      </c>
      <c r="AC3479" s="1">
        <v>0.30170628467569999</v>
      </c>
      <c r="AD3479" s="1">
        <v>5.6020547660150001E-2</v>
      </c>
      <c r="AE3479" s="1">
        <v>5.6433244870210002</v>
      </c>
      <c r="AF3479" s="1">
        <v>1.7334790302280001</v>
      </c>
      <c r="AG3479" s="1">
        <v>97.649683104760001</v>
      </c>
    </row>
    <row r="3480" spans="1:33" x14ac:dyDescent="0.35">
      <c r="A3480">
        <v>5120</v>
      </c>
      <c r="B3480">
        <v>2018</v>
      </c>
      <c r="C3480">
        <v>2</v>
      </c>
      <c r="D3480">
        <v>17</v>
      </c>
      <c r="E3480">
        <v>0</v>
      </c>
      <c r="F3480">
        <v>0</v>
      </c>
      <c r="H3480" s="1">
        <v>0</v>
      </c>
      <c r="I3480" s="1">
        <v>0</v>
      </c>
      <c r="J3480" s="1">
        <v>0</v>
      </c>
      <c r="K3480" s="1">
        <v>0.40664300072949999</v>
      </c>
      <c r="L3480" s="1">
        <v>0.40664300072949999</v>
      </c>
      <c r="M3480" s="1">
        <v>1.110226896334E-3</v>
      </c>
      <c r="N3480" s="1">
        <v>1.8559954285710001E-2</v>
      </c>
      <c r="O3480" s="1">
        <v>7.1015993091849998E-4</v>
      </c>
      <c r="P3480" s="1">
        <v>1.1445711860080001E-3</v>
      </c>
      <c r="Q3480" s="1">
        <v>4.6075346940949997E-5</v>
      </c>
      <c r="R3480" s="1">
        <v>0</v>
      </c>
      <c r="S3480" s="1">
        <v>1.409946707012</v>
      </c>
      <c r="T3480" s="1">
        <v>1.8391919111320001</v>
      </c>
      <c r="U3480" s="1">
        <v>3.2491386181449999</v>
      </c>
      <c r="V3480" s="1">
        <v>6.911310884355E-2</v>
      </c>
      <c r="W3480" s="1">
        <v>1.8430162358279999E-2</v>
      </c>
      <c r="X3480" s="1">
        <v>0</v>
      </c>
      <c r="Y3480" s="1">
        <v>0</v>
      </c>
      <c r="Z3480" s="1">
        <v>0</v>
      </c>
      <c r="AA3480" s="1">
        <v>4.6075405895699998E-3</v>
      </c>
      <c r="AB3480" s="1">
        <v>1.5708692684550001</v>
      </c>
      <c r="AC3480" s="1">
        <v>0.33343160558129997</v>
      </c>
      <c r="AD3480" s="1">
        <v>1.867832862827E-2</v>
      </c>
      <c r="AE3480" s="1">
        <v>1.881592981989</v>
      </c>
      <c r="AF3480" s="1">
        <v>0.57797526709720004</v>
      </c>
      <c r="AG3480" s="1">
        <v>90.767514567939998</v>
      </c>
    </row>
    <row r="3481" spans="1:33" x14ac:dyDescent="0.35">
      <c r="A3481">
        <v>5120</v>
      </c>
      <c r="B3481">
        <v>2018</v>
      </c>
      <c r="C3481">
        <v>2</v>
      </c>
      <c r="D3481">
        <v>18</v>
      </c>
      <c r="E3481">
        <v>0</v>
      </c>
      <c r="F3481">
        <v>0</v>
      </c>
      <c r="H3481" s="1">
        <v>0</v>
      </c>
      <c r="I3481" s="1">
        <v>0</v>
      </c>
      <c r="J3481" s="1">
        <v>0</v>
      </c>
      <c r="K3481" s="1">
        <v>0.37411156067119999</v>
      </c>
      <c r="L3481" s="1">
        <v>0.37411156067119999</v>
      </c>
      <c r="M3481" s="1">
        <v>1.0248493252050001E-3</v>
      </c>
      <c r="N3481" s="1">
        <v>1.8559954285710001E-2</v>
      </c>
      <c r="O3481" s="1">
        <v>6.5705371039840004E-4</v>
      </c>
      <c r="P3481" s="1">
        <v>1.0589794099040001E-3</v>
      </c>
      <c r="Q3481" s="1">
        <v>4.2389319185669998E-5</v>
      </c>
      <c r="R3481" s="1">
        <v>0</v>
      </c>
      <c r="S3481" s="1">
        <v>0.95906977821740003</v>
      </c>
      <c r="T3481" s="1">
        <v>1.074893249964</v>
      </c>
      <c r="U3481" s="1">
        <v>2.0339630281810002</v>
      </c>
      <c r="V3481" s="1">
        <v>6.358406013607E-2</v>
      </c>
      <c r="W3481" s="1">
        <v>1.695574936962E-2</v>
      </c>
      <c r="X3481" s="1">
        <v>0</v>
      </c>
      <c r="Y3481" s="1">
        <v>0</v>
      </c>
      <c r="Z3481" s="1">
        <v>0</v>
      </c>
      <c r="AA3481" s="1">
        <v>4.2389373424050001E-3</v>
      </c>
      <c r="AB3481" s="1">
        <v>1.2957287054990001</v>
      </c>
      <c r="AC3481" s="1">
        <v>0.32211998025979999</v>
      </c>
      <c r="AD3481" s="1">
        <v>5.1156226723570002E-3</v>
      </c>
      <c r="AE3481" s="1">
        <v>0.51533089016559996</v>
      </c>
      <c r="AF3481" s="1">
        <v>0.15829592889540001</v>
      </c>
      <c r="AG3481" s="1">
        <v>82.559340725040002</v>
      </c>
    </row>
    <row r="3482" spans="1:33" x14ac:dyDescent="0.35">
      <c r="A3482">
        <v>5120</v>
      </c>
      <c r="B3482">
        <v>2018</v>
      </c>
      <c r="C3482">
        <v>2</v>
      </c>
      <c r="D3482">
        <v>19</v>
      </c>
      <c r="E3482">
        <v>0</v>
      </c>
      <c r="F3482">
        <v>0</v>
      </c>
      <c r="H3482" s="1">
        <v>0</v>
      </c>
      <c r="I3482" s="1">
        <v>0</v>
      </c>
      <c r="J3482" s="1">
        <v>0</v>
      </c>
      <c r="K3482" s="1">
        <v>0.34418263581750003</v>
      </c>
      <c r="L3482" s="1">
        <v>0.34418263581750003</v>
      </c>
      <c r="M3482" s="1">
        <v>8.8490830927989998E-4</v>
      </c>
      <c r="N3482" s="1">
        <v>1.8559954285710001E-2</v>
      </c>
      <c r="O3482" s="1">
        <v>5.6483259424880005E-4</v>
      </c>
      <c r="P3482" s="1">
        <v>9.1034580261280002E-4</v>
      </c>
      <c r="Q3482" s="1">
        <v>3.8998173650820003E-5</v>
      </c>
      <c r="R3482" s="1">
        <v>0</v>
      </c>
      <c r="S3482" s="1">
        <v>0.89658970041719999</v>
      </c>
      <c r="T3482" s="1">
        <v>0.92939412594829995</v>
      </c>
      <c r="U3482" s="1">
        <v>1.825983826366</v>
      </c>
      <c r="V3482" s="1">
        <v>5.8497335325179999E-2</v>
      </c>
      <c r="W3482" s="1">
        <v>1.5599289420050001E-2</v>
      </c>
      <c r="X3482" s="1">
        <v>0</v>
      </c>
      <c r="Y3482" s="1">
        <v>0</v>
      </c>
      <c r="Z3482" s="1">
        <v>0</v>
      </c>
      <c r="AA3482" s="1">
        <v>3.8998223550120001E-3</v>
      </c>
      <c r="AB3482" s="1">
        <v>1.3360900915110001</v>
      </c>
      <c r="AC3482" s="1">
        <v>0.34949226124999999</v>
      </c>
      <c r="AD3482" s="1">
        <v>1.485760649276E-3</v>
      </c>
      <c r="AE3482" s="1">
        <v>0.1496706084485</v>
      </c>
      <c r="AF3482" s="1">
        <v>4.5974825970689998E-2</v>
      </c>
      <c r="AG3482" s="1">
        <v>87.962460214860002</v>
      </c>
    </row>
    <row r="3483" spans="1:33" x14ac:dyDescent="0.35">
      <c r="A3483">
        <v>5120</v>
      </c>
      <c r="B3483">
        <v>2018</v>
      </c>
      <c r="C3483">
        <v>2</v>
      </c>
      <c r="D3483">
        <v>20</v>
      </c>
      <c r="E3483">
        <v>0</v>
      </c>
      <c r="F3483">
        <v>0</v>
      </c>
      <c r="H3483" s="1">
        <v>0</v>
      </c>
      <c r="I3483" s="1">
        <v>0</v>
      </c>
      <c r="J3483" s="1">
        <v>0</v>
      </c>
      <c r="K3483" s="1">
        <v>0.31664802495209998</v>
      </c>
      <c r="L3483" s="1">
        <v>0.31664802495209998</v>
      </c>
      <c r="M3483" s="1">
        <v>7.7356175799420004E-4</v>
      </c>
      <c r="N3483" s="1">
        <v>1.8559954285710001E-2</v>
      </c>
      <c r="O3483" s="1">
        <v>4.9621750469890005E-4</v>
      </c>
      <c r="P3483" s="1">
        <v>7.997582419734E-4</v>
      </c>
      <c r="Q3483" s="1">
        <v>3.587831975875E-5</v>
      </c>
      <c r="R3483" s="1">
        <v>0</v>
      </c>
      <c r="S3483" s="1">
        <v>0.90169113860100003</v>
      </c>
      <c r="T3483" s="1">
        <v>0.90990301031260001</v>
      </c>
      <c r="U3483" s="1">
        <v>1.8115941489139999</v>
      </c>
      <c r="V3483" s="1">
        <v>5.3817548499169997E-2</v>
      </c>
      <c r="W3483" s="1">
        <v>1.435134626645E-2</v>
      </c>
      <c r="X3483" s="1">
        <v>0</v>
      </c>
      <c r="Y3483" s="1">
        <v>0</v>
      </c>
      <c r="Z3483" s="1">
        <v>0</v>
      </c>
      <c r="AA3483" s="1">
        <v>3.5878365666109999E-3</v>
      </c>
      <c r="AB3483" s="1">
        <v>1.349475435235</v>
      </c>
      <c r="AC3483" s="1">
        <v>0.357890995105</v>
      </c>
      <c r="AD3483" s="1">
        <v>4.3034090375059999E-4</v>
      </c>
      <c r="AE3483" s="1">
        <v>4.3351117783339999E-2</v>
      </c>
      <c r="AF3483" s="1">
        <v>1.331630916974E-2</v>
      </c>
      <c r="AG3483" s="1">
        <v>89.643463174350003</v>
      </c>
    </row>
    <row r="3484" spans="1:33" x14ac:dyDescent="0.35">
      <c r="A3484">
        <v>5120</v>
      </c>
      <c r="B3484">
        <v>2018</v>
      </c>
      <c r="C3484">
        <v>2</v>
      </c>
      <c r="D3484">
        <v>21</v>
      </c>
      <c r="E3484">
        <v>0</v>
      </c>
      <c r="F3484">
        <v>0</v>
      </c>
      <c r="H3484" s="1">
        <v>0</v>
      </c>
      <c r="I3484" s="1">
        <v>0</v>
      </c>
      <c r="J3484" s="1">
        <v>0</v>
      </c>
      <c r="K3484" s="1">
        <v>0.2913161829559</v>
      </c>
      <c r="L3484" s="1">
        <v>0.2913161829559</v>
      </c>
      <c r="M3484" s="1">
        <v>7.6495332263390003E-4</v>
      </c>
      <c r="N3484" s="1">
        <v>1.8559954285710001E-2</v>
      </c>
      <c r="O3484" s="1">
        <v>4.9043058205139995E-4</v>
      </c>
      <c r="P3484" s="1">
        <v>7.9043140638379995E-4</v>
      </c>
      <c r="Q3484" s="1">
        <v>3.3008054178049999E-5</v>
      </c>
      <c r="R3484" s="1">
        <v>0</v>
      </c>
      <c r="S3484" s="1">
        <v>0.82985337598349995</v>
      </c>
      <c r="T3484" s="1">
        <v>0.83083332552290001</v>
      </c>
      <c r="U3484" s="1">
        <v>1.6606867015060001</v>
      </c>
      <c r="V3484" s="1">
        <v>4.9512144619240001E-2</v>
      </c>
      <c r="W3484" s="1">
        <v>1.3203238565129999E-2</v>
      </c>
      <c r="X3484" s="1">
        <v>0</v>
      </c>
      <c r="Y3484" s="1">
        <v>0</v>
      </c>
      <c r="Z3484" s="1">
        <v>0</v>
      </c>
      <c r="AA3484" s="1">
        <v>3.3008096412820002E-3</v>
      </c>
      <c r="AB3484" s="1">
        <v>1.2509856549939999</v>
      </c>
      <c r="AC3484" s="1">
        <v>0.33309474803529998</v>
      </c>
      <c r="AD3484" s="1">
        <v>1.095841208905E-4</v>
      </c>
      <c r="AE3484" s="1">
        <v>1.1039141505029999E-2</v>
      </c>
      <c r="AF3484" s="1">
        <v>3.3909303558039999E-3</v>
      </c>
      <c r="AG3484" s="1">
        <v>83.317158561430006</v>
      </c>
    </row>
    <row r="3485" spans="1:33" x14ac:dyDescent="0.35">
      <c r="A3485">
        <v>5120</v>
      </c>
      <c r="B3485">
        <v>2018</v>
      </c>
      <c r="C3485">
        <v>2</v>
      </c>
      <c r="D3485">
        <v>22</v>
      </c>
      <c r="E3485">
        <v>0</v>
      </c>
      <c r="F3485">
        <v>0</v>
      </c>
      <c r="H3485" s="1">
        <v>0</v>
      </c>
      <c r="I3485" s="1">
        <v>0</v>
      </c>
      <c r="J3485" s="1">
        <v>0</v>
      </c>
      <c r="K3485" s="1">
        <v>0.26801088831940001</v>
      </c>
      <c r="L3485" s="1">
        <v>0.26801088831940001</v>
      </c>
      <c r="M3485" s="1">
        <v>7.7647274309949996E-4</v>
      </c>
      <c r="N3485" s="1">
        <v>1.8559954285710001E-2</v>
      </c>
      <c r="O3485" s="1">
        <v>4.9871667364359995E-4</v>
      </c>
      <c r="P3485" s="1">
        <v>8.037861751734E-4</v>
      </c>
      <c r="Q3485" s="1">
        <v>3.0367409843809998E-5</v>
      </c>
      <c r="R3485" s="1">
        <v>0</v>
      </c>
      <c r="S3485" s="1">
        <v>0.7484287188341</v>
      </c>
      <c r="T3485" s="1">
        <v>0.74766414576719997</v>
      </c>
      <c r="U3485" s="1">
        <v>1.4960928646010001</v>
      </c>
      <c r="V3485" s="1">
        <v>4.5551173049700001E-2</v>
      </c>
      <c r="W3485" s="1">
        <v>1.214697947992E-2</v>
      </c>
      <c r="X3485" s="1">
        <v>0</v>
      </c>
      <c r="Y3485" s="1">
        <v>0</v>
      </c>
      <c r="Z3485" s="1">
        <v>0</v>
      </c>
      <c r="AA3485" s="1">
        <v>3.03674486998E-3</v>
      </c>
      <c r="AB3485" s="1">
        <v>1.120456733126</v>
      </c>
      <c r="AC3485" s="1">
        <v>0.29866297346390003</v>
      </c>
      <c r="AD3485" s="1">
        <v>2.7424888111770002E-5</v>
      </c>
      <c r="AE3485" s="1">
        <v>2.762692424462E-3</v>
      </c>
      <c r="AF3485" s="1">
        <v>8.4862555675999996E-4</v>
      </c>
      <c r="AG3485" s="1">
        <v>74.676622701919996</v>
      </c>
    </row>
    <row r="3486" spans="1:33" x14ac:dyDescent="0.35">
      <c r="A3486">
        <v>5120</v>
      </c>
      <c r="B3486">
        <v>2018</v>
      </c>
      <c r="C3486">
        <v>2</v>
      </c>
      <c r="D3486">
        <v>23</v>
      </c>
      <c r="E3486">
        <v>0</v>
      </c>
      <c r="F3486">
        <v>0</v>
      </c>
      <c r="H3486" s="1">
        <v>0</v>
      </c>
      <c r="I3486" s="1">
        <v>0</v>
      </c>
      <c r="J3486" s="1">
        <v>0</v>
      </c>
      <c r="K3486" s="1">
        <v>0.24657001725389999</v>
      </c>
      <c r="L3486" s="1">
        <v>0.24657001725389999</v>
      </c>
      <c r="M3486" s="1">
        <v>6.8306069593170005E-4</v>
      </c>
      <c r="N3486" s="1">
        <v>1.8559954285710001E-2</v>
      </c>
      <c r="O3486" s="1">
        <v>4.358101587025E-4</v>
      </c>
      <c r="P3486" s="1">
        <v>7.0239917588049998E-4</v>
      </c>
      <c r="Q3486" s="1">
        <v>2.7938017056299999E-5</v>
      </c>
      <c r="R3486" s="1">
        <v>0</v>
      </c>
      <c r="S3486" s="1">
        <v>0.78726501574490004</v>
      </c>
      <c r="T3486" s="1">
        <v>0.7859840157529</v>
      </c>
      <c r="U3486" s="1">
        <v>1.5732490314980001</v>
      </c>
      <c r="V3486" s="1">
        <v>4.1907079205720003E-2</v>
      </c>
      <c r="W3486" s="1">
        <v>1.117522112153E-2</v>
      </c>
      <c r="X3486" s="1">
        <v>0</v>
      </c>
      <c r="Y3486" s="1">
        <v>0</v>
      </c>
      <c r="Z3486" s="1">
        <v>0</v>
      </c>
      <c r="AA3486" s="1">
        <v>2.793805280381E-3</v>
      </c>
      <c r="AB3486" s="1">
        <v>1.214127139168</v>
      </c>
      <c r="AC3486" s="1">
        <v>0.3237317461741</v>
      </c>
      <c r="AD3486" s="1">
        <v>7.7563554279890001E-6</v>
      </c>
      <c r="AE3486" s="1">
        <v>7.813495644911E-4</v>
      </c>
      <c r="AF3486" s="1">
        <v>2.400097829636E-4</v>
      </c>
      <c r="AG3486" s="1">
        <v>80.936013456590004</v>
      </c>
    </row>
    <row r="3487" spans="1:33" x14ac:dyDescent="0.35">
      <c r="A3487">
        <v>5120</v>
      </c>
      <c r="B3487">
        <v>2018</v>
      </c>
      <c r="C3487">
        <v>2</v>
      </c>
      <c r="D3487">
        <v>24</v>
      </c>
      <c r="E3487">
        <v>0</v>
      </c>
      <c r="F3487">
        <v>0</v>
      </c>
      <c r="H3487" s="1">
        <v>0</v>
      </c>
      <c r="I3487" s="1">
        <v>0</v>
      </c>
      <c r="J3487" s="1">
        <v>0</v>
      </c>
      <c r="K3487" s="1">
        <v>0.22684441587359999</v>
      </c>
      <c r="L3487" s="1">
        <v>0.22684441587359999</v>
      </c>
      <c r="M3487" s="1">
        <v>5.7540066638899997E-4</v>
      </c>
      <c r="N3487" s="1">
        <v>1.8559954285710001E-2</v>
      </c>
      <c r="O3487" s="1">
        <v>3.6862519024650001E-4</v>
      </c>
      <c r="P3487" s="1">
        <v>5.9411655434749998E-4</v>
      </c>
      <c r="Q3487" s="1">
        <v>2.57029756918E-5</v>
      </c>
      <c r="R3487" s="1">
        <v>0</v>
      </c>
      <c r="S3487" s="1">
        <v>0.85608853009209995</v>
      </c>
      <c r="T3487" s="1">
        <v>0.85455340941400004</v>
      </c>
      <c r="U3487" s="1">
        <v>1.710641939506</v>
      </c>
      <c r="V3487" s="1">
        <v>3.8554512869260003E-2</v>
      </c>
      <c r="W3487" s="1">
        <v>1.0281203431799999E-2</v>
      </c>
      <c r="X3487" s="1">
        <v>0</v>
      </c>
      <c r="Y3487" s="1">
        <v>0</v>
      </c>
      <c r="Z3487" s="1">
        <v>0</v>
      </c>
      <c r="AA3487" s="1">
        <v>2.5703008579509999E-3</v>
      </c>
      <c r="AB3487" s="1">
        <v>1.2993941788729999</v>
      </c>
      <c r="AC3487" s="1">
        <v>0.34649447018270002</v>
      </c>
      <c r="AD3487" s="1">
        <v>2.326229656091E-6</v>
      </c>
      <c r="AE3487" s="1">
        <v>2.343366733987E-4</v>
      </c>
      <c r="AF3487" s="1">
        <v>7.1981986909359994E-5</v>
      </c>
      <c r="AG3487" s="1">
        <v>86.624540351039997</v>
      </c>
    </row>
    <row r="3488" spans="1:33" x14ac:dyDescent="0.35">
      <c r="A3488">
        <v>5120</v>
      </c>
      <c r="B3488">
        <v>2018</v>
      </c>
      <c r="C3488">
        <v>2</v>
      </c>
      <c r="D3488">
        <v>25</v>
      </c>
      <c r="E3488">
        <v>0</v>
      </c>
      <c r="F3488">
        <v>0</v>
      </c>
      <c r="H3488" s="1">
        <v>0</v>
      </c>
      <c r="I3488" s="1">
        <v>0</v>
      </c>
      <c r="J3488" s="1">
        <v>0</v>
      </c>
      <c r="K3488" s="1">
        <v>0.20869686260369999</v>
      </c>
      <c r="L3488" s="1">
        <v>0.20869686260369999</v>
      </c>
      <c r="M3488" s="1">
        <v>5.5048009840349998E-4</v>
      </c>
      <c r="N3488" s="1">
        <v>1.8559954285710001E-2</v>
      </c>
      <c r="O3488" s="1">
        <v>3.5273788066900001E-4</v>
      </c>
      <c r="P3488" s="1">
        <v>5.6851083375720004E-4</v>
      </c>
      <c r="Q3488" s="1">
        <v>2.3646737636460001E-5</v>
      </c>
      <c r="R3488" s="1">
        <v>0</v>
      </c>
      <c r="S3488" s="1">
        <v>0.82302183091350001</v>
      </c>
      <c r="T3488" s="1">
        <v>0.8215085718331</v>
      </c>
      <c r="U3488" s="1">
        <v>1.644530402747</v>
      </c>
      <c r="V3488" s="1">
        <v>3.547015183972E-2</v>
      </c>
      <c r="W3488" s="1">
        <v>9.4587071572589995E-3</v>
      </c>
      <c r="X3488" s="1">
        <v>0</v>
      </c>
      <c r="Y3488" s="1">
        <v>0</v>
      </c>
      <c r="Z3488" s="1">
        <v>0</v>
      </c>
      <c r="AA3488" s="1">
        <v>2.3646767893150001E-3</v>
      </c>
      <c r="AB3488" s="1">
        <v>1.250768853329</v>
      </c>
      <c r="AC3488" s="1">
        <v>0.33353555601599999</v>
      </c>
      <c r="AD3488" s="1">
        <v>6.1298979446000001E-7</v>
      </c>
      <c r="AE3488" s="1">
        <v>6.1750562282180001E-5</v>
      </c>
      <c r="AF3488" s="1">
        <v>1.8968128638909998E-5</v>
      </c>
      <c r="AG3488" s="1">
        <v>83.384132174429993</v>
      </c>
    </row>
    <row r="3489" spans="1:33" x14ac:dyDescent="0.35">
      <c r="A3489">
        <v>5120</v>
      </c>
      <c r="B3489">
        <v>2018</v>
      </c>
      <c r="C3489">
        <v>2</v>
      </c>
      <c r="D3489">
        <v>26</v>
      </c>
      <c r="E3489">
        <v>0</v>
      </c>
      <c r="F3489">
        <v>0</v>
      </c>
      <c r="H3489" s="1">
        <v>208.3892626</v>
      </c>
      <c r="I3489" s="1">
        <v>85.041189213210004</v>
      </c>
      <c r="J3489" s="1">
        <v>9.0091757699910005E-5</v>
      </c>
      <c r="K3489" s="1">
        <v>0.1922904838991</v>
      </c>
      <c r="L3489" s="1">
        <v>85.23356978887</v>
      </c>
      <c r="M3489" s="1">
        <v>3.9604323921619999E-2</v>
      </c>
      <c r="N3489" s="1">
        <v>4.9790674028420003E-2</v>
      </c>
      <c r="O3489" s="1">
        <v>2.9503631546260001E-2</v>
      </c>
      <c r="P3489" s="1">
        <v>1.8843001978180001</v>
      </c>
      <c r="Q3489" s="1">
        <v>2.454437713231</v>
      </c>
      <c r="R3489" s="1">
        <v>2.2774020588170001E-2</v>
      </c>
      <c r="S3489" s="1">
        <v>5.9648471939340002</v>
      </c>
      <c r="T3489" s="1">
        <v>2.1695232918170002</v>
      </c>
      <c r="U3489" s="1">
        <v>8.1571445063399999</v>
      </c>
      <c r="V3489" s="1">
        <v>152.1928615962</v>
      </c>
      <c r="W3489" s="1">
        <v>13.013433969019999</v>
      </c>
      <c r="X3489" s="1">
        <v>2.282141446502E-2</v>
      </c>
      <c r="Y3489" s="1">
        <v>2.2847869999210002</v>
      </c>
      <c r="Z3489" s="1">
        <v>0.72235292651329996</v>
      </c>
      <c r="AA3489" s="1">
        <v>10.057301225430001</v>
      </c>
      <c r="AB3489" s="1">
        <v>2.3196738009510001</v>
      </c>
      <c r="AC3489" s="1">
        <v>0.36846776511040003</v>
      </c>
      <c r="AD3489" s="1">
        <v>0.11976107870860001</v>
      </c>
      <c r="AE3489" s="1">
        <v>11.994413761980001</v>
      </c>
      <c r="AF3489" s="1">
        <v>3.7559077686050002</v>
      </c>
      <c r="AG3489" s="1">
        <v>132.7216724658</v>
      </c>
    </row>
    <row r="3490" spans="1:33" x14ac:dyDescent="0.35">
      <c r="A3490">
        <v>5120</v>
      </c>
      <c r="B3490">
        <v>2018</v>
      </c>
      <c r="C3490">
        <v>2</v>
      </c>
      <c r="D3490">
        <v>27</v>
      </c>
      <c r="E3490">
        <v>0</v>
      </c>
      <c r="F3490">
        <v>0</v>
      </c>
      <c r="H3490" s="1">
        <v>250.06711512000001</v>
      </c>
      <c r="I3490" s="1">
        <v>117.258365707</v>
      </c>
      <c r="J3490" s="1">
        <v>1.3126179759570001E-2</v>
      </c>
      <c r="K3490" s="1">
        <v>0.8563944506101</v>
      </c>
      <c r="L3490" s="1">
        <v>118.1278863373</v>
      </c>
      <c r="M3490" s="1">
        <v>0.42385668458089998</v>
      </c>
      <c r="N3490" s="1">
        <v>0.2642855083226</v>
      </c>
      <c r="O3490" s="1">
        <v>0.2057669539334</v>
      </c>
      <c r="P3490" s="1">
        <v>6.5843706115679996</v>
      </c>
      <c r="Q3490" s="1">
        <v>2.4534514467989998</v>
      </c>
      <c r="R3490" s="1">
        <v>1.404364544141</v>
      </c>
      <c r="S3490" s="1">
        <v>180.1655710979</v>
      </c>
      <c r="T3490" s="1">
        <v>54.610546137619998</v>
      </c>
      <c r="U3490" s="1">
        <v>236.18048177969999</v>
      </c>
      <c r="V3490" s="1">
        <v>107.0965613015</v>
      </c>
      <c r="W3490" s="1">
        <v>14.647975756699999</v>
      </c>
      <c r="X3490" s="1">
        <v>2.4880298918879998E-2</v>
      </c>
      <c r="Y3490" s="1">
        <v>2.4918841602959998</v>
      </c>
      <c r="Z3490" s="1">
        <v>0.79843266807680002</v>
      </c>
      <c r="AA3490" s="1">
        <v>9.5547623946920002</v>
      </c>
      <c r="AB3490" s="1">
        <v>1.5422731336319999</v>
      </c>
      <c r="AC3490" s="1">
        <v>0.1942667167071</v>
      </c>
      <c r="AD3490" s="1">
        <v>0.33133821080949999</v>
      </c>
      <c r="AE3490" s="1">
        <v>33.18679304914</v>
      </c>
      <c r="AF3490" s="1">
        <v>10.60746719476</v>
      </c>
      <c r="AG3490" s="1">
        <v>130.5898471159</v>
      </c>
    </row>
    <row r="3491" spans="1:33" x14ac:dyDescent="0.35">
      <c r="A3491">
        <v>5120</v>
      </c>
      <c r="B3491">
        <v>2018</v>
      </c>
      <c r="C3491">
        <v>2</v>
      </c>
      <c r="D3491">
        <v>28</v>
      </c>
      <c r="E3491">
        <v>0</v>
      </c>
      <c r="F3491">
        <v>0</v>
      </c>
      <c r="H3491" s="1">
        <v>0</v>
      </c>
      <c r="I3491" s="1">
        <v>0</v>
      </c>
      <c r="J3491" s="1">
        <v>7.0242607267730003E-3</v>
      </c>
      <c r="K3491" s="1">
        <v>0.98690476127019999</v>
      </c>
      <c r="L3491" s="1">
        <v>0.99392902199699995</v>
      </c>
      <c r="M3491" s="1">
        <v>3.369784975278E-2</v>
      </c>
      <c r="N3491" s="1">
        <v>3.3361361748219999E-2</v>
      </c>
      <c r="O3491" s="1">
        <v>2.0198384395860001E-2</v>
      </c>
      <c r="P3491" s="1">
        <v>5.987235363013E-2</v>
      </c>
      <c r="Q3491" s="1">
        <v>1.126187452902E-4</v>
      </c>
      <c r="R3491" s="1">
        <v>0</v>
      </c>
      <c r="S3491" s="1">
        <v>2.0016754426230001</v>
      </c>
      <c r="T3491" s="1">
        <v>4.3954727388250001</v>
      </c>
      <c r="U3491" s="1">
        <v>6.3971481814490003</v>
      </c>
      <c r="V3491" s="1">
        <v>0.17091807486079999</v>
      </c>
      <c r="W3491" s="1">
        <v>4.5365914279989997E-2</v>
      </c>
      <c r="X3491" s="1">
        <v>0</v>
      </c>
      <c r="Y3491" s="1">
        <v>0</v>
      </c>
      <c r="Z3491" s="1">
        <v>0</v>
      </c>
      <c r="AA3491" s="1">
        <v>1.1182299307830001E-2</v>
      </c>
      <c r="AB3491" s="1">
        <v>0.46805272282580002</v>
      </c>
      <c r="AC3491" s="1">
        <v>7.9076489851619997E-2</v>
      </c>
      <c r="AD3491" s="1">
        <v>9.2923391334000002E-2</v>
      </c>
      <c r="AE3491" s="1">
        <v>9.3086745834299993</v>
      </c>
      <c r="AF3491" s="1">
        <v>2.9820674852910001</v>
      </c>
      <c r="AG3491" s="1">
        <v>40.954564248049998</v>
      </c>
    </row>
    <row r="3492" spans="1:33" x14ac:dyDescent="0.35">
      <c r="A3492">
        <v>5120</v>
      </c>
      <c r="B3492">
        <v>2018</v>
      </c>
      <c r="C3492">
        <v>3</v>
      </c>
      <c r="D3492">
        <v>1</v>
      </c>
      <c r="E3492">
        <v>0</v>
      </c>
      <c r="F3492">
        <v>0</v>
      </c>
      <c r="H3492" s="1">
        <v>0</v>
      </c>
      <c r="I3492" s="1">
        <v>0</v>
      </c>
      <c r="J3492" s="1">
        <v>1.09361671645E-3</v>
      </c>
      <c r="K3492" s="1">
        <v>0.90795238036860004</v>
      </c>
      <c r="L3492" s="1">
        <v>0.909045997085</v>
      </c>
      <c r="M3492" s="1">
        <v>6.2147732345040002E-3</v>
      </c>
      <c r="N3492" s="1">
        <v>1.8559954285710001E-2</v>
      </c>
      <c r="O3492" s="1">
        <v>3.8837804325840002E-3</v>
      </c>
      <c r="P3492" s="1">
        <v>6.259524062656E-3</v>
      </c>
      <c r="Q3492" s="1">
        <v>1.030009360196E-4</v>
      </c>
      <c r="R3492" s="1">
        <v>0</v>
      </c>
      <c r="S3492" s="1">
        <v>2.1243111077079999</v>
      </c>
      <c r="T3492" s="1">
        <v>4.3578308620200001</v>
      </c>
      <c r="U3492" s="1">
        <v>6.4821419697279996</v>
      </c>
      <c r="V3492" s="1">
        <v>0.15481138716920001</v>
      </c>
      <c r="W3492" s="1">
        <v>4.1249992797050002E-2</v>
      </c>
      <c r="X3492" s="1">
        <v>0</v>
      </c>
      <c r="Y3492" s="1">
        <v>0</v>
      </c>
      <c r="Z3492" s="1">
        <v>0</v>
      </c>
      <c r="AA3492" s="1">
        <v>1.028771536321E-2</v>
      </c>
      <c r="AB3492" s="1">
        <v>0.95382411110730003</v>
      </c>
      <c r="AC3492" s="1">
        <v>0.20410870400430001</v>
      </c>
      <c r="AD3492" s="1">
        <v>9.8369890735020005E-2</v>
      </c>
      <c r="AE3492" s="1">
        <v>9.8542819898659992</v>
      </c>
      <c r="AF3492" s="1">
        <v>3.1568547863059999</v>
      </c>
      <c r="AG3492" s="1">
        <v>72.084843621740006</v>
      </c>
    </row>
    <row r="3493" spans="1:33" x14ac:dyDescent="0.35">
      <c r="A3493">
        <v>5120</v>
      </c>
      <c r="B3493">
        <v>2018</v>
      </c>
      <c r="C3493">
        <v>3</v>
      </c>
      <c r="D3493">
        <v>2</v>
      </c>
      <c r="E3493">
        <v>0</v>
      </c>
      <c r="F3493">
        <v>0</v>
      </c>
      <c r="H3493" s="1">
        <v>187.55033634</v>
      </c>
      <c r="I3493" s="1">
        <v>67.417817778100002</v>
      </c>
      <c r="J3493" s="1">
        <v>5.2563018102580001E-3</v>
      </c>
      <c r="K3493" s="1">
        <v>0.91690714762180003</v>
      </c>
      <c r="L3493" s="1">
        <v>68.339981227539994</v>
      </c>
      <c r="M3493" s="1">
        <v>0.22042884892469999</v>
      </c>
      <c r="N3493" s="1">
        <v>0.1767021463971</v>
      </c>
      <c r="O3493" s="1">
        <v>0.1178351430389</v>
      </c>
      <c r="P3493" s="1">
        <v>2.5662266982539998</v>
      </c>
      <c r="Q3493" s="1">
        <v>0.81815802107809998</v>
      </c>
      <c r="R3493" s="1">
        <v>0.52152588164239999</v>
      </c>
      <c r="S3493" s="1">
        <v>67.524913449249993</v>
      </c>
      <c r="T3493" s="1">
        <v>22.85546263258</v>
      </c>
      <c r="U3493" s="1">
        <v>90.901901963469996</v>
      </c>
      <c r="V3493" s="1">
        <v>52.546765800160003</v>
      </c>
      <c r="W3493" s="1">
        <v>4.5524740125690002</v>
      </c>
      <c r="X3493" s="1">
        <v>7.7817012855700002E-3</v>
      </c>
      <c r="Y3493" s="1">
        <v>0.78044911131789996</v>
      </c>
      <c r="Z3493" s="1">
        <v>0.24757243445909999</v>
      </c>
      <c r="AA3493" s="1">
        <v>3.287231031528</v>
      </c>
      <c r="AB3493" s="1">
        <v>2.3419256113709999</v>
      </c>
      <c r="AC3493" s="1">
        <v>0.20706639887200001</v>
      </c>
      <c r="AD3493" s="1">
        <v>0.19931029891739999</v>
      </c>
      <c r="AE3493" s="1">
        <v>20.01622154232</v>
      </c>
      <c r="AF3493" s="1">
        <v>6.2472217124</v>
      </c>
      <c r="AG3493" s="1">
        <v>119.43360302310001</v>
      </c>
    </row>
    <row r="3494" spans="1:33" x14ac:dyDescent="0.35">
      <c r="A3494">
        <v>5120</v>
      </c>
      <c r="B3494">
        <v>2018</v>
      </c>
      <c r="C3494">
        <v>3</v>
      </c>
      <c r="D3494">
        <v>3</v>
      </c>
      <c r="E3494">
        <v>0</v>
      </c>
      <c r="F3494">
        <v>0</v>
      </c>
      <c r="H3494" s="1">
        <v>197.96979947</v>
      </c>
      <c r="I3494" s="1">
        <v>95.727475385549994</v>
      </c>
      <c r="J3494" s="1">
        <v>2.5071661163709999E-2</v>
      </c>
      <c r="K3494" s="1">
        <v>1.5457919291090001</v>
      </c>
      <c r="L3494" s="1">
        <v>97.298338975820002</v>
      </c>
      <c r="M3494" s="1">
        <v>0.29436598201129999</v>
      </c>
      <c r="N3494" s="1">
        <v>0.21060356071690001</v>
      </c>
      <c r="O3494" s="1">
        <v>0.1519997759176</v>
      </c>
      <c r="P3494" s="1">
        <v>4.2812442063629996</v>
      </c>
      <c r="Q3494" s="1">
        <v>2.6899085361570001</v>
      </c>
      <c r="R3494" s="1">
        <v>0.93267738973699998</v>
      </c>
      <c r="S3494" s="1">
        <v>154.18975526369999</v>
      </c>
      <c r="T3494" s="1">
        <v>47.033296352550003</v>
      </c>
      <c r="U3494" s="1">
        <v>202.155729006</v>
      </c>
      <c r="V3494" s="1">
        <v>47.189708827419999</v>
      </c>
      <c r="W3494" s="1">
        <v>15.96578091566</v>
      </c>
      <c r="X3494" s="1">
        <v>2.7159592647500001E-2</v>
      </c>
      <c r="Y3494" s="1">
        <v>2.719125759512</v>
      </c>
      <c r="Z3494" s="1">
        <v>0.87074844170970001</v>
      </c>
      <c r="AA3494" s="1">
        <v>10.535250419960001</v>
      </c>
      <c r="AB3494" s="1">
        <v>0.99112680698540001</v>
      </c>
      <c r="AC3494" s="1">
        <v>0.1872837359864</v>
      </c>
      <c r="AD3494" s="1">
        <v>0.31411167583159999</v>
      </c>
      <c r="AE3494" s="1">
        <v>31.488611458400001</v>
      </c>
      <c r="AF3494" s="1">
        <v>10.064995624870001</v>
      </c>
      <c r="AG3494" s="1">
        <v>123.31511400390001</v>
      </c>
    </row>
    <row r="3495" spans="1:33" x14ac:dyDescent="0.35">
      <c r="A3495">
        <v>5120</v>
      </c>
      <c r="B3495">
        <v>2018</v>
      </c>
      <c r="C3495">
        <v>3</v>
      </c>
      <c r="D3495">
        <v>4</v>
      </c>
      <c r="E3495">
        <v>0</v>
      </c>
      <c r="F3495">
        <v>0</v>
      </c>
      <c r="H3495" s="1">
        <v>0</v>
      </c>
      <c r="I3495" s="1">
        <v>0</v>
      </c>
      <c r="J3495" s="1">
        <v>9.0964214332899997E-3</v>
      </c>
      <c r="K3495" s="1">
        <v>1.52920130012</v>
      </c>
      <c r="L3495" s="1">
        <v>1.538297721553</v>
      </c>
      <c r="M3495" s="1">
        <v>2.104044857173E-2</v>
      </c>
      <c r="N3495" s="1">
        <v>2.4413353405030001E-2</v>
      </c>
      <c r="O3495" s="1">
        <v>1.284410945224E-2</v>
      </c>
      <c r="P3495" s="1">
        <v>2.8689059380039999E-2</v>
      </c>
      <c r="Q3495" s="1">
        <v>1.742993266622E-4</v>
      </c>
      <c r="R3495" s="1">
        <v>0</v>
      </c>
      <c r="S3495" s="1">
        <v>2.323171308069</v>
      </c>
      <c r="T3495" s="1">
        <v>4.0152499469120002</v>
      </c>
      <c r="U3495" s="1">
        <v>6.3384212549810002</v>
      </c>
      <c r="V3495" s="1">
        <v>0.26402603990540002</v>
      </c>
      <c r="W3495" s="1">
        <v>7.0132094334179995E-2</v>
      </c>
      <c r="X3495" s="1">
        <v>0</v>
      </c>
      <c r="Y3495" s="1">
        <v>0</v>
      </c>
      <c r="Z3495" s="1">
        <v>0</v>
      </c>
      <c r="AA3495" s="1">
        <v>1.7326886353109999E-2</v>
      </c>
      <c r="AB3495" s="1">
        <v>0.78069356407510004</v>
      </c>
      <c r="AC3495" s="1">
        <v>0.12495956002020001</v>
      </c>
      <c r="AD3495" s="1">
        <v>9.4364683365280005E-2</v>
      </c>
      <c r="AE3495" s="1">
        <v>9.4875337022079993</v>
      </c>
      <c r="AF3495" s="1">
        <v>3.0284682714729998</v>
      </c>
      <c r="AG3495" s="1">
        <v>51.573077906910001</v>
      </c>
    </row>
    <row r="3496" spans="1:33" x14ac:dyDescent="0.35">
      <c r="A3496">
        <v>5120</v>
      </c>
      <c r="B3496">
        <v>2018</v>
      </c>
      <c r="C3496">
        <v>3</v>
      </c>
      <c r="D3496">
        <v>5</v>
      </c>
      <c r="E3496">
        <v>0</v>
      </c>
      <c r="F3496">
        <v>0</v>
      </c>
      <c r="H3496" s="1">
        <v>0</v>
      </c>
      <c r="I3496" s="1">
        <v>0</v>
      </c>
      <c r="J3496" s="1">
        <v>2.061381061173E-3</v>
      </c>
      <c r="K3496" s="1">
        <v>1.4068651961109999</v>
      </c>
      <c r="L3496" s="1">
        <v>1.4089265771720001</v>
      </c>
      <c r="M3496" s="1">
        <v>4.8955550616149998E-3</v>
      </c>
      <c r="N3496" s="1">
        <v>1.8559954285710001E-2</v>
      </c>
      <c r="O3496" s="1">
        <v>3.088348021506E-3</v>
      </c>
      <c r="P3496" s="1">
        <v>4.977518448851E-3</v>
      </c>
      <c r="Q3496" s="1">
        <v>1.596407186182E-4</v>
      </c>
      <c r="R3496" s="1">
        <v>0</v>
      </c>
      <c r="S3496" s="1">
        <v>2.6305415068650002</v>
      </c>
      <c r="T3496" s="1">
        <v>4.1869810494459996</v>
      </c>
      <c r="U3496" s="1">
        <v>6.8175225563100001</v>
      </c>
      <c r="V3496" s="1">
        <v>0.2400453054111</v>
      </c>
      <c r="W3496" s="1">
        <v>6.3949796527070002E-2</v>
      </c>
      <c r="X3496" s="1">
        <v>0</v>
      </c>
      <c r="Y3496" s="1">
        <v>0</v>
      </c>
      <c r="Z3496" s="1">
        <v>0</v>
      </c>
      <c r="AA3496" s="1">
        <v>1.5940735444860001E-2</v>
      </c>
      <c r="AB3496" s="1">
        <v>1.475833814125</v>
      </c>
      <c r="AC3496" s="1">
        <v>0.31789050184200002</v>
      </c>
      <c r="AD3496" s="1">
        <v>8.2047692077189996E-2</v>
      </c>
      <c r="AE3496" s="1">
        <v>8.2491692443609992</v>
      </c>
      <c r="AF3496" s="1">
        <v>2.6331761347780001</v>
      </c>
      <c r="AG3496" s="1">
        <v>94.674698859000003</v>
      </c>
    </row>
    <row r="3497" spans="1:33" x14ac:dyDescent="0.35">
      <c r="A3497">
        <v>5120</v>
      </c>
      <c r="B3497">
        <v>2018</v>
      </c>
      <c r="C3497">
        <v>3</v>
      </c>
      <c r="D3497">
        <v>6</v>
      </c>
      <c r="E3497">
        <v>0</v>
      </c>
      <c r="F3497">
        <v>0</v>
      </c>
      <c r="H3497" s="1">
        <v>0</v>
      </c>
      <c r="I3497" s="1">
        <v>0</v>
      </c>
      <c r="J3497" s="1">
        <v>0</v>
      </c>
      <c r="K3497" s="1">
        <v>1.2943159804219999</v>
      </c>
      <c r="L3497" s="1">
        <v>1.2943159804219999</v>
      </c>
      <c r="M3497" s="1">
        <v>3.0353943050439999E-3</v>
      </c>
      <c r="N3497" s="1">
        <v>1.8559954285710001E-2</v>
      </c>
      <c r="O3497" s="1">
        <v>1.9391300640680001E-3</v>
      </c>
      <c r="P3497" s="1">
        <v>3.1253134690149998E-3</v>
      </c>
      <c r="Q3497" s="1">
        <v>1.4665457844390001E-4</v>
      </c>
      <c r="R3497" s="1">
        <v>0</v>
      </c>
      <c r="S3497" s="1">
        <v>1.7318598721530001</v>
      </c>
      <c r="T3497" s="1">
        <v>2.3547944198790001</v>
      </c>
      <c r="U3497" s="1">
        <v>4.0866542920329998</v>
      </c>
      <c r="V3497" s="1">
        <v>0.2199821491391</v>
      </c>
      <c r="W3497" s="1">
        <v>5.8661906437079997E-2</v>
      </c>
      <c r="X3497" s="1">
        <v>0</v>
      </c>
      <c r="Y3497" s="1">
        <v>0</v>
      </c>
      <c r="Z3497" s="1">
        <v>0</v>
      </c>
      <c r="AA3497" s="1">
        <v>1.4665476609269999E-2</v>
      </c>
      <c r="AB3497" s="1">
        <v>1.6185337022599999</v>
      </c>
      <c r="AC3497" s="1">
        <v>0.40146952742230002</v>
      </c>
      <c r="AD3497" s="1">
        <v>3.2349766027439997E-2</v>
      </c>
      <c r="AE3497" s="1">
        <v>3.2524826502709998</v>
      </c>
      <c r="AF3497" s="1">
        <v>1.0382087504540001</v>
      </c>
      <c r="AG3497" s="1">
        <v>106.1316131664</v>
      </c>
    </row>
    <row r="3498" spans="1:33" x14ac:dyDescent="0.35">
      <c r="A3498">
        <v>5120</v>
      </c>
      <c r="B3498">
        <v>2018</v>
      </c>
      <c r="C3498">
        <v>3</v>
      </c>
      <c r="D3498">
        <v>7</v>
      </c>
      <c r="E3498">
        <v>0</v>
      </c>
      <c r="F3498">
        <v>0</v>
      </c>
      <c r="H3498" s="1">
        <v>0</v>
      </c>
      <c r="I3498" s="1">
        <v>0</v>
      </c>
      <c r="J3498" s="1">
        <v>0</v>
      </c>
      <c r="K3498" s="1">
        <v>1.1907707019880001</v>
      </c>
      <c r="L3498" s="1">
        <v>1.1907707019880001</v>
      </c>
      <c r="M3498" s="1">
        <v>2.948439291097E-3</v>
      </c>
      <c r="N3498" s="1">
        <v>1.8559954285710001E-2</v>
      </c>
      <c r="O3498" s="1">
        <v>1.8933561597609999E-3</v>
      </c>
      <c r="P3498" s="1">
        <v>3.0515392532930001E-3</v>
      </c>
      <c r="Q3498" s="1">
        <v>1.349222121684E-4</v>
      </c>
      <c r="R3498" s="1">
        <v>0</v>
      </c>
      <c r="S3498" s="1">
        <v>1.0823313471360001</v>
      </c>
      <c r="T3498" s="1">
        <v>1.241548626323</v>
      </c>
      <c r="U3498" s="1">
        <v>2.3238799734589999</v>
      </c>
      <c r="V3498" s="1">
        <v>0.20238357720790001</v>
      </c>
      <c r="W3498" s="1">
        <v>5.3968953922119998E-2</v>
      </c>
      <c r="X3498" s="1">
        <v>0</v>
      </c>
      <c r="Y3498" s="1">
        <v>0</v>
      </c>
      <c r="Z3498" s="1">
        <v>0</v>
      </c>
      <c r="AA3498" s="1">
        <v>1.349223848053E-2</v>
      </c>
      <c r="AB3498" s="1">
        <v>1.3639213541349999</v>
      </c>
      <c r="AC3498" s="1">
        <v>0.3558850302978</v>
      </c>
      <c r="AD3498" s="1">
        <v>8.4013556128339998E-3</v>
      </c>
      <c r="AE3498" s="1">
        <v>0.84468194750839998</v>
      </c>
      <c r="AF3498" s="1">
        <v>0.26962670782609999</v>
      </c>
      <c r="AG3498" s="1">
        <v>90.468250073120004</v>
      </c>
    </row>
    <row r="3499" spans="1:33" x14ac:dyDescent="0.35">
      <c r="A3499">
        <v>5120</v>
      </c>
      <c r="B3499">
        <v>2018</v>
      </c>
      <c r="C3499">
        <v>3</v>
      </c>
      <c r="D3499">
        <v>8</v>
      </c>
      <c r="E3499">
        <v>0</v>
      </c>
      <c r="F3499">
        <v>0</v>
      </c>
      <c r="H3499" s="1">
        <v>0</v>
      </c>
      <c r="I3499" s="1">
        <v>0</v>
      </c>
      <c r="J3499" s="1">
        <v>0</v>
      </c>
      <c r="K3499" s="1">
        <v>1.095509045829</v>
      </c>
      <c r="L3499" s="1">
        <v>1.095509045829</v>
      </c>
      <c r="M3499" s="1">
        <v>2.6824469218750002E-3</v>
      </c>
      <c r="N3499" s="1">
        <v>1.8559954285710001E-2</v>
      </c>
      <c r="O3499" s="1">
        <v>1.7147414003670001E-3</v>
      </c>
      <c r="P3499" s="1">
        <v>2.7636642295159998E-3</v>
      </c>
      <c r="Q3499" s="1">
        <v>1.2412843519489999E-4</v>
      </c>
      <c r="R3499" s="1">
        <v>0</v>
      </c>
      <c r="S3499" s="1">
        <v>0.94659641088510005</v>
      </c>
      <c r="T3499" s="1">
        <v>0.98933869249499995</v>
      </c>
      <c r="U3499" s="1">
        <v>1.9359351033800001</v>
      </c>
      <c r="V3499" s="1">
        <v>0.18619289103129999</v>
      </c>
      <c r="W3499" s="1">
        <v>4.9651437608350002E-2</v>
      </c>
      <c r="X3499" s="1">
        <v>0</v>
      </c>
      <c r="Y3499" s="1">
        <v>0</v>
      </c>
      <c r="Z3499" s="1">
        <v>0</v>
      </c>
      <c r="AA3499" s="1">
        <v>1.241285940209E-2</v>
      </c>
      <c r="AB3499" s="1">
        <v>1.398157749738</v>
      </c>
      <c r="AC3499" s="1">
        <v>0.37067715489850001</v>
      </c>
      <c r="AD3499" s="1">
        <v>2.3236775731449999E-3</v>
      </c>
      <c r="AE3499" s="1">
        <v>0.23362521339619999</v>
      </c>
      <c r="AF3499" s="1">
        <v>7.4574338115069999E-2</v>
      </c>
      <c r="AG3499" s="1">
        <v>93.083332369079997</v>
      </c>
    </row>
    <row r="3500" spans="1:33" x14ac:dyDescent="0.35">
      <c r="A3500">
        <v>5120</v>
      </c>
      <c r="B3500">
        <v>2018</v>
      </c>
      <c r="C3500">
        <v>3</v>
      </c>
      <c r="D3500">
        <v>9</v>
      </c>
      <c r="E3500">
        <v>0</v>
      </c>
      <c r="F3500">
        <v>0</v>
      </c>
      <c r="H3500" s="1">
        <v>0</v>
      </c>
      <c r="I3500" s="1">
        <v>0</v>
      </c>
      <c r="J3500" s="1">
        <v>0</v>
      </c>
      <c r="K3500" s="1">
        <v>1.007868322163</v>
      </c>
      <c r="L3500" s="1">
        <v>1.007868322163</v>
      </c>
      <c r="M3500" s="1">
        <v>2.410747042073E-3</v>
      </c>
      <c r="N3500" s="1">
        <v>1.8559954285710001E-2</v>
      </c>
      <c r="O3500" s="1">
        <v>1.544563839401E-3</v>
      </c>
      <c r="P3500" s="1">
        <v>2.4893875147849998E-3</v>
      </c>
      <c r="Q3500" s="1">
        <v>1.141981603793E-4</v>
      </c>
      <c r="R3500" s="1">
        <v>0</v>
      </c>
      <c r="S3500" s="1">
        <v>0.92406007425839998</v>
      </c>
      <c r="T3500" s="1">
        <v>0.93443092223220003</v>
      </c>
      <c r="U3500" s="1">
        <v>1.8584909964909999</v>
      </c>
      <c r="V3500" s="1">
        <v>0.17129745974880001</v>
      </c>
      <c r="W3500" s="1">
        <v>4.5679322599680001E-2</v>
      </c>
      <c r="X3500" s="1">
        <v>0</v>
      </c>
      <c r="Y3500" s="1">
        <v>0</v>
      </c>
      <c r="Z3500" s="1">
        <v>0</v>
      </c>
      <c r="AA3500" s="1">
        <v>1.141983064992E-2</v>
      </c>
      <c r="AB3500" s="1">
        <v>1.3998357374120001</v>
      </c>
      <c r="AC3500" s="1">
        <v>0.37268350649699999</v>
      </c>
      <c r="AD3500" s="1">
        <v>6.5046679224919999E-4</v>
      </c>
      <c r="AE3500" s="1">
        <v>6.5398678759319998E-2</v>
      </c>
      <c r="AF3500" s="1">
        <v>2.0875585777660001E-2</v>
      </c>
      <c r="AG3500" s="1">
        <v>93.286779813389998</v>
      </c>
    </row>
    <row r="3501" spans="1:33" x14ac:dyDescent="0.35">
      <c r="A3501">
        <v>5120</v>
      </c>
      <c r="B3501">
        <v>2018</v>
      </c>
      <c r="C3501">
        <v>3</v>
      </c>
      <c r="D3501">
        <v>10</v>
      </c>
      <c r="E3501">
        <v>0</v>
      </c>
      <c r="F3501">
        <v>0</v>
      </c>
      <c r="H3501" s="1">
        <v>354.26174642000001</v>
      </c>
      <c r="I3501" s="1">
        <v>151.78077634019999</v>
      </c>
      <c r="J3501" s="1">
        <v>6.9343010697789998E-3</v>
      </c>
      <c r="K3501" s="1">
        <v>1.04795785883</v>
      </c>
      <c r="L3501" s="1">
        <v>152.83566850010001</v>
      </c>
      <c r="M3501" s="1">
        <v>0.2283999131359</v>
      </c>
      <c r="N3501" s="1">
        <v>0.1169141493522</v>
      </c>
      <c r="O3501" s="1">
        <v>0.1171268361356</v>
      </c>
      <c r="P3501" s="1">
        <v>5.07074929816</v>
      </c>
      <c r="Q3501" s="1">
        <v>2.0683013102530001</v>
      </c>
      <c r="R3501" s="1">
        <v>0.65027137030780002</v>
      </c>
      <c r="S3501" s="1">
        <v>64.205673163079993</v>
      </c>
      <c r="T3501" s="1">
        <v>20.604606958150001</v>
      </c>
      <c r="U3501" s="1">
        <v>85.460551491540002</v>
      </c>
      <c r="V3501" s="1">
        <v>114.685662428</v>
      </c>
      <c r="W3501" s="1">
        <v>11.601483983050001</v>
      </c>
      <c r="X3501" s="1">
        <v>1.9903944093750001E-2</v>
      </c>
      <c r="Y3501" s="1">
        <v>1.9953417012400001</v>
      </c>
      <c r="Z3501" s="1">
        <v>0.63416813268899996</v>
      </c>
      <c r="AA3501" s="1">
        <v>8.263172126433</v>
      </c>
      <c r="AB3501" s="1">
        <v>2.072443264466</v>
      </c>
      <c r="AC3501" s="1">
        <v>0.31582153150429998</v>
      </c>
      <c r="AD3501" s="1">
        <v>0.1826064645886</v>
      </c>
      <c r="AE3501" s="1">
        <v>18.313521699990002</v>
      </c>
      <c r="AF3501" s="1">
        <v>5.7736659727940003</v>
      </c>
      <c r="AG3501" s="1">
        <v>134.40921634029999</v>
      </c>
    </row>
    <row r="3502" spans="1:33" x14ac:dyDescent="0.35">
      <c r="A3502">
        <v>5120</v>
      </c>
      <c r="B3502">
        <v>2018</v>
      </c>
      <c r="C3502">
        <v>3</v>
      </c>
      <c r="D3502">
        <v>11</v>
      </c>
      <c r="E3502">
        <v>0</v>
      </c>
      <c r="F3502">
        <v>0</v>
      </c>
      <c r="H3502" s="1">
        <v>125.03355756000001</v>
      </c>
      <c r="I3502" s="1">
        <v>60.603858127309998</v>
      </c>
      <c r="J3502" s="1">
        <v>4.9901132116650003E-2</v>
      </c>
      <c r="K3502" s="1">
        <v>2.3924940038870002</v>
      </c>
      <c r="L3502" s="1">
        <v>63.046253263319997</v>
      </c>
      <c r="M3502" s="1">
        <v>0.32689230271699998</v>
      </c>
      <c r="N3502" s="1">
        <v>0.2235210728474</v>
      </c>
      <c r="O3502" s="1">
        <v>0.1612632156479</v>
      </c>
      <c r="P3502" s="1">
        <v>3.9113616997579999</v>
      </c>
      <c r="Q3502" s="1">
        <v>0.70209513299320003</v>
      </c>
      <c r="R3502" s="1">
        <v>1.165680542876</v>
      </c>
      <c r="S3502" s="1">
        <v>81.891746326000003</v>
      </c>
      <c r="T3502" s="1">
        <v>25.765932598479999</v>
      </c>
      <c r="U3502" s="1">
        <v>108.8233594674</v>
      </c>
      <c r="V3502" s="1">
        <v>23.0134436793</v>
      </c>
      <c r="W3502" s="1">
        <v>4.2888729783209998</v>
      </c>
      <c r="X3502" s="1">
        <v>7.0761080752089998E-3</v>
      </c>
      <c r="Y3502" s="1">
        <v>0.70964308344280003</v>
      </c>
      <c r="Z3502" s="1">
        <v>0.22712832907710001</v>
      </c>
      <c r="AA3502" s="1">
        <v>2.7443843173250002</v>
      </c>
      <c r="AB3502" s="1">
        <v>0.92742373529269995</v>
      </c>
      <c r="AC3502" s="1">
        <v>0.1061678022988</v>
      </c>
      <c r="AD3502" s="1">
        <v>0.17162424677550001</v>
      </c>
      <c r="AE3502" s="1">
        <v>17.251944913079999</v>
      </c>
      <c r="AF3502" s="1">
        <v>5.5108423988670001</v>
      </c>
      <c r="AG3502" s="1">
        <v>66.765749689589995</v>
      </c>
    </row>
    <row r="3503" spans="1:33" x14ac:dyDescent="0.35">
      <c r="A3503">
        <v>5120</v>
      </c>
      <c r="B3503">
        <v>2018</v>
      </c>
      <c r="C3503">
        <v>3</v>
      </c>
      <c r="D3503">
        <v>12</v>
      </c>
      <c r="E3503">
        <v>0</v>
      </c>
      <c r="F3503">
        <v>0</v>
      </c>
      <c r="H3503" s="1">
        <v>10.41946313</v>
      </c>
      <c r="I3503" s="1">
        <v>0</v>
      </c>
      <c r="J3503" s="1">
        <v>1.5816066705540002E-2</v>
      </c>
      <c r="K3503" s="1">
        <v>2.2881489097299998</v>
      </c>
      <c r="L3503" s="1">
        <v>2.3039649764360002</v>
      </c>
      <c r="M3503" s="1">
        <v>2.3508085166869998E-2</v>
      </c>
      <c r="N3503" s="1">
        <v>2.5874181080970001E-2</v>
      </c>
      <c r="O3503" s="1">
        <v>1.4369801661559999E-2</v>
      </c>
      <c r="P3503" s="1">
        <v>3.3523529348279998E-2</v>
      </c>
      <c r="Q3503" s="1">
        <v>2.6105450097169998E-4</v>
      </c>
      <c r="R3503" s="1">
        <v>0</v>
      </c>
      <c r="S3503" s="1">
        <v>2.710547442378</v>
      </c>
      <c r="T3503" s="1">
        <v>4.3399967827730004</v>
      </c>
      <c r="U3503" s="1">
        <v>7.0505442251510004</v>
      </c>
      <c r="V3503" s="1">
        <v>0.39600530155039998</v>
      </c>
      <c r="W3503" s="1">
        <v>0.10513876098699999</v>
      </c>
      <c r="X3503" s="1">
        <v>0</v>
      </c>
      <c r="Y3503" s="1">
        <v>0</v>
      </c>
      <c r="Z3503" s="1">
        <v>0</v>
      </c>
      <c r="AA3503" s="1">
        <v>2.5926276752949999E-2</v>
      </c>
      <c r="AB3503" s="1">
        <v>0.97209929532369999</v>
      </c>
      <c r="AC3503" s="1">
        <v>0.14405240374789999</v>
      </c>
      <c r="AD3503" s="1">
        <v>9.6822206793879997E-2</v>
      </c>
      <c r="AE3503" s="1">
        <v>9.7458240881580007</v>
      </c>
      <c r="AF3503" s="1">
        <v>3.109671918798</v>
      </c>
      <c r="AG3503" s="1">
        <v>55.755043843240003</v>
      </c>
    </row>
    <row r="3504" spans="1:33" x14ac:dyDescent="0.35">
      <c r="A3504">
        <v>5120</v>
      </c>
      <c r="B3504">
        <v>2018</v>
      </c>
      <c r="C3504">
        <v>3</v>
      </c>
      <c r="D3504">
        <v>13</v>
      </c>
      <c r="E3504">
        <v>0</v>
      </c>
      <c r="F3504">
        <v>0</v>
      </c>
      <c r="H3504" s="1">
        <v>20.838926260000001</v>
      </c>
      <c r="I3504" s="1">
        <v>0</v>
      </c>
      <c r="J3504" s="1">
        <v>4.7448200116629998E-3</v>
      </c>
      <c r="K3504" s="1">
        <v>2.1041694257320001</v>
      </c>
      <c r="L3504" s="1">
        <v>2.1089142457440002</v>
      </c>
      <c r="M3504" s="1">
        <v>8.4659948127740001E-3</v>
      </c>
      <c r="N3504" s="1">
        <v>1.8559954285710001E-2</v>
      </c>
      <c r="O3504" s="1">
        <v>5.4087144124859996E-3</v>
      </c>
      <c r="P3504" s="1">
        <v>8.7172739552809995E-3</v>
      </c>
      <c r="Q3504" s="1">
        <v>2.3895396051829999E-4</v>
      </c>
      <c r="R3504" s="1">
        <v>0</v>
      </c>
      <c r="S3504" s="1">
        <v>1.954016055284</v>
      </c>
      <c r="T3504" s="1">
        <v>2.873089479995</v>
      </c>
      <c r="U3504" s="1">
        <v>4.8271055352800003</v>
      </c>
      <c r="V3504" s="1">
        <v>0.35977545000209998</v>
      </c>
      <c r="W3504" s="1">
        <v>9.5796754603029999E-2</v>
      </c>
      <c r="X3504" s="1">
        <v>0</v>
      </c>
      <c r="Y3504" s="1">
        <v>0</v>
      </c>
      <c r="Z3504" s="1">
        <v>0</v>
      </c>
      <c r="AA3504" s="1">
        <v>2.3841664602609999E-2</v>
      </c>
      <c r="AB3504" s="1">
        <v>1.1399180614340001</v>
      </c>
      <c r="AC3504" s="1">
        <v>0.2369691240389</v>
      </c>
      <c r="AD3504" s="1">
        <v>5.359095926962E-2</v>
      </c>
      <c r="AE3504" s="1">
        <v>5.3943003268779997</v>
      </c>
      <c r="AF3504" s="1">
        <v>1.7211991614369999</v>
      </c>
      <c r="AG3504" s="1">
        <v>67.719658689460005</v>
      </c>
    </row>
    <row r="3505" spans="1:33" x14ac:dyDescent="0.35">
      <c r="A3505">
        <v>5120</v>
      </c>
      <c r="B3505">
        <v>2018</v>
      </c>
      <c r="C3505">
        <v>3</v>
      </c>
      <c r="D3505">
        <v>14</v>
      </c>
      <c r="E3505">
        <v>0</v>
      </c>
      <c r="F3505">
        <v>0</v>
      </c>
      <c r="H3505" s="1">
        <v>72.936241910000007</v>
      </c>
      <c r="I3505" s="1">
        <v>16.00877208667</v>
      </c>
      <c r="J3505" s="1">
        <v>9.713475333735E-4</v>
      </c>
      <c r="K3505" s="1">
        <v>1.9912074840580001</v>
      </c>
      <c r="L3505" s="1">
        <v>18.000950918259999</v>
      </c>
      <c r="M3505" s="1">
        <v>0.11726498990710001</v>
      </c>
      <c r="N3505" s="1">
        <v>0.10651318122929999</v>
      </c>
      <c r="O3505" s="1">
        <v>6.7997273309649997E-2</v>
      </c>
      <c r="P3505" s="1">
        <v>0.658234644034</v>
      </c>
      <c r="Q3505" s="1">
        <v>0.15214896727220001</v>
      </c>
      <c r="R3505" s="1">
        <v>0.1899778054197</v>
      </c>
      <c r="S3505" s="1">
        <v>34.533322472489999</v>
      </c>
      <c r="T3505" s="1">
        <v>16.885176549219999</v>
      </c>
      <c r="U3505" s="1">
        <v>51.608476827129998</v>
      </c>
      <c r="V3505" s="1">
        <v>10.21079240443</v>
      </c>
      <c r="W3505" s="1">
        <v>0.7491879636637</v>
      </c>
      <c r="X3505" s="1">
        <v>1.1988138358090001E-3</v>
      </c>
      <c r="Y3505" s="1">
        <v>0.1205786496597</v>
      </c>
      <c r="Z3505" s="1">
        <v>3.6989688640589997E-2</v>
      </c>
      <c r="AA3505" s="1">
        <v>0.68111238252560002</v>
      </c>
      <c r="AB3505" s="1">
        <v>1.7154459177520001</v>
      </c>
      <c r="AC3505" s="1">
        <v>0.1181106430183</v>
      </c>
      <c r="AD3505" s="1">
        <v>0.19304095311710001</v>
      </c>
      <c r="AE3505" s="1">
        <v>19.438257869449998</v>
      </c>
      <c r="AF3505" s="1">
        <v>5.9314991278990004</v>
      </c>
      <c r="AG3505" s="1">
        <v>112.56168730509999</v>
      </c>
    </row>
    <row r="3506" spans="1:33" x14ac:dyDescent="0.35">
      <c r="A3506">
        <v>5120</v>
      </c>
      <c r="B3506">
        <v>2018</v>
      </c>
      <c r="C3506">
        <v>3</v>
      </c>
      <c r="D3506">
        <v>15</v>
      </c>
      <c r="E3506">
        <v>0</v>
      </c>
      <c r="F3506">
        <v>0</v>
      </c>
      <c r="H3506" s="1">
        <v>104.1946313</v>
      </c>
      <c r="I3506" s="1">
        <v>42.922093892760003</v>
      </c>
      <c r="J3506" s="1">
        <v>8.3341443650249997E-3</v>
      </c>
      <c r="K3506" s="1">
        <v>2.139669533363</v>
      </c>
      <c r="L3506" s="1">
        <v>45.070097570489999</v>
      </c>
      <c r="M3506" s="1">
        <v>0.206295719495</v>
      </c>
      <c r="N3506" s="1">
        <v>0.1760976985746</v>
      </c>
      <c r="O3506" s="1">
        <v>0.1114861858275</v>
      </c>
      <c r="P3506" s="1">
        <v>1.799307109376</v>
      </c>
      <c r="Q3506" s="1">
        <v>0.40561143486590001</v>
      </c>
      <c r="R3506" s="1">
        <v>0.36165237820320001</v>
      </c>
      <c r="S3506" s="1">
        <v>47.018975437370003</v>
      </c>
      <c r="T3506" s="1">
        <v>16.756788985619998</v>
      </c>
      <c r="U3506" s="1">
        <v>64.13741680119</v>
      </c>
      <c r="V3506" s="1">
        <v>27.777750209899999</v>
      </c>
      <c r="W3506" s="1">
        <v>2.3833463883350001</v>
      </c>
      <c r="X3506" s="1">
        <v>3.9066843529830001E-3</v>
      </c>
      <c r="Y3506" s="1">
        <v>0.39219296051410002</v>
      </c>
      <c r="Z3506" s="1">
        <v>0.12464424491910001</v>
      </c>
      <c r="AA3506" s="1">
        <v>1.626692699341</v>
      </c>
      <c r="AB3506" s="1">
        <v>1.4980000442279999</v>
      </c>
      <c r="AC3506" s="1">
        <v>0.1026916686246</v>
      </c>
      <c r="AD3506" s="1">
        <v>0.16100798528150001</v>
      </c>
      <c r="AE3506" s="1">
        <v>16.188364340050001</v>
      </c>
      <c r="AF3506" s="1">
        <v>5.1376733720679999</v>
      </c>
      <c r="AG3506" s="1">
        <v>68.072259266900005</v>
      </c>
    </row>
    <row r="3507" spans="1:33" x14ac:dyDescent="0.35">
      <c r="A3507">
        <v>5120</v>
      </c>
      <c r="B3507">
        <v>2018</v>
      </c>
      <c r="C3507">
        <v>3</v>
      </c>
      <c r="D3507">
        <v>16</v>
      </c>
      <c r="E3507">
        <v>0</v>
      </c>
      <c r="F3507">
        <v>0</v>
      </c>
      <c r="H3507" s="1">
        <v>489.71476711000003</v>
      </c>
      <c r="I3507" s="1">
        <v>223.866251826</v>
      </c>
      <c r="J3507" s="1">
        <v>5.1167599936799996E-3</v>
      </c>
      <c r="K3507" s="1">
        <v>2.0287922691740001</v>
      </c>
      <c r="L3507" s="1">
        <v>225.9001608552</v>
      </c>
      <c r="M3507" s="1">
        <v>9.5050901601949997E-2</v>
      </c>
      <c r="N3507" s="1">
        <v>7.5453587906170003E-2</v>
      </c>
      <c r="O3507" s="1">
        <v>5.6707785476349998E-2</v>
      </c>
      <c r="P3507" s="1">
        <v>6.9246291930580002</v>
      </c>
      <c r="Q3507" s="1">
        <v>5.5724884455790002</v>
      </c>
      <c r="R3507" s="1">
        <v>1.4990709440409999</v>
      </c>
      <c r="S3507" s="1">
        <v>159.44569280819999</v>
      </c>
      <c r="T3507" s="1">
        <v>45.567121800700001</v>
      </c>
      <c r="U3507" s="1">
        <v>206.51188555300001</v>
      </c>
      <c r="V3507" s="1">
        <v>89.870602289570002</v>
      </c>
      <c r="W3507" s="1">
        <v>30.807717773770001</v>
      </c>
      <c r="X3507" s="1">
        <v>6.5475751187110007E-2</v>
      </c>
      <c r="Y3507" s="1">
        <v>6.5546057108409999</v>
      </c>
      <c r="Z3507" s="1">
        <v>1.75205869639</v>
      </c>
      <c r="AA3507" s="1">
        <v>25.536911530000001</v>
      </c>
      <c r="AB3507" s="1">
        <v>1.306720430535</v>
      </c>
      <c r="AC3507" s="1">
        <v>0.21367895690909999</v>
      </c>
      <c r="AD3507" s="1">
        <v>0.27097519032489997</v>
      </c>
      <c r="AE3507" s="1">
        <v>27.162731841860001</v>
      </c>
      <c r="AF3507" s="1">
        <v>7.6040638821220004</v>
      </c>
      <c r="AG3507" s="1">
        <v>124.9814495318</v>
      </c>
    </row>
    <row r="3508" spans="1:33" x14ac:dyDescent="0.35">
      <c r="A3508">
        <v>5120</v>
      </c>
      <c r="B3508">
        <v>2018</v>
      </c>
      <c r="C3508">
        <v>3</v>
      </c>
      <c r="D3508">
        <v>17</v>
      </c>
      <c r="E3508">
        <v>0</v>
      </c>
      <c r="F3508">
        <v>0</v>
      </c>
      <c r="H3508" s="1">
        <v>10.41946313</v>
      </c>
      <c r="I3508" s="1">
        <v>4.6703627678959997E-2</v>
      </c>
      <c r="J3508" s="1">
        <v>5.1905539360819999E-2</v>
      </c>
      <c r="K3508" s="1">
        <v>2.5898452177400002</v>
      </c>
      <c r="L3508" s="1">
        <v>2.68845438478</v>
      </c>
      <c r="M3508" s="1">
        <v>0.2305904709486</v>
      </c>
      <c r="N3508" s="1">
        <v>0.15739776216080001</v>
      </c>
      <c r="O3508" s="1">
        <v>0.1093232496348</v>
      </c>
      <c r="P3508" s="1">
        <v>2.5405897445600001</v>
      </c>
      <c r="Q3508" s="1">
        <v>8.5594530819209998E-4</v>
      </c>
      <c r="R3508" s="1">
        <v>2.9449675431250002</v>
      </c>
      <c r="S3508" s="1">
        <v>131.51555095800001</v>
      </c>
      <c r="T3508" s="1">
        <v>38.493485376869998</v>
      </c>
      <c r="U3508" s="1">
        <v>172.95400387800001</v>
      </c>
      <c r="V3508" s="1">
        <v>0.50860090710009997</v>
      </c>
      <c r="W3508" s="1">
        <v>0.12505107235570001</v>
      </c>
      <c r="X3508" s="1">
        <v>7.4365139250220005E-7</v>
      </c>
      <c r="Y3508" s="1">
        <v>1.8560728638809999E-4</v>
      </c>
      <c r="Z3508" s="1">
        <v>2.966864672661E-5</v>
      </c>
      <c r="AA3508" s="1">
        <v>2.9939458388570001E-2</v>
      </c>
      <c r="AB3508" s="1">
        <v>0.20727068572269999</v>
      </c>
      <c r="AC3508" s="1">
        <v>5.2340236391689998E-2</v>
      </c>
      <c r="AD3508" s="1">
        <v>8.3413257923299997E-2</v>
      </c>
      <c r="AE3508" s="1">
        <v>8.4586890413399995</v>
      </c>
      <c r="AF3508" s="1">
        <v>2.2145912141530002</v>
      </c>
      <c r="AG3508" s="1">
        <v>35.023034846080002</v>
      </c>
    </row>
    <row r="3509" spans="1:33" x14ac:dyDescent="0.35">
      <c r="A3509">
        <v>5120</v>
      </c>
      <c r="B3509">
        <v>2018</v>
      </c>
      <c r="C3509">
        <v>3</v>
      </c>
      <c r="D3509">
        <v>18</v>
      </c>
      <c r="E3509">
        <v>0</v>
      </c>
      <c r="F3509">
        <v>0</v>
      </c>
      <c r="H3509" s="1">
        <v>0</v>
      </c>
      <c r="I3509" s="1">
        <v>0</v>
      </c>
      <c r="J3509" s="1">
        <v>1.559303837228E-2</v>
      </c>
      <c r="K3509" s="1">
        <v>2.3855888992879999</v>
      </c>
      <c r="L3509" s="1">
        <v>2.4011819376600001</v>
      </c>
      <c r="M3509" s="1">
        <v>1.5857958233250001E-2</v>
      </c>
      <c r="N3509" s="1">
        <v>2.0444303796169998E-2</v>
      </c>
      <c r="O3509" s="1">
        <v>9.8460816635649994E-3</v>
      </c>
      <c r="P3509" s="1">
        <v>1.8257539083040002E-2</v>
      </c>
      <c r="Q3509" s="1">
        <v>2.7206982696750001E-4</v>
      </c>
      <c r="R3509" s="1">
        <v>0</v>
      </c>
      <c r="S3509" s="1">
        <v>2.1307954629960002</v>
      </c>
      <c r="T3509" s="1">
        <v>1.8002737382559999</v>
      </c>
      <c r="U3509" s="1">
        <v>3.931069201253</v>
      </c>
      <c r="V3509" s="1">
        <v>0.4125222547545</v>
      </c>
      <c r="W3509" s="1">
        <v>0.1095347887749</v>
      </c>
      <c r="X3509" s="1">
        <v>0</v>
      </c>
      <c r="Y3509" s="1">
        <v>0</v>
      </c>
      <c r="Z3509" s="1">
        <v>0</v>
      </c>
      <c r="AA3509" s="1">
        <v>2.7030337824029999E-2</v>
      </c>
      <c r="AB3509" s="1">
        <v>0.64499301590839997</v>
      </c>
      <c r="AC3509" s="1">
        <v>0.15912207112310001</v>
      </c>
      <c r="AD3509" s="1">
        <v>3.5857337556479997E-2</v>
      </c>
      <c r="AE3509" s="1">
        <v>3.7495704388850002</v>
      </c>
      <c r="AF3509" s="1">
        <v>0.96226249042290002</v>
      </c>
      <c r="AG3509" s="1">
        <v>43.941226960400002</v>
      </c>
    </row>
    <row r="3510" spans="1:33" x14ac:dyDescent="0.35">
      <c r="A3510">
        <v>5120</v>
      </c>
      <c r="B3510">
        <v>2018</v>
      </c>
      <c r="C3510">
        <v>3</v>
      </c>
      <c r="D3510">
        <v>19</v>
      </c>
      <c r="E3510">
        <v>0</v>
      </c>
      <c r="F3510">
        <v>0</v>
      </c>
      <c r="H3510" s="1">
        <v>0</v>
      </c>
      <c r="I3510" s="1">
        <v>0</v>
      </c>
      <c r="J3510" s="1">
        <v>4.6768917852500003E-3</v>
      </c>
      <c r="K3510" s="1">
        <v>2.1951143229830001</v>
      </c>
      <c r="L3510" s="1">
        <v>2.1997912147680001</v>
      </c>
      <c r="M3510" s="1">
        <v>6.2811510349060004E-3</v>
      </c>
      <c r="N3510" s="1">
        <v>1.8559954285710001E-2</v>
      </c>
      <c r="O3510" s="1">
        <v>3.992988588476E-3</v>
      </c>
      <c r="P3510" s="1">
        <v>6.4355358355950004E-3</v>
      </c>
      <c r="Q3510" s="1">
        <v>2.4925092338060002E-4</v>
      </c>
      <c r="R3510" s="1">
        <v>0</v>
      </c>
      <c r="S3510" s="1">
        <v>1.835541714236</v>
      </c>
      <c r="T3510" s="1">
        <v>1.6406025807010001</v>
      </c>
      <c r="U3510" s="1">
        <v>3.4761442949369998</v>
      </c>
      <c r="V3510" s="1">
        <v>0.3752016722382</v>
      </c>
      <c r="W3510" s="1">
        <v>9.9912466326829999E-2</v>
      </c>
      <c r="X3510" s="1">
        <v>0</v>
      </c>
      <c r="Y3510" s="1">
        <v>0</v>
      </c>
      <c r="Z3510" s="1">
        <v>0</v>
      </c>
      <c r="AA3510" s="1">
        <v>2.4872131879179998E-2</v>
      </c>
      <c r="AB3510" s="1">
        <v>1.297467669622</v>
      </c>
      <c r="AC3510" s="1">
        <v>0.33397036615409997</v>
      </c>
      <c r="AD3510" s="1">
        <v>2.0417176381939999E-2</v>
      </c>
      <c r="AE3510" s="1">
        <v>2.1350062839069999</v>
      </c>
      <c r="AF3510" s="1">
        <v>0.54791248685839999</v>
      </c>
      <c r="AG3510" s="1">
        <v>82.344667443350005</v>
      </c>
    </row>
    <row r="3511" spans="1:33" x14ac:dyDescent="0.35">
      <c r="A3511">
        <v>5120</v>
      </c>
      <c r="B3511">
        <v>2018</v>
      </c>
      <c r="C3511">
        <v>3</v>
      </c>
      <c r="D3511">
        <v>20</v>
      </c>
      <c r="E3511">
        <v>0</v>
      </c>
      <c r="F3511">
        <v>0</v>
      </c>
      <c r="H3511" s="1">
        <v>0</v>
      </c>
      <c r="I3511" s="1">
        <v>0</v>
      </c>
      <c r="J3511" s="1">
        <v>9.8062955358950001E-5</v>
      </c>
      <c r="K3511" s="1">
        <v>2.0195361459060002</v>
      </c>
      <c r="L3511" s="1">
        <v>2.0196342088620001</v>
      </c>
      <c r="M3511" s="1">
        <v>5.4113266091210003E-3</v>
      </c>
      <c r="N3511" s="1">
        <v>1.8559954285710001E-2</v>
      </c>
      <c r="O3511" s="1">
        <v>3.4756474717489998E-3</v>
      </c>
      <c r="P3511" s="1">
        <v>5.6017324769939997E-3</v>
      </c>
      <c r="Q3511" s="1">
        <v>2.288379406511E-4</v>
      </c>
      <c r="R3511" s="1">
        <v>0</v>
      </c>
      <c r="S3511" s="1">
        <v>1.1227504574710001</v>
      </c>
      <c r="T3511" s="1">
        <v>1.06496332129</v>
      </c>
      <c r="U3511" s="1">
        <v>2.1877137787610001</v>
      </c>
      <c r="V3511" s="1">
        <v>0.34328512817619999</v>
      </c>
      <c r="W3511" s="1">
        <v>9.1539737861140003E-2</v>
      </c>
      <c r="X3511" s="1">
        <v>0</v>
      </c>
      <c r="Y3511" s="1">
        <v>0</v>
      </c>
      <c r="Z3511" s="1">
        <v>0</v>
      </c>
      <c r="AA3511" s="1">
        <v>2.2882712225890001E-2</v>
      </c>
      <c r="AB3511" s="1">
        <v>1.2501848572630001</v>
      </c>
      <c r="AC3511" s="1">
        <v>0.32894217737920001</v>
      </c>
      <c r="AD3511" s="1">
        <v>5.966619159024E-3</v>
      </c>
      <c r="AE3511" s="1">
        <v>0.62392414895619996</v>
      </c>
      <c r="AF3511" s="1">
        <v>0.16011935638899999</v>
      </c>
      <c r="AG3511" s="1">
        <v>81.204464915610004</v>
      </c>
    </row>
    <row r="3512" spans="1:33" x14ac:dyDescent="0.35">
      <c r="A3512">
        <v>5120</v>
      </c>
      <c r="B3512">
        <v>2018</v>
      </c>
      <c r="C3512">
        <v>3</v>
      </c>
      <c r="D3512">
        <v>21</v>
      </c>
      <c r="E3512">
        <v>0</v>
      </c>
      <c r="F3512">
        <v>0</v>
      </c>
      <c r="H3512" s="1">
        <v>72.936241910000007</v>
      </c>
      <c r="I3512" s="1">
        <v>17.181366240519999</v>
      </c>
      <c r="J3512" s="1">
        <v>0</v>
      </c>
      <c r="K3512" s="1">
        <v>1.880578239863</v>
      </c>
      <c r="L3512" s="1">
        <v>19.061944480379999</v>
      </c>
      <c r="M3512" s="1">
        <v>0.1024032391495</v>
      </c>
      <c r="N3512" s="1">
        <v>9.8811438718490005E-2</v>
      </c>
      <c r="O3512" s="1">
        <v>5.8835161221450001E-2</v>
      </c>
      <c r="P3512" s="1">
        <v>0.66912137960499996</v>
      </c>
      <c r="Q3512" s="1">
        <v>0.19681450773219999</v>
      </c>
      <c r="R3512" s="1">
        <v>0.21324026302310001</v>
      </c>
      <c r="S3512" s="1">
        <v>45.489396124080002</v>
      </c>
      <c r="T3512" s="1">
        <v>20.845345133430001</v>
      </c>
      <c r="U3512" s="1">
        <v>66.547981520540006</v>
      </c>
      <c r="V3512" s="1">
        <v>12.28649621928</v>
      </c>
      <c r="W3512" s="1">
        <v>0.87064330071829998</v>
      </c>
      <c r="X3512" s="1">
        <v>1.479782401854E-3</v>
      </c>
      <c r="Y3512" s="1">
        <v>0.14846187524169999</v>
      </c>
      <c r="Z3512" s="1">
        <v>4.5126067251750002E-2</v>
      </c>
      <c r="AA3512" s="1">
        <v>0.90023885679729998</v>
      </c>
      <c r="AB3512" s="1">
        <v>1.6670965105240001</v>
      </c>
      <c r="AC3512" s="1">
        <v>0.21472477849560001</v>
      </c>
      <c r="AD3512" s="1">
        <v>0.13475567279889999</v>
      </c>
      <c r="AE3512" s="1">
        <v>13.52259790261</v>
      </c>
      <c r="AF3512" s="1">
        <v>4.0845177020010004</v>
      </c>
      <c r="AG3512" s="1">
        <v>118.2211071986</v>
      </c>
    </row>
    <row r="3513" spans="1:33" x14ac:dyDescent="0.35">
      <c r="A3513">
        <v>5120</v>
      </c>
      <c r="B3513">
        <v>2018</v>
      </c>
      <c r="C3513">
        <v>3</v>
      </c>
      <c r="D3513">
        <v>22</v>
      </c>
      <c r="E3513">
        <v>0</v>
      </c>
      <c r="F3513">
        <v>0</v>
      </c>
      <c r="H3513" s="1">
        <v>448.03691458999998</v>
      </c>
      <c r="I3513" s="1">
        <v>203.8420195521</v>
      </c>
      <c r="J3513" s="1">
        <v>0.1147578783253</v>
      </c>
      <c r="K3513" s="1">
        <v>2.5738560197670002</v>
      </c>
      <c r="L3513" s="1">
        <v>206.53063345020001</v>
      </c>
      <c r="M3513" s="1">
        <v>0.45213483743790001</v>
      </c>
      <c r="N3513" s="1">
        <v>0.31190993811880002</v>
      </c>
      <c r="O3513" s="1">
        <v>0.2345181292713</v>
      </c>
      <c r="P3513" s="1">
        <v>7.8992490789770002</v>
      </c>
      <c r="Q3513" s="1">
        <v>2.713137350712</v>
      </c>
      <c r="R3513" s="1">
        <v>0.96065451243569999</v>
      </c>
      <c r="S3513" s="1">
        <v>74.117449322050007</v>
      </c>
      <c r="T3513" s="1">
        <v>23.18629197652</v>
      </c>
      <c r="U3513" s="1">
        <v>98.264395811010004</v>
      </c>
      <c r="V3513" s="1">
        <v>91.712056518449998</v>
      </c>
      <c r="W3513" s="1">
        <v>15.973459790290001</v>
      </c>
      <c r="X3513" s="1">
        <v>2.7006016025399999E-2</v>
      </c>
      <c r="Y3513" s="1">
        <v>2.7074027307819999</v>
      </c>
      <c r="Z3513" s="1">
        <v>0.86493410191109998</v>
      </c>
      <c r="AA3513" s="1">
        <v>10.63797191357</v>
      </c>
      <c r="AB3513" s="1">
        <v>1.9027841140199999</v>
      </c>
      <c r="AC3513" s="1">
        <v>0.1865346387979</v>
      </c>
      <c r="AD3513" s="1">
        <v>0.31606817606710003</v>
      </c>
      <c r="AE3513" s="1">
        <v>31.76550806693</v>
      </c>
      <c r="AF3513" s="1">
        <v>10.048730239319999</v>
      </c>
      <c r="AG3513" s="1">
        <v>135.02984030549999</v>
      </c>
    </row>
    <row r="3514" spans="1:33" x14ac:dyDescent="0.35">
      <c r="A3514">
        <v>5120</v>
      </c>
      <c r="B3514">
        <v>2018</v>
      </c>
      <c r="C3514">
        <v>3</v>
      </c>
      <c r="D3514">
        <v>23</v>
      </c>
      <c r="E3514">
        <v>0</v>
      </c>
      <c r="F3514">
        <v>0</v>
      </c>
      <c r="H3514" s="1">
        <v>52.097315649999999</v>
      </c>
      <c r="I3514" s="1">
        <v>25.81866434977</v>
      </c>
      <c r="J3514" s="1">
        <v>0.154650751265</v>
      </c>
      <c r="K3514" s="1">
        <v>3.633259054357</v>
      </c>
      <c r="L3514" s="1">
        <v>29.606574155400001</v>
      </c>
      <c r="M3514" s="1">
        <v>0.2189668028581</v>
      </c>
      <c r="N3514" s="1">
        <v>0.17298383072849999</v>
      </c>
      <c r="O3514" s="1">
        <v>0.1094327606981</v>
      </c>
      <c r="P3514" s="1">
        <v>1.877119048825</v>
      </c>
      <c r="Q3514" s="1">
        <v>0.1135179955496</v>
      </c>
      <c r="R3514" s="1">
        <v>0.53392759049070004</v>
      </c>
      <c r="S3514" s="1">
        <v>41.745313766670002</v>
      </c>
      <c r="T3514" s="1">
        <v>14.40031023035</v>
      </c>
      <c r="U3514" s="1">
        <v>56.679551587509998</v>
      </c>
      <c r="V3514" s="1">
        <v>7.1209513500119996</v>
      </c>
      <c r="W3514" s="1">
        <v>0.8214504823612</v>
      </c>
      <c r="X3514" s="1">
        <v>1.202891404836E-3</v>
      </c>
      <c r="Y3514" s="1">
        <v>0.1212007372554</v>
      </c>
      <c r="Z3514" s="1">
        <v>3.414999470064E-2</v>
      </c>
      <c r="AA3514" s="1">
        <v>0.51035076874149998</v>
      </c>
      <c r="AB3514" s="1">
        <v>0.52040348700700001</v>
      </c>
      <c r="AC3514" s="1">
        <v>7.0569118644850007E-2</v>
      </c>
      <c r="AD3514" s="1">
        <v>8.7694760475949998E-2</v>
      </c>
      <c r="AE3514" s="1">
        <v>8.8529829571050005</v>
      </c>
      <c r="AF3514" s="1">
        <v>2.5502641898470002</v>
      </c>
      <c r="AG3514" s="1">
        <v>37.382509554729999</v>
      </c>
    </row>
    <row r="3515" spans="1:33" x14ac:dyDescent="0.35">
      <c r="A3515">
        <v>5120</v>
      </c>
      <c r="B3515">
        <v>2018</v>
      </c>
      <c r="C3515">
        <v>3</v>
      </c>
      <c r="D3515">
        <v>24</v>
      </c>
      <c r="E3515">
        <v>0</v>
      </c>
      <c r="F3515">
        <v>0</v>
      </c>
      <c r="H3515" s="1">
        <v>0</v>
      </c>
      <c r="I3515" s="1">
        <v>0</v>
      </c>
      <c r="J3515" s="1">
        <v>4.6992908463139998E-2</v>
      </c>
      <c r="K3515" s="1">
        <v>3.3727404131009999</v>
      </c>
      <c r="L3515" s="1">
        <v>3.4197333215639998</v>
      </c>
      <c r="M3515" s="1">
        <v>1.7440622304000002E-2</v>
      </c>
      <c r="N3515" s="1">
        <v>2.1225274391489999E-2</v>
      </c>
      <c r="O3515" s="1">
        <v>1.08517280065E-2</v>
      </c>
      <c r="P3515" s="1">
        <v>2.0872976738729999E-2</v>
      </c>
      <c r="Q3515" s="1">
        <v>3.874784490423E-4</v>
      </c>
      <c r="R3515" s="1">
        <v>0</v>
      </c>
      <c r="S3515" s="1">
        <v>0.95844090919570002</v>
      </c>
      <c r="T3515" s="1">
        <v>1.761473675672</v>
      </c>
      <c r="U3515" s="1">
        <v>2.719914584868</v>
      </c>
      <c r="V3515" s="1">
        <v>0.59452995419720001</v>
      </c>
      <c r="W3515" s="1">
        <v>0.15712142384469999</v>
      </c>
      <c r="X3515" s="1">
        <v>0</v>
      </c>
      <c r="Y3515" s="1">
        <v>0</v>
      </c>
      <c r="Z3515" s="1">
        <v>0</v>
      </c>
      <c r="AA3515" s="1">
        <v>3.8215433005279999E-2</v>
      </c>
      <c r="AB3515" s="1">
        <v>1.0011744043990001</v>
      </c>
      <c r="AC3515" s="1">
        <v>0.21764216818830001</v>
      </c>
      <c r="AD3515" s="1">
        <v>3.3764303927419997E-2</v>
      </c>
      <c r="AE3515" s="1">
        <v>3.4278728437799999</v>
      </c>
      <c r="AF3515" s="1">
        <v>0.94831821784409998</v>
      </c>
      <c r="AG3515" s="1">
        <v>49.400296972820001</v>
      </c>
    </row>
    <row r="3516" spans="1:33" x14ac:dyDescent="0.35">
      <c r="A3516">
        <v>5120</v>
      </c>
      <c r="B3516">
        <v>2018</v>
      </c>
      <c r="C3516">
        <v>3</v>
      </c>
      <c r="D3516">
        <v>25</v>
      </c>
      <c r="E3516">
        <v>0</v>
      </c>
      <c r="F3516">
        <v>0</v>
      </c>
      <c r="H3516" s="1">
        <v>0</v>
      </c>
      <c r="I3516" s="1">
        <v>0</v>
      </c>
      <c r="J3516" s="1">
        <v>1.4097704370469999E-2</v>
      </c>
      <c r="K3516" s="1">
        <v>3.1034256274610001</v>
      </c>
      <c r="L3516" s="1">
        <v>3.1175233318309998</v>
      </c>
      <c r="M3516" s="1">
        <v>8.3514756277179997E-3</v>
      </c>
      <c r="N3516" s="1">
        <v>1.8559954285710001E-2</v>
      </c>
      <c r="O3516" s="1">
        <v>5.3262986250889998E-3</v>
      </c>
      <c r="P3516" s="1">
        <v>8.5844436850549995E-3</v>
      </c>
      <c r="Q3516" s="1">
        <v>3.5323605435959998E-4</v>
      </c>
      <c r="R3516" s="1">
        <v>0</v>
      </c>
      <c r="S3516" s="1">
        <v>1.1028105420380001</v>
      </c>
      <c r="T3516" s="1">
        <v>1.481838473139</v>
      </c>
      <c r="U3516" s="1">
        <v>2.5846490151760002</v>
      </c>
      <c r="V3516" s="1">
        <v>0.53384817295120002</v>
      </c>
      <c r="W3516" s="1">
        <v>0.1419335486859</v>
      </c>
      <c r="X3516" s="1">
        <v>0</v>
      </c>
      <c r="Y3516" s="1">
        <v>0</v>
      </c>
      <c r="Z3516" s="1">
        <v>0</v>
      </c>
      <c r="AA3516" s="1">
        <v>3.5163914095620002E-2</v>
      </c>
      <c r="AB3516" s="1">
        <v>1.5260572615520001</v>
      </c>
      <c r="AC3516" s="1">
        <v>0.37317159421099999</v>
      </c>
      <c r="AD3516" s="1">
        <v>1.589463536246E-2</v>
      </c>
      <c r="AE3516" s="1">
        <v>1.61368020611</v>
      </c>
      <c r="AF3516" s="1">
        <v>0.44642330884749998</v>
      </c>
      <c r="AG3516" s="1">
        <v>83.020935804600001</v>
      </c>
    </row>
    <row r="3517" spans="1:33" x14ac:dyDescent="0.35">
      <c r="A3517">
        <v>5120</v>
      </c>
      <c r="B3517">
        <v>2018</v>
      </c>
      <c r="C3517">
        <v>3</v>
      </c>
      <c r="D3517">
        <v>26</v>
      </c>
      <c r="E3517">
        <v>0</v>
      </c>
      <c r="F3517">
        <v>0</v>
      </c>
      <c r="H3517" s="1">
        <v>0</v>
      </c>
      <c r="I3517" s="1">
        <v>0</v>
      </c>
      <c r="J3517" s="1">
        <v>4.1360638214099996E-3</v>
      </c>
      <c r="K3517" s="1">
        <v>2.8551836167400002</v>
      </c>
      <c r="L3517" s="1">
        <v>2.8593196805619998</v>
      </c>
      <c r="M3517" s="1">
        <v>6.6615392039750003E-3</v>
      </c>
      <c r="N3517" s="1">
        <v>1.8559954285710001E-2</v>
      </c>
      <c r="O3517" s="1">
        <v>4.2563949643919996E-3</v>
      </c>
      <c r="P3517" s="1">
        <v>6.8600702748930001E-3</v>
      </c>
      <c r="Q3517" s="1">
        <v>3.2397986946930001E-4</v>
      </c>
      <c r="R3517" s="1">
        <v>0</v>
      </c>
      <c r="S3517" s="1">
        <v>1.0421253266099999</v>
      </c>
      <c r="T3517" s="1">
        <v>1.160238203192</v>
      </c>
      <c r="U3517" s="1">
        <v>2.2023635298020001</v>
      </c>
      <c r="V3517" s="1">
        <v>0.48714203612079998</v>
      </c>
      <c r="W3517" s="1">
        <v>0.12977957122110001</v>
      </c>
      <c r="X3517" s="1">
        <v>0</v>
      </c>
      <c r="Y3517" s="1">
        <v>0</v>
      </c>
      <c r="Z3517" s="1">
        <v>0</v>
      </c>
      <c r="AA3517" s="1">
        <v>3.2351163996939998E-2</v>
      </c>
      <c r="AB3517" s="1">
        <v>1.6092699615620001</v>
      </c>
      <c r="AC3517" s="1">
        <v>0.41425050772310001</v>
      </c>
      <c r="AD3517" s="1">
        <v>5.0293393709629998E-3</v>
      </c>
      <c r="AE3517" s="1">
        <v>0.510596513079</v>
      </c>
      <c r="AF3517" s="1">
        <v>0.14125610761759999</v>
      </c>
      <c r="AG3517" s="1">
        <v>97.162012826060007</v>
      </c>
    </row>
    <row r="3518" spans="1:33" x14ac:dyDescent="0.35">
      <c r="A3518">
        <v>5120</v>
      </c>
      <c r="B3518">
        <v>2018</v>
      </c>
      <c r="C3518">
        <v>3</v>
      </c>
      <c r="D3518">
        <v>27</v>
      </c>
      <c r="E3518">
        <v>0</v>
      </c>
      <c r="F3518">
        <v>0</v>
      </c>
      <c r="H3518" s="1">
        <v>0</v>
      </c>
      <c r="I3518" s="1">
        <v>0</v>
      </c>
      <c r="J3518" s="1">
        <v>0</v>
      </c>
      <c r="K3518" s="1">
        <v>2.6267689274010002</v>
      </c>
      <c r="L3518" s="1">
        <v>2.6267689274010002</v>
      </c>
      <c r="M3518" s="1">
        <v>5.513244640795E-3</v>
      </c>
      <c r="N3518" s="1">
        <v>1.8559954285710001E-2</v>
      </c>
      <c r="O3518" s="1">
        <v>3.528775838806E-3</v>
      </c>
      <c r="P3518" s="1">
        <v>5.6873599468720004E-3</v>
      </c>
      <c r="Q3518" s="1">
        <v>2.9763032794510001E-4</v>
      </c>
      <c r="R3518" s="1">
        <v>0</v>
      </c>
      <c r="S3518" s="1">
        <v>1.072088074571</v>
      </c>
      <c r="T3518" s="1">
        <v>1.106441875324</v>
      </c>
      <c r="U3518" s="1">
        <v>2.1785299498950002</v>
      </c>
      <c r="V3518" s="1">
        <v>0.44644606315770002</v>
      </c>
      <c r="W3518" s="1">
        <v>0.11905228350869999</v>
      </c>
      <c r="X3518" s="1">
        <v>0</v>
      </c>
      <c r="Y3518" s="1">
        <v>0</v>
      </c>
      <c r="Z3518" s="1">
        <v>0</v>
      </c>
      <c r="AA3518" s="1">
        <v>2.9763070877180001E-2</v>
      </c>
      <c r="AB3518" s="1">
        <v>1.675222273693</v>
      </c>
      <c r="AC3518" s="1">
        <v>0.44147176815020001</v>
      </c>
      <c r="AD3518" s="1">
        <v>1.533044149911E-3</v>
      </c>
      <c r="AE3518" s="1">
        <v>0.1556401228082</v>
      </c>
      <c r="AF3518" s="1">
        <v>4.3057712643669997E-2</v>
      </c>
      <c r="AG3518" s="1">
        <v>107.8799332081</v>
      </c>
    </row>
    <row r="3519" spans="1:33" x14ac:dyDescent="0.35">
      <c r="A3519">
        <v>5120</v>
      </c>
      <c r="B3519">
        <v>2018</v>
      </c>
      <c r="C3519">
        <v>3</v>
      </c>
      <c r="D3519">
        <v>28</v>
      </c>
      <c r="E3519">
        <v>0</v>
      </c>
      <c r="F3519">
        <v>0</v>
      </c>
      <c r="H3519" s="1">
        <v>0</v>
      </c>
      <c r="I3519" s="1">
        <v>0</v>
      </c>
      <c r="J3519" s="1">
        <v>0</v>
      </c>
      <c r="K3519" s="1">
        <v>2.416627413209</v>
      </c>
      <c r="L3519" s="1">
        <v>2.416627413209</v>
      </c>
      <c r="M3519" s="1">
        <v>5.2174435035459996E-3</v>
      </c>
      <c r="N3519" s="1">
        <v>1.8559954285710001E-2</v>
      </c>
      <c r="O3519" s="1">
        <v>3.343879310851E-3</v>
      </c>
      <c r="P3519" s="1">
        <v>5.3893605398709996E-3</v>
      </c>
      <c r="Q3519" s="1">
        <v>2.738199017095E-4</v>
      </c>
      <c r="R3519" s="1">
        <v>0</v>
      </c>
      <c r="S3519" s="1">
        <v>1.01510961688</v>
      </c>
      <c r="T3519" s="1">
        <v>1.0227474012969999</v>
      </c>
      <c r="U3519" s="1">
        <v>2.0378570181770002</v>
      </c>
      <c r="V3519" s="1">
        <v>0.41073037810509999</v>
      </c>
      <c r="W3519" s="1">
        <v>0.10952810082800001</v>
      </c>
      <c r="X3519" s="1">
        <v>0</v>
      </c>
      <c r="Y3519" s="1">
        <v>0</v>
      </c>
      <c r="Z3519" s="1">
        <v>0</v>
      </c>
      <c r="AA3519" s="1">
        <v>2.738202520701E-2</v>
      </c>
      <c r="AB3519" s="1">
        <v>1.5804969366179999</v>
      </c>
      <c r="AC3519" s="1">
        <v>0.42006692853040001</v>
      </c>
      <c r="AD3519" s="1">
        <v>4.0817244244750002E-4</v>
      </c>
      <c r="AE3519" s="1">
        <v>4.143912559409E-2</v>
      </c>
      <c r="AF3519" s="1">
        <v>1.1464100193710001E-2</v>
      </c>
      <c r="AG3519" s="1">
        <v>104.3543006946</v>
      </c>
    </row>
    <row r="3520" spans="1:33" x14ac:dyDescent="0.35">
      <c r="A3520">
        <v>5120</v>
      </c>
      <c r="B3520">
        <v>2018</v>
      </c>
      <c r="C3520">
        <v>3</v>
      </c>
      <c r="D3520">
        <v>29</v>
      </c>
      <c r="E3520">
        <v>0</v>
      </c>
      <c r="F3520">
        <v>0</v>
      </c>
      <c r="H3520" s="1">
        <v>0</v>
      </c>
      <c r="I3520" s="1">
        <v>0</v>
      </c>
      <c r="J3520" s="1">
        <v>0</v>
      </c>
      <c r="K3520" s="1">
        <v>2.2232972201519998</v>
      </c>
      <c r="L3520" s="1">
        <v>2.2232972201519998</v>
      </c>
      <c r="M3520" s="1">
        <v>4.9389574115300001E-3</v>
      </c>
      <c r="N3520" s="1">
        <v>1.8559954285710001E-2</v>
      </c>
      <c r="O3520" s="1">
        <v>3.163701907045E-3</v>
      </c>
      <c r="P3520" s="1">
        <v>5.098966987957E-3</v>
      </c>
      <c r="Q3520" s="1">
        <v>2.5191430957280001E-4</v>
      </c>
      <c r="R3520" s="1">
        <v>0</v>
      </c>
      <c r="S3520" s="1">
        <v>0.98023082289069996</v>
      </c>
      <c r="T3520" s="1">
        <v>0.98080972887850004</v>
      </c>
      <c r="U3520" s="1">
        <v>1.9610405517689999</v>
      </c>
      <c r="V3520" s="1">
        <v>0.37787194785669997</v>
      </c>
      <c r="W3520" s="1">
        <v>0.1007658527618</v>
      </c>
      <c r="X3520" s="1">
        <v>0</v>
      </c>
      <c r="Y3520" s="1">
        <v>0</v>
      </c>
      <c r="Z3520" s="1">
        <v>0</v>
      </c>
      <c r="AA3520" s="1">
        <v>2.519146319045E-2</v>
      </c>
      <c r="AB3520" s="1">
        <v>1.5275208359550001</v>
      </c>
      <c r="AC3520" s="1">
        <v>0.40696683058279998</v>
      </c>
      <c r="AD3520" s="1">
        <v>1.085581011364E-4</v>
      </c>
      <c r="AE3520" s="1">
        <v>1.1021206527989999E-2</v>
      </c>
      <c r="AF3520" s="1">
        <v>3.0490077693740001E-3</v>
      </c>
      <c r="AG3520" s="1">
        <v>101.5655264743</v>
      </c>
    </row>
    <row r="3521" spans="1:33" x14ac:dyDescent="0.35">
      <c r="A3521">
        <v>5120</v>
      </c>
      <c r="B3521">
        <v>2018</v>
      </c>
      <c r="C3521">
        <v>3</v>
      </c>
      <c r="D3521">
        <v>30</v>
      </c>
      <c r="E3521">
        <v>0</v>
      </c>
      <c r="F3521">
        <v>0</v>
      </c>
      <c r="H3521" s="1">
        <v>0</v>
      </c>
      <c r="I3521" s="1">
        <v>0</v>
      </c>
      <c r="J3521" s="1">
        <v>0</v>
      </c>
      <c r="K3521" s="1">
        <v>2.0454334425399998</v>
      </c>
      <c r="L3521" s="1">
        <v>2.0454334425399998</v>
      </c>
      <c r="M3521" s="1">
        <v>4.4533289253209998E-3</v>
      </c>
      <c r="N3521" s="1">
        <v>1.8559954285710001E-2</v>
      </c>
      <c r="O3521" s="1">
        <v>2.8501903629059998E-3</v>
      </c>
      <c r="P3521" s="1">
        <v>4.5936775956950003E-3</v>
      </c>
      <c r="Q3521" s="1">
        <v>2.3176116480690001E-4</v>
      </c>
      <c r="R3521" s="1">
        <v>0</v>
      </c>
      <c r="S3521" s="1">
        <v>0.99909105850489999</v>
      </c>
      <c r="T3521" s="1">
        <v>0.99776706478959998</v>
      </c>
      <c r="U3521" s="1">
        <v>1.996858123295</v>
      </c>
      <c r="V3521" s="1">
        <v>0.34764219202820001</v>
      </c>
      <c r="W3521" s="1">
        <v>9.2704584540849996E-2</v>
      </c>
      <c r="X3521" s="1">
        <v>0</v>
      </c>
      <c r="Y3521" s="1">
        <v>0</v>
      </c>
      <c r="Z3521" s="1">
        <v>0</v>
      </c>
      <c r="AA3521" s="1">
        <v>2.3176146135210001E-2</v>
      </c>
      <c r="AB3521" s="1">
        <v>1.571854844617</v>
      </c>
      <c r="AC3521" s="1">
        <v>0.41905707000879999</v>
      </c>
      <c r="AD3521" s="1">
        <v>3.0409505578540001E-5</v>
      </c>
      <c r="AE3521" s="1">
        <v>3.0872817218309998E-3</v>
      </c>
      <c r="AF3521" s="1">
        <v>8.5409396259880004E-4</v>
      </c>
      <c r="AG3521" s="1">
        <v>104.7149152912</v>
      </c>
    </row>
    <row r="3522" spans="1:33" x14ac:dyDescent="0.35">
      <c r="A3522">
        <v>5120</v>
      </c>
      <c r="B3522">
        <v>2018</v>
      </c>
      <c r="C3522">
        <v>3</v>
      </c>
      <c r="D3522">
        <v>31</v>
      </c>
      <c r="E3522">
        <v>0</v>
      </c>
      <c r="F3522">
        <v>0</v>
      </c>
      <c r="H3522" s="1">
        <v>0</v>
      </c>
      <c r="I3522" s="1">
        <v>0</v>
      </c>
      <c r="J3522" s="1">
        <v>0</v>
      </c>
      <c r="K3522" s="1">
        <v>1.881798767137</v>
      </c>
      <c r="L3522" s="1">
        <v>1.881798767137</v>
      </c>
      <c r="M3522" s="1">
        <v>4.0850986255880004E-3</v>
      </c>
      <c r="N3522" s="1">
        <v>1.8559954285710001E-2</v>
      </c>
      <c r="O3522" s="1">
        <v>2.6184266949900001E-3</v>
      </c>
      <c r="P3522" s="1">
        <v>4.2201419951759999E-3</v>
      </c>
      <c r="Q3522" s="1">
        <v>2.132202716224E-4</v>
      </c>
      <c r="R3522" s="1">
        <v>0</v>
      </c>
      <c r="S3522" s="1">
        <v>0.99999538603390004</v>
      </c>
      <c r="T3522" s="1">
        <v>0.99814425369360005</v>
      </c>
      <c r="U3522" s="1">
        <v>1.9981396397269999</v>
      </c>
      <c r="V3522" s="1">
        <v>0.31983081666590002</v>
      </c>
      <c r="W3522" s="1">
        <v>8.528821777758E-2</v>
      </c>
      <c r="X3522" s="1">
        <v>0</v>
      </c>
      <c r="Y3522" s="1">
        <v>0</v>
      </c>
      <c r="Z3522" s="1">
        <v>0</v>
      </c>
      <c r="AA3522" s="1">
        <v>2.132205444439E-2</v>
      </c>
      <c r="AB3522" s="1">
        <v>1.553163679229</v>
      </c>
      <c r="AC3522" s="1">
        <v>0.41414843703260001</v>
      </c>
      <c r="AD3522" s="1">
        <v>8.3284982143459999E-6</v>
      </c>
      <c r="AE3522" s="1">
        <v>8.4553891351639996E-4</v>
      </c>
      <c r="AF3522" s="1">
        <v>2.339176486778E-4</v>
      </c>
      <c r="AG3522" s="1">
        <v>103.5235927674</v>
      </c>
    </row>
    <row r="3523" spans="1:33" x14ac:dyDescent="0.35">
      <c r="A3523">
        <v>5120</v>
      </c>
      <c r="B3523">
        <v>2018</v>
      </c>
      <c r="C3523">
        <v>4</v>
      </c>
      <c r="D3523">
        <v>1</v>
      </c>
      <c r="E3523">
        <v>0</v>
      </c>
      <c r="F3523">
        <v>0</v>
      </c>
      <c r="H3523" s="1">
        <v>0</v>
      </c>
      <c r="I3523" s="1">
        <v>0</v>
      </c>
      <c r="J3523" s="1">
        <v>0</v>
      </c>
      <c r="K3523" s="1">
        <v>1.7312548657660001</v>
      </c>
      <c r="L3523" s="1">
        <v>1.7312548657660001</v>
      </c>
      <c r="M3523" s="1">
        <v>3.9963901908850004E-3</v>
      </c>
      <c r="N3523" s="1">
        <v>1.8559954285710001E-2</v>
      </c>
      <c r="O3523" s="1">
        <v>2.5632384399550002E-3</v>
      </c>
      <c r="P3523" s="1">
        <v>4.1311945852060003E-3</v>
      </c>
      <c r="Q3523" s="1">
        <v>1.9616264989259999E-4</v>
      </c>
      <c r="R3523" s="1">
        <v>0</v>
      </c>
      <c r="S3523" s="1">
        <v>0.93966852182369998</v>
      </c>
      <c r="T3523" s="1">
        <v>0.93779362652459997</v>
      </c>
      <c r="U3523" s="1">
        <v>1.8774621483480001</v>
      </c>
      <c r="V3523" s="1">
        <v>0.29424435133260002</v>
      </c>
      <c r="W3523" s="1">
        <v>7.8465160355370003E-2</v>
      </c>
      <c r="X3523" s="1">
        <v>0</v>
      </c>
      <c r="Y3523" s="1">
        <v>0</v>
      </c>
      <c r="Z3523" s="1">
        <v>0</v>
      </c>
      <c r="AA3523" s="1">
        <v>1.9616290088839999E-2</v>
      </c>
      <c r="AB3523" s="1">
        <v>1.441225729144</v>
      </c>
      <c r="AC3523" s="1">
        <v>0.3843195285221</v>
      </c>
      <c r="AD3523" s="1">
        <v>2.139475922405E-6</v>
      </c>
      <c r="AE3523" s="1">
        <v>2.1720724437559999E-4</v>
      </c>
      <c r="AF3523" s="1">
        <v>6.0090206456410001E-5</v>
      </c>
      <c r="AG3523" s="1">
        <v>96.076409931110007</v>
      </c>
    </row>
    <row r="3524" spans="1:33" x14ac:dyDescent="0.35">
      <c r="A3524">
        <v>5120</v>
      </c>
      <c r="B3524">
        <v>2018</v>
      </c>
      <c r="C3524">
        <v>4</v>
      </c>
      <c r="D3524">
        <v>2</v>
      </c>
      <c r="E3524">
        <v>0</v>
      </c>
      <c r="F3524">
        <v>0</v>
      </c>
      <c r="H3524" s="1">
        <v>0</v>
      </c>
      <c r="I3524" s="1">
        <v>0</v>
      </c>
      <c r="J3524" s="1">
        <v>0</v>
      </c>
      <c r="K3524" s="1">
        <v>1.5927544765049999</v>
      </c>
      <c r="L3524" s="1">
        <v>1.5927544765049999</v>
      </c>
      <c r="M3524" s="1">
        <v>3.7032958412379999E-3</v>
      </c>
      <c r="N3524" s="1">
        <v>1.8559954285710001E-2</v>
      </c>
      <c r="O3524" s="1">
        <v>2.3704291932520002E-3</v>
      </c>
      <c r="P3524" s="1">
        <v>3.8204421778069999E-3</v>
      </c>
      <c r="Q3524" s="1">
        <v>1.8046963790120001E-4</v>
      </c>
      <c r="R3524" s="1">
        <v>0</v>
      </c>
      <c r="S3524" s="1">
        <v>0.93477565345710001</v>
      </c>
      <c r="T3524" s="1">
        <v>0.93287361622830001</v>
      </c>
      <c r="U3524" s="1">
        <v>1.867649269685</v>
      </c>
      <c r="V3524" s="1">
        <v>0.27070480322599999</v>
      </c>
      <c r="W3524" s="1">
        <v>7.2187947526939994E-2</v>
      </c>
      <c r="X3524" s="1">
        <v>0</v>
      </c>
      <c r="Y3524" s="1">
        <v>0</v>
      </c>
      <c r="Z3524" s="1">
        <v>0</v>
      </c>
      <c r="AA3524" s="1">
        <v>1.8046986881740001E-2</v>
      </c>
      <c r="AB3524" s="1">
        <v>1.45571860352</v>
      </c>
      <c r="AC3524" s="1">
        <v>0.38818963088609998</v>
      </c>
      <c r="AD3524" s="1">
        <v>5.8259591824859999E-7</v>
      </c>
      <c r="AE3524" s="1">
        <v>5.9147220430029998E-5</v>
      </c>
      <c r="AF3524" s="1">
        <v>1.636303014285E-5</v>
      </c>
      <c r="AG3524" s="1">
        <v>97.046462214659996</v>
      </c>
    </row>
    <row r="3525" spans="1:33" x14ac:dyDescent="0.35">
      <c r="A3525">
        <v>5120</v>
      </c>
      <c r="B3525">
        <v>2018</v>
      </c>
      <c r="C3525">
        <v>4</v>
      </c>
      <c r="D3525">
        <v>3</v>
      </c>
      <c r="E3525">
        <v>0</v>
      </c>
      <c r="F3525">
        <v>0</v>
      </c>
      <c r="H3525" s="1">
        <v>0</v>
      </c>
      <c r="I3525" s="1">
        <v>1.7978156598529998E-2</v>
      </c>
      <c r="J3525" s="1">
        <v>0</v>
      </c>
      <c r="K3525" s="1">
        <v>1.4653341183840001</v>
      </c>
      <c r="L3525" s="1">
        <v>1.4833122749829999</v>
      </c>
      <c r="M3525" s="1">
        <v>3.6520203975729999E-3</v>
      </c>
      <c r="N3525" s="1">
        <v>1.8559954285710001E-2</v>
      </c>
      <c r="O3525" s="1">
        <v>2.3417715365060001E-3</v>
      </c>
      <c r="P3525" s="1">
        <v>3.7742543731410002E-3</v>
      </c>
      <c r="Q3525" s="1">
        <v>4.715887103438E-4</v>
      </c>
      <c r="R3525" s="1">
        <v>0</v>
      </c>
      <c r="S3525" s="1">
        <v>13.046932646489999</v>
      </c>
      <c r="T3525" s="1">
        <v>4.3477061107520001</v>
      </c>
      <c r="U3525" s="1">
        <v>17.39463875725</v>
      </c>
      <c r="V3525" s="1">
        <v>0.26534479413829998</v>
      </c>
      <c r="W3525" s="1">
        <v>6.8042549241820002E-2</v>
      </c>
      <c r="X3525" s="1">
        <v>4.0740937925779997E-7</v>
      </c>
      <c r="Y3525" s="1">
        <v>1.0185234481450001E-4</v>
      </c>
      <c r="Z3525" s="1">
        <v>1.6296375170310001E-5</v>
      </c>
      <c r="AA3525" s="1">
        <v>1.69291554346E-2</v>
      </c>
      <c r="AB3525" s="1">
        <v>1.857089136985</v>
      </c>
      <c r="AC3525" s="1">
        <v>0.41002666624680001</v>
      </c>
      <c r="AD3525" s="1">
        <v>1.2779638359380001E-2</v>
      </c>
      <c r="AE3525" s="1">
        <v>3.194887339523</v>
      </c>
      <c r="AF3525" s="1">
        <v>0.51118374903370001</v>
      </c>
      <c r="AG3525" s="1">
        <v>99.950525654360007</v>
      </c>
    </row>
    <row r="3526" spans="1:33" x14ac:dyDescent="0.35">
      <c r="A3526">
        <v>5120</v>
      </c>
      <c r="B3526">
        <v>2018</v>
      </c>
      <c r="C3526">
        <v>4</v>
      </c>
      <c r="D3526">
        <v>4</v>
      </c>
      <c r="E3526">
        <v>0</v>
      </c>
      <c r="F3526">
        <v>0</v>
      </c>
      <c r="H3526" s="1">
        <v>0</v>
      </c>
      <c r="I3526" s="1">
        <v>3.5731117367230003E-2</v>
      </c>
      <c r="J3526" s="1">
        <v>0</v>
      </c>
      <c r="K3526" s="1">
        <v>1.3481073889140001</v>
      </c>
      <c r="L3526" s="1">
        <v>1.3838385062809999</v>
      </c>
      <c r="M3526" s="1">
        <v>3.6393480544680001E-3</v>
      </c>
      <c r="N3526" s="1">
        <v>1.8559954285710001E-2</v>
      </c>
      <c r="O3526" s="1">
        <v>2.331231651471E-3</v>
      </c>
      <c r="P3526" s="1">
        <v>3.7572671450690001E-3</v>
      </c>
      <c r="Q3526" s="1">
        <v>7.6003536147390002E-4</v>
      </c>
      <c r="R3526" s="1">
        <v>0</v>
      </c>
      <c r="S3526" s="1">
        <v>32.442188654920002</v>
      </c>
      <c r="T3526" s="1">
        <v>9.84218178331</v>
      </c>
      <c r="U3526" s="1">
        <v>42.284370438229999</v>
      </c>
      <c r="V3526" s="1">
        <v>0.26151316609019998</v>
      </c>
      <c r="W3526" s="1">
        <v>6.4338740850770001E-2</v>
      </c>
      <c r="X3526" s="1">
        <v>8.0971551599240001E-7</v>
      </c>
      <c r="Y3526" s="1">
        <v>2.024288789981E-4</v>
      </c>
      <c r="Z3526" s="1">
        <v>3.2388620639700002E-5</v>
      </c>
      <c r="AA3526" s="1">
        <v>1.5922742109490001E-2</v>
      </c>
      <c r="AB3526" s="1">
        <v>2.5563414218110001</v>
      </c>
      <c r="AC3526" s="1">
        <v>0.4680562748173</v>
      </c>
      <c r="AD3526" s="1">
        <v>3.2045234368360001E-2</v>
      </c>
      <c r="AE3526" s="1">
        <v>8.0113028723759996</v>
      </c>
      <c r="AF3526" s="1">
        <v>1.281808915791</v>
      </c>
      <c r="AG3526" s="1">
        <v>110.6049670159</v>
      </c>
    </row>
    <row r="3527" spans="1:33" x14ac:dyDescent="0.35">
      <c r="A3527">
        <v>5120</v>
      </c>
      <c r="B3527">
        <v>2018</v>
      </c>
      <c r="C3527">
        <v>4</v>
      </c>
      <c r="D3527">
        <v>5</v>
      </c>
      <c r="E3527">
        <v>0</v>
      </c>
      <c r="F3527">
        <v>0</v>
      </c>
      <c r="H3527" s="1">
        <v>0</v>
      </c>
      <c r="I3527" s="1">
        <v>5.1721669022500001E-3</v>
      </c>
      <c r="J3527" s="1">
        <v>0</v>
      </c>
      <c r="K3527" s="1">
        <v>1.240258797801</v>
      </c>
      <c r="L3527" s="1">
        <v>1.245430964703</v>
      </c>
      <c r="M3527" s="1">
        <v>2.8788689501589998E-3</v>
      </c>
      <c r="N3527" s="1">
        <v>1.8559954285710001E-2</v>
      </c>
      <c r="O3527" s="1">
        <v>1.84016500487E-3</v>
      </c>
      <c r="P3527" s="1">
        <v>2.965810587695E-3</v>
      </c>
      <c r="Q3527" s="1">
        <v>2.2843565955199999E-4</v>
      </c>
      <c r="R3527" s="1">
        <v>0</v>
      </c>
      <c r="S3527" s="1">
        <v>23.46557555355</v>
      </c>
      <c r="T3527" s="1">
        <v>7.3722693815260003</v>
      </c>
      <c r="U3527" s="1">
        <v>30.83784493508</v>
      </c>
      <c r="V3527" s="1">
        <v>0.2154829141149</v>
      </c>
      <c r="W3527" s="1">
        <v>5.6680721713899998E-2</v>
      </c>
      <c r="X3527" s="1">
        <v>1.1720830751E-7</v>
      </c>
      <c r="Y3527" s="1">
        <v>2.93020768775E-5</v>
      </c>
      <c r="Z3527" s="1">
        <v>4.6883323003999998E-6</v>
      </c>
      <c r="AA3527" s="1">
        <v>1.414673876697E-2</v>
      </c>
      <c r="AB3527" s="1">
        <v>2.3282214763479998</v>
      </c>
      <c r="AC3527" s="1">
        <v>0.4800045949051</v>
      </c>
      <c r="AD3527" s="1">
        <v>2.1128175673500001E-2</v>
      </c>
      <c r="AE3527" s="1">
        <v>5.2820421291880004</v>
      </c>
      <c r="AF3527" s="1">
        <v>0.84512688337770003</v>
      </c>
      <c r="AG3527" s="1">
        <v>115.7754964449</v>
      </c>
    </row>
    <row r="3528" spans="1:33" x14ac:dyDescent="0.35">
      <c r="A3528">
        <v>5120</v>
      </c>
      <c r="B3528">
        <v>2018</v>
      </c>
      <c r="C3528">
        <v>4</v>
      </c>
      <c r="D3528">
        <v>6</v>
      </c>
      <c r="E3528">
        <v>0</v>
      </c>
      <c r="F3528">
        <v>0</v>
      </c>
      <c r="H3528" s="1">
        <v>0</v>
      </c>
      <c r="I3528" s="1">
        <v>0</v>
      </c>
      <c r="J3528" s="1">
        <v>0</v>
      </c>
      <c r="K3528" s="1">
        <v>1.1410380939760001</v>
      </c>
      <c r="L3528" s="1">
        <v>1.1410380939760001</v>
      </c>
      <c r="M3528" s="1">
        <v>2.5491373023510001E-3</v>
      </c>
      <c r="N3528" s="1">
        <v>1.8559954285710001E-2</v>
      </c>
      <c r="O3528" s="1">
        <v>1.633625249312E-3</v>
      </c>
      <c r="P3528" s="1">
        <v>2.6329285949429999E-3</v>
      </c>
      <c r="Q3528" s="1">
        <v>1.2928717808620001E-4</v>
      </c>
      <c r="R3528" s="1">
        <v>0</v>
      </c>
      <c r="S3528" s="1">
        <v>8.9582644908890003</v>
      </c>
      <c r="T3528" s="1">
        <v>3.2515754438150002</v>
      </c>
      <c r="U3528" s="1">
        <v>12.2098399347</v>
      </c>
      <c r="V3528" s="1">
        <v>0.19393101526930001</v>
      </c>
      <c r="W3528" s="1">
        <v>5.1714937405149999E-2</v>
      </c>
      <c r="X3528" s="1">
        <v>0</v>
      </c>
      <c r="Y3528" s="1">
        <v>0</v>
      </c>
      <c r="Z3528" s="1">
        <v>0</v>
      </c>
      <c r="AA3528" s="1">
        <v>1.292873435129E-2</v>
      </c>
      <c r="AB3528" s="1">
        <v>1.783931184749</v>
      </c>
      <c r="AC3528" s="1">
        <v>0.42870248766590002</v>
      </c>
      <c r="AD3528" s="1">
        <v>7.0518758964339999E-3</v>
      </c>
      <c r="AE3528" s="1">
        <v>1.7629684679790001</v>
      </c>
      <c r="AF3528" s="1">
        <v>0.28207499524610002</v>
      </c>
      <c r="AG3528" s="1">
        <v>105.7652418867</v>
      </c>
    </row>
    <row r="3529" spans="1:33" x14ac:dyDescent="0.35">
      <c r="A3529">
        <v>5120</v>
      </c>
      <c r="B3529">
        <v>2018</v>
      </c>
      <c r="C3529">
        <v>4</v>
      </c>
      <c r="D3529">
        <v>7</v>
      </c>
      <c r="E3529">
        <v>0</v>
      </c>
      <c r="F3529">
        <v>0</v>
      </c>
      <c r="H3529" s="1">
        <v>0</v>
      </c>
      <c r="I3529" s="1">
        <v>0</v>
      </c>
      <c r="J3529" s="1">
        <v>0</v>
      </c>
      <c r="K3529" s="1">
        <v>1.0497550464580001</v>
      </c>
      <c r="L3529" s="1">
        <v>1.0497550464580001</v>
      </c>
      <c r="M3529" s="1">
        <v>2.3925601833189999E-3</v>
      </c>
      <c r="N3529" s="1">
        <v>1.8559954285710001E-2</v>
      </c>
      <c r="O3529" s="1">
        <v>1.533503099021E-3</v>
      </c>
      <c r="P3529" s="1">
        <v>2.47156081944E-3</v>
      </c>
      <c r="Q3529" s="1">
        <v>1.189442038393E-4</v>
      </c>
      <c r="R3529" s="1">
        <v>0</v>
      </c>
      <c r="S3529" s="1">
        <v>3.095939717636</v>
      </c>
      <c r="T3529" s="1">
        <v>1.56283010287</v>
      </c>
      <c r="U3529" s="1">
        <v>4.6587698205060004</v>
      </c>
      <c r="V3529" s="1">
        <v>0.1784165340478</v>
      </c>
      <c r="W3529" s="1">
        <v>4.7577742412740001E-2</v>
      </c>
      <c r="X3529" s="1">
        <v>0</v>
      </c>
      <c r="Y3529" s="1">
        <v>0</v>
      </c>
      <c r="Z3529" s="1">
        <v>0</v>
      </c>
      <c r="AA3529" s="1">
        <v>1.1894435603180001E-2</v>
      </c>
      <c r="AB3529" s="1">
        <v>1.538592037805</v>
      </c>
      <c r="AC3529" s="1">
        <v>0.3977018394081</v>
      </c>
      <c r="AD3529" s="1">
        <v>1.888406044566E-3</v>
      </c>
      <c r="AE3529" s="1">
        <v>0.4721013756063</v>
      </c>
      <c r="AF3529" s="1">
        <v>7.553623090745E-2</v>
      </c>
      <c r="AG3529" s="1">
        <v>99.0477773442</v>
      </c>
    </row>
    <row r="3530" spans="1:33" x14ac:dyDescent="0.35">
      <c r="A3530">
        <v>5120</v>
      </c>
      <c r="B3530">
        <v>2018</v>
      </c>
      <c r="C3530">
        <v>4</v>
      </c>
      <c r="D3530">
        <v>8</v>
      </c>
      <c r="E3530">
        <v>0</v>
      </c>
      <c r="F3530">
        <v>0</v>
      </c>
      <c r="H3530" s="1">
        <v>0</v>
      </c>
      <c r="I3530" s="1">
        <v>3.1745028319060002E-2</v>
      </c>
      <c r="J3530" s="1">
        <v>0</v>
      </c>
      <c r="K3530" s="1">
        <v>0.9657746427417</v>
      </c>
      <c r="L3530" s="1">
        <v>0.99751967106070005</v>
      </c>
      <c r="M3530" s="1">
        <v>2.4532398305110001E-3</v>
      </c>
      <c r="N3530" s="1">
        <v>1.8559954285710001E-2</v>
      </c>
      <c r="O3530" s="1">
        <v>1.56986177534E-3</v>
      </c>
      <c r="P3530" s="1">
        <v>2.5301604270260001E-3</v>
      </c>
      <c r="Q3530" s="1">
        <v>6.4896698154220001E-4</v>
      </c>
      <c r="R3530" s="1">
        <v>0</v>
      </c>
      <c r="S3530" s="1">
        <v>34.186745784819998</v>
      </c>
      <c r="T3530" s="1">
        <v>10.37720302486</v>
      </c>
      <c r="U3530" s="1">
        <v>44.563948809679999</v>
      </c>
      <c r="V3530" s="1">
        <v>0.1929186248901</v>
      </c>
      <c r="W3530" s="1">
        <v>4.6649064376329999E-2</v>
      </c>
      <c r="X3530" s="1">
        <v>7.1938533915349996E-7</v>
      </c>
      <c r="Y3530" s="1">
        <v>1.7984633478839999E-4</v>
      </c>
      <c r="Z3530" s="1">
        <v>2.8775413566140001E-5</v>
      </c>
      <c r="AA3530" s="1">
        <v>1.1518389026250001E-2</v>
      </c>
      <c r="AB3530" s="1">
        <v>2.8444143615269999</v>
      </c>
      <c r="AC3530" s="1">
        <v>0.51677759709320004</v>
      </c>
      <c r="AD3530" s="1">
        <v>3.6259935010359998E-2</v>
      </c>
      <c r="AE3530" s="1">
        <v>9.0649837179770003</v>
      </c>
      <c r="AF3530" s="1">
        <v>1.4503973976369999</v>
      </c>
      <c r="AG3530" s="1">
        <v>121.9424119395</v>
      </c>
    </row>
    <row r="3531" spans="1:33" x14ac:dyDescent="0.35">
      <c r="A3531">
        <v>5120</v>
      </c>
      <c r="B3531">
        <v>2018</v>
      </c>
      <c r="C3531">
        <v>4</v>
      </c>
      <c r="D3531">
        <v>9</v>
      </c>
      <c r="E3531">
        <v>0</v>
      </c>
      <c r="F3531">
        <v>0</v>
      </c>
      <c r="H3531" s="1">
        <v>0</v>
      </c>
      <c r="I3531" s="1">
        <v>0</v>
      </c>
      <c r="J3531" s="1">
        <v>0</v>
      </c>
      <c r="K3531" s="1">
        <v>0.88851267132239997</v>
      </c>
      <c r="L3531" s="1">
        <v>0.88851267132239997</v>
      </c>
      <c r="M3531" s="1">
        <v>1.7752915530119999E-3</v>
      </c>
      <c r="N3531" s="1">
        <v>1.8559954285710001E-2</v>
      </c>
      <c r="O3531" s="1">
        <v>1.1339442331580001E-3</v>
      </c>
      <c r="P3531" s="1">
        <v>1.8275881802199999E-3</v>
      </c>
      <c r="Q3531" s="1">
        <v>1.006743741296E-4</v>
      </c>
      <c r="R3531" s="1">
        <v>0</v>
      </c>
      <c r="S3531" s="1">
        <v>24.62263166968</v>
      </c>
      <c r="T3531" s="1">
        <v>7.8114187632599998</v>
      </c>
      <c r="U3531" s="1">
        <v>32.434050432939998</v>
      </c>
      <c r="V3531" s="1">
        <v>0.15101175441799999</v>
      </c>
      <c r="W3531" s="1">
        <v>4.0269801178139997E-2</v>
      </c>
      <c r="X3531" s="1">
        <v>0</v>
      </c>
      <c r="Y3531" s="1">
        <v>0</v>
      </c>
      <c r="Z3531" s="1">
        <v>0</v>
      </c>
      <c r="AA3531" s="1">
        <v>1.006745029454E-2</v>
      </c>
      <c r="AB3531" s="1">
        <v>2.6171504335560001</v>
      </c>
      <c r="AC3531" s="1">
        <v>0.55718920227489999</v>
      </c>
      <c r="AD3531" s="1">
        <v>2.110763703979E-2</v>
      </c>
      <c r="AE3531" s="1">
        <v>5.276909248101</v>
      </c>
      <c r="AF3531" s="1">
        <v>0.8443054806411</v>
      </c>
      <c r="AG3531" s="1">
        <v>135.07577304719999</v>
      </c>
    </row>
    <row r="3532" spans="1:33" x14ac:dyDescent="0.35">
      <c r="A3532">
        <v>5120</v>
      </c>
      <c r="B3532">
        <v>2018</v>
      </c>
      <c r="C3532">
        <v>4</v>
      </c>
      <c r="D3532">
        <v>10</v>
      </c>
      <c r="E3532">
        <v>0</v>
      </c>
      <c r="F3532">
        <v>0</v>
      </c>
      <c r="H3532" s="1">
        <v>0</v>
      </c>
      <c r="I3532" s="1">
        <v>0</v>
      </c>
      <c r="J3532" s="1">
        <v>0</v>
      </c>
      <c r="K3532" s="1">
        <v>0.81743165761659997</v>
      </c>
      <c r="L3532" s="1">
        <v>0.81743165761659997</v>
      </c>
      <c r="M3532" s="1">
        <v>1.5968475241090001E-3</v>
      </c>
      <c r="N3532" s="1">
        <v>1.8559954285710001E-2</v>
      </c>
      <c r="O3532" s="1">
        <v>1.023069997646E-3</v>
      </c>
      <c r="P3532" s="1">
        <v>1.6488911716839999E-3</v>
      </c>
      <c r="Q3532" s="1">
        <v>9.2620424199190007E-5</v>
      </c>
      <c r="R3532" s="1">
        <v>0</v>
      </c>
      <c r="S3532" s="1">
        <v>7.6832025353790003</v>
      </c>
      <c r="T3532" s="1">
        <v>2.9868797747509999</v>
      </c>
      <c r="U3532" s="1">
        <v>10.670082310130001</v>
      </c>
      <c r="V3532" s="1">
        <v>0.13893081406460001</v>
      </c>
      <c r="W3532" s="1">
        <v>3.704821708389E-2</v>
      </c>
      <c r="X3532" s="1">
        <v>0</v>
      </c>
      <c r="Y3532" s="1">
        <v>0</v>
      </c>
      <c r="Z3532" s="1">
        <v>0</v>
      </c>
      <c r="AA3532" s="1">
        <v>9.2620542709729997E-3</v>
      </c>
      <c r="AB3532" s="1">
        <v>2.0039998446070002</v>
      </c>
      <c r="AC3532" s="1">
        <v>0.49529417103899998</v>
      </c>
      <c r="AD3532" s="1">
        <v>5.8658681392039997E-3</v>
      </c>
      <c r="AE3532" s="1">
        <v>1.466467031509</v>
      </c>
      <c r="AF3532" s="1">
        <v>0.23463472530400001</v>
      </c>
      <c r="AG3532" s="1">
        <v>122.6503691003</v>
      </c>
    </row>
    <row r="3533" spans="1:33" x14ac:dyDescent="0.35">
      <c r="A3533">
        <v>5120</v>
      </c>
      <c r="B3533">
        <v>2018</v>
      </c>
      <c r="C3533">
        <v>4</v>
      </c>
      <c r="D3533">
        <v>11</v>
      </c>
      <c r="E3533">
        <v>0</v>
      </c>
      <c r="F3533">
        <v>0</v>
      </c>
      <c r="H3533" s="1">
        <v>0</v>
      </c>
      <c r="I3533" s="1">
        <v>0</v>
      </c>
      <c r="J3533" s="1">
        <v>0</v>
      </c>
      <c r="K3533" s="1">
        <v>0.75203712500719999</v>
      </c>
      <c r="L3533" s="1">
        <v>0.75203712500719999</v>
      </c>
      <c r="M3533" s="1">
        <v>1.5101489828909999E-3</v>
      </c>
      <c r="N3533" s="1">
        <v>1.8559954285710001E-2</v>
      </c>
      <c r="O3533" s="1">
        <v>9.6806778984719999E-4</v>
      </c>
      <c r="P3533" s="1">
        <v>1.5602436157289999E-3</v>
      </c>
      <c r="Q3533" s="1">
        <v>8.521079026325E-5</v>
      </c>
      <c r="R3533" s="1">
        <v>0</v>
      </c>
      <c r="S3533" s="1">
        <v>2.8305424233659999</v>
      </c>
      <c r="T3533" s="1">
        <v>1.578453118641</v>
      </c>
      <c r="U3533" s="1">
        <v>4.4089955420060001</v>
      </c>
      <c r="V3533" s="1">
        <v>0.1278163489394</v>
      </c>
      <c r="W3533" s="1">
        <v>3.4084359717179998E-2</v>
      </c>
      <c r="X3533" s="1">
        <v>0</v>
      </c>
      <c r="Y3533" s="1">
        <v>0</v>
      </c>
      <c r="Z3533" s="1">
        <v>0</v>
      </c>
      <c r="AA3533" s="1">
        <v>8.5210899292949994E-3</v>
      </c>
      <c r="AB3533" s="1">
        <v>1.7648667879810001</v>
      </c>
      <c r="AC3533" s="1">
        <v>0.46025199000689998</v>
      </c>
      <c r="AD3533" s="1">
        <v>1.55687302107E-3</v>
      </c>
      <c r="AE3533" s="1">
        <v>0.38921825439360003</v>
      </c>
      <c r="AF3533" s="1">
        <v>6.2274920772670002E-2</v>
      </c>
      <c r="AG3533" s="1">
        <v>114.75162288910001</v>
      </c>
    </row>
    <row r="3534" spans="1:33" x14ac:dyDescent="0.35">
      <c r="A3534">
        <v>5120</v>
      </c>
      <c r="B3534">
        <v>2018</v>
      </c>
      <c r="C3534">
        <v>4</v>
      </c>
      <c r="D3534">
        <v>12</v>
      </c>
      <c r="E3534">
        <v>0</v>
      </c>
      <c r="F3534">
        <v>0</v>
      </c>
      <c r="H3534" s="1">
        <v>0</v>
      </c>
      <c r="I3534" s="1">
        <v>0</v>
      </c>
      <c r="J3534" s="1">
        <v>0</v>
      </c>
      <c r="K3534" s="1">
        <v>0.69187415500670002</v>
      </c>
      <c r="L3534" s="1">
        <v>0.69187415500670002</v>
      </c>
      <c r="M3534" s="1">
        <v>1.376684906859E-3</v>
      </c>
      <c r="N3534" s="1">
        <v>1.8559954285710001E-2</v>
      </c>
      <c r="O3534" s="1">
        <v>8.8043970057459996E-4</v>
      </c>
      <c r="P3534" s="1">
        <v>1.419012631411E-3</v>
      </c>
      <c r="Q3534" s="1">
        <v>7.8393927042189995E-5</v>
      </c>
      <c r="R3534" s="1">
        <v>0</v>
      </c>
      <c r="S3534" s="1">
        <v>1.577969961283</v>
      </c>
      <c r="T3534" s="1">
        <v>1.2294774946239999</v>
      </c>
      <c r="U3534" s="1">
        <v>2.807447455908</v>
      </c>
      <c r="V3534" s="1">
        <v>0.1175910410243</v>
      </c>
      <c r="W3534" s="1">
        <v>3.1357610939810002E-2</v>
      </c>
      <c r="X3534" s="1">
        <v>0</v>
      </c>
      <c r="Y3534" s="1">
        <v>0</v>
      </c>
      <c r="Z3534" s="1">
        <v>0</v>
      </c>
      <c r="AA3534" s="1">
        <v>7.8394027349509999E-3</v>
      </c>
      <c r="AB3534" s="1">
        <v>1.7635603927629999</v>
      </c>
      <c r="AC3534" s="1">
        <v>0.46740756211899998</v>
      </c>
      <c r="AD3534" s="1">
        <v>4.3128139346799998E-4</v>
      </c>
      <c r="AE3534" s="1">
        <v>0.1078203481249</v>
      </c>
      <c r="AF3534" s="1">
        <v>1.7251255719300002E-2</v>
      </c>
      <c r="AG3534" s="1">
        <v>116.7656342487</v>
      </c>
    </row>
    <row r="3535" spans="1:33" x14ac:dyDescent="0.35">
      <c r="A3535">
        <v>5120</v>
      </c>
      <c r="B3535">
        <v>2018</v>
      </c>
      <c r="C3535">
        <v>4</v>
      </c>
      <c r="D3535">
        <v>13</v>
      </c>
      <c r="E3535">
        <v>0</v>
      </c>
      <c r="F3535">
        <v>0</v>
      </c>
      <c r="H3535" s="1">
        <v>0</v>
      </c>
      <c r="I3535" s="1">
        <v>0</v>
      </c>
      <c r="J3535" s="1">
        <v>0</v>
      </c>
      <c r="K3535" s="1">
        <v>0.63652422260609998</v>
      </c>
      <c r="L3535" s="1">
        <v>0.63652422260609998</v>
      </c>
      <c r="M3535" s="1">
        <v>1.1774468712600001E-3</v>
      </c>
      <c r="N3535" s="1">
        <v>1.8559954285710001E-2</v>
      </c>
      <c r="O3535" s="1">
        <v>7.5407438055880005E-4</v>
      </c>
      <c r="P3535" s="1">
        <v>1.21534850182E-3</v>
      </c>
      <c r="Q3535" s="1">
        <v>7.2122412878819999E-5</v>
      </c>
      <c r="R3535" s="1">
        <v>0</v>
      </c>
      <c r="S3535" s="1">
        <v>1.3169038789059999</v>
      </c>
      <c r="T3535" s="1">
        <v>1.2126385551000001</v>
      </c>
      <c r="U3535" s="1">
        <v>2.5295424340060002</v>
      </c>
      <c r="V3535" s="1">
        <v>0.1081837577423</v>
      </c>
      <c r="W3535" s="1">
        <v>2.8849002064619999E-2</v>
      </c>
      <c r="X3535" s="1">
        <v>0</v>
      </c>
      <c r="Y3535" s="1">
        <v>0</v>
      </c>
      <c r="Z3535" s="1">
        <v>0</v>
      </c>
      <c r="AA3535" s="1">
        <v>7.2122505161549997E-3</v>
      </c>
      <c r="AB3535" s="1">
        <v>1.8690666865179999</v>
      </c>
      <c r="AC3535" s="1">
        <v>0.4975707070132</v>
      </c>
      <c r="AD3535" s="1">
        <v>1.270614089544E-4</v>
      </c>
      <c r="AE3535" s="1">
        <v>3.1765352167279999E-2</v>
      </c>
      <c r="AF3535" s="1">
        <v>5.0824563524529999E-3</v>
      </c>
      <c r="AG3535" s="1">
        <v>124.3672644708</v>
      </c>
    </row>
    <row r="3536" spans="1:33" x14ac:dyDescent="0.35">
      <c r="A3536">
        <v>5120</v>
      </c>
      <c r="B3536">
        <v>2018</v>
      </c>
      <c r="C3536">
        <v>4</v>
      </c>
      <c r="D3536">
        <v>14</v>
      </c>
      <c r="E3536">
        <v>0</v>
      </c>
      <c r="F3536">
        <v>0</v>
      </c>
      <c r="H3536" s="1">
        <v>0</v>
      </c>
      <c r="I3536" s="1">
        <v>0</v>
      </c>
      <c r="J3536" s="1">
        <v>0</v>
      </c>
      <c r="K3536" s="1">
        <v>0.58560228479760001</v>
      </c>
      <c r="L3536" s="1">
        <v>0.58560228479760001</v>
      </c>
      <c r="M3536" s="1">
        <v>1.065895990391E-3</v>
      </c>
      <c r="N3536" s="1">
        <v>1.8559954285710001E-2</v>
      </c>
      <c r="O3536" s="1">
        <v>6.8217890582800004E-4</v>
      </c>
      <c r="P3536" s="1">
        <v>1.099473914705E-3</v>
      </c>
      <c r="Q3536" s="1">
        <v>6.6352619848509994E-5</v>
      </c>
      <c r="R3536" s="1">
        <v>0</v>
      </c>
      <c r="S3536" s="1">
        <v>1.2339333881150001</v>
      </c>
      <c r="T3536" s="1">
        <v>1.203117428593</v>
      </c>
      <c r="U3536" s="1">
        <v>2.4370508167090001</v>
      </c>
      <c r="V3536" s="1">
        <v>9.9529057122939996E-2</v>
      </c>
      <c r="W3536" s="1">
        <v>2.6541081899450002E-2</v>
      </c>
      <c r="X3536" s="1">
        <v>0</v>
      </c>
      <c r="Y3536" s="1">
        <v>0</v>
      </c>
      <c r="Z3536" s="1">
        <v>0</v>
      </c>
      <c r="AA3536" s="1">
        <v>6.635270474863E-3</v>
      </c>
      <c r="AB3536" s="1">
        <v>1.9210951206189999</v>
      </c>
      <c r="AC3536" s="1">
        <v>0.51205509794619997</v>
      </c>
      <c r="AD3536" s="1">
        <v>3.5540132886270003E-5</v>
      </c>
      <c r="AE3536" s="1">
        <v>8.8850332016200007E-3</v>
      </c>
      <c r="AF3536" s="1">
        <v>1.4216053138500001E-3</v>
      </c>
      <c r="AG3536" s="1">
        <v>128.00666645979999</v>
      </c>
    </row>
    <row r="3537" spans="1:33" x14ac:dyDescent="0.35">
      <c r="A3537">
        <v>5120</v>
      </c>
      <c r="B3537">
        <v>2018</v>
      </c>
      <c r="C3537">
        <v>4</v>
      </c>
      <c r="D3537">
        <v>15</v>
      </c>
      <c r="E3537">
        <v>0</v>
      </c>
      <c r="F3537">
        <v>0</v>
      </c>
      <c r="H3537" s="1">
        <v>0</v>
      </c>
      <c r="I3537" s="1">
        <v>0</v>
      </c>
      <c r="J3537" s="1">
        <v>0</v>
      </c>
      <c r="K3537" s="1">
        <v>0.53875410201380003</v>
      </c>
      <c r="L3537" s="1">
        <v>0.53875410201380003</v>
      </c>
      <c r="M3537" s="1">
        <v>1.022330061116E-3</v>
      </c>
      <c r="N3537" s="1">
        <v>1.8559954285710001E-2</v>
      </c>
      <c r="O3537" s="1">
        <v>6.556426336218E-4</v>
      </c>
      <c r="P3537" s="1">
        <v>1.056705164697E-3</v>
      </c>
      <c r="Q3537" s="1">
        <v>6.104441026063E-5</v>
      </c>
      <c r="R3537" s="1">
        <v>0</v>
      </c>
      <c r="S3537" s="1">
        <v>1.153559514281</v>
      </c>
      <c r="T3537" s="1">
        <v>1.1437797217050001</v>
      </c>
      <c r="U3537" s="1">
        <v>2.2973392359860001</v>
      </c>
      <c r="V3537" s="1">
        <v>9.156673255311E-2</v>
      </c>
      <c r="W3537" s="1">
        <v>2.44177953475E-2</v>
      </c>
      <c r="X3537" s="1">
        <v>0</v>
      </c>
      <c r="Y3537" s="1">
        <v>0</v>
      </c>
      <c r="Z3537" s="1">
        <v>0</v>
      </c>
      <c r="AA3537" s="1">
        <v>6.104448836874E-3</v>
      </c>
      <c r="AB3537" s="1">
        <v>1.7965866223189999</v>
      </c>
      <c r="AC3537" s="1">
        <v>0.47902809028499999</v>
      </c>
      <c r="AD3537" s="1">
        <v>9.2513500049679998E-6</v>
      </c>
      <c r="AE3537" s="1">
        <v>2.3128374960489999E-3</v>
      </c>
      <c r="AF3537" s="1">
        <v>3.7005399978210001E-4</v>
      </c>
      <c r="AG3537" s="1">
        <v>119.75517230120001</v>
      </c>
    </row>
    <row r="3538" spans="1:33" x14ac:dyDescent="0.35">
      <c r="A3538">
        <v>5120</v>
      </c>
      <c r="B3538">
        <v>2018</v>
      </c>
      <c r="C3538">
        <v>4</v>
      </c>
      <c r="D3538">
        <v>16</v>
      </c>
      <c r="E3538">
        <v>0</v>
      </c>
      <c r="F3538">
        <v>0</v>
      </c>
      <c r="H3538" s="1">
        <v>0</v>
      </c>
      <c r="I3538" s="1">
        <v>0</v>
      </c>
      <c r="J3538" s="1">
        <v>0</v>
      </c>
      <c r="K3538" s="1">
        <v>0.49565377385269999</v>
      </c>
      <c r="L3538" s="1">
        <v>0.49565377385269999</v>
      </c>
      <c r="M3538" s="1">
        <v>9.9089179759939998E-4</v>
      </c>
      <c r="N3538" s="1">
        <v>1.8559954285710001E-2</v>
      </c>
      <c r="O3538" s="1">
        <v>6.345085043109E-4</v>
      </c>
      <c r="P3538" s="1">
        <v>1.0226430972699999E-3</v>
      </c>
      <c r="Q3538" s="1">
        <v>5.6160857439780003E-5</v>
      </c>
      <c r="R3538" s="1">
        <v>0</v>
      </c>
      <c r="S3538" s="1">
        <v>1.0894365562870001</v>
      </c>
      <c r="T3538" s="1">
        <v>1.0852730358339999</v>
      </c>
      <c r="U3538" s="1">
        <v>2.1747095921209998</v>
      </c>
      <c r="V3538" s="1">
        <v>8.4241393948860002E-2</v>
      </c>
      <c r="W3538" s="1">
        <v>2.2464371719700001E-2</v>
      </c>
      <c r="X3538" s="1">
        <v>0</v>
      </c>
      <c r="Y3538" s="1">
        <v>0</v>
      </c>
      <c r="Z3538" s="1">
        <v>0</v>
      </c>
      <c r="AA3538" s="1">
        <v>5.6160929299240003E-3</v>
      </c>
      <c r="AB3538" s="1">
        <v>1.7144841581700001</v>
      </c>
      <c r="AC3538" s="1">
        <v>0.45717974366160002</v>
      </c>
      <c r="AD3538" s="1">
        <v>2.4047775753400002E-6</v>
      </c>
      <c r="AE3538" s="1">
        <v>6.011943924853E-4</v>
      </c>
      <c r="AF3538" s="1">
        <v>9.6191102905310007E-5</v>
      </c>
      <c r="AG3538" s="1">
        <v>114.29445495989999</v>
      </c>
    </row>
    <row r="3539" spans="1:33" x14ac:dyDescent="0.35">
      <c r="A3539">
        <v>5120</v>
      </c>
      <c r="B3539">
        <v>2018</v>
      </c>
      <c r="C3539">
        <v>4</v>
      </c>
      <c r="D3539">
        <v>17</v>
      </c>
      <c r="E3539">
        <v>0</v>
      </c>
      <c r="F3539">
        <v>0</v>
      </c>
      <c r="H3539" s="1">
        <v>0</v>
      </c>
      <c r="I3539" s="1">
        <v>0</v>
      </c>
      <c r="J3539" s="1">
        <v>0</v>
      </c>
      <c r="K3539" s="1">
        <v>0.45600147194450003</v>
      </c>
      <c r="L3539" s="1">
        <v>0.45600147194450003</v>
      </c>
      <c r="M3539" s="1">
        <v>8.7050426174180003E-4</v>
      </c>
      <c r="N3539" s="1">
        <v>1.8559954285710001E-2</v>
      </c>
      <c r="O3539" s="1">
        <v>5.5770124905760003E-4</v>
      </c>
      <c r="P3539" s="1">
        <v>8.9885214904559998E-4</v>
      </c>
      <c r="Q3539" s="1">
        <v>5.1667988844599999E-5</v>
      </c>
      <c r="R3539" s="1">
        <v>0</v>
      </c>
      <c r="S3539" s="1">
        <v>1.138256836437</v>
      </c>
      <c r="T3539" s="1">
        <v>1.135370415541</v>
      </c>
      <c r="U3539" s="1">
        <v>2.2736272519780001</v>
      </c>
      <c r="V3539" s="1">
        <v>7.7502082432949995E-2</v>
      </c>
      <c r="W3539" s="1">
        <v>2.0667221982119999E-2</v>
      </c>
      <c r="X3539" s="1">
        <v>0</v>
      </c>
      <c r="Y3539" s="1">
        <v>0</v>
      </c>
      <c r="Z3539" s="1">
        <v>0</v>
      </c>
      <c r="AA3539" s="1">
        <v>5.1668054955299999E-3</v>
      </c>
      <c r="AB3539" s="1">
        <v>1.789373190936</v>
      </c>
      <c r="AC3539" s="1">
        <v>0.47716158773509998</v>
      </c>
      <c r="AD3539" s="1">
        <v>6.8947717166000004E-7</v>
      </c>
      <c r="AE3539" s="1">
        <v>1.7236929252799999E-4</v>
      </c>
      <c r="AF3539" s="1">
        <v>2.7579086835350001E-5</v>
      </c>
      <c r="AG3539" s="1">
        <v>119.29025903829999</v>
      </c>
    </row>
    <row r="3540" spans="1:33" x14ac:dyDescent="0.35">
      <c r="A3540">
        <v>5120</v>
      </c>
      <c r="B3540">
        <v>2018</v>
      </c>
      <c r="C3540">
        <v>4</v>
      </c>
      <c r="D3540">
        <v>18</v>
      </c>
      <c r="E3540">
        <v>0</v>
      </c>
      <c r="F3540">
        <v>0</v>
      </c>
      <c r="H3540" s="1">
        <v>0</v>
      </c>
      <c r="I3540" s="1">
        <v>0</v>
      </c>
      <c r="J3540" s="1">
        <v>0</v>
      </c>
      <c r="K3540" s="1">
        <v>0.41952135418890002</v>
      </c>
      <c r="L3540" s="1">
        <v>0.41952135418890002</v>
      </c>
      <c r="M3540" s="1">
        <v>8.3334761923679998E-4</v>
      </c>
      <c r="N3540" s="1">
        <v>1.8559954285710001E-2</v>
      </c>
      <c r="O3540" s="1">
        <v>5.3400764620729999E-4</v>
      </c>
      <c r="P3540" s="1">
        <v>8.6066495495799996E-4</v>
      </c>
      <c r="Q3540" s="1">
        <v>4.7534549737030003E-5</v>
      </c>
      <c r="R3540" s="1">
        <v>0</v>
      </c>
      <c r="S3540" s="1">
        <v>1.093117671616</v>
      </c>
      <c r="T3540" s="1">
        <v>1.090731553098</v>
      </c>
      <c r="U3540" s="1">
        <v>2.1838492247139998</v>
      </c>
      <c r="V3540" s="1">
        <v>7.1301915838309998E-2</v>
      </c>
      <c r="W3540" s="1">
        <v>1.901384422355E-2</v>
      </c>
      <c r="X3540" s="1">
        <v>0</v>
      </c>
      <c r="Y3540" s="1">
        <v>0</v>
      </c>
      <c r="Z3540" s="1">
        <v>0</v>
      </c>
      <c r="AA3540" s="1">
        <v>4.7534610558879996E-3</v>
      </c>
      <c r="AB3540" s="1">
        <v>1.7237996251400001</v>
      </c>
      <c r="AC3540" s="1">
        <v>0.4596786884279</v>
      </c>
      <c r="AD3540" s="1">
        <v>1.8174143051500001E-7</v>
      </c>
      <c r="AE3540" s="1">
        <v>4.5435357526750001E-5</v>
      </c>
      <c r="AF3540" s="1">
        <v>7.2696572124160002E-6</v>
      </c>
      <c r="AG3540" s="1">
        <v>114.9196357587</v>
      </c>
    </row>
    <row r="3541" spans="1:33" x14ac:dyDescent="0.35">
      <c r="A3541">
        <v>5120</v>
      </c>
      <c r="B3541">
        <v>2018</v>
      </c>
      <c r="C3541">
        <v>4</v>
      </c>
      <c r="D3541">
        <v>19</v>
      </c>
      <c r="E3541">
        <v>0</v>
      </c>
      <c r="F3541">
        <v>0</v>
      </c>
      <c r="H3541" s="1">
        <v>20.838926260000001</v>
      </c>
      <c r="I3541" s="1">
        <v>7.3353371409509996E-2</v>
      </c>
      <c r="J3541" s="1">
        <v>0</v>
      </c>
      <c r="K3541" s="1">
        <v>0.38595964585379999</v>
      </c>
      <c r="L3541" s="1">
        <v>0.45931301726329998</v>
      </c>
      <c r="M3541" s="1">
        <v>1.756768463108E-3</v>
      </c>
      <c r="N3541" s="1">
        <v>1.8559954285710001E-2</v>
      </c>
      <c r="O3541" s="1">
        <v>1.1324899026059999E-3</v>
      </c>
      <c r="P3541" s="1">
        <v>1.8252442225120001E-3</v>
      </c>
      <c r="Q3541" s="1">
        <v>1.2904452534380001E-3</v>
      </c>
      <c r="R3541" s="1">
        <v>0</v>
      </c>
      <c r="S3541" s="1">
        <v>103.6486783372</v>
      </c>
      <c r="T3541" s="1">
        <v>29.951592193580002</v>
      </c>
      <c r="U3541" s="1">
        <v>133.6002705308</v>
      </c>
      <c r="V3541" s="1">
        <v>0.1320892325918</v>
      </c>
      <c r="W3541" s="1">
        <v>2.4141883687730001E-2</v>
      </c>
      <c r="X3541" s="1">
        <v>1.662286750515E-6</v>
      </c>
      <c r="Y3541" s="1">
        <v>4.1557168762870002E-4</v>
      </c>
      <c r="Z3541" s="1">
        <v>6.6491470020590005E-5</v>
      </c>
      <c r="AA3541" s="1">
        <v>5.7030135718289998E-3</v>
      </c>
      <c r="AB3541" s="1">
        <v>4.826734942321</v>
      </c>
      <c r="AC3541" s="1">
        <v>0.63566860157589999</v>
      </c>
      <c r="AD3541" s="1">
        <v>9.7719107456459994E-2</v>
      </c>
      <c r="AE3541" s="1">
        <v>24.42977686411</v>
      </c>
      <c r="AF3541" s="1">
        <v>3.9087642982580002</v>
      </c>
      <c r="AG3541" s="1">
        <v>139.3733289027</v>
      </c>
    </row>
    <row r="3542" spans="1:33" x14ac:dyDescent="0.35">
      <c r="A3542">
        <v>5120</v>
      </c>
      <c r="B3542">
        <v>2018</v>
      </c>
      <c r="C3542">
        <v>4</v>
      </c>
      <c r="D3542">
        <v>20</v>
      </c>
      <c r="E3542">
        <v>0</v>
      </c>
      <c r="F3542">
        <v>0</v>
      </c>
      <c r="H3542" s="1">
        <v>0</v>
      </c>
      <c r="I3542" s="1">
        <v>0</v>
      </c>
      <c r="J3542" s="1">
        <v>0</v>
      </c>
      <c r="K3542" s="1">
        <v>0.3550828741855</v>
      </c>
      <c r="L3542" s="1">
        <v>0.3550828741855</v>
      </c>
      <c r="M3542" s="1">
        <v>8.9851997520279999E-4</v>
      </c>
      <c r="N3542" s="1">
        <v>1.8559954285710001E-2</v>
      </c>
      <c r="O3542" s="1">
        <v>5.6963211223400002E-4</v>
      </c>
      <c r="P3542" s="1">
        <v>9.1808122917440001E-4</v>
      </c>
      <c r="Q3542" s="1">
        <v>4.0233242897419998E-5</v>
      </c>
      <c r="R3542" s="1">
        <v>0</v>
      </c>
      <c r="S3542" s="1">
        <v>111.089203439</v>
      </c>
      <c r="T3542" s="1">
        <v>32.357416529859997</v>
      </c>
      <c r="U3542" s="1">
        <v>143.4466199689</v>
      </c>
      <c r="V3542" s="1">
        <v>6.034994156555E-2</v>
      </c>
      <c r="W3542" s="1">
        <v>1.609331775081E-2</v>
      </c>
      <c r="X3542" s="1">
        <v>0</v>
      </c>
      <c r="Y3542" s="1">
        <v>0</v>
      </c>
      <c r="Z3542" s="1">
        <v>0</v>
      </c>
      <c r="AA3542" s="1">
        <v>4.0233294377029997E-3</v>
      </c>
      <c r="AB3542" s="1">
        <v>5.4391975197370002</v>
      </c>
      <c r="AC3542" s="1">
        <v>0.78726720635250003</v>
      </c>
      <c r="AD3542" s="1">
        <v>9.9477819836609999E-2</v>
      </c>
      <c r="AE3542" s="1">
        <v>24.869454959150001</v>
      </c>
      <c r="AF3542" s="1">
        <v>3.979112793464</v>
      </c>
      <c r="AG3542" s="1">
        <v>176.92123762080001</v>
      </c>
    </row>
    <row r="3543" spans="1:33" x14ac:dyDescent="0.35">
      <c r="A3543">
        <v>5120</v>
      </c>
      <c r="B3543">
        <v>2018</v>
      </c>
      <c r="C3543">
        <v>4</v>
      </c>
      <c r="D3543">
        <v>21</v>
      </c>
      <c r="E3543">
        <v>0</v>
      </c>
      <c r="F3543">
        <v>0</v>
      </c>
      <c r="H3543" s="1">
        <v>0</v>
      </c>
      <c r="I3543" s="1">
        <v>0</v>
      </c>
      <c r="J3543" s="1">
        <v>0</v>
      </c>
      <c r="K3543" s="1">
        <v>0.32667624425070002</v>
      </c>
      <c r="L3543" s="1">
        <v>0.32667624425070002</v>
      </c>
      <c r="M3543" s="1">
        <v>6.6152240785490003E-4</v>
      </c>
      <c r="N3543" s="1">
        <v>1.8559954285710001E-2</v>
      </c>
      <c r="O3543" s="1">
        <v>4.2341295121870002E-4</v>
      </c>
      <c r="P3543" s="1">
        <v>6.8241848441210002E-4</v>
      </c>
      <c r="Q3543" s="1">
        <v>3.7014583465629999E-5</v>
      </c>
      <c r="R3543" s="1">
        <v>0</v>
      </c>
      <c r="S3543" s="1">
        <v>38.434302466710001</v>
      </c>
      <c r="T3543" s="1">
        <v>11.74569226465</v>
      </c>
      <c r="U3543" s="1">
        <v>50.179994731359997</v>
      </c>
      <c r="V3543" s="1">
        <v>5.5521946240309997E-2</v>
      </c>
      <c r="W3543" s="1">
        <v>1.480585233075E-2</v>
      </c>
      <c r="X3543" s="1">
        <v>0</v>
      </c>
      <c r="Y3543" s="1">
        <v>0</v>
      </c>
      <c r="Z3543" s="1">
        <v>0</v>
      </c>
      <c r="AA3543" s="1">
        <v>3.7014630826869999E-3</v>
      </c>
      <c r="AB3543" s="1">
        <v>3.0215026191660002</v>
      </c>
      <c r="AC3543" s="1">
        <v>0.58483906861599999</v>
      </c>
      <c r="AD3543" s="1">
        <v>3.3134244474230003E-2</v>
      </c>
      <c r="AE3543" s="1">
        <v>8.2835611185569995</v>
      </c>
      <c r="AF3543" s="1">
        <v>1.325369778969</v>
      </c>
      <c r="AG3543" s="1">
        <v>139.5829182592</v>
      </c>
    </row>
    <row r="3544" spans="1:33" x14ac:dyDescent="0.35">
      <c r="A3544">
        <v>5120</v>
      </c>
      <c r="B3544">
        <v>2018</v>
      </c>
      <c r="C3544">
        <v>4</v>
      </c>
      <c r="D3544">
        <v>22</v>
      </c>
      <c r="E3544">
        <v>0</v>
      </c>
      <c r="F3544">
        <v>0</v>
      </c>
      <c r="H3544" s="1">
        <v>0</v>
      </c>
      <c r="I3544" s="1">
        <v>0</v>
      </c>
      <c r="J3544" s="1">
        <v>0</v>
      </c>
      <c r="K3544" s="1">
        <v>0.30054214471059998</v>
      </c>
      <c r="L3544" s="1">
        <v>0.30054214471059998</v>
      </c>
      <c r="M3544" s="1">
        <v>5.9077247051860004E-4</v>
      </c>
      <c r="N3544" s="1">
        <v>1.8559954285710001E-2</v>
      </c>
      <c r="O3544" s="1">
        <v>3.7830765330899998E-4</v>
      </c>
      <c r="P3544" s="1">
        <v>6.0972186766990004E-4</v>
      </c>
      <c r="Q3544" s="1">
        <v>3.405341678838E-5</v>
      </c>
      <c r="R3544" s="1">
        <v>0</v>
      </c>
      <c r="S3544" s="1">
        <v>11.64073445344</v>
      </c>
      <c r="T3544" s="1">
        <v>4.1130846456740002</v>
      </c>
      <c r="U3544" s="1">
        <v>15.75381909911</v>
      </c>
      <c r="V3544" s="1">
        <v>5.1080190541079998E-2</v>
      </c>
      <c r="W3544" s="1">
        <v>1.362138414429E-2</v>
      </c>
      <c r="X3544" s="1">
        <v>0</v>
      </c>
      <c r="Y3544" s="1">
        <v>0</v>
      </c>
      <c r="Z3544" s="1">
        <v>0</v>
      </c>
      <c r="AA3544" s="1">
        <v>3.4053460360720001E-3</v>
      </c>
      <c r="AB3544" s="1">
        <v>2.1311735034770001</v>
      </c>
      <c r="AC3544" s="1">
        <v>0.50576675870910004</v>
      </c>
      <c r="AD3544" s="1">
        <v>9.3819263327E-3</v>
      </c>
      <c r="AE3544" s="1">
        <v>2.3454815831750002</v>
      </c>
      <c r="AF3544" s="1">
        <v>0.37527705330799999</v>
      </c>
      <c r="AG3544" s="1">
        <v>124.56530441069999</v>
      </c>
    </row>
    <row r="3545" spans="1:33" x14ac:dyDescent="0.35">
      <c r="A3545">
        <v>5120</v>
      </c>
      <c r="B3545">
        <v>2018</v>
      </c>
      <c r="C3545">
        <v>4</v>
      </c>
      <c r="D3545">
        <v>23</v>
      </c>
      <c r="E3545">
        <v>0</v>
      </c>
      <c r="F3545">
        <v>0</v>
      </c>
      <c r="H3545" s="1">
        <v>0</v>
      </c>
      <c r="I3545" s="1">
        <v>0</v>
      </c>
      <c r="J3545" s="1">
        <v>0</v>
      </c>
      <c r="K3545" s="1">
        <v>0.2764987731338</v>
      </c>
      <c r="L3545" s="1">
        <v>0.2764987731338</v>
      </c>
      <c r="M3545" s="1">
        <v>5.4416553774029998E-4</v>
      </c>
      <c r="N3545" s="1">
        <v>1.8559954285710001E-2</v>
      </c>
      <c r="O3545" s="1">
        <v>3.4847893218349998E-4</v>
      </c>
      <c r="P3545" s="1">
        <v>5.616466479492E-4</v>
      </c>
      <c r="Q3545" s="1">
        <v>3.1329143445309997E-5</v>
      </c>
      <c r="R3545" s="1">
        <v>0</v>
      </c>
      <c r="S3545" s="1">
        <v>3.9854877503849999</v>
      </c>
      <c r="T3545" s="1">
        <v>1.924886690646</v>
      </c>
      <c r="U3545" s="1">
        <v>5.9103744410320003</v>
      </c>
      <c r="V3545" s="1">
        <v>4.6993775297790003E-2</v>
      </c>
      <c r="W3545" s="1">
        <v>1.2531673412749999E-2</v>
      </c>
      <c r="X3545" s="1">
        <v>0</v>
      </c>
      <c r="Y3545" s="1">
        <v>0</v>
      </c>
      <c r="Z3545" s="1">
        <v>0</v>
      </c>
      <c r="AA3545" s="1">
        <v>3.1329183531860001E-3</v>
      </c>
      <c r="AB3545" s="1">
        <v>1.8655515749689999</v>
      </c>
      <c r="AC3545" s="1">
        <v>0.48033069352160002</v>
      </c>
      <c r="AD3545" s="1">
        <v>2.5724589705230002E-3</v>
      </c>
      <c r="AE3545" s="1">
        <v>0.64311474263070001</v>
      </c>
      <c r="AF3545" s="1">
        <v>0.1028983588209</v>
      </c>
      <c r="AG3545" s="1">
        <v>119.5681815863</v>
      </c>
    </row>
    <row r="3546" spans="1:33" x14ac:dyDescent="0.35">
      <c r="A3546">
        <v>5120</v>
      </c>
      <c r="B3546">
        <v>2018</v>
      </c>
      <c r="C3546">
        <v>4</v>
      </c>
      <c r="D3546">
        <v>24</v>
      </c>
      <c r="E3546">
        <v>0</v>
      </c>
      <c r="F3546">
        <v>0</v>
      </c>
      <c r="H3546" s="1">
        <v>0</v>
      </c>
      <c r="I3546" s="1">
        <v>0</v>
      </c>
      <c r="J3546" s="1">
        <v>0</v>
      </c>
      <c r="K3546" s="1">
        <v>0.25437887128309999</v>
      </c>
      <c r="L3546" s="1">
        <v>0.25437887128309999</v>
      </c>
      <c r="M3546" s="1">
        <v>5.0723096512949998E-4</v>
      </c>
      <c r="N3546" s="1">
        <v>1.8559954285710001E-2</v>
      </c>
      <c r="O3546" s="1">
        <v>3.2505919176180001E-4</v>
      </c>
      <c r="P3546" s="1">
        <v>5.2390084041559995E-4</v>
      </c>
      <c r="Q3546" s="1">
        <v>2.8822811969679999E-5</v>
      </c>
      <c r="R3546" s="1">
        <v>0</v>
      </c>
      <c r="S3546" s="1">
        <v>1.8670298790140001</v>
      </c>
      <c r="T3546" s="1">
        <v>1.3088296737759999</v>
      </c>
      <c r="U3546" s="1">
        <v>3.17585955279</v>
      </c>
      <c r="V3546" s="1">
        <v>4.3234273273970003E-2</v>
      </c>
      <c r="W3546" s="1">
        <v>1.1529139539729999E-2</v>
      </c>
      <c r="X3546" s="1">
        <v>0</v>
      </c>
      <c r="Y3546" s="1">
        <v>0</v>
      </c>
      <c r="Z3546" s="1">
        <v>0</v>
      </c>
      <c r="AA3546" s="1">
        <v>2.8822848849310002E-3</v>
      </c>
      <c r="AB3546" s="1">
        <v>1.7496714735779999</v>
      </c>
      <c r="AC3546" s="1">
        <v>0.46195990930750003</v>
      </c>
      <c r="AD3546" s="1">
        <v>6.928725469996E-4</v>
      </c>
      <c r="AE3546" s="1">
        <v>0.1732181367499</v>
      </c>
      <c r="AF3546" s="1">
        <v>2.7714901879979999E-2</v>
      </c>
      <c r="AG3546" s="1">
        <v>115.3514028175</v>
      </c>
    </row>
    <row r="3547" spans="1:33" x14ac:dyDescent="0.35">
      <c r="A3547">
        <v>5120</v>
      </c>
      <c r="B3547">
        <v>2018</v>
      </c>
      <c r="C3547">
        <v>4</v>
      </c>
      <c r="D3547">
        <v>25</v>
      </c>
      <c r="E3547">
        <v>0</v>
      </c>
      <c r="F3547">
        <v>0</v>
      </c>
      <c r="H3547" s="1">
        <v>0</v>
      </c>
      <c r="I3547" s="1">
        <v>0</v>
      </c>
      <c r="J3547" s="1">
        <v>0</v>
      </c>
      <c r="K3547" s="1">
        <v>0.2340285615804</v>
      </c>
      <c r="L3547" s="1">
        <v>0.2340285615804</v>
      </c>
      <c r="M3547" s="1">
        <v>4.7780574061740002E-4</v>
      </c>
      <c r="N3547" s="1">
        <v>1.8559954285710001E-2</v>
      </c>
      <c r="O3547" s="1">
        <v>3.0605967291649999E-4</v>
      </c>
      <c r="P3547" s="1">
        <v>4.9327914398980001E-4</v>
      </c>
      <c r="Q3547" s="1">
        <v>2.6516987012110001E-5</v>
      </c>
      <c r="R3547" s="1">
        <v>0</v>
      </c>
      <c r="S3547" s="1">
        <v>1.2720387897600001</v>
      </c>
      <c r="T3547" s="1">
        <v>1.1210847238029999</v>
      </c>
      <c r="U3547" s="1">
        <v>2.3931235135629998</v>
      </c>
      <c r="V3547" s="1">
        <v>3.9775531412050001E-2</v>
      </c>
      <c r="W3547" s="1">
        <v>1.060680837655E-2</v>
      </c>
      <c r="X3547" s="1">
        <v>0</v>
      </c>
      <c r="Y3547" s="1">
        <v>0</v>
      </c>
      <c r="Z3547" s="1">
        <v>0</v>
      </c>
      <c r="AA3547" s="1">
        <v>2.651702094137E-3</v>
      </c>
      <c r="AB3547" s="1">
        <v>1.684210841728</v>
      </c>
      <c r="AC3547" s="1">
        <v>0.44789055656190002</v>
      </c>
      <c r="AD3547" s="1">
        <v>1.848501848195E-4</v>
      </c>
      <c r="AE3547" s="1">
        <v>4.6212546204870003E-2</v>
      </c>
      <c r="AF3547" s="1">
        <v>7.3940073927789996E-3</v>
      </c>
      <c r="AG3547" s="1">
        <v>111.9356691035</v>
      </c>
    </row>
    <row r="3548" spans="1:33" x14ac:dyDescent="0.35">
      <c r="A3548">
        <v>5120</v>
      </c>
      <c r="B3548">
        <v>2018</v>
      </c>
      <c r="C3548">
        <v>4</v>
      </c>
      <c r="D3548">
        <v>26</v>
      </c>
      <c r="E3548">
        <v>0</v>
      </c>
      <c r="F3548">
        <v>0</v>
      </c>
      <c r="H3548" s="1">
        <v>0</v>
      </c>
      <c r="I3548" s="1">
        <v>0</v>
      </c>
      <c r="J3548" s="1">
        <v>0</v>
      </c>
      <c r="K3548" s="1">
        <v>0.21530627665400001</v>
      </c>
      <c r="L3548" s="1">
        <v>0.21530627665400001</v>
      </c>
      <c r="M3548" s="1">
        <v>4.4586666870509998E-4</v>
      </c>
      <c r="N3548" s="1">
        <v>1.8559954285710001E-2</v>
      </c>
      <c r="O3548" s="1">
        <v>2.8568328953950002E-4</v>
      </c>
      <c r="P3548" s="1">
        <v>4.6043834254069999E-4</v>
      </c>
      <c r="Q3548" s="1">
        <v>2.4395628051140001E-5</v>
      </c>
      <c r="R3548" s="1">
        <v>0</v>
      </c>
      <c r="S3548" s="1">
        <v>1.1046783098090001</v>
      </c>
      <c r="T3548" s="1">
        <v>1.06237180558</v>
      </c>
      <c r="U3548" s="1">
        <v>2.1670501153889998</v>
      </c>
      <c r="V3548" s="1">
        <v>3.6593488899089997E-2</v>
      </c>
      <c r="W3548" s="1">
        <v>9.7582637064240006E-3</v>
      </c>
      <c r="X3548" s="1">
        <v>0</v>
      </c>
      <c r="Y3548" s="1">
        <v>0</v>
      </c>
      <c r="Z3548" s="1">
        <v>0</v>
      </c>
      <c r="AA3548" s="1">
        <v>2.4395659266060001E-3</v>
      </c>
      <c r="AB3548" s="1">
        <v>1.646387378405</v>
      </c>
      <c r="AC3548" s="1">
        <v>0.43870447991509998</v>
      </c>
      <c r="AD3548" s="1">
        <v>4.9823148929860002E-5</v>
      </c>
      <c r="AE3548" s="1">
        <v>1.2455787232469999E-2</v>
      </c>
      <c r="AF3548" s="1">
        <v>1.9929259571939998E-3</v>
      </c>
      <c r="AG3548" s="1">
        <v>109.66615534899999</v>
      </c>
    </row>
    <row r="3549" spans="1:33" x14ac:dyDescent="0.35">
      <c r="A3549">
        <v>5120</v>
      </c>
      <c r="B3549">
        <v>2018</v>
      </c>
      <c r="C3549">
        <v>4</v>
      </c>
      <c r="D3549">
        <v>27</v>
      </c>
      <c r="E3549">
        <v>0</v>
      </c>
      <c r="F3549">
        <v>0</v>
      </c>
      <c r="H3549" s="1">
        <v>0</v>
      </c>
      <c r="I3549" s="1">
        <v>0</v>
      </c>
      <c r="J3549" s="1">
        <v>0</v>
      </c>
      <c r="K3549" s="1">
        <v>0.1980817745217</v>
      </c>
      <c r="L3549" s="1">
        <v>0.1980817745217</v>
      </c>
      <c r="M3549" s="1">
        <v>4.1333047631469998E-4</v>
      </c>
      <c r="N3549" s="1">
        <v>1.8559954285710001E-2</v>
      </c>
      <c r="O3549" s="1">
        <v>2.6477280095840001E-4</v>
      </c>
      <c r="P3549" s="1">
        <v>4.267367189018E-4</v>
      </c>
      <c r="Q3549" s="1">
        <v>2.2443977807050001E-5</v>
      </c>
      <c r="R3549" s="1">
        <v>0</v>
      </c>
      <c r="S3549" s="1">
        <v>1.0560427513420001</v>
      </c>
      <c r="T3549" s="1">
        <v>1.0429926975849999</v>
      </c>
      <c r="U3549" s="1">
        <v>2.0990354489269998</v>
      </c>
      <c r="V3549" s="1">
        <v>3.3666009787160001E-2</v>
      </c>
      <c r="W3549" s="1">
        <v>8.9776026099100004E-3</v>
      </c>
      <c r="X3549" s="1">
        <v>0</v>
      </c>
      <c r="Y3549" s="1">
        <v>0</v>
      </c>
      <c r="Z3549" s="1">
        <v>0</v>
      </c>
      <c r="AA3549" s="1">
        <v>2.2444006524770001E-3</v>
      </c>
      <c r="AB3549" s="1">
        <v>1.636824892046</v>
      </c>
      <c r="AC3549" s="1">
        <v>0.4363962845312</v>
      </c>
      <c r="AD3549" s="1">
        <v>1.3553002154880001E-5</v>
      </c>
      <c r="AE3549" s="1">
        <v>3.3882505387199998E-3</v>
      </c>
      <c r="AF3549" s="1">
        <v>5.4212008619519995E-4</v>
      </c>
      <c r="AG3549" s="1">
        <v>109.0963605324</v>
      </c>
    </row>
    <row r="3550" spans="1:33" x14ac:dyDescent="0.35">
      <c r="A3550">
        <v>5120</v>
      </c>
      <c r="B3550">
        <v>2018</v>
      </c>
      <c r="C3550">
        <v>4</v>
      </c>
      <c r="D3550">
        <v>28</v>
      </c>
      <c r="E3550">
        <v>0</v>
      </c>
      <c r="F3550">
        <v>0</v>
      </c>
      <c r="H3550" s="1">
        <v>0</v>
      </c>
      <c r="I3550" s="1">
        <v>0</v>
      </c>
      <c r="J3550" s="1">
        <v>0</v>
      </c>
      <c r="K3550" s="1">
        <v>0.18223523255990001</v>
      </c>
      <c r="L3550" s="1">
        <v>0.18223523255990001</v>
      </c>
      <c r="M3550" s="1">
        <v>3.8094650517099998E-4</v>
      </c>
      <c r="N3550" s="1">
        <v>1.8559954285710001E-2</v>
      </c>
      <c r="O3550" s="1">
        <v>2.4399740462209999E-4</v>
      </c>
      <c r="P3550" s="1">
        <v>3.9325282465599998E-4</v>
      </c>
      <c r="Q3550" s="1">
        <v>2.0648459582490001E-5</v>
      </c>
      <c r="R3550" s="1">
        <v>0</v>
      </c>
      <c r="S3550" s="1">
        <v>1.0432041660139999</v>
      </c>
      <c r="T3550" s="1">
        <v>1.038089799405</v>
      </c>
      <c r="U3550" s="1">
        <v>2.0812939654189999</v>
      </c>
      <c r="V3550" s="1">
        <v>3.097272900419E-2</v>
      </c>
      <c r="W3550" s="1">
        <v>8.2593944011170005E-3</v>
      </c>
      <c r="X3550" s="1">
        <v>0</v>
      </c>
      <c r="Y3550" s="1">
        <v>0</v>
      </c>
      <c r="Z3550" s="1">
        <v>0</v>
      </c>
      <c r="AA3550" s="1">
        <v>2.0648486002789999E-3</v>
      </c>
      <c r="AB3550" s="1">
        <v>1.6365075362399999</v>
      </c>
      <c r="AC3550" s="1">
        <v>0.43637729390930002</v>
      </c>
      <c r="AD3550" s="1">
        <v>3.7073631829150001E-6</v>
      </c>
      <c r="AE3550" s="1">
        <v>9.2684079572879997E-4</v>
      </c>
      <c r="AF3550" s="1">
        <v>1.4829452731660001E-4</v>
      </c>
      <c r="AG3550" s="1">
        <v>109.0935820047</v>
      </c>
    </row>
    <row r="3551" spans="1:33" x14ac:dyDescent="0.35">
      <c r="A3551">
        <v>5120</v>
      </c>
      <c r="B3551">
        <v>2018</v>
      </c>
      <c r="C3551">
        <v>4</v>
      </c>
      <c r="D3551">
        <v>29</v>
      </c>
      <c r="E3551">
        <v>0</v>
      </c>
      <c r="F3551">
        <v>0</v>
      </c>
      <c r="H3551" s="1">
        <v>0</v>
      </c>
      <c r="I3551" s="1">
        <v>0</v>
      </c>
      <c r="J3551" s="1">
        <v>0</v>
      </c>
      <c r="K3551" s="1">
        <v>0.1676564139551</v>
      </c>
      <c r="L3551" s="1">
        <v>0.1676564139551</v>
      </c>
      <c r="M3551" s="1">
        <v>3.6859706683209999E-4</v>
      </c>
      <c r="N3551" s="1">
        <v>1.8559954285710001E-2</v>
      </c>
      <c r="O3551" s="1">
        <v>2.36441589096E-4</v>
      </c>
      <c r="P3551" s="1">
        <v>3.8107504840950002E-4</v>
      </c>
      <c r="Q3551" s="1">
        <v>1.899658281589E-5</v>
      </c>
      <c r="R3551" s="1">
        <v>0</v>
      </c>
      <c r="S3551" s="1">
        <v>0.98753716458240004</v>
      </c>
      <c r="T3551" s="1">
        <v>0.98473924814199998</v>
      </c>
      <c r="U3551" s="1">
        <v>1.972276412724</v>
      </c>
      <c r="V3551" s="1">
        <v>2.8494910683849999E-2</v>
      </c>
      <c r="W3551" s="1">
        <v>7.5986428490279999E-3</v>
      </c>
      <c r="X3551" s="1">
        <v>0</v>
      </c>
      <c r="Y3551" s="1">
        <v>0</v>
      </c>
      <c r="Z3551" s="1">
        <v>0</v>
      </c>
      <c r="AA3551" s="1">
        <v>1.899660712257E-3</v>
      </c>
      <c r="AB3551" s="1">
        <v>1.5186550392089999</v>
      </c>
      <c r="AC3551" s="1">
        <v>0.40496828257880002</v>
      </c>
      <c r="AD3551" s="1">
        <v>9.5918153626070002E-7</v>
      </c>
      <c r="AE3551" s="1">
        <v>2.397953840652E-4</v>
      </c>
      <c r="AF3551" s="1">
        <v>3.8367261450429998E-5</v>
      </c>
      <c r="AG3551" s="1">
        <v>101.2418788084</v>
      </c>
    </row>
    <row r="3552" spans="1:33" x14ac:dyDescent="0.35">
      <c r="A3552">
        <v>5120</v>
      </c>
      <c r="B3552">
        <v>2018</v>
      </c>
      <c r="C3552">
        <v>4</v>
      </c>
      <c r="D3552">
        <v>30</v>
      </c>
      <c r="E3552">
        <v>0</v>
      </c>
      <c r="F3552">
        <v>0</v>
      </c>
      <c r="H3552" s="1">
        <v>0</v>
      </c>
      <c r="I3552" s="1">
        <v>1.6343623523719999E-3</v>
      </c>
      <c r="J3552" s="1">
        <v>0</v>
      </c>
      <c r="K3552" s="1">
        <v>0.15424390083869999</v>
      </c>
      <c r="L3552" s="1">
        <v>0.15587826319110001</v>
      </c>
      <c r="M3552" s="1">
        <v>3.7471691117729999E-4</v>
      </c>
      <c r="N3552" s="1">
        <v>1.8559954285710001E-2</v>
      </c>
      <c r="O3552" s="1">
        <v>2.4029195145879999E-4</v>
      </c>
      <c r="P3552" s="1">
        <v>3.872807122668E-4</v>
      </c>
      <c r="Q3552" s="1">
        <v>4.5254469088540002E-5</v>
      </c>
      <c r="R3552" s="1">
        <v>0</v>
      </c>
      <c r="S3552" s="1">
        <v>11.203668776260001</v>
      </c>
      <c r="T3552" s="1">
        <v>3.8370697609470001</v>
      </c>
      <c r="U3552" s="1">
        <v>15.04073853721</v>
      </c>
      <c r="V3552" s="1">
        <v>2.7696792412619999E-2</v>
      </c>
      <c r="W3552" s="1">
        <v>7.1388988794530003E-3</v>
      </c>
      <c r="X3552" s="1">
        <v>3.7036864586920001E-8</v>
      </c>
      <c r="Y3552" s="1">
        <v>9.2592161467289999E-6</v>
      </c>
      <c r="Z3552" s="1">
        <v>1.481474583477E-6</v>
      </c>
      <c r="AA3552" s="1">
        <v>1.777317346946E-3</v>
      </c>
      <c r="AB3552" s="1">
        <v>1.806898912621</v>
      </c>
      <c r="AC3552" s="1">
        <v>0.40801751588160001</v>
      </c>
      <c r="AD3552" s="1">
        <v>1.107332912259E-2</v>
      </c>
      <c r="AE3552" s="1">
        <v>2.7683322806469999</v>
      </c>
      <c r="AF3552" s="1">
        <v>0.44293316490349999</v>
      </c>
      <c r="AG3552" s="1">
        <v>99.78971314588</v>
      </c>
    </row>
    <row r="3553" spans="1:33" x14ac:dyDescent="0.35">
      <c r="A3553">
        <v>5120</v>
      </c>
      <c r="B3553">
        <v>2018</v>
      </c>
      <c r="C3553">
        <v>5</v>
      </c>
      <c r="D3553">
        <v>1</v>
      </c>
      <c r="E3553">
        <v>0</v>
      </c>
      <c r="F3553">
        <v>0</v>
      </c>
      <c r="H3553" s="1">
        <v>0</v>
      </c>
      <c r="I3553" s="1">
        <v>1.9432025594820001E-2</v>
      </c>
      <c r="J3553" s="1">
        <v>0</v>
      </c>
      <c r="K3553" s="1">
        <v>0.1419043887716</v>
      </c>
      <c r="L3553" s="1">
        <v>0.16133641436650001</v>
      </c>
      <c r="M3553" s="1">
        <v>6.4606255830949996E-4</v>
      </c>
      <c r="N3553" s="1">
        <v>1.8559954285710001E-2</v>
      </c>
      <c r="O3553" s="1">
        <v>4.168954217259E-4</v>
      </c>
      <c r="P3553" s="1">
        <v>6.7191412315960005E-4</v>
      </c>
      <c r="Q3553" s="1">
        <v>3.4634530005290003E-4</v>
      </c>
      <c r="R3553" s="1">
        <v>0</v>
      </c>
      <c r="S3553" s="1">
        <v>78.739009199029994</v>
      </c>
      <c r="T3553" s="1">
        <v>22.834125140209999</v>
      </c>
      <c r="U3553" s="1">
        <v>101.5731343392</v>
      </c>
      <c r="V3553" s="1">
        <v>4.173233319979E-2</v>
      </c>
      <c r="W3553" s="1">
        <v>8.192915387115E-3</v>
      </c>
      <c r="X3553" s="1">
        <v>4.403560199244E-7</v>
      </c>
      <c r="Y3553" s="1">
        <v>1.100890049811E-4</v>
      </c>
      <c r="Z3553" s="1">
        <v>1.7614240796979999E-5</v>
      </c>
      <c r="AA3553" s="1">
        <v>1.960157642794E-3</v>
      </c>
      <c r="AB3553" s="1">
        <v>3.5814454581709998</v>
      </c>
      <c r="AC3553" s="1">
        <v>0.4949198986567</v>
      </c>
      <c r="AD3553" s="1">
        <v>6.9019833528320002E-2</v>
      </c>
      <c r="AE3553" s="1">
        <v>17.254958382080002</v>
      </c>
      <c r="AF3553" s="1">
        <v>2.7607933411330001</v>
      </c>
      <c r="AG3553" s="1">
        <v>109.92600795849999</v>
      </c>
    </row>
    <row r="3554" spans="1:33" x14ac:dyDescent="0.35">
      <c r="A3554">
        <v>5120</v>
      </c>
      <c r="B3554">
        <v>2018</v>
      </c>
      <c r="C3554">
        <v>5</v>
      </c>
      <c r="D3554">
        <v>2</v>
      </c>
      <c r="E3554">
        <v>0</v>
      </c>
      <c r="F3554">
        <v>0</v>
      </c>
      <c r="H3554" s="1">
        <v>0</v>
      </c>
      <c r="I3554" s="1">
        <v>0.1639374117346</v>
      </c>
      <c r="J3554" s="1">
        <v>0</v>
      </c>
      <c r="K3554" s="1">
        <v>0.13055203766990001</v>
      </c>
      <c r="L3554" s="1">
        <v>0.2944894494045</v>
      </c>
      <c r="M3554" s="1">
        <v>3.0881697171580001E-3</v>
      </c>
      <c r="N3554" s="1">
        <v>1.8559954285710001E-2</v>
      </c>
      <c r="O3554" s="1">
        <v>2.0209308193429999E-3</v>
      </c>
      <c r="P3554" s="1">
        <v>3.2571524864050002E-3</v>
      </c>
      <c r="Q3554" s="1">
        <v>2.801071693665E-3</v>
      </c>
      <c r="R3554" s="1">
        <v>0</v>
      </c>
      <c r="S3554" s="1">
        <v>121.09977467420001</v>
      </c>
      <c r="T3554" s="1">
        <v>34.66394376833</v>
      </c>
      <c r="U3554" s="1">
        <v>155.76371844260001</v>
      </c>
      <c r="V3554" s="1">
        <v>0.17079039688850001</v>
      </c>
      <c r="W3554" s="1">
        <v>2.0777147190609999E-2</v>
      </c>
      <c r="X3554" s="1">
        <v>3.7150437969480002E-6</v>
      </c>
      <c r="Y3554" s="1">
        <v>9.2876094923689996E-4</v>
      </c>
      <c r="Z3554" s="1">
        <v>1.486017518779E-4</v>
      </c>
      <c r="AA3554" s="1">
        <v>4.451278038264E-3</v>
      </c>
      <c r="AB3554" s="1">
        <v>5.0788011859199997</v>
      </c>
      <c r="AC3554" s="1">
        <v>0.53587089463189996</v>
      </c>
      <c r="AD3554" s="1">
        <v>0.122771413242</v>
      </c>
      <c r="AE3554" s="1">
        <v>30.692853310509999</v>
      </c>
      <c r="AF3554" s="1">
        <v>4.9108565296810003</v>
      </c>
      <c r="AG3554" s="1">
        <v>109.41344100960001</v>
      </c>
    </row>
    <row r="3555" spans="1:33" x14ac:dyDescent="0.35">
      <c r="A3555">
        <v>5120</v>
      </c>
      <c r="B3555">
        <v>2018</v>
      </c>
      <c r="C3555">
        <v>5</v>
      </c>
      <c r="D3555">
        <v>3</v>
      </c>
      <c r="E3555">
        <v>0</v>
      </c>
      <c r="F3555">
        <v>0</v>
      </c>
      <c r="H3555" s="1">
        <v>0</v>
      </c>
      <c r="I3555" s="1">
        <v>0.12723428293120001</v>
      </c>
      <c r="J3555" s="1">
        <v>0</v>
      </c>
      <c r="K3555" s="1">
        <v>0.1201078746563</v>
      </c>
      <c r="L3555" s="1">
        <v>0.2473421575875</v>
      </c>
      <c r="M3555" s="1">
        <v>3.8250483844550001E-3</v>
      </c>
      <c r="N3555" s="1">
        <v>1.8559954285710001E-2</v>
      </c>
      <c r="O3555" s="1">
        <v>2.4218298104150002E-3</v>
      </c>
      <c r="P3555" s="1">
        <v>3.9032850175480002E-3</v>
      </c>
      <c r="Q3555" s="1">
        <v>2.1760821401910001E-3</v>
      </c>
      <c r="R3555" s="1">
        <v>0</v>
      </c>
      <c r="S3555" s="1">
        <v>165.39021837230001</v>
      </c>
      <c r="T3555" s="1">
        <v>47.30348762629</v>
      </c>
      <c r="U3555" s="1">
        <v>212.69370599850001</v>
      </c>
      <c r="V3555" s="1">
        <v>0.13574560082010001</v>
      </c>
      <c r="W3555" s="1">
        <v>1.697681898364E-2</v>
      </c>
      <c r="X3555" s="1">
        <v>2.8833011852600001E-6</v>
      </c>
      <c r="Y3555" s="1">
        <v>7.2082529631500001E-4</v>
      </c>
      <c r="Z3555" s="1">
        <v>1.153320474104E-4</v>
      </c>
      <c r="AA3555" s="1">
        <v>3.667544508857E-3</v>
      </c>
      <c r="AB3555" s="1">
        <v>8.5658745562970005</v>
      </c>
      <c r="AC3555" s="1">
        <v>0.88328839807899995</v>
      </c>
      <c r="AD3555" s="1">
        <v>0.21014172253999999</v>
      </c>
      <c r="AE3555" s="1">
        <v>52.535430635010002</v>
      </c>
      <c r="AF3555" s="1">
        <v>8.4056689016020005</v>
      </c>
      <c r="AG3555" s="1">
        <v>178.7937550117</v>
      </c>
    </row>
    <row r="3556" spans="1:33" x14ac:dyDescent="0.35">
      <c r="A3556">
        <v>5120</v>
      </c>
      <c r="B3556">
        <v>2018</v>
      </c>
      <c r="C3556">
        <v>5</v>
      </c>
      <c r="D3556">
        <v>4</v>
      </c>
      <c r="E3556">
        <v>0</v>
      </c>
      <c r="F3556">
        <v>0</v>
      </c>
      <c r="H3556" s="1">
        <v>0</v>
      </c>
      <c r="I3556" s="1">
        <v>7.0344974910520005E-4</v>
      </c>
      <c r="J3556" s="1">
        <v>0</v>
      </c>
      <c r="K3556" s="1">
        <v>0.1104992446838</v>
      </c>
      <c r="L3556" s="1">
        <v>0.1112026944329</v>
      </c>
      <c r="M3556" s="1">
        <v>5.706804447115E-4</v>
      </c>
      <c r="N3556" s="1">
        <v>1.8559954285710001E-2</v>
      </c>
      <c r="O3556" s="1">
        <v>3.5510736174969998E-4</v>
      </c>
      <c r="P3556" s="1">
        <v>5.7232974785330001E-4</v>
      </c>
      <c r="Q3556" s="1">
        <v>2.447612452322E-5</v>
      </c>
      <c r="R3556" s="1">
        <v>0</v>
      </c>
      <c r="S3556" s="1">
        <v>371.35740517519997</v>
      </c>
      <c r="T3556" s="1">
        <v>106.410436463</v>
      </c>
      <c r="U3556" s="1">
        <v>477.76784163820003</v>
      </c>
      <c r="V3556" s="1">
        <v>1.94181141014E-2</v>
      </c>
      <c r="W3556" s="1">
        <v>5.071889599634E-3</v>
      </c>
      <c r="X3556" s="1">
        <v>1.5941124110880001E-8</v>
      </c>
      <c r="Y3556" s="1">
        <v>3.985281027721E-6</v>
      </c>
      <c r="Z3556" s="1">
        <v>6.3764496443529996E-7</v>
      </c>
      <c r="AA3556" s="1">
        <v>1.2647841750860001E-3</v>
      </c>
      <c r="AB3556" s="1">
        <v>16.338967708750001</v>
      </c>
      <c r="AC3556" s="1">
        <v>1.786412114642</v>
      </c>
      <c r="AD3556" s="1">
        <v>0.38559689115369999</v>
      </c>
      <c r="AE3556" s="1">
        <v>96.399222788420005</v>
      </c>
      <c r="AF3556" s="1">
        <v>15.42387564615</v>
      </c>
      <c r="AG3556" s="1">
        <v>369.48365042969999</v>
      </c>
    </row>
    <row r="3557" spans="1:33" x14ac:dyDescent="0.35">
      <c r="A3557">
        <v>5120</v>
      </c>
      <c r="B3557">
        <v>2018</v>
      </c>
      <c r="C3557">
        <v>5</v>
      </c>
      <c r="D3557">
        <v>5</v>
      </c>
      <c r="E3557">
        <v>0</v>
      </c>
      <c r="F3557">
        <v>0</v>
      </c>
      <c r="H3557" s="1">
        <v>0</v>
      </c>
      <c r="I3557" s="1">
        <v>0</v>
      </c>
      <c r="J3557" s="1">
        <v>0</v>
      </c>
      <c r="K3557" s="1">
        <v>0.1016593051091</v>
      </c>
      <c r="L3557" s="1">
        <v>0.1016593051091</v>
      </c>
      <c r="M3557" s="1">
        <v>2.143382402835E-4</v>
      </c>
      <c r="N3557" s="1">
        <v>1.8559954285710001E-2</v>
      </c>
      <c r="O3557" s="1">
        <v>1.3659819567049999E-4</v>
      </c>
      <c r="P3557" s="1">
        <v>2.2015654786810001E-4</v>
      </c>
      <c r="Q3557" s="1">
        <v>1.151867299886E-5</v>
      </c>
      <c r="R3557" s="1">
        <v>0</v>
      </c>
      <c r="S3557" s="1">
        <v>246.39087401419999</v>
      </c>
      <c r="T3557" s="1">
        <v>71.134796121769995</v>
      </c>
      <c r="U3557" s="1">
        <v>317.52567013599997</v>
      </c>
      <c r="V3557" s="1">
        <v>1.7278031606009998E-2</v>
      </c>
      <c r="W3557" s="1">
        <v>4.6074750949349997E-3</v>
      </c>
      <c r="X3557" s="1">
        <v>0</v>
      </c>
      <c r="Y3557" s="1">
        <v>0</v>
      </c>
      <c r="Z3557" s="1">
        <v>0</v>
      </c>
      <c r="AA3557" s="1">
        <v>1.1518687737339999E-3</v>
      </c>
      <c r="AB3557" s="1">
        <v>10.480762607959999</v>
      </c>
      <c r="AC3557" s="1">
        <v>1.330395914468</v>
      </c>
      <c r="AD3557" s="1">
        <v>0.21967111714830001</v>
      </c>
      <c r="AE3557" s="1">
        <v>54.917779287080002</v>
      </c>
      <c r="AF3557" s="1">
        <v>8.7868446859329996</v>
      </c>
      <c r="AG3557" s="1">
        <v>288.66475518739998</v>
      </c>
    </row>
    <row r="3558" spans="1:33" x14ac:dyDescent="0.35">
      <c r="A3558">
        <v>5120</v>
      </c>
      <c r="B3558">
        <v>2018</v>
      </c>
      <c r="C3558">
        <v>5</v>
      </c>
      <c r="D3558">
        <v>6</v>
      </c>
      <c r="E3558">
        <v>0</v>
      </c>
      <c r="F3558">
        <v>0</v>
      </c>
      <c r="H3558" s="1">
        <v>0</v>
      </c>
      <c r="I3558" s="1">
        <v>0</v>
      </c>
      <c r="J3558" s="1">
        <v>0</v>
      </c>
      <c r="K3558" s="1">
        <v>9.3526560700379999E-2</v>
      </c>
      <c r="L3558" s="1">
        <v>9.3526560700379999E-2</v>
      </c>
      <c r="M3558" s="1">
        <v>1.843083965758E-4</v>
      </c>
      <c r="N3558" s="1">
        <v>1.8559954285710001E-2</v>
      </c>
      <c r="O3558" s="1">
        <v>1.181817188516E-4</v>
      </c>
      <c r="P3558" s="1">
        <v>1.9047454555130001E-4</v>
      </c>
      <c r="Q3558" s="1">
        <v>1.059717915895E-5</v>
      </c>
      <c r="R3558" s="1">
        <v>0</v>
      </c>
      <c r="S3558" s="1">
        <v>72.55222700921</v>
      </c>
      <c r="T3558" s="1">
        <v>21.513337066950001</v>
      </c>
      <c r="U3558" s="1">
        <v>94.065564076170006</v>
      </c>
      <c r="V3558" s="1">
        <v>1.589578907753E-2</v>
      </c>
      <c r="W3558" s="1">
        <v>4.2388770873400001E-3</v>
      </c>
      <c r="X3558" s="1">
        <v>0</v>
      </c>
      <c r="Y3558" s="1">
        <v>0</v>
      </c>
      <c r="Z3558" s="1">
        <v>0</v>
      </c>
      <c r="AA3558" s="1">
        <v>1.059719271835E-3</v>
      </c>
      <c r="AB3558" s="1">
        <v>4.2657852944280004</v>
      </c>
      <c r="AC3558" s="1">
        <v>0.71446981929880005</v>
      </c>
      <c r="AD3558" s="1">
        <v>6.3460938882300005E-2</v>
      </c>
      <c r="AE3558" s="1">
        <v>15.86523472058</v>
      </c>
      <c r="AF3558" s="1">
        <v>2.538437555292</v>
      </c>
      <c r="AG3558" s="1">
        <v>165.9252670482</v>
      </c>
    </row>
    <row r="3559" spans="1:33" x14ac:dyDescent="0.35">
      <c r="A3559">
        <v>5120</v>
      </c>
      <c r="B3559">
        <v>2018</v>
      </c>
      <c r="C3559">
        <v>5</v>
      </c>
      <c r="D3559">
        <v>7</v>
      </c>
      <c r="E3559">
        <v>0</v>
      </c>
      <c r="F3559">
        <v>0</v>
      </c>
      <c r="H3559" s="1">
        <v>0</v>
      </c>
      <c r="I3559" s="1">
        <v>0</v>
      </c>
      <c r="J3559" s="1">
        <v>0</v>
      </c>
      <c r="K3559" s="1">
        <v>8.6044435844349995E-2</v>
      </c>
      <c r="L3559" s="1">
        <v>8.6044435844349995E-2</v>
      </c>
      <c r="M3559" s="1">
        <v>1.7964694496330001E-4</v>
      </c>
      <c r="N3559" s="1">
        <v>1.8559954285710001E-2</v>
      </c>
      <c r="O3559" s="1">
        <v>1.1516091824939999E-4</v>
      </c>
      <c r="P3559" s="1">
        <v>1.8560589388940001E-4</v>
      </c>
      <c r="Q3559" s="1">
        <v>9.7494048262340002E-6</v>
      </c>
      <c r="R3559" s="1">
        <v>0</v>
      </c>
      <c r="S3559" s="1">
        <v>19.51402177636</v>
      </c>
      <c r="T3559" s="1">
        <v>6.3157569036789996</v>
      </c>
      <c r="U3559" s="1">
        <v>25.82977868004</v>
      </c>
      <c r="V3559" s="1">
        <v>1.462412595132E-2</v>
      </c>
      <c r="W3559" s="1">
        <v>3.8997669203529998E-3</v>
      </c>
      <c r="X3559" s="1">
        <v>0</v>
      </c>
      <c r="Y3559" s="1">
        <v>0</v>
      </c>
      <c r="Z3559" s="1">
        <v>0</v>
      </c>
      <c r="AA3559" s="1">
        <v>9.7494173008819997E-4</v>
      </c>
      <c r="AB3559" s="1">
        <v>2.2772938159349998</v>
      </c>
      <c r="AC3559" s="1">
        <v>0.49819922602889999</v>
      </c>
      <c r="AD3559" s="1">
        <v>1.6361868733039998E-2</v>
      </c>
      <c r="AE3559" s="1">
        <v>4.0904671832609996</v>
      </c>
      <c r="AF3559" s="1">
        <v>0.65447474932180005</v>
      </c>
      <c r="AG3559" s="1">
        <v>121.27743276060001</v>
      </c>
    </row>
    <row r="3560" spans="1:33" x14ac:dyDescent="0.35">
      <c r="A3560">
        <v>5120</v>
      </c>
      <c r="B3560">
        <v>2018</v>
      </c>
      <c r="C3560">
        <v>5</v>
      </c>
      <c r="D3560">
        <v>8</v>
      </c>
      <c r="E3560">
        <v>0</v>
      </c>
      <c r="F3560">
        <v>0</v>
      </c>
      <c r="H3560" s="1">
        <v>0</v>
      </c>
      <c r="I3560" s="1">
        <v>0</v>
      </c>
      <c r="J3560" s="1">
        <v>0</v>
      </c>
      <c r="K3560" s="1">
        <v>7.9160880976800005E-2</v>
      </c>
      <c r="L3560" s="1">
        <v>7.9160880976800005E-2</v>
      </c>
      <c r="M3560" s="1">
        <v>1.6867746658510001E-4</v>
      </c>
      <c r="N3560" s="1">
        <v>1.8559954285710001E-2</v>
      </c>
      <c r="O3560" s="1">
        <v>1.080251363924E-4</v>
      </c>
      <c r="P3560" s="1">
        <v>1.7410508970759999E-4</v>
      </c>
      <c r="Q3560" s="1">
        <v>8.9694524401350006E-6</v>
      </c>
      <c r="R3560" s="1">
        <v>0</v>
      </c>
      <c r="S3560" s="1">
        <v>5.9816512542869997</v>
      </c>
      <c r="T3560" s="1">
        <v>2.435130520135</v>
      </c>
      <c r="U3560" s="1">
        <v>8.4167817744220006</v>
      </c>
      <c r="V3560" s="1">
        <v>1.3454195875219999E-2</v>
      </c>
      <c r="W3560" s="1">
        <v>3.5877855667249998E-3</v>
      </c>
      <c r="X3560" s="1">
        <v>0</v>
      </c>
      <c r="Y3560" s="1">
        <v>0</v>
      </c>
      <c r="Z3560" s="1">
        <v>0</v>
      </c>
      <c r="AA3560" s="1">
        <v>8.9694639168119998E-4</v>
      </c>
      <c r="AB3560" s="1">
        <v>1.7697638505490001</v>
      </c>
      <c r="AC3560" s="1">
        <v>0.44270122001989998</v>
      </c>
      <c r="AD3560" s="1">
        <v>4.385371018971E-3</v>
      </c>
      <c r="AE3560" s="1">
        <v>1.096342754743</v>
      </c>
      <c r="AF3560" s="1">
        <v>0.17541484075880001</v>
      </c>
      <c r="AG3560" s="1">
        <v>109.79823080120001</v>
      </c>
    </row>
    <row r="3561" spans="1:33" x14ac:dyDescent="0.35">
      <c r="A3561">
        <v>5120</v>
      </c>
      <c r="B3561">
        <v>2018</v>
      </c>
      <c r="C3561">
        <v>5</v>
      </c>
      <c r="D3561">
        <v>9</v>
      </c>
      <c r="E3561">
        <v>0</v>
      </c>
      <c r="F3561">
        <v>0</v>
      </c>
      <c r="H3561" s="1">
        <v>0</v>
      </c>
      <c r="I3561" s="1">
        <v>0</v>
      </c>
      <c r="J3561" s="1">
        <v>0</v>
      </c>
      <c r="K3561" s="1">
        <v>7.2828010498660001E-2</v>
      </c>
      <c r="L3561" s="1">
        <v>7.2828010498660001E-2</v>
      </c>
      <c r="M3561" s="1">
        <v>1.5274506302160001E-4</v>
      </c>
      <c r="N3561" s="1">
        <v>1.8559954285710001E-2</v>
      </c>
      <c r="O3561" s="1">
        <v>9.7806944068709999E-5</v>
      </c>
      <c r="P3561" s="1">
        <v>1.57636336688E-4</v>
      </c>
      <c r="Q3561" s="1">
        <v>8.2518962449240004E-6</v>
      </c>
      <c r="R3561" s="1">
        <v>0</v>
      </c>
      <c r="S3561" s="1">
        <v>2.4167349003330001</v>
      </c>
      <c r="T3561" s="1">
        <v>1.428284054445</v>
      </c>
      <c r="U3561" s="1">
        <v>3.8450189547779998</v>
      </c>
      <c r="V3561" s="1">
        <v>1.23778602052E-2</v>
      </c>
      <c r="W3561" s="1">
        <v>3.3007627213870001E-3</v>
      </c>
      <c r="X3561" s="1">
        <v>0</v>
      </c>
      <c r="Y3561" s="1">
        <v>0</v>
      </c>
      <c r="Z3561" s="1">
        <v>0</v>
      </c>
      <c r="AA3561" s="1">
        <v>8.2519068034670004E-4</v>
      </c>
      <c r="AB3561" s="1">
        <v>1.6798242735410001</v>
      </c>
      <c r="AC3561" s="1">
        <v>0.43979355269359999</v>
      </c>
      <c r="AD3561" s="1">
        <v>1.2239380375849999E-3</v>
      </c>
      <c r="AE3561" s="1">
        <v>0.30598450939630001</v>
      </c>
      <c r="AF3561" s="1">
        <v>4.8957521503409998E-2</v>
      </c>
      <c r="AG3561" s="1">
        <v>109.7036005659</v>
      </c>
    </row>
    <row r="3562" spans="1:33" x14ac:dyDescent="0.35">
      <c r="A3562">
        <v>5120</v>
      </c>
      <c r="B3562">
        <v>2018</v>
      </c>
      <c r="C3562">
        <v>5</v>
      </c>
      <c r="D3562">
        <v>10</v>
      </c>
      <c r="E3562">
        <v>0</v>
      </c>
      <c r="F3562">
        <v>0</v>
      </c>
      <c r="H3562" s="1">
        <v>0</v>
      </c>
      <c r="I3562" s="1">
        <v>0</v>
      </c>
      <c r="J3562" s="1">
        <v>0</v>
      </c>
      <c r="K3562" s="1">
        <v>6.7001769658759994E-2</v>
      </c>
      <c r="L3562" s="1">
        <v>6.7001769658759994E-2</v>
      </c>
      <c r="M3562" s="1">
        <v>1.403268049058E-4</v>
      </c>
      <c r="N3562" s="1">
        <v>1.8559954285710001E-2</v>
      </c>
      <c r="O3562" s="1">
        <v>8.9892182895070006E-5</v>
      </c>
      <c r="P3562" s="1">
        <v>1.4488004449369999E-4</v>
      </c>
      <c r="Q3562" s="1">
        <v>7.5917445453299996E-6</v>
      </c>
      <c r="R3562" s="1">
        <v>0</v>
      </c>
      <c r="S3562" s="1">
        <v>1.4154598056600001</v>
      </c>
      <c r="T3562" s="1">
        <v>1.142945817095</v>
      </c>
      <c r="U3562" s="1">
        <v>2.5584056227550001</v>
      </c>
      <c r="V3562" s="1">
        <v>1.138763138878E-2</v>
      </c>
      <c r="W3562" s="1">
        <v>3.036701703676E-3</v>
      </c>
      <c r="X3562" s="1">
        <v>0</v>
      </c>
      <c r="Y3562" s="1">
        <v>0</v>
      </c>
      <c r="Z3562" s="1">
        <v>0</v>
      </c>
      <c r="AA3562" s="1">
        <v>7.5917542591890004E-4</v>
      </c>
      <c r="AB3562" s="1">
        <v>1.640615775828</v>
      </c>
      <c r="AC3562" s="1">
        <v>0.43526172959289999</v>
      </c>
      <c r="AD3562" s="1">
        <v>3.3537159417639997E-4</v>
      </c>
      <c r="AE3562" s="1">
        <v>8.38428985441E-2</v>
      </c>
      <c r="AF3562" s="1">
        <v>1.341486376706E-2</v>
      </c>
      <c r="AG3562" s="1">
        <v>108.74835807940001</v>
      </c>
    </row>
    <row r="3563" spans="1:33" x14ac:dyDescent="0.35">
      <c r="A3563">
        <v>5120</v>
      </c>
      <c r="B3563">
        <v>2018</v>
      </c>
      <c r="C3563">
        <v>5</v>
      </c>
      <c r="D3563">
        <v>11</v>
      </c>
      <c r="E3563">
        <v>0</v>
      </c>
      <c r="F3563">
        <v>0</v>
      </c>
      <c r="H3563" s="1">
        <v>0</v>
      </c>
      <c r="I3563" s="1">
        <v>0</v>
      </c>
      <c r="J3563" s="1">
        <v>0</v>
      </c>
      <c r="K3563" s="1">
        <v>6.1641628086060003E-2</v>
      </c>
      <c r="L3563" s="1">
        <v>6.1641628086060003E-2</v>
      </c>
      <c r="M3563" s="1">
        <v>1.347588078442E-4</v>
      </c>
      <c r="N3563" s="1">
        <v>1.8559954285710001E-2</v>
      </c>
      <c r="O3563" s="1">
        <v>8.6435465404690001E-5</v>
      </c>
      <c r="P3563" s="1">
        <v>1.393088216389E-4</v>
      </c>
      <c r="Q3563" s="1">
        <v>6.9844049817040002E-6</v>
      </c>
      <c r="R3563" s="1">
        <v>0</v>
      </c>
      <c r="S3563" s="1">
        <v>1.091302731056</v>
      </c>
      <c r="T3563" s="1">
        <v>1.0184195575749999</v>
      </c>
      <c r="U3563" s="1">
        <v>2.1097222886310001</v>
      </c>
      <c r="V3563" s="1">
        <v>1.0476620877680001E-2</v>
      </c>
      <c r="W3563" s="1">
        <v>2.793765567382E-3</v>
      </c>
      <c r="X3563" s="1">
        <v>0</v>
      </c>
      <c r="Y3563" s="1">
        <v>0</v>
      </c>
      <c r="Z3563" s="1">
        <v>0</v>
      </c>
      <c r="AA3563" s="1">
        <v>6.9844139184540004E-4</v>
      </c>
      <c r="AB3563" s="1">
        <v>1.5341123137329999</v>
      </c>
      <c r="AC3563" s="1">
        <v>0.40851248232550003</v>
      </c>
      <c r="AD3563" s="1">
        <v>8.7620200484120006E-5</v>
      </c>
      <c r="AE3563" s="1">
        <v>2.1905050121030001E-2</v>
      </c>
      <c r="AF3563" s="1">
        <v>3.5048080193649999E-3</v>
      </c>
      <c r="AG3563" s="1">
        <v>102.1105965413</v>
      </c>
    </row>
    <row r="3564" spans="1:33" x14ac:dyDescent="0.35">
      <c r="A3564">
        <v>5120</v>
      </c>
      <c r="B3564">
        <v>2018</v>
      </c>
      <c r="C3564">
        <v>5</v>
      </c>
      <c r="D3564">
        <v>12</v>
      </c>
      <c r="E3564">
        <v>0</v>
      </c>
      <c r="F3564">
        <v>0</v>
      </c>
      <c r="H3564" s="1">
        <v>0</v>
      </c>
      <c r="I3564" s="1">
        <v>1.8000130956649998E-2</v>
      </c>
      <c r="J3564" s="1">
        <v>0</v>
      </c>
      <c r="K3564" s="1">
        <v>5.6710297839180003E-2</v>
      </c>
      <c r="L3564" s="1">
        <v>7.4710428795820003E-2</v>
      </c>
      <c r="M3564" s="1">
        <v>3.939430720495E-4</v>
      </c>
      <c r="N3564" s="1">
        <v>1.8559954285710001E-2</v>
      </c>
      <c r="O3564" s="1">
        <v>2.5479465301750002E-4</v>
      </c>
      <c r="P3564" s="1">
        <v>4.1065484758570002E-4</v>
      </c>
      <c r="Q3564" s="1">
        <v>3.1235577211879999E-4</v>
      </c>
      <c r="R3564" s="1">
        <v>0</v>
      </c>
      <c r="S3564" s="1">
        <v>112.58883106419999</v>
      </c>
      <c r="T3564" s="1">
        <v>32.388770995729999</v>
      </c>
      <c r="U3564" s="1">
        <v>144.97760205989999</v>
      </c>
      <c r="V3564" s="1">
        <v>2.5954785126510001E-2</v>
      </c>
      <c r="W3564" s="1">
        <v>4.2018937138960004E-3</v>
      </c>
      <c r="X3564" s="1">
        <v>4.0790734797619998E-7</v>
      </c>
      <c r="Y3564" s="1">
        <v>1.01976836994E-4</v>
      </c>
      <c r="Z3564" s="1">
        <v>1.6316293919050002E-5</v>
      </c>
      <c r="AA3564" s="1">
        <v>9.6889195887870001E-4</v>
      </c>
      <c r="AB3564" s="1">
        <v>4.5023988514640001</v>
      </c>
      <c r="AC3564" s="1">
        <v>0.5631120288875</v>
      </c>
      <c r="AD3564" s="1">
        <v>9.5629149725450002E-2</v>
      </c>
      <c r="AE3564" s="1">
        <v>23.90728743136</v>
      </c>
      <c r="AF3564" s="1">
        <v>3.8251659890180001</v>
      </c>
      <c r="AG3564" s="1">
        <v>121.6521772768</v>
      </c>
    </row>
    <row r="3565" spans="1:33" x14ac:dyDescent="0.35">
      <c r="A3565">
        <v>5120</v>
      </c>
      <c r="B3565">
        <v>2018</v>
      </c>
      <c r="C3565">
        <v>5</v>
      </c>
      <c r="D3565">
        <v>13</v>
      </c>
      <c r="E3565">
        <v>0</v>
      </c>
      <c r="F3565">
        <v>0</v>
      </c>
      <c r="H3565" s="1">
        <v>0</v>
      </c>
      <c r="I3565" s="1">
        <v>7.8246141413679998E-2</v>
      </c>
      <c r="J3565" s="1">
        <v>0</v>
      </c>
      <c r="K3565" s="1">
        <v>5.2173474012039998E-2</v>
      </c>
      <c r="L3565" s="1">
        <v>0.13041961542569999</v>
      </c>
      <c r="M3565" s="1">
        <v>1.3951275883E-3</v>
      </c>
      <c r="N3565" s="1">
        <v>1.8559954285710001E-2</v>
      </c>
      <c r="O3565" s="1">
        <v>8.9826478586870005E-4</v>
      </c>
      <c r="P3565" s="1">
        <v>1.4477414826570001E-3</v>
      </c>
      <c r="Q3565" s="1">
        <v>1.335782558179E-3</v>
      </c>
      <c r="R3565" s="1">
        <v>0</v>
      </c>
      <c r="S3565" s="1">
        <v>168.5511519394</v>
      </c>
      <c r="T3565" s="1">
        <v>48.215022393570003</v>
      </c>
      <c r="U3565" s="1">
        <v>216.76617433289999</v>
      </c>
      <c r="V3565" s="1">
        <v>7.9793953746139998E-2</v>
      </c>
      <c r="W3565" s="1">
        <v>9.4572973597590003E-3</v>
      </c>
      <c r="X3565" s="1">
        <v>1.773163545882E-6</v>
      </c>
      <c r="Y3565" s="1">
        <v>4.4329088647040001E-4</v>
      </c>
      <c r="Z3565" s="1">
        <v>7.0926541835270002E-5</v>
      </c>
      <c r="AA3565" s="1">
        <v>2.0096916307630001E-3</v>
      </c>
      <c r="AB3565" s="1">
        <v>8.443116949197</v>
      </c>
      <c r="AC3565" s="1">
        <v>0.88082106429429996</v>
      </c>
      <c r="AD3565" s="1">
        <v>0.20560151832369999</v>
      </c>
      <c r="AE3565" s="1">
        <v>51.40037958093</v>
      </c>
      <c r="AF3565" s="1">
        <v>8.2240607329490008</v>
      </c>
      <c r="AG3565" s="1">
        <v>179.08496240880001</v>
      </c>
    </row>
    <row r="3566" spans="1:33" x14ac:dyDescent="0.35">
      <c r="A3566">
        <v>5120</v>
      </c>
      <c r="B3566">
        <v>2018</v>
      </c>
      <c r="C3566">
        <v>5</v>
      </c>
      <c r="D3566">
        <v>14</v>
      </c>
      <c r="E3566">
        <v>0</v>
      </c>
      <c r="F3566">
        <v>0</v>
      </c>
      <c r="H3566" s="1">
        <v>0</v>
      </c>
      <c r="I3566" s="1">
        <v>3.8777119809879999E-3</v>
      </c>
      <c r="J3566" s="1">
        <v>0</v>
      </c>
      <c r="K3566" s="1">
        <v>4.7999596091080003E-2</v>
      </c>
      <c r="L3566" s="1">
        <v>5.187730807207E-2</v>
      </c>
      <c r="M3566" s="1">
        <v>3.2844190094099998E-4</v>
      </c>
      <c r="N3566" s="1">
        <v>1.8559954285710001E-2</v>
      </c>
      <c r="O3566" s="1">
        <v>2.0583558606910001E-4</v>
      </c>
      <c r="P3566" s="1">
        <v>3.3174707641570001E-4</v>
      </c>
      <c r="Q3566" s="1">
        <v>7.1344242296169998E-5</v>
      </c>
      <c r="R3566" s="1">
        <v>0</v>
      </c>
      <c r="S3566" s="1">
        <v>332.7215694473</v>
      </c>
      <c r="T3566" s="1">
        <v>95.294363109770003</v>
      </c>
      <c r="U3566" s="1">
        <v>428.01593255699999</v>
      </c>
      <c r="V3566" s="1">
        <v>1.1672987186149999E-2</v>
      </c>
      <c r="W3566" s="1">
        <v>2.5269685449490001E-3</v>
      </c>
      <c r="X3566" s="1">
        <v>8.7874205703840002E-8</v>
      </c>
      <c r="Y3566" s="1">
        <v>2.1968551425959999E-5</v>
      </c>
      <c r="Z3566" s="1">
        <v>3.5149682281540001E-6</v>
      </c>
      <c r="AA3566" s="1">
        <v>6.141672950964E-4</v>
      </c>
      <c r="AB3566" s="1">
        <v>13.6369900806</v>
      </c>
      <c r="AC3566" s="1">
        <v>1.4634445780259999</v>
      </c>
      <c r="AD3566" s="1">
        <v>0.32596291652019999</v>
      </c>
      <c r="AE3566" s="1">
        <v>81.490729130039995</v>
      </c>
      <c r="AF3566" s="1">
        <v>13.03851666081</v>
      </c>
      <c r="AG3566" s="1">
        <v>300.66856120249997</v>
      </c>
    </row>
    <row r="3567" spans="1:33" x14ac:dyDescent="0.35">
      <c r="A3567">
        <v>5120</v>
      </c>
      <c r="B3567">
        <v>2018</v>
      </c>
      <c r="C3567">
        <v>5</v>
      </c>
      <c r="D3567">
        <v>15</v>
      </c>
      <c r="E3567">
        <v>0</v>
      </c>
      <c r="F3567">
        <v>0</v>
      </c>
      <c r="H3567" s="1">
        <v>0</v>
      </c>
      <c r="I3567" s="1">
        <v>8.4123723122499997E-3</v>
      </c>
      <c r="J3567" s="1">
        <v>0</v>
      </c>
      <c r="K3567" s="1">
        <v>4.4159628403790001E-2</v>
      </c>
      <c r="L3567" s="1">
        <v>5.2572000716039999E-2</v>
      </c>
      <c r="M3567" s="1">
        <v>2.283755621581E-4</v>
      </c>
      <c r="N3567" s="1">
        <v>1.8559954285710001E-2</v>
      </c>
      <c r="O3567" s="1">
        <v>1.4644350276709999E-4</v>
      </c>
      <c r="P3567" s="1">
        <v>2.3602431839340001E-4</v>
      </c>
      <c r="Q3567" s="1">
        <v>1.4798020874340001E-4</v>
      </c>
      <c r="R3567" s="1">
        <v>0</v>
      </c>
      <c r="S3567" s="1">
        <v>221.79175177249999</v>
      </c>
      <c r="T3567" s="1">
        <v>63.66785663177</v>
      </c>
      <c r="U3567" s="1">
        <v>285.45960840430001</v>
      </c>
      <c r="V3567" s="1">
        <v>1.513080747483E-2</v>
      </c>
      <c r="W3567" s="1">
        <v>2.7639769877090001E-3</v>
      </c>
      <c r="X3567" s="1">
        <v>1.906357508366E-7</v>
      </c>
      <c r="Y3567" s="1">
        <v>4.7658937709159998E-5</v>
      </c>
      <c r="Z3567" s="1">
        <v>7.6254300334649998E-6</v>
      </c>
      <c r="AA3567" s="1">
        <v>6.5286709675999998E-4</v>
      </c>
      <c r="AB3567" s="1">
        <v>9.8987950817649999</v>
      </c>
      <c r="AC3567" s="1">
        <v>1.114451607206</v>
      </c>
      <c r="AD3567" s="1">
        <v>0.22878406218960001</v>
      </c>
      <c r="AE3567" s="1">
        <v>57.196015547409999</v>
      </c>
      <c r="AF3567" s="1">
        <v>9.1513624875860007</v>
      </c>
      <c r="AG3567" s="1">
        <v>232.85608936360001</v>
      </c>
    </row>
    <row r="3568" spans="1:33" x14ac:dyDescent="0.35">
      <c r="A3568">
        <v>5120</v>
      </c>
      <c r="B3568">
        <v>2018</v>
      </c>
      <c r="C3568">
        <v>5</v>
      </c>
      <c r="D3568">
        <v>16</v>
      </c>
      <c r="E3568">
        <v>0</v>
      </c>
      <c r="F3568">
        <v>0</v>
      </c>
      <c r="H3568" s="1">
        <v>0</v>
      </c>
      <c r="I3568" s="1">
        <v>3.4242459478620001E-3</v>
      </c>
      <c r="J3568" s="1">
        <v>0</v>
      </c>
      <c r="K3568" s="1">
        <v>4.0626858131490001E-2</v>
      </c>
      <c r="L3568" s="1">
        <v>4.4051104079349999E-2</v>
      </c>
      <c r="M3568" s="1">
        <v>1.5328250385650001E-4</v>
      </c>
      <c r="N3568" s="1">
        <v>1.8559954285710001E-2</v>
      </c>
      <c r="O3568" s="1">
        <v>9.7760145360989995E-5</v>
      </c>
      <c r="P3568" s="1">
        <v>1.5756091078729999E-4</v>
      </c>
      <c r="Q3568" s="1">
        <v>6.2801756200270002E-5</v>
      </c>
      <c r="R3568" s="1">
        <v>0</v>
      </c>
      <c r="S3568" s="1">
        <v>179.03455622609999</v>
      </c>
      <c r="T3568" s="1">
        <v>51.564500107939999</v>
      </c>
      <c r="U3568" s="1">
        <v>230.59905633400001</v>
      </c>
      <c r="V3568" s="1">
        <v>1.000886929367E-2</v>
      </c>
      <c r="W3568" s="1">
        <v>2.151711470376E-3</v>
      </c>
      <c r="X3568" s="1">
        <v>7.7598051190559997E-8</v>
      </c>
      <c r="Y3568" s="1">
        <v>1.9399512797639999E-5</v>
      </c>
      <c r="Z3568" s="1">
        <v>3.1039220476220001E-6</v>
      </c>
      <c r="AA3568" s="1">
        <v>5.2240825735589997E-4</v>
      </c>
      <c r="AB3568" s="1">
        <v>7.8993721367310004</v>
      </c>
      <c r="AC3568" s="1">
        <v>0.94792271373769998</v>
      </c>
      <c r="AD3568" s="1">
        <v>0.17378647840860001</v>
      </c>
      <c r="AE3568" s="1">
        <v>43.446619602139997</v>
      </c>
      <c r="AF3568" s="1">
        <v>6.9514591363429998</v>
      </c>
      <c r="AG3568" s="1">
        <v>202.22338275269999</v>
      </c>
    </row>
    <row r="3569" spans="1:33" x14ac:dyDescent="0.35">
      <c r="A3569">
        <v>5120</v>
      </c>
      <c r="B3569">
        <v>2018</v>
      </c>
      <c r="C3569">
        <v>5</v>
      </c>
      <c r="D3569">
        <v>17</v>
      </c>
      <c r="E3569">
        <v>0</v>
      </c>
      <c r="F3569">
        <v>0</v>
      </c>
      <c r="H3569" s="1">
        <v>0</v>
      </c>
      <c r="I3569" s="1">
        <v>0</v>
      </c>
      <c r="J3569" s="1">
        <v>0</v>
      </c>
      <c r="K3569" s="1">
        <v>3.7376709480970001E-2</v>
      </c>
      <c r="L3569" s="1">
        <v>3.7376709480970001E-2</v>
      </c>
      <c r="M3569" s="1">
        <v>9.1840236025339994E-5</v>
      </c>
      <c r="N3569" s="1">
        <v>1.8559954285710001E-2</v>
      </c>
      <c r="O3569" s="1">
        <v>5.8558125620559999E-5</v>
      </c>
      <c r="P3569" s="1">
        <v>9.4378660881720006E-5</v>
      </c>
      <c r="Q3569" s="1">
        <v>4.2350288920680001E-6</v>
      </c>
      <c r="R3569" s="1">
        <v>0</v>
      </c>
      <c r="S3569" s="1">
        <v>106.02538311799999</v>
      </c>
      <c r="T3569" s="1">
        <v>30.925403133140001</v>
      </c>
      <c r="U3569" s="1">
        <v>136.9507862511</v>
      </c>
      <c r="V3569" s="1">
        <v>6.3525514663670003E-3</v>
      </c>
      <c r="W3569" s="1">
        <v>1.6940137243649999E-3</v>
      </c>
      <c r="X3569" s="1">
        <v>0</v>
      </c>
      <c r="Y3569" s="1">
        <v>0</v>
      </c>
      <c r="Z3569" s="1">
        <v>0</v>
      </c>
      <c r="AA3569" s="1">
        <v>4.2350343109109998E-4</v>
      </c>
      <c r="AB3569" s="1">
        <v>5.1128574929779997</v>
      </c>
      <c r="AC3569" s="1">
        <v>0.74587899734709995</v>
      </c>
      <c r="AD3569" s="1">
        <v>9.2632450117060006E-2</v>
      </c>
      <c r="AE3569" s="1">
        <v>23.158112529259999</v>
      </c>
      <c r="AF3569" s="1">
        <v>3.7052980046820001</v>
      </c>
      <c r="AG3569" s="1">
        <v>167.94325931340001</v>
      </c>
    </row>
    <row r="3570" spans="1:33" x14ac:dyDescent="0.35">
      <c r="A3570">
        <v>5120</v>
      </c>
      <c r="B3570">
        <v>2018</v>
      </c>
      <c r="C3570">
        <v>5</v>
      </c>
      <c r="D3570">
        <v>18</v>
      </c>
      <c r="E3570">
        <v>0</v>
      </c>
      <c r="F3570">
        <v>0</v>
      </c>
      <c r="H3570" s="1">
        <v>0</v>
      </c>
      <c r="I3570" s="1">
        <v>3.1495566472679998E-4</v>
      </c>
      <c r="J3570" s="1">
        <v>0</v>
      </c>
      <c r="K3570" s="1">
        <v>3.4386572722490003E-2</v>
      </c>
      <c r="L3570" s="1">
        <v>3.4701528387220001E-2</v>
      </c>
      <c r="M3570" s="1">
        <v>8.1733638318220002E-5</v>
      </c>
      <c r="N3570" s="1">
        <v>1.8559954285710001E-2</v>
      </c>
      <c r="O3570" s="1">
        <v>5.2382874945579998E-5</v>
      </c>
      <c r="P3570" s="1">
        <v>8.442595349675E-5</v>
      </c>
      <c r="Q3570" s="1">
        <v>9.2492112001119992E-6</v>
      </c>
      <c r="R3570" s="1">
        <v>0</v>
      </c>
      <c r="S3570" s="1">
        <v>40.02973905743</v>
      </c>
      <c r="T3570" s="1">
        <v>12.087501365910001</v>
      </c>
      <c r="U3570" s="1">
        <v>52.11724042334</v>
      </c>
      <c r="V3570" s="1">
        <v>6.1298402273890001E-3</v>
      </c>
      <c r="W3570" s="1">
        <v>1.587041914249E-3</v>
      </c>
      <c r="X3570" s="1">
        <v>7.1373219582799999E-9</v>
      </c>
      <c r="Y3570" s="1">
        <v>1.78433048957E-6</v>
      </c>
      <c r="Z3570" s="1">
        <v>2.854928783312E-7</v>
      </c>
      <c r="AA3570" s="1">
        <v>3.953330141705E-4</v>
      </c>
      <c r="AB3570" s="1">
        <v>2.8664066578640002</v>
      </c>
      <c r="AC3570" s="1">
        <v>0.52189332380249998</v>
      </c>
      <c r="AD3570" s="1">
        <v>3.6372267744190001E-2</v>
      </c>
      <c r="AE3570" s="1">
        <v>9.0930669360490004</v>
      </c>
      <c r="AF3570" s="1">
        <v>1.4548907097679999</v>
      </c>
      <c r="AG3570" s="1">
        <v>123.1988774018</v>
      </c>
    </row>
    <row r="3571" spans="1:33" x14ac:dyDescent="0.35">
      <c r="A3571">
        <v>5120</v>
      </c>
      <c r="B3571">
        <v>2018</v>
      </c>
      <c r="C3571">
        <v>5</v>
      </c>
      <c r="D3571">
        <v>19</v>
      </c>
      <c r="E3571">
        <v>0</v>
      </c>
      <c r="F3571">
        <v>0</v>
      </c>
      <c r="H3571" s="1">
        <v>0</v>
      </c>
      <c r="I3571" s="1">
        <v>2.4737149504790001E-2</v>
      </c>
      <c r="J3571" s="1">
        <v>0</v>
      </c>
      <c r="K3571" s="1">
        <v>3.163564690469E-2</v>
      </c>
      <c r="L3571" s="1">
        <v>5.6372796409480001E-2</v>
      </c>
      <c r="M3571" s="1">
        <v>3.9156179194809999E-4</v>
      </c>
      <c r="N3571" s="1">
        <v>1.8559954285710001E-2</v>
      </c>
      <c r="O3571" s="1">
        <v>2.5302742903259999E-4</v>
      </c>
      <c r="P3571" s="1">
        <v>4.0780659669990003E-4</v>
      </c>
      <c r="Q3571" s="1">
        <v>4.240169754847E-4</v>
      </c>
      <c r="R3571" s="1">
        <v>0</v>
      </c>
      <c r="S3571" s="1">
        <v>160.4341957741</v>
      </c>
      <c r="T3571" s="1">
        <v>45.962224778360003</v>
      </c>
      <c r="U3571" s="1">
        <v>206.39642055249999</v>
      </c>
      <c r="V3571" s="1">
        <v>2.779989209372E-2</v>
      </c>
      <c r="W3571" s="1">
        <v>3.6761224695609999E-3</v>
      </c>
      <c r="X3571" s="1">
        <v>5.6057731331470001E-7</v>
      </c>
      <c r="Y3571" s="1">
        <v>1.4014432832870001E-4</v>
      </c>
      <c r="Z3571" s="1">
        <v>2.2423092532590001E-5</v>
      </c>
      <c r="AA3571" s="1">
        <v>8.0691515472730005E-4</v>
      </c>
      <c r="AB3571" s="1">
        <v>6.7684976034349997</v>
      </c>
      <c r="AC3571" s="1">
        <v>0.76895516243990003</v>
      </c>
      <c r="AD3571" s="1">
        <v>0.15539662977140001</v>
      </c>
      <c r="AE3571" s="1">
        <v>38.849157442859998</v>
      </c>
      <c r="AF3571" s="1">
        <v>6.2158651908570004</v>
      </c>
      <c r="AG3571" s="1">
        <v>161.15946465569999</v>
      </c>
    </row>
    <row r="3572" spans="1:33" x14ac:dyDescent="0.35">
      <c r="A3572">
        <v>5120</v>
      </c>
      <c r="B3572">
        <v>2018</v>
      </c>
      <c r="C3572">
        <v>5</v>
      </c>
      <c r="D3572">
        <v>20</v>
      </c>
      <c r="E3572">
        <v>0</v>
      </c>
      <c r="F3572">
        <v>0</v>
      </c>
      <c r="H3572" s="1">
        <v>0</v>
      </c>
      <c r="I3572" s="1">
        <v>0</v>
      </c>
      <c r="J3572" s="1">
        <v>0</v>
      </c>
      <c r="K3572" s="1">
        <v>2.910479515232E-2</v>
      </c>
      <c r="L3572" s="1">
        <v>2.910479515232E-2</v>
      </c>
      <c r="M3572" s="1">
        <v>1.2427637095340001E-4</v>
      </c>
      <c r="N3572" s="1">
        <v>1.8559954285710001E-2</v>
      </c>
      <c r="O3572" s="1">
        <v>7.7847295902140005E-5</v>
      </c>
      <c r="P3572" s="1">
        <v>1.2546719114809999E-4</v>
      </c>
      <c r="Q3572" s="1">
        <v>3.2977661779069999E-6</v>
      </c>
      <c r="R3572" s="1">
        <v>0</v>
      </c>
      <c r="S3572" s="1">
        <v>270.01003646970003</v>
      </c>
      <c r="T3572" s="1">
        <v>77.516169983620003</v>
      </c>
      <c r="U3572" s="1">
        <v>347.52620645339999</v>
      </c>
      <c r="V3572" s="1">
        <v>4.9466555962419997E-3</v>
      </c>
      <c r="W3572" s="1">
        <v>1.3191081589979999E-3</v>
      </c>
      <c r="X3572" s="1">
        <v>0</v>
      </c>
      <c r="Y3572" s="1">
        <v>0</v>
      </c>
      <c r="Z3572" s="1">
        <v>0</v>
      </c>
      <c r="AA3572" s="1">
        <v>3.2977703974949998E-4</v>
      </c>
      <c r="AB3572" s="1">
        <v>11.14710599246</v>
      </c>
      <c r="AC3572" s="1">
        <v>1.2750670909770001</v>
      </c>
      <c r="AD3572" s="1">
        <v>0.25462417605170001</v>
      </c>
      <c r="AE3572" s="1">
        <v>63.656044012919999</v>
      </c>
      <c r="AF3572" s="1">
        <v>10.184967042069999</v>
      </c>
      <c r="AG3572" s="1">
        <v>267.84193753390002</v>
      </c>
    </row>
    <row r="3573" spans="1:33" x14ac:dyDescent="0.35">
      <c r="A3573">
        <v>5120</v>
      </c>
      <c r="B3573">
        <v>2018</v>
      </c>
      <c r="C3573">
        <v>5</v>
      </c>
      <c r="D3573">
        <v>21</v>
      </c>
      <c r="E3573">
        <v>0</v>
      </c>
      <c r="F3573">
        <v>0</v>
      </c>
      <c r="H3573" s="1">
        <v>0</v>
      </c>
      <c r="I3573" s="1">
        <v>0</v>
      </c>
      <c r="J3573" s="1">
        <v>0</v>
      </c>
      <c r="K3573" s="1">
        <v>2.677641154013E-2</v>
      </c>
      <c r="L3573" s="1">
        <v>2.677641154013E-2</v>
      </c>
      <c r="M3573" s="1">
        <v>6.4024165956709999E-5</v>
      </c>
      <c r="N3573" s="1">
        <v>1.8559954285710001E-2</v>
      </c>
      <c r="O3573" s="1">
        <v>4.0928535844650002E-5</v>
      </c>
      <c r="P3573" s="1">
        <v>6.5964891531830003E-5</v>
      </c>
      <c r="Q3573" s="1">
        <v>3.0339448836739999E-6</v>
      </c>
      <c r="R3573" s="1">
        <v>0</v>
      </c>
      <c r="S3573" s="1">
        <v>130.055663474</v>
      </c>
      <c r="T3573" s="1">
        <v>37.806991122710002</v>
      </c>
      <c r="U3573" s="1">
        <v>167.8626545967</v>
      </c>
      <c r="V3573" s="1">
        <v>4.5509231485430001E-3</v>
      </c>
      <c r="W3573" s="1">
        <v>1.213579506278E-3</v>
      </c>
      <c r="X3573" s="1">
        <v>0</v>
      </c>
      <c r="Y3573" s="1">
        <v>0</v>
      </c>
      <c r="Z3573" s="1">
        <v>0</v>
      </c>
      <c r="AA3573" s="1">
        <v>3.033948765695E-4</v>
      </c>
      <c r="AB3573" s="1">
        <v>5.9425931477729996</v>
      </c>
      <c r="AC3573" s="1">
        <v>0.82929602924970003</v>
      </c>
      <c r="AD3573" s="1">
        <v>0.1133093215235</v>
      </c>
      <c r="AE3573" s="1">
        <v>28.327330380869999</v>
      </c>
      <c r="AF3573" s="1">
        <v>4.5323728609389997</v>
      </c>
      <c r="AG3573" s="1">
        <v>184.6621430077</v>
      </c>
    </row>
    <row r="3574" spans="1:33" x14ac:dyDescent="0.35">
      <c r="A3574">
        <v>5120</v>
      </c>
      <c r="B3574">
        <v>2018</v>
      </c>
      <c r="C3574">
        <v>5</v>
      </c>
      <c r="D3574">
        <v>22</v>
      </c>
      <c r="E3574">
        <v>0</v>
      </c>
      <c r="F3574">
        <v>0</v>
      </c>
      <c r="H3574" s="1">
        <v>0</v>
      </c>
      <c r="I3574" s="1">
        <v>2.9771777268009999E-2</v>
      </c>
      <c r="J3574" s="1">
        <v>0</v>
      </c>
      <c r="K3574" s="1">
        <v>2.463429861692E-2</v>
      </c>
      <c r="L3574" s="1">
        <v>5.4406075884930002E-2</v>
      </c>
      <c r="M3574" s="1">
        <v>4.6010074541920001E-4</v>
      </c>
      <c r="N3574" s="1">
        <v>1.8559954285710001E-2</v>
      </c>
      <c r="O3574" s="1">
        <v>2.9762574315150001E-4</v>
      </c>
      <c r="P3574" s="1">
        <v>4.7968610307950002E-4</v>
      </c>
      <c r="Q3574" s="1">
        <v>5.0879218008199997E-4</v>
      </c>
      <c r="R3574" s="1">
        <v>0</v>
      </c>
      <c r="S3574" s="1">
        <v>167.43095213559999</v>
      </c>
      <c r="T3574" s="1">
        <v>47.919426018469998</v>
      </c>
      <c r="U3574" s="1">
        <v>215.35037815410001</v>
      </c>
      <c r="V3574" s="1">
        <v>3.1173601202370001E-2</v>
      </c>
      <c r="W3574" s="1">
        <v>3.815168336347E-3</v>
      </c>
      <c r="X3574" s="1">
        <v>6.7466879764269998E-7</v>
      </c>
      <c r="Y3574" s="1">
        <v>1.6866719941070001E-4</v>
      </c>
      <c r="Z3574" s="1">
        <v>2.6986751905709999E-5</v>
      </c>
      <c r="AA3574" s="1">
        <v>8.1885832455810001E-4</v>
      </c>
      <c r="AB3574" s="1">
        <v>7.1580662949010003</v>
      </c>
      <c r="AC3574" s="1">
        <v>0.79139091685560004</v>
      </c>
      <c r="AD3574" s="1">
        <v>0.16761401426770001</v>
      </c>
      <c r="AE3574" s="1">
        <v>41.903503566920001</v>
      </c>
      <c r="AF3574" s="1">
        <v>6.7045605707069997</v>
      </c>
      <c r="AG3574" s="1">
        <v>164.32492636040001</v>
      </c>
    </row>
    <row r="3575" spans="1:33" x14ac:dyDescent="0.35">
      <c r="A3575">
        <v>5120</v>
      </c>
      <c r="B3575">
        <v>2018</v>
      </c>
      <c r="C3575">
        <v>5</v>
      </c>
      <c r="D3575">
        <v>23</v>
      </c>
      <c r="E3575">
        <v>0</v>
      </c>
      <c r="F3575">
        <v>0</v>
      </c>
      <c r="H3575" s="1">
        <v>0</v>
      </c>
      <c r="I3575" s="1">
        <v>1.9749023140400002E-2</v>
      </c>
      <c r="J3575" s="1">
        <v>0</v>
      </c>
      <c r="K3575" s="1">
        <v>2.266355472757E-2</v>
      </c>
      <c r="L3575" s="1">
        <v>4.2412577867970001E-2</v>
      </c>
      <c r="M3575" s="1">
        <v>3.8561719959719998E-4</v>
      </c>
      <c r="N3575" s="1">
        <v>1.8559954285710001E-2</v>
      </c>
      <c r="O3575" s="1">
        <v>2.4664716924659998E-4</v>
      </c>
      <c r="P3575" s="1">
        <v>3.975234742758E-4</v>
      </c>
      <c r="Q3575" s="1">
        <v>3.382222117216E-4</v>
      </c>
      <c r="R3575" s="1">
        <v>0</v>
      </c>
      <c r="S3575" s="1">
        <v>229.57120776869999</v>
      </c>
      <c r="T3575" s="1">
        <v>65.682818405269998</v>
      </c>
      <c r="U3575" s="1">
        <v>295.25402617399999</v>
      </c>
      <c r="V3575" s="1">
        <v>2.1753485899670001E-2</v>
      </c>
      <c r="W3575" s="1">
        <v>2.8173321487879998E-3</v>
      </c>
      <c r="X3575" s="1">
        <v>4.4753961366860003E-7</v>
      </c>
      <c r="Y3575" s="1">
        <v>1.118849034172E-4</v>
      </c>
      <c r="Z3575" s="1">
        <v>1.7901584546750001E-5</v>
      </c>
      <c r="AA3575" s="1">
        <v>6.1482511446339996E-4</v>
      </c>
      <c r="AB3575" s="1">
        <v>10.71154545107</v>
      </c>
      <c r="AC3575" s="1">
        <v>1.1152203737940001</v>
      </c>
      <c r="AD3575" s="1">
        <v>0.26117876197360002</v>
      </c>
      <c r="AE3575" s="1">
        <v>65.294690493399997</v>
      </c>
      <c r="AF3575" s="1">
        <v>10.447150478939999</v>
      </c>
      <c r="AG3575" s="1">
        <v>226.56934105369999</v>
      </c>
    </row>
    <row r="3576" spans="1:33" x14ac:dyDescent="0.35">
      <c r="A3576">
        <v>5120</v>
      </c>
      <c r="B3576">
        <v>2018</v>
      </c>
      <c r="C3576">
        <v>5</v>
      </c>
      <c r="D3576">
        <v>24</v>
      </c>
      <c r="E3576">
        <v>0</v>
      </c>
      <c r="F3576">
        <v>0</v>
      </c>
      <c r="H3576" s="1">
        <v>0</v>
      </c>
      <c r="I3576" s="1">
        <v>5.691576113493E-3</v>
      </c>
      <c r="J3576" s="1">
        <v>0</v>
      </c>
      <c r="K3576" s="1">
        <v>2.0850470349359999E-2</v>
      </c>
      <c r="L3576" s="1">
        <v>2.654204646286E-2</v>
      </c>
      <c r="M3576" s="1">
        <v>1.7708383659470001E-4</v>
      </c>
      <c r="N3576" s="1">
        <v>1.8559954285710001E-2</v>
      </c>
      <c r="O3576" s="1">
        <v>1.124279193541E-4</v>
      </c>
      <c r="P3576" s="1">
        <v>1.812010948423E-4</v>
      </c>
      <c r="Q3576" s="1">
        <v>9.9096490517320001E-5</v>
      </c>
      <c r="R3576" s="1">
        <v>0</v>
      </c>
      <c r="S3576" s="1">
        <v>284.46039201619999</v>
      </c>
      <c r="T3576" s="1">
        <v>81.458155073810005</v>
      </c>
      <c r="U3576" s="1">
        <v>365.91854709009999</v>
      </c>
      <c r="V3576" s="1">
        <v>8.7029021949709996E-3</v>
      </c>
      <c r="W3576" s="1">
        <v>1.4609150936130001E-3</v>
      </c>
      <c r="X3576" s="1">
        <v>1.2897882375699999E-7</v>
      </c>
      <c r="Y3576" s="1">
        <v>3.2244705939239999E-5</v>
      </c>
      <c r="Z3576" s="1">
        <v>5.1591529502779999E-6</v>
      </c>
      <c r="AA3576" s="1">
        <v>3.394330086517E-4</v>
      </c>
      <c r="AB3576" s="1">
        <v>11.93819414705</v>
      </c>
      <c r="AC3576" s="1">
        <v>1.26891550132</v>
      </c>
      <c r="AD3576" s="1">
        <v>0.28719044068409999</v>
      </c>
      <c r="AE3576" s="1">
        <v>71.797610171040006</v>
      </c>
      <c r="AF3576" s="1">
        <v>11.48761762737</v>
      </c>
      <c r="AG3576" s="1">
        <v>259.7907871932</v>
      </c>
    </row>
    <row r="3577" spans="1:33" x14ac:dyDescent="0.35">
      <c r="A3577">
        <v>5120</v>
      </c>
      <c r="B3577">
        <v>2018</v>
      </c>
      <c r="C3577">
        <v>5</v>
      </c>
      <c r="D3577">
        <v>25</v>
      </c>
      <c r="E3577">
        <v>0</v>
      </c>
      <c r="F3577">
        <v>0</v>
      </c>
      <c r="H3577" s="1">
        <v>0</v>
      </c>
      <c r="I3577" s="1">
        <v>1.022623644475E-2</v>
      </c>
      <c r="J3577" s="1">
        <v>0</v>
      </c>
      <c r="K3577" s="1">
        <v>1.918243272141E-2</v>
      </c>
      <c r="L3577" s="1">
        <v>2.940866916617E-2</v>
      </c>
      <c r="M3577" s="1">
        <v>2.1466491211150001E-4</v>
      </c>
      <c r="N3577" s="1">
        <v>1.8559954285710001E-2</v>
      </c>
      <c r="O3577" s="1">
        <v>1.382615709166E-4</v>
      </c>
      <c r="P3577" s="1">
        <v>2.2283742480189999E-4</v>
      </c>
      <c r="Q3577" s="1">
        <v>1.759785510344E-4</v>
      </c>
      <c r="R3577" s="1">
        <v>0</v>
      </c>
      <c r="S3577" s="1">
        <v>195.8925847312</v>
      </c>
      <c r="T3577" s="1">
        <v>56.106779072320002</v>
      </c>
      <c r="U3577" s="1">
        <v>251.99936380349999</v>
      </c>
      <c r="V3577" s="1">
        <v>1.2529864060709999E-2</v>
      </c>
      <c r="W3577" s="1">
        <v>1.7963612902570001E-3</v>
      </c>
      <c r="X3577" s="1">
        <v>2.3174036888980001E-7</v>
      </c>
      <c r="Y3577" s="1">
        <v>5.7935092222439998E-5</v>
      </c>
      <c r="Z3577" s="1">
        <v>9.2696147555899995E-6</v>
      </c>
      <c r="AA3577" s="1">
        <v>4.0274224878629998E-4</v>
      </c>
      <c r="AB3577" s="1">
        <v>9.0653364963319998</v>
      </c>
      <c r="AC3577" s="1">
        <v>0.97671417689609996</v>
      </c>
      <c r="AD3577" s="1">
        <v>0.2161063333189</v>
      </c>
      <c r="AE3577" s="1">
        <v>54.026583329719998</v>
      </c>
      <c r="AF3577" s="1">
        <v>8.6442533327539994</v>
      </c>
      <c r="AG3577" s="1">
        <v>200.95727756030001</v>
      </c>
    </row>
    <row r="3578" spans="1:33" x14ac:dyDescent="0.35">
      <c r="A3578">
        <v>5120</v>
      </c>
      <c r="B3578">
        <v>2018</v>
      </c>
      <c r="C3578">
        <v>5</v>
      </c>
      <c r="D3578">
        <v>26</v>
      </c>
      <c r="E3578">
        <v>0</v>
      </c>
      <c r="F3578">
        <v>0</v>
      </c>
      <c r="H3578" s="1">
        <v>0</v>
      </c>
      <c r="I3578" s="1">
        <v>7.0083752817399994E-2</v>
      </c>
      <c r="J3578" s="1">
        <v>0</v>
      </c>
      <c r="K3578" s="1">
        <v>1.7647838103699999E-2</v>
      </c>
      <c r="L3578" s="1">
        <v>8.7731590921110006E-2</v>
      </c>
      <c r="M3578" s="1">
        <v>1.184285928192E-3</v>
      </c>
      <c r="N3578" s="1">
        <v>1.8559954285710001E-2</v>
      </c>
      <c r="O3578" s="1">
        <v>7.641919477257E-4</v>
      </c>
      <c r="P3578" s="1">
        <v>1.2316550763640001E-3</v>
      </c>
      <c r="Q3578" s="1">
        <v>1.1931426663950001E-3</v>
      </c>
      <c r="R3578" s="1">
        <v>0</v>
      </c>
      <c r="S3578" s="1">
        <v>173.2578890819</v>
      </c>
      <c r="T3578" s="1">
        <v>49.525135924360001</v>
      </c>
      <c r="U3578" s="1">
        <v>222.78302500620001</v>
      </c>
      <c r="V3578" s="1">
        <v>6.6527139946410005E-2</v>
      </c>
      <c r="W3578" s="1">
        <v>7.1526188880929997E-3</v>
      </c>
      <c r="X3578" s="1">
        <v>1.588192764643E-6</v>
      </c>
      <c r="Y3578" s="1">
        <v>3.9704819116070001E-4</v>
      </c>
      <c r="Z3578" s="1">
        <v>6.3527710585710001E-5</v>
      </c>
      <c r="AA3578" s="1">
        <v>1.470516169095E-3</v>
      </c>
      <c r="AB3578" s="1">
        <v>8.6743771927589997</v>
      </c>
      <c r="AC3578" s="1">
        <v>0.88662956116820002</v>
      </c>
      <c r="AD3578" s="1">
        <v>0.21398065353510001</v>
      </c>
      <c r="AE3578" s="1">
        <v>53.49516338379</v>
      </c>
      <c r="AF3578" s="1">
        <v>8.5592261414060005</v>
      </c>
      <c r="AG3578" s="1">
        <v>178.861259585</v>
      </c>
    </row>
    <row r="3579" spans="1:33" x14ac:dyDescent="0.35">
      <c r="A3579">
        <v>5120</v>
      </c>
      <c r="B3579">
        <v>2018</v>
      </c>
      <c r="C3579">
        <v>5</v>
      </c>
      <c r="D3579">
        <v>27</v>
      </c>
      <c r="E3579">
        <v>0</v>
      </c>
      <c r="F3579">
        <v>0</v>
      </c>
      <c r="H3579" s="1">
        <v>0</v>
      </c>
      <c r="I3579" s="1">
        <v>3.516686826669E-2</v>
      </c>
      <c r="J3579" s="1">
        <v>0</v>
      </c>
      <c r="K3579" s="1">
        <v>1.6236011055399999E-2</v>
      </c>
      <c r="L3579" s="1">
        <v>5.1402879322099998E-2</v>
      </c>
      <c r="M3579" s="1">
        <v>6.8989020843760005E-4</v>
      </c>
      <c r="N3579" s="1">
        <v>1.8559954285710001E-2</v>
      </c>
      <c r="O3579" s="1">
        <v>4.3992087193419997E-4</v>
      </c>
      <c r="P3579" s="1">
        <v>7.0902444958880005E-4</v>
      </c>
      <c r="Q3579" s="1">
        <v>5.9953553322480003E-4</v>
      </c>
      <c r="R3579" s="1">
        <v>0</v>
      </c>
      <c r="S3579" s="1">
        <v>258.48694523</v>
      </c>
      <c r="T3579" s="1">
        <v>73.889981479460005</v>
      </c>
      <c r="U3579" s="1">
        <v>332.37692670939998</v>
      </c>
      <c r="V3579" s="1">
        <v>3.4636629696660003E-2</v>
      </c>
      <c r="W3579" s="1">
        <v>3.923575471641E-3</v>
      </c>
      <c r="X3579" s="1">
        <v>7.969288671201E-7</v>
      </c>
      <c r="Y3579" s="1">
        <v>1.9923221677999999E-4</v>
      </c>
      <c r="Z3579" s="1">
        <v>3.1877154684809998E-5</v>
      </c>
      <c r="AA3579" s="1">
        <v>8.2150809448619999E-4</v>
      </c>
      <c r="AB3579" s="1">
        <v>12.51399368015</v>
      </c>
      <c r="AC3579" s="1">
        <v>1.2698540759770001</v>
      </c>
      <c r="AD3579" s="1">
        <v>0.31008163580960002</v>
      </c>
      <c r="AE3579" s="1">
        <v>77.520408952409994</v>
      </c>
      <c r="AF3579" s="1">
        <v>12.40326543239</v>
      </c>
      <c r="AG3579" s="1">
        <v>255.44719183219999</v>
      </c>
    </row>
    <row r="3580" spans="1:33" x14ac:dyDescent="0.35">
      <c r="A3580">
        <v>5120</v>
      </c>
      <c r="B3580">
        <v>2018</v>
      </c>
      <c r="C3580">
        <v>5</v>
      </c>
      <c r="D3580">
        <v>28</v>
      </c>
      <c r="E3580">
        <v>0</v>
      </c>
      <c r="F3580">
        <v>0</v>
      </c>
      <c r="H3580" s="1">
        <v>0</v>
      </c>
      <c r="I3580" s="1">
        <v>0</v>
      </c>
      <c r="J3580" s="1">
        <v>0</v>
      </c>
      <c r="K3580" s="1">
        <v>1.493713017097E-2</v>
      </c>
      <c r="L3580" s="1">
        <v>1.493713017097E-2</v>
      </c>
      <c r="M3580" s="1">
        <v>1.2473693312799999E-4</v>
      </c>
      <c r="N3580" s="1">
        <v>1.8559954285710001E-2</v>
      </c>
      <c r="O3580" s="1">
        <v>7.7102641103649994E-5</v>
      </c>
      <c r="P3580" s="1">
        <v>1.2426702427190001E-4</v>
      </c>
      <c r="Q3580" s="1">
        <v>1.6924758416969999E-6</v>
      </c>
      <c r="R3580" s="1">
        <v>0</v>
      </c>
      <c r="S3580" s="1">
        <v>558.22987620289996</v>
      </c>
      <c r="T3580" s="1">
        <v>159.68620601980001</v>
      </c>
      <c r="U3580" s="1">
        <v>717.91608222269997</v>
      </c>
      <c r="V3580" s="1">
        <v>2.5387170109030001E-3</v>
      </c>
      <c r="W3580" s="1">
        <v>6.7699120290749999E-4</v>
      </c>
      <c r="X3580" s="1">
        <v>0</v>
      </c>
      <c r="Y3580" s="1">
        <v>0</v>
      </c>
      <c r="Z3580" s="1">
        <v>0</v>
      </c>
      <c r="AA3580" s="1">
        <v>1.6924780072689999E-4</v>
      </c>
      <c r="AB3580" s="1">
        <v>25.702518284460002</v>
      </c>
      <c r="AC3580" s="1">
        <v>2.6771685167250001</v>
      </c>
      <c r="AD3580" s="1">
        <v>0.62652545386949998</v>
      </c>
      <c r="AE3580" s="1">
        <v>156.63136346740001</v>
      </c>
      <c r="AF3580" s="1">
        <v>25.061018154780001</v>
      </c>
      <c r="AG3580" s="1">
        <v>543.98703840739995</v>
      </c>
    </row>
    <row r="3581" spans="1:33" x14ac:dyDescent="0.35">
      <c r="A3581">
        <v>5120</v>
      </c>
      <c r="B3581">
        <v>2018</v>
      </c>
      <c r="C3581">
        <v>5</v>
      </c>
      <c r="D3581">
        <v>29</v>
      </c>
      <c r="E3581">
        <v>0</v>
      </c>
      <c r="F3581">
        <v>0</v>
      </c>
      <c r="H3581" s="1">
        <v>0</v>
      </c>
      <c r="I3581" s="1">
        <v>0</v>
      </c>
      <c r="J3581" s="1">
        <v>0</v>
      </c>
      <c r="K3581" s="1">
        <v>1.374215975729E-2</v>
      </c>
      <c r="L3581" s="1">
        <v>1.374215975729E-2</v>
      </c>
      <c r="M3581" s="1">
        <v>3.3594769200980001E-5</v>
      </c>
      <c r="N3581" s="1">
        <v>1.8559954285710001E-2</v>
      </c>
      <c r="O3581" s="1">
        <v>2.1376563657869999E-5</v>
      </c>
      <c r="P3581" s="1">
        <v>3.4452801057110003E-5</v>
      </c>
      <c r="Q3581" s="1">
        <v>1.5570777743610001E-6</v>
      </c>
      <c r="R3581" s="1">
        <v>0</v>
      </c>
      <c r="S3581" s="1">
        <v>507.94835864129999</v>
      </c>
      <c r="T3581" s="1">
        <v>145.765074185</v>
      </c>
      <c r="U3581" s="1">
        <v>653.71343282630005</v>
      </c>
      <c r="V3581" s="1">
        <v>2.3356196500310001E-3</v>
      </c>
      <c r="W3581" s="1">
        <v>6.2283190667489999E-4</v>
      </c>
      <c r="X3581" s="1">
        <v>0</v>
      </c>
      <c r="Y3581" s="1">
        <v>0</v>
      </c>
      <c r="Z3581" s="1">
        <v>0</v>
      </c>
      <c r="AA3581" s="1">
        <v>1.5570797666870001E-4</v>
      </c>
      <c r="AB3581" s="1">
        <v>19.421309303499999</v>
      </c>
      <c r="AC3581" s="1">
        <v>2.1830297552159998</v>
      </c>
      <c r="AD3581" s="1">
        <v>0.4493979088574</v>
      </c>
      <c r="AE3581" s="1">
        <v>112.34947721429999</v>
      </c>
      <c r="AF3581" s="1">
        <v>17.975916354300001</v>
      </c>
      <c r="AG3581" s="1">
        <v>455.87785703259999</v>
      </c>
    </row>
    <row r="3582" spans="1:33" x14ac:dyDescent="0.35">
      <c r="A3582">
        <v>5120</v>
      </c>
      <c r="B3582">
        <v>2018</v>
      </c>
      <c r="C3582">
        <v>5</v>
      </c>
      <c r="D3582">
        <v>30</v>
      </c>
      <c r="E3582">
        <v>0</v>
      </c>
      <c r="F3582">
        <v>0</v>
      </c>
      <c r="H3582" s="1">
        <v>10.41946313</v>
      </c>
      <c r="I3582" s="1">
        <v>3.6723581120590001E-2</v>
      </c>
      <c r="J3582" s="1">
        <v>0</v>
      </c>
      <c r="K3582" s="1">
        <v>1.2642786976710001E-2</v>
      </c>
      <c r="L3582" s="1">
        <v>4.9366368097310001E-2</v>
      </c>
      <c r="M3582" s="1">
        <v>5.0803294545079996E-4</v>
      </c>
      <c r="N3582" s="1">
        <v>1.8559954285710001E-2</v>
      </c>
      <c r="O3582" s="1">
        <v>3.2870275545099999E-4</v>
      </c>
      <c r="P3582" s="1">
        <v>5.2977320497950005E-4</v>
      </c>
      <c r="Q3582" s="1">
        <v>6.2558627960319999E-4</v>
      </c>
      <c r="R3582" s="1">
        <v>0</v>
      </c>
      <c r="S3582" s="1">
        <v>189.70366518340001</v>
      </c>
      <c r="T3582" s="1">
        <v>54.239157508959998</v>
      </c>
      <c r="U3582" s="1">
        <v>243.9428226924</v>
      </c>
      <c r="V3582" s="1">
        <v>3.5437013633969998E-2</v>
      </c>
      <c r="W3582" s="1">
        <v>3.9018297097349998E-3</v>
      </c>
      <c r="X3582" s="1">
        <v>8.322060888984E-7</v>
      </c>
      <c r="Y3582" s="1">
        <v>2.0805152222459999E-4</v>
      </c>
      <c r="Z3582" s="1">
        <v>3.328824355594E-5</v>
      </c>
      <c r="AA3582" s="1">
        <v>8.0901620965399997E-4</v>
      </c>
      <c r="AB3582" s="1">
        <v>9.7289277117540003</v>
      </c>
      <c r="AC3582" s="1">
        <v>1.046229951588</v>
      </c>
      <c r="AD3582" s="1">
        <v>0.23222261573190001</v>
      </c>
      <c r="AE3582" s="1">
        <v>58.05565393298</v>
      </c>
      <c r="AF3582" s="1">
        <v>9.2889046292760007</v>
      </c>
      <c r="AG3582" s="1">
        <v>215.1129647507</v>
      </c>
    </row>
    <row r="3583" spans="1:33" x14ac:dyDescent="0.35">
      <c r="A3583">
        <v>5120</v>
      </c>
      <c r="B3583">
        <v>2018</v>
      </c>
      <c r="C3583">
        <v>5</v>
      </c>
      <c r="D3583">
        <v>31</v>
      </c>
      <c r="E3583">
        <v>0</v>
      </c>
      <c r="F3583">
        <v>0</v>
      </c>
      <c r="H3583" s="1">
        <v>0</v>
      </c>
      <c r="I3583" s="1">
        <v>0</v>
      </c>
      <c r="J3583" s="1">
        <v>0</v>
      </c>
      <c r="K3583" s="1">
        <v>1.163136401857E-2</v>
      </c>
      <c r="L3583" s="1">
        <v>1.163136401857E-2</v>
      </c>
      <c r="M3583" s="1">
        <v>1.1187659674989999E-4</v>
      </c>
      <c r="N3583" s="1">
        <v>1.8559954285710001E-2</v>
      </c>
      <c r="O3583" s="1">
        <v>6.9141367686890003E-5</v>
      </c>
      <c r="P3583" s="1">
        <v>1.1143576787449999E-4</v>
      </c>
      <c r="Q3583" s="1">
        <v>1.3179106282190001E-6</v>
      </c>
      <c r="R3583" s="1">
        <v>0</v>
      </c>
      <c r="S3583" s="1">
        <v>452.7886840983</v>
      </c>
      <c r="T3583" s="1">
        <v>129.53488015350001</v>
      </c>
      <c r="U3583" s="1">
        <v>582.32356425180001</v>
      </c>
      <c r="V3583" s="1">
        <v>1.9768684717860001E-3</v>
      </c>
      <c r="W3583" s="1">
        <v>5.2716492580969995E-4</v>
      </c>
      <c r="X3583" s="1">
        <v>0</v>
      </c>
      <c r="Y3583" s="1">
        <v>0</v>
      </c>
      <c r="Z3583" s="1">
        <v>0</v>
      </c>
      <c r="AA3583" s="1">
        <v>1.317912314524E-4</v>
      </c>
      <c r="AB3583" s="1">
        <v>20.632787702160002</v>
      </c>
      <c r="AC3583" s="1">
        <v>2.154772784031</v>
      </c>
      <c r="AD3583" s="1">
        <v>0.50209559048160002</v>
      </c>
      <c r="AE3583" s="1">
        <v>125.52389762040001</v>
      </c>
      <c r="AF3583" s="1">
        <v>20.083823619259999</v>
      </c>
      <c r="AG3583" s="1">
        <v>438.2740779115</v>
      </c>
    </row>
    <row r="3584" spans="1:33" x14ac:dyDescent="0.35">
      <c r="A3584">
        <v>5120</v>
      </c>
      <c r="B3584">
        <v>2018</v>
      </c>
      <c r="C3584">
        <v>6</v>
      </c>
      <c r="D3584">
        <v>1</v>
      </c>
      <c r="E3584">
        <v>0</v>
      </c>
      <c r="F3584">
        <v>0</v>
      </c>
      <c r="H3584" s="1">
        <v>0</v>
      </c>
      <c r="I3584" s="1">
        <v>0.12749723405400001</v>
      </c>
      <c r="J3584" s="1">
        <v>0</v>
      </c>
      <c r="K3584" s="1">
        <v>1.070085489709E-2</v>
      </c>
      <c r="L3584" s="1">
        <v>0.1381980889511</v>
      </c>
      <c r="M3584" s="1">
        <v>1.4454668154469999E-3</v>
      </c>
      <c r="N3584" s="1">
        <v>1.8559954285710001E-2</v>
      </c>
      <c r="O3584" s="1">
        <v>9.4991809031969997E-4</v>
      </c>
      <c r="P3584" s="1">
        <v>1.530991580786E-3</v>
      </c>
      <c r="Q3584" s="1">
        <v>2.1681547155060002E-3</v>
      </c>
      <c r="R3584" s="1">
        <v>0</v>
      </c>
      <c r="S3584" s="1">
        <v>189.31217707959999</v>
      </c>
      <c r="T3584" s="1">
        <v>54.100355280320002</v>
      </c>
      <c r="U3584" s="1">
        <v>243.41253236</v>
      </c>
      <c r="V3584" s="1">
        <v>0.11738911954840001</v>
      </c>
      <c r="W3584" s="1">
        <v>1.204203178718E-2</v>
      </c>
      <c r="X3584" s="1">
        <v>2.889260013859E-6</v>
      </c>
      <c r="Y3584" s="1">
        <v>7.2231500346459998E-4</v>
      </c>
      <c r="Z3584" s="1">
        <v>1.1557040055429999E-4</v>
      </c>
      <c r="AA3584" s="1">
        <v>2.4326559440230001E-3</v>
      </c>
      <c r="AB3584" s="1">
        <v>11.857756575270001</v>
      </c>
      <c r="AC3584" s="1">
        <v>1.2218863204020001</v>
      </c>
      <c r="AD3584" s="1">
        <v>0.29102731495049999</v>
      </c>
      <c r="AE3584" s="1">
        <v>72.756828737630002</v>
      </c>
      <c r="AF3584" s="1">
        <v>11.64109259802</v>
      </c>
      <c r="AG3584" s="1">
        <v>247.2661171103</v>
      </c>
    </row>
    <row r="3585" spans="1:33" x14ac:dyDescent="0.35">
      <c r="A3585">
        <v>5120</v>
      </c>
      <c r="B3585">
        <v>2018</v>
      </c>
      <c r="C3585">
        <v>6</v>
      </c>
      <c r="D3585">
        <v>2</v>
      </c>
      <c r="E3585">
        <v>0</v>
      </c>
      <c r="F3585">
        <v>0</v>
      </c>
      <c r="H3585" s="1">
        <v>0</v>
      </c>
      <c r="I3585" s="1">
        <v>0.24746390407050001</v>
      </c>
      <c r="J3585" s="1">
        <v>0</v>
      </c>
      <c r="K3585" s="1">
        <v>3.5876273746620002E-2</v>
      </c>
      <c r="L3585" s="1">
        <v>0.28334017781710003</v>
      </c>
      <c r="M3585" s="1">
        <v>4.7295534525030004E-3</v>
      </c>
      <c r="N3585" s="1">
        <v>1.8559954285710001E-2</v>
      </c>
      <c r="O3585" s="1">
        <v>3.0264609209170001E-3</v>
      </c>
      <c r="P3585" s="1">
        <v>4.8777744488919996E-3</v>
      </c>
      <c r="Q3585" s="1">
        <v>4.2096609762609996E-3</v>
      </c>
      <c r="R3585" s="1">
        <v>0</v>
      </c>
      <c r="S3585" s="1">
        <v>191.41340876340001</v>
      </c>
      <c r="T3585" s="1">
        <v>54.695345340289997</v>
      </c>
      <c r="U3585" s="1">
        <v>246.10875410369999</v>
      </c>
      <c r="V3585" s="1">
        <v>0.2303962751735</v>
      </c>
      <c r="W3585" s="1">
        <v>2.405588371319E-2</v>
      </c>
      <c r="X3585" s="1">
        <v>5.6074684516679999E-6</v>
      </c>
      <c r="Y3585" s="1">
        <v>1.401867112675E-3</v>
      </c>
      <c r="Z3585" s="1">
        <v>2.242987380055E-4</v>
      </c>
      <c r="AA3585" s="1">
        <v>4.8924772392849999E-3</v>
      </c>
      <c r="AB3585" s="1">
        <v>10.95944936209</v>
      </c>
      <c r="AC3585" s="1">
        <v>1.1006980890710001</v>
      </c>
      <c r="AD3585" s="1">
        <v>0.27327326119419998</v>
      </c>
      <c r="AE3585" s="1">
        <v>68.318315288470004</v>
      </c>
      <c r="AF3585" s="1">
        <v>10.93093044521</v>
      </c>
      <c r="AG3585" s="1">
        <v>220.51987008399999</v>
      </c>
    </row>
    <row r="3586" spans="1:33" x14ac:dyDescent="0.35">
      <c r="A3586">
        <v>5120</v>
      </c>
      <c r="B3586">
        <v>2018</v>
      </c>
      <c r="C3586">
        <v>6</v>
      </c>
      <c r="D3586">
        <v>3</v>
      </c>
      <c r="E3586">
        <v>0</v>
      </c>
      <c r="F3586">
        <v>0</v>
      </c>
      <c r="H3586" s="1">
        <v>0</v>
      </c>
      <c r="I3586" s="1">
        <v>0.24494569738120001</v>
      </c>
      <c r="J3586" s="1">
        <v>0</v>
      </c>
      <c r="K3586" s="1">
        <v>7.0897125092969998E-2</v>
      </c>
      <c r="L3586" s="1">
        <v>0.3158428224741</v>
      </c>
      <c r="M3586" s="1">
        <v>4.4107796667690003E-3</v>
      </c>
      <c r="N3586" s="1">
        <v>1.8559954285710001E-2</v>
      </c>
      <c r="O3586" s="1">
        <v>2.8282199969410001E-3</v>
      </c>
      <c r="P3586" s="1">
        <v>4.5582677580869998E-3</v>
      </c>
      <c r="Q3586" s="1">
        <v>4.1708567485730002E-3</v>
      </c>
      <c r="R3586" s="1">
        <v>0</v>
      </c>
      <c r="S3586" s="1">
        <v>229.23532952959999</v>
      </c>
      <c r="T3586" s="1">
        <v>65.511404036979997</v>
      </c>
      <c r="U3586" s="1">
        <v>294.74673356660003</v>
      </c>
      <c r="V3586" s="1">
        <v>0.2340672311824</v>
      </c>
      <c r="W3586" s="1">
        <v>2.5415004221390002E-2</v>
      </c>
      <c r="X3586" s="1">
        <v>5.550438615511E-6</v>
      </c>
      <c r="Y3586" s="1">
        <v>1.387609653677E-3</v>
      </c>
      <c r="Z3586" s="1">
        <v>2.2201754456950001E-4</v>
      </c>
      <c r="AA3586" s="1">
        <v>5.2436633333460001E-3</v>
      </c>
      <c r="AB3586" s="1">
        <v>13.36919494857</v>
      </c>
      <c r="AC3586" s="1">
        <v>1.3484361515750001</v>
      </c>
      <c r="AD3586" s="1">
        <v>0.33250237530080001</v>
      </c>
      <c r="AE3586" s="1">
        <v>83.125593811870004</v>
      </c>
      <c r="AF3586" s="1">
        <v>13.30009500865</v>
      </c>
      <c r="AG3586" s="1">
        <v>270.60856290629999</v>
      </c>
    </row>
    <row r="3587" spans="1:33" x14ac:dyDescent="0.35">
      <c r="A3587">
        <v>5120</v>
      </c>
      <c r="B3587">
        <v>2018</v>
      </c>
      <c r="C3587">
        <v>6</v>
      </c>
      <c r="D3587">
        <v>4</v>
      </c>
      <c r="E3587">
        <v>0</v>
      </c>
      <c r="F3587">
        <v>0</v>
      </c>
      <c r="H3587" s="1">
        <v>0</v>
      </c>
      <c r="I3587" s="1">
        <v>0.22392305079899999</v>
      </c>
      <c r="J3587" s="1">
        <v>0</v>
      </c>
      <c r="K3587" s="1">
        <v>9.4123353473320001E-2</v>
      </c>
      <c r="L3587" s="1">
        <v>0.31804640427230002</v>
      </c>
      <c r="M3587" s="1">
        <v>3.8568253436119999E-3</v>
      </c>
      <c r="N3587" s="1">
        <v>1.8559954285710001E-2</v>
      </c>
      <c r="O3587" s="1">
        <v>2.4833269096780001E-3</v>
      </c>
      <c r="P3587" s="1">
        <v>4.0024004488409997E-3</v>
      </c>
      <c r="Q3587" s="1">
        <v>3.8163061851120002E-3</v>
      </c>
      <c r="R3587" s="1">
        <v>0</v>
      </c>
      <c r="S3587" s="1">
        <v>242.01400759929999</v>
      </c>
      <c r="T3587" s="1">
        <v>69.175438165160003</v>
      </c>
      <c r="U3587" s="1">
        <v>311.18944576439998</v>
      </c>
      <c r="V3587" s="1">
        <v>0.2189650203205</v>
      </c>
      <c r="W3587" s="1">
        <v>2.4562705377630001E-2</v>
      </c>
      <c r="X3587" s="1">
        <v>5.0741950069330004E-6</v>
      </c>
      <c r="Y3587" s="1">
        <v>1.2685487516259999E-3</v>
      </c>
      <c r="Z3587" s="1">
        <v>2.0296780025009999E-4</v>
      </c>
      <c r="AA3587" s="1">
        <v>5.125837343609E-3</v>
      </c>
      <c r="AB3587" s="1">
        <v>12.80720786515</v>
      </c>
      <c r="AC3587" s="1">
        <v>1.2975123469150001</v>
      </c>
      <c r="AD3587" s="1">
        <v>0.31766146263740003</v>
      </c>
      <c r="AE3587" s="1">
        <v>79.415365649639995</v>
      </c>
      <c r="AF3587" s="1">
        <v>12.706458503029999</v>
      </c>
      <c r="AG3587" s="1">
        <v>260.8457942544</v>
      </c>
    </row>
    <row r="3588" spans="1:33" x14ac:dyDescent="0.35">
      <c r="A3588">
        <v>5120</v>
      </c>
      <c r="B3588">
        <v>2018</v>
      </c>
      <c r="C3588">
        <v>6</v>
      </c>
      <c r="D3588">
        <v>5</v>
      </c>
      <c r="E3588">
        <v>0</v>
      </c>
      <c r="F3588">
        <v>0</v>
      </c>
      <c r="H3588" s="1">
        <v>0</v>
      </c>
      <c r="I3588" s="1">
        <v>0.28600380745089998</v>
      </c>
      <c r="J3588" s="1">
        <v>0</v>
      </c>
      <c r="K3588" s="1">
        <v>0.1193231603782</v>
      </c>
      <c r="L3588" s="1">
        <v>0.40532696782909999</v>
      </c>
      <c r="M3588" s="1">
        <v>5.1066482567950003E-3</v>
      </c>
      <c r="N3588" s="1">
        <v>1.8559954285710001E-2</v>
      </c>
      <c r="O3588" s="1">
        <v>3.2959129877219999E-3</v>
      </c>
      <c r="P3588" s="1">
        <v>5.312052782896E-3</v>
      </c>
      <c r="Q3588" s="1">
        <v>4.8741804059749998E-3</v>
      </c>
      <c r="R3588" s="1">
        <v>0</v>
      </c>
      <c r="S3588" s="1">
        <v>209.1717559427</v>
      </c>
      <c r="T3588" s="1">
        <v>59.791567866999998</v>
      </c>
      <c r="U3588" s="1">
        <v>268.9633238097</v>
      </c>
      <c r="V3588" s="1">
        <v>0.27951573099190002</v>
      </c>
      <c r="W3588" s="1">
        <v>3.1331603640789997E-2</v>
      </c>
      <c r="X3588" s="1">
        <v>6.4808886948519999E-6</v>
      </c>
      <c r="Y3588" s="1">
        <v>1.62022217353E-3</v>
      </c>
      <c r="Z3588" s="1">
        <v>2.5923554774760001E-4</v>
      </c>
      <c r="AA3588" s="1">
        <v>6.5367231722289997E-3</v>
      </c>
      <c r="AB3588" s="1">
        <v>10.422814259640001</v>
      </c>
      <c r="AC3588" s="1">
        <v>1.057426697505</v>
      </c>
      <c r="AD3588" s="1">
        <v>0.25829856581639998</v>
      </c>
      <c r="AE3588" s="1">
        <v>64.574641446070004</v>
      </c>
      <c r="AF3588" s="1">
        <v>10.33194263062</v>
      </c>
      <c r="AG3588" s="1">
        <v>212.69696125679999</v>
      </c>
    </row>
    <row r="3589" spans="1:33" x14ac:dyDescent="0.35">
      <c r="A3589">
        <v>5120</v>
      </c>
      <c r="B3589">
        <v>2018</v>
      </c>
      <c r="C3589">
        <v>6</v>
      </c>
      <c r="D3589">
        <v>6</v>
      </c>
      <c r="E3589">
        <v>0</v>
      </c>
      <c r="F3589">
        <v>0</v>
      </c>
      <c r="H3589" s="1">
        <v>0</v>
      </c>
      <c r="I3589" s="1">
        <v>0.2684104416818</v>
      </c>
      <c r="J3589" s="1">
        <v>0</v>
      </c>
      <c r="K3589" s="1">
        <v>0.14875082512189999</v>
      </c>
      <c r="L3589" s="1">
        <v>0.41716126680359999</v>
      </c>
      <c r="M3589" s="1">
        <v>5.6389185554300003E-3</v>
      </c>
      <c r="N3589" s="1">
        <v>1.8559954285710001E-2</v>
      </c>
      <c r="O3589" s="1">
        <v>3.6071380480600002E-3</v>
      </c>
      <c r="P3589" s="1">
        <v>5.8136570285290002E-3</v>
      </c>
      <c r="Q3589" s="1">
        <v>4.5784418983760003E-3</v>
      </c>
      <c r="R3589" s="1">
        <v>0</v>
      </c>
      <c r="S3589" s="1">
        <v>209.9604883232</v>
      </c>
      <c r="T3589" s="1">
        <v>60.021527722659997</v>
      </c>
      <c r="U3589" s="1">
        <v>269.98201604579998</v>
      </c>
      <c r="V3589" s="1">
        <v>0.26856668876430001</v>
      </c>
      <c r="W3589" s="1">
        <v>3.107028784545E-2</v>
      </c>
      <c r="X3589" s="1">
        <v>6.0821243756500001E-6</v>
      </c>
      <c r="Y3589" s="1">
        <v>1.520531093644E-3</v>
      </c>
      <c r="Z3589" s="1">
        <v>2.4328497495799999E-4</v>
      </c>
      <c r="AA3589" s="1">
        <v>6.5511470876990002E-3</v>
      </c>
      <c r="AB3589" s="1">
        <v>10.855361010199999</v>
      </c>
      <c r="AC3589" s="1">
        <v>1.104310841515</v>
      </c>
      <c r="AD3589" s="1">
        <v>0.26856781425960002</v>
      </c>
      <c r="AE3589" s="1">
        <v>67.141953553739995</v>
      </c>
      <c r="AF3589" s="1">
        <v>10.74271256756</v>
      </c>
      <c r="AG3589" s="1">
        <v>222.36414758789999</v>
      </c>
    </row>
    <row r="3590" spans="1:33" x14ac:dyDescent="0.35">
      <c r="A3590">
        <v>5120</v>
      </c>
      <c r="B3590">
        <v>2018</v>
      </c>
      <c r="C3590">
        <v>6</v>
      </c>
      <c r="D3590">
        <v>7</v>
      </c>
      <c r="E3590">
        <v>0</v>
      </c>
      <c r="F3590">
        <v>0</v>
      </c>
      <c r="H3590" s="1">
        <v>0</v>
      </c>
      <c r="I3590" s="1">
        <v>0.27201797524100002</v>
      </c>
      <c r="J3590" s="1">
        <v>0</v>
      </c>
      <c r="K3590" s="1">
        <v>0.17537290764819999</v>
      </c>
      <c r="L3590" s="1">
        <v>0.44739088288919998</v>
      </c>
      <c r="M3590" s="1">
        <v>5.3278997549889998E-3</v>
      </c>
      <c r="N3590" s="1">
        <v>1.8559954285710001E-2</v>
      </c>
      <c r="O3590" s="1">
        <v>3.422211747673E-3</v>
      </c>
      <c r="P3590" s="1">
        <v>5.5156096370290002E-3</v>
      </c>
      <c r="Q3590" s="1">
        <v>4.642806635079E-3</v>
      </c>
      <c r="R3590" s="1">
        <v>0</v>
      </c>
      <c r="S3590" s="1">
        <v>215.53227451590001</v>
      </c>
      <c r="T3590" s="1">
        <v>61.62288608811</v>
      </c>
      <c r="U3590" s="1">
        <v>277.155160604</v>
      </c>
      <c r="V3590" s="1">
        <v>0.27636329449649999</v>
      </c>
      <c r="W3590" s="1">
        <v>3.260406397935E-2</v>
      </c>
      <c r="X3590" s="1">
        <v>6.1639221844759999E-6</v>
      </c>
      <c r="Y3590" s="1">
        <v>1.5409805459039999E-3</v>
      </c>
      <c r="Z3590" s="1">
        <v>2.4655688732460002E-4</v>
      </c>
      <c r="AA3590" s="1">
        <v>6.9182315591160004E-3</v>
      </c>
      <c r="AB3590" s="1">
        <v>10.9283677775</v>
      </c>
      <c r="AC3590" s="1">
        <v>1.1159199176870001</v>
      </c>
      <c r="AD3590" s="1">
        <v>0.26974672352340001</v>
      </c>
      <c r="AE3590" s="1">
        <v>67.436680870019998</v>
      </c>
      <c r="AF3590" s="1">
        <v>10.789868938190001</v>
      </c>
      <c r="AG3590" s="1">
        <v>225.03063477629999</v>
      </c>
    </row>
    <row r="3591" spans="1:33" x14ac:dyDescent="0.35">
      <c r="A3591">
        <v>5120</v>
      </c>
      <c r="B3591">
        <v>2018</v>
      </c>
      <c r="C3591">
        <v>6</v>
      </c>
      <c r="D3591">
        <v>8</v>
      </c>
      <c r="E3591">
        <v>0</v>
      </c>
      <c r="F3591">
        <v>0</v>
      </c>
      <c r="H3591" s="1">
        <v>0</v>
      </c>
      <c r="I3591" s="1">
        <v>0.25152530790979999</v>
      </c>
      <c r="J3591" s="1">
        <v>0</v>
      </c>
      <c r="K3591" s="1">
        <v>0.200306261008</v>
      </c>
      <c r="L3591" s="1">
        <v>0.45183156891789999</v>
      </c>
      <c r="M3591" s="1">
        <v>5.3661181157860002E-3</v>
      </c>
      <c r="N3591" s="1">
        <v>1.8559954285710001E-2</v>
      </c>
      <c r="O3591" s="1">
        <v>3.4279106968209999E-3</v>
      </c>
      <c r="P3591" s="1">
        <v>5.5247946849339997E-3</v>
      </c>
      <c r="Q3591" s="1">
        <v>4.2973087967639999E-3</v>
      </c>
      <c r="R3591" s="1">
        <v>0</v>
      </c>
      <c r="S3591" s="1">
        <v>216.69291979179999</v>
      </c>
      <c r="T3591" s="1">
        <v>61.961456087679998</v>
      </c>
      <c r="U3591" s="1">
        <v>278.65437587949998</v>
      </c>
      <c r="V3591" s="1">
        <v>0.26202372327840001</v>
      </c>
      <c r="W3591" s="1">
        <v>3.1876386305680002E-2</v>
      </c>
      <c r="X3591" s="1">
        <v>5.6994909871219997E-6</v>
      </c>
      <c r="Y3591" s="1">
        <v>1.4248727465200001E-3</v>
      </c>
      <c r="Z3591" s="1">
        <v>2.2797963941899999E-4</v>
      </c>
      <c r="AA3591" s="1">
        <v>6.8291983804179999E-3</v>
      </c>
      <c r="AB3591" s="1">
        <v>11.519726039729999</v>
      </c>
      <c r="AC3591" s="1">
        <v>1.1806600589130001</v>
      </c>
      <c r="AD3591" s="1">
        <v>0.28369003284189998</v>
      </c>
      <c r="AE3591" s="1">
        <v>70.922508197789995</v>
      </c>
      <c r="AF3591" s="1">
        <v>11.34760131046</v>
      </c>
      <c r="AG3591" s="1">
        <v>238.42700822929999</v>
      </c>
    </row>
    <row r="3592" spans="1:33" x14ac:dyDescent="0.35">
      <c r="A3592">
        <v>5120</v>
      </c>
      <c r="B3592">
        <v>2018</v>
      </c>
      <c r="C3592">
        <v>6</v>
      </c>
      <c r="D3592">
        <v>9</v>
      </c>
      <c r="E3592">
        <v>0</v>
      </c>
      <c r="F3592">
        <v>0</v>
      </c>
      <c r="H3592" s="1">
        <v>0</v>
      </c>
      <c r="I3592" s="1">
        <v>0.24532350937530001</v>
      </c>
      <c r="J3592" s="1">
        <v>0</v>
      </c>
      <c r="K3592" s="1">
        <v>0.22429539852970001</v>
      </c>
      <c r="L3592" s="1">
        <v>0.46961890790499999</v>
      </c>
      <c r="M3592" s="1">
        <v>4.8363261289370001E-3</v>
      </c>
      <c r="N3592" s="1">
        <v>1.8559954285710001E-2</v>
      </c>
      <c r="O3592" s="1">
        <v>3.1025715381650001E-3</v>
      </c>
      <c r="P3592" s="1">
        <v>5.0004426193410003E-3</v>
      </c>
      <c r="Q3592" s="1">
        <v>4.1946153327839996E-3</v>
      </c>
      <c r="R3592" s="1">
        <v>0</v>
      </c>
      <c r="S3592" s="1">
        <v>222.87851026999999</v>
      </c>
      <c r="T3592" s="1">
        <v>63.741376159449999</v>
      </c>
      <c r="U3592" s="1">
        <v>286.61988642950001</v>
      </c>
      <c r="V3592" s="1">
        <v>0.26047896211249999</v>
      </c>
      <c r="W3592" s="1">
        <v>3.2401443124900002E-2</v>
      </c>
      <c r="X3592" s="1">
        <v>5.558942017672E-6</v>
      </c>
      <c r="Y3592" s="1">
        <v>1.3897355041480001E-3</v>
      </c>
      <c r="Z3592" s="1">
        <v>2.223576806385E-4</v>
      </c>
      <c r="AA3592" s="1">
        <v>6.9885723791649999E-3</v>
      </c>
      <c r="AB3592" s="1">
        <v>11.66668786902</v>
      </c>
      <c r="AC3592" s="1">
        <v>1.20157226745</v>
      </c>
      <c r="AD3592" s="1">
        <v>0.28643167474570003</v>
      </c>
      <c r="AE3592" s="1">
        <v>71.607918671969998</v>
      </c>
      <c r="AF3592" s="1">
        <v>11.45726698616</v>
      </c>
      <c r="AG3592" s="1">
        <v>243.1067319924</v>
      </c>
    </row>
    <row r="3593" spans="1:33" x14ac:dyDescent="0.35">
      <c r="A3593">
        <v>5120</v>
      </c>
      <c r="B3593">
        <v>2018</v>
      </c>
      <c r="C3593">
        <v>6</v>
      </c>
      <c r="D3593">
        <v>10</v>
      </c>
      <c r="E3593">
        <v>0</v>
      </c>
      <c r="F3593">
        <v>0</v>
      </c>
      <c r="H3593" s="1">
        <v>0</v>
      </c>
      <c r="I3593" s="1">
        <v>0.25893625248930002</v>
      </c>
      <c r="J3593" s="1">
        <v>0</v>
      </c>
      <c r="K3593" s="1">
        <v>0.24529491102699999</v>
      </c>
      <c r="L3593" s="1">
        <v>0.50423116351630004</v>
      </c>
      <c r="M3593" s="1">
        <v>5.0320557346299997E-3</v>
      </c>
      <c r="N3593" s="1">
        <v>1.8559954285710001E-2</v>
      </c>
      <c r="O3593" s="1">
        <v>3.2336037032149999E-3</v>
      </c>
      <c r="P3593" s="1">
        <v>5.2116283452979997E-3</v>
      </c>
      <c r="Q3593" s="1">
        <v>4.4283838823769997E-3</v>
      </c>
      <c r="R3593" s="1">
        <v>0</v>
      </c>
      <c r="S3593" s="1">
        <v>213.87278880209999</v>
      </c>
      <c r="T3593" s="1">
        <v>61.172442710559999</v>
      </c>
      <c r="U3593" s="1">
        <v>275.04523151270001</v>
      </c>
      <c r="V3593" s="1">
        <v>0.27638881387940001</v>
      </c>
      <c r="W3593" s="1">
        <v>3.4587275046769998E-2</v>
      </c>
      <c r="X3593" s="1">
        <v>5.8674612997630001E-6</v>
      </c>
      <c r="Y3593" s="1">
        <v>1.466865324714E-3</v>
      </c>
      <c r="Z3593" s="1">
        <v>2.346984519331E-4</v>
      </c>
      <c r="AA3593" s="1">
        <v>7.4733265029780001E-3</v>
      </c>
      <c r="AB3593" s="1">
        <v>10.98231893254</v>
      </c>
      <c r="AC3593" s="1">
        <v>1.133907318788</v>
      </c>
      <c r="AD3593" s="1">
        <v>0.2692066595698</v>
      </c>
      <c r="AE3593" s="1">
        <v>67.301664880220002</v>
      </c>
      <c r="AF3593" s="1">
        <v>10.768266379689999</v>
      </c>
      <c r="AG3593" s="1">
        <v>229.63549784989999</v>
      </c>
    </row>
    <row r="3594" spans="1:33" x14ac:dyDescent="0.35">
      <c r="A3594">
        <v>5120</v>
      </c>
      <c r="B3594">
        <v>2018</v>
      </c>
      <c r="C3594">
        <v>6</v>
      </c>
      <c r="D3594">
        <v>11</v>
      </c>
      <c r="E3594">
        <v>0</v>
      </c>
      <c r="F3594">
        <v>0</v>
      </c>
      <c r="H3594" s="1">
        <v>0</v>
      </c>
      <c r="I3594" s="1">
        <v>0.25133727109940002</v>
      </c>
      <c r="J3594" s="1">
        <v>0</v>
      </c>
      <c r="K3594" s="1">
        <v>0.26446393739180002</v>
      </c>
      <c r="L3594" s="1">
        <v>0.51580120849120004</v>
      </c>
      <c r="M3594" s="1">
        <v>5.1106612190329999E-3</v>
      </c>
      <c r="N3594" s="1">
        <v>1.8559954285710001E-2</v>
      </c>
      <c r="O3594" s="1">
        <v>3.274313221394E-3</v>
      </c>
      <c r="P3594" s="1">
        <v>5.2772402440759997E-3</v>
      </c>
      <c r="Q3594" s="1">
        <v>4.3013975000790001E-3</v>
      </c>
      <c r="R3594" s="1">
        <v>0</v>
      </c>
      <c r="S3594" s="1">
        <v>214.23799144540001</v>
      </c>
      <c r="T3594" s="1">
        <v>61.281791224359999</v>
      </c>
      <c r="U3594" s="1">
        <v>275.51978266980001</v>
      </c>
      <c r="V3594" s="1">
        <v>0.2727583299554</v>
      </c>
      <c r="W3594" s="1">
        <v>3.4767221780829999E-2</v>
      </c>
      <c r="X3594" s="1">
        <v>5.6952499327549998E-6</v>
      </c>
      <c r="Y3594" s="1">
        <v>1.4238124829539999E-3</v>
      </c>
      <c r="Z3594" s="1">
        <v>2.2780999725060001E-4</v>
      </c>
      <c r="AA3594" s="1">
        <v>7.5527554599429999E-3</v>
      </c>
      <c r="AB3594" s="1">
        <v>11.375932786470001</v>
      </c>
      <c r="AC3594" s="1">
        <v>1.177738857012</v>
      </c>
      <c r="AD3594" s="1">
        <v>0.27837648299489998</v>
      </c>
      <c r="AE3594" s="1">
        <v>69.594120736299999</v>
      </c>
      <c r="AF3594" s="1">
        <v>11.13505931665</v>
      </c>
      <c r="AG3594" s="1">
        <v>238.75941772210001</v>
      </c>
    </row>
    <row r="3595" spans="1:33" x14ac:dyDescent="0.35">
      <c r="A3595">
        <v>5120</v>
      </c>
      <c r="B3595">
        <v>2018</v>
      </c>
      <c r="C3595">
        <v>6</v>
      </c>
      <c r="D3595">
        <v>12</v>
      </c>
      <c r="E3595">
        <v>0</v>
      </c>
      <c r="F3595">
        <v>0</v>
      </c>
      <c r="H3595" s="1">
        <v>0</v>
      </c>
      <c r="I3595" s="1">
        <v>0.2345659990234</v>
      </c>
      <c r="J3595" s="1">
        <v>0</v>
      </c>
      <c r="K3595" s="1">
        <v>0.27930402502250001</v>
      </c>
      <c r="L3595" s="1">
        <v>0.51387002404589999</v>
      </c>
      <c r="M3595" s="1">
        <v>4.6549944744209999E-3</v>
      </c>
      <c r="N3595" s="1">
        <v>1.8559954285710001E-2</v>
      </c>
      <c r="O3595" s="1">
        <v>2.9862648778879999E-3</v>
      </c>
      <c r="P3595" s="1">
        <v>4.8129901226589998E-3</v>
      </c>
      <c r="Q3595" s="1">
        <v>4.0180943310869997E-3</v>
      </c>
      <c r="R3595" s="1">
        <v>0</v>
      </c>
      <c r="S3595" s="1">
        <v>220.6909785915</v>
      </c>
      <c r="T3595" s="1">
        <v>63.137938478510002</v>
      </c>
      <c r="U3595" s="1">
        <v>283.82891706999999</v>
      </c>
      <c r="V3595" s="1">
        <v>0.26008135286400003</v>
      </c>
      <c r="W3595" s="1">
        <v>3.3919894679050003E-2</v>
      </c>
      <c r="X3595" s="1">
        <v>5.3152699138250001E-6</v>
      </c>
      <c r="Y3595" s="1">
        <v>1.3288174782980001E-3</v>
      </c>
      <c r="Z3595" s="1">
        <v>2.1261079651280001E-4</v>
      </c>
      <c r="AA3595" s="1">
        <v>7.4169196878650003E-3</v>
      </c>
      <c r="AB3595" s="1">
        <v>11.539406822</v>
      </c>
      <c r="AC3595" s="1">
        <v>1.199851779806</v>
      </c>
      <c r="AD3595" s="1">
        <v>0.28159850598300001</v>
      </c>
      <c r="AE3595" s="1">
        <v>70.39962648529</v>
      </c>
      <c r="AF3595" s="1">
        <v>11.263940236670001</v>
      </c>
      <c r="AG3595" s="1">
        <v>243.64324381200001</v>
      </c>
    </row>
    <row r="3596" spans="1:33" x14ac:dyDescent="0.35">
      <c r="A3596">
        <v>5120</v>
      </c>
      <c r="B3596">
        <v>2018</v>
      </c>
      <c r="C3596">
        <v>6</v>
      </c>
      <c r="D3596">
        <v>13</v>
      </c>
      <c r="E3596">
        <v>0</v>
      </c>
      <c r="F3596">
        <v>0</v>
      </c>
      <c r="H3596" s="1">
        <v>0</v>
      </c>
      <c r="I3596" s="1">
        <v>0.2414649528925</v>
      </c>
      <c r="J3596" s="1">
        <v>0</v>
      </c>
      <c r="K3596" s="1">
        <v>0.29452009242029997</v>
      </c>
      <c r="L3596" s="1">
        <v>0.5359850453128</v>
      </c>
      <c r="M3596" s="1">
        <v>4.8197930416649997E-3</v>
      </c>
      <c r="N3596" s="1">
        <v>1.8559954285710001E-2</v>
      </c>
      <c r="O3596" s="1">
        <v>3.0934389652139999E-3</v>
      </c>
      <c r="P3596" s="1">
        <v>4.985723568886E-3</v>
      </c>
      <c r="Q3596" s="1">
        <v>4.1370170901930004E-3</v>
      </c>
      <c r="R3596" s="1">
        <v>0</v>
      </c>
      <c r="S3596" s="1">
        <v>213.4786857144</v>
      </c>
      <c r="T3596" s="1">
        <v>61.078935339849998</v>
      </c>
      <c r="U3596" s="1">
        <v>274.55762105420001</v>
      </c>
      <c r="V3596" s="1">
        <v>0.26891808223390001</v>
      </c>
      <c r="W3596" s="1">
        <v>3.5234588487250001E-2</v>
      </c>
      <c r="X3596" s="1">
        <v>5.4715350178860002E-6</v>
      </c>
      <c r="Y3596" s="1">
        <v>1.3678837542420001E-3</v>
      </c>
      <c r="Z3596" s="1">
        <v>2.1886140065739999E-4</v>
      </c>
      <c r="AA3596" s="1">
        <v>7.7143401194870002E-3</v>
      </c>
      <c r="AB3596" s="1">
        <v>11.091184316870001</v>
      </c>
      <c r="AC3596" s="1">
        <v>1.155407843936</v>
      </c>
      <c r="AD3596" s="1">
        <v>0.27033619616519999</v>
      </c>
      <c r="AE3596" s="1">
        <v>67.584049029870002</v>
      </c>
      <c r="AF3596" s="1">
        <v>10.81344784371</v>
      </c>
      <c r="AG3596" s="1">
        <v>234.78472181340001</v>
      </c>
    </row>
    <row r="3597" spans="1:33" x14ac:dyDescent="0.35">
      <c r="A3597">
        <v>5120</v>
      </c>
      <c r="B3597">
        <v>2018</v>
      </c>
      <c r="C3597">
        <v>6</v>
      </c>
      <c r="D3597">
        <v>14</v>
      </c>
      <c r="E3597">
        <v>0</v>
      </c>
      <c r="F3597">
        <v>0</v>
      </c>
      <c r="H3597" s="1">
        <v>0</v>
      </c>
      <c r="I3597" s="1">
        <v>0.24707518988980001</v>
      </c>
      <c r="J3597" s="1">
        <v>0</v>
      </c>
      <c r="K3597" s="1">
        <v>0.31184377281260001</v>
      </c>
      <c r="L3597" s="1">
        <v>0.55891896270240005</v>
      </c>
      <c r="M3597" s="1">
        <v>5.0020398732099998E-3</v>
      </c>
      <c r="N3597" s="1">
        <v>1.8559954285710001E-2</v>
      </c>
      <c r="O3597" s="1">
        <v>3.2093898281419998E-3</v>
      </c>
      <c r="P3597" s="1">
        <v>5.1726026237610004E-3</v>
      </c>
      <c r="Q3597" s="1">
        <v>4.2343296188699997E-3</v>
      </c>
      <c r="R3597" s="1">
        <v>0</v>
      </c>
      <c r="S3597" s="1">
        <v>209.80589613820001</v>
      </c>
      <c r="T3597" s="1">
        <v>60.031213170789997</v>
      </c>
      <c r="U3597" s="1">
        <v>269.83710930900003</v>
      </c>
      <c r="V3597" s="1">
        <v>0.27694773838570003</v>
      </c>
      <c r="W3597" s="1">
        <v>3.6528276679879998E-2</v>
      </c>
      <c r="X3597" s="1">
        <v>5.5986680350519998E-6</v>
      </c>
      <c r="Y3597" s="1">
        <v>1.3996670085360001E-3</v>
      </c>
      <c r="Z3597" s="1">
        <v>2.2394672134449999E-4</v>
      </c>
      <c r="AA3597" s="1">
        <v>8.0123355642029992E-3</v>
      </c>
      <c r="AB3597" s="1">
        <v>10.96903363441</v>
      </c>
      <c r="AC3597" s="1">
        <v>1.1445071554640001</v>
      </c>
      <c r="AD3597" s="1">
        <v>0.26708527213979999</v>
      </c>
      <c r="AE3597" s="1">
        <v>66.771318023199996</v>
      </c>
      <c r="AF3597" s="1">
        <v>10.68341088261</v>
      </c>
      <c r="AG3597" s="1">
        <v>232.7097345025</v>
      </c>
    </row>
    <row r="3598" spans="1:33" x14ac:dyDescent="0.35">
      <c r="A3598">
        <v>5120</v>
      </c>
      <c r="B3598">
        <v>2018</v>
      </c>
      <c r="C3598">
        <v>6</v>
      </c>
      <c r="D3598">
        <v>15</v>
      </c>
      <c r="E3598">
        <v>0</v>
      </c>
      <c r="F3598">
        <v>0</v>
      </c>
      <c r="H3598" s="1">
        <v>0</v>
      </c>
      <c r="I3598" s="1">
        <v>0.28529122067989998</v>
      </c>
      <c r="J3598" s="1">
        <v>0</v>
      </c>
      <c r="K3598" s="1">
        <v>0.32452964887309999</v>
      </c>
      <c r="L3598" s="1">
        <v>0.60982086955290005</v>
      </c>
      <c r="M3598" s="1">
        <v>5.1824430486660002E-3</v>
      </c>
      <c r="N3598" s="1">
        <v>1.8559954285710001E-2</v>
      </c>
      <c r="O3598" s="1">
        <v>3.3563783258489998E-3</v>
      </c>
      <c r="P3598" s="1">
        <v>5.4095053154310001E-3</v>
      </c>
      <c r="Q3598" s="1">
        <v>4.8853334780770002E-3</v>
      </c>
      <c r="R3598" s="1">
        <v>0</v>
      </c>
      <c r="S3598" s="1">
        <v>199.9236648717</v>
      </c>
      <c r="T3598" s="1">
        <v>57.208251494519999</v>
      </c>
      <c r="U3598" s="1">
        <v>257.13191636620002</v>
      </c>
      <c r="V3598" s="1">
        <v>0.31374742104309999</v>
      </c>
      <c r="W3598" s="1">
        <v>4.056759386304E-2</v>
      </c>
      <c r="X3598" s="1">
        <v>6.4647577634350002E-6</v>
      </c>
      <c r="Y3598" s="1">
        <v>1.616189440694E-3</v>
      </c>
      <c r="Z3598" s="1">
        <v>2.5859031049559999E-4</v>
      </c>
      <c r="AA3598" s="1">
        <v>8.8489469139769999E-3</v>
      </c>
      <c r="AB3598" s="1">
        <v>9.6030981175099992</v>
      </c>
      <c r="AC3598" s="1">
        <v>1.0021043504439999</v>
      </c>
      <c r="AD3598" s="1">
        <v>0.23380827219280001</v>
      </c>
      <c r="AE3598" s="1">
        <v>58.452068039860002</v>
      </c>
      <c r="AF3598" s="1">
        <v>9.3523308855990006</v>
      </c>
      <c r="AG3598" s="1">
        <v>203.76443321790001</v>
      </c>
    </row>
    <row r="3599" spans="1:33" x14ac:dyDescent="0.35">
      <c r="A3599">
        <v>5120</v>
      </c>
      <c r="B3599">
        <v>2018</v>
      </c>
      <c r="C3599">
        <v>6</v>
      </c>
      <c r="D3599">
        <v>16</v>
      </c>
      <c r="E3599">
        <v>0</v>
      </c>
      <c r="F3599">
        <v>0</v>
      </c>
      <c r="H3599" s="1">
        <v>0</v>
      </c>
      <c r="I3599" s="1">
        <v>0.31307655555460001</v>
      </c>
      <c r="J3599" s="1">
        <v>0</v>
      </c>
      <c r="K3599" s="1">
        <v>0.33565343699130001</v>
      </c>
      <c r="L3599" s="1">
        <v>0.64872999254590002</v>
      </c>
      <c r="M3599" s="1">
        <v>6.4852098278410002E-3</v>
      </c>
      <c r="N3599" s="1">
        <v>1.8559954285710001E-2</v>
      </c>
      <c r="O3599" s="1">
        <v>4.1794023259880001E-3</v>
      </c>
      <c r="P3599" s="1">
        <v>6.7359805429680003E-3</v>
      </c>
      <c r="Q3599" s="1">
        <v>5.3588041479659997E-3</v>
      </c>
      <c r="R3599" s="1">
        <v>0</v>
      </c>
      <c r="S3599" s="1">
        <v>184.01658310760001</v>
      </c>
      <c r="T3599" s="1">
        <v>52.648898497449999</v>
      </c>
      <c r="U3599" s="1">
        <v>236.665481605</v>
      </c>
      <c r="V3599" s="1">
        <v>0.34082260184129998</v>
      </c>
      <c r="W3599" s="1">
        <v>4.3590212074860003E-2</v>
      </c>
      <c r="X3599" s="1">
        <v>7.0943722638729997E-6</v>
      </c>
      <c r="Y3599" s="1">
        <v>1.773593065763E-3</v>
      </c>
      <c r="Z3599" s="1">
        <v>2.8377489050289997E-4</v>
      </c>
      <c r="AA3599" s="1">
        <v>9.4786785670620006E-3</v>
      </c>
      <c r="AB3599" s="1">
        <v>8.5844285679799999</v>
      </c>
      <c r="AC3599" s="1">
        <v>0.89201789284559996</v>
      </c>
      <c r="AD3599" s="1">
        <v>0.2095744588415</v>
      </c>
      <c r="AE3599" s="1">
        <v>52.393614703419999</v>
      </c>
      <c r="AF3599" s="1">
        <v>8.3829783518980001</v>
      </c>
      <c r="AG3599" s="1">
        <v>181.0895814811</v>
      </c>
    </row>
    <row r="3600" spans="1:33" x14ac:dyDescent="0.35">
      <c r="A3600">
        <v>5120</v>
      </c>
      <c r="B3600">
        <v>2018</v>
      </c>
      <c r="C3600">
        <v>6</v>
      </c>
      <c r="D3600">
        <v>17</v>
      </c>
      <c r="E3600">
        <v>0</v>
      </c>
      <c r="F3600">
        <v>0</v>
      </c>
      <c r="H3600" s="1">
        <v>0</v>
      </c>
      <c r="I3600" s="1">
        <v>0.37309515953880001</v>
      </c>
      <c r="J3600" s="1">
        <v>0</v>
      </c>
      <c r="K3600" s="1">
        <v>0.3664890494293</v>
      </c>
      <c r="L3600" s="1">
        <v>0.73958420896809995</v>
      </c>
      <c r="M3600" s="1">
        <v>8.0592880238799999E-3</v>
      </c>
      <c r="N3600" s="1">
        <v>1.8559954285710001E-2</v>
      </c>
      <c r="O3600" s="1">
        <v>5.2065608539550003E-3</v>
      </c>
      <c r="P3600" s="1">
        <v>8.3914612359619993E-3</v>
      </c>
      <c r="Q3600" s="1">
        <v>6.3822131555809998E-3</v>
      </c>
      <c r="R3600" s="1">
        <v>0</v>
      </c>
      <c r="S3600" s="1">
        <v>168.70404625430001</v>
      </c>
      <c r="T3600" s="1">
        <v>48.262835554070001</v>
      </c>
      <c r="U3600" s="1">
        <v>216.9668818083</v>
      </c>
      <c r="V3600" s="1">
        <v>0.40045897052450002</v>
      </c>
      <c r="W3600" s="1">
        <v>5.0427319872830001E-2</v>
      </c>
      <c r="X3600" s="1">
        <v>8.4542608421699992E-6</v>
      </c>
      <c r="Y3600" s="1">
        <v>2.1135652102440001E-3</v>
      </c>
      <c r="Z3600" s="1">
        <v>3.3817043361109998E-4</v>
      </c>
      <c r="AA3600" s="1">
        <v>1.0915977801409999E-2</v>
      </c>
      <c r="AB3600" s="1">
        <v>7.1927654661679998</v>
      </c>
      <c r="AC3600" s="1">
        <v>0.74426238528209998</v>
      </c>
      <c r="AD3600" s="1">
        <v>0.1760712609008</v>
      </c>
      <c r="AE3600" s="1">
        <v>44.017815218629998</v>
      </c>
      <c r="AF3600" s="1">
        <v>7.0428504343689999</v>
      </c>
      <c r="AG3600" s="1">
        <v>150.8513441762</v>
      </c>
    </row>
    <row r="3601" spans="1:33" x14ac:dyDescent="0.35">
      <c r="A3601">
        <v>5120</v>
      </c>
      <c r="B3601">
        <v>2018</v>
      </c>
      <c r="C3601">
        <v>6</v>
      </c>
      <c r="D3601">
        <v>18</v>
      </c>
      <c r="E3601">
        <v>0</v>
      </c>
      <c r="F3601">
        <v>0</v>
      </c>
      <c r="H3601" s="1">
        <v>0</v>
      </c>
      <c r="I3601" s="1">
        <v>0.2779480433339</v>
      </c>
      <c r="J3601" s="1">
        <v>0</v>
      </c>
      <c r="K3601" s="1">
        <v>0.4789498663906</v>
      </c>
      <c r="L3601" s="1">
        <v>0.75689790972439996</v>
      </c>
      <c r="M3601" s="1">
        <v>8.0604311472399996E-3</v>
      </c>
      <c r="N3601" s="1">
        <v>1.8559954285710001E-2</v>
      </c>
      <c r="O3601" s="1">
        <v>5.116022390436E-3</v>
      </c>
      <c r="P3601" s="1">
        <v>8.2455395751390003E-3</v>
      </c>
      <c r="Q3601" s="1">
        <v>4.7768948704789999E-3</v>
      </c>
      <c r="R3601" s="1">
        <v>0</v>
      </c>
      <c r="S3601" s="1">
        <v>183.39687095950001</v>
      </c>
      <c r="T3601" s="1">
        <v>52.473064362869998</v>
      </c>
      <c r="U3601" s="1">
        <v>235.86993532240001</v>
      </c>
      <c r="V3601" s="1">
        <v>0.33327614010829998</v>
      </c>
      <c r="W3601" s="1">
        <v>4.6894679879690003E-2</v>
      </c>
      <c r="X3601" s="1">
        <v>6.2968436328180004E-6</v>
      </c>
      <c r="Y3601" s="1">
        <v>1.5742109067270001E-3</v>
      </c>
      <c r="Z3601" s="1">
        <v>2.5187374493839998E-4</v>
      </c>
      <c r="AA3601" s="1">
        <v>1.046430125144E-2</v>
      </c>
      <c r="AB3601" s="1">
        <v>9.0802584657979999</v>
      </c>
      <c r="AC3601" s="1">
        <v>0.94832406110919998</v>
      </c>
      <c r="AD3601" s="1">
        <v>0.22096172970149999</v>
      </c>
      <c r="AE3601" s="1">
        <v>55.240432391989998</v>
      </c>
      <c r="AF3601" s="1">
        <v>8.8384691796010006</v>
      </c>
      <c r="AG3601" s="1">
        <v>192.88866951950001</v>
      </c>
    </row>
    <row r="3602" spans="1:33" x14ac:dyDescent="0.35">
      <c r="A3602">
        <v>5120</v>
      </c>
      <c r="B3602">
        <v>2018</v>
      </c>
      <c r="C3602">
        <v>6</v>
      </c>
      <c r="D3602">
        <v>19</v>
      </c>
      <c r="E3602">
        <v>0</v>
      </c>
      <c r="F3602">
        <v>0</v>
      </c>
      <c r="H3602" s="1">
        <v>0</v>
      </c>
      <c r="I3602" s="1">
        <v>0.27111873977669998</v>
      </c>
      <c r="J3602" s="1">
        <v>0</v>
      </c>
      <c r="K3602" s="1">
        <v>0.50359407293239999</v>
      </c>
      <c r="L3602" s="1">
        <v>0.77471281270909997</v>
      </c>
      <c r="M3602" s="1">
        <v>6.4362316735429997E-3</v>
      </c>
      <c r="N3602" s="1">
        <v>1.8559954285710001E-2</v>
      </c>
      <c r="O3602" s="1">
        <v>4.1180385182939998E-3</v>
      </c>
      <c r="P3602" s="1">
        <v>6.6370799389020001E-3</v>
      </c>
      <c r="Q3602" s="1">
        <v>4.664659198855E-3</v>
      </c>
      <c r="R3602" s="1">
        <v>0</v>
      </c>
      <c r="S3602" s="1">
        <v>197.35697211390001</v>
      </c>
      <c r="T3602" s="1">
        <v>56.495647896050002</v>
      </c>
      <c r="U3602" s="1">
        <v>253.85262000989999</v>
      </c>
      <c r="V3602" s="1">
        <v>0.33132983766860002</v>
      </c>
      <c r="W3602" s="1">
        <v>4.7398138507449998E-2</v>
      </c>
      <c r="X3602" s="1">
        <v>6.1434727327599998E-6</v>
      </c>
      <c r="Y3602" s="1">
        <v>1.535868182888E-3</v>
      </c>
      <c r="Z3602" s="1">
        <v>2.45738909234E-4</v>
      </c>
      <c r="AA3602" s="1">
        <v>1.0620840081960001E-2</v>
      </c>
      <c r="AB3602" s="1">
        <v>9.6449631345429996</v>
      </c>
      <c r="AC3602" s="1">
        <v>1.018568441048</v>
      </c>
      <c r="AD3602" s="1">
        <v>0.2330132593682</v>
      </c>
      <c r="AE3602" s="1">
        <v>58.253314821719997</v>
      </c>
      <c r="AF3602" s="1">
        <v>9.3205303695769999</v>
      </c>
      <c r="AG3602" s="1">
        <v>208.0394584995</v>
      </c>
    </row>
    <row r="3603" spans="1:33" x14ac:dyDescent="0.35">
      <c r="A3603">
        <v>5120</v>
      </c>
      <c r="B3603">
        <v>2018</v>
      </c>
      <c r="C3603">
        <v>6</v>
      </c>
      <c r="D3603">
        <v>20</v>
      </c>
      <c r="E3603">
        <v>0</v>
      </c>
      <c r="F3603">
        <v>0</v>
      </c>
      <c r="H3603" s="1">
        <v>0</v>
      </c>
      <c r="I3603" s="1">
        <v>0.2479136686872</v>
      </c>
      <c r="J3603" s="1">
        <v>0</v>
      </c>
      <c r="K3603" s="1">
        <v>0.50100898288499995</v>
      </c>
      <c r="L3603" s="1">
        <v>0.74892265157219995</v>
      </c>
      <c r="M3603" s="1">
        <v>5.7782757296110003E-3</v>
      </c>
      <c r="N3603" s="1">
        <v>1.8559954285710001E-2</v>
      </c>
      <c r="O3603" s="1">
        <v>3.6932641111269999E-3</v>
      </c>
      <c r="P3603" s="1">
        <v>5.9524671836209998E-3</v>
      </c>
      <c r="Q3603" s="1">
        <v>4.270032129549E-3</v>
      </c>
      <c r="R3603" s="1">
        <v>0</v>
      </c>
      <c r="S3603" s="1">
        <v>202.2089719695</v>
      </c>
      <c r="T3603" s="1">
        <v>57.89895258184</v>
      </c>
      <c r="U3603" s="1">
        <v>260.1079245514</v>
      </c>
      <c r="V3603" s="1">
        <v>0.30985929317279998</v>
      </c>
      <c r="W3603" s="1">
        <v>4.5177857005270002E-2</v>
      </c>
      <c r="X3603" s="1">
        <v>5.6176931775899997E-6</v>
      </c>
      <c r="Y3603" s="1">
        <v>1.40442329419E-3</v>
      </c>
      <c r="Z3603" s="1">
        <v>2.2470772705099999E-4</v>
      </c>
      <c r="AA3603" s="1">
        <v>1.017092561694E-2</v>
      </c>
      <c r="AB3603" s="1">
        <v>10.384063574800001</v>
      </c>
      <c r="AC3603" s="1">
        <v>1.1043086822970001</v>
      </c>
      <c r="AD3603" s="1">
        <v>0.24971624074170001</v>
      </c>
      <c r="AE3603" s="1">
        <v>62.429060172100002</v>
      </c>
      <c r="AF3603" s="1">
        <v>9.9886496262920001</v>
      </c>
      <c r="AG3603" s="1">
        <v>226.13392249879999</v>
      </c>
    </row>
    <row r="3604" spans="1:33" x14ac:dyDescent="0.35">
      <c r="A3604">
        <v>5120</v>
      </c>
      <c r="B3604">
        <v>2018</v>
      </c>
      <c r="C3604">
        <v>6</v>
      </c>
      <c r="D3604">
        <v>21</v>
      </c>
      <c r="E3604">
        <v>0</v>
      </c>
      <c r="F3604">
        <v>0</v>
      </c>
      <c r="H3604" s="1">
        <v>0</v>
      </c>
      <c r="I3604" s="1">
        <v>0.2327619666279</v>
      </c>
      <c r="J3604" s="1">
        <v>0</v>
      </c>
      <c r="K3604" s="1">
        <v>0.49610486373200002</v>
      </c>
      <c r="L3604" s="1">
        <v>0.72886683035980004</v>
      </c>
      <c r="M3604" s="1">
        <v>5.0489046091230002E-3</v>
      </c>
      <c r="N3604" s="1">
        <v>1.8559954285710001E-2</v>
      </c>
      <c r="O3604" s="1">
        <v>3.23809656931E-3</v>
      </c>
      <c r="P3604" s="1">
        <v>5.2188695382329999E-3</v>
      </c>
      <c r="Q3604" s="1">
        <v>4.011985163755E-3</v>
      </c>
      <c r="R3604" s="1">
        <v>0</v>
      </c>
      <c r="S3604" s="1">
        <v>205.8225519012</v>
      </c>
      <c r="T3604" s="1">
        <v>58.949396014370002</v>
      </c>
      <c r="U3604" s="1">
        <v>264.77194791559998</v>
      </c>
      <c r="V3604" s="1">
        <v>0.29529290158330002</v>
      </c>
      <c r="W3604" s="1">
        <v>4.3582300368169999E-2</v>
      </c>
      <c r="X3604" s="1">
        <v>5.2743710093650001E-6</v>
      </c>
      <c r="Y3604" s="1">
        <v>1.318592752163E-3</v>
      </c>
      <c r="Z3604" s="1">
        <v>2.1097484032940001E-4</v>
      </c>
      <c r="AA3604" s="1">
        <v>9.8407008911450006E-3</v>
      </c>
      <c r="AB3604" s="1">
        <v>10.44568418531</v>
      </c>
      <c r="AC3604" s="1">
        <v>1.1178449123630001</v>
      </c>
      <c r="AD3604" s="1">
        <v>0.2501506306322</v>
      </c>
      <c r="AE3604" s="1">
        <v>62.537657647540001</v>
      </c>
      <c r="AF3604" s="1">
        <v>10.00602522262</v>
      </c>
      <c r="AG3604" s="1">
        <v>229.4311020218</v>
      </c>
    </row>
    <row r="3605" spans="1:33" x14ac:dyDescent="0.35">
      <c r="A3605">
        <v>5120</v>
      </c>
      <c r="B3605">
        <v>2018</v>
      </c>
      <c r="C3605">
        <v>6</v>
      </c>
      <c r="D3605">
        <v>22</v>
      </c>
      <c r="E3605">
        <v>0</v>
      </c>
      <c r="F3605">
        <v>0</v>
      </c>
      <c r="H3605" s="1">
        <v>0</v>
      </c>
      <c r="I3605" s="1">
        <v>0.23637339464580001</v>
      </c>
      <c r="J3605" s="1">
        <v>0</v>
      </c>
      <c r="K3605" s="1">
        <v>0.49269747792230001</v>
      </c>
      <c r="L3605" s="1">
        <v>0.72907087256809999</v>
      </c>
      <c r="M3605" s="1">
        <v>5.0689465927999996E-3</v>
      </c>
      <c r="N3605" s="1">
        <v>1.8559954285710001E-2</v>
      </c>
      <c r="O3605" s="1">
        <v>3.2513625784349998E-3</v>
      </c>
      <c r="P3605" s="1">
        <v>5.2402504851669996E-3</v>
      </c>
      <c r="Q3605" s="1">
        <v>4.0729473627980003E-3</v>
      </c>
      <c r="R3605" s="1">
        <v>0</v>
      </c>
      <c r="S3605" s="1">
        <v>200.79482691449999</v>
      </c>
      <c r="T3605" s="1">
        <v>57.511470207549998</v>
      </c>
      <c r="U3605" s="1">
        <v>258.30629712209998</v>
      </c>
      <c r="V3605" s="1">
        <v>0.29798569411839998</v>
      </c>
      <c r="W3605" s="1">
        <v>4.3755059649750003E-2</v>
      </c>
      <c r="X3605" s="1">
        <v>5.3561688187800003E-6</v>
      </c>
      <c r="Y3605" s="1">
        <v>1.339042204482E-3</v>
      </c>
      <c r="Z3605" s="1">
        <v>2.142467526972E-4</v>
      </c>
      <c r="AA3605" s="1">
        <v>9.867531149847E-3</v>
      </c>
      <c r="AB3605" s="1">
        <v>10.351510741289999</v>
      </c>
      <c r="AC3605" s="1">
        <v>1.1088473961500001</v>
      </c>
      <c r="AD3605" s="1">
        <v>0.24773332030340001</v>
      </c>
      <c r="AE3605" s="1">
        <v>61.933330065340002</v>
      </c>
      <c r="AF3605" s="1">
        <v>9.9093328094719997</v>
      </c>
      <c r="AG3605" s="1">
        <v>227.66518503430001</v>
      </c>
    </row>
    <row r="3606" spans="1:33" x14ac:dyDescent="0.35">
      <c r="A3606">
        <v>5120</v>
      </c>
      <c r="B3606">
        <v>2018</v>
      </c>
      <c r="C3606">
        <v>6</v>
      </c>
      <c r="D3606">
        <v>23</v>
      </c>
      <c r="E3606">
        <v>0</v>
      </c>
      <c r="F3606">
        <v>0</v>
      </c>
      <c r="H3606" s="1">
        <v>0</v>
      </c>
      <c r="I3606" s="1">
        <v>0.24468158095869999</v>
      </c>
      <c r="J3606" s="1">
        <v>0</v>
      </c>
      <c r="K3606" s="1">
        <v>0.48697180628210002</v>
      </c>
      <c r="L3606" s="1">
        <v>0.73165338724079998</v>
      </c>
      <c r="M3606" s="1">
        <v>4.9057970573350004E-3</v>
      </c>
      <c r="N3606" s="1">
        <v>1.8559954285710001E-2</v>
      </c>
      <c r="O3606" s="1">
        <v>3.1635608956840002E-3</v>
      </c>
      <c r="P3606" s="1">
        <v>5.0987397186699999E-3</v>
      </c>
      <c r="Q3606" s="1">
        <v>4.2135711191440004E-3</v>
      </c>
      <c r="R3606" s="1">
        <v>0</v>
      </c>
      <c r="S3606" s="1">
        <v>197.68717185630001</v>
      </c>
      <c r="T3606" s="1">
        <v>56.626398380060003</v>
      </c>
      <c r="U3606" s="1">
        <v>254.31357023640001</v>
      </c>
      <c r="V3606" s="1">
        <v>0.30454710172560001</v>
      </c>
      <c r="W3606" s="1">
        <v>4.4249011067060001E-2</v>
      </c>
      <c r="X3606" s="1">
        <v>5.544532409962E-6</v>
      </c>
      <c r="Y3606" s="1">
        <v>1.386133102349E-3</v>
      </c>
      <c r="Z3606" s="1">
        <v>2.217812963627E-4</v>
      </c>
      <c r="AA3606" s="1">
        <v>9.9533462855449992E-3</v>
      </c>
      <c r="AB3606" s="1">
        <v>9.7482523039520004</v>
      </c>
      <c r="AC3606" s="1">
        <v>1.0452985976789999</v>
      </c>
      <c r="AD3606" s="1">
        <v>0.23313530256340001</v>
      </c>
      <c r="AE3606" s="1">
        <v>58.283825632769997</v>
      </c>
      <c r="AF3606" s="1">
        <v>9.3254121004890003</v>
      </c>
      <c r="AG3606" s="1">
        <v>214.69758895109999</v>
      </c>
    </row>
    <row r="3607" spans="1:33" x14ac:dyDescent="0.35">
      <c r="A3607">
        <v>5120</v>
      </c>
      <c r="B3607">
        <v>2018</v>
      </c>
      <c r="C3607">
        <v>6</v>
      </c>
      <c r="D3607">
        <v>24</v>
      </c>
      <c r="E3607">
        <v>0</v>
      </c>
      <c r="F3607">
        <v>0</v>
      </c>
      <c r="H3607" s="1">
        <v>0</v>
      </c>
      <c r="I3607" s="1">
        <v>0.27698206799859998</v>
      </c>
      <c r="J3607" s="1">
        <v>0</v>
      </c>
      <c r="K3607" s="1">
        <v>0.48526779195269998</v>
      </c>
      <c r="L3607" s="1">
        <v>0.76224985995130001</v>
      </c>
      <c r="M3607" s="1">
        <v>5.9572791170169996E-3</v>
      </c>
      <c r="N3607" s="1">
        <v>1.8559954285710001E-2</v>
      </c>
      <c r="O3607" s="1">
        <v>3.8304902341720001E-3</v>
      </c>
      <c r="P3607" s="1">
        <v>6.1736357677189997E-3</v>
      </c>
      <c r="Q3607" s="1">
        <v>4.7622736620629999E-3</v>
      </c>
      <c r="R3607" s="1">
        <v>0</v>
      </c>
      <c r="S3607" s="1">
        <v>184.33444779839999</v>
      </c>
      <c r="T3607" s="1">
        <v>52.785128477850002</v>
      </c>
      <c r="U3607" s="1">
        <v>237.11957627629999</v>
      </c>
      <c r="V3607" s="1">
        <v>0.3335319576461</v>
      </c>
      <c r="W3607" s="1">
        <v>4.7099227568460002E-2</v>
      </c>
      <c r="X3607" s="1">
        <v>6.2763941722450002E-6</v>
      </c>
      <c r="Y3607" s="1">
        <v>1.5690985428249999E-3</v>
      </c>
      <c r="Z3607" s="1">
        <v>2.5105576683000003E-4</v>
      </c>
      <c r="AA3607" s="1">
        <v>1.051952805896E-2</v>
      </c>
      <c r="AB3607" s="1">
        <v>9.0368457251829994</v>
      </c>
      <c r="AC3607" s="1">
        <v>0.9610463238361</v>
      </c>
      <c r="AD3607" s="1">
        <v>0.21731688049180001</v>
      </c>
      <c r="AE3607" s="1">
        <v>54.329220114469997</v>
      </c>
      <c r="AF3607" s="1">
        <v>8.6926752175250002</v>
      </c>
      <c r="AG3607" s="1">
        <v>196.79820490700001</v>
      </c>
    </row>
    <row r="3608" spans="1:33" x14ac:dyDescent="0.35">
      <c r="A3608">
        <v>5120</v>
      </c>
      <c r="B3608">
        <v>2018</v>
      </c>
      <c r="C3608">
        <v>6</v>
      </c>
      <c r="D3608">
        <v>25</v>
      </c>
      <c r="E3608">
        <v>0</v>
      </c>
      <c r="F3608">
        <v>0</v>
      </c>
      <c r="H3608" s="1">
        <v>0</v>
      </c>
      <c r="I3608" s="1">
        <v>0.25537959262530002</v>
      </c>
      <c r="J3608" s="1">
        <v>0</v>
      </c>
      <c r="K3608" s="1">
        <v>0.48788000953060001</v>
      </c>
      <c r="L3608" s="1">
        <v>0.74325960215590003</v>
      </c>
      <c r="M3608" s="1">
        <v>6.1959906116579996E-3</v>
      </c>
      <c r="N3608" s="1">
        <v>1.8559954285710001E-2</v>
      </c>
      <c r="O3608" s="1">
        <v>3.9572645363299998E-3</v>
      </c>
      <c r="P3608" s="1">
        <v>6.3779590575289997E-3</v>
      </c>
      <c r="Q3608" s="1">
        <v>4.3953903614130001E-3</v>
      </c>
      <c r="R3608" s="1">
        <v>0</v>
      </c>
      <c r="S3608" s="1">
        <v>189.63234198000001</v>
      </c>
      <c r="T3608" s="1">
        <v>54.295012670749998</v>
      </c>
      <c r="U3608" s="1">
        <v>243.92735465070001</v>
      </c>
      <c r="V3608" s="1">
        <v>0.31439301044880003</v>
      </c>
      <c r="W3608" s="1">
        <v>4.5259328334400002E-2</v>
      </c>
      <c r="X3608" s="1">
        <v>5.7868211697150002E-6</v>
      </c>
      <c r="Y3608" s="1">
        <v>1.4467052921560001E-3</v>
      </c>
      <c r="Z3608" s="1">
        <v>2.3147284671959999E-4</v>
      </c>
      <c r="AA3608" s="1">
        <v>1.015746785114E-2</v>
      </c>
      <c r="AB3608" s="1">
        <v>9.5482503183459997</v>
      </c>
      <c r="AC3608" s="1">
        <v>1.0134875174519999</v>
      </c>
      <c r="AD3608" s="1">
        <v>0.22990688518919999</v>
      </c>
      <c r="AE3608" s="1">
        <v>57.476721286939998</v>
      </c>
      <c r="AF3608" s="1">
        <v>9.196275404943</v>
      </c>
      <c r="AG3608" s="1">
        <v>207.39050238179999</v>
      </c>
    </row>
    <row r="3609" spans="1:33" x14ac:dyDescent="0.35">
      <c r="A3609">
        <v>5120</v>
      </c>
      <c r="B3609">
        <v>2018</v>
      </c>
      <c r="C3609">
        <v>6</v>
      </c>
      <c r="D3609">
        <v>26</v>
      </c>
      <c r="E3609">
        <v>0</v>
      </c>
      <c r="F3609">
        <v>0</v>
      </c>
      <c r="H3609" s="1">
        <v>0</v>
      </c>
      <c r="I3609" s="1">
        <v>0.264779515016</v>
      </c>
      <c r="J3609" s="1">
        <v>0</v>
      </c>
      <c r="K3609" s="1">
        <v>0.4879068363545</v>
      </c>
      <c r="L3609" s="1">
        <v>0.7526863513705</v>
      </c>
      <c r="M3609" s="1">
        <v>5.7548291006680003E-3</v>
      </c>
      <c r="N3609" s="1">
        <v>1.8559954285710001E-2</v>
      </c>
      <c r="O3609" s="1">
        <v>3.6950514304230002E-3</v>
      </c>
      <c r="P3609" s="1">
        <v>5.9553478223009996E-3</v>
      </c>
      <c r="Q3609" s="1">
        <v>4.5551864114640002E-3</v>
      </c>
      <c r="R3609" s="1">
        <v>0</v>
      </c>
      <c r="S3609" s="1">
        <v>195.0066023768</v>
      </c>
      <c r="T3609" s="1">
        <v>55.838961751900001</v>
      </c>
      <c r="U3609" s="1">
        <v>250.8455641287</v>
      </c>
      <c r="V3609" s="1">
        <v>0.32291987473540001</v>
      </c>
      <c r="W3609" s="1">
        <v>4.6112774678149997E-2</v>
      </c>
      <c r="X3609" s="1">
        <v>5.9998787893029997E-6</v>
      </c>
      <c r="Y3609" s="1">
        <v>1.4999696970980001E-3</v>
      </c>
      <c r="Z3609" s="1">
        <v>2.3999515151439999E-4</v>
      </c>
      <c r="AA3609" s="1">
        <v>1.0328217912920001E-2</v>
      </c>
      <c r="AB3609" s="1">
        <v>9.6513650542540006</v>
      </c>
      <c r="AC3609" s="1">
        <v>1.0260184866290001</v>
      </c>
      <c r="AD3609" s="1">
        <v>0.2321518292467</v>
      </c>
      <c r="AE3609" s="1">
        <v>58.037957301650003</v>
      </c>
      <c r="AF3609" s="1">
        <v>9.2860731673280004</v>
      </c>
      <c r="AG3609" s="1">
        <v>210.0742558627</v>
      </c>
    </row>
    <row r="3610" spans="1:33" x14ac:dyDescent="0.35">
      <c r="A3610">
        <v>5120</v>
      </c>
      <c r="B3610">
        <v>2018</v>
      </c>
      <c r="C3610">
        <v>6</v>
      </c>
      <c r="D3610">
        <v>27</v>
      </c>
      <c r="E3610">
        <v>0</v>
      </c>
      <c r="F3610">
        <v>0</v>
      </c>
      <c r="H3610" s="1">
        <v>0</v>
      </c>
      <c r="I3610" s="1">
        <v>0.25239371011869999</v>
      </c>
      <c r="J3610" s="1">
        <v>0</v>
      </c>
      <c r="K3610" s="1">
        <v>0.48743087724959999</v>
      </c>
      <c r="L3610" s="1">
        <v>0.73982458736830004</v>
      </c>
      <c r="M3610" s="1">
        <v>5.6927009375060001E-3</v>
      </c>
      <c r="N3610" s="1">
        <v>1.8559954285710001E-2</v>
      </c>
      <c r="O3610" s="1">
        <v>3.645748350882E-3</v>
      </c>
      <c r="P3610" s="1">
        <v>5.8758856029239998E-3</v>
      </c>
      <c r="Q3610" s="1">
        <v>4.3446044324029999E-3</v>
      </c>
      <c r="R3610" s="1">
        <v>0</v>
      </c>
      <c r="S3610" s="1">
        <v>196.55150080460001</v>
      </c>
      <c r="T3610" s="1">
        <v>56.281943285159997</v>
      </c>
      <c r="U3610" s="1">
        <v>252.8334440898</v>
      </c>
      <c r="V3610" s="1">
        <v>0.31161080362900001</v>
      </c>
      <c r="W3610" s="1">
        <v>4.49683852201E-2</v>
      </c>
      <c r="X3610" s="1">
        <v>5.7191743639470003E-6</v>
      </c>
      <c r="Y3610" s="1">
        <v>1.4297935907319999E-3</v>
      </c>
      <c r="Z3610" s="1">
        <v>2.287669744933E-4</v>
      </c>
      <c r="AA3610" s="1">
        <v>1.0098261433630001E-2</v>
      </c>
      <c r="AB3610" s="1">
        <v>9.9468052663949997</v>
      </c>
      <c r="AC3610" s="1">
        <v>1.058471669579</v>
      </c>
      <c r="AD3610" s="1">
        <v>0.2391014602964</v>
      </c>
      <c r="AE3610" s="1">
        <v>59.775365063140001</v>
      </c>
      <c r="AF3610" s="1">
        <v>9.5640584090779992</v>
      </c>
      <c r="AG3610" s="1">
        <v>216.79762539539999</v>
      </c>
    </row>
    <row r="3611" spans="1:33" x14ac:dyDescent="0.35">
      <c r="A3611">
        <v>5120</v>
      </c>
      <c r="B3611">
        <v>2018</v>
      </c>
      <c r="C3611">
        <v>6</v>
      </c>
      <c r="D3611">
        <v>28</v>
      </c>
      <c r="E3611">
        <v>0</v>
      </c>
      <c r="F3611">
        <v>0</v>
      </c>
      <c r="H3611" s="1">
        <v>0</v>
      </c>
      <c r="I3611" s="1">
        <v>0.26002714599560001</v>
      </c>
      <c r="J3611" s="1">
        <v>0</v>
      </c>
      <c r="K3611" s="1">
        <v>0.48697788185829999</v>
      </c>
      <c r="L3611" s="1">
        <v>0.74700502785389999</v>
      </c>
      <c r="M3611" s="1">
        <v>5.4275528887750002E-3</v>
      </c>
      <c r="N3611" s="1">
        <v>1.8559954285710001E-2</v>
      </c>
      <c r="O3611" s="1">
        <v>3.4920481441829999E-3</v>
      </c>
      <c r="P3611" s="1">
        <v>5.6281655891460003E-3</v>
      </c>
      <c r="Q3611" s="1">
        <v>4.474301990835E-3</v>
      </c>
      <c r="R3611" s="1">
        <v>0</v>
      </c>
      <c r="S3611" s="1">
        <v>196.67332798269999</v>
      </c>
      <c r="T3611" s="1">
        <v>56.322151720539999</v>
      </c>
      <c r="U3611" s="1">
        <v>252.9954797032</v>
      </c>
      <c r="V3611" s="1">
        <v>0.31845376189270003</v>
      </c>
      <c r="W3611" s="1">
        <v>4.5639849185009997E-2</v>
      </c>
      <c r="X3611" s="1">
        <v>5.8921730996320001E-6</v>
      </c>
      <c r="Y3611" s="1">
        <v>1.473043274671E-3</v>
      </c>
      <c r="Z3611" s="1">
        <v>2.356869239252E-4</v>
      </c>
      <c r="AA3611" s="1">
        <v>1.0231527677620001E-2</v>
      </c>
      <c r="AB3611" s="1">
        <v>9.7062123051100002</v>
      </c>
      <c r="AC3611" s="1">
        <v>1.0344066634460001</v>
      </c>
      <c r="AD3611" s="1">
        <v>0.23308749276310001</v>
      </c>
      <c r="AE3611" s="1">
        <v>58.27187318008</v>
      </c>
      <c r="AF3611" s="1">
        <v>9.3234997078149995</v>
      </c>
      <c r="AG3611" s="1">
        <v>211.98416736729999</v>
      </c>
    </row>
    <row r="3612" spans="1:33" x14ac:dyDescent="0.35">
      <c r="A3612">
        <v>5120</v>
      </c>
      <c r="B3612">
        <v>2018</v>
      </c>
      <c r="C3612">
        <v>6</v>
      </c>
      <c r="D3612">
        <v>29</v>
      </c>
      <c r="E3612">
        <v>0</v>
      </c>
      <c r="F3612">
        <v>0</v>
      </c>
      <c r="H3612" s="1">
        <v>0</v>
      </c>
      <c r="I3612" s="1">
        <v>0.27923804161440002</v>
      </c>
      <c r="J3612" s="1">
        <v>0</v>
      </c>
      <c r="K3612" s="1">
        <v>0.48635175556720001</v>
      </c>
      <c r="L3612" s="1">
        <v>0.76558979718160003</v>
      </c>
      <c r="M3612" s="1">
        <v>5.8913124531090001E-3</v>
      </c>
      <c r="N3612" s="1">
        <v>1.8559954285710001E-2</v>
      </c>
      <c r="O3612" s="1">
        <v>3.792435262031E-3</v>
      </c>
      <c r="P3612" s="1">
        <v>6.1123022248080004E-3</v>
      </c>
      <c r="Q3612" s="1">
        <v>4.8007391563200004E-3</v>
      </c>
      <c r="R3612" s="1">
        <v>0</v>
      </c>
      <c r="S3612" s="1">
        <v>188.0080955997</v>
      </c>
      <c r="T3612" s="1">
        <v>53.835960772269999</v>
      </c>
      <c r="U3612" s="1">
        <v>241.84405637200001</v>
      </c>
      <c r="V3612" s="1">
        <v>0.33576113350339998</v>
      </c>
      <c r="W3612" s="1">
        <v>4.7352850258810003E-2</v>
      </c>
      <c r="X3612" s="1">
        <v>6.3275178029939999E-6</v>
      </c>
      <c r="Y3612" s="1">
        <v>1.581879450511E-3</v>
      </c>
      <c r="Z3612" s="1">
        <v>2.531007120596E-4</v>
      </c>
      <c r="AA3612" s="1">
        <v>1.0572709005399999E-2</v>
      </c>
      <c r="AB3612" s="1">
        <v>9.1250599363239999</v>
      </c>
      <c r="AC3612" s="1">
        <v>0.96978844741079995</v>
      </c>
      <c r="AD3612" s="1">
        <v>0.21953413040889999</v>
      </c>
      <c r="AE3612" s="1">
        <v>54.883532592660004</v>
      </c>
      <c r="AF3612" s="1">
        <v>8.7813652139340004</v>
      </c>
      <c r="AG3612" s="1">
        <v>198.54028582320001</v>
      </c>
    </row>
    <row r="3613" spans="1:33" x14ac:dyDescent="0.35">
      <c r="A3613">
        <v>5120</v>
      </c>
      <c r="B3613">
        <v>2018</v>
      </c>
      <c r="C3613">
        <v>6</v>
      </c>
      <c r="D3613">
        <v>30</v>
      </c>
      <c r="E3613">
        <v>0</v>
      </c>
      <c r="F3613">
        <v>0</v>
      </c>
      <c r="H3613" s="1">
        <v>0</v>
      </c>
      <c r="I3613" s="1">
        <v>0.26840884107599999</v>
      </c>
      <c r="J3613" s="1">
        <v>0</v>
      </c>
      <c r="K3613" s="1">
        <v>0.48536403920319998</v>
      </c>
      <c r="L3613" s="1">
        <v>0.75377288027919997</v>
      </c>
      <c r="M3613" s="1">
        <v>6.2427141400339999E-3</v>
      </c>
      <c r="N3613" s="1">
        <v>1.8559954285710001E-2</v>
      </c>
      <c r="O3613" s="1">
        <v>3.9970234312369998E-3</v>
      </c>
      <c r="P3613" s="1">
        <v>6.442038828179E-3</v>
      </c>
      <c r="Q3613" s="1">
        <v>4.6165824063209996E-3</v>
      </c>
      <c r="R3613" s="1">
        <v>0</v>
      </c>
      <c r="S3613" s="1">
        <v>188.4099337909</v>
      </c>
      <c r="T3613" s="1">
        <v>53.944495884909998</v>
      </c>
      <c r="U3613" s="1">
        <v>242.35442967590001</v>
      </c>
      <c r="V3613" s="1">
        <v>0.32577752397170001</v>
      </c>
      <c r="W3613" s="1">
        <v>4.63265105673E-2</v>
      </c>
      <c r="X3613" s="1">
        <v>6.0821243753590003E-6</v>
      </c>
      <c r="Y3613" s="1">
        <v>1.520531093615E-3</v>
      </c>
      <c r="Z3613" s="1">
        <v>2.4328497495739999E-4</v>
      </c>
      <c r="AA3613" s="1">
        <v>1.0365202767979999E-2</v>
      </c>
      <c r="AB3613" s="1">
        <v>9.3142235647089997</v>
      </c>
      <c r="AC3613" s="1">
        <v>0.98764022231070003</v>
      </c>
      <c r="AD3613" s="1">
        <v>0.22442290930559999</v>
      </c>
      <c r="AE3613" s="1">
        <v>56.105727317369997</v>
      </c>
      <c r="AF3613" s="1">
        <v>8.9769163699359993</v>
      </c>
      <c r="AG3613" s="1">
        <v>202.025473766</v>
      </c>
    </row>
    <row r="3614" spans="1:33" x14ac:dyDescent="0.35">
      <c r="A3614">
        <v>5120</v>
      </c>
      <c r="B3614">
        <v>2018</v>
      </c>
      <c r="C3614">
        <v>7</v>
      </c>
      <c r="D3614">
        <v>1</v>
      </c>
      <c r="E3614">
        <v>0</v>
      </c>
      <c r="F3614">
        <v>0</v>
      </c>
      <c r="H3614" s="1">
        <v>0</v>
      </c>
      <c r="I3614" s="1">
        <v>0.2778866805222</v>
      </c>
      <c r="J3614" s="1">
        <v>0</v>
      </c>
      <c r="K3614" s="1">
        <v>0.49438295019020001</v>
      </c>
      <c r="L3614" s="1">
        <v>0.77226963071239996</v>
      </c>
      <c r="M3614" s="1">
        <v>6.0958206873800002E-3</v>
      </c>
      <c r="N3614" s="1">
        <v>1.8559954285710001E-2</v>
      </c>
      <c r="O3614" s="1">
        <v>3.9010002221379998E-3</v>
      </c>
      <c r="P3614" s="1">
        <v>6.2872773532809999E-3</v>
      </c>
      <c r="Q3614" s="1">
        <v>4.7785699672419999E-3</v>
      </c>
      <c r="R3614" s="1">
        <v>0</v>
      </c>
      <c r="S3614" s="1">
        <v>198.731861055</v>
      </c>
      <c r="T3614" s="1">
        <v>56.896975979399997</v>
      </c>
      <c r="U3614" s="1">
        <v>255.62883703439999</v>
      </c>
      <c r="V3614" s="1">
        <v>0.33589522560759999</v>
      </c>
      <c r="W3614" s="1">
        <v>4.7593756654739999E-2</v>
      </c>
      <c r="X3614" s="1">
        <v>6.2967455287720004E-6</v>
      </c>
      <c r="Y3614" s="1">
        <v>1.5741863818139999E-3</v>
      </c>
      <c r="Z3614" s="1">
        <v>2.5186982105490001E-4</v>
      </c>
      <c r="AA3614" s="1">
        <v>1.063909006E-2</v>
      </c>
      <c r="AB3614" s="1">
        <v>10.35938765747</v>
      </c>
      <c r="AC3614" s="1">
        <v>1.0978355006830001</v>
      </c>
      <c r="AD3614" s="1">
        <v>0.24970018129560001</v>
      </c>
      <c r="AE3614" s="1">
        <v>62.425045309879998</v>
      </c>
      <c r="AF3614" s="1">
        <v>9.9880072482719999</v>
      </c>
      <c r="AG3614" s="1">
        <v>224.51883898829999</v>
      </c>
    </row>
    <row r="3615" spans="1:33" x14ac:dyDescent="0.35">
      <c r="A3615">
        <v>5120</v>
      </c>
      <c r="B3615">
        <v>2018</v>
      </c>
      <c r="C3615">
        <v>7</v>
      </c>
      <c r="D3615">
        <v>2</v>
      </c>
      <c r="E3615">
        <v>0</v>
      </c>
      <c r="F3615">
        <v>0</v>
      </c>
      <c r="H3615" s="1">
        <v>0</v>
      </c>
      <c r="I3615" s="1">
        <v>0.27734168859870001</v>
      </c>
      <c r="J3615" s="1">
        <v>0</v>
      </c>
      <c r="K3615" s="1">
        <v>0.51389423076560004</v>
      </c>
      <c r="L3615" s="1">
        <v>0.79123591936430004</v>
      </c>
      <c r="M3615" s="1">
        <v>5.8879104777430002E-3</v>
      </c>
      <c r="N3615" s="1">
        <v>1.8559954285710001E-2</v>
      </c>
      <c r="O3615" s="1">
        <v>3.7726023254329999E-3</v>
      </c>
      <c r="P3615" s="1">
        <v>6.0803373014490002E-3</v>
      </c>
      <c r="Q3615" s="1">
        <v>4.7714031698829996E-3</v>
      </c>
      <c r="R3615" s="1">
        <v>0</v>
      </c>
      <c r="S3615" s="1">
        <v>205.67632222660001</v>
      </c>
      <c r="T3615" s="1">
        <v>58.888137099719998</v>
      </c>
      <c r="U3615" s="1">
        <v>264.56445932629998</v>
      </c>
      <c r="V3615" s="1">
        <v>0.3387112290439</v>
      </c>
      <c r="W3615" s="1">
        <v>4.8428047055110002E-2</v>
      </c>
      <c r="X3615" s="1">
        <v>6.2842421070240001E-6</v>
      </c>
      <c r="Y3615" s="1">
        <v>1.5710605262559999E-3</v>
      </c>
      <c r="Z3615" s="1">
        <v>2.5136968415429998E-4</v>
      </c>
      <c r="AA3615" s="1">
        <v>1.0850163345110001E-2</v>
      </c>
      <c r="AB3615" s="1">
        <v>10.81242266796</v>
      </c>
      <c r="AC3615" s="1">
        <v>1.1478969109570001</v>
      </c>
      <c r="AD3615" s="1">
        <v>0.26031237021390002</v>
      </c>
      <c r="AE3615" s="1">
        <v>65.078092533800003</v>
      </c>
      <c r="AF3615" s="1">
        <v>10.41249480357</v>
      </c>
      <c r="AG3615" s="1">
        <v>234.911753804</v>
      </c>
    </row>
    <row r="3616" spans="1:33" x14ac:dyDescent="0.35">
      <c r="A3616">
        <v>5120</v>
      </c>
      <c r="B3616">
        <v>2018</v>
      </c>
      <c r="C3616">
        <v>7</v>
      </c>
      <c r="D3616">
        <v>3</v>
      </c>
      <c r="E3616">
        <v>0</v>
      </c>
      <c r="F3616">
        <v>0</v>
      </c>
      <c r="H3616" s="1">
        <v>0</v>
      </c>
      <c r="I3616" s="1">
        <v>0.28305924242840003</v>
      </c>
      <c r="J3616" s="1">
        <v>0</v>
      </c>
      <c r="K3616" s="1">
        <v>0.53310608718560004</v>
      </c>
      <c r="L3616" s="1">
        <v>0.81616532961400001</v>
      </c>
      <c r="M3616" s="1">
        <v>5.6677952958499997E-3</v>
      </c>
      <c r="N3616" s="1">
        <v>1.8559954285710001E-2</v>
      </c>
      <c r="O3616" s="1">
        <v>3.6467263737159999E-3</v>
      </c>
      <c r="P3616" s="1">
        <v>5.8774618911739997E-3</v>
      </c>
      <c r="Q3616" s="1">
        <v>4.8707871600050003E-3</v>
      </c>
      <c r="R3616" s="1">
        <v>0</v>
      </c>
      <c r="S3616" s="1">
        <v>205.46116243309999</v>
      </c>
      <c r="T3616" s="1">
        <v>58.835626596349996</v>
      </c>
      <c r="U3616" s="1">
        <v>264.29678902950002</v>
      </c>
      <c r="V3616" s="1">
        <v>0.34716086768049997</v>
      </c>
      <c r="W3616" s="1">
        <v>4.9817219278910002E-2</v>
      </c>
      <c r="X3616" s="1">
        <v>6.4138518186010004E-6</v>
      </c>
      <c r="Y3616" s="1">
        <v>1.6034629541950001E-3</v>
      </c>
      <c r="Z3616" s="1">
        <v>2.5655407262870002E-4</v>
      </c>
      <c r="AA3616" s="1">
        <v>1.11715344585E-2</v>
      </c>
      <c r="AB3616" s="1">
        <v>10.462611708120001</v>
      </c>
      <c r="AC3616" s="1">
        <v>1.1142084330349999</v>
      </c>
      <c r="AD3616" s="1">
        <v>0.2513732035099</v>
      </c>
      <c r="AE3616" s="1">
        <v>62.843300857640003</v>
      </c>
      <c r="AF3616" s="1">
        <v>10.05492813537</v>
      </c>
      <c r="AG3616" s="1">
        <v>228.2774676651</v>
      </c>
    </row>
    <row r="3617" spans="1:33" x14ac:dyDescent="0.35">
      <c r="A3617">
        <v>5120</v>
      </c>
      <c r="B3617">
        <v>2018</v>
      </c>
      <c r="C3617">
        <v>7</v>
      </c>
      <c r="D3617">
        <v>4</v>
      </c>
      <c r="E3617">
        <v>0</v>
      </c>
      <c r="F3617">
        <v>0</v>
      </c>
      <c r="H3617" s="1">
        <v>0</v>
      </c>
      <c r="I3617" s="1">
        <v>0.27149754519219998</v>
      </c>
      <c r="J3617" s="1">
        <v>0</v>
      </c>
      <c r="K3617" s="1">
        <v>0.55170355997660003</v>
      </c>
      <c r="L3617" s="1">
        <v>0.82320110516879996</v>
      </c>
      <c r="M3617" s="1">
        <v>5.9810734947909998E-3</v>
      </c>
      <c r="N3617" s="1">
        <v>1.8559954285710001E-2</v>
      </c>
      <c r="O3617" s="1">
        <v>3.8279195115610001E-3</v>
      </c>
      <c r="P3617" s="1">
        <v>6.1694925108280001E-3</v>
      </c>
      <c r="Q3617" s="1">
        <v>4.6763611713080003E-3</v>
      </c>
      <c r="R3617" s="1">
        <v>0</v>
      </c>
      <c r="S3617" s="1">
        <v>202.14073013429999</v>
      </c>
      <c r="T3617" s="1">
        <v>57.885144891499998</v>
      </c>
      <c r="U3617" s="1">
        <v>260.02587502580002</v>
      </c>
      <c r="V3617" s="1">
        <v>0.33983991272239999</v>
      </c>
      <c r="W3617" s="1">
        <v>4.961192868698E-2</v>
      </c>
      <c r="X3617" s="1">
        <v>6.1518072093450002E-6</v>
      </c>
      <c r="Y3617" s="1">
        <v>1.537951801842E-3</v>
      </c>
      <c r="Z3617" s="1">
        <v>2.460722882485E-4</v>
      </c>
      <c r="AA3617" s="1">
        <v>1.117262073258E-2</v>
      </c>
      <c r="AB3617" s="1">
        <v>10.63081991104</v>
      </c>
      <c r="AC3617" s="1">
        <v>1.133593508506</v>
      </c>
      <c r="AD3617" s="1">
        <v>0.25519377031360002</v>
      </c>
      <c r="AE3617" s="1">
        <v>63.798442557469997</v>
      </c>
      <c r="AF3617" s="1">
        <v>10.20775080724</v>
      </c>
      <c r="AG3617" s="1">
        <v>232.3596231782</v>
      </c>
    </row>
    <row r="3618" spans="1:33" x14ac:dyDescent="0.35">
      <c r="A3618">
        <v>5120</v>
      </c>
      <c r="B3618">
        <v>2018</v>
      </c>
      <c r="C3618">
        <v>7</v>
      </c>
      <c r="D3618">
        <v>5</v>
      </c>
      <c r="E3618">
        <v>0</v>
      </c>
      <c r="F3618">
        <v>0</v>
      </c>
      <c r="H3618" s="1">
        <v>0</v>
      </c>
      <c r="I3618" s="1">
        <v>0.27133550793200001</v>
      </c>
      <c r="J3618" s="1">
        <v>0</v>
      </c>
      <c r="K3618" s="1">
        <v>0.56982627117270002</v>
      </c>
      <c r="L3618" s="1">
        <v>0.84116177910470002</v>
      </c>
      <c r="M3618" s="1">
        <v>5.624966705094E-3</v>
      </c>
      <c r="N3618" s="1">
        <v>1.8559954285710001E-2</v>
      </c>
      <c r="O3618" s="1">
        <v>3.6065505284289998E-3</v>
      </c>
      <c r="P3618" s="1">
        <v>5.8127101178230001E-3</v>
      </c>
      <c r="Q3618" s="1">
        <v>4.6756498741049998E-3</v>
      </c>
      <c r="R3618" s="1">
        <v>0</v>
      </c>
      <c r="S3618" s="1">
        <v>208.22625204420001</v>
      </c>
      <c r="T3618" s="1">
        <v>59.636639075890002</v>
      </c>
      <c r="U3618" s="1">
        <v>267.86289112010002</v>
      </c>
      <c r="V3618" s="1">
        <v>0.34277259963970003</v>
      </c>
      <c r="W3618" s="1">
        <v>5.0418553856560001E-2</v>
      </c>
      <c r="X3618" s="1">
        <v>6.148120910746E-6</v>
      </c>
      <c r="Y3618" s="1">
        <v>1.5370302271710001E-3</v>
      </c>
      <c r="Z3618" s="1">
        <v>2.4592483629930001E-4</v>
      </c>
      <c r="AA3618" s="1">
        <v>1.137501428481E-2</v>
      </c>
      <c r="AB3618" s="1">
        <v>11.298459061859999</v>
      </c>
      <c r="AC3618" s="1">
        <v>1.209543372213</v>
      </c>
      <c r="AD3618" s="1">
        <v>0.27050685681089998</v>
      </c>
      <c r="AE3618" s="1">
        <v>67.626714178900002</v>
      </c>
      <c r="AF3618" s="1">
        <v>10.8202742664</v>
      </c>
      <c r="AG3618" s="1">
        <v>248.28447182139999</v>
      </c>
    </row>
    <row r="3619" spans="1:33" x14ac:dyDescent="0.35">
      <c r="A3619">
        <v>5120</v>
      </c>
      <c r="B3619">
        <v>2018</v>
      </c>
      <c r="C3619">
        <v>7</v>
      </c>
      <c r="D3619">
        <v>6</v>
      </c>
      <c r="E3619">
        <v>0</v>
      </c>
      <c r="F3619">
        <v>0</v>
      </c>
      <c r="H3619" s="1">
        <v>0</v>
      </c>
      <c r="I3619" s="1">
        <v>0.21679467725099999</v>
      </c>
      <c r="J3619" s="1">
        <v>0</v>
      </c>
      <c r="K3619" s="1">
        <v>0.57462057316890003</v>
      </c>
      <c r="L3619" s="1">
        <v>0.79141525041990002</v>
      </c>
      <c r="M3619" s="1">
        <v>4.2675370442610003E-3</v>
      </c>
      <c r="N3619" s="1">
        <v>1.8559954285710001E-2</v>
      </c>
      <c r="O3619" s="1">
        <v>2.733495880264E-3</v>
      </c>
      <c r="P3619" s="1">
        <v>4.4056000421990003E-3</v>
      </c>
      <c r="Q3619" s="1">
        <v>3.7494416190719999E-3</v>
      </c>
      <c r="R3619" s="1">
        <v>0</v>
      </c>
      <c r="S3619" s="1">
        <v>236.15587612889999</v>
      </c>
      <c r="T3619" s="1">
        <v>67.666966047290003</v>
      </c>
      <c r="U3619" s="1">
        <v>303.82284217620003</v>
      </c>
      <c r="V3619" s="1">
        <v>0.29416063107910001</v>
      </c>
      <c r="W3619" s="1">
        <v>4.5693163720890002E-2</v>
      </c>
      <c r="X3619" s="1">
        <v>4.9124506866320001E-6</v>
      </c>
      <c r="Y3619" s="1">
        <v>1.2281126714309999E-3</v>
      </c>
      <c r="Z3619" s="1">
        <v>1.9649802740779999E-4</v>
      </c>
      <c r="AA3619" s="1">
        <v>1.044080079414E-2</v>
      </c>
      <c r="AB3619" s="1">
        <v>13.28135699587</v>
      </c>
      <c r="AC3619" s="1">
        <v>1.438920722093</v>
      </c>
      <c r="AD3619" s="1">
        <v>0.31541617166890001</v>
      </c>
      <c r="AE3619" s="1">
        <v>78.854042896280006</v>
      </c>
      <c r="AF3619" s="1">
        <v>12.61664686145</v>
      </c>
      <c r="AG3619" s="1">
        <v>296.64694630389999</v>
      </c>
    </row>
    <row r="3620" spans="1:33" x14ac:dyDescent="0.35">
      <c r="A3620">
        <v>5120</v>
      </c>
      <c r="B3620">
        <v>2018</v>
      </c>
      <c r="C3620">
        <v>7</v>
      </c>
      <c r="D3620">
        <v>7</v>
      </c>
      <c r="E3620">
        <v>0</v>
      </c>
      <c r="F3620">
        <v>0</v>
      </c>
      <c r="H3620" s="1">
        <v>0</v>
      </c>
      <c r="I3620" s="1">
        <v>0.16959270482889999</v>
      </c>
      <c r="J3620" s="1">
        <v>0</v>
      </c>
      <c r="K3620" s="1">
        <v>0.5444756740476</v>
      </c>
      <c r="L3620" s="1">
        <v>0.71406837887649999</v>
      </c>
      <c r="M3620" s="1">
        <v>3.462764214278E-3</v>
      </c>
      <c r="N3620" s="1">
        <v>1.8559954285710001E-2</v>
      </c>
      <c r="O3620" s="1">
        <v>2.2206114149789999E-3</v>
      </c>
      <c r="P3620" s="1">
        <v>3.5789795090510001E-3</v>
      </c>
      <c r="Q3620" s="1">
        <v>2.9440888808750002E-3</v>
      </c>
      <c r="R3620" s="1">
        <v>0</v>
      </c>
      <c r="S3620" s="1">
        <v>233.1456815123</v>
      </c>
      <c r="T3620" s="1">
        <v>66.849024817330005</v>
      </c>
      <c r="U3620" s="1">
        <v>299.99470632959998</v>
      </c>
      <c r="V3620" s="1">
        <v>0.246267164733</v>
      </c>
      <c r="W3620" s="1">
        <v>4.0049911780410001E-2</v>
      </c>
      <c r="X3620" s="1">
        <v>3.8431998222590001E-6</v>
      </c>
      <c r="Y3620" s="1">
        <v>9.6079995556469999E-4</v>
      </c>
      <c r="Z3620" s="1">
        <v>1.5372799289040001E-4</v>
      </c>
      <c r="AA3620" s="1">
        <v>9.24383798065E-3</v>
      </c>
      <c r="AB3620" s="1">
        <v>12.193619871919999</v>
      </c>
      <c r="AC3620" s="1">
        <v>1.341515517655</v>
      </c>
      <c r="AD3620" s="1">
        <v>0.28651746728439997</v>
      </c>
      <c r="AE3620" s="1">
        <v>71.629366813169995</v>
      </c>
      <c r="AF3620" s="1">
        <v>11.46069868937</v>
      </c>
      <c r="AG3620" s="1">
        <v>278.07538600020001</v>
      </c>
    </row>
    <row r="3621" spans="1:33" x14ac:dyDescent="0.35">
      <c r="A3621">
        <v>5120</v>
      </c>
      <c r="B3621">
        <v>2018</v>
      </c>
      <c r="C3621">
        <v>7</v>
      </c>
      <c r="D3621">
        <v>8</v>
      </c>
      <c r="E3621">
        <v>0</v>
      </c>
      <c r="F3621">
        <v>0</v>
      </c>
      <c r="H3621" s="1">
        <v>0</v>
      </c>
      <c r="I3621" s="1">
        <v>0.21993019998169999</v>
      </c>
      <c r="J3621" s="1">
        <v>0</v>
      </c>
      <c r="K3621" s="1">
        <v>0.52684495685440003</v>
      </c>
      <c r="L3621" s="1">
        <v>0.74677515683609996</v>
      </c>
      <c r="M3621" s="1">
        <v>4.1916757963899997E-3</v>
      </c>
      <c r="N3621" s="1">
        <v>1.8559954285710001E-2</v>
      </c>
      <c r="O3621" s="1">
        <v>2.6880468575320002E-3</v>
      </c>
      <c r="P3621" s="1">
        <v>4.3323494410499996E-3</v>
      </c>
      <c r="Q3621" s="1">
        <v>3.7973739848350002E-3</v>
      </c>
      <c r="R3621" s="1">
        <v>0</v>
      </c>
      <c r="S3621" s="1">
        <v>213.5651024295</v>
      </c>
      <c r="T3621" s="1">
        <v>61.204832730900002</v>
      </c>
      <c r="U3621" s="1">
        <v>274.7699351604</v>
      </c>
      <c r="V3621" s="1">
        <v>0.28888578525519998</v>
      </c>
      <c r="W3621" s="1">
        <v>4.3812353918409999E-2</v>
      </c>
      <c r="X3621" s="1">
        <v>4.9835783236610002E-6</v>
      </c>
      <c r="Y3621" s="1">
        <v>1.2458945807429999E-3</v>
      </c>
      <c r="Z3621" s="1">
        <v>1.9934313290289999E-4</v>
      </c>
      <c r="AA3621" s="1">
        <v>9.9563728158099992E-3</v>
      </c>
      <c r="AB3621" s="1">
        <v>12.6860670926</v>
      </c>
      <c r="AC3621" s="1">
        <v>1.3809425726319999</v>
      </c>
      <c r="AD3621" s="1">
        <v>0.30030129787760002</v>
      </c>
      <c r="AE3621" s="1">
        <v>75.075324459740003</v>
      </c>
      <c r="AF3621" s="1">
        <v>12.01205191266</v>
      </c>
      <c r="AG3621" s="1">
        <v>285.17538363540001</v>
      </c>
    </row>
    <row r="3622" spans="1:33" x14ac:dyDescent="0.35">
      <c r="A3622">
        <v>5120</v>
      </c>
      <c r="B3622">
        <v>2018</v>
      </c>
      <c r="C3622">
        <v>7</v>
      </c>
      <c r="D3622">
        <v>9</v>
      </c>
      <c r="E3622">
        <v>0</v>
      </c>
      <c r="F3622">
        <v>0</v>
      </c>
      <c r="H3622" s="1">
        <v>0</v>
      </c>
      <c r="I3622" s="1">
        <v>0.2046309152969</v>
      </c>
      <c r="J3622" s="1">
        <v>0</v>
      </c>
      <c r="K3622" s="1">
        <v>0.52044557742149999</v>
      </c>
      <c r="L3622" s="1">
        <v>0.72507649271840002</v>
      </c>
      <c r="M3622" s="1">
        <v>3.6019396712870001E-3</v>
      </c>
      <c r="N3622" s="1">
        <v>1.8559954285710001E-2</v>
      </c>
      <c r="O3622" s="1">
        <v>2.338272645437E-3</v>
      </c>
      <c r="P3622" s="1">
        <v>3.7686151787489999E-3</v>
      </c>
      <c r="Q3622" s="1">
        <v>3.5366583638870002E-3</v>
      </c>
      <c r="R3622" s="1">
        <v>0</v>
      </c>
      <c r="S3622" s="1">
        <v>213.3395393829</v>
      </c>
      <c r="T3622" s="1">
        <v>61.163818142810001</v>
      </c>
      <c r="U3622" s="1">
        <v>274.50335752580003</v>
      </c>
      <c r="V3622" s="1">
        <v>0.27393196643470002</v>
      </c>
      <c r="W3622" s="1">
        <v>4.2135698779179998E-2</v>
      </c>
      <c r="X3622" s="1">
        <v>4.6369238414649999E-6</v>
      </c>
      <c r="Y3622" s="1">
        <v>1.159230960231E-3</v>
      </c>
      <c r="Z3622" s="1">
        <v>1.854769536244E-4</v>
      </c>
      <c r="AA3622" s="1">
        <v>9.6065399272389999E-3</v>
      </c>
      <c r="AB3622" s="1">
        <v>10.60740780796</v>
      </c>
      <c r="AC3622" s="1">
        <v>1.1628451521559999</v>
      </c>
      <c r="AD3622" s="1">
        <v>0.24986953955790001</v>
      </c>
      <c r="AE3622" s="1">
        <v>62.467384880600001</v>
      </c>
      <c r="AF3622" s="1">
        <v>9.9947815800690005</v>
      </c>
      <c r="AG3622" s="1">
        <v>240.73738017580001</v>
      </c>
    </row>
    <row r="3623" spans="1:33" x14ac:dyDescent="0.35">
      <c r="A3623">
        <v>5120</v>
      </c>
      <c r="B3623">
        <v>2018</v>
      </c>
      <c r="C3623">
        <v>7</v>
      </c>
      <c r="D3623">
        <v>10</v>
      </c>
      <c r="E3623">
        <v>0</v>
      </c>
      <c r="F3623">
        <v>0</v>
      </c>
      <c r="H3623" s="1">
        <v>0</v>
      </c>
      <c r="I3623" s="1">
        <v>0.3086491286559</v>
      </c>
      <c r="J3623" s="1">
        <v>0</v>
      </c>
      <c r="K3623" s="1">
        <v>0.50396012760010001</v>
      </c>
      <c r="L3623" s="1">
        <v>0.812609256256</v>
      </c>
      <c r="M3623" s="1">
        <v>6.5309531941580004E-3</v>
      </c>
      <c r="N3623" s="1">
        <v>1.8559954285710001E-2</v>
      </c>
      <c r="O3623" s="1">
        <v>4.1950495496760002E-3</v>
      </c>
      <c r="P3623" s="1">
        <v>6.7611993149579996E-3</v>
      </c>
      <c r="Q3623" s="1">
        <v>5.3028052793450001E-3</v>
      </c>
      <c r="R3623" s="1">
        <v>0</v>
      </c>
      <c r="S3623" s="1">
        <v>176.7787894457</v>
      </c>
      <c r="T3623" s="1">
        <v>50.622553322740004</v>
      </c>
      <c r="U3623" s="1">
        <v>227.4013427685</v>
      </c>
      <c r="V3623" s="1">
        <v>0.36542434149179998</v>
      </c>
      <c r="W3623" s="1">
        <v>5.0817958007310003E-2</v>
      </c>
      <c r="X3623" s="1">
        <v>6.9942799589019999E-6</v>
      </c>
      <c r="Y3623" s="1">
        <v>1.7485699896789999E-3</v>
      </c>
      <c r="Z3623" s="1">
        <v>2.7977119834439999E-4</v>
      </c>
      <c r="AA3623" s="1">
        <v>1.1305633510299999E-2</v>
      </c>
      <c r="AB3623" s="1">
        <v>8.6553804059190007</v>
      </c>
      <c r="AC3623" s="1">
        <v>0.91955862533599997</v>
      </c>
      <c r="AD3623" s="1">
        <v>0.20828142245600001</v>
      </c>
      <c r="AE3623" s="1">
        <v>52.070355611220002</v>
      </c>
      <c r="AF3623" s="1">
        <v>8.3312568975360008</v>
      </c>
      <c r="AG3623" s="1">
        <v>188.233371858</v>
      </c>
    </row>
    <row r="3624" spans="1:33" x14ac:dyDescent="0.35">
      <c r="A3624">
        <v>5120</v>
      </c>
      <c r="B3624">
        <v>2018</v>
      </c>
      <c r="C3624">
        <v>7</v>
      </c>
      <c r="D3624">
        <v>11</v>
      </c>
      <c r="E3624">
        <v>0</v>
      </c>
      <c r="F3624">
        <v>0</v>
      </c>
      <c r="H3624" s="1">
        <v>0</v>
      </c>
      <c r="I3624" s="1">
        <v>0.25942630178550002</v>
      </c>
      <c r="J3624" s="1">
        <v>0</v>
      </c>
      <c r="K3624" s="1">
        <v>0.50165588771439995</v>
      </c>
      <c r="L3624" s="1">
        <v>0.7610821894998</v>
      </c>
      <c r="M3624" s="1">
        <v>5.9689078338079999E-3</v>
      </c>
      <c r="N3624" s="1">
        <v>1.8559954285710001E-2</v>
      </c>
      <c r="O3624" s="1">
        <v>3.8015940279240001E-3</v>
      </c>
      <c r="P3624" s="1">
        <v>6.1270634906650003E-3</v>
      </c>
      <c r="Q3624" s="1">
        <v>4.465732515635E-3</v>
      </c>
      <c r="R3624" s="1">
        <v>0</v>
      </c>
      <c r="S3624" s="1">
        <v>208.9268226911</v>
      </c>
      <c r="T3624" s="1">
        <v>59.816692622950001</v>
      </c>
      <c r="U3624" s="1">
        <v>268.74351531410002</v>
      </c>
      <c r="V3624" s="1">
        <v>0.32040269923179998</v>
      </c>
      <c r="W3624" s="1">
        <v>4.6250522285869997E-2</v>
      </c>
      <c r="X3624" s="1">
        <v>5.8785296282469999E-6</v>
      </c>
      <c r="Y3624" s="1">
        <v>1.4696324067990001E-3</v>
      </c>
      <c r="Z3624" s="1">
        <v>2.3514118506340001E-4</v>
      </c>
      <c r="AA3624" s="1">
        <v>1.0386924647250001E-2</v>
      </c>
      <c r="AB3624" s="1">
        <v>11.95998700048</v>
      </c>
      <c r="AC3624" s="1">
        <v>1.2701576236750001</v>
      </c>
      <c r="AD3624" s="1">
        <v>0.28787583653909998</v>
      </c>
      <c r="AE3624" s="1">
        <v>71.968959124690002</v>
      </c>
      <c r="AF3624" s="1">
        <v>11.515033459010001</v>
      </c>
      <c r="AG3624" s="1">
        <v>259.96423866610002</v>
      </c>
    </row>
    <row r="3625" spans="1:33" x14ac:dyDescent="0.35">
      <c r="A3625">
        <v>5120</v>
      </c>
      <c r="B3625">
        <v>2018</v>
      </c>
      <c r="C3625">
        <v>7</v>
      </c>
      <c r="D3625">
        <v>12</v>
      </c>
      <c r="E3625">
        <v>0</v>
      </c>
      <c r="F3625">
        <v>0</v>
      </c>
      <c r="H3625" s="1">
        <v>0</v>
      </c>
      <c r="I3625" s="1">
        <v>0.21943323027600001</v>
      </c>
      <c r="J3625" s="1">
        <v>0</v>
      </c>
      <c r="K3625" s="1">
        <v>0.50022961624569995</v>
      </c>
      <c r="L3625" s="1">
        <v>0.71966284652169998</v>
      </c>
      <c r="M3625" s="1">
        <v>4.4393771889029996E-3</v>
      </c>
      <c r="N3625" s="1">
        <v>1.8559954285710001E-2</v>
      </c>
      <c r="O3625" s="1">
        <v>2.8482879482150001E-3</v>
      </c>
      <c r="P3625" s="1">
        <v>4.5906114567240003E-3</v>
      </c>
      <c r="Q3625" s="1">
        <v>3.785933573582E-3</v>
      </c>
      <c r="R3625" s="1">
        <v>0</v>
      </c>
      <c r="S3625" s="1">
        <v>227.76293145220001</v>
      </c>
      <c r="T3625" s="1">
        <v>65.239130013449994</v>
      </c>
      <c r="U3625" s="1">
        <v>293.00206146570002</v>
      </c>
      <c r="V3625" s="1">
        <v>0.28391291894639997</v>
      </c>
      <c r="W3625" s="1">
        <v>4.2561142702889999E-2</v>
      </c>
      <c r="X3625" s="1">
        <v>4.9723453534900004E-6</v>
      </c>
      <c r="Y3625" s="1">
        <v>1.2430863382210001E-3</v>
      </c>
      <c r="Z3625" s="1">
        <v>1.988938141013E-4</v>
      </c>
      <c r="AA3625" s="1">
        <v>9.6458166058509993E-3</v>
      </c>
      <c r="AB3625" s="1">
        <v>11.82755418116</v>
      </c>
      <c r="AC3625" s="1">
        <v>1.2691041402379999</v>
      </c>
      <c r="AD3625" s="1">
        <v>0.28273654628049999</v>
      </c>
      <c r="AE3625" s="1">
        <v>70.684136560240006</v>
      </c>
      <c r="AF3625" s="1">
        <v>11.30946184872</v>
      </c>
      <c r="AG3625" s="1">
        <v>260.72872585739998</v>
      </c>
    </row>
    <row r="3626" spans="1:33" x14ac:dyDescent="0.35">
      <c r="A3626">
        <v>5120</v>
      </c>
      <c r="B3626">
        <v>2018</v>
      </c>
      <c r="C3626">
        <v>7</v>
      </c>
      <c r="D3626">
        <v>13</v>
      </c>
      <c r="E3626">
        <v>0</v>
      </c>
      <c r="F3626">
        <v>0</v>
      </c>
      <c r="H3626" s="1">
        <v>0</v>
      </c>
      <c r="I3626" s="1">
        <v>0.24620338284259999</v>
      </c>
      <c r="J3626" s="1">
        <v>0</v>
      </c>
      <c r="K3626" s="1">
        <v>0.49938807439470001</v>
      </c>
      <c r="L3626" s="1">
        <v>0.74559145723730003</v>
      </c>
      <c r="M3626" s="1">
        <v>4.8526801074790004E-3</v>
      </c>
      <c r="N3626" s="1">
        <v>1.8559954285710001E-2</v>
      </c>
      <c r="O3626" s="1">
        <v>3.110802238018E-3</v>
      </c>
      <c r="P3626" s="1">
        <v>5.0137081127629999E-3</v>
      </c>
      <c r="Q3626" s="1">
        <v>4.2407729256720003E-3</v>
      </c>
      <c r="R3626" s="1">
        <v>0</v>
      </c>
      <c r="S3626" s="1">
        <v>215.40404985359999</v>
      </c>
      <c r="T3626" s="1">
        <v>61.693483299390003</v>
      </c>
      <c r="U3626" s="1">
        <v>277.09753315299997</v>
      </c>
      <c r="V3626" s="1">
        <v>0.30803310563339997</v>
      </c>
      <c r="W3626" s="1">
        <v>4.4949323274029999E-2</v>
      </c>
      <c r="X3626" s="1">
        <v>5.5789257357509997E-6</v>
      </c>
      <c r="Y3626" s="1">
        <v>1.394731433723E-3</v>
      </c>
      <c r="Z3626" s="1">
        <v>2.231570293755E-4</v>
      </c>
      <c r="AA3626" s="1">
        <v>1.012154567254E-2</v>
      </c>
      <c r="AB3626" s="1">
        <v>12.31760568424</v>
      </c>
      <c r="AC3626" s="1">
        <v>1.3195162069190001</v>
      </c>
      <c r="AD3626" s="1">
        <v>0.29477679641479998</v>
      </c>
      <c r="AE3626" s="1">
        <v>73.694199091970006</v>
      </c>
      <c r="AF3626" s="1">
        <v>11.79107185362</v>
      </c>
      <c r="AG3626" s="1">
        <v>270.92369251090003</v>
      </c>
    </row>
    <row r="3627" spans="1:33" x14ac:dyDescent="0.35">
      <c r="A3627">
        <v>5120</v>
      </c>
      <c r="B3627">
        <v>2018</v>
      </c>
      <c r="C3627">
        <v>7</v>
      </c>
      <c r="D3627">
        <v>14</v>
      </c>
      <c r="E3627">
        <v>0</v>
      </c>
      <c r="F3627">
        <v>0</v>
      </c>
      <c r="H3627" s="1">
        <v>0</v>
      </c>
      <c r="I3627" s="1">
        <v>0.18671418137449999</v>
      </c>
      <c r="J3627" s="1">
        <v>0</v>
      </c>
      <c r="K3627" s="1">
        <v>0.49309113700649998</v>
      </c>
      <c r="L3627" s="1">
        <v>0.67980531838110003</v>
      </c>
      <c r="M3627" s="1">
        <v>3.6299091246700002E-3</v>
      </c>
      <c r="N3627" s="1">
        <v>1.8559954285710001E-2</v>
      </c>
      <c r="O3627" s="1">
        <v>2.3262496740940001E-3</v>
      </c>
      <c r="P3627" s="1">
        <v>3.7492376470540001E-3</v>
      </c>
      <c r="Q3627" s="1">
        <v>3.2290934312860001E-3</v>
      </c>
      <c r="R3627" s="1">
        <v>0</v>
      </c>
      <c r="S3627" s="1">
        <v>240.13267403090001</v>
      </c>
      <c r="T3627" s="1">
        <v>68.808233359490004</v>
      </c>
      <c r="U3627" s="1">
        <v>308.94090739040001</v>
      </c>
      <c r="V3627" s="1">
        <v>0.25304462099399999</v>
      </c>
      <c r="W3627" s="1">
        <v>3.9272103397069998E-2</v>
      </c>
      <c r="X3627" s="1">
        <v>4.2309693309160002E-6</v>
      </c>
      <c r="Y3627" s="1">
        <v>1.057742332628E-3</v>
      </c>
      <c r="Z3627" s="1">
        <v>1.69238773211E-4</v>
      </c>
      <c r="AA3627" s="1">
        <v>8.9718319836380005E-3</v>
      </c>
      <c r="AB3627" s="1">
        <v>13.516425694220001</v>
      </c>
      <c r="AC3627" s="1">
        <v>1.465764417475</v>
      </c>
      <c r="AD3627" s="1">
        <v>0.32079236522209997</v>
      </c>
      <c r="AE3627" s="1">
        <v>80.198091294999998</v>
      </c>
      <c r="AF3627" s="1">
        <v>12.831694606219999</v>
      </c>
      <c r="AG3627" s="1">
        <v>302.2826313818</v>
      </c>
    </row>
    <row r="3628" spans="1:33" x14ac:dyDescent="0.35">
      <c r="A3628">
        <v>5120</v>
      </c>
      <c r="B3628">
        <v>2018</v>
      </c>
      <c r="C3628">
        <v>7</v>
      </c>
      <c r="D3628">
        <v>15</v>
      </c>
      <c r="E3628">
        <v>0</v>
      </c>
      <c r="F3628">
        <v>0</v>
      </c>
      <c r="H3628" s="1">
        <v>0</v>
      </c>
      <c r="I3628" s="1">
        <v>0.17878208068900001</v>
      </c>
      <c r="J3628" s="1">
        <v>0</v>
      </c>
      <c r="K3628" s="1">
        <v>0.48095775385779999</v>
      </c>
      <c r="L3628" s="1">
        <v>0.65973983454689999</v>
      </c>
      <c r="M3628" s="1">
        <v>3.444935662725E-3</v>
      </c>
      <c r="N3628" s="1">
        <v>1.8559954285710001E-2</v>
      </c>
      <c r="O3628" s="1">
        <v>2.2115702408909998E-3</v>
      </c>
      <c r="P3628" s="1">
        <v>3.5644077669710001E-3</v>
      </c>
      <c r="Q3628" s="1">
        <v>3.0929231706430002E-3</v>
      </c>
      <c r="R3628" s="1">
        <v>0</v>
      </c>
      <c r="S3628" s="1">
        <v>228.43174022380001</v>
      </c>
      <c r="T3628" s="1">
        <v>65.471882034700002</v>
      </c>
      <c r="U3628" s="1">
        <v>293.90362225849998</v>
      </c>
      <c r="V3628" s="1">
        <v>0.2437933284496</v>
      </c>
      <c r="W3628" s="1">
        <v>3.8003275522200002E-2</v>
      </c>
      <c r="X3628" s="1">
        <v>4.0512418104349998E-6</v>
      </c>
      <c r="Y3628" s="1">
        <v>1.0128104524980001E-3</v>
      </c>
      <c r="Z3628" s="1">
        <v>1.6204967238940001E-4</v>
      </c>
      <c r="AA3628" s="1">
        <v>8.6905705190680003E-3</v>
      </c>
      <c r="AB3628" s="1">
        <v>12.333607485070001</v>
      </c>
      <c r="AC3628" s="1">
        <v>1.3454291454309999</v>
      </c>
      <c r="AD3628" s="1">
        <v>0.2915299276503</v>
      </c>
      <c r="AE3628" s="1">
        <v>72.882481903789994</v>
      </c>
      <c r="AF3628" s="1">
        <v>11.66119710379</v>
      </c>
      <c r="AG3628" s="1">
        <v>278.05130087570001</v>
      </c>
    </row>
    <row r="3629" spans="1:33" x14ac:dyDescent="0.35">
      <c r="A3629">
        <v>5120</v>
      </c>
      <c r="B3629">
        <v>2018</v>
      </c>
      <c r="C3629">
        <v>7</v>
      </c>
      <c r="D3629">
        <v>16</v>
      </c>
      <c r="E3629">
        <v>0</v>
      </c>
      <c r="F3629">
        <v>0</v>
      </c>
      <c r="H3629" s="1">
        <v>0</v>
      </c>
      <c r="I3629" s="1">
        <v>0.21546533163039999</v>
      </c>
      <c r="J3629" s="1">
        <v>0</v>
      </c>
      <c r="K3629" s="1">
        <v>0.4737726000202</v>
      </c>
      <c r="L3629" s="1">
        <v>0.68923793165049996</v>
      </c>
      <c r="M3629" s="1">
        <v>4.1278826650489996E-3</v>
      </c>
      <c r="N3629" s="1">
        <v>1.8559954285710001E-2</v>
      </c>
      <c r="O3629" s="1">
        <v>2.6491628328499999E-3</v>
      </c>
      <c r="P3629" s="1">
        <v>4.2696797066579997E-3</v>
      </c>
      <c r="Q3629" s="1">
        <v>3.7155380842820002E-3</v>
      </c>
      <c r="R3629" s="1">
        <v>0</v>
      </c>
      <c r="S3629" s="1">
        <v>213.20191142389999</v>
      </c>
      <c r="T3629" s="1">
        <v>61.083040903970002</v>
      </c>
      <c r="U3629" s="1">
        <v>274.28495232789999</v>
      </c>
      <c r="V3629" s="1">
        <v>0.27582172986519998</v>
      </c>
      <c r="W3629" s="1">
        <v>4.1002584016289999E-2</v>
      </c>
      <c r="X3629" s="1">
        <v>4.8824815929420001E-6</v>
      </c>
      <c r="Y3629" s="1">
        <v>1.220620398126E-3</v>
      </c>
      <c r="Z3629" s="1">
        <v>1.9529926368990001E-4</v>
      </c>
      <c r="AA3629" s="1">
        <v>9.2741496860830001E-3</v>
      </c>
      <c r="AB3629" s="1">
        <v>11.85297418151</v>
      </c>
      <c r="AC3629" s="1">
        <v>1.2801584598419999</v>
      </c>
      <c r="AD3629" s="1">
        <v>0.2820951983362</v>
      </c>
      <c r="AE3629" s="1">
        <v>70.523799576650006</v>
      </c>
      <c r="AF3629" s="1">
        <v>11.28380793158</v>
      </c>
      <c r="AG3629" s="1">
        <v>263.6205753337</v>
      </c>
    </row>
    <row r="3630" spans="1:33" x14ac:dyDescent="0.35">
      <c r="A3630">
        <v>5120</v>
      </c>
      <c r="B3630">
        <v>2018</v>
      </c>
      <c r="C3630">
        <v>7</v>
      </c>
      <c r="D3630">
        <v>17</v>
      </c>
      <c r="E3630">
        <v>0</v>
      </c>
      <c r="F3630">
        <v>0</v>
      </c>
      <c r="H3630" s="1">
        <v>0</v>
      </c>
      <c r="I3630" s="1">
        <v>0.21249266981350001</v>
      </c>
      <c r="J3630" s="1">
        <v>0</v>
      </c>
      <c r="K3630" s="1">
        <v>0.47151747064119998</v>
      </c>
      <c r="L3630" s="1">
        <v>0.68401014045469999</v>
      </c>
      <c r="M3630" s="1">
        <v>4.1438272647479997E-3</v>
      </c>
      <c r="N3630" s="1">
        <v>1.8559954285710001E-2</v>
      </c>
      <c r="O3630" s="1">
        <v>2.659605761538E-3</v>
      </c>
      <c r="P3630" s="1">
        <v>4.2865106693100001E-3</v>
      </c>
      <c r="Q3630" s="1">
        <v>3.6647342627330001E-3</v>
      </c>
      <c r="R3630" s="1">
        <v>0</v>
      </c>
      <c r="S3630" s="1">
        <v>216.8913845916</v>
      </c>
      <c r="T3630" s="1">
        <v>62.134668458189999</v>
      </c>
      <c r="U3630" s="1">
        <v>279.02605304970001</v>
      </c>
      <c r="V3630" s="1">
        <v>0.27274253491049999</v>
      </c>
      <c r="W3630" s="1">
        <v>4.0630784163100002E-2</v>
      </c>
      <c r="X3630" s="1">
        <v>4.8150837728859997E-6</v>
      </c>
      <c r="Y3630" s="1">
        <v>1.20377094309E-3</v>
      </c>
      <c r="Z3630" s="1">
        <v>1.9260335088200001E-4</v>
      </c>
      <c r="AA3630" s="1">
        <v>9.1946792869189997E-3</v>
      </c>
      <c r="AB3630" s="1">
        <v>11.644996036309999</v>
      </c>
      <c r="AC3630" s="1">
        <v>1.2548783309780001</v>
      </c>
      <c r="AD3630" s="1">
        <v>0.27756809186089998</v>
      </c>
      <c r="AE3630" s="1">
        <v>69.392022957410006</v>
      </c>
      <c r="AF3630" s="1">
        <v>11.102723672450001</v>
      </c>
      <c r="AG3630" s="1">
        <v>258.20596441510003</v>
      </c>
    </row>
    <row r="3631" spans="1:33" x14ac:dyDescent="0.35">
      <c r="A3631">
        <v>5120</v>
      </c>
      <c r="B3631">
        <v>2018</v>
      </c>
      <c r="C3631">
        <v>7</v>
      </c>
      <c r="D3631">
        <v>18</v>
      </c>
      <c r="E3631">
        <v>0</v>
      </c>
      <c r="F3631">
        <v>0</v>
      </c>
      <c r="H3631" s="1">
        <v>0</v>
      </c>
      <c r="I3631" s="1">
        <v>0.23628556942000001</v>
      </c>
      <c r="J3631" s="1">
        <v>0</v>
      </c>
      <c r="K3631" s="1">
        <v>0.4703473382799</v>
      </c>
      <c r="L3631" s="1">
        <v>0.70663290769989995</v>
      </c>
      <c r="M3631" s="1">
        <v>4.6995969087599999E-3</v>
      </c>
      <c r="N3631" s="1">
        <v>1.8559954285710001E-2</v>
      </c>
      <c r="O3631" s="1">
        <v>3.0177159315370001E-3</v>
      </c>
      <c r="P3631" s="1">
        <v>4.8636800703860004E-3</v>
      </c>
      <c r="Q3631" s="1">
        <v>4.0689880827779997E-3</v>
      </c>
      <c r="R3631" s="1">
        <v>0</v>
      </c>
      <c r="S3631" s="1">
        <v>207.1940853271</v>
      </c>
      <c r="T3631" s="1">
        <v>59.343635125619997</v>
      </c>
      <c r="U3631" s="1">
        <v>266.53772045279999</v>
      </c>
      <c r="V3631" s="1">
        <v>0.29411096149409999</v>
      </c>
      <c r="W3631" s="1">
        <v>4.2734480841210003E-2</v>
      </c>
      <c r="X3631" s="1">
        <v>5.354266334505E-6</v>
      </c>
      <c r="Y3631" s="1">
        <v>1.338566583496E-3</v>
      </c>
      <c r="Z3631" s="1">
        <v>2.1417065334720001E-4</v>
      </c>
      <c r="AA3631" s="1">
        <v>9.6127669441129996E-3</v>
      </c>
      <c r="AB3631" s="1">
        <v>10.87733835982</v>
      </c>
      <c r="AC3631" s="1">
        <v>1.165326700871</v>
      </c>
      <c r="AD3631" s="1">
        <v>0.2602945293119</v>
      </c>
      <c r="AE3631" s="1">
        <v>65.073632320949997</v>
      </c>
      <c r="AF3631" s="1">
        <v>10.411781170699999</v>
      </c>
      <c r="AG3631" s="1">
        <v>239.27276939379999</v>
      </c>
    </row>
    <row r="3632" spans="1:33" x14ac:dyDescent="0.35">
      <c r="A3632">
        <v>5120</v>
      </c>
      <c r="B3632">
        <v>2018</v>
      </c>
      <c r="C3632">
        <v>7</v>
      </c>
      <c r="D3632">
        <v>19</v>
      </c>
      <c r="E3632">
        <v>0</v>
      </c>
      <c r="F3632">
        <v>0</v>
      </c>
      <c r="H3632" s="1">
        <v>0</v>
      </c>
      <c r="I3632" s="1">
        <v>0.25512297454389998</v>
      </c>
      <c r="J3632" s="1">
        <v>0</v>
      </c>
      <c r="K3632" s="1">
        <v>0.4706956165474</v>
      </c>
      <c r="L3632" s="1">
        <v>0.72581859109129998</v>
      </c>
      <c r="M3632" s="1">
        <v>5.089293486462E-3</v>
      </c>
      <c r="N3632" s="1">
        <v>1.8559954285710001E-2</v>
      </c>
      <c r="O3632" s="1">
        <v>3.2641315792489999E-3</v>
      </c>
      <c r="P3632" s="1">
        <v>5.2608303993100002E-3</v>
      </c>
      <c r="Q3632" s="1">
        <v>4.3891667813799997E-3</v>
      </c>
      <c r="R3632" s="1">
        <v>0</v>
      </c>
      <c r="S3632" s="1">
        <v>209.35889239479999</v>
      </c>
      <c r="T3632" s="1">
        <v>59.950912970849998</v>
      </c>
      <c r="U3632" s="1">
        <v>269.30980536570002</v>
      </c>
      <c r="V3632" s="1">
        <v>0.31124426937529998</v>
      </c>
      <c r="W3632" s="1">
        <v>4.445767720096E-2</v>
      </c>
      <c r="X3632" s="1">
        <v>5.781119195926E-6</v>
      </c>
      <c r="Y3632" s="1">
        <v>1.4452797988319999E-3</v>
      </c>
      <c r="Z3632" s="1">
        <v>2.3124476779910001E-4</v>
      </c>
      <c r="AA3632" s="1">
        <v>9.9581954618740004E-3</v>
      </c>
      <c r="AB3632" s="1">
        <v>11.470044457</v>
      </c>
      <c r="AC3632" s="1">
        <v>1.222106098762</v>
      </c>
      <c r="AD3632" s="1">
        <v>0.27548586352019999</v>
      </c>
      <c r="AE3632" s="1">
        <v>68.871465872350001</v>
      </c>
      <c r="AF3632" s="1">
        <v>11.019434538860001</v>
      </c>
      <c r="AG3632" s="1">
        <v>250.42935202859999</v>
      </c>
    </row>
    <row r="3633" spans="1:33" x14ac:dyDescent="0.35">
      <c r="A3633">
        <v>5120</v>
      </c>
      <c r="B3633">
        <v>2018</v>
      </c>
      <c r="C3633">
        <v>7</v>
      </c>
      <c r="D3633">
        <v>20</v>
      </c>
      <c r="E3633">
        <v>0</v>
      </c>
      <c r="F3633">
        <v>0</v>
      </c>
      <c r="H3633" s="1">
        <v>0</v>
      </c>
      <c r="I3633" s="1">
        <v>0.2409131166222</v>
      </c>
      <c r="J3633" s="1">
        <v>0</v>
      </c>
      <c r="K3633" s="1">
        <v>0.47391910560540002</v>
      </c>
      <c r="L3633" s="1">
        <v>0.71483222222770004</v>
      </c>
      <c r="M3633" s="1">
        <v>4.8328891038379998E-3</v>
      </c>
      <c r="N3633" s="1">
        <v>1.8559954285710001E-2</v>
      </c>
      <c r="O3633" s="1">
        <v>3.102264684703E-3</v>
      </c>
      <c r="P3633" s="1">
        <v>4.9999480608400003E-3</v>
      </c>
      <c r="Q3633" s="1">
        <v>4.1479799590149998E-3</v>
      </c>
      <c r="R3633" s="1">
        <v>0</v>
      </c>
      <c r="S3633" s="1">
        <v>213.69928531229999</v>
      </c>
      <c r="T3633" s="1">
        <v>61.198379269420002</v>
      </c>
      <c r="U3633" s="1">
        <v>274.89766458169998</v>
      </c>
      <c r="V3633" s="1">
        <v>0.2989093407965</v>
      </c>
      <c r="W3633" s="1">
        <v>4.3315495128419999E-2</v>
      </c>
      <c r="X3633" s="1">
        <v>5.4590493640539997E-6</v>
      </c>
      <c r="Y3633" s="1">
        <v>1.3647623408070001E-3</v>
      </c>
      <c r="Z3633" s="1">
        <v>2.183619745099E-4</v>
      </c>
      <c r="AA3633" s="1">
        <v>9.7370639104209997E-3</v>
      </c>
      <c r="AB3633" s="1">
        <v>11.1850810236</v>
      </c>
      <c r="AC3633" s="1">
        <v>1.1940833540360001</v>
      </c>
      <c r="AD3633" s="1">
        <v>0.26829073790730001</v>
      </c>
      <c r="AE3633" s="1">
        <v>67.072684467079995</v>
      </c>
      <c r="AF3633" s="1">
        <v>10.73162951382</v>
      </c>
      <c r="AG3633" s="1">
        <v>244.86269098080001</v>
      </c>
    </row>
    <row r="3634" spans="1:33" x14ac:dyDescent="0.35">
      <c r="A3634">
        <v>5120</v>
      </c>
      <c r="B3634">
        <v>2018</v>
      </c>
      <c r="C3634">
        <v>7</v>
      </c>
      <c r="D3634">
        <v>21</v>
      </c>
      <c r="E3634">
        <v>0</v>
      </c>
      <c r="F3634">
        <v>0</v>
      </c>
      <c r="H3634" s="1">
        <v>0</v>
      </c>
      <c r="I3634" s="1">
        <v>0.26438020378339999</v>
      </c>
      <c r="J3634" s="1">
        <v>0</v>
      </c>
      <c r="K3634" s="1">
        <v>0.47918570125429999</v>
      </c>
      <c r="L3634" s="1">
        <v>0.74356590503770004</v>
      </c>
      <c r="M3634" s="1">
        <v>5.3549356760779999E-3</v>
      </c>
      <c r="N3634" s="1">
        <v>1.8559954285710001E-2</v>
      </c>
      <c r="O3634" s="1">
        <v>3.4358287425799998E-3</v>
      </c>
      <c r="P3634" s="1">
        <v>5.5375562709240001E-3</v>
      </c>
      <c r="Q3634" s="1">
        <v>4.5474336619520002E-3</v>
      </c>
      <c r="R3634" s="1">
        <v>0</v>
      </c>
      <c r="S3634" s="1">
        <v>206.06482227800001</v>
      </c>
      <c r="T3634" s="1">
        <v>59.004400512970001</v>
      </c>
      <c r="U3634" s="1">
        <v>265.06922279100002</v>
      </c>
      <c r="V3634" s="1">
        <v>0.32107685079379999</v>
      </c>
      <c r="W3634" s="1">
        <v>4.568143136662E-2</v>
      </c>
      <c r="X3634" s="1">
        <v>5.9908593280939999E-6</v>
      </c>
      <c r="Y3634" s="1">
        <v>1.497714831835E-3</v>
      </c>
      <c r="Z3634" s="1">
        <v>2.3963437307599999E-4</v>
      </c>
      <c r="AA3634" s="1">
        <v>1.022218597707E-2</v>
      </c>
      <c r="AB3634" s="1">
        <v>10.93498997364</v>
      </c>
      <c r="AC3634" s="1">
        <v>1.163192383885</v>
      </c>
      <c r="AD3634" s="1">
        <v>0.26292074142830002</v>
      </c>
      <c r="AE3634" s="1">
        <v>65.730185347800003</v>
      </c>
      <c r="AF3634" s="1">
        <v>10.51682965478</v>
      </c>
      <c r="AG3634" s="1">
        <v>238.2139477362</v>
      </c>
    </row>
    <row r="3635" spans="1:33" x14ac:dyDescent="0.35">
      <c r="A3635">
        <v>5120</v>
      </c>
      <c r="B3635">
        <v>2018</v>
      </c>
      <c r="C3635">
        <v>7</v>
      </c>
      <c r="D3635">
        <v>22</v>
      </c>
      <c r="E3635">
        <v>0</v>
      </c>
      <c r="F3635">
        <v>0</v>
      </c>
      <c r="H3635" s="1">
        <v>0</v>
      </c>
      <c r="I3635" s="1">
        <v>0.24669477066789999</v>
      </c>
      <c r="J3635" s="1">
        <v>0</v>
      </c>
      <c r="K3635" s="1">
        <v>0.47957048343589997</v>
      </c>
      <c r="L3635" s="1">
        <v>0.72626525410380005</v>
      </c>
      <c r="M3635" s="1">
        <v>4.919629036065E-3</v>
      </c>
      <c r="N3635" s="1">
        <v>1.8559954285710001E-2</v>
      </c>
      <c r="O3635" s="1">
        <v>3.1535413606510001E-3</v>
      </c>
      <c r="P3635" s="1">
        <v>5.0825911434039996E-3</v>
      </c>
      <c r="Q3635" s="1">
        <v>4.246952177908E-3</v>
      </c>
      <c r="R3635" s="1">
        <v>0</v>
      </c>
      <c r="S3635" s="1">
        <v>218.23971618319999</v>
      </c>
      <c r="T3635" s="1">
        <v>62.495454468159998</v>
      </c>
      <c r="U3635" s="1">
        <v>280.7351706513</v>
      </c>
      <c r="V3635" s="1">
        <v>0.30511422353489998</v>
      </c>
      <c r="W3635" s="1">
        <v>4.4096068247329999E-2</v>
      </c>
      <c r="X3635" s="1">
        <v>5.5901587052040001E-6</v>
      </c>
      <c r="Y3635" s="1">
        <v>1.3975396761729999E-3</v>
      </c>
      <c r="Z3635" s="1">
        <v>2.236063481757E-4</v>
      </c>
      <c r="AA3635" s="1">
        <v>9.9059853214909996E-3</v>
      </c>
      <c r="AB3635" s="1">
        <v>12.097745138400001</v>
      </c>
      <c r="AC3635" s="1">
        <v>1.2903051677840001</v>
      </c>
      <c r="AD3635" s="1">
        <v>0.29036403042769998</v>
      </c>
      <c r="AE3635" s="1">
        <v>72.591007598540003</v>
      </c>
      <c r="AF3635" s="1">
        <v>11.61456121498</v>
      </c>
      <c r="AG3635" s="1">
        <v>264.5034859063</v>
      </c>
    </row>
    <row r="3636" spans="1:33" x14ac:dyDescent="0.35">
      <c r="A3636">
        <v>5120</v>
      </c>
      <c r="B3636">
        <v>2018</v>
      </c>
      <c r="C3636">
        <v>7</v>
      </c>
      <c r="D3636">
        <v>23</v>
      </c>
      <c r="E3636">
        <v>0</v>
      </c>
      <c r="F3636">
        <v>0</v>
      </c>
      <c r="H3636" s="1">
        <v>0</v>
      </c>
      <c r="I3636" s="1">
        <v>0.2139794805837</v>
      </c>
      <c r="J3636" s="1">
        <v>0</v>
      </c>
      <c r="K3636" s="1">
        <v>0.4782403888599</v>
      </c>
      <c r="L3636" s="1">
        <v>0.69221986944369995</v>
      </c>
      <c r="M3636" s="1">
        <v>4.1866014035340003E-3</v>
      </c>
      <c r="N3636" s="1">
        <v>1.8559954285710001E-2</v>
      </c>
      <c r="O3636" s="1">
        <v>2.6843415819630002E-3</v>
      </c>
      <c r="P3636" s="1">
        <v>4.3263776148920003E-3</v>
      </c>
      <c r="Q3636" s="1">
        <v>3.6907701641530001E-3</v>
      </c>
      <c r="R3636" s="1">
        <v>0</v>
      </c>
      <c r="S3636" s="1">
        <v>229.337907562</v>
      </c>
      <c r="T3636" s="1">
        <v>65.690978159219995</v>
      </c>
      <c r="U3636" s="1">
        <v>295.02888572130001</v>
      </c>
      <c r="V3636" s="1">
        <v>0.27523311956039997</v>
      </c>
      <c r="W3636" s="1">
        <v>4.1070280669049997E-2</v>
      </c>
      <c r="X3636" s="1">
        <v>4.8487826829560001E-6</v>
      </c>
      <c r="Y3636" s="1">
        <v>1.2121956706120001E-3</v>
      </c>
      <c r="Z3636" s="1">
        <v>1.9395130728599999E-4</v>
      </c>
      <c r="AA3636" s="1">
        <v>9.2978136313659997E-3</v>
      </c>
      <c r="AB3636" s="1">
        <v>12.75895333811</v>
      </c>
      <c r="AC3636" s="1">
        <v>1.370737412967</v>
      </c>
      <c r="AD3636" s="1">
        <v>0.304747521641</v>
      </c>
      <c r="AE3636" s="1">
        <v>76.186880401500005</v>
      </c>
      <c r="AF3636" s="1">
        <v>12.18990086342</v>
      </c>
      <c r="AG3636" s="1">
        <v>281.73484896150001</v>
      </c>
    </row>
    <row r="3637" spans="1:33" x14ac:dyDescent="0.35">
      <c r="A3637">
        <v>5120</v>
      </c>
      <c r="B3637">
        <v>2018</v>
      </c>
      <c r="C3637">
        <v>7</v>
      </c>
      <c r="D3637">
        <v>24</v>
      </c>
      <c r="E3637">
        <v>0</v>
      </c>
      <c r="F3637">
        <v>0</v>
      </c>
      <c r="H3637" s="1">
        <v>0</v>
      </c>
      <c r="I3637" s="1">
        <v>0.2039013122168</v>
      </c>
      <c r="J3637" s="1">
        <v>0</v>
      </c>
      <c r="K3637" s="1">
        <v>0.47768915432480002</v>
      </c>
      <c r="L3637" s="1">
        <v>0.68159046654160005</v>
      </c>
      <c r="M3637" s="1">
        <v>3.9077985771620001E-3</v>
      </c>
      <c r="N3637" s="1">
        <v>1.8559954285710001E-2</v>
      </c>
      <c r="O3637" s="1">
        <v>2.506395126137E-3</v>
      </c>
      <c r="P3637" s="1">
        <v>4.0395797020230002E-3</v>
      </c>
      <c r="Q3637" s="1">
        <v>3.5194160113999999E-3</v>
      </c>
      <c r="R3637" s="1">
        <v>0</v>
      </c>
      <c r="S3637" s="1">
        <v>229.2554937404</v>
      </c>
      <c r="T3637" s="1">
        <v>65.678945391499994</v>
      </c>
      <c r="U3637" s="1">
        <v>294.93443913189998</v>
      </c>
      <c r="V3637" s="1">
        <v>0.2660038629366</v>
      </c>
      <c r="W3637" s="1">
        <v>4.0131740355190001E-2</v>
      </c>
      <c r="X3637" s="1">
        <v>4.6203934651039997E-6</v>
      </c>
      <c r="Y3637" s="1">
        <v>1.155098366146E-3</v>
      </c>
      <c r="Z3637" s="1">
        <v>1.8481573857120001E-4</v>
      </c>
      <c r="AA3637" s="1">
        <v>9.1088563964869997E-3</v>
      </c>
      <c r="AB3637" s="1">
        <v>13.02869285383</v>
      </c>
      <c r="AC3637" s="1">
        <v>1.406417756505</v>
      </c>
      <c r="AD3637" s="1">
        <v>0.31018505074379998</v>
      </c>
      <c r="AE3637" s="1">
        <v>77.546262676590004</v>
      </c>
      <c r="AF3637" s="1">
        <v>12.40740202738</v>
      </c>
      <c r="AG3637" s="1">
        <v>289.56742902859997</v>
      </c>
    </row>
    <row r="3638" spans="1:33" x14ac:dyDescent="0.35">
      <c r="A3638">
        <v>5120</v>
      </c>
      <c r="B3638">
        <v>2018</v>
      </c>
      <c r="C3638">
        <v>7</v>
      </c>
      <c r="D3638">
        <v>25</v>
      </c>
      <c r="E3638">
        <v>0</v>
      </c>
      <c r="F3638">
        <v>0</v>
      </c>
      <c r="H3638" s="1">
        <v>0</v>
      </c>
      <c r="I3638" s="1">
        <v>0.2002669264867</v>
      </c>
      <c r="J3638" s="1">
        <v>0</v>
      </c>
      <c r="K3638" s="1">
        <v>0.48132685601179998</v>
      </c>
      <c r="L3638" s="1">
        <v>0.6815937824985</v>
      </c>
      <c r="M3638" s="1">
        <v>3.8291235962440002E-3</v>
      </c>
      <c r="N3638" s="1">
        <v>1.8559954285710001E-2</v>
      </c>
      <c r="O3638" s="1">
        <v>2.4570936852840002E-3</v>
      </c>
      <c r="P3638" s="1">
        <v>3.9601201237329997E-3</v>
      </c>
      <c r="Q3638" s="1">
        <v>3.458025171819E-3</v>
      </c>
      <c r="R3638" s="1">
        <v>0</v>
      </c>
      <c r="S3638" s="1">
        <v>225.11911819139999</v>
      </c>
      <c r="T3638" s="1">
        <v>64.50102715269</v>
      </c>
      <c r="U3638" s="1">
        <v>289.62014534410002</v>
      </c>
      <c r="V3638" s="1">
        <v>0.26332596225630001</v>
      </c>
      <c r="W3638" s="1">
        <v>3.9966994346449999E-2</v>
      </c>
      <c r="X3638" s="1">
        <v>4.5379893394449997E-6</v>
      </c>
      <c r="Y3638" s="1">
        <v>1.1344973346970001E-3</v>
      </c>
      <c r="Z3638" s="1">
        <v>1.815195735362E-4</v>
      </c>
      <c r="AA3638" s="1">
        <v>9.0841507196199999E-3</v>
      </c>
      <c r="AB3638" s="1">
        <v>12.56272445111</v>
      </c>
      <c r="AC3638" s="1">
        <v>1.359874702223</v>
      </c>
      <c r="AD3638" s="1">
        <v>0.29852777278640003</v>
      </c>
      <c r="AE3638" s="1">
        <v>74.631943185910004</v>
      </c>
      <c r="AF3638" s="1">
        <v>11.94111090875</v>
      </c>
      <c r="AG3638" s="1">
        <v>280.26312105699998</v>
      </c>
    </row>
    <row r="3639" spans="1:33" x14ac:dyDescent="0.35">
      <c r="A3639">
        <v>5120</v>
      </c>
      <c r="B3639">
        <v>2018</v>
      </c>
      <c r="C3639">
        <v>7</v>
      </c>
      <c r="D3639">
        <v>26</v>
      </c>
      <c r="E3639">
        <v>0</v>
      </c>
      <c r="F3639">
        <v>0</v>
      </c>
      <c r="H3639" s="1">
        <v>0</v>
      </c>
      <c r="I3639" s="1">
        <v>0.1976214051688</v>
      </c>
      <c r="J3639" s="1">
        <v>0</v>
      </c>
      <c r="K3639" s="1">
        <v>0.48248347860849999</v>
      </c>
      <c r="L3639" s="1">
        <v>0.68010488377720002</v>
      </c>
      <c r="M3639" s="1">
        <v>3.802999538814E-3</v>
      </c>
      <c r="N3639" s="1">
        <v>1.8559954285710001E-2</v>
      </c>
      <c r="O3639" s="1">
        <v>2.4401533000649998E-3</v>
      </c>
      <c r="P3639" s="1">
        <v>3.9328171516040001E-3</v>
      </c>
      <c r="Q3639" s="1">
        <v>3.4132352817199999E-3</v>
      </c>
      <c r="R3639" s="1">
        <v>0</v>
      </c>
      <c r="S3639" s="1">
        <v>223.9306234371</v>
      </c>
      <c r="T3639" s="1">
        <v>64.163743341829999</v>
      </c>
      <c r="U3639" s="1">
        <v>288.09436677899998</v>
      </c>
      <c r="V3639" s="1">
        <v>0.26112675532160001</v>
      </c>
      <c r="W3639" s="1">
        <v>3.9779836946159997E-2</v>
      </c>
      <c r="X3639" s="1">
        <v>4.4780946717819997E-6</v>
      </c>
      <c r="Y3639" s="1">
        <v>1.1195236678260001E-3</v>
      </c>
      <c r="Z3639" s="1">
        <v>1.7912378684110001E-4</v>
      </c>
      <c r="AA3639" s="1">
        <v>9.0493403028340004E-3</v>
      </c>
      <c r="AB3639" s="1">
        <v>12.498432460849999</v>
      </c>
      <c r="AC3639" s="1">
        <v>1.3545925657110001</v>
      </c>
      <c r="AD3639" s="1">
        <v>0.29674841364420002</v>
      </c>
      <c r="AE3639" s="1">
        <v>74.187103401569999</v>
      </c>
      <c r="AF3639" s="1">
        <v>11.869936543370001</v>
      </c>
      <c r="AG3639" s="1">
        <v>279.29845875080002</v>
      </c>
    </row>
    <row r="3640" spans="1:33" x14ac:dyDescent="0.35">
      <c r="A3640">
        <v>5120</v>
      </c>
      <c r="B3640">
        <v>2018</v>
      </c>
      <c r="C3640">
        <v>7</v>
      </c>
      <c r="D3640">
        <v>27</v>
      </c>
      <c r="E3640">
        <v>0</v>
      </c>
      <c r="F3640">
        <v>0</v>
      </c>
      <c r="H3640" s="1">
        <v>0</v>
      </c>
      <c r="I3640" s="1">
        <v>0.22340250179990001</v>
      </c>
      <c r="J3640" s="1">
        <v>0</v>
      </c>
      <c r="K3640" s="1">
        <v>0.49322864386240001</v>
      </c>
      <c r="L3640" s="1">
        <v>0.71663114566230002</v>
      </c>
      <c r="M3640" s="1">
        <v>4.3215508821319998E-3</v>
      </c>
      <c r="N3640" s="1">
        <v>1.8559954285710001E-2</v>
      </c>
      <c r="O3640" s="1">
        <v>2.7754525738540002E-3</v>
      </c>
      <c r="P3640" s="1">
        <v>4.473222024871E-3</v>
      </c>
      <c r="Q3640" s="1">
        <v>3.8525380510380002E-3</v>
      </c>
      <c r="R3640" s="1">
        <v>0</v>
      </c>
      <c r="S3640" s="1">
        <v>211.3462243434</v>
      </c>
      <c r="T3640" s="1">
        <v>60.547426492680003</v>
      </c>
      <c r="U3640" s="1">
        <v>271.89365083609999</v>
      </c>
      <c r="V3640" s="1">
        <v>0.28631758298159998</v>
      </c>
      <c r="W3640" s="1">
        <v>4.2603294710569999E-2</v>
      </c>
      <c r="X3640" s="1">
        <v>5.0622091140540003E-6</v>
      </c>
      <c r="Y3640" s="1">
        <v>1.265552278318E-3</v>
      </c>
      <c r="Z3640" s="1">
        <v>2.0248836451280001E-4</v>
      </c>
      <c r="AA3640" s="1">
        <v>9.6383818558990007E-3</v>
      </c>
      <c r="AB3640" s="1">
        <v>11.440618794380001</v>
      </c>
      <c r="AC3640" s="1">
        <v>1.2338339315869999</v>
      </c>
      <c r="AD3640" s="1">
        <v>0.27254966210909998</v>
      </c>
      <c r="AE3640" s="1">
        <v>68.137415517080001</v>
      </c>
      <c r="AF3640" s="1">
        <v>10.90198648178</v>
      </c>
      <c r="AG3640" s="1">
        <v>253.94855053059999</v>
      </c>
    </row>
    <row r="3641" spans="1:33" x14ac:dyDescent="0.35">
      <c r="A3641">
        <v>5120</v>
      </c>
      <c r="B3641">
        <v>2018</v>
      </c>
      <c r="C3641">
        <v>7</v>
      </c>
      <c r="D3641">
        <v>28</v>
      </c>
      <c r="E3641">
        <v>0</v>
      </c>
      <c r="F3641">
        <v>0</v>
      </c>
      <c r="H3641" s="1">
        <v>0</v>
      </c>
      <c r="I3641" s="1">
        <v>0.233316360876</v>
      </c>
      <c r="J3641" s="1">
        <v>0</v>
      </c>
      <c r="K3641" s="1">
        <v>0.50907485774329997</v>
      </c>
      <c r="L3641" s="1">
        <v>0.74239121861940005</v>
      </c>
      <c r="M3641" s="1">
        <v>4.6825102954490003E-3</v>
      </c>
      <c r="N3641" s="1">
        <v>1.8559954285710001E-2</v>
      </c>
      <c r="O3641" s="1">
        <v>3.0056692192999999E-3</v>
      </c>
      <c r="P3641" s="1">
        <v>4.8442642752790002E-3</v>
      </c>
      <c r="Q3641" s="1">
        <v>4.0228278669880001E-3</v>
      </c>
      <c r="R3641" s="1">
        <v>0</v>
      </c>
      <c r="S3641" s="1">
        <v>208.9889686185</v>
      </c>
      <c r="T3641" s="1">
        <v>59.865321226790002</v>
      </c>
      <c r="U3641" s="1">
        <v>268.8542898453</v>
      </c>
      <c r="V3641" s="1">
        <v>0.29799718403100001</v>
      </c>
      <c r="W3641" s="1">
        <v>4.422012565254E-2</v>
      </c>
      <c r="X3641" s="1">
        <v>5.2868685146499996E-6</v>
      </c>
      <c r="Y3641" s="1">
        <v>1.3217171284800001E-3</v>
      </c>
      <c r="Z3641" s="1">
        <v>2.1147474053979999E-4</v>
      </c>
      <c r="AA3641" s="1">
        <v>9.9976577112029993E-3</v>
      </c>
      <c r="AB3641" s="1">
        <v>11.146396059280001</v>
      </c>
      <c r="AC3641" s="1">
        <v>1.198683924852</v>
      </c>
      <c r="AD3641" s="1">
        <v>0.26605325371400002</v>
      </c>
      <c r="AE3641" s="1">
        <v>66.51331341849</v>
      </c>
      <c r="AF3641" s="1">
        <v>10.64213014602</v>
      </c>
      <c r="AG3641" s="1">
        <v>246.46033052499999</v>
      </c>
    </row>
    <row r="3642" spans="1:33" x14ac:dyDescent="0.35">
      <c r="A3642">
        <v>5120</v>
      </c>
      <c r="B3642">
        <v>2018</v>
      </c>
      <c r="C3642">
        <v>7</v>
      </c>
      <c r="D3642">
        <v>29</v>
      </c>
      <c r="E3642">
        <v>0</v>
      </c>
      <c r="F3642">
        <v>0</v>
      </c>
      <c r="H3642" s="1">
        <v>0</v>
      </c>
      <c r="I3642" s="1">
        <v>0.26206890701239999</v>
      </c>
      <c r="J3642" s="1">
        <v>0</v>
      </c>
      <c r="K3642" s="1">
        <v>0.52738485861939999</v>
      </c>
      <c r="L3642" s="1">
        <v>0.78945376563180003</v>
      </c>
      <c r="M3642" s="1">
        <v>5.292027400452E-3</v>
      </c>
      <c r="N3642" s="1">
        <v>1.8559954285710001E-2</v>
      </c>
      <c r="O3642" s="1">
        <v>3.3967057076940001E-3</v>
      </c>
      <c r="P3642" s="1">
        <v>5.4745013216220004E-3</v>
      </c>
      <c r="Q3642" s="1">
        <v>4.5135360827450004E-3</v>
      </c>
      <c r="R3642" s="1">
        <v>0</v>
      </c>
      <c r="S3642" s="1">
        <v>203.08567284509999</v>
      </c>
      <c r="T3642" s="1">
        <v>58.165250402829997</v>
      </c>
      <c r="U3642" s="1">
        <v>261.2509232479</v>
      </c>
      <c r="V3642" s="1">
        <v>0.32716964516019997</v>
      </c>
      <c r="W3642" s="1">
        <v>4.7656033540639998E-2</v>
      </c>
      <c r="X3642" s="1">
        <v>5.9383807768940004E-6</v>
      </c>
      <c r="Y3642" s="1">
        <v>1.4845951940000001E-3</v>
      </c>
      <c r="Z3642" s="1">
        <v>2.3753523101909999E-4</v>
      </c>
      <c r="AA3642" s="1">
        <v>1.0726332231009999E-2</v>
      </c>
      <c r="AB3642" s="1">
        <v>10.869676558069999</v>
      </c>
      <c r="AC3642" s="1">
        <v>1.1635180531560001</v>
      </c>
      <c r="AD3642" s="1">
        <v>0.26025935442190001</v>
      </c>
      <c r="AE3642" s="1">
        <v>65.064838595219996</v>
      </c>
      <c r="AF3642" s="1">
        <v>10.410374174279999</v>
      </c>
      <c r="AG3642" s="1">
        <v>238.8276424606</v>
      </c>
    </row>
    <row r="3643" spans="1:33" x14ac:dyDescent="0.35">
      <c r="A3643">
        <v>5120</v>
      </c>
      <c r="B3643">
        <v>2018</v>
      </c>
      <c r="C3643">
        <v>7</v>
      </c>
      <c r="D3643">
        <v>30</v>
      </c>
      <c r="E3643">
        <v>0</v>
      </c>
      <c r="F3643">
        <v>0</v>
      </c>
      <c r="H3643" s="1">
        <v>0</v>
      </c>
      <c r="I3643" s="1">
        <v>0.24818527295080001</v>
      </c>
      <c r="J3643" s="1">
        <v>0</v>
      </c>
      <c r="K3643" s="1">
        <v>0.53819518261830002</v>
      </c>
      <c r="L3643" s="1">
        <v>0.78638045556900005</v>
      </c>
      <c r="M3643" s="1">
        <v>5.0590210103619998E-3</v>
      </c>
      <c r="N3643" s="1">
        <v>1.8559954285710001E-2</v>
      </c>
      <c r="O3643" s="1">
        <v>3.2448162993619998E-3</v>
      </c>
      <c r="P3643" s="1">
        <v>5.229699787958E-3</v>
      </c>
      <c r="Q3643" s="1">
        <v>4.2788688951530002E-3</v>
      </c>
      <c r="R3643" s="1">
        <v>0</v>
      </c>
      <c r="S3643" s="1">
        <v>210.83961466829999</v>
      </c>
      <c r="T3643" s="1">
        <v>60.391684246239997</v>
      </c>
      <c r="U3643" s="1">
        <v>271.23129891460002</v>
      </c>
      <c r="V3643" s="1">
        <v>0.31642604310209999</v>
      </c>
      <c r="W3643" s="1">
        <v>4.6887894064700002E-2</v>
      </c>
      <c r="X3643" s="1">
        <v>5.6238576156319998E-6</v>
      </c>
      <c r="Y3643" s="1">
        <v>1.405964403731E-3</v>
      </c>
      <c r="Z3643" s="1">
        <v>2.2495430458039999E-4</v>
      </c>
      <c r="AA3643" s="1">
        <v>1.0597201994020001E-2</v>
      </c>
      <c r="AB3643" s="1">
        <v>11.27405173426</v>
      </c>
      <c r="AC3643" s="1">
        <v>1.2100544010800001</v>
      </c>
      <c r="AD3643" s="1">
        <v>0.26945390927739998</v>
      </c>
      <c r="AE3643" s="1">
        <v>67.363477309619995</v>
      </c>
      <c r="AF3643" s="1">
        <v>10.77815636863</v>
      </c>
      <c r="AG3643" s="1">
        <v>248.6228184677</v>
      </c>
    </row>
    <row r="3644" spans="1:33" x14ac:dyDescent="0.35">
      <c r="A3644">
        <v>5120</v>
      </c>
      <c r="B3644">
        <v>2018</v>
      </c>
      <c r="C3644">
        <v>7</v>
      </c>
      <c r="D3644">
        <v>31</v>
      </c>
      <c r="E3644">
        <v>0</v>
      </c>
      <c r="F3644">
        <v>0</v>
      </c>
      <c r="H3644" s="1">
        <v>0</v>
      </c>
      <c r="I3644" s="1">
        <v>0.2278567573818</v>
      </c>
      <c r="J3644" s="1">
        <v>0</v>
      </c>
      <c r="K3644" s="1">
        <v>0.53533857818240005</v>
      </c>
      <c r="L3644" s="1">
        <v>0.76319533556420005</v>
      </c>
      <c r="M3644" s="1">
        <v>4.5412110276900003E-3</v>
      </c>
      <c r="N3644" s="1">
        <v>1.8559954285710001E-2</v>
      </c>
      <c r="O3644" s="1">
        <v>2.9102656716790002E-3</v>
      </c>
      <c r="P3644" s="1">
        <v>4.690501514391E-3</v>
      </c>
      <c r="Q3644" s="1">
        <v>3.9331318362500001E-3</v>
      </c>
      <c r="R3644" s="1">
        <v>0</v>
      </c>
      <c r="S3644" s="1">
        <v>221.71068428519999</v>
      </c>
      <c r="T3644" s="1">
        <v>63.517128895319999</v>
      </c>
      <c r="U3644" s="1">
        <v>285.22781318049999</v>
      </c>
      <c r="V3644" s="1">
        <v>0.2975184633038</v>
      </c>
      <c r="W3644" s="1">
        <v>4.4916217927539998E-2</v>
      </c>
      <c r="X3644" s="1">
        <v>5.1633058436810004E-6</v>
      </c>
      <c r="Y3644" s="1">
        <v>1.2908264608269999E-3</v>
      </c>
      <c r="Z3644" s="1">
        <v>2.0653223372360001E-4</v>
      </c>
      <c r="AA3644" s="1">
        <v>1.0196393313660001E-2</v>
      </c>
      <c r="AB3644" s="1">
        <v>12.45959954353</v>
      </c>
      <c r="AC3644" s="1">
        <v>1.34417821325</v>
      </c>
      <c r="AD3644" s="1">
        <v>0.296757249808</v>
      </c>
      <c r="AE3644" s="1">
        <v>74.18931244433</v>
      </c>
      <c r="AF3644" s="1">
        <v>11.87028999038</v>
      </c>
      <c r="AG3644" s="1">
        <v>276.69310339280003</v>
      </c>
    </row>
    <row r="3645" spans="1:33" x14ac:dyDescent="0.35">
      <c r="A3645">
        <v>5120</v>
      </c>
      <c r="B3645">
        <v>2018</v>
      </c>
      <c r="C3645">
        <v>8</v>
      </c>
      <c r="D3645">
        <v>1</v>
      </c>
      <c r="E3645">
        <v>0</v>
      </c>
      <c r="F3645">
        <v>0</v>
      </c>
      <c r="H3645" s="1">
        <v>0</v>
      </c>
      <c r="I3645" s="1">
        <v>0.21331151999600001</v>
      </c>
      <c r="J3645" s="1">
        <v>0</v>
      </c>
      <c r="K3645" s="1">
        <v>0.53287536523659995</v>
      </c>
      <c r="L3645" s="1">
        <v>0.74618688523260002</v>
      </c>
      <c r="M3645" s="1">
        <v>4.1254987897229997E-3</v>
      </c>
      <c r="N3645" s="1">
        <v>1.8559954285710001E-2</v>
      </c>
      <c r="O3645" s="1">
        <v>2.6484644671839999E-3</v>
      </c>
      <c r="P3645" s="1">
        <v>4.2685541443960003E-3</v>
      </c>
      <c r="Q3645" s="1">
        <v>3.6855765103900001E-3</v>
      </c>
      <c r="R3645" s="1">
        <v>0</v>
      </c>
      <c r="S3645" s="1">
        <v>224.24736004210001</v>
      </c>
      <c r="T3645" s="1">
        <v>64.258109799249993</v>
      </c>
      <c r="U3645" s="1">
        <v>288.5054698413</v>
      </c>
      <c r="V3645" s="1">
        <v>0.28391173289479998</v>
      </c>
      <c r="W3645" s="1">
        <v>4.3485770209719998E-2</v>
      </c>
      <c r="X3645" s="1">
        <v>4.8336037854779996E-6</v>
      </c>
      <c r="Y3645" s="1">
        <v>1.208400946207E-3</v>
      </c>
      <c r="Z3645" s="1">
        <v>1.9334415137809999E-4</v>
      </c>
      <c r="AA3645" s="1">
        <v>9.9047217962199997E-3</v>
      </c>
      <c r="AB3645" s="1">
        <v>11.95156353496</v>
      </c>
      <c r="AC3645" s="1">
        <v>1.2958912696910001</v>
      </c>
      <c r="AD3645" s="1">
        <v>0.28367885100700002</v>
      </c>
      <c r="AE3645" s="1">
        <v>70.919712742900003</v>
      </c>
      <c r="AF3645" s="1">
        <v>11.347154038039999</v>
      </c>
      <c r="AG3645" s="1">
        <v>267.23704726979997</v>
      </c>
    </row>
    <row r="3646" spans="1:33" x14ac:dyDescent="0.35">
      <c r="A3646">
        <v>5120</v>
      </c>
      <c r="B3646">
        <v>2018</v>
      </c>
      <c r="C3646">
        <v>8</v>
      </c>
      <c r="D3646">
        <v>2</v>
      </c>
      <c r="E3646">
        <v>0</v>
      </c>
      <c r="F3646">
        <v>0</v>
      </c>
      <c r="H3646" s="1">
        <v>0</v>
      </c>
      <c r="I3646" s="1">
        <v>0.28830470021670002</v>
      </c>
      <c r="J3646" s="1">
        <v>0</v>
      </c>
      <c r="K3646" s="1">
        <v>0.54151244003010002</v>
      </c>
      <c r="L3646" s="1">
        <v>0.82981714024679998</v>
      </c>
      <c r="M3646" s="1">
        <v>5.3217507642209999E-3</v>
      </c>
      <c r="N3646" s="1">
        <v>1.8559954285710001E-2</v>
      </c>
      <c r="O3646" s="1">
        <v>3.434847698105E-3</v>
      </c>
      <c r="P3646" s="1">
        <v>5.5359751126660001E-3</v>
      </c>
      <c r="Q3646" s="1">
        <v>4.9610853357389996E-3</v>
      </c>
      <c r="R3646" s="1">
        <v>0</v>
      </c>
      <c r="S3646" s="1">
        <v>200.45492737559999</v>
      </c>
      <c r="T3646" s="1">
        <v>57.417969607540002</v>
      </c>
      <c r="U3646" s="1">
        <v>257.87289698310002</v>
      </c>
      <c r="V3646" s="1">
        <v>0.35335472180330002</v>
      </c>
      <c r="W3646" s="1">
        <v>5.0674728867460002E-2</v>
      </c>
      <c r="X3646" s="1">
        <v>6.5329795434669997E-6</v>
      </c>
      <c r="Y3646" s="1">
        <v>1.6332448856609999E-3</v>
      </c>
      <c r="Z3646" s="1">
        <v>2.6131918168659999E-4</v>
      </c>
      <c r="AA3646" s="1">
        <v>1.136208630929E-2</v>
      </c>
      <c r="AB3646" s="1">
        <v>10.31203728653</v>
      </c>
      <c r="AC3646" s="1">
        <v>1.105159234566</v>
      </c>
      <c r="AD3646" s="1">
        <v>0.2467076063369</v>
      </c>
      <c r="AE3646" s="1">
        <v>61.676901575679999</v>
      </c>
      <c r="AF3646" s="1">
        <v>9.8683042513110006</v>
      </c>
      <c r="AG3646" s="1">
        <v>226.9482874208</v>
      </c>
    </row>
    <row r="3647" spans="1:33" x14ac:dyDescent="0.35">
      <c r="A3647">
        <v>5120</v>
      </c>
      <c r="B3647">
        <v>2018</v>
      </c>
      <c r="C3647">
        <v>8</v>
      </c>
      <c r="D3647">
        <v>3</v>
      </c>
      <c r="E3647">
        <v>0</v>
      </c>
      <c r="F3647">
        <v>0</v>
      </c>
      <c r="H3647" s="1">
        <v>0</v>
      </c>
      <c r="I3647" s="1">
        <v>0.30569153691279999</v>
      </c>
      <c r="J3647" s="1">
        <v>0</v>
      </c>
      <c r="K3647" s="1">
        <v>0.56367919820449996</v>
      </c>
      <c r="L3647" s="1">
        <v>0.86937073511730001</v>
      </c>
      <c r="M3647" s="1">
        <v>6.4741337338790001E-3</v>
      </c>
      <c r="N3647" s="1">
        <v>1.8559954285710001E-2</v>
      </c>
      <c r="O3647" s="1">
        <v>4.1480549065170003E-3</v>
      </c>
      <c r="P3647" s="1">
        <v>6.6854576233820002E-3</v>
      </c>
      <c r="Q3647" s="1">
        <v>5.2589610095079998E-3</v>
      </c>
      <c r="R3647" s="1">
        <v>0</v>
      </c>
      <c r="S3647" s="1">
        <v>197.33503525020001</v>
      </c>
      <c r="T3647" s="1">
        <v>56.504504818279997</v>
      </c>
      <c r="U3647" s="1">
        <v>253.83954006850001</v>
      </c>
      <c r="V3647" s="1">
        <v>0.37287495611650001</v>
      </c>
      <c r="W3647" s="1">
        <v>5.3254663254499998E-2</v>
      </c>
      <c r="X3647" s="1">
        <v>6.9267987589489999E-6</v>
      </c>
      <c r="Y3647" s="1">
        <v>1.7316996893890001E-3</v>
      </c>
      <c r="Z3647" s="1">
        <v>2.770719502697E-4</v>
      </c>
      <c r="AA3647" s="1">
        <v>1.1928306063740001E-2</v>
      </c>
      <c r="AB3647" s="1">
        <v>10.399663800980001</v>
      </c>
      <c r="AC3647" s="1">
        <v>1.105540885483</v>
      </c>
      <c r="AD3647" s="1">
        <v>0.25015541930000001</v>
      </c>
      <c r="AE3647" s="1">
        <v>62.53885481324</v>
      </c>
      <c r="AF3647" s="1">
        <v>10.00621676902</v>
      </c>
      <c r="AG3647" s="1">
        <v>226.35413757489999</v>
      </c>
    </row>
    <row r="3648" spans="1:33" x14ac:dyDescent="0.35">
      <c r="A3648">
        <v>5120</v>
      </c>
      <c r="B3648">
        <v>2018</v>
      </c>
      <c r="C3648">
        <v>8</v>
      </c>
      <c r="D3648">
        <v>4</v>
      </c>
      <c r="E3648">
        <v>0</v>
      </c>
      <c r="F3648">
        <v>0</v>
      </c>
      <c r="H3648" s="1">
        <v>0</v>
      </c>
      <c r="I3648" s="1">
        <v>0.31647901602840001</v>
      </c>
      <c r="J3648" s="1">
        <v>0</v>
      </c>
      <c r="K3648" s="1">
        <v>0.59655892618390005</v>
      </c>
      <c r="L3648" s="1">
        <v>0.91303794221229995</v>
      </c>
      <c r="M3648" s="1">
        <v>6.4320215976669997E-3</v>
      </c>
      <c r="N3648" s="1">
        <v>1.8559954285710001E-2</v>
      </c>
      <c r="O3648" s="1">
        <v>4.1338683799670003E-3</v>
      </c>
      <c r="P3648" s="1">
        <v>6.6625930701859999E-3</v>
      </c>
      <c r="Q3648" s="1">
        <v>5.4459838438709997E-3</v>
      </c>
      <c r="R3648" s="1">
        <v>0</v>
      </c>
      <c r="S3648" s="1">
        <v>202.52337536760001</v>
      </c>
      <c r="T3648" s="1">
        <v>57.992934055909998</v>
      </c>
      <c r="U3648" s="1">
        <v>260.51630942349999</v>
      </c>
      <c r="V3648" s="1">
        <v>0.38823907070809999</v>
      </c>
      <c r="W3648" s="1">
        <v>5.5722448676710001E-2</v>
      </c>
      <c r="X3648" s="1">
        <v>7.1711955295630002E-6</v>
      </c>
      <c r="Y3648" s="1">
        <v>1.792798882002E-3</v>
      </c>
      <c r="Z3648" s="1">
        <v>2.8684782108409998E-4</v>
      </c>
      <c r="AA3648" s="1">
        <v>1.2496373065390001E-2</v>
      </c>
      <c r="AB3648" s="1">
        <v>10.4323462726</v>
      </c>
      <c r="AC3648" s="1">
        <v>1.1102606903000001</v>
      </c>
      <c r="AD3648" s="1">
        <v>0.2507547474572</v>
      </c>
      <c r="AE3648" s="1">
        <v>62.688686850389999</v>
      </c>
      <c r="AF3648" s="1">
        <v>10.030189894759999</v>
      </c>
      <c r="AG3648" s="1">
        <v>227.4142231596</v>
      </c>
    </row>
    <row r="3649" spans="1:33" x14ac:dyDescent="0.35">
      <c r="A3649">
        <v>5120</v>
      </c>
      <c r="B3649">
        <v>2018</v>
      </c>
      <c r="C3649">
        <v>8</v>
      </c>
      <c r="D3649">
        <v>5</v>
      </c>
      <c r="E3649">
        <v>0</v>
      </c>
      <c r="F3649">
        <v>0</v>
      </c>
      <c r="H3649" s="1">
        <v>0</v>
      </c>
      <c r="I3649" s="1">
        <v>0.3089780163043</v>
      </c>
      <c r="J3649" s="1">
        <v>0</v>
      </c>
      <c r="K3649" s="1">
        <v>0.6309546433912</v>
      </c>
      <c r="L3649" s="1">
        <v>0.93993265969539996</v>
      </c>
      <c r="M3649" s="1">
        <v>6.5895698855590002E-3</v>
      </c>
      <c r="N3649" s="1">
        <v>1.8559954285710001E-2</v>
      </c>
      <c r="O3649" s="1">
        <v>4.2246656546960004E-3</v>
      </c>
      <c r="P3649" s="1">
        <v>6.808931859377E-3</v>
      </c>
      <c r="Q3649" s="1">
        <v>5.3223699113360001E-3</v>
      </c>
      <c r="R3649" s="1">
        <v>0</v>
      </c>
      <c r="S3649" s="1">
        <v>202.71086096190001</v>
      </c>
      <c r="T3649" s="1">
        <v>58.050802731929998</v>
      </c>
      <c r="U3649" s="1">
        <v>260.76166369380002</v>
      </c>
      <c r="V3649" s="1">
        <v>0.3872843664717</v>
      </c>
      <c r="W3649" s="1">
        <v>5.6601295177679999E-2</v>
      </c>
      <c r="X3649" s="1">
        <v>7.0011803851769997E-6</v>
      </c>
      <c r="Y3649" s="1">
        <v>1.750295095875E-3</v>
      </c>
      <c r="Z3649" s="1">
        <v>2.800472153009E-4</v>
      </c>
      <c r="AA3649" s="1">
        <v>1.275008771968E-2</v>
      </c>
      <c r="AB3649" s="1">
        <v>10.610694609759999</v>
      </c>
      <c r="AC3649" s="1">
        <v>1.131942850425</v>
      </c>
      <c r="AD3649" s="1">
        <v>0.25463635693640002</v>
      </c>
      <c r="AE3649" s="1">
        <v>63.65908921858</v>
      </c>
      <c r="AF3649" s="1">
        <v>10.18545427352</v>
      </c>
      <c r="AG3649" s="1">
        <v>232.0584413039</v>
      </c>
    </row>
    <row r="3650" spans="1:33" x14ac:dyDescent="0.35">
      <c r="A3650">
        <v>5120</v>
      </c>
      <c r="B3650">
        <v>2018</v>
      </c>
      <c r="C3650">
        <v>8</v>
      </c>
      <c r="D3650">
        <v>6</v>
      </c>
      <c r="E3650">
        <v>0</v>
      </c>
      <c r="F3650">
        <v>0</v>
      </c>
      <c r="H3650" s="1">
        <v>0</v>
      </c>
      <c r="I3650" s="1">
        <v>0.29306760437360002</v>
      </c>
      <c r="J3650" s="1">
        <v>0</v>
      </c>
      <c r="K3650" s="1">
        <v>0.66762929561140005</v>
      </c>
      <c r="L3650" s="1">
        <v>0.96069689998499996</v>
      </c>
      <c r="M3650" s="1">
        <v>6.4412985153750003E-3</v>
      </c>
      <c r="N3650" s="1">
        <v>1.8559954285710001E-2</v>
      </c>
      <c r="O3650" s="1">
        <v>4.121552659725E-3</v>
      </c>
      <c r="P3650" s="1">
        <v>6.6427437124409999E-3</v>
      </c>
      <c r="Q3650" s="1">
        <v>5.0560584964269998E-3</v>
      </c>
      <c r="R3650" s="1">
        <v>0</v>
      </c>
      <c r="S3650" s="1">
        <v>205.59449542159999</v>
      </c>
      <c r="T3650" s="1">
        <v>58.885843277799999</v>
      </c>
      <c r="U3650" s="1">
        <v>264.48033869940002</v>
      </c>
      <c r="V3650" s="1">
        <v>0.37909267659160001</v>
      </c>
      <c r="W3650" s="1">
        <v>5.6820997806959997E-2</v>
      </c>
      <c r="X3650" s="1">
        <v>6.6405573958659998E-6</v>
      </c>
      <c r="Y3650" s="1">
        <v>1.6601393485070001E-3</v>
      </c>
      <c r="Z3650" s="1">
        <v>2.6562229571830003E-4</v>
      </c>
      <c r="AA3650" s="1">
        <v>1.287713797508E-2</v>
      </c>
      <c r="AB3650" s="1">
        <v>11.029232289239999</v>
      </c>
      <c r="AC3650" s="1">
        <v>1.1824760810870001</v>
      </c>
      <c r="AD3650" s="1">
        <v>0.2637978795334</v>
      </c>
      <c r="AE3650" s="1">
        <v>65.949469865400005</v>
      </c>
      <c r="AF3650" s="1">
        <v>10.551915176790001</v>
      </c>
      <c r="AG3650" s="1">
        <v>242.85944446330001</v>
      </c>
    </row>
    <row r="3651" spans="1:33" x14ac:dyDescent="0.35">
      <c r="A3651">
        <v>5120</v>
      </c>
      <c r="B3651">
        <v>2018</v>
      </c>
      <c r="C3651">
        <v>8</v>
      </c>
      <c r="D3651">
        <v>7</v>
      </c>
      <c r="E3651">
        <v>0</v>
      </c>
      <c r="F3651">
        <v>0</v>
      </c>
      <c r="H3651" s="1">
        <v>0</v>
      </c>
      <c r="I3651" s="1">
        <v>0.29644983484929999</v>
      </c>
      <c r="J3651" s="1">
        <v>0</v>
      </c>
      <c r="K3651" s="1">
        <v>0.69728996723579995</v>
      </c>
      <c r="L3651" s="1">
        <v>0.99373980208510004</v>
      </c>
      <c r="M3651" s="1">
        <v>6.1364651184710002E-3</v>
      </c>
      <c r="N3651" s="1">
        <v>1.8559954285710001E-2</v>
      </c>
      <c r="O3651" s="1">
        <v>3.9433675812299996E-3</v>
      </c>
      <c r="P3651" s="1">
        <v>6.3555612092579998E-3</v>
      </c>
      <c r="Q3651" s="1">
        <v>5.1169529213619998E-3</v>
      </c>
      <c r="R3651" s="1">
        <v>0</v>
      </c>
      <c r="S3651" s="1">
        <v>204.0692555425</v>
      </c>
      <c r="T3651" s="1">
        <v>58.464579414900001</v>
      </c>
      <c r="U3651" s="1">
        <v>262.53383495740002</v>
      </c>
      <c r="V3651" s="1">
        <v>0.38720227559659998</v>
      </c>
      <c r="W3651" s="1">
        <v>5.8472146448980002E-2</v>
      </c>
      <c r="X3651" s="1">
        <v>6.7172690595999997E-6</v>
      </c>
      <c r="Y3651" s="1">
        <v>1.679317264464E-3</v>
      </c>
      <c r="Z3651" s="1">
        <v>2.6869076227339998E-4</v>
      </c>
      <c r="AA3651" s="1">
        <v>1.3274582802709999E-2</v>
      </c>
      <c r="AB3651" s="1">
        <v>10.51977113451</v>
      </c>
      <c r="AC3651" s="1">
        <v>1.1339933037500001</v>
      </c>
      <c r="AD3651" s="1">
        <v>0.25069184994119997</v>
      </c>
      <c r="AE3651" s="1">
        <v>62.672962467829997</v>
      </c>
      <c r="AF3651" s="1">
        <v>10.027673993220001</v>
      </c>
      <c r="AG3651" s="1">
        <v>233.35995604479999</v>
      </c>
    </row>
    <row r="3652" spans="1:33" x14ac:dyDescent="0.35">
      <c r="A3652">
        <v>5120</v>
      </c>
      <c r="B3652">
        <v>2018</v>
      </c>
      <c r="C3652">
        <v>8</v>
      </c>
      <c r="D3652">
        <v>8</v>
      </c>
      <c r="E3652">
        <v>0</v>
      </c>
      <c r="F3652">
        <v>0</v>
      </c>
      <c r="H3652" s="1">
        <v>0</v>
      </c>
      <c r="I3652" s="1">
        <v>0.30134556271579999</v>
      </c>
      <c r="J3652" s="1">
        <v>0</v>
      </c>
      <c r="K3652" s="1">
        <v>0.72476094860490003</v>
      </c>
      <c r="L3652" s="1">
        <v>1.0261065113209999</v>
      </c>
      <c r="M3652" s="1">
        <v>6.556432373817E-3</v>
      </c>
      <c r="N3652" s="1">
        <v>1.8559954285710001E-2</v>
      </c>
      <c r="O3652" s="1">
        <v>4.2022053648759997E-3</v>
      </c>
      <c r="P3652" s="1">
        <v>6.7727324070590003E-3</v>
      </c>
      <c r="Q3652" s="1">
        <v>5.2032456719500004E-3</v>
      </c>
      <c r="R3652" s="1">
        <v>0</v>
      </c>
      <c r="S3652" s="1">
        <v>198.18942343040001</v>
      </c>
      <c r="T3652" s="1">
        <v>56.781267900069999</v>
      </c>
      <c r="U3652" s="1">
        <v>254.97069133049999</v>
      </c>
      <c r="V3652" s="1">
        <v>0.39630752595550001</v>
      </c>
      <c r="W3652" s="1">
        <v>6.0160833542750002E-2</v>
      </c>
      <c r="X3652" s="1">
        <v>6.8281760101180003E-6</v>
      </c>
      <c r="Y3652" s="1">
        <v>1.707044002061E-3</v>
      </c>
      <c r="Z3652" s="1">
        <v>2.7312704028609999E-4</v>
      </c>
      <c r="AA3652" s="1">
        <v>1.3674573186230001E-2</v>
      </c>
      <c r="AB3652" s="1">
        <v>10.43094785447</v>
      </c>
      <c r="AC3652" s="1">
        <v>1.125544624942</v>
      </c>
      <c r="AD3652" s="1">
        <v>0.24840622056180001</v>
      </c>
      <c r="AE3652" s="1">
        <v>62.101555122859999</v>
      </c>
      <c r="AF3652" s="1">
        <v>9.9362488180140005</v>
      </c>
      <c r="AG3652" s="1">
        <v>231.7049122194</v>
      </c>
    </row>
    <row r="3653" spans="1:33" x14ac:dyDescent="0.35">
      <c r="A3653">
        <v>5120</v>
      </c>
      <c r="B3653">
        <v>2018</v>
      </c>
      <c r="C3653">
        <v>8</v>
      </c>
      <c r="D3653">
        <v>9</v>
      </c>
      <c r="E3653">
        <v>0</v>
      </c>
      <c r="F3653">
        <v>0</v>
      </c>
      <c r="H3653" s="1">
        <v>0</v>
      </c>
      <c r="I3653" s="1">
        <v>0.2867629709249</v>
      </c>
      <c r="J3653" s="1">
        <v>0</v>
      </c>
      <c r="K3653" s="1">
        <v>0.7441553400623</v>
      </c>
      <c r="L3653" s="1">
        <v>1.0309183109869999</v>
      </c>
      <c r="M3653" s="1">
        <v>6.150822939822E-3</v>
      </c>
      <c r="N3653" s="1">
        <v>1.8559954285710001E-2</v>
      </c>
      <c r="O3653" s="1">
        <v>3.9464887231619996E-3</v>
      </c>
      <c r="P3653" s="1">
        <v>6.36059158195E-3</v>
      </c>
      <c r="Q3653" s="1">
        <v>4.9576804072819997E-3</v>
      </c>
      <c r="R3653" s="1">
        <v>0</v>
      </c>
      <c r="S3653" s="1">
        <v>202.900475075</v>
      </c>
      <c r="T3653" s="1">
        <v>58.143287798860001</v>
      </c>
      <c r="U3653" s="1">
        <v>261.04376287380001</v>
      </c>
      <c r="V3653" s="1">
        <v>0.38638976808749997</v>
      </c>
      <c r="W3653" s="1">
        <v>5.9718436729900001E-2</v>
      </c>
      <c r="X3653" s="1">
        <v>6.4978252165599996E-6</v>
      </c>
      <c r="Y3653" s="1">
        <v>1.6244563037800001E-3</v>
      </c>
      <c r="Z3653" s="1">
        <v>2.5991300857110001E-4</v>
      </c>
      <c r="AA3653" s="1">
        <v>1.3630044141129999E-2</v>
      </c>
      <c r="AB3653" s="1">
        <v>10.49613369585</v>
      </c>
      <c r="AC3653" s="1">
        <v>1.1384048352880001</v>
      </c>
      <c r="AD3653" s="1">
        <v>0.2490846226525</v>
      </c>
      <c r="AE3653" s="1">
        <v>62.271155647299999</v>
      </c>
      <c r="AF3653" s="1">
        <v>9.9633849020910006</v>
      </c>
      <c r="AG3653" s="1">
        <v>234.7842843782</v>
      </c>
    </row>
    <row r="3654" spans="1:33" x14ac:dyDescent="0.35">
      <c r="A3654">
        <v>5120</v>
      </c>
      <c r="B3654">
        <v>2018</v>
      </c>
      <c r="C3654">
        <v>8</v>
      </c>
      <c r="D3654">
        <v>10</v>
      </c>
      <c r="E3654">
        <v>0</v>
      </c>
      <c r="F3654">
        <v>0</v>
      </c>
      <c r="H3654" s="1">
        <v>0</v>
      </c>
      <c r="I3654" s="1">
        <v>0.30771040632300001</v>
      </c>
      <c r="J3654" s="1">
        <v>0</v>
      </c>
      <c r="K3654" s="1">
        <v>0.75234404197990001</v>
      </c>
      <c r="L3654" s="1">
        <v>1.0600544483030001</v>
      </c>
      <c r="M3654" s="1">
        <v>6.3336274460539998E-3</v>
      </c>
      <c r="N3654" s="1">
        <v>1.8559954285710001E-2</v>
      </c>
      <c r="O3654" s="1">
        <v>4.0760393407529997E-3</v>
      </c>
      <c r="P3654" s="1">
        <v>6.5693894844620002E-3</v>
      </c>
      <c r="Q3654" s="1">
        <v>5.3146731485380003E-3</v>
      </c>
      <c r="R3654" s="1">
        <v>0</v>
      </c>
      <c r="S3654" s="1">
        <v>196.09504752839999</v>
      </c>
      <c r="T3654" s="1">
        <v>56.19702594252</v>
      </c>
      <c r="U3654" s="1">
        <v>252.29207347089999</v>
      </c>
      <c r="V3654" s="1">
        <v>0.40677167384079999</v>
      </c>
      <c r="W3654" s="1">
        <v>6.1988586151060003E-2</v>
      </c>
      <c r="X3654" s="1">
        <v>6.9725790332350004E-6</v>
      </c>
      <c r="Y3654" s="1">
        <v>1.743144757989E-3</v>
      </c>
      <c r="Z3654" s="1">
        <v>2.7890316124839999E-4</v>
      </c>
      <c r="AA3654" s="1">
        <v>1.410263073287E-2</v>
      </c>
      <c r="AB3654" s="1">
        <v>10.0287143792</v>
      </c>
      <c r="AC3654" s="1">
        <v>1.088271123118</v>
      </c>
      <c r="AD3654" s="1">
        <v>0.237907906793</v>
      </c>
      <c r="AE3654" s="1">
        <v>59.476976685149999</v>
      </c>
      <c r="AF3654" s="1">
        <v>9.5163162684020008</v>
      </c>
      <c r="AG3654" s="1">
        <v>224.48619949249999</v>
      </c>
    </row>
    <row r="3655" spans="1:33" x14ac:dyDescent="0.35">
      <c r="A3655">
        <v>5120</v>
      </c>
      <c r="B3655">
        <v>2018</v>
      </c>
      <c r="C3655">
        <v>8</v>
      </c>
      <c r="D3655">
        <v>11</v>
      </c>
      <c r="E3655">
        <v>0</v>
      </c>
      <c r="F3655">
        <v>0</v>
      </c>
      <c r="H3655" s="1">
        <v>0</v>
      </c>
      <c r="I3655" s="1">
        <v>0.3324232092269</v>
      </c>
      <c r="J3655" s="1">
        <v>0</v>
      </c>
      <c r="K3655" s="1">
        <v>0.76457076066639995</v>
      </c>
      <c r="L3655" s="1">
        <v>1.096993969893</v>
      </c>
      <c r="M3655" s="1">
        <v>7.0116075205049998E-3</v>
      </c>
      <c r="N3655" s="1">
        <v>1.8559954285710001E-2</v>
      </c>
      <c r="O3655" s="1">
        <v>4.5131463960520002E-3</v>
      </c>
      <c r="P3655" s="1">
        <v>7.2738788803210002E-3</v>
      </c>
      <c r="Q3655" s="1">
        <v>5.7359819882770004E-3</v>
      </c>
      <c r="R3655" s="1">
        <v>0</v>
      </c>
      <c r="S3655" s="1">
        <v>187.08492584480001</v>
      </c>
      <c r="T3655" s="1">
        <v>53.608434315499998</v>
      </c>
      <c r="U3655" s="1">
        <v>240.69336016029999</v>
      </c>
      <c r="V3655" s="1">
        <v>0.43124567601109998</v>
      </c>
      <c r="W3655" s="1">
        <v>6.4782328876060002E-2</v>
      </c>
      <c r="X3655" s="1">
        <v>7.5324777123340003E-6</v>
      </c>
      <c r="Y3655" s="1">
        <v>1.8831194276169999E-3</v>
      </c>
      <c r="Z3655" s="1">
        <v>3.0129910837510001E-4</v>
      </c>
      <c r="AA3655" s="1">
        <v>1.4689086679100001E-2</v>
      </c>
      <c r="AB3655" s="1">
        <v>9.3167353783039992</v>
      </c>
      <c r="AC3655" s="1">
        <v>1.0072292525290001</v>
      </c>
      <c r="AD3655" s="1">
        <v>0.2215850273527</v>
      </c>
      <c r="AE3655" s="1">
        <v>55.396256824060004</v>
      </c>
      <c r="AF3655" s="1">
        <v>8.8634010905299991</v>
      </c>
      <c r="AG3655" s="1">
        <v>207.4903077388</v>
      </c>
    </row>
    <row r="3656" spans="1:33" x14ac:dyDescent="0.35">
      <c r="A3656">
        <v>5120</v>
      </c>
      <c r="B3656">
        <v>2018</v>
      </c>
      <c r="C3656">
        <v>8</v>
      </c>
      <c r="D3656">
        <v>12</v>
      </c>
      <c r="E3656">
        <v>0</v>
      </c>
      <c r="F3656">
        <v>0</v>
      </c>
      <c r="H3656" s="1">
        <v>0</v>
      </c>
      <c r="I3656" s="1">
        <v>0.35399487694390003</v>
      </c>
      <c r="J3656" s="1">
        <v>0</v>
      </c>
      <c r="K3656" s="1">
        <v>0.77882659200219995</v>
      </c>
      <c r="L3656" s="1">
        <v>1.1328214689460001</v>
      </c>
      <c r="M3656" s="1">
        <v>7.6568836682530004E-3</v>
      </c>
      <c r="N3656" s="1">
        <v>1.8559954285710001E-2</v>
      </c>
      <c r="O3656" s="1">
        <v>4.9281938372650004E-3</v>
      </c>
      <c r="P3656" s="1">
        <v>7.9428145965679993E-3</v>
      </c>
      <c r="Q3656" s="1">
        <v>6.1041919549949999E-3</v>
      </c>
      <c r="R3656" s="1">
        <v>0</v>
      </c>
      <c r="S3656" s="1">
        <v>182.8294516142</v>
      </c>
      <c r="T3656" s="1">
        <v>52.382001581849998</v>
      </c>
      <c r="U3656" s="1">
        <v>235.2114531961</v>
      </c>
      <c r="V3656" s="1">
        <v>0.45322034099160002</v>
      </c>
      <c r="W3656" s="1">
        <v>6.7383615933129998E-2</v>
      </c>
      <c r="X3656" s="1">
        <v>8.0212712535239995E-6</v>
      </c>
      <c r="Y3656" s="1">
        <v>2.0053178128390001E-3</v>
      </c>
      <c r="Z3656" s="1">
        <v>3.2085085000369999E-4</v>
      </c>
      <c r="AA3656" s="1">
        <v>1.524164973554E-2</v>
      </c>
      <c r="AB3656" s="1">
        <v>8.8889244715229996</v>
      </c>
      <c r="AC3656" s="1">
        <v>0.95710540504389996</v>
      </c>
      <c r="AD3656" s="1">
        <v>0.21199116821110001</v>
      </c>
      <c r="AE3656" s="1">
        <v>52.997792037659998</v>
      </c>
      <c r="AF3656" s="1">
        <v>8.4796467246159999</v>
      </c>
      <c r="AG3656" s="1">
        <v>196.87811770139999</v>
      </c>
    </row>
    <row r="3657" spans="1:33" x14ac:dyDescent="0.35">
      <c r="A3657">
        <v>5120</v>
      </c>
      <c r="B3657">
        <v>2018</v>
      </c>
      <c r="C3657">
        <v>8</v>
      </c>
      <c r="D3657">
        <v>13</v>
      </c>
      <c r="E3657">
        <v>0</v>
      </c>
      <c r="F3657">
        <v>0</v>
      </c>
      <c r="H3657" s="1">
        <v>0</v>
      </c>
      <c r="I3657" s="1">
        <v>0.33523995762390002</v>
      </c>
      <c r="J3657" s="1">
        <v>0</v>
      </c>
      <c r="K3657" s="1">
        <v>0.79701222647409997</v>
      </c>
      <c r="L3657" s="1">
        <v>1.132252184098</v>
      </c>
      <c r="M3657" s="1">
        <v>7.9563372050280006E-3</v>
      </c>
      <c r="N3657" s="1">
        <v>1.8559954285710001E-2</v>
      </c>
      <c r="O3657" s="1">
        <v>5.0944713731319998E-3</v>
      </c>
      <c r="P3657" s="1">
        <v>8.2108056055630006E-3</v>
      </c>
      <c r="Q3657" s="1">
        <v>5.7874745196760001E-3</v>
      </c>
      <c r="R3657" s="1">
        <v>0</v>
      </c>
      <c r="S3657" s="1">
        <v>185.2332329521</v>
      </c>
      <c r="T3657" s="1">
        <v>53.066886704380003</v>
      </c>
      <c r="U3657" s="1">
        <v>238.30011965649999</v>
      </c>
      <c r="V3657" s="1">
        <v>0.43930965984949999</v>
      </c>
      <c r="W3657" s="1">
        <v>6.6507686705010005E-2</v>
      </c>
      <c r="X3657" s="1">
        <v>7.5962333920050003E-6</v>
      </c>
      <c r="Y3657" s="1">
        <v>1.899058347467E-3</v>
      </c>
      <c r="Z3657" s="1">
        <v>3.0384933554479998E-4</v>
      </c>
      <c r="AA3657" s="1">
        <v>1.510767500077E-2</v>
      </c>
      <c r="AB3657" s="1">
        <v>9.2125530409920007</v>
      </c>
      <c r="AC3657" s="1">
        <v>0.99169653015280002</v>
      </c>
      <c r="AD3657" s="1">
        <v>0.2197476422295</v>
      </c>
      <c r="AE3657" s="1">
        <v>54.936910541419998</v>
      </c>
      <c r="AF3657" s="1">
        <v>8.7899056851380006</v>
      </c>
      <c r="AG3657" s="1">
        <v>203.97460417950001</v>
      </c>
    </row>
    <row r="3658" spans="1:33" x14ac:dyDescent="0.35">
      <c r="A3658">
        <v>5120</v>
      </c>
      <c r="B3658">
        <v>2018</v>
      </c>
      <c r="C3658">
        <v>8</v>
      </c>
      <c r="D3658">
        <v>14</v>
      </c>
      <c r="E3658">
        <v>0</v>
      </c>
      <c r="F3658">
        <v>0</v>
      </c>
      <c r="H3658" s="1">
        <v>0</v>
      </c>
      <c r="I3658" s="1">
        <v>0.34602199335259998</v>
      </c>
      <c r="J3658" s="1">
        <v>0</v>
      </c>
      <c r="K3658" s="1">
        <v>0.80715286355490001</v>
      </c>
      <c r="L3658" s="1">
        <v>1.1531748569069999</v>
      </c>
      <c r="M3658" s="1">
        <v>7.6893410063150003E-3</v>
      </c>
      <c r="N3658" s="1">
        <v>1.8559954285710001E-2</v>
      </c>
      <c r="O3658" s="1">
        <v>4.9423721477969999E-3</v>
      </c>
      <c r="P3658" s="1">
        <v>7.965665907935E-3</v>
      </c>
      <c r="Q3658" s="1">
        <v>5.9719208642319997E-3</v>
      </c>
      <c r="R3658" s="1">
        <v>0</v>
      </c>
      <c r="S3658" s="1">
        <v>186.84741391540001</v>
      </c>
      <c r="T3658" s="1">
        <v>53.535308173040001</v>
      </c>
      <c r="U3658" s="1">
        <v>240.38272208839999</v>
      </c>
      <c r="V3658" s="1">
        <v>0.4508090349485</v>
      </c>
      <c r="W3658" s="1">
        <v>6.7944874929000004E-2</v>
      </c>
      <c r="X3658" s="1">
        <v>7.8406301620739992E-6</v>
      </c>
      <c r="Y3658" s="1">
        <v>1.9601575400260002E-3</v>
      </c>
      <c r="Z3658" s="1">
        <v>3.1362520635809998E-4</v>
      </c>
      <c r="AA3658" s="1">
        <v>1.5418092702530001E-2</v>
      </c>
      <c r="AB3658" s="1">
        <v>9.0955490986360008</v>
      </c>
      <c r="AC3658" s="1">
        <v>0.98069982636389996</v>
      </c>
      <c r="AD3658" s="1">
        <v>0.21671699009830001</v>
      </c>
      <c r="AE3658" s="1">
        <v>54.179247509370001</v>
      </c>
      <c r="AF3658" s="1">
        <v>8.6686796000809991</v>
      </c>
      <c r="AG3658" s="1">
        <v>201.8315586544</v>
      </c>
    </row>
    <row r="3659" spans="1:33" x14ac:dyDescent="0.35">
      <c r="A3659">
        <v>5120</v>
      </c>
      <c r="B3659">
        <v>2018</v>
      </c>
      <c r="C3659">
        <v>8</v>
      </c>
      <c r="D3659">
        <v>15</v>
      </c>
      <c r="E3659">
        <v>0</v>
      </c>
      <c r="F3659">
        <v>0</v>
      </c>
      <c r="H3659" s="1">
        <v>0</v>
      </c>
      <c r="I3659" s="1">
        <v>0.31460837450250001</v>
      </c>
      <c r="J3659" s="1">
        <v>0</v>
      </c>
      <c r="K3659" s="1">
        <v>0.82143402502249996</v>
      </c>
      <c r="L3659" s="1">
        <v>1.136042399525</v>
      </c>
      <c r="M3659" s="1">
        <v>7.6466157867079998E-3</v>
      </c>
      <c r="N3659" s="1">
        <v>1.8559954285710001E-2</v>
      </c>
      <c r="O3659" s="1">
        <v>4.8875054169309996E-3</v>
      </c>
      <c r="P3659" s="1">
        <v>7.8772367013769991E-3</v>
      </c>
      <c r="Q3659" s="1">
        <v>5.4395858842479997E-3</v>
      </c>
      <c r="R3659" s="1">
        <v>0</v>
      </c>
      <c r="S3659" s="1">
        <v>189.92596746620001</v>
      </c>
      <c r="T3659" s="1">
        <v>54.41883629502</v>
      </c>
      <c r="U3659" s="1">
        <v>244.34480376120001</v>
      </c>
      <c r="V3659" s="1">
        <v>0.42475872669609999</v>
      </c>
      <c r="W3659" s="1">
        <v>6.5744382181530003E-2</v>
      </c>
      <c r="X3659" s="1">
        <v>7.1286917443050002E-6</v>
      </c>
      <c r="Y3659" s="1">
        <v>1.782172935554E-3</v>
      </c>
      <c r="Z3659" s="1">
        <v>2.8514766964E-4</v>
      </c>
      <c r="AA3659" s="1">
        <v>1.5010357199380001E-2</v>
      </c>
      <c r="AB3659" s="1">
        <v>9.6997660000079993</v>
      </c>
      <c r="AC3659" s="1">
        <v>1.048937551701</v>
      </c>
      <c r="AD3659" s="1">
        <v>0.2306500073645</v>
      </c>
      <c r="AE3659" s="1">
        <v>57.662501824240003</v>
      </c>
      <c r="AF3659" s="1">
        <v>9.2260002903020002</v>
      </c>
      <c r="AG3659" s="1">
        <v>216.1043865446</v>
      </c>
    </row>
    <row r="3660" spans="1:33" x14ac:dyDescent="0.35">
      <c r="A3660">
        <v>5120</v>
      </c>
      <c r="B3660">
        <v>2018</v>
      </c>
      <c r="C3660">
        <v>8</v>
      </c>
      <c r="D3660">
        <v>16</v>
      </c>
      <c r="E3660">
        <v>0</v>
      </c>
      <c r="F3660">
        <v>0</v>
      </c>
      <c r="H3660" s="1">
        <v>0</v>
      </c>
      <c r="I3660" s="1">
        <v>0.318358463561</v>
      </c>
      <c r="J3660" s="1">
        <v>0</v>
      </c>
      <c r="K3660" s="1">
        <v>0.82975048817569996</v>
      </c>
      <c r="L3660" s="1">
        <v>1.148108951737</v>
      </c>
      <c r="M3660" s="1">
        <v>7.244382486746E-3</v>
      </c>
      <c r="N3660" s="1">
        <v>1.8559954285710001E-2</v>
      </c>
      <c r="O3660" s="1">
        <v>4.6456413050160001E-3</v>
      </c>
      <c r="P3660" s="1">
        <v>7.4874221238789996E-3</v>
      </c>
      <c r="Q3660" s="1">
        <v>5.5042837923169998E-3</v>
      </c>
      <c r="R3660" s="1">
        <v>0</v>
      </c>
      <c r="S3660" s="1">
        <v>191.22961895910001</v>
      </c>
      <c r="T3660" s="1">
        <v>54.801794138470001</v>
      </c>
      <c r="U3660" s="1">
        <v>246.03141309750001</v>
      </c>
      <c r="V3660" s="1">
        <v>0.42957249698330002</v>
      </c>
      <c r="W3660" s="1">
        <v>6.6461337109550003E-2</v>
      </c>
      <c r="X3660" s="1">
        <v>7.2136993167719999E-6</v>
      </c>
      <c r="Y3660" s="1">
        <v>1.8034248286449999E-3</v>
      </c>
      <c r="Z3660" s="1">
        <v>2.8854797253209999E-4</v>
      </c>
      <c r="AA3660" s="1">
        <v>1.517259441703E-2</v>
      </c>
      <c r="AB3660" s="1">
        <v>9.6051855491349993</v>
      </c>
      <c r="AC3660" s="1">
        <v>1.0419597720080001</v>
      </c>
      <c r="AD3660" s="1">
        <v>0.2279134562898</v>
      </c>
      <c r="AE3660" s="1">
        <v>56.978364054670003</v>
      </c>
      <c r="AF3660" s="1">
        <v>9.116538247087</v>
      </c>
      <c r="AG3660" s="1">
        <v>214.90725184140001</v>
      </c>
    </row>
    <row r="3661" spans="1:33" x14ac:dyDescent="0.35">
      <c r="A3661">
        <v>5120</v>
      </c>
      <c r="B3661">
        <v>2018</v>
      </c>
      <c r="C3661">
        <v>8</v>
      </c>
      <c r="D3661">
        <v>17</v>
      </c>
      <c r="E3661">
        <v>0</v>
      </c>
      <c r="F3661">
        <v>0</v>
      </c>
      <c r="H3661" s="1">
        <v>0</v>
      </c>
      <c r="I3661" s="1">
        <v>0.32491905116210001</v>
      </c>
      <c r="J3661" s="1">
        <v>0</v>
      </c>
      <c r="K3661" s="1">
        <v>0.83097337592580001</v>
      </c>
      <c r="L3661" s="1">
        <v>1.155892427088</v>
      </c>
      <c r="M3661" s="1">
        <v>7.1611756065910002E-3</v>
      </c>
      <c r="N3661" s="1">
        <v>1.8559954285710001E-2</v>
      </c>
      <c r="O3661" s="1">
        <v>4.601488305268E-3</v>
      </c>
      <c r="P3661" s="1">
        <v>7.4162603346990003E-3</v>
      </c>
      <c r="Q3661" s="1">
        <v>5.6159946493300004E-3</v>
      </c>
      <c r="R3661" s="1">
        <v>0</v>
      </c>
      <c r="S3661" s="1">
        <v>189.43900898250001</v>
      </c>
      <c r="T3661" s="1">
        <v>54.292975640320002</v>
      </c>
      <c r="U3661" s="1">
        <v>243.73198462280001</v>
      </c>
      <c r="V3661" s="1">
        <v>0.4357308692397</v>
      </c>
      <c r="W3661" s="1">
        <v>6.7111814700860001E-2</v>
      </c>
      <c r="X3661" s="1">
        <v>7.3624625675400001E-6</v>
      </c>
      <c r="Y3661" s="1">
        <v>1.8406156414489999E-3</v>
      </c>
      <c r="Z3661" s="1">
        <v>2.9449850259120002E-4</v>
      </c>
      <c r="AA3661" s="1">
        <v>1.530546116409E-2</v>
      </c>
      <c r="AB3661" s="1">
        <v>9.4107280418659993</v>
      </c>
      <c r="AC3661" s="1">
        <v>1.022116897299</v>
      </c>
      <c r="AD3661" s="1">
        <v>0.22311158718919999</v>
      </c>
      <c r="AE3661" s="1">
        <v>55.77789678181</v>
      </c>
      <c r="AF3661" s="1">
        <v>8.9244634836440007</v>
      </c>
      <c r="AG3661" s="1">
        <v>210.90690697170001</v>
      </c>
    </row>
    <row r="3662" spans="1:33" x14ac:dyDescent="0.35">
      <c r="A3662">
        <v>5120</v>
      </c>
      <c r="B3662">
        <v>2018</v>
      </c>
      <c r="C3662">
        <v>8</v>
      </c>
      <c r="D3662">
        <v>18</v>
      </c>
      <c r="E3662">
        <v>0</v>
      </c>
      <c r="F3662">
        <v>0</v>
      </c>
      <c r="H3662" s="1">
        <v>0</v>
      </c>
      <c r="I3662" s="1">
        <v>0.33336481657009998</v>
      </c>
      <c r="J3662" s="1">
        <v>0</v>
      </c>
      <c r="K3662" s="1">
        <v>0.83452097231599998</v>
      </c>
      <c r="L3662" s="1">
        <v>1.1678857888859999</v>
      </c>
      <c r="M3662" s="1">
        <v>7.512970936056E-3</v>
      </c>
      <c r="N3662" s="1">
        <v>1.8559954285710001E-2</v>
      </c>
      <c r="O3662" s="1">
        <v>4.8239570765809996E-3</v>
      </c>
      <c r="P3662" s="1">
        <v>7.7748152662649997E-3</v>
      </c>
      <c r="Q3662" s="1">
        <v>5.7598467104280002E-3</v>
      </c>
      <c r="R3662" s="1">
        <v>0</v>
      </c>
      <c r="S3662" s="1">
        <v>185.35754896399999</v>
      </c>
      <c r="T3662" s="1">
        <v>53.119621287450002</v>
      </c>
      <c r="U3662" s="1">
        <v>238.47717025150001</v>
      </c>
      <c r="V3662" s="1">
        <v>0.44398450079079999</v>
      </c>
      <c r="W3662" s="1">
        <v>6.8037669530510006E-2</v>
      </c>
      <c r="X3662" s="1">
        <v>7.5537296062940003E-6</v>
      </c>
      <c r="Y3662" s="1">
        <v>1.8884324009740001E-3</v>
      </c>
      <c r="Z3662" s="1">
        <v>3.021491840998E-4</v>
      </c>
      <c r="AA3662" s="1">
        <v>1.5498671464649999E-2</v>
      </c>
      <c r="AB3662" s="1">
        <v>9.1695662264869995</v>
      </c>
      <c r="AC3662" s="1">
        <v>0.99406211290760005</v>
      </c>
      <c r="AD3662" s="1">
        <v>0.21767333224570001</v>
      </c>
      <c r="AE3662" s="1">
        <v>54.418333044100002</v>
      </c>
      <c r="AF3662" s="1">
        <v>8.706933285441</v>
      </c>
      <c r="AG3662" s="1">
        <v>204.9808618724</v>
      </c>
    </row>
    <row r="3663" spans="1:33" x14ac:dyDescent="0.35">
      <c r="A3663">
        <v>5120</v>
      </c>
      <c r="B3663">
        <v>2018</v>
      </c>
      <c r="C3663">
        <v>8</v>
      </c>
      <c r="D3663">
        <v>19</v>
      </c>
      <c r="E3663">
        <v>0</v>
      </c>
      <c r="F3663">
        <v>0</v>
      </c>
      <c r="H3663" s="1">
        <v>0</v>
      </c>
      <c r="I3663" s="1">
        <v>0.3183613727215</v>
      </c>
      <c r="J3663" s="1">
        <v>0</v>
      </c>
      <c r="K3663" s="1">
        <v>0.84198562259639997</v>
      </c>
      <c r="L3663" s="1">
        <v>1.1603469953179999</v>
      </c>
      <c r="M3663" s="1">
        <v>7.5865552200699996E-3</v>
      </c>
      <c r="N3663" s="1">
        <v>1.8559954285710001E-2</v>
      </c>
      <c r="O3663" s="1">
        <v>4.8543551675179998E-3</v>
      </c>
      <c r="P3663" s="1">
        <v>7.8238081444630004E-3</v>
      </c>
      <c r="Q3663" s="1">
        <v>5.5056701142629999E-3</v>
      </c>
      <c r="R3663" s="1">
        <v>0</v>
      </c>
      <c r="S3663" s="1">
        <v>187.92712429849999</v>
      </c>
      <c r="T3663" s="1">
        <v>53.853788899389997</v>
      </c>
      <c r="U3663" s="1">
        <v>241.7809131978</v>
      </c>
      <c r="V3663" s="1">
        <v>0.43165198236829999</v>
      </c>
      <c r="W3663" s="1">
        <v>6.7015866545810002E-2</v>
      </c>
      <c r="X3663" s="1">
        <v>7.2136993174220003E-6</v>
      </c>
      <c r="Y3663" s="1">
        <v>1.80342482871E-3</v>
      </c>
      <c r="Z3663" s="1">
        <v>2.885479725334E-4</v>
      </c>
      <c r="AA3663" s="1">
        <v>1.53112267765E-2</v>
      </c>
      <c r="AB3663" s="1">
        <v>9.532802193617</v>
      </c>
      <c r="AC3663" s="1">
        <v>1.033627301331</v>
      </c>
      <c r="AD3663" s="1">
        <v>0.22626799268559999</v>
      </c>
      <c r="AE3663" s="1">
        <v>56.566998151509999</v>
      </c>
      <c r="AF3663" s="1">
        <v>9.0507197023860009</v>
      </c>
      <c r="AG3663" s="1">
        <v>213.1532269043</v>
      </c>
    </row>
    <row r="3664" spans="1:33" x14ac:dyDescent="0.35">
      <c r="A3664">
        <v>5120</v>
      </c>
      <c r="B3664">
        <v>2018</v>
      </c>
      <c r="C3664">
        <v>8</v>
      </c>
      <c r="D3664">
        <v>20</v>
      </c>
      <c r="E3664">
        <v>0</v>
      </c>
      <c r="F3664">
        <v>0</v>
      </c>
      <c r="H3664" s="1">
        <v>0</v>
      </c>
      <c r="I3664" s="1">
        <v>0.34602622611310002</v>
      </c>
      <c r="J3664" s="1">
        <v>0</v>
      </c>
      <c r="K3664" s="1">
        <v>0.84720082211680003</v>
      </c>
      <c r="L3664" s="1">
        <v>1.19322704823</v>
      </c>
      <c r="M3664" s="1">
        <v>7.3003468029479998E-3</v>
      </c>
      <c r="N3664" s="1">
        <v>1.8559954285710001E-2</v>
      </c>
      <c r="O3664" s="1">
        <v>4.7074034850060004E-3</v>
      </c>
      <c r="P3664" s="1">
        <v>7.586964788176E-3</v>
      </c>
      <c r="Q3664" s="1">
        <v>5.976458563542E-3</v>
      </c>
      <c r="R3664" s="1">
        <v>0</v>
      </c>
      <c r="S3664" s="1">
        <v>186.58056488349999</v>
      </c>
      <c r="T3664" s="1">
        <v>53.475318692839998</v>
      </c>
      <c r="U3664" s="1">
        <v>240.0558835763</v>
      </c>
      <c r="V3664" s="1">
        <v>0.457615592332</v>
      </c>
      <c r="W3664" s="1">
        <v>6.9759956898309994E-2</v>
      </c>
      <c r="X3664" s="1">
        <v>7.8406301630410008E-6</v>
      </c>
      <c r="Y3664" s="1">
        <v>1.9601575401220002E-3</v>
      </c>
      <c r="Z3664" s="1">
        <v>3.1362520635999999E-4</v>
      </c>
      <c r="AA3664" s="1">
        <v>1.5871863195459999E-2</v>
      </c>
      <c r="AB3664" s="1">
        <v>9.0472780221170002</v>
      </c>
      <c r="AC3664" s="1">
        <v>0.9821947229911</v>
      </c>
      <c r="AD3664" s="1">
        <v>0.21456191257490001</v>
      </c>
      <c r="AE3664" s="1">
        <v>53.640478124060003</v>
      </c>
      <c r="AF3664" s="1">
        <v>8.5824764980159998</v>
      </c>
      <c r="AG3664" s="1">
        <v>202.6362983402</v>
      </c>
    </row>
    <row r="3665" spans="1:33" x14ac:dyDescent="0.35">
      <c r="A3665">
        <v>5120</v>
      </c>
      <c r="B3665">
        <v>2018</v>
      </c>
      <c r="C3665">
        <v>8</v>
      </c>
      <c r="D3665">
        <v>21</v>
      </c>
      <c r="E3665">
        <v>0</v>
      </c>
      <c r="F3665">
        <v>0</v>
      </c>
      <c r="H3665" s="1">
        <v>0</v>
      </c>
      <c r="I3665" s="1">
        <v>0.344625945431</v>
      </c>
      <c r="J3665" s="1">
        <v>0</v>
      </c>
      <c r="K3665" s="1">
        <v>0.86265033240379996</v>
      </c>
      <c r="L3665" s="1">
        <v>1.2072762778349999</v>
      </c>
      <c r="M3665" s="1">
        <v>8.1511302544989995E-3</v>
      </c>
      <c r="N3665" s="1">
        <v>1.8559954285710001E-2</v>
      </c>
      <c r="O3665" s="1">
        <v>5.2251746417009996E-3</v>
      </c>
      <c r="P3665" s="1">
        <v>8.4214612460840003E-3</v>
      </c>
      <c r="Q3665" s="1">
        <v>5.9543007464989998E-3</v>
      </c>
      <c r="R3665" s="1">
        <v>0</v>
      </c>
      <c r="S3665" s="1">
        <v>180.33161461629999</v>
      </c>
      <c r="T3665" s="1">
        <v>51.674968653359997</v>
      </c>
      <c r="U3665" s="1">
        <v>232.00658326959999</v>
      </c>
      <c r="V3665" s="1">
        <v>0.45896627996419997</v>
      </c>
      <c r="W3665" s="1">
        <v>7.0332659197979999E-2</v>
      </c>
      <c r="X3665" s="1">
        <v>7.808752324277E-6</v>
      </c>
      <c r="Y3665" s="1">
        <v>1.9521880803040001E-3</v>
      </c>
      <c r="Z3665" s="1">
        <v>3.1235009277729998E-4</v>
      </c>
      <c r="AA3665" s="1">
        <v>1.6021414338820001E-2</v>
      </c>
      <c r="AB3665" s="1">
        <v>8.9071414547219998</v>
      </c>
      <c r="AC3665" s="1">
        <v>0.96382690362720003</v>
      </c>
      <c r="AD3665" s="1">
        <v>0.21171162279219999</v>
      </c>
      <c r="AE3665" s="1">
        <v>52.927905677189997</v>
      </c>
      <c r="AF3665" s="1">
        <v>8.4684649064039998</v>
      </c>
      <c r="AG3665" s="1">
        <v>198.61440146230001</v>
      </c>
    </row>
    <row r="3666" spans="1:33" x14ac:dyDescent="0.35">
      <c r="A3666">
        <v>5120</v>
      </c>
      <c r="B3666">
        <v>2018</v>
      </c>
      <c r="C3666">
        <v>8</v>
      </c>
      <c r="D3666">
        <v>22</v>
      </c>
      <c r="E3666">
        <v>0</v>
      </c>
      <c r="F3666">
        <v>0</v>
      </c>
      <c r="H3666" s="1">
        <v>0</v>
      </c>
      <c r="I3666" s="1">
        <v>0.34368572351260002</v>
      </c>
      <c r="J3666" s="1">
        <v>0</v>
      </c>
      <c r="K3666" s="1">
        <v>0.87686848623220004</v>
      </c>
      <c r="L3666" s="1">
        <v>1.220554209745</v>
      </c>
      <c r="M3666" s="1">
        <v>8.0144638232280008E-3</v>
      </c>
      <c r="N3666" s="1">
        <v>1.8559954285710001E-2</v>
      </c>
      <c r="O3666" s="1">
        <v>5.1413991416110003E-3</v>
      </c>
      <c r="P3666" s="1">
        <v>8.2864395146100001E-3</v>
      </c>
      <c r="Q3666" s="1">
        <v>5.9399728580930003E-3</v>
      </c>
      <c r="R3666" s="1">
        <v>0</v>
      </c>
      <c r="S3666" s="1">
        <v>183.50984025829999</v>
      </c>
      <c r="T3666" s="1">
        <v>52.588145947610002</v>
      </c>
      <c r="U3666" s="1">
        <v>236.097986206</v>
      </c>
      <c r="V3666" s="1">
        <v>0.46053272391900002</v>
      </c>
      <c r="W3666" s="1">
        <v>7.0892056872989995E-2</v>
      </c>
      <c r="X3666" s="1">
        <v>7.7875004309430006E-6</v>
      </c>
      <c r="Y3666" s="1">
        <v>1.9468751070100001E-3</v>
      </c>
      <c r="Z3666" s="1">
        <v>3.1150001705379998E-4</v>
      </c>
      <c r="AA3666" s="1">
        <v>1.6165514136029999E-2</v>
      </c>
      <c r="AB3666" s="1">
        <v>9.0327885295880002</v>
      </c>
      <c r="AC3666" s="1">
        <v>0.97846927307279996</v>
      </c>
      <c r="AD3666" s="1">
        <v>0.2145411503727</v>
      </c>
      <c r="AE3666" s="1">
        <v>53.635287571939998</v>
      </c>
      <c r="AF3666" s="1">
        <v>8.5816460095280007</v>
      </c>
      <c r="AG3666" s="1">
        <v>201.70908830979999</v>
      </c>
    </row>
    <row r="3667" spans="1:33" x14ac:dyDescent="0.35">
      <c r="A3667">
        <v>5120</v>
      </c>
      <c r="B3667">
        <v>2018</v>
      </c>
      <c r="C3667">
        <v>8</v>
      </c>
      <c r="D3667">
        <v>23</v>
      </c>
      <c r="E3667">
        <v>0</v>
      </c>
      <c r="F3667">
        <v>0</v>
      </c>
      <c r="H3667" s="1">
        <v>0</v>
      </c>
      <c r="I3667" s="1">
        <v>0.35353571676669998</v>
      </c>
      <c r="J3667" s="1">
        <v>0</v>
      </c>
      <c r="K3667" s="1">
        <v>0.8909396472444</v>
      </c>
      <c r="L3667" s="1">
        <v>1.244475364011</v>
      </c>
      <c r="M3667" s="1">
        <v>8.1384132981210007E-3</v>
      </c>
      <c r="N3667" s="1">
        <v>1.8559954285710001E-2</v>
      </c>
      <c r="O3667" s="1">
        <v>5.2270360875770003E-3</v>
      </c>
      <c r="P3667" s="1">
        <v>8.4244613552449995E-3</v>
      </c>
      <c r="Q3667" s="1">
        <v>6.1089256578269998E-3</v>
      </c>
      <c r="R3667" s="1">
        <v>0</v>
      </c>
      <c r="S3667" s="1">
        <v>181.5226121188</v>
      </c>
      <c r="T3667" s="1">
        <v>52.020229479100003</v>
      </c>
      <c r="U3667" s="1">
        <v>233.54284159790001</v>
      </c>
      <c r="V3667" s="1">
        <v>0.47185005576540001</v>
      </c>
      <c r="W3667" s="1">
        <v>7.2422379517110003E-2</v>
      </c>
      <c r="X3667" s="1">
        <v>8.0106453088289992E-6</v>
      </c>
      <c r="Y3667" s="1">
        <v>2.0026613263889998E-3</v>
      </c>
      <c r="Z3667" s="1">
        <v>3.2042581214590001E-4</v>
      </c>
      <c r="AA3667" s="1">
        <v>1.650346582198E-2</v>
      </c>
      <c r="AB3667" s="1">
        <v>8.8491079279539999</v>
      </c>
      <c r="AC3667" s="1">
        <v>0.95879872189939996</v>
      </c>
      <c r="AD3667" s="1">
        <v>0.2101445089905</v>
      </c>
      <c r="AE3667" s="1">
        <v>52.536127225370002</v>
      </c>
      <c r="AF3667" s="1">
        <v>8.4057803539819993</v>
      </c>
      <c r="AG3667" s="1">
        <v>197.67077879839999</v>
      </c>
    </row>
    <row r="3668" spans="1:33" x14ac:dyDescent="0.35">
      <c r="A3668">
        <v>5120</v>
      </c>
      <c r="B3668">
        <v>2018</v>
      </c>
      <c r="C3668">
        <v>8</v>
      </c>
      <c r="D3668">
        <v>24</v>
      </c>
      <c r="E3668">
        <v>0</v>
      </c>
      <c r="F3668">
        <v>0</v>
      </c>
      <c r="H3668" s="1">
        <v>0</v>
      </c>
      <c r="I3668" s="1">
        <v>0.39667990939839998</v>
      </c>
      <c r="J3668" s="1">
        <v>0</v>
      </c>
      <c r="K3668" s="1">
        <v>0.90912498291199995</v>
      </c>
      <c r="L3668" s="1">
        <v>1.3058048923100001</v>
      </c>
      <c r="M3668" s="1">
        <v>8.8575470167180006E-3</v>
      </c>
      <c r="N3668" s="1">
        <v>1.8559954285710001E-2</v>
      </c>
      <c r="O3668" s="1">
        <v>5.7124429878769997E-3</v>
      </c>
      <c r="P3668" s="1">
        <v>9.2067960482969998E-3</v>
      </c>
      <c r="Q3668" s="1">
        <v>6.8441755499619996E-3</v>
      </c>
      <c r="R3668" s="1">
        <v>0</v>
      </c>
      <c r="S3668" s="1">
        <v>171.83023129099999</v>
      </c>
      <c r="T3668" s="1">
        <v>49.240214785040003</v>
      </c>
      <c r="U3668" s="1">
        <v>221.070446076</v>
      </c>
      <c r="V3668" s="1">
        <v>0.51404432155250002</v>
      </c>
      <c r="W3668" s="1">
        <v>7.7156936518159996E-2</v>
      </c>
      <c r="X3668" s="1">
        <v>8.9882323911330003E-6</v>
      </c>
      <c r="Y3668" s="1">
        <v>2.2470580968270001E-3</v>
      </c>
      <c r="Z3668" s="1">
        <v>3.59529295403E-4</v>
      </c>
      <c r="AA3668" s="1">
        <v>1.7491587656539999E-2</v>
      </c>
      <c r="AB3668" s="1">
        <v>7.9563873995070002</v>
      </c>
      <c r="AC3668" s="1">
        <v>0.85937207645790004</v>
      </c>
      <c r="AD3668" s="1">
        <v>0.1893496846653</v>
      </c>
      <c r="AE3668" s="1">
        <v>47.337421144579999</v>
      </c>
      <c r="AF3668" s="1">
        <v>7.5739873811020004</v>
      </c>
      <c r="AG3668" s="1">
        <v>176.97308230030001</v>
      </c>
    </row>
    <row r="3669" spans="1:33" x14ac:dyDescent="0.35">
      <c r="A3669">
        <v>5120</v>
      </c>
      <c r="B3669">
        <v>2018</v>
      </c>
      <c r="C3669">
        <v>8</v>
      </c>
      <c r="D3669">
        <v>25</v>
      </c>
      <c r="E3669">
        <v>0</v>
      </c>
      <c r="F3669">
        <v>0</v>
      </c>
      <c r="H3669" s="1">
        <v>0</v>
      </c>
      <c r="I3669" s="1">
        <v>0.37185622104549998</v>
      </c>
      <c r="J3669" s="1">
        <v>0</v>
      </c>
      <c r="K3669" s="1">
        <v>0.95669063027379997</v>
      </c>
      <c r="L3669" s="1">
        <v>1.328546851319</v>
      </c>
      <c r="M3669" s="1">
        <v>9.5080348644199994E-3</v>
      </c>
      <c r="N3669" s="1">
        <v>1.8559954285710001E-2</v>
      </c>
      <c r="O3669" s="1">
        <v>6.0857537910160003E-3</v>
      </c>
      <c r="P3669" s="1">
        <v>9.8084644473370002E-3</v>
      </c>
      <c r="Q3669" s="1">
        <v>6.4271842197589999E-3</v>
      </c>
      <c r="R3669" s="1">
        <v>0</v>
      </c>
      <c r="S3669" s="1">
        <v>172.75343257509999</v>
      </c>
      <c r="T3669" s="1">
        <v>49.49946109127</v>
      </c>
      <c r="U3669" s="1">
        <v>222.2528936663</v>
      </c>
      <c r="V3669" s="1">
        <v>0.49960157985780002</v>
      </c>
      <c r="W3669" s="1">
        <v>7.7060039844770001E-2</v>
      </c>
      <c r="X3669" s="1">
        <v>8.4250572302120006E-6</v>
      </c>
      <c r="Y3669" s="1">
        <v>2.1062643057679999E-3</v>
      </c>
      <c r="Z3669" s="1">
        <v>3.3700228875619998E-4</v>
      </c>
      <c r="AA3669" s="1">
        <v>1.757999852491E-2</v>
      </c>
      <c r="AB3669" s="1">
        <v>8.3167906830229992</v>
      </c>
      <c r="AC3669" s="1">
        <v>0.89820462678970003</v>
      </c>
      <c r="AD3669" s="1">
        <v>0.19794093355590001</v>
      </c>
      <c r="AE3669" s="1">
        <v>49.485233353109997</v>
      </c>
      <c r="AF3669" s="1">
        <v>7.9176373331500001</v>
      </c>
      <c r="AG3669" s="1">
        <v>184.96297018230001</v>
      </c>
    </row>
    <row r="3670" spans="1:33" x14ac:dyDescent="0.35">
      <c r="A3670">
        <v>5120</v>
      </c>
      <c r="B3670">
        <v>2018</v>
      </c>
      <c r="C3670">
        <v>8</v>
      </c>
      <c r="D3670">
        <v>26</v>
      </c>
      <c r="E3670">
        <v>0</v>
      </c>
      <c r="F3670">
        <v>0</v>
      </c>
      <c r="H3670" s="1">
        <v>0</v>
      </c>
      <c r="I3670" s="1">
        <v>0.37136951162429999</v>
      </c>
      <c r="J3670" s="1">
        <v>0</v>
      </c>
      <c r="K3670" s="1">
        <v>0.98428814411870003</v>
      </c>
      <c r="L3670" s="1">
        <v>1.355657655743</v>
      </c>
      <c r="M3670" s="1">
        <v>9.0873062788569998E-3</v>
      </c>
      <c r="N3670" s="1">
        <v>1.8559954285710001E-2</v>
      </c>
      <c r="O3670" s="1">
        <v>5.8302707884059996E-3</v>
      </c>
      <c r="P3670" s="1">
        <v>9.3967001804849994E-3</v>
      </c>
      <c r="Q3670" s="1">
        <v>6.4223417506260004E-3</v>
      </c>
      <c r="R3670" s="1">
        <v>0</v>
      </c>
      <c r="S3670" s="1">
        <v>175.87845619180001</v>
      </c>
      <c r="T3670" s="1">
        <v>50.40453999388</v>
      </c>
      <c r="U3670" s="1">
        <v>226.2829961857</v>
      </c>
      <c r="V3670" s="1">
        <v>0.50386701982269999</v>
      </c>
      <c r="W3670" s="1">
        <v>7.8268330144369999E-2</v>
      </c>
      <c r="X3670" s="1">
        <v>8.4144312804549992E-6</v>
      </c>
      <c r="Y3670" s="1">
        <v>2.1036078188109999E-3</v>
      </c>
      <c r="Z3670" s="1">
        <v>3.365772508883E-4</v>
      </c>
      <c r="AA3670" s="1">
        <v>1.7884196287119999E-2</v>
      </c>
      <c r="AB3670" s="1">
        <v>8.4065988708319992</v>
      </c>
      <c r="AC3670" s="1">
        <v>0.91163605976319995</v>
      </c>
      <c r="AD3670" s="1">
        <v>0.19951854610799999</v>
      </c>
      <c r="AE3670" s="1">
        <v>49.879636493150002</v>
      </c>
      <c r="AF3670" s="1">
        <v>7.9807418357459996</v>
      </c>
      <c r="AG3670" s="1">
        <v>188.00530590419999</v>
      </c>
    </row>
    <row r="3671" spans="1:33" x14ac:dyDescent="0.35">
      <c r="A3671">
        <v>5120</v>
      </c>
      <c r="B3671">
        <v>2018</v>
      </c>
      <c r="C3671">
        <v>8</v>
      </c>
      <c r="D3671">
        <v>27</v>
      </c>
      <c r="E3671">
        <v>0</v>
      </c>
      <c r="F3671">
        <v>0</v>
      </c>
      <c r="H3671" s="1">
        <v>0</v>
      </c>
      <c r="I3671" s="1">
        <v>0.38074427151540002</v>
      </c>
      <c r="J3671" s="1">
        <v>0</v>
      </c>
      <c r="K3671" s="1">
        <v>1.000249658882</v>
      </c>
      <c r="L3671" s="1">
        <v>1.3809939303979999</v>
      </c>
      <c r="M3671" s="1">
        <v>9.2424007705600008E-3</v>
      </c>
      <c r="N3671" s="1">
        <v>1.8559954285710001E-2</v>
      </c>
      <c r="O3671" s="1">
        <v>5.9366512065659998E-3</v>
      </c>
      <c r="P3671" s="1">
        <v>9.5681544629370001E-3</v>
      </c>
      <c r="Q3671" s="1">
        <v>6.5835392899999999E-3</v>
      </c>
      <c r="R3671" s="1">
        <v>0</v>
      </c>
      <c r="S3671" s="1">
        <v>172.2829786389</v>
      </c>
      <c r="T3671" s="1">
        <v>49.3782026915</v>
      </c>
      <c r="U3671" s="1">
        <v>221.66118133040001</v>
      </c>
      <c r="V3671" s="1">
        <v>0.51508059863069999</v>
      </c>
      <c r="W3671" s="1">
        <v>7.9841824954650004E-2</v>
      </c>
      <c r="X3671" s="1">
        <v>8.6269502104900003E-6</v>
      </c>
      <c r="Y3671" s="1">
        <v>2.156737551425E-3</v>
      </c>
      <c r="Z3671" s="1">
        <v>3.4507800811630002E-4</v>
      </c>
      <c r="AA3671" s="1">
        <v>1.8235066203109999E-2</v>
      </c>
      <c r="AB3671" s="1">
        <v>8.0973547721750005</v>
      </c>
      <c r="AC3671" s="1">
        <v>0.87900483511649996</v>
      </c>
      <c r="AD3671" s="1">
        <v>0.19204346582840001</v>
      </c>
      <c r="AE3671" s="1">
        <v>48.010866427549999</v>
      </c>
      <c r="AF3671" s="1">
        <v>7.6817386256490003</v>
      </c>
      <c r="AG3671" s="1">
        <v>181.34251577500001</v>
      </c>
    </row>
    <row r="3672" spans="1:33" x14ac:dyDescent="0.35">
      <c r="A3672">
        <v>5120</v>
      </c>
      <c r="B3672">
        <v>2018</v>
      </c>
      <c r="C3672">
        <v>8</v>
      </c>
      <c r="D3672">
        <v>28</v>
      </c>
      <c r="E3672">
        <v>0</v>
      </c>
      <c r="F3672">
        <v>0</v>
      </c>
      <c r="H3672" s="1">
        <v>0</v>
      </c>
      <c r="I3672" s="1">
        <v>0.3694980799532</v>
      </c>
      <c r="J3672" s="1">
        <v>0</v>
      </c>
      <c r="K3672" s="1">
        <v>1.020969314474</v>
      </c>
      <c r="L3672" s="1">
        <v>1.3904673944279999</v>
      </c>
      <c r="M3672" s="1">
        <v>9.2199068089769999E-3</v>
      </c>
      <c r="N3672" s="1">
        <v>1.8559954285710001E-2</v>
      </c>
      <c r="O3672" s="1">
        <v>5.9118090301360001E-3</v>
      </c>
      <c r="P3672" s="1">
        <v>9.5281161024180008E-3</v>
      </c>
      <c r="Q3672" s="1">
        <v>6.3946201717369998E-3</v>
      </c>
      <c r="R3672" s="1">
        <v>0</v>
      </c>
      <c r="S3672" s="1">
        <v>173.6717772305</v>
      </c>
      <c r="T3672" s="1">
        <v>49.77867113256</v>
      </c>
      <c r="U3672" s="1">
        <v>223.45044836310001</v>
      </c>
      <c r="V3672" s="1">
        <v>0.50840120590320004</v>
      </c>
      <c r="W3672" s="1">
        <v>7.9760805007290006E-2</v>
      </c>
      <c r="X3672" s="1">
        <v>8.3719274954689993E-6</v>
      </c>
      <c r="Y3672" s="1">
        <v>2.092981872391E-3</v>
      </c>
      <c r="Z3672" s="1">
        <v>3.3487709944470001E-4</v>
      </c>
      <c r="AA3672" s="1">
        <v>1.8265815760800001E-2</v>
      </c>
      <c r="AB3672" s="1">
        <v>8.2717896375989994</v>
      </c>
      <c r="AC3672" s="1">
        <v>0.89964161508819995</v>
      </c>
      <c r="AD3672" s="1">
        <v>0.19592534348019999</v>
      </c>
      <c r="AE3672" s="1">
        <v>48.98133583616</v>
      </c>
      <c r="AF3672" s="1">
        <v>7.8370137306230001</v>
      </c>
      <c r="AG3672" s="1">
        <v>185.72533526129999</v>
      </c>
    </row>
    <row r="3673" spans="1:33" x14ac:dyDescent="0.35">
      <c r="A3673">
        <v>5120</v>
      </c>
      <c r="B3673">
        <v>2018</v>
      </c>
      <c r="C3673">
        <v>8</v>
      </c>
      <c r="D3673">
        <v>29</v>
      </c>
      <c r="E3673">
        <v>0</v>
      </c>
      <c r="F3673">
        <v>0</v>
      </c>
      <c r="H3673" s="1">
        <v>0</v>
      </c>
      <c r="I3673" s="1">
        <v>0.37230915174189999</v>
      </c>
      <c r="J3673" s="1">
        <v>0</v>
      </c>
      <c r="K3673" s="1">
        <v>1.0362729419329999</v>
      </c>
      <c r="L3673" s="1">
        <v>1.408582093675</v>
      </c>
      <c r="M3673" s="1">
        <v>9.2827710580030004E-3</v>
      </c>
      <c r="N3673" s="1">
        <v>1.8559954285710001E-2</v>
      </c>
      <c r="O3673" s="1">
        <v>5.9535605569420004E-3</v>
      </c>
      <c r="P3673" s="1">
        <v>9.5954074159300008E-3</v>
      </c>
      <c r="Q3673" s="1">
        <v>6.4441708722629996E-3</v>
      </c>
      <c r="R3673" s="1">
        <v>0</v>
      </c>
      <c r="S3673" s="1">
        <v>172.38750403739999</v>
      </c>
      <c r="T3673" s="1">
        <v>49.413569400989999</v>
      </c>
      <c r="U3673" s="1">
        <v>221.80107343840001</v>
      </c>
      <c r="V3673" s="1">
        <v>0.51355244002</v>
      </c>
      <c r="W3673" s="1">
        <v>8.0709429576729996E-2</v>
      </c>
      <c r="X3673" s="1">
        <v>8.4356831740930005E-6</v>
      </c>
      <c r="Y3673" s="1">
        <v>2.1089207921359998E-3</v>
      </c>
      <c r="Z3673" s="1">
        <v>3.3742732661229998E-4</v>
      </c>
      <c r="AA3673" s="1">
        <v>1.8490220766950002E-2</v>
      </c>
      <c r="AB3673" s="1">
        <v>8.2298713189010009</v>
      </c>
      <c r="AC3673" s="1">
        <v>0.89628792640770005</v>
      </c>
      <c r="AD3673" s="1">
        <v>0.194751664031</v>
      </c>
      <c r="AE3673" s="1">
        <v>48.687915974340001</v>
      </c>
      <c r="AF3673" s="1">
        <v>7.7900665527750004</v>
      </c>
      <c r="AG3673" s="1">
        <v>185.1216489784</v>
      </c>
    </row>
    <row r="3674" spans="1:33" x14ac:dyDescent="0.35">
      <c r="A3674">
        <v>5120</v>
      </c>
      <c r="B3674">
        <v>2018</v>
      </c>
      <c r="C3674">
        <v>8</v>
      </c>
      <c r="D3674">
        <v>30</v>
      </c>
      <c r="E3674">
        <v>0</v>
      </c>
      <c r="F3674">
        <v>0</v>
      </c>
      <c r="H3674" s="1">
        <v>0</v>
      </c>
      <c r="I3674" s="1">
        <v>0.34370381342200002</v>
      </c>
      <c r="J3674" s="1">
        <v>0</v>
      </c>
      <c r="K3674" s="1">
        <v>1.0462622328760001</v>
      </c>
      <c r="L3674" s="1">
        <v>1.3899660462979999</v>
      </c>
      <c r="M3674" s="1">
        <v>8.8199083456880004E-3</v>
      </c>
      <c r="N3674" s="1">
        <v>1.8559954285710001E-2</v>
      </c>
      <c r="O3674" s="1">
        <v>5.6425438900550001E-3</v>
      </c>
      <c r="P3674" s="1">
        <v>9.0941390399079999E-3</v>
      </c>
      <c r="Q3674" s="1">
        <v>5.9591662930100001E-3</v>
      </c>
      <c r="R3674" s="1">
        <v>0</v>
      </c>
      <c r="S3674" s="1">
        <v>178.08525952919999</v>
      </c>
      <c r="T3674" s="1">
        <v>51.052565049899997</v>
      </c>
      <c r="U3674" s="1">
        <v>229.1378245791</v>
      </c>
      <c r="V3674" s="1">
        <v>0.48932291194189997</v>
      </c>
      <c r="W3674" s="1">
        <v>7.8569440347339994E-2</v>
      </c>
      <c r="X3674" s="1">
        <v>7.7875004349080008E-6</v>
      </c>
      <c r="Y3674" s="1">
        <v>1.9468751074059999E-3</v>
      </c>
      <c r="Z3674" s="1">
        <v>3.1150001706179998E-4</v>
      </c>
      <c r="AA3674" s="1">
        <v>1.8084860007069999E-2</v>
      </c>
      <c r="AB3674" s="1">
        <v>8.7583252556609992</v>
      </c>
      <c r="AC3674" s="1">
        <v>0.95761097807160001</v>
      </c>
      <c r="AD3674" s="1">
        <v>0.20669136376649999</v>
      </c>
      <c r="AE3674" s="1">
        <v>51.672840906129998</v>
      </c>
      <c r="AF3674" s="1">
        <v>8.2676545416689997</v>
      </c>
      <c r="AG3674" s="1">
        <v>198.0644719586</v>
      </c>
    </row>
    <row r="3675" spans="1:33" x14ac:dyDescent="0.35">
      <c r="A3675">
        <v>5120</v>
      </c>
      <c r="B3675">
        <v>2018</v>
      </c>
      <c r="C3675">
        <v>8</v>
      </c>
      <c r="D3675">
        <v>31</v>
      </c>
      <c r="E3675">
        <v>0</v>
      </c>
      <c r="F3675">
        <v>0</v>
      </c>
      <c r="H3675" s="1">
        <v>0</v>
      </c>
      <c r="I3675" s="1">
        <v>0.39763702596389999</v>
      </c>
      <c r="J3675" s="1">
        <v>0</v>
      </c>
      <c r="K3675" s="1">
        <v>1.0593850365269999</v>
      </c>
      <c r="L3675" s="1">
        <v>1.457022062491</v>
      </c>
      <c r="M3675" s="1">
        <v>9.0900758335449999E-3</v>
      </c>
      <c r="N3675" s="1">
        <v>1.8559954285710001E-2</v>
      </c>
      <c r="O3675" s="1">
        <v>5.8629388613280001E-3</v>
      </c>
      <c r="P3675" s="1">
        <v>9.4493516091860002E-3</v>
      </c>
      <c r="Q3675" s="1">
        <v>6.877139910321E-3</v>
      </c>
      <c r="R3675" s="1">
        <v>0</v>
      </c>
      <c r="S3675" s="1">
        <v>169.03782270280001</v>
      </c>
      <c r="T3675" s="1">
        <v>48.462997204830003</v>
      </c>
      <c r="U3675" s="1">
        <v>217.5008199076</v>
      </c>
      <c r="V3675" s="1">
        <v>0.54043261979919999</v>
      </c>
      <c r="W3675" s="1">
        <v>8.4052136765560004E-2</v>
      </c>
      <c r="X3675" s="1">
        <v>9.0094842894580008E-6</v>
      </c>
      <c r="Y3675" s="1">
        <v>2.2523710706199998E-3</v>
      </c>
      <c r="Z3675" s="1">
        <v>3.6037937113649998E-4</v>
      </c>
      <c r="AA3675" s="1">
        <v>1.921113734303E-2</v>
      </c>
      <c r="AB3675" s="1">
        <v>7.8764503513920001</v>
      </c>
      <c r="AC3675" s="1">
        <v>0.8601615223129</v>
      </c>
      <c r="AD3675" s="1">
        <v>0.18603378597299999</v>
      </c>
      <c r="AE3675" s="1">
        <v>46.508446455849999</v>
      </c>
      <c r="AF3675" s="1">
        <v>7.4413514294459997</v>
      </c>
      <c r="AG3675" s="1">
        <v>177.83362358799999</v>
      </c>
    </row>
    <row r="3676" spans="1:33" x14ac:dyDescent="0.35">
      <c r="A3676">
        <v>5120</v>
      </c>
      <c r="B3676">
        <v>2018</v>
      </c>
      <c r="C3676">
        <v>9</v>
      </c>
      <c r="D3676">
        <v>1</v>
      </c>
      <c r="E3676">
        <v>0</v>
      </c>
      <c r="F3676">
        <v>0</v>
      </c>
      <c r="H3676" s="1">
        <v>0</v>
      </c>
      <c r="I3676" s="1">
        <v>0.35137238303849999</v>
      </c>
      <c r="J3676" s="1">
        <v>0</v>
      </c>
      <c r="K3676" s="1">
        <v>1.078455420444</v>
      </c>
      <c r="L3676" s="1">
        <v>1.4298278034830001</v>
      </c>
      <c r="M3676" s="1">
        <v>9.7532973497770001E-3</v>
      </c>
      <c r="N3676" s="1">
        <v>1.8559954285710001E-2</v>
      </c>
      <c r="O3676" s="1">
        <v>6.2613148624999998E-3</v>
      </c>
      <c r="P3676" s="1">
        <v>1.0091417814680001E-2</v>
      </c>
      <c r="Q3676" s="1">
        <v>6.0930808294219997E-3</v>
      </c>
      <c r="R3676" s="1">
        <v>0</v>
      </c>
      <c r="S3676" s="1">
        <v>158.53652950669999</v>
      </c>
      <c r="T3676" s="1">
        <v>45.454382522469999</v>
      </c>
      <c r="U3676" s="1">
        <v>203.9909120291</v>
      </c>
      <c r="V3676" s="1">
        <v>0.50174204462509997</v>
      </c>
      <c r="W3676" s="1">
        <v>8.0723280158939995E-2</v>
      </c>
      <c r="X3676" s="1">
        <v>7.9611897700410007E-6</v>
      </c>
      <c r="Y3676" s="1">
        <v>1.9902974412540002E-3</v>
      </c>
      <c r="Z3676" s="1">
        <v>3.1844759048339999E-4</v>
      </c>
      <c r="AA3676" s="1">
        <v>1.8588582092590001E-2</v>
      </c>
      <c r="AB3676" s="1">
        <v>7.1026730516200001</v>
      </c>
      <c r="AC3676" s="1">
        <v>0.77705266443620002</v>
      </c>
      <c r="AD3676" s="1">
        <v>0.167549022608</v>
      </c>
      <c r="AE3676" s="1">
        <v>41.887255622470001</v>
      </c>
      <c r="AF3676" s="1">
        <v>6.7019608968410003</v>
      </c>
      <c r="AG3676" s="1">
        <v>160.75336174879999</v>
      </c>
    </row>
    <row r="3677" spans="1:33" x14ac:dyDescent="0.35">
      <c r="A3677">
        <v>5120</v>
      </c>
      <c r="B3677">
        <v>2018</v>
      </c>
      <c r="C3677">
        <v>9</v>
      </c>
      <c r="D3677">
        <v>2</v>
      </c>
      <c r="E3677">
        <v>0</v>
      </c>
      <c r="F3677">
        <v>0</v>
      </c>
      <c r="H3677" s="1">
        <v>0</v>
      </c>
      <c r="I3677" s="1">
        <v>0.34898542181969999</v>
      </c>
      <c r="J3677" s="1">
        <v>0</v>
      </c>
      <c r="K3677" s="1">
        <v>1.10742979963</v>
      </c>
      <c r="L3677" s="1">
        <v>1.4564152214499999</v>
      </c>
      <c r="M3677" s="1">
        <v>9.8278065538769995E-3</v>
      </c>
      <c r="N3677" s="1">
        <v>1.8559954285710001E-2</v>
      </c>
      <c r="O3677" s="1">
        <v>6.3083421746719997E-3</v>
      </c>
      <c r="P3677" s="1">
        <v>1.0167212159200001E-2</v>
      </c>
      <c r="Q3677" s="1">
        <v>6.0555684121680001E-3</v>
      </c>
      <c r="R3677" s="1">
        <v>0</v>
      </c>
      <c r="S3677" s="1">
        <v>152.33098944189999</v>
      </c>
      <c r="T3677" s="1">
        <v>43.683429541919999</v>
      </c>
      <c r="U3677" s="1">
        <v>196.0144189838</v>
      </c>
      <c r="V3677" s="1">
        <v>0.50449077687669996</v>
      </c>
      <c r="W3677" s="1">
        <v>8.1818901731639998E-2</v>
      </c>
      <c r="X3677" s="1">
        <v>7.9067958274189997E-6</v>
      </c>
      <c r="Y3677" s="1">
        <v>1.9766989551430001E-3</v>
      </c>
      <c r="Z3677" s="1">
        <v>3.1627183266299999E-4</v>
      </c>
      <c r="AA3677" s="1">
        <v>1.887336627679E-2</v>
      </c>
      <c r="AB3677" s="1">
        <v>6.83269044593</v>
      </c>
      <c r="AC3677" s="1">
        <v>0.75060737091069996</v>
      </c>
      <c r="AD3677" s="1">
        <v>0.1607165124362</v>
      </c>
      <c r="AE3677" s="1">
        <v>40.1791280757</v>
      </c>
      <c r="AF3677" s="1">
        <v>6.4286604890010004</v>
      </c>
      <c r="AG3677" s="1">
        <v>155.50854042270001</v>
      </c>
    </row>
    <row r="3678" spans="1:33" x14ac:dyDescent="0.35">
      <c r="A3678">
        <v>5120</v>
      </c>
      <c r="B3678">
        <v>2018</v>
      </c>
      <c r="C3678">
        <v>9</v>
      </c>
      <c r="D3678">
        <v>3</v>
      </c>
      <c r="E3678">
        <v>0</v>
      </c>
      <c r="F3678">
        <v>0</v>
      </c>
      <c r="H3678" s="1">
        <v>0</v>
      </c>
      <c r="I3678" s="1">
        <v>0.34265234901859998</v>
      </c>
      <c r="J3678" s="1">
        <v>0</v>
      </c>
      <c r="K3678" s="1">
        <v>1.135486872685</v>
      </c>
      <c r="L3678" s="1">
        <v>1.4781392217039999</v>
      </c>
      <c r="M3678" s="1">
        <v>9.9513175662970001E-3</v>
      </c>
      <c r="N3678" s="1">
        <v>1.8559954285710001E-2</v>
      </c>
      <c r="O3678" s="1">
        <v>6.3787989081699999E-3</v>
      </c>
      <c r="P3678" s="1">
        <v>1.028076791405E-2</v>
      </c>
      <c r="Q3678" s="1">
        <v>5.951099351911E-3</v>
      </c>
      <c r="R3678" s="1">
        <v>0</v>
      </c>
      <c r="S3678" s="1">
        <v>150.40080227249999</v>
      </c>
      <c r="T3678" s="1">
        <v>43.134211153850003</v>
      </c>
      <c r="U3678" s="1">
        <v>193.5350134263</v>
      </c>
      <c r="V3678" s="1">
        <v>0.50351812143959995</v>
      </c>
      <c r="W3678" s="1">
        <v>8.2516400285120001E-2</v>
      </c>
      <c r="X3678" s="1">
        <v>7.7632648271869997E-6</v>
      </c>
      <c r="Y3678" s="1">
        <v>1.9408162050460001E-3</v>
      </c>
      <c r="Z3678" s="1">
        <v>3.1053059264389999E-4</v>
      </c>
      <c r="AA3678" s="1">
        <v>1.9076447115410001E-2</v>
      </c>
      <c r="AB3678" s="1">
        <v>6.7801494068229999</v>
      </c>
      <c r="AC3678" s="1">
        <v>0.74670801745750004</v>
      </c>
      <c r="AD3678" s="1">
        <v>0.15919977390269999</v>
      </c>
      <c r="AE3678" s="1">
        <v>39.799943440520003</v>
      </c>
      <c r="AF3678" s="1">
        <v>6.3679909472030003</v>
      </c>
      <c r="AG3678" s="1">
        <v>154.83704977599999</v>
      </c>
    </row>
    <row r="3679" spans="1:33" x14ac:dyDescent="0.35">
      <c r="A3679">
        <v>5120</v>
      </c>
      <c r="B3679">
        <v>2018</v>
      </c>
      <c r="C3679">
        <v>9</v>
      </c>
      <c r="D3679">
        <v>4</v>
      </c>
      <c r="E3679">
        <v>0</v>
      </c>
      <c r="F3679">
        <v>0</v>
      </c>
      <c r="H3679" s="1">
        <v>0</v>
      </c>
      <c r="I3679" s="1">
        <v>0.3430724259513</v>
      </c>
      <c r="J3679" s="1">
        <v>0</v>
      </c>
      <c r="K3679" s="1">
        <v>1.1553873290859999</v>
      </c>
      <c r="L3679" s="1">
        <v>1.4984597550380001</v>
      </c>
      <c r="M3679" s="1">
        <v>9.7412431458570002E-3</v>
      </c>
      <c r="N3679" s="1">
        <v>1.8559954285710001E-2</v>
      </c>
      <c r="O3679" s="1">
        <v>6.2517815134150003E-3</v>
      </c>
      <c r="P3679" s="1">
        <v>1.00760528297E-2</v>
      </c>
      <c r="Q3679" s="1">
        <v>5.9605307462580002E-3</v>
      </c>
      <c r="R3679" s="1">
        <v>0</v>
      </c>
      <c r="S3679" s="1">
        <v>150.5385952494</v>
      </c>
      <c r="T3679" s="1">
        <v>43.180531401929997</v>
      </c>
      <c r="U3679" s="1">
        <v>193.7191266513</v>
      </c>
      <c r="V3679" s="1">
        <v>0.50728315549769998</v>
      </c>
      <c r="W3679" s="1">
        <v>8.3456617811340006E-2</v>
      </c>
      <c r="X3679" s="1">
        <v>7.7728335600900008E-6</v>
      </c>
      <c r="Y3679" s="1">
        <v>1.9432083883410001E-3</v>
      </c>
      <c r="Z3679" s="1">
        <v>3.1091334197770002E-4</v>
      </c>
      <c r="AA3679" s="1">
        <v>1.9309587750010002E-2</v>
      </c>
      <c r="AB3679" s="1">
        <v>6.7841656337260003</v>
      </c>
      <c r="AC3679" s="1">
        <v>0.74955660972299998</v>
      </c>
      <c r="AD3679" s="1">
        <v>0.15893313414060001</v>
      </c>
      <c r="AE3679" s="1">
        <v>39.733283499770003</v>
      </c>
      <c r="AF3679" s="1">
        <v>6.3573253566619998</v>
      </c>
      <c r="AG3679" s="1">
        <v>155.60252579600001</v>
      </c>
    </row>
    <row r="3680" spans="1:33" x14ac:dyDescent="0.35">
      <c r="A3680">
        <v>5120</v>
      </c>
      <c r="B3680">
        <v>2018</v>
      </c>
      <c r="C3680">
        <v>9</v>
      </c>
      <c r="D3680">
        <v>5</v>
      </c>
      <c r="E3680">
        <v>0</v>
      </c>
      <c r="F3680">
        <v>0</v>
      </c>
      <c r="H3680" s="1">
        <v>0</v>
      </c>
      <c r="I3680" s="1">
        <v>0.346029982683</v>
      </c>
      <c r="J3680" s="1">
        <v>0</v>
      </c>
      <c r="K3680" s="1">
        <v>1.1727223829390001</v>
      </c>
      <c r="L3680" s="1">
        <v>1.5187523656219999</v>
      </c>
      <c r="M3680" s="1">
        <v>9.8419552569559993E-3</v>
      </c>
      <c r="N3680" s="1">
        <v>1.8559954285710001E-2</v>
      </c>
      <c r="O3680" s="1">
        <v>6.3182196729600001E-3</v>
      </c>
      <c r="P3680" s="1">
        <v>1.018313181256E-2</v>
      </c>
      <c r="Q3680" s="1">
        <v>6.0127307087369996E-3</v>
      </c>
      <c r="R3680" s="1">
        <v>0</v>
      </c>
      <c r="S3680" s="1">
        <v>148.67973608809999</v>
      </c>
      <c r="T3680" s="1">
        <v>42.650535301639998</v>
      </c>
      <c r="U3680" s="1">
        <v>191.33027138969999</v>
      </c>
      <c r="V3680" s="1">
        <v>0.51290866934010004</v>
      </c>
      <c r="W3680" s="1">
        <v>8.4510213945740001E-2</v>
      </c>
      <c r="X3680" s="1">
        <v>7.8398146941459997E-6</v>
      </c>
      <c r="Y3680" s="1">
        <v>1.9599536717810001E-3</v>
      </c>
      <c r="Z3680" s="1">
        <v>3.1359258732109997E-4</v>
      </c>
      <c r="AA3680" s="1">
        <v>1.95595905572E-2</v>
      </c>
      <c r="AB3680" s="1">
        <v>6.6856455241550004</v>
      </c>
      <c r="AC3680" s="1">
        <v>0.73976578222019995</v>
      </c>
      <c r="AD3680" s="1">
        <v>0.15646095388639999</v>
      </c>
      <c r="AE3680" s="1">
        <v>39.115238435759998</v>
      </c>
      <c r="AF3680" s="1">
        <v>6.2584381463780003</v>
      </c>
      <c r="AG3680" s="1">
        <v>153.64925497359999</v>
      </c>
    </row>
    <row r="3681" spans="1:33" x14ac:dyDescent="0.35">
      <c r="A3681">
        <v>5120</v>
      </c>
      <c r="B3681">
        <v>2018</v>
      </c>
      <c r="C3681">
        <v>9</v>
      </c>
      <c r="D3681">
        <v>6</v>
      </c>
      <c r="E3681">
        <v>0</v>
      </c>
      <c r="F3681">
        <v>0</v>
      </c>
      <c r="H3681" s="1">
        <v>0</v>
      </c>
      <c r="I3681" s="1">
        <v>0.34772526892290001</v>
      </c>
      <c r="J3681" s="1">
        <v>0</v>
      </c>
      <c r="K3681" s="1">
        <v>1.1923077822070001</v>
      </c>
      <c r="L3681" s="1">
        <v>1.54003305113</v>
      </c>
      <c r="M3681" s="1">
        <v>1.0092180662919999E-2</v>
      </c>
      <c r="N3681" s="1">
        <v>1.8559954285710001E-2</v>
      </c>
      <c r="O3681" s="1">
        <v>6.4742973219400002E-3</v>
      </c>
      <c r="P3681" s="1">
        <v>1.043468357157E-2</v>
      </c>
      <c r="Q3681" s="1">
        <v>6.0436560280380004E-3</v>
      </c>
      <c r="R3681" s="1">
        <v>0</v>
      </c>
      <c r="S3681" s="1">
        <v>147.15359169339999</v>
      </c>
      <c r="T3681" s="1">
        <v>42.213057389100001</v>
      </c>
      <c r="U3681" s="1">
        <v>189.3666490825</v>
      </c>
      <c r="V3681" s="1">
        <v>0.51776840424189996</v>
      </c>
      <c r="W3681" s="1">
        <v>8.5550977030590003E-2</v>
      </c>
      <c r="X3681" s="1">
        <v>7.8780896295990001E-6</v>
      </c>
      <c r="Y3681" s="1">
        <v>1.9695224053459998E-3</v>
      </c>
      <c r="Z3681" s="1">
        <v>3.1512358466369999E-4</v>
      </c>
      <c r="AA3681" s="1">
        <v>1.9812126342950001E-2</v>
      </c>
      <c r="AB3681" s="1">
        <v>6.6128903332059998</v>
      </c>
      <c r="AC3681" s="1">
        <v>0.73182434191050005</v>
      </c>
      <c r="AD3681" s="1">
        <v>0.1547419623182</v>
      </c>
      <c r="AE3681" s="1">
        <v>38.685490540410001</v>
      </c>
      <c r="AF3681" s="1">
        <v>6.1896784828140001</v>
      </c>
      <c r="AG3681" s="1">
        <v>152.00769322790001</v>
      </c>
    </row>
    <row r="3682" spans="1:33" x14ac:dyDescent="0.35">
      <c r="A3682">
        <v>5120</v>
      </c>
      <c r="B3682">
        <v>2018</v>
      </c>
      <c r="C3682">
        <v>9</v>
      </c>
      <c r="D3682">
        <v>7</v>
      </c>
      <c r="E3682">
        <v>0</v>
      </c>
      <c r="F3682">
        <v>0</v>
      </c>
      <c r="H3682" s="1">
        <v>0</v>
      </c>
      <c r="I3682" s="1">
        <v>0.3447746458241</v>
      </c>
      <c r="J3682" s="1">
        <v>0</v>
      </c>
      <c r="K3682" s="1">
        <v>1.214578903914</v>
      </c>
      <c r="L3682" s="1">
        <v>1.559353549738</v>
      </c>
      <c r="M3682" s="1">
        <v>1.00153860834E-2</v>
      </c>
      <c r="N3682" s="1">
        <v>1.8559954285710001E-2</v>
      </c>
      <c r="O3682" s="1">
        <v>6.4248373919120003E-3</v>
      </c>
      <c r="P3682" s="1">
        <v>1.0354968554839999E-2</v>
      </c>
      <c r="Q3682" s="1">
        <v>5.9959437081499997E-3</v>
      </c>
      <c r="R3682" s="1">
        <v>0</v>
      </c>
      <c r="S3682" s="1">
        <v>147.96214377999999</v>
      </c>
      <c r="T3682" s="1">
        <v>42.448351300180001</v>
      </c>
      <c r="U3682" s="1">
        <v>190.41049508009999</v>
      </c>
      <c r="V3682" s="1">
        <v>0.51887436227399997</v>
      </c>
      <c r="W3682" s="1">
        <v>8.6292440063529999E-2</v>
      </c>
      <c r="X3682" s="1">
        <v>7.8111084976240001E-6</v>
      </c>
      <c r="Y3682" s="1">
        <v>1.9527771221140001E-3</v>
      </c>
      <c r="Z3682" s="1">
        <v>3.124443393244E-4</v>
      </c>
      <c r="AA3682" s="1">
        <v>2.001088832889E-2</v>
      </c>
      <c r="AB3682" s="1">
        <v>6.688296374808</v>
      </c>
      <c r="AC3682" s="1">
        <v>0.74169356940050002</v>
      </c>
      <c r="AD3682" s="1">
        <v>0.1562778198965</v>
      </c>
      <c r="AE3682" s="1">
        <v>39.06945492965</v>
      </c>
      <c r="AF3682" s="1">
        <v>6.2511127845940004</v>
      </c>
      <c r="AG3682" s="1">
        <v>154.16782861390001</v>
      </c>
    </row>
    <row r="3683" spans="1:33" x14ac:dyDescent="0.35">
      <c r="A3683">
        <v>5120</v>
      </c>
      <c r="B3683">
        <v>2018</v>
      </c>
      <c r="C3683">
        <v>9</v>
      </c>
      <c r="D3683">
        <v>8</v>
      </c>
      <c r="E3683">
        <v>0</v>
      </c>
      <c r="F3683">
        <v>0</v>
      </c>
      <c r="H3683" s="1">
        <v>0</v>
      </c>
      <c r="I3683" s="1">
        <v>0.31521468201859998</v>
      </c>
      <c r="J3683" s="1">
        <v>0</v>
      </c>
      <c r="K3683" s="1">
        <v>1.2301277922710001</v>
      </c>
      <c r="L3683" s="1">
        <v>1.5453424742890001</v>
      </c>
      <c r="M3683" s="1">
        <v>9.6213848368859999E-3</v>
      </c>
      <c r="N3683" s="1">
        <v>1.8559954285710001E-2</v>
      </c>
      <c r="O3683" s="1">
        <v>6.152194922466E-3</v>
      </c>
      <c r="P3683" s="1">
        <v>9.9155482200370005E-3</v>
      </c>
      <c r="Q3683" s="1">
        <v>5.4953476411820001E-3</v>
      </c>
      <c r="R3683" s="1">
        <v>0</v>
      </c>
      <c r="S3683" s="1">
        <v>151.90500857519999</v>
      </c>
      <c r="T3683" s="1">
        <v>43.585511595310003</v>
      </c>
      <c r="U3683" s="1">
        <v>195.49052017049999</v>
      </c>
      <c r="V3683" s="1">
        <v>0.49472460037819999</v>
      </c>
      <c r="W3683" s="1">
        <v>8.4317912461869995E-2</v>
      </c>
      <c r="X3683" s="1">
        <v>7.1412971613419996E-6</v>
      </c>
      <c r="Y3683" s="1">
        <v>1.7853242881429999E-3</v>
      </c>
      <c r="Z3683" s="1">
        <v>2.8565188589820001E-4</v>
      </c>
      <c r="AA3683" s="1">
        <v>1.9651218695190001E-2</v>
      </c>
      <c r="AB3683" s="1">
        <v>7.0600679290119999</v>
      </c>
      <c r="AC3683" s="1">
        <v>0.78683976910959996</v>
      </c>
      <c r="AD3683" s="1">
        <v>0.16437675213629999</v>
      </c>
      <c r="AE3683" s="1">
        <v>41.094187985639998</v>
      </c>
      <c r="AF3683" s="1">
        <v>6.5750700731820002</v>
      </c>
      <c r="AG3683" s="1">
        <v>163.8345921149</v>
      </c>
    </row>
    <row r="3684" spans="1:33" x14ac:dyDescent="0.35">
      <c r="A3684">
        <v>5120</v>
      </c>
      <c r="B3684">
        <v>2018</v>
      </c>
      <c r="C3684">
        <v>9</v>
      </c>
      <c r="D3684">
        <v>9</v>
      </c>
      <c r="E3684">
        <v>0</v>
      </c>
      <c r="F3684">
        <v>0</v>
      </c>
      <c r="H3684" s="1">
        <v>0</v>
      </c>
      <c r="I3684" s="1">
        <v>0.32996081240109998</v>
      </c>
      <c r="J3684" s="1">
        <v>0</v>
      </c>
      <c r="K3684" s="1">
        <v>1.210870356087</v>
      </c>
      <c r="L3684" s="1">
        <v>1.5408311684880001</v>
      </c>
      <c r="M3684" s="1">
        <v>9.034039608599E-3</v>
      </c>
      <c r="N3684" s="1">
        <v>1.8559954285710001E-2</v>
      </c>
      <c r="O3684" s="1">
        <v>5.8071228203400004E-3</v>
      </c>
      <c r="P3684" s="1">
        <v>9.3593923909169995E-3</v>
      </c>
      <c r="Q3684" s="1">
        <v>5.7443445743589998E-3</v>
      </c>
      <c r="R3684" s="1">
        <v>0</v>
      </c>
      <c r="S3684" s="1">
        <v>151.89630230509999</v>
      </c>
      <c r="T3684" s="1">
        <v>43.594449371449997</v>
      </c>
      <c r="U3684" s="1">
        <v>195.49075167660001</v>
      </c>
      <c r="V3684" s="1">
        <v>0.50484783018519996</v>
      </c>
      <c r="W3684" s="1">
        <v>8.4784735956039997E-2</v>
      </c>
      <c r="X3684" s="1">
        <v>7.4762028234289996E-6</v>
      </c>
      <c r="Y3684" s="1">
        <v>1.869050704523E-3</v>
      </c>
      <c r="Z3684" s="1">
        <v>2.9904811259919998E-4</v>
      </c>
      <c r="AA3684" s="1">
        <v>1.9700943431619999E-2</v>
      </c>
      <c r="AB3684" s="1">
        <v>6.966996610651</v>
      </c>
      <c r="AC3684" s="1">
        <v>0.77920811853789995</v>
      </c>
      <c r="AD3684" s="1">
        <v>0.1617986469056</v>
      </c>
      <c r="AE3684" s="1">
        <v>40.449661689579997</v>
      </c>
      <c r="AF3684" s="1">
        <v>6.4719458668950001</v>
      </c>
      <c r="AG3684" s="1">
        <v>162.44230045469999</v>
      </c>
    </row>
    <row r="3685" spans="1:33" x14ac:dyDescent="0.35">
      <c r="A3685">
        <v>5120</v>
      </c>
      <c r="B3685">
        <v>2018</v>
      </c>
      <c r="C3685">
        <v>9</v>
      </c>
      <c r="D3685">
        <v>10</v>
      </c>
      <c r="E3685">
        <v>0</v>
      </c>
      <c r="F3685">
        <v>0</v>
      </c>
      <c r="H3685" s="1">
        <v>0</v>
      </c>
      <c r="I3685" s="1">
        <v>0.35320817501230001</v>
      </c>
      <c r="J3685" s="1">
        <v>0</v>
      </c>
      <c r="K3685" s="1">
        <v>1.2045409987560001</v>
      </c>
      <c r="L3685" s="1">
        <v>1.557749173768</v>
      </c>
      <c r="M3685" s="1">
        <v>9.7928142542399992E-3</v>
      </c>
      <c r="N3685" s="1">
        <v>1.8559954285710001E-2</v>
      </c>
      <c r="O3685" s="1">
        <v>6.2962634861720001E-3</v>
      </c>
      <c r="P3685" s="1">
        <v>1.014774482766E-2</v>
      </c>
      <c r="Q3685" s="1">
        <v>6.138337163592E-3</v>
      </c>
      <c r="R3685" s="1">
        <v>0</v>
      </c>
      <c r="S3685" s="1">
        <v>145.7716789216</v>
      </c>
      <c r="T3685" s="1">
        <v>41.827595004529996</v>
      </c>
      <c r="U3685" s="1">
        <v>187.59927392610001</v>
      </c>
      <c r="V3685" s="1">
        <v>0.52482330501539998</v>
      </c>
      <c r="W3685" s="1">
        <v>8.6602993678689996E-2</v>
      </c>
      <c r="X3685" s="1">
        <v>8.0024831638610006E-6</v>
      </c>
      <c r="Y3685" s="1">
        <v>2.0006207888359998E-3</v>
      </c>
      <c r="Z3685" s="1">
        <v>3.20099326015E-4</v>
      </c>
      <c r="AA3685" s="1">
        <v>2.005025179854E-2</v>
      </c>
      <c r="AB3685" s="1">
        <v>6.5937739840659999</v>
      </c>
      <c r="AC3685" s="1">
        <v>0.7333878587421</v>
      </c>
      <c r="AD3685" s="1">
        <v>0.15374278083619999</v>
      </c>
      <c r="AE3685" s="1">
        <v>38.435695168739997</v>
      </c>
      <c r="AF3685" s="1">
        <v>6.1497112232360003</v>
      </c>
      <c r="AG3685" s="1">
        <v>152.5984087386</v>
      </c>
    </row>
    <row r="3686" spans="1:33" x14ac:dyDescent="0.35">
      <c r="A3686">
        <v>5120</v>
      </c>
      <c r="B3686">
        <v>2018</v>
      </c>
      <c r="C3686">
        <v>9</v>
      </c>
      <c r="D3686">
        <v>11</v>
      </c>
      <c r="E3686">
        <v>0</v>
      </c>
      <c r="F3686">
        <v>0</v>
      </c>
      <c r="H3686" s="1">
        <v>0</v>
      </c>
      <c r="I3686" s="1">
        <v>0.36167599110940002</v>
      </c>
      <c r="J3686" s="1">
        <v>0</v>
      </c>
      <c r="K3686" s="1">
        <v>1.2271342812920001</v>
      </c>
      <c r="L3686" s="1">
        <v>1.588810272401</v>
      </c>
      <c r="M3686" s="1">
        <v>1.0346512160299999E-2</v>
      </c>
      <c r="N3686" s="1">
        <v>1.8559954285710001E-2</v>
      </c>
      <c r="O3686" s="1">
        <v>6.6473847436490001E-3</v>
      </c>
      <c r="P3686" s="1">
        <v>1.071365013519E-2</v>
      </c>
      <c r="Q3686" s="1">
        <v>6.2844279499849999E-3</v>
      </c>
      <c r="R3686" s="1">
        <v>0</v>
      </c>
      <c r="S3686" s="1">
        <v>143.883255166</v>
      </c>
      <c r="T3686" s="1">
        <v>41.279379991879999</v>
      </c>
      <c r="U3686" s="1">
        <v>185.1626351578</v>
      </c>
      <c r="V3686" s="1">
        <v>0.53631824958829999</v>
      </c>
      <c r="W3686" s="1">
        <v>8.8392481117800001E-2</v>
      </c>
      <c r="X3686" s="1">
        <v>8.1938578357299993E-6</v>
      </c>
      <c r="Y3686" s="1">
        <v>2.0484644561210002E-3</v>
      </c>
      <c r="Z3686" s="1">
        <v>3.2775431271689999E-4</v>
      </c>
      <c r="AA3686" s="1">
        <v>2.0459348727669999E-2</v>
      </c>
      <c r="AB3686" s="1">
        <v>6.442628263334</v>
      </c>
      <c r="AC3686" s="1">
        <v>0.71424764909750005</v>
      </c>
      <c r="AD3686" s="1">
        <v>0.15056798351949999</v>
      </c>
      <c r="AE3686" s="1">
        <v>37.641995830230002</v>
      </c>
      <c r="AF3686" s="1">
        <v>6.0227193282049996</v>
      </c>
      <c r="AG3686" s="1">
        <v>148.4483158418</v>
      </c>
    </row>
    <row r="3687" spans="1:33" x14ac:dyDescent="0.35">
      <c r="A3687">
        <v>5120</v>
      </c>
      <c r="B3687">
        <v>2018</v>
      </c>
      <c r="C3687">
        <v>9</v>
      </c>
      <c r="D3687">
        <v>12</v>
      </c>
      <c r="E3687">
        <v>0</v>
      </c>
      <c r="F3687">
        <v>0</v>
      </c>
      <c r="H3687" s="1">
        <v>0</v>
      </c>
      <c r="I3687" s="1">
        <v>0.37520622909840001</v>
      </c>
      <c r="J3687" s="1">
        <v>0</v>
      </c>
      <c r="K3687" s="1">
        <v>1.263630528772</v>
      </c>
      <c r="L3687" s="1">
        <v>1.63883675787</v>
      </c>
      <c r="M3687" s="1">
        <v>1.0902302398570001E-2</v>
      </c>
      <c r="N3687" s="1">
        <v>1.8559954285710001E-2</v>
      </c>
      <c r="O3687" s="1">
        <v>7.0064713121109996E-3</v>
      </c>
      <c r="P3687" s="1">
        <v>1.129239320651E-2</v>
      </c>
      <c r="Q3687" s="1">
        <v>6.5182125245620004E-3</v>
      </c>
      <c r="R3687" s="1">
        <v>0</v>
      </c>
      <c r="S3687" s="1">
        <v>141.19571385890001</v>
      </c>
      <c r="T3687" s="1">
        <v>40.506158746639997</v>
      </c>
      <c r="U3687" s="1">
        <v>181.70187260559999</v>
      </c>
      <c r="V3687" s="1">
        <v>0.55476913630199998</v>
      </c>
      <c r="W3687" s="1">
        <v>9.1271387791880002E-2</v>
      </c>
      <c r="X3687" s="1">
        <v>8.5000573080609998E-6</v>
      </c>
      <c r="Y3687" s="1">
        <v>2.1250143235109998E-3</v>
      </c>
      <c r="Z3687" s="1">
        <v>3.400022914347E-4</v>
      </c>
      <c r="AA3687" s="1">
        <v>2.1117835505519999E-2</v>
      </c>
      <c r="AB3687" s="1">
        <v>6.2421859786529996</v>
      </c>
      <c r="AC3687" s="1">
        <v>0.69084854272459995</v>
      </c>
      <c r="AD3687" s="1">
        <v>0.14606015814959999</v>
      </c>
      <c r="AE3687" s="1">
        <v>36.515039479069998</v>
      </c>
      <c r="AF3687" s="1">
        <v>5.8424063112080002</v>
      </c>
      <c r="AG3687" s="1">
        <v>143.50010437009999</v>
      </c>
    </row>
    <row r="3688" spans="1:33" x14ac:dyDescent="0.35">
      <c r="A3688">
        <v>5120</v>
      </c>
      <c r="B3688">
        <v>2018</v>
      </c>
      <c r="C3688">
        <v>9</v>
      </c>
      <c r="D3688">
        <v>13</v>
      </c>
      <c r="E3688">
        <v>0</v>
      </c>
      <c r="F3688">
        <v>0</v>
      </c>
      <c r="H3688" s="1">
        <v>0</v>
      </c>
      <c r="I3688" s="1">
        <v>0.36044437069160001</v>
      </c>
      <c r="J3688" s="1">
        <v>0</v>
      </c>
      <c r="K3688" s="1">
        <v>1.3168142599820001</v>
      </c>
      <c r="L3688" s="1">
        <v>1.677258630673</v>
      </c>
      <c r="M3688" s="1">
        <v>1.122027667006E-2</v>
      </c>
      <c r="N3688" s="1">
        <v>1.8559954285710001E-2</v>
      </c>
      <c r="O3688" s="1">
        <v>7.1876083079009997E-3</v>
      </c>
      <c r="P3688" s="1">
        <v>1.1584333341500001E-2</v>
      </c>
      <c r="Q3688" s="1">
        <v>6.2730596650789998E-3</v>
      </c>
      <c r="R3688" s="1">
        <v>0</v>
      </c>
      <c r="S3688" s="1">
        <v>141.36915097970001</v>
      </c>
      <c r="T3688" s="1">
        <v>40.556857798750002</v>
      </c>
      <c r="U3688" s="1">
        <v>181.92600877839999</v>
      </c>
      <c r="V3688" s="1">
        <v>0.55041202497380004</v>
      </c>
      <c r="W3688" s="1">
        <v>9.2342195891320006E-2</v>
      </c>
      <c r="X3688" s="1">
        <v>8.1651516441080006E-6</v>
      </c>
      <c r="Y3688" s="1">
        <v>2.0412879069440001E-3</v>
      </c>
      <c r="Z3688" s="1">
        <v>3.266060647299E-4</v>
      </c>
      <c r="AA3688" s="1">
        <v>2.1452518666329998E-2</v>
      </c>
      <c r="AB3688" s="1">
        <v>6.325781893536</v>
      </c>
      <c r="AC3688" s="1">
        <v>0.701523989051</v>
      </c>
      <c r="AD3688" s="1">
        <v>0.1478026778681</v>
      </c>
      <c r="AE3688" s="1">
        <v>36.95066939849</v>
      </c>
      <c r="AF3688" s="1">
        <v>5.912107097362</v>
      </c>
      <c r="AG3688" s="1">
        <v>145.82046206379999</v>
      </c>
    </row>
    <row r="3689" spans="1:33" x14ac:dyDescent="0.35">
      <c r="A3689">
        <v>5120</v>
      </c>
      <c r="B3689">
        <v>2018</v>
      </c>
      <c r="C3689">
        <v>9</v>
      </c>
      <c r="D3689">
        <v>14</v>
      </c>
      <c r="E3689">
        <v>0</v>
      </c>
      <c r="F3689">
        <v>0</v>
      </c>
      <c r="H3689" s="1">
        <v>0</v>
      </c>
      <c r="I3689" s="1">
        <v>0.33382186399280001</v>
      </c>
      <c r="J3689" s="1">
        <v>0</v>
      </c>
      <c r="K3689" s="1">
        <v>1.348068468571</v>
      </c>
      <c r="L3689" s="1">
        <v>1.681890332564</v>
      </c>
      <c r="M3689" s="1">
        <v>1.041360782917E-2</v>
      </c>
      <c r="N3689" s="1">
        <v>1.8559954285710001E-2</v>
      </c>
      <c r="O3689" s="1">
        <v>6.6645825328020001E-3</v>
      </c>
      <c r="P3689" s="1">
        <v>1.074136796757E-2</v>
      </c>
      <c r="Q3689" s="1">
        <v>5.8244789000660002E-3</v>
      </c>
      <c r="R3689" s="1">
        <v>0</v>
      </c>
      <c r="S3689" s="1">
        <v>146.7061809413</v>
      </c>
      <c r="T3689" s="1">
        <v>42.100599064919997</v>
      </c>
      <c r="U3689" s="1">
        <v>188.80678000629999</v>
      </c>
      <c r="V3689" s="1">
        <v>0.53161078713609999</v>
      </c>
      <c r="W3689" s="1">
        <v>9.1347400479769997E-2</v>
      </c>
      <c r="X3689" s="1">
        <v>7.5623214373600002E-6</v>
      </c>
      <c r="Y3689" s="1">
        <v>1.89058035596E-3</v>
      </c>
      <c r="Z3689" s="1">
        <v>3.0249285663820001E-4</v>
      </c>
      <c r="AA3689" s="1">
        <v>2.1324385850949999E-2</v>
      </c>
      <c r="AB3689" s="1">
        <v>6.6985532237329997</v>
      </c>
      <c r="AC3689" s="1">
        <v>0.74860403690129995</v>
      </c>
      <c r="AD3689" s="1">
        <v>0.15565152390619999</v>
      </c>
      <c r="AE3689" s="1">
        <v>38.912880906909997</v>
      </c>
      <c r="AF3689" s="1">
        <v>6.2260609386079997</v>
      </c>
      <c r="AG3689" s="1">
        <v>156.0207048247</v>
      </c>
    </row>
    <row r="3690" spans="1:33" x14ac:dyDescent="0.35">
      <c r="A3690">
        <v>5120</v>
      </c>
      <c r="B3690">
        <v>2018</v>
      </c>
      <c r="C3690">
        <v>9</v>
      </c>
      <c r="D3690">
        <v>15</v>
      </c>
      <c r="E3690">
        <v>0</v>
      </c>
      <c r="F3690">
        <v>0</v>
      </c>
      <c r="H3690" s="1">
        <v>0</v>
      </c>
      <c r="I3690" s="1">
        <v>0.34730877667339999</v>
      </c>
      <c r="J3690" s="1">
        <v>0</v>
      </c>
      <c r="K3690" s="1">
        <v>1.348137815504</v>
      </c>
      <c r="L3690" s="1">
        <v>1.695446592178</v>
      </c>
      <c r="M3690" s="1">
        <v>1.0105873718509999E-2</v>
      </c>
      <c r="N3690" s="1">
        <v>1.8559954285710001E-2</v>
      </c>
      <c r="O3690" s="1">
        <v>6.491395601276E-3</v>
      </c>
      <c r="P3690" s="1">
        <v>1.046224102308E-2</v>
      </c>
      <c r="Q3690" s="1">
        <v>6.0541360636429996E-3</v>
      </c>
      <c r="R3690" s="1">
        <v>0</v>
      </c>
      <c r="S3690" s="1">
        <v>144.54826096880001</v>
      </c>
      <c r="T3690" s="1">
        <v>41.491924756030002</v>
      </c>
      <c r="U3690" s="1">
        <v>186.0401857249</v>
      </c>
      <c r="V3690" s="1">
        <v>0.54387055206040003</v>
      </c>
      <c r="W3690" s="1">
        <v>9.2575341339839995E-2</v>
      </c>
      <c r="X3690" s="1">
        <v>7.8685209009179992E-6</v>
      </c>
      <c r="Y3690" s="1">
        <v>1.9671302224730002E-3</v>
      </c>
      <c r="Z3690" s="1">
        <v>3.147408353384E-4</v>
      </c>
      <c r="AA3690" s="1">
        <v>2.1570131169839999E-2</v>
      </c>
      <c r="AB3690" s="1">
        <v>6.5336426197439996</v>
      </c>
      <c r="AC3690" s="1">
        <v>0.73293766007460004</v>
      </c>
      <c r="AD3690" s="1">
        <v>0.15140505619889999</v>
      </c>
      <c r="AE3690" s="1">
        <v>37.851263990249997</v>
      </c>
      <c r="AF3690" s="1">
        <v>6.0562022328880003</v>
      </c>
      <c r="AG3690" s="1">
        <v>152.95340410399999</v>
      </c>
    </row>
    <row r="3691" spans="1:33" x14ac:dyDescent="0.35">
      <c r="A3691">
        <v>5120</v>
      </c>
      <c r="B3691">
        <v>2018</v>
      </c>
      <c r="C3691">
        <v>9</v>
      </c>
      <c r="D3691">
        <v>16</v>
      </c>
      <c r="E3691">
        <v>0</v>
      </c>
      <c r="F3691">
        <v>0</v>
      </c>
      <c r="H3691" s="1">
        <v>0</v>
      </c>
      <c r="I3691" s="1">
        <v>0.3422615308168</v>
      </c>
      <c r="J3691" s="1">
        <v>0</v>
      </c>
      <c r="K3691" s="1">
        <v>1.3550115845990001</v>
      </c>
      <c r="L3691" s="1">
        <v>1.697273115415</v>
      </c>
      <c r="M3691" s="1">
        <v>1.031767380391E-2</v>
      </c>
      <c r="N3691" s="1">
        <v>1.8559954285710001E-2</v>
      </c>
      <c r="O3691" s="1">
        <v>6.6151315780209998E-3</v>
      </c>
      <c r="P3691" s="1">
        <v>1.066166741633E-2</v>
      </c>
      <c r="Q3691" s="1">
        <v>5.9687964181900002E-3</v>
      </c>
      <c r="R3691" s="1">
        <v>0</v>
      </c>
      <c r="S3691" s="1">
        <v>143.6444705255</v>
      </c>
      <c r="T3691" s="1">
        <v>41.230937023830002</v>
      </c>
      <c r="U3691" s="1">
        <v>184.87540754930001</v>
      </c>
      <c r="V3691" s="1">
        <v>0.54044582692919996</v>
      </c>
      <c r="W3691" s="1">
        <v>9.2427579976249993E-2</v>
      </c>
      <c r="X3691" s="1">
        <v>7.7536961058120002E-6</v>
      </c>
      <c r="Y3691" s="1">
        <v>1.9384240229040001E-3</v>
      </c>
      <c r="Z3691" s="1">
        <v>3.1014784333329999E-4</v>
      </c>
      <c r="AA3691" s="1">
        <v>2.15561557923E-2</v>
      </c>
      <c r="AB3691" s="1">
        <v>6.5409332834420004</v>
      </c>
      <c r="AC3691" s="1">
        <v>0.73355243642690005</v>
      </c>
      <c r="AD3691" s="1">
        <v>0.15160446634229999</v>
      </c>
      <c r="AE3691" s="1">
        <v>37.901116519250003</v>
      </c>
      <c r="AF3691" s="1">
        <v>6.0641786368909996</v>
      </c>
      <c r="AG3691" s="1">
        <v>153.0672162008</v>
      </c>
    </row>
    <row r="3692" spans="1:33" x14ac:dyDescent="0.35">
      <c r="A3692">
        <v>5120</v>
      </c>
      <c r="B3692">
        <v>2018</v>
      </c>
      <c r="C3692">
        <v>9</v>
      </c>
      <c r="D3692">
        <v>17</v>
      </c>
      <c r="E3692">
        <v>0</v>
      </c>
      <c r="F3692">
        <v>0</v>
      </c>
      <c r="H3692" s="1">
        <v>0</v>
      </c>
      <c r="I3692" s="1">
        <v>0.35492529707760001</v>
      </c>
      <c r="J3692" s="1">
        <v>0</v>
      </c>
      <c r="K3692" s="1">
        <v>1.360192298506</v>
      </c>
      <c r="L3692" s="1">
        <v>1.7151175955839999</v>
      </c>
      <c r="M3692" s="1">
        <v>1.035132210733E-2</v>
      </c>
      <c r="N3692" s="1">
        <v>1.8559954285710001E-2</v>
      </c>
      <c r="O3692" s="1">
        <v>6.6508770735509998E-3</v>
      </c>
      <c r="P3692" s="1">
        <v>1.071927875489E-2</v>
      </c>
      <c r="Q3692" s="1">
        <v>6.1846796524440001E-3</v>
      </c>
      <c r="R3692" s="1">
        <v>0</v>
      </c>
      <c r="S3692" s="1">
        <v>142.12199756710001</v>
      </c>
      <c r="T3692" s="1">
        <v>40.795893693190003</v>
      </c>
      <c r="U3692" s="1">
        <v>182.9178912603</v>
      </c>
      <c r="V3692" s="1">
        <v>0.55280882192509995</v>
      </c>
      <c r="W3692" s="1">
        <v>9.3810631968190006E-2</v>
      </c>
      <c r="X3692" s="1">
        <v>8.0407581056730008E-6</v>
      </c>
      <c r="Y3692" s="1">
        <v>2.0101895230369999E-3</v>
      </c>
      <c r="Z3692" s="1">
        <v>3.2163032337029999E-4</v>
      </c>
      <c r="AA3692" s="1">
        <v>2.1844506389400001E-2</v>
      </c>
      <c r="AB3692" s="1">
        <v>6.3992914163619998</v>
      </c>
      <c r="AC3692" s="1">
        <v>0.71772162983779997</v>
      </c>
      <c r="AD3692" s="1">
        <v>0.14831341264049999</v>
      </c>
      <c r="AE3692" s="1">
        <v>37.078353094800001</v>
      </c>
      <c r="AF3692" s="1">
        <v>5.9325364890690002</v>
      </c>
      <c r="AG3692" s="1">
        <v>149.7677252885</v>
      </c>
    </row>
    <row r="3693" spans="1:33" x14ac:dyDescent="0.35">
      <c r="A3693">
        <v>5120</v>
      </c>
      <c r="B3693">
        <v>2018</v>
      </c>
      <c r="C3693">
        <v>9</v>
      </c>
      <c r="D3693">
        <v>18</v>
      </c>
      <c r="E3693">
        <v>0</v>
      </c>
      <c r="F3693">
        <v>0</v>
      </c>
      <c r="H3693" s="1">
        <v>0</v>
      </c>
      <c r="I3693" s="1">
        <v>0.37098975159620001</v>
      </c>
      <c r="J3693" s="1">
        <v>0</v>
      </c>
      <c r="K3693" s="1">
        <v>1.3794335771999999</v>
      </c>
      <c r="L3693" s="1">
        <v>1.750423328796</v>
      </c>
      <c r="M3693" s="1">
        <v>1.092021834913E-2</v>
      </c>
      <c r="N3693" s="1">
        <v>1.8559954285710001E-2</v>
      </c>
      <c r="O3693" s="1">
        <v>7.0196172277589997E-3</v>
      </c>
      <c r="P3693" s="1">
        <v>1.1313580597700001E-2</v>
      </c>
      <c r="Q3693" s="1">
        <v>6.4595683699260002E-3</v>
      </c>
      <c r="R3693" s="1">
        <v>0</v>
      </c>
      <c r="S3693" s="1">
        <v>138.6784421218</v>
      </c>
      <c r="T3693" s="1">
        <v>39.80348877083</v>
      </c>
      <c r="U3693" s="1">
        <v>178.48193089270001</v>
      </c>
      <c r="V3693" s="1">
        <v>0.57062354741739996</v>
      </c>
      <c r="W3693" s="1">
        <v>9.6137146315590005E-2</v>
      </c>
      <c r="X3693" s="1">
        <v>8.4043699790530005E-6</v>
      </c>
      <c r="Y3693" s="1">
        <v>2.101092490561E-3</v>
      </c>
      <c r="Z3693" s="1">
        <v>3.3617479809760001E-4</v>
      </c>
      <c r="AA3693" s="1">
        <v>2.235341260606E-2</v>
      </c>
      <c r="AB3693" s="1">
        <v>6.1661669269740003</v>
      </c>
      <c r="AC3693" s="1">
        <v>0.68960341244449996</v>
      </c>
      <c r="AD3693" s="1">
        <v>0.143206165715</v>
      </c>
      <c r="AE3693" s="1">
        <v>35.801541357609999</v>
      </c>
      <c r="AF3693" s="1">
        <v>5.7282466105780001</v>
      </c>
      <c r="AG3693" s="1">
        <v>143.75962035699999</v>
      </c>
    </row>
    <row r="3694" spans="1:33" x14ac:dyDescent="0.35">
      <c r="A3694">
        <v>5120</v>
      </c>
      <c r="B3694">
        <v>2018</v>
      </c>
      <c r="C3694">
        <v>9</v>
      </c>
      <c r="D3694">
        <v>19</v>
      </c>
      <c r="E3694">
        <v>0</v>
      </c>
      <c r="F3694">
        <v>0</v>
      </c>
      <c r="H3694" s="1">
        <v>0</v>
      </c>
      <c r="I3694" s="1">
        <v>0.37312594712340003</v>
      </c>
      <c r="J3694" s="1">
        <v>0</v>
      </c>
      <c r="K3694" s="1">
        <v>1.421271662985</v>
      </c>
      <c r="L3694" s="1">
        <v>1.7943976101079999</v>
      </c>
      <c r="M3694" s="1">
        <v>1.147805440057E-2</v>
      </c>
      <c r="N3694" s="1">
        <v>1.8559954285710001E-2</v>
      </c>
      <c r="O3694" s="1">
        <v>7.3659890700129996E-3</v>
      </c>
      <c r="P3694" s="1">
        <v>1.1871831229740001E-2</v>
      </c>
      <c r="Q3694" s="1">
        <v>6.5001916079349999E-3</v>
      </c>
      <c r="R3694" s="1">
        <v>0</v>
      </c>
      <c r="S3694" s="1">
        <v>137.30211537829999</v>
      </c>
      <c r="T3694" s="1">
        <v>39.4051270772</v>
      </c>
      <c r="U3694" s="1">
        <v>176.70724245549999</v>
      </c>
      <c r="V3694" s="1">
        <v>0.57964810178049997</v>
      </c>
      <c r="W3694" s="1">
        <v>9.8224736369689994E-2</v>
      </c>
      <c r="X3694" s="1">
        <v>8.4522136529120005E-6</v>
      </c>
      <c r="Y3694" s="1">
        <v>2.113053407971E-3</v>
      </c>
      <c r="Z3694" s="1">
        <v>3.3808854478480001E-4</v>
      </c>
      <c r="AA3694" s="1">
        <v>2.2865741390580001E-2</v>
      </c>
      <c r="AB3694" s="1">
        <v>6.1081732885340001</v>
      </c>
      <c r="AC3694" s="1">
        <v>0.68221130446309997</v>
      </c>
      <c r="AD3694" s="1">
        <v>0.1419952364623</v>
      </c>
      <c r="AE3694" s="1">
        <v>35.498809032030003</v>
      </c>
      <c r="AF3694" s="1">
        <v>5.679809437326</v>
      </c>
      <c r="AG3694" s="1">
        <v>142.1537792801</v>
      </c>
    </row>
    <row r="3695" spans="1:33" x14ac:dyDescent="0.35">
      <c r="A3695">
        <v>5120</v>
      </c>
      <c r="B3695">
        <v>2018</v>
      </c>
      <c r="C3695">
        <v>9</v>
      </c>
      <c r="D3695">
        <v>20</v>
      </c>
      <c r="E3695">
        <v>0</v>
      </c>
      <c r="F3695">
        <v>0</v>
      </c>
      <c r="H3695" s="1">
        <v>0</v>
      </c>
      <c r="I3695" s="1">
        <v>0.3857942724833</v>
      </c>
      <c r="J3695" s="1">
        <v>0</v>
      </c>
      <c r="K3695" s="1">
        <v>1.463096513102</v>
      </c>
      <c r="L3695" s="1">
        <v>1.8488907855850001</v>
      </c>
      <c r="M3695" s="1">
        <v>1.1778200054930001E-2</v>
      </c>
      <c r="N3695" s="1">
        <v>1.8559954285710001E-2</v>
      </c>
      <c r="O3695" s="1">
        <v>7.5686829073680004E-3</v>
      </c>
      <c r="P3695" s="1">
        <v>1.219851472133E-2</v>
      </c>
      <c r="Q3695" s="1">
        <v>6.7202268660439997E-3</v>
      </c>
      <c r="R3695" s="1">
        <v>0</v>
      </c>
      <c r="S3695" s="1">
        <v>135.30804558119999</v>
      </c>
      <c r="T3695" s="1">
        <v>38.835517622319998</v>
      </c>
      <c r="U3695" s="1">
        <v>174.14356320350001</v>
      </c>
      <c r="V3695" s="1">
        <v>0.59823913997349998</v>
      </c>
      <c r="W3695" s="1">
        <v>0.1012685998816</v>
      </c>
      <c r="X3695" s="1">
        <v>8.7392756546200005E-6</v>
      </c>
      <c r="Y3695" s="1">
        <v>2.1848189082889998E-3</v>
      </c>
      <c r="Z3695" s="1">
        <v>3.4957102482550002E-4</v>
      </c>
      <c r="AA3695" s="1">
        <v>2.3569294868810001E-2</v>
      </c>
      <c r="AB3695" s="1">
        <v>5.9500987911990002</v>
      </c>
      <c r="AC3695" s="1">
        <v>0.66499979788490005</v>
      </c>
      <c r="AD3695" s="1">
        <v>0.13825398257159999</v>
      </c>
      <c r="AE3695" s="1">
        <v>34.56349555709</v>
      </c>
      <c r="AF3695" s="1">
        <v>5.5301592811260001</v>
      </c>
      <c r="AG3695" s="1">
        <v>138.59915342599999</v>
      </c>
    </row>
    <row r="3696" spans="1:33" x14ac:dyDescent="0.35">
      <c r="A3696">
        <v>5120</v>
      </c>
      <c r="B3696">
        <v>2018</v>
      </c>
      <c r="C3696">
        <v>9</v>
      </c>
      <c r="D3696">
        <v>21</v>
      </c>
      <c r="E3696">
        <v>0</v>
      </c>
      <c r="F3696">
        <v>0</v>
      </c>
      <c r="H3696" s="1">
        <v>0</v>
      </c>
      <c r="I3696" s="1">
        <v>0.3849843023931</v>
      </c>
      <c r="J3696" s="1">
        <v>0</v>
      </c>
      <c r="K3696" s="1">
        <v>1.5223295176039999</v>
      </c>
      <c r="L3696" s="1">
        <v>1.9073138199969999</v>
      </c>
      <c r="M3696" s="1">
        <v>1.230170503486E-2</v>
      </c>
      <c r="N3696" s="1">
        <v>1.8559954285710001E-2</v>
      </c>
      <c r="O3696" s="1">
        <v>7.8926123836590006E-3</v>
      </c>
      <c r="P3696" s="1">
        <v>1.2720594789100001E-2</v>
      </c>
      <c r="Q3696" s="1">
        <v>6.7125852787879997E-3</v>
      </c>
      <c r="R3696" s="1">
        <v>0</v>
      </c>
      <c r="S3696" s="1">
        <v>133.42652069569999</v>
      </c>
      <c r="T3696" s="1">
        <v>38.296367265020002</v>
      </c>
      <c r="U3696" s="1">
        <v>171.72288796079999</v>
      </c>
      <c r="V3696" s="1">
        <v>0.60754089213590001</v>
      </c>
      <c r="W3696" s="1">
        <v>0.1038766502414</v>
      </c>
      <c r="X3696" s="1">
        <v>8.7201382001950008E-6</v>
      </c>
      <c r="Y3696" s="1">
        <v>2.1800345428370001E-3</v>
      </c>
      <c r="Z3696" s="1">
        <v>3.4880552618079999E-4</v>
      </c>
      <c r="AA3696" s="1">
        <v>2.4225134959729999E-2</v>
      </c>
      <c r="AB3696" s="1">
        <v>5.8881575758259999</v>
      </c>
      <c r="AC3696" s="1">
        <v>0.65882234734139999</v>
      </c>
      <c r="AD3696" s="1">
        <v>0.13670295166810001</v>
      </c>
      <c r="AE3696" s="1">
        <v>34.175737812839998</v>
      </c>
      <c r="AF3696" s="1">
        <v>5.4681180403290002</v>
      </c>
      <c r="AG3696" s="1">
        <v>137.3649970713</v>
      </c>
    </row>
    <row r="3697" spans="1:33" x14ac:dyDescent="0.35">
      <c r="A3697">
        <v>5120</v>
      </c>
      <c r="B3697">
        <v>2018</v>
      </c>
      <c r="C3697">
        <v>9</v>
      </c>
      <c r="D3697">
        <v>22</v>
      </c>
      <c r="E3697">
        <v>0</v>
      </c>
      <c r="F3697">
        <v>0</v>
      </c>
      <c r="H3697" s="1">
        <v>0</v>
      </c>
      <c r="I3697" s="1">
        <v>0.35965009681510002</v>
      </c>
      <c r="J3697" s="1">
        <v>0</v>
      </c>
      <c r="K3697" s="1">
        <v>1.570428934683</v>
      </c>
      <c r="L3697" s="1">
        <v>1.9300790314980001</v>
      </c>
      <c r="M3697" s="1">
        <v>1.189065911538E-2</v>
      </c>
      <c r="N3697" s="1">
        <v>1.8559954285710001E-2</v>
      </c>
      <c r="O3697" s="1">
        <v>7.6134370180519998E-3</v>
      </c>
      <c r="P3697" s="1">
        <v>1.227064532644E-2</v>
      </c>
      <c r="Q3697" s="1">
        <v>6.287442811349E-3</v>
      </c>
      <c r="R3697" s="1">
        <v>0</v>
      </c>
      <c r="S3697" s="1">
        <v>136.18047031309999</v>
      </c>
      <c r="T3697" s="1">
        <v>39.09609831217</v>
      </c>
      <c r="U3697" s="1">
        <v>175.27656862520001</v>
      </c>
      <c r="V3697" s="1">
        <v>0.5927509166064</v>
      </c>
      <c r="W3697" s="1">
        <v>0.1037601501139</v>
      </c>
      <c r="X3697" s="1">
        <v>8.1460141999829995E-6</v>
      </c>
      <c r="Y3697" s="1">
        <v>2.0365035425219998E-3</v>
      </c>
      <c r="Z3697" s="1">
        <v>3.2584056610589999E-4</v>
      </c>
      <c r="AA3697" s="1">
        <v>2.4310834729340002E-2</v>
      </c>
      <c r="AB3697" s="1">
        <v>6.1212782145169999</v>
      </c>
      <c r="AC3697" s="1">
        <v>0.68956270880320003</v>
      </c>
      <c r="AD3697" s="1">
        <v>0.1414167231148</v>
      </c>
      <c r="AE3697" s="1">
        <v>35.354180657759997</v>
      </c>
      <c r="AF3697" s="1">
        <v>5.6566688939549996</v>
      </c>
      <c r="AG3697" s="1">
        <v>144.1073332389</v>
      </c>
    </row>
    <row r="3698" spans="1:33" x14ac:dyDescent="0.35">
      <c r="A3698">
        <v>5120</v>
      </c>
      <c r="B3698">
        <v>2018</v>
      </c>
      <c r="C3698">
        <v>9</v>
      </c>
      <c r="D3698">
        <v>23</v>
      </c>
      <c r="E3698">
        <v>0</v>
      </c>
      <c r="F3698">
        <v>0</v>
      </c>
      <c r="H3698" s="1">
        <v>0</v>
      </c>
      <c r="I3698" s="1">
        <v>0.3760791542429</v>
      </c>
      <c r="J3698" s="1">
        <v>0</v>
      </c>
      <c r="K3698" s="1">
        <v>1.585183868279</v>
      </c>
      <c r="L3698" s="1">
        <v>1.961263022522</v>
      </c>
      <c r="M3698" s="1">
        <v>1.165886261427E-2</v>
      </c>
      <c r="N3698" s="1">
        <v>1.8559954285710001E-2</v>
      </c>
      <c r="O3698" s="1">
        <v>7.4910228223850003E-3</v>
      </c>
      <c r="P3698" s="1">
        <v>1.2073349259710001E-2</v>
      </c>
      <c r="Q3698" s="1">
        <v>6.5689997334880002E-3</v>
      </c>
      <c r="R3698" s="1">
        <v>0</v>
      </c>
      <c r="S3698" s="1">
        <v>134.5655742573</v>
      </c>
      <c r="T3698" s="1">
        <v>38.64205033727</v>
      </c>
      <c r="U3698" s="1">
        <v>173.20762459459999</v>
      </c>
      <c r="V3698" s="1">
        <v>0.61018589150949998</v>
      </c>
      <c r="W3698" s="1">
        <v>0.1059216060747</v>
      </c>
      <c r="X3698" s="1">
        <v>8.5191947889689996E-6</v>
      </c>
      <c r="Y3698" s="1">
        <v>2.1297986916109998E-3</v>
      </c>
      <c r="Z3698" s="1">
        <v>3.4076779013229999E-4</v>
      </c>
      <c r="AA3698" s="1">
        <v>2.4776562591660001E-2</v>
      </c>
      <c r="AB3698" s="1">
        <v>5.978138033964</v>
      </c>
      <c r="AC3698" s="1">
        <v>0.67549864373799995</v>
      </c>
      <c r="AD3698" s="1">
        <v>0.13780072551559999</v>
      </c>
      <c r="AE3698" s="1">
        <v>34.450181277330003</v>
      </c>
      <c r="AF3698" s="1">
        <v>5.512028994894</v>
      </c>
      <c r="AG3698" s="1">
        <v>141.31451638659999</v>
      </c>
    </row>
    <row r="3699" spans="1:33" x14ac:dyDescent="0.35">
      <c r="A3699">
        <v>5120</v>
      </c>
      <c r="B3699">
        <v>2018</v>
      </c>
      <c r="C3699">
        <v>9</v>
      </c>
      <c r="D3699">
        <v>24</v>
      </c>
      <c r="E3699">
        <v>0</v>
      </c>
      <c r="F3699">
        <v>0</v>
      </c>
      <c r="H3699" s="1">
        <v>0</v>
      </c>
      <c r="I3699" s="1">
        <v>0.3942715220586</v>
      </c>
      <c r="J3699" s="1">
        <v>0</v>
      </c>
      <c r="K3699" s="1">
        <v>1.6189661633129999</v>
      </c>
      <c r="L3699" s="1">
        <v>2.0132376853710001</v>
      </c>
      <c r="M3699" s="1">
        <v>1.241276509974E-2</v>
      </c>
      <c r="N3699" s="1">
        <v>1.8559954285710001E-2</v>
      </c>
      <c r="O3699" s="1">
        <v>7.9785563360190003E-3</v>
      </c>
      <c r="P3699" s="1">
        <v>1.2859111434720001E-2</v>
      </c>
      <c r="Q3699" s="1">
        <v>6.8814187500889999E-3</v>
      </c>
      <c r="R3699" s="1">
        <v>0</v>
      </c>
      <c r="S3699" s="1">
        <v>130.05214426239999</v>
      </c>
      <c r="T3699" s="1">
        <v>37.343649509039999</v>
      </c>
      <c r="U3699" s="1">
        <v>167.3957937715</v>
      </c>
      <c r="V3699" s="1">
        <v>0.63238575711629996</v>
      </c>
      <c r="W3699" s="1">
        <v>0.10909853334319999</v>
      </c>
      <c r="X3699" s="1">
        <v>8.9306503361320001E-6</v>
      </c>
      <c r="Y3699" s="1">
        <v>2.232662576539E-3</v>
      </c>
      <c r="Z3699" s="1">
        <v>3.572260115467E-4</v>
      </c>
      <c r="AA3699" s="1">
        <v>2.5488503309549999E-2</v>
      </c>
      <c r="AB3699" s="1">
        <v>5.7131282592339998</v>
      </c>
      <c r="AC3699" s="1">
        <v>0.64417809898909995</v>
      </c>
      <c r="AD3699" s="1">
        <v>0.13189841628669999</v>
      </c>
      <c r="AE3699" s="1">
        <v>32.97460396332</v>
      </c>
      <c r="AF3699" s="1">
        <v>5.2759366240189998</v>
      </c>
      <c r="AG3699" s="1">
        <v>134.6648420823</v>
      </c>
    </row>
    <row r="3700" spans="1:33" x14ac:dyDescent="0.35">
      <c r="A3700">
        <v>5120</v>
      </c>
      <c r="B3700">
        <v>2018</v>
      </c>
      <c r="C3700">
        <v>9</v>
      </c>
      <c r="D3700">
        <v>25</v>
      </c>
      <c r="E3700">
        <v>0</v>
      </c>
      <c r="F3700">
        <v>0</v>
      </c>
      <c r="H3700" s="1">
        <v>0</v>
      </c>
      <c r="I3700" s="1">
        <v>0.3765676360154</v>
      </c>
      <c r="J3700" s="1">
        <v>0</v>
      </c>
      <c r="K3700" s="1">
        <v>1.677843268513</v>
      </c>
      <c r="L3700" s="1">
        <v>2.054410904529</v>
      </c>
      <c r="M3700" s="1">
        <v>1.268908172514E-2</v>
      </c>
      <c r="N3700" s="1">
        <v>1.8587434554489999E-2</v>
      </c>
      <c r="O3700" s="1">
        <v>8.1295690718660007E-3</v>
      </c>
      <c r="P3700" s="1">
        <v>1.313710156842E-2</v>
      </c>
      <c r="Q3700" s="1">
        <v>6.586675202939E-3</v>
      </c>
      <c r="R3700" s="1">
        <v>0</v>
      </c>
      <c r="S3700" s="1">
        <v>130.29928759489999</v>
      </c>
      <c r="T3700" s="1">
        <v>37.415430041130001</v>
      </c>
      <c r="U3700" s="1">
        <v>167.7147176361</v>
      </c>
      <c r="V3700" s="1">
        <v>0.62631704719150005</v>
      </c>
      <c r="W3700" s="1">
        <v>0.1101594560431</v>
      </c>
      <c r="X3700" s="1">
        <v>8.5287635447250004E-6</v>
      </c>
      <c r="Y3700" s="1">
        <v>2.132190877192E-3</v>
      </c>
      <c r="Z3700" s="1">
        <v>3.4115053951169999E-4</v>
      </c>
      <c r="AA3700" s="1">
        <v>2.5834111350960001E-2</v>
      </c>
      <c r="AB3700" s="1">
        <v>5.8010032869710004</v>
      </c>
      <c r="AC3700" s="1">
        <v>0.65566087066599998</v>
      </c>
      <c r="AD3700" s="1">
        <v>0.13369100179400001</v>
      </c>
      <c r="AE3700" s="1">
        <v>33.422750319009999</v>
      </c>
      <c r="AF3700" s="1">
        <v>5.3476400389560004</v>
      </c>
      <c r="AG3700" s="1">
        <v>137.1770180156</v>
      </c>
    </row>
    <row r="3701" spans="1:33" x14ac:dyDescent="0.35">
      <c r="A3701">
        <v>5120</v>
      </c>
      <c r="B3701">
        <v>2018</v>
      </c>
      <c r="C3701">
        <v>9</v>
      </c>
      <c r="D3701">
        <v>26</v>
      </c>
      <c r="E3701">
        <v>0</v>
      </c>
      <c r="F3701">
        <v>0</v>
      </c>
      <c r="H3701" s="1">
        <v>0</v>
      </c>
      <c r="I3701" s="1">
        <v>0.35838245647979999</v>
      </c>
      <c r="J3701" s="1">
        <v>0</v>
      </c>
      <c r="K3701" s="1">
        <v>1.7063374537280001</v>
      </c>
      <c r="L3701" s="1">
        <v>2.0647199102070002</v>
      </c>
      <c r="M3701" s="1">
        <v>1.198312613636E-2</v>
      </c>
      <c r="N3701" s="1">
        <v>1.8559954285710001E-2</v>
      </c>
      <c r="O3701" s="1">
        <v>7.6766348572319997E-3</v>
      </c>
      <c r="P3701" s="1">
        <v>1.237250185565E-2</v>
      </c>
      <c r="Q3701" s="1">
        <v>6.2813125254380002E-3</v>
      </c>
      <c r="R3701" s="1">
        <v>0</v>
      </c>
      <c r="S3701" s="1">
        <v>133.56480300059999</v>
      </c>
      <c r="T3701" s="1">
        <v>38.365016698870001</v>
      </c>
      <c r="U3701" s="1">
        <v>171.9298196995</v>
      </c>
      <c r="V3701" s="1">
        <v>0.61470170203630004</v>
      </c>
      <c r="W3701" s="1">
        <v>0.10980506756400001</v>
      </c>
      <c r="X3701" s="1">
        <v>8.1173080033669996E-6</v>
      </c>
      <c r="Y3701" s="1">
        <v>2.0293269928449999E-3</v>
      </c>
      <c r="Z3701" s="1">
        <v>3.2469231810890002E-4</v>
      </c>
      <c r="AA3701" s="1">
        <v>2.582780533403E-2</v>
      </c>
      <c r="AB3701" s="1">
        <v>6.0301774033179996</v>
      </c>
      <c r="AC3701" s="1">
        <v>0.68646647723080001</v>
      </c>
      <c r="AD3701" s="1">
        <v>0.13823712549549999</v>
      </c>
      <c r="AE3701" s="1">
        <v>34.559281239809998</v>
      </c>
      <c r="AF3701" s="1">
        <v>5.5294849858559996</v>
      </c>
      <c r="AG3701" s="1">
        <v>143.96919494150001</v>
      </c>
    </row>
    <row r="3702" spans="1:33" x14ac:dyDescent="0.35">
      <c r="A3702">
        <v>5120</v>
      </c>
      <c r="B3702">
        <v>2018</v>
      </c>
      <c r="C3702">
        <v>9</v>
      </c>
      <c r="D3702">
        <v>27</v>
      </c>
      <c r="E3702">
        <v>0</v>
      </c>
      <c r="F3702">
        <v>0</v>
      </c>
      <c r="H3702" s="1">
        <v>0</v>
      </c>
      <c r="I3702" s="1">
        <v>0.37399440304640003</v>
      </c>
      <c r="J3702" s="1">
        <v>0</v>
      </c>
      <c r="K3702" s="1">
        <v>1.7140983800039999</v>
      </c>
      <c r="L3702" s="1">
        <v>2.08809278305</v>
      </c>
      <c r="M3702" s="1">
        <v>1.1903388893220001E-2</v>
      </c>
      <c r="N3702" s="1">
        <v>1.8559954285710001E-2</v>
      </c>
      <c r="O3702" s="1">
        <v>7.6464267247979998E-3</v>
      </c>
      <c r="P3702" s="1">
        <v>1.232381513529E-2</v>
      </c>
      <c r="Q3702" s="1">
        <v>6.5477239006800003E-3</v>
      </c>
      <c r="R3702" s="1">
        <v>0</v>
      </c>
      <c r="S3702" s="1">
        <v>131.37440378190001</v>
      </c>
      <c r="T3702" s="1">
        <v>37.742753034620002</v>
      </c>
      <c r="U3702" s="1">
        <v>169.1171568165</v>
      </c>
      <c r="V3702" s="1">
        <v>0.63018247567779995</v>
      </c>
      <c r="W3702" s="1">
        <v>0.11157298630409999</v>
      </c>
      <c r="X3702" s="1">
        <v>8.4713511364560007E-6</v>
      </c>
      <c r="Y3702" s="1">
        <v>2.1178377763359998E-3</v>
      </c>
      <c r="Z3702" s="1">
        <v>3.3885404348770002E-4</v>
      </c>
      <c r="AA3702" s="1">
        <v>2.6198976391270001E-2</v>
      </c>
      <c r="AB3702" s="1">
        <v>5.8834102435559998</v>
      </c>
      <c r="AC3702" s="1">
        <v>0.67114798684050003</v>
      </c>
      <c r="AD3702" s="1">
        <v>0.13466421262309999</v>
      </c>
      <c r="AE3702" s="1">
        <v>33.66605302744</v>
      </c>
      <c r="AF3702" s="1">
        <v>5.3865684724119998</v>
      </c>
      <c r="AG3702" s="1">
        <v>140.85415488710001</v>
      </c>
    </row>
    <row r="3703" spans="1:33" x14ac:dyDescent="0.35">
      <c r="A3703">
        <v>5120</v>
      </c>
      <c r="B3703">
        <v>2018</v>
      </c>
      <c r="C3703">
        <v>9</v>
      </c>
      <c r="D3703">
        <v>28</v>
      </c>
      <c r="E3703">
        <v>0</v>
      </c>
      <c r="F3703">
        <v>0</v>
      </c>
      <c r="H3703" s="1">
        <v>0</v>
      </c>
      <c r="I3703" s="1">
        <v>0.39808778311089998</v>
      </c>
      <c r="J3703" s="1">
        <v>0</v>
      </c>
      <c r="K3703" s="1">
        <v>1.737235386859</v>
      </c>
      <c r="L3703" s="1">
        <v>2.1353231699699999</v>
      </c>
      <c r="M3703" s="1">
        <v>1.267062401901E-2</v>
      </c>
      <c r="N3703" s="1">
        <v>1.8561688821799999E-2</v>
      </c>
      <c r="O3703" s="1">
        <v>8.1491195633569997E-3</v>
      </c>
      <c r="P3703" s="1">
        <v>1.313619295752E-2</v>
      </c>
      <c r="Q3703" s="1">
        <v>6.9594083069039999E-3</v>
      </c>
      <c r="R3703" s="1">
        <v>0</v>
      </c>
      <c r="S3703" s="1">
        <v>126.82451767409999</v>
      </c>
      <c r="T3703" s="1">
        <v>36.43193412163</v>
      </c>
      <c r="U3703" s="1">
        <v>163.25645179579999</v>
      </c>
      <c r="V3703" s="1">
        <v>0.65593155710390005</v>
      </c>
      <c r="W3703" s="1">
        <v>0.1148032893427</v>
      </c>
      <c r="X3703" s="1">
        <v>9.0167689484290004E-6</v>
      </c>
      <c r="Y3703" s="1">
        <v>2.2541922278120001E-3</v>
      </c>
      <c r="Z3703" s="1">
        <v>3.606707555825E-4</v>
      </c>
      <c r="AA3703" s="1">
        <v>2.6897468596810001E-2</v>
      </c>
      <c r="AB3703" s="1">
        <v>5.5865198807379999</v>
      </c>
      <c r="AC3703" s="1">
        <v>0.63506501978170005</v>
      </c>
      <c r="AD3703" s="1">
        <v>0.1282010432017</v>
      </c>
      <c r="AE3703" s="1">
        <v>32.050260667480003</v>
      </c>
      <c r="AF3703" s="1">
        <v>5.1280416943890001</v>
      </c>
      <c r="AG3703" s="1">
        <v>133.1260470318</v>
      </c>
    </row>
    <row r="3704" spans="1:33" x14ac:dyDescent="0.35">
      <c r="A3704">
        <v>5120</v>
      </c>
      <c r="B3704">
        <v>2018</v>
      </c>
      <c r="C3704">
        <v>9</v>
      </c>
      <c r="D3704">
        <v>29</v>
      </c>
      <c r="E3704">
        <v>0</v>
      </c>
      <c r="F3704">
        <v>0</v>
      </c>
      <c r="H3704" s="1">
        <v>0</v>
      </c>
      <c r="I3704" s="1">
        <v>0.41081170388959998</v>
      </c>
      <c r="J3704" s="1">
        <v>0</v>
      </c>
      <c r="K3704" s="1">
        <v>1.7901486946289999</v>
      </c>
      <c r="L3704" s="1">
        <v>2.2009603985189998</v>
      </c>
      <c r="M3704" s="1">
        <v>1.36135065788E-2</v>
      </c>
      <c r="N3704" s="1">
        <v>1.864328830762E-2</v>
      </c>
      <c r="O3704" s="1">
        <v>8.7472219272099992E-3</v>
      </c>
      <c r="P3704" s="1">
        <v>1.4202951769179999E-2</v>
      </c>
      <c r="Q3704" s="1">
        <v>7.1806999648979996E-3</v>
      </c>
      <c r="R3704" s="1">
        <v>0</v>
      </c>
      <c r="S3704" s="1">
        <v>123.17490632729999</v>
      </c>
      <c r="T3704" s="1">
        <v>35.378550098700003</v>
      </c>
      <c r="U3704" s="1">
        <v>158.553456426</v>
      </c>
      <c r="V3704" s="1">
        <v>0.67640719131670002</v>
      </c>
      <c r="W3704" s="1">
        <v>0.1183497118015</v>
      </c>
      <c r="X3704" s="1">
        <v>9.3038309708649994E-6</v>
      </c>
      <c r="Y3704" s="1">
        <v>2.3259577302030001E-3</v>
      </c>
      <c r="Z3704" s="1">
        <v>3.7215323566459999E-4</v>
      </c>
      <c r="AA3704" s="1">
        <v>2.772666182462E-2</v>
      </c>
      <c r="AB3704" s="1">
        <v>5.3759541693389998</v>
      </c>
      <c r="AC3704" s="1">
        <v>0.6093403557414</v>
      </c>
      <c r="AD3704" s="1">
        <v>0.12363711452950001</v>
      </c>
      <c r="AE3704" s="1">
        <v>30.909278474280001</v>
      </c>
      <c r="AF3704" s="1">
        <v>4.945484541131</v>
      </c>
      <c r="AG3704" s="1">
        <v>127.6076668937</v>
      </c>
    </row>
    <row r="3705" spans="1:33" x14ac:dyDescent="0.35">
      <c r="A3705">
        <v>5120</v>
      </c>
      <c r="B3705">
        <v>2018</v>
      </c>
      <c r="C3705">
        <v>9</v>
      </c>
      <c r="D3705">
        <v>30</v>
      </c>
      <c r="E3705">
        <v>0</v>
      </c>
      <c r="F3705">
        <v>0</v>
      </c>
      <c r="H3705" s="1">
        <v>0</v>
      </c>
      <c r="I3705" s="1">
        <v>0.408740209071</v>
      </c>
      <c r="J3705" s="1">
        <v>0</v>
      </c>
      <c r="K3705" s="1">
        <v>1.863374854203</v>
      </c>
      <c r="L3705" s="1">
        <v>2.2721150632740001</v>
      </c>
      <c r="M3705" s="1">
        <v>1.415078295439E-2</v>
      </c>
      <c r="N3705" s="1">
        <v>1.8759512369580001E-2</v>
      </c>
      <c r="O3705" s="1">
        <v>9.0761636011710001E-3</v>
      </c>
      <c r="P3705" s="1">
        <v>1.4879650695370001E-2</v>
      </c>
      <c r="Q3705" s="1">
        <v>7.1531142732020004E-3</v>
      </c>
      <c r="R3705" s="1">
        <v>0</v>
      </c>
      <c r="S3705" s="1">
        <v>121.39466628229999</v>
      </c>
      <c r="T3705" s="1">
        <v>34.867485852309997</v>
      </c>
      <c r="U3705" s="1">
        <v>156.2621521346</v>
      </c>
      <c r="V3705" s="1">
        <v>0.68693897432869999</v>
      </c>
      <c r="W3705" s="1">
        <v>0.12147714505689999</v>
      </c>
      <c r="X3705" s="1">
        <v>9.2559873207360002E-6</v>
      </c>
      <c r="Y3705" s="1">
        <v>2.3139968151659998E-3</v>
      </c>
      <c r="Z3705" s="1">
        <v>3.702394890248E-4</v>
      </c>
      <c r="AA3705" s="1">
        <v>2.8518088882189999E-2</v>
      </c>
      <c r="AB3705" s="1">
        <v>5.3111986101340003</v>
      </c>
      <c r="AC3705" s="1">
        <v>0.6026054327757</v>
      </c>
      <c r="AD3705" s="1">
        <v>0.12205713079490001</v>
      </c>
      <c r="AE3705" s="1">
        <v>30.514282513920001</v>
      </c>
      <c r="AF3705" s="1">
        <v>4.8822851849799997</v>
      </c>
      <c r="AG3705" s="1">
        <v>126.2399330452</v>
      </c>
    </row>
    <row r="3706" spans="1:33" x14ac:dyDescent="0.35">
      <c r="A3706">
        <v>5120</v>
      </c>
      <c r="B3706">
        <v>2018</v>
      </c>
      <c r="C3706">
        <v>10</v>
      </c>
      <c r="D3706">
        <v>1</v>
      </c>
      <c r="E3706">
        <v>0</v>
      </c>
      <c r="F3706">
        <v>0</v>
      </c>
      <c r="H3706" s="1">
        <v>0</v>
      </c>
      <c r="I3706" s="1">
        <v>0.23205718734299999</v>
      </c>
      <c r="J3706" s="1">
        <v>0</v>
      </c>
      <c r="K3706" s="1">
        <v>1.8904073479300001</v>
      </c>
      <c r="L3706" s="1">
        <v>2.1224645352730001</v>
      </c>
      <c r="M3706" s="1">
        <v>1.188932437541E-2</v>
      </c>
      <c r="N3706" s="1">
        <v>1.8559954285710001E-2</v>
      </c>
      <c r="O3706" s="1">
        <v>7.5459929637659998E-3</v>
      </c>
      <c r="P3706" s="1">
        <v>1.2161945133929999E-2</v>
      </c>
      <c r="Q3706" s="1">
        <v>4.1553159347029996E-3</v>
      </c>
      <c r="R3706" s="1">
        <v>0</v>
      </c>
      <c r="S3706" s="1">
        <v>127.2368017793</v>
      </c>
      <c r="T3706" s="1">
        <v>36.582415057810003</v>
      </c>
      <c r="U3706" s="1">
        <v>163.81921683709999</v>
      </c>
      <c r="V3706" s="1">
        <v>0.53148728119370003</v>
      </c>
      <c r="W3706" s="1">
        <v>0.10669771687060001</v>
      </c>
      <c r="X3706" s="1">
        <v>5.2548337549409997E-6</v>
      </c>
      <c r="Y3706" s="1">
        <v>1.3137084333890001E-3</v>
      </c>
      <c r="Z3706" s="1">
        <v>2.1019334884329999E-4</v>
      </c>
      <c r="AA3706" s="1">
        <v>2.562346249588E-2</v>
      </c>
      <c r="AB3706" s="1">
        <v>5.7673194437479998</v>
      </c>
      <c r="AC3706" s="1">
        <v>0.67437398986579999</v>
      </c>
      <c r="AD3706" s="1">
        <v>0.1295366802307</v>
      </c>
      <c r="AE3706" s="1">
        <v>32.384169921729999</v>
      </c>
      <c r="AF3706" s="1">
        <v>5.1814671747889998</v>
      </c>
      <c r="AG3706" s="1">
        <v>142.6861621635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F25BC-0307-48B8-8C70-2668DCDDE2A3}">
  <dimension ref="A1:Q3674"/>
  <sheetViews>
    <sheetView tabSelected="1" topLeftCell="I2" zoomScale="76" zoomScaleNormal="76" workbookViewId="0">
      <selection activeCell="K17" sqref="K17"/>
    </sheetView>
  </sheetViews>
  <sheetFormatPr defaultRowHeight="14.5" x14ac:dyDescent="0.35"/>
  <cols>
    <col min="1" max="1" width="22.36328125" style="29" customWidth="1"/>
    <col min="2" max="2" width="50.453125" style="21" bestFit="1" customWidth="1"/>
    <col min="3" max="3" width="41.81640625" style="21" bestFit="1" customWidth="1"/>
    <col min="4" max="4" width="41.81640625" style="28" customWidth="1"/>
    <col min="5" max="7" width="41.81640625" style="21" customWidth="1"/>
    <col min="8" max="8" width="49.08984375" style="21" bestFit="1" customWidth="1"/>
    <col min="9" max="9" width="58.36328125" style="21" bestFit="1" customWidth="1"/>
    <col min="10" max="11" width="58.36328125" style="21" customWidth="1"/>
    <col min="12" max="12" width="58.08984375" style="21" bestFit="1" customWidth="1"/>
    <col min="13" max="13" width="25.6328125" customWidth="1"/>
    <col min="14" max="14" width="28.90625" bestFit="1" customWidth="1"/>
    <col min="15" max="15" width="20.1796875" bestFit="1" customWidth="1"/>
    <col min="16" max="16" width="41.453125" bestFit="1" customWidth="1"/>
    <col min="17" max="17" width="25.7265625" bestFit="1" customWidth="1"/>
  </cols>
  <sheetData>
    <row r="1" spans="1:17" x14ac:dyDescent="0.35">
      <c r="A1"/>
      <c r="B1" s="9"/>
      <c r="C1" s="9"/>
      <c r="D1" s="8"/>
      <c r="E1" s="9"/>
      <c r="F1" s="9"/>
      <c r="G1" s="20" t="s">
        <v>75</v>
      </c>
      <c r="H1" s="20" t="s">
        <v>76</v>
      </c>
      <c r="J1" s="24" t="s">
        <v>74</v>
      </c>
      <c r="K1" s="24"/>
      <c r="L1" s="19"/>
      <c r="M1" s="19"/>
      <c r="N1" s="19"/>
      <c r="P1" t="s">
        <v>77</v>
      </c>
    </row>
    <row r="2" spans="1:17" x14ac:dyDescent="0.35">
      <c r="A2"/>
      <c r="B2" s="9"/>
      <c r="C2" s="9"/>
      <c r="D2" s="8"/>
      <c r="E2" s="9"/>
      <c r="F2" s="9"/>
      <c r="G2" s="22">
        <v>2008</v>
      </c>
      <c r="H2" s="20"/>
      <c r="I2" s="23" t="s">
        <v>68</v>
      </c>
      <c r="J2" s="23" t="s">
        <v>69</v>
      </c>
      <c r="K2" s="23" t="s">
        <v>70</v>
      </c>
      <c r="L2" s="19" t="s">
        <v>68</v>
      </c>
      <c r="M2" s="19" t="s">
        <v>69</v>
      </c>
      <c r="N2" s="19" t="s">
        <v>70</v>
      </c>
      <c r="O2" t="s">
        <v>68</v>
      </c>
      <c r="P2" t="s">
        <v>69</v>
      </c>
      <c r="Q2" t="s">
        <v>70</v>
      </c>
    </row>
    <row r="3" spans="1:17" x14ac:dyDescent="0.35">
      <c r="A3"/>
      <c r="B3" s="9" t="s">
        <v>52</v>
      </c>
      <c r="C3" s="9"/>
      <c r="D3" s="8"/>
      <c r="E3" s="9"/>
      <c r="F3" s="9"/>
      <c r="G3" s="22">
        <v>2009</v>
      </c>
      <c r="H3" s="12"/>
      <c r="I3" s="23">
        <v>2008</v>
      </c>
      <c r="J3" s="23">
        <f>SUMIFS($K$22:$K$3674,$A$22:$A$3674, "&gt;=1/1/"&amp;I3, $A$22:$A$3674, "&lt;=12/31/"&amp;I3,$F$22:$F$3674,"&gt;0")</f>
        <v>56.179902963543803</v>
      </c>
      <c r="K3" s="23">
        <f>SUMIFS($K$22:$K$3674,$A$22:$A$3674, "&gt;=1/1/"&amp;I3, $A$22:$A$3674, "&lt;=12/31/"&amp;I3,$F$22:$F$3674,"&gt;0")/COUNTIFS($F22:$F$3674, "&gt;0")</f>
        <v>0.17128019196202379</v>
      </c>
      <c r="L3" s="19">
        <v>2008</v>
      </c>
      <c r="M3" s="19"/>
      <c r="N3" s="19"/>
      <c r="O3">
        <v>2008</v>
      </c>
    </row>
    <row r="4" spans="1:17" x14ac:dyDescent="0.35">
      <c r="A4"/>
      <c r="B4" s="9" t="s">
        <v>53</v>
      </c>
      <c r="C4" s="4">
        <f>AVERAGE(D22:D3674)</f>
        <v>1.1774981360659664</v>
      </c>
      <c r="D4" s="8" t="s">
        <v>60</v>
      </c>
      <c r="E4" s="9"/>
      <c r="F4" s="9"/>
      <c r="G4" s="22">
        <v>2010</v>
      </c>
      <c r="H4" s="20"/>
      <c r="I4" s="23">
        <v>2009</v>
      </c>
      <c r="J4" s="23">
        <f t="shared" ref="J4:J13" si="0">SUMIFS($K$22:$K$3674,$A$22:$A$3674, "&gt;=1/1/"&amp;I4, $A$22:$A$3674, "&lt;=12/31/"&amp;I4,$F$22:$F$3674,"&gt;0")</f>
        <v>97.259953881771665</v>
      </c>
      <c r="K4" s="23">
        <f>SUMIFS($K$22:$K$3674,$A$22:$A$3674, "&gt;=1/1/"&amp;I4, $A$22:$A$3674, "&lt;=12/31/"&amp;I4,$F$22:$F$3674,"&gt;0")/COUNTIFS($F23:$F$3674, "&gt;0")</f>
        <v>0.29652424963954777</v>
      </c>
      <c r="L4" s="19">
        <v>2009</v>
      </c>
      <c r="M4" s="19"/>
      <c r="N4" s="19"/>
      <c r="O4">
        <v>2009</v>
      </c>
    </row>
    <row r="5" spans="1:17" x14ac:dyDescent="0.35">
      <c r="A5"/>
      <c r="B5" s="9" t="s">
        <v>54</v>
      </c>
      <c r="C5" s="4">
        <f>MAX(D23:D3675)</f>
        <v>192.60957460741668</v>
      </c>
      <c r="D5" s="8" t="s">
        <v>60</v>
      </c>
      <c r="E5" s="9"/>
      <c r="F5" s="9"/>
      <c r="G5" s="22">
        <v>2011</v>
      </c>
      <c r="H5" s="20"/>
      <c r="I5" s="23">
        <v>2010</v>
      </c>
      <c r="J5" s="23">
        <f t="shared" si="0"/>
        <v>275.5248481631088</v>
      </c>
      <c r="K5" s="23">
        <f>SUMIFS($K$22:$K$3674,$A$22:$A$3674, "&gt;=1/1/"&amp;I5, $A$22:$A$3674, "&lt;=12/31/"&amp;I5,$F$22:$F$3674,"&gt;0")/COUNTIFS($F24:$F$3674, "&gt;0")</f>
        <v>0.84001478098508775</v>
      </c>
      <c r="L5" s="19">
        <v>2010</v>
      </c>
      <c r="M5" s="19"/>
      <c r="N5" s="19"/>
      <c r="O5">
        <v>2010</v>
      </c>
    </row>
    <row r="6" spans="1:17" x14ac:dyDescent="0.35">
      <c r="A6"/>
      <c r="B6" s="9" t="s">
        <v>55</v>
      </c>
      <c r="C6" s="9">
        <f>PERCENTILE(F24:F3674,0.9)</f>
        <v>32.788013745916665</v>
      </c>
      <c r="D6" s="8" t="s">
        <v>60</v>
      </c>
      <c r="E6" s="9"/>
      <c r="F6" s="9"/>
      <c r="G6" s="22">
        <v>2012</v>
      </c>
      <c r="H6" s="20"/>
      <c r="I6" s="23">
        <v>2011</v>
      </c>
      <c r="J6" s="23">
        <f t="shared" si="0"/>
        <v>176.37253004942485</v>
      </c>
      <c r="K6" s="23">
        <f>SUMIFS($K$22:$K$3674,$A$22:$A$3674, "&gt;=1/1/"&amp;I6, $A$22:$A$3674, "&lt;=12/31/"&amp;I6,$F$22:$F$3674,"&gt;0")/COUNTIFS($F25:$F$3674, "&gt;0")</f>
        <v>0.53772112819946605</v>
      </c>
      <c r="L6" s="19">
        <v>2011</v>
      </c>
      <c r="M6" s="19"/>
      <c r="N6" s="19"/>
      <c r="O6">
        <v>2011</v>
      </c>
    </row>
    <row r="7" spans="1:17" x14ac:dyDescent="0.35">
      <c r="A7"/>
      <c r="B7" s="9" t="s">
        <v>56</v>
      </c>
      <c r="C7" s="9">
        <f>PERCENTILE(F25:F3675,0.99)</f>
        <v>101.06800881204168</v>
      </c>
      <c r="D7" s="8" t="s">
        <v>60</v>
      </c>
      <c r="E7" s="9"/>
      <c r="F7" s="9"/>
      <c r="G7" s="22">
        <v>2013</v>
      </c>
      <c r="H7" s="20"/>
      <c r="I7" s="23">
        <v>2012</v>
      </c>
      <c r="J7" s="23">
        <f t="shared" si="0"/>
        <v>178.07165239367023</v>
      </c>
      <c r="K7" s="23">
        <f>SUMIFS($K$22:$K$3674,$A$22:$A$3674, "&gt;=1/1/"&amp;I7, $A$22:$A$3674, "&lt;=12/31/"&amp;I7,$F$22:$F$3674,"&gt;0")/COUNTIFS($F26:$F$3674, "&gt;0")</f>
        <v>0.54290137924899462</v>
      </c>
      <c r="L7" s="19">
        <v>2012</v>
      </c>
      <c r="M7" s="19"/>
      <c r="N7" s="19"/>
      <c r="O7">
        <v>2012</v>
      </c>
    </row>
    <row r="8" spans="1:17" x14ac:dyDescent="0.35">
      <c r="A8"/>
      <c r="B8" s="9" t="s">
        <v>57</v>
      </c>
      <c r="C8" s="9">
        <v>0.89500000000000002</v>
      </c>
      <c r="D8" s="8" t="s">
        <v>60</v>
      </c>
      <c r="E8" s="9"/>
      <c r="F8" s="9"/>
      <c r="G8" s="22">
        <v>2014</v>
      </c>
      <c r="H8" s="20"/>
      <c r="I8" s="23">
        <v>2013</v>
      </c>
      <c r="J8" s="23">
        <f t="shared" si="0"/>
        <v>86.26608633119325</v>
      </c>
      <c r="K8" s="23">
        <f>SUMIFS($K$22:$K$3674,$A$22:$A$3674, "&gt;=1/1/"&amp;I8, $A$22:$A$3674, "&lt;=12/31/"&amp;I8,$F$22:$F$3674,"&gt;0")/COUNTIFS($F27:$F$3674, "&gt;0")</f>
        <v>0.26300636076583306</v>
      </c>
      <c r="L8" s="19">
        <v>2013</v>
      </c>
      <c r="M8" s="19"/>
      <c r="N8" s="19"/>
      <c r="O8">
        <v>2013</v>
      </c>
    </row>
    <row r="9" spans="1:17" x14ac:dyDescent="0.35">
      <c r="A9"/>
      <c r="B9" s="9"/>
      <c r="C9" s="9"/>
      <c r="D9" s="8"/>
      <c r="E9" s="9"/>
      <c r="F9" s="9"/>
      <c r="G9" s="22">
        <v>2015</v>
      </c>
      <c r="H9" s="20"/>
      <c r="I9" s="23">
        <v>2014</v>
      </c>
      <c r="J9" s="23">
        <f t="shared" si="0"/>
        <v>150.9978668598059</v>
      </c>
      <c r="K9" s="23">
        <f>SUMIFS($K$22:$K$3674,$A$22:$A$3674, "&gt;=1/1/"&amp;I9, $A$22:$A$3674, "&lt;=12/31/"&amp;I9,$F$22:$F$3674,"&gt;0")/COUNTIFS($F28:$F$3674, "&gt;0")</f>
        <v>0.46035935018233504</v>
      </c>
      <c r="L9" s="19">
        <v>2014</v>
      </c>
      <c r="M9" s="19"/>
      <c r="N9" s="19"/>
      <c r="O9">
        <v>2014</v>
      </c>
    </row>
    <row r="10" spans="1:17" x14ac:dyDescent="0.35">
      <c r="A10"/>
      <c r="B10" s="9"/>
      <c r="C10" s="9"/>
      <c r="D10" s="8"/>
      <c r="E10" s="9"/>
      <c r="F10" s="9"/>
      <c r="G10" s="22">
        <v>2016</v>
      </c>
      <c r="H10" s="20"/>
      <c r="I10" s="23">
        <v>2015</v>
      </c>
      <c r="J10" s="23">
        <f t="shared" si="0"/>
        <v>161.65134379819762</v>
      </c>
      <c r="K10" s="23">
        <f>SUMIFS($K$22:$K$3674,$A$22:$A$3674, "&gt;=1/1/"&amp;I10, $A$22:$A$3674, "&lt;=12/31/"&amp;I10,$F$22:$F$3674,"&gt;0")/COUNTIFS($F29:$F$3674, "&gt;0")</f>
        <v>0.49283946279938295</v>
      </c>
      <c r="L10" s="19">
        <v>2015</v>
      </c>
      <c r="M10" s="19"/>
      <c r="N10" s="19"/>
      <c r="O10">
        <v>2015</v>
      </c>
    </row>
    <row r="11" spans="1:17" x14ac:dyDescent="0.35">
      <c r="A11"/>
      <c r="B11" s="9"/>
      <c r="C11" s="9"/>
      <c r="D11" s="8"/>
      <c r="E11" s="9"/>
      <c r="F11" s="9"/>
      <c r="G11" s="22">
        <v>2017</v>
      </c>
      <c r="H11" s="20"/>
      <c r="I11" s="23">
        <v>2016</v>
      </c>
      <c r="J11" s="23">
        <f t="shared" si="0"/>
        <v>141.1286997392356</v>
      </c>
      <c r="K11" s="23">
        <f>SUMIFS($K$22:$K$3674,$A$22:$A$3674, "&gt;=1/1/"&amp;I11, $A$22:$A$3674, "&lt;=12/31/"&amp;I11,$F$22:$F$3674,"&gt;0")/COUNTIFS($F30:$F$3674, "&gt;0")</f>
        <v>0.43027042603425486</v>
      </c>
      <c r="L11" s="19">
        <v>2016</v>
      </c>
      <c r="M11" s="19"/>
      <c r="N11" s="19"/>
      <c r="O11">
        <v>2016</v>
      </c>
    </row>
    <row r="12" spans="1:17" x14ac:dyDescent="0.35">
      <c r="A12"/>
      <c r="B12"/>
      <c r="C12"/>
      <c r="D12"/>
      <c r="E12" s="9"/>
      <c r="F12" s="9"/>
      <c r="G12" s="22">
        <v>2018</v>
      </c>
      <c r="H12" s="20"/>
      <c r="I12" s="23">
        <v>2017</v>
      </c>
      <c r="J12" s="23">
        <f t="shared" si="0"/>
        <v>96.429958283524542</v>
      </c>
      <c r="K12" s="23">
        <f>SUMIFS($K$22:$K$3674,$A$22:$A$3674, "&gt;=1/1/"&amp;I12, $A$22:$A$3674, "&lt;=12/31/"&amp;I12,$F$22:$F$3674,"&gt;0")/COUNTIFS($F31:$F$3674, "&gt;0")</f>
        <v>0.29399377525464798</v>
      </c>
      <c r="L12" s="19">
        <v>2017</v>
      </c>
      <c r="M12" s="19"/>
      <c r="N12" s="19"/>
      <c r="O12">
        <v>2017</v>
      </c>
    </row>
    <row r="13" spans="1:17" x14ac:dyDescent="0.35">
      <c r="A13"/>
      <c r="B13"/>
      <c r="C13"/>
      <c r="D13"/>
      <c r="E13" s="9"/>
      <c r="F13" s="9"/>
      <c r="G13" s="12"/>
      <c r="H13" s="20"/>
      <c r="I13" s="23">
        <v>2018</v>
      </c>
      <c r="J13" s="23">
        <f t="shared" si="0"/>
        <v>71.535898581922922</v>
      </c>
      <c r="K13" s="23">
        <f>SUMIFS($K$22:$K$3674,$A$22:$A$3674, "&gt;=1/1/"&amp;I13, $A$22:$A$3674, "&lt;=12/31/"&amp;I13,$F$22:$F$3674,"&gt;0")/COUNTIFS($F32:$F$3674, "&gt;0")</f>
        <v>0.21809725177415526</v>
      </c>
      <c r="L13" s="19">
        <v>2018</v>
      </c>
      <c r="M13" s="19"/>
      <c r="N13" s="19"/>
      <c r="O13">
        <v>2018</v>
      </c>
    </row>
    <row r="14" spans="1:17" x14ac:dyDescent="0.35">
      <c r="A14"/>
      <c r="B14"/>
      <c r="C14"/>
      <c r="D14"/>
      <c r="E14" s="9"/>
      <c r="F14" s="9"/>
      <c r="G14" s="9"/>
      <c r="H14" s="9"/>
      <c r="I14" s="13" t="s">
        <v>71</v>
      </c>
      <c r="J14" s="13">
        <f>AVERAGE(J3:J13)</f>
        <v>135.58352191321811</v>
      </c>
      <c r="K14" s="13">
        <f>AVERAGE(K3:K13)</f>
        <v>0.41336439607688452</v>
      </c>
      <c r="L14" s="17" t="s">
        <v>71</v>
      </c>
      <c r="M14" s="17" t="e">
        <f>AVERAGE(M3:M13)</f>
        <v>#DIV/0!</v>
      </c>
      <c r="N14" s="17"/>
      <c r="O14" t="s">
        <v>71</v>
      </c>
    </row>
    <row r="15" spans="1:17" x14ac:dyDescent="0.35">
      <c r="A15"/>
      <c r="B15"/>
      <c r="C15"/>
      <c r="D15"/>
      <c r="E15" s="9"/>
      <c r="F15" s="9"/>
      <c r="G15" s="9"/>
      <c r="H15" s="9"/>
      <c r="I15" s="9"/>
      <c r="J15" s="9"/>
      <c r="K15" s="9"/>
      <c r="L15" s="9"/>
    </row>
    <row r="16" spans="1:17" x14ac:dyDescent="0.35">
      <c r="A16"/>
      <c r="B16"/>
      <c r="C16"/>
      <c r="D16"/>
      <c r="E16" s="9"/>
      <c r="F16" s="9"/>
      <c r="G16" s="9"/>
      <c r="H16" s="9"/>
      <c r="I16" s="9"/>
      <c r="J16" s="9"/>
      <c r="K16" s="8">
        <f>AVERAGE(K22:K3674)</f>
        <v>0.63967091639081275</v>
      </c>
      <c r="L16" s="9"/>
    </row>
    <row r="17" spans="1:14" x14ac:dyDescent="0.35">
      <c r="A17"/>
      <c r="B17"/>
      <c r="C17"/>
      <c r="D17"/>
      <c r="E17" s="9"/>
      <c r="F17" s="9"/>
      <c r="G17" s="9"/>
      <c r="H17" s="9"/>
      <c r="I17" s="9"/>
      <c r="J17" s="9"/>
      <c r="K17" s="9"/>
      <c r="L17" s="9"/>
    </row>
    <row r="18" spans="1:14" x14ac:dyDescent="0.35">
      <c r="A18"/>
      <c r="B18" s="9"/>
      <c r="C18" s="9"/>
      <c r="D18" s="8"/>
      <c r="E18" s="9"/>
      <c r="F18" s="9"/>
      <c r="G18" s="9"/>
      <c r="H18" s="9"/>
      <c r="I18" s="9"/>
      <c r="J18" s="9"/>
      <c r="K18" s="9"/>
      <c r="L18" s="9"/>
    </row>
    <row r="19" spans="1:14" x14ac:dyDescent="0.35">
      <c r="A19"/>
      <c r="B19" s="9"/>
      <c r="C19" s="9"/>
      <c r="D19" s="8"/>
      <c r="E19" s="9"/>
      <c r="F19" s="9"/>
      <c r="G19" s="9"/>
      <c r="H19" s="9"/>
      <c r="I19" s="9"/>
      <c r="J19" s="9"/>
      <c r="K19" s="9"/>
      <c r="L19" s="9"/>
    </row>
    <row r="20" spans="1:14" x14ac:dyDescent="0.35">
      <c r="A20"/>
      <c r="B20" s="9"/>
      <c r="C20" s="9"/>
      <c r="D20" s="8"/>
      <c r="E20" s="9"/>
      <c r="F20" s="9"/>
      <c r="G20" s="9"/>
      <c r="H20" s="9"/>
      <c r="I20" s="15" t="s">
        <v>65</v>
      </c>
      <c r="J20" s="15"/>
      <c r="K20"/>
      <c r="L20" s="18" t="s">
        <v>67</v>
      </c>
      <c r="M20" s="14"/>
      <c r="N20" s="14"/>
    </row>
    <row r="21" spans="1:14" s="29" customFormat="1" x14ac:dyDescent="0.35">
      <c r="A21" s="29" t="s">
        <v>59</v>
      </c>
      <c r="B21" s="21" t="s">
        <v>15</v>
      </c>
      <c r="C21" s="21" t="s">
        <v>16</v>
      </c>
      <c r="D21" s="28" t="s">
        <v>58</v>
      </c>
      <c r="E21" s="21" t="s">
        <v>61</v>
      </c>
      <c r="F21" s="21" t="s">
        <v>62</v>
      </c>
      <c r="G21" s="21" t="s">
        <v>63</v>
      </c>
      <c r="H21" s="21" t="s">
        <v>24</v>
      </c>
      <c r="I21" s="24" t="s">
        <v>35</v>
      </c>
      <c r="J21" s="24" t="s">
        <v>64</v>
      </c>
      <c r="K21" s="15" t="s">
        <v>72</v>
      </c>
      <c r="L21" s="19" t="s">
        <v>36</v>
      </c>
      <c r="M21" s="19" t="s">
        <v>66</v>
      </c>
      <c r="N21" s="16" t="s">
        <v>73</v>
      </c>
    </row>
    <row r="22" spans="1:14" x14ac:dyDescent="0.35">
      <c r="A22" s="11">
        <v>39722</v>
      </c>
      <c r="B22" s="7">
        <v>0</v>
      </c>
      <c r="C22" s="7">
        <v>0.25145758234229998</v>
      </c>
      <c r="D22" s="2">
        <f>C22/12</f>
        <v>2.0954798528524998E-2</v>
      </c>
      <c r="E22" s="3">
        <f t="shared" ref="E22:E85" si="1">IF(D22&gt;$C$8,1,0)</f>
        <v>0</v>
      </c>
      <c r="F22" s="6" t="str">
        <f>IF(B22&gt;0,D22,"Dry")</f>
        <v>Dry</v>
      </c>
      <c r="G22" s="5" t="str">
        <f>IF(D22-$C$8&lt;0,"",D15-$C$8)</f>
        <v/>
      </c>
      <c r="H22" s="7">
        <v>4.4735006263519998E-3</v>
      </c>
      <c r="I22" s="7">
        <v>5.7756610045579997</v>
      </c>
      <c r="J22" s="2">
        <f>I22*2.71936</f>
        <v>15.706101509354841</v>
      </c>
      <c r="K22" s="2">
        <f>IF(D22&gt;$C$8, J22*$C$8, J22*D22)</f>
        <v>0.32911819279709309</v>
      </c>
      <c r="L22" s="7">
        <v>0.67318497570379998</v>
      </c>
      <c r="M22" s="26">
        <f>L22*2.71936</f>
        <v>1.8306322955298855</v>
      </c>
      <c r="N22" s="2">
        <f>IF(D22&gt;$C$8, M22*$C$8,M22* D22)</f>
        <v>3.8360530932639983E-2</v>
      </c>
    </row>
    <row r="23" spans="1:14" x14ac:dyDescent="0.35">
      <c r="A23" s="10">
        <v>39723</v>
      </c>
      <c r="B23" s="27">
        <v>0</v>
      </c>
      <c r="C23" s="27">
        <v>0.27991483392349997</v>
      </c>
      <c r="D23" s="28">
        <f t="shared" ref="D23:D86" si="2">C23/12</f>
        <v>2.3326236160291666E-2</v>
      </c>
      <c r="E23" s="3">
        <f t="shared" si="1"/>
        <v>0</v>
      </c>
      <c r="F23" s="5" t="str">
        <f t="shared" ref="F23:F86" si="3">IF(B23&gt;0,D23,"Dry")</f>
        <v>Dry</v>
      </c>
      <c r="G23" s="5" t="str">
        <f t="shared" ref="G23:G86" si="4">IF(D23-$C$8&lt;0,"",D16-$C$8)</f>
        <v/>
      </c>
      <c r="H23" s="27">
        <v>4.9500928007930002E-3</v>
      </c>
      <c r="I23" s="27">
        <v>5.2841337647740003</v>
      </c>
      <c r="J23" s="2">
        <f t="shared" ref="J23:J86" si="5">I23*2.71936</f>
        <v>14.369461994575826</v>
      </c>
      <c r="K23" s="2">
        <f t="shared" ref="K23:K86" si="6">IF(D23&gt;$C$8, J23*$C$8, J23*D23)</f>
        <v>0.33518546398181143</v>
      </c>
      <c r="L23" s="27">
        <v>0.62674885007000003</v>
      </c>
      <c r="M23" s="26">
        <f t="shared" ref="M23:M86" si="7">L23*2.71936</f>
        <v>1.7043557529263553</v>
      </c>
      <c r="N23" s="2">
        <f t="shared" ref="N23:N86" si="8">IF(D23&gt;$C$8, M23*$C$8,M23* D23)</f>
        <v>3.9756204793911877E-2</v>
      </c>
    </row>
    <row r="24" spans="1:14" x14ac:dyDescent="0.35">
      <c r="A24" s="10">
        <v>39724</v>
      </c>
      <c r="B24" s="27">
        <v>0</v>
      </c>
      <c r="C24" s="27">
        <v>0.30615929575610001</v>
      </c>
      <c r="D24" s="28">
        <f t="shared" si="2"/>
        <v>2.5513274646341667E-2</v>
      </c>
      <c r="E24" s="3">
        <f t="shared" si="1"/>
        <v>0</v>
      </c>
      <c r="F24" s="5" t="str">
        <f t="shared" si="3"/>
        <v>Dry</v>
      </c>
      <c r="G24" s="5" t="str">
        <f t="shared" si="4"/>
        <v/>
      </c>
      <c r="H24" s="27">
        <v>5.3895737810950002E-3</v>
      </c>
      <c r="I24" s="27">
        <v>4.9335861046689997</v>
      </c>
      <c r="J24" s="2">
        <f t="shared" si="5"/>
        <v>13.416196709592692</v>
      </c>
      <c r="K24" s="2">
        <f t="shared" si="6"/>
        <v>0.34229111136118373</v>
      </c>
      <c r="L24" s="27">
        <v>0.57920043088380002</v>
      </c>
      <c r="M24" s="26">
        <f t="shared" si="7"/>
        <v>1.5750544837281704</v>
      </c>
      <c r="N24" s="2">
        <f t="shared" si="8"/>
        <v>4.0184797626308694E-2</v>
      </c>
    </row>
    <row r="25" spans="1:14" x14ac:dyDescent="0.35">
      <c r="A25" s="10">
        <v>39725</v>
      </c>
      <c r="B25" s="27">
        <v>0</v>
      </c>
      <c r="C25" s="27">
        <v>0.42454573394739997</v>
      </c>
      <c r="D25" s="28">
        <f t="shared" si="2"/>
        <v>3.5378811162283329E-2</v>
      </c>
      <c r="E25" s="3">
        <f t="shared" si="1"/>
        <v>0</v>
      </c>
      <c r="F25" s="5" t="str">
        <f t="shared" si="3"/>
        <v>Dry</v>
      </c>
      <c r="G25" s="5" t="str">
        <f t="shared" si="4"/>
        <v/>
      </c>
      <c r="H25" s="27">
        <v>7.402127666515E-3</v>
      </c>
      <c r="I25" s="27">
        <v>4.1817371197939996</v>
      </c>
      <c r="J25" s="2">
        <f t="shared" si="5"/>
        <v>11.37164865408301</v>
      </c>
      <c r="K25" s="2">
        <f t="shared" si="6"/>
        <v>0.4023154103366362</v>
      </c>
      <c r="L25" s="27">
        <v>0.47653465885680002</v>
      </c>
      <c r="M25" s="26">
        <f t="shared" si="7"/>
        <v>1.2958692899088278</v>
      </c>
      <c r="N25" s="2">
        <f t="shared" si="8"/>
        <v>4.5846314898686603E-2</v>
      </c>
    </row>
    <row r="26" spans="1:14" x14ac:dyDescent="0.35">
      <c r="A26" s="10">
        <v>39726</v>
      </c>
      <c r="B26" s="27">
        <v>0</v>
      </c>
      <c r="C26" s="27">
        <v>0.27922454504249999</v>
      </c>
      <c r="D26" s="28">
        <f t="shared" si="2"/>
        <v>2.3268712086875001E-2</v>
      </c>
      <c r="E26" s="3">
        <f t="shared" si="1"/>
        <v>0</v>
      </c>
      <c r="F26" s="5" t="str">
        <f t="shared" si="3"/>
        <v>Dry</v>
      </c>
      <c r="G26" s="5" t="str">
        <f t="shared" si="4"/>
        <v/>
      </c>
      <c r="H26" s="27">
        <v>4.9513136170179998E-3</v>
      </c>
      <c r="I26" s="27">
        <v>4.8331543531639998</v>
      </c>
      <c r="J26" s="2">
        <f t="shared" si="5"/>
        <v>13.143086621820055</v>
      </c>
      <c r="K26" s="2">
        <f t="shared" si="6"/>
        <v>0.30582269853598942</v>
      </c>
      <c r="L26" s="27">
        <v>0.55852829415530003</v>
      </c>
      <c r="M26" s="26">
        <f t="shared" si="7"/>
        <v>1.5188395019941567</v>
      </c>
      <c r="N26" s="2">
        <f t="shared" si="8"/>
        <v>3.5341439078074639E-2</v>
      </c>
    </row>
    <row r="27" spans="1:14" x14ac:dyDescent="0.35">
      <c r="A27" s="10">
        <v>39727</v>
      </c>
      <c r="B27" s="27">
        <v>0</v>
      </c>
      <c r="C27" s="27">
        <v>0.24831491308510001</v>
      </c>
      <c r="D27" s="28">
        <f t="shared" si="2"/>
        <v>2.0692909423758333E-2</v>
      </c>
      <c r="E27" s="3">
        <f t="shared" si="1"/>
        <v>0</v>
      </c>
      <c r="F27" s="5" t="str">
        <f t="shared" si="3"/>
        <v>Dry</v>
      </c>
      <c r="G27" s="5" t="str">
        <f t="shared" si="4"/>
        <v/>
      </c>
      <c r="H27" s="27">
        <v>4.4235441730110002E-3</v>
      </c>
      <c r="I27" s="27">
        <v>5.3352437300359998</v>
      </c>
      <c r="J27" s="2">
        <f t="shared" si="5"/>
        <v>14.508448389710697</v>
      </c>
      <c r="K27" s="2">
        <f t="shared" si="6"/>
        <v>0.30022200840755592</v>
      </c>
      <c r="L27" s="27">
        <v>0.6329095583305</v>
      </c>
      <c r="M27" s="26">
        <f t="shared" si="7"/>
        <v>1.7211089365416286</v>
      </c>
      <c r="N27" s="2">
        <f t="shared" si="8"/>
        <v>3.5614751332276949E-2</v>
      </c>
    </row>
    <row r="28" spans="1:14" x14ac:dyDescent="0.35">
      <c r="A28" s="10">
        <v>39728</v>
      </c>
      <c r="B28" s="27">
        <v>0</v>
      </c>
      <c r="C28" s="27">
        <v>0.21446418195549999</v>
      </c>
      <c r="D28" s="28">
        <f t="shared" si="2"/>
        <v>1.7872015162958332E-2</v>
      </c>
      <c r="E28" s="3">
        <f t="shared" si="1"/>
        <v>0</v>
      </c>
      <c r="F28" s="5" t="str">
        <f t="shared" si="3"/>
        <v>Dry</v>
      </c>
      <c r="G28" s="5" t="str">
        <f t="shared" si="4"/>
        <v/>
      </c>
      <c r="H28" s="27">
        <v>3.840242172154E-3</v>
      </c>
      <c r="I28" s="27">
        <v>5.6343426632210001</v>
      </c>
      <c r="J28" s="2">
        <f t="shared" si="5"/>
        <v>15.321806064656659</v>
      </c>
      <c r="K28" s="2">
        <f t="shared" si="6"/>
        <v>0.27383155031145073</v>
      </c>
      <c r="L28" s="27">
        <v>0.68214330393129996</v>
      </c>
      <c r="M28" s="26">
        <f t="shared" si="7"/>
        <v>1.8549932149786199</v>
      </c>
      <c r="N28" s="2">
        <f t="shared" si="8"/>
        <v>3.3152466865282719E-2</v>
      </c>
    </row>
    <row r="29" spans="1:14" x14ac:dyDescent="0.35">
      <c r="A29" s="10">
        <v>39729</v>
      </c>
      <c r="B29" s="27">
        <v>0</v>
      </c>
      <c r="C29" s="27">
        <v>0.19081443757909999</v>
      </c>
      <c r="D29" s="28">
        <f t="shared" si="2"/>
        <v>1.5901203131591667E-2</v>
      </c>
      <c r="E29" s="3">
        <f t="shared" si="1"/>
        <v>0</v>
      </c>
      <c r="F29" s="5" t="str">
        <f t="shared" si="3"/>
        <v>Dry</v>
      </c>
      <c r="G29" s="5" t="str">
        <f t="shared" si="4"/>
        <v/>
      </c>
      <c r="H29" s="27">
        <v>3.4255560054869999E-3</v>
      </c>
      <c r="I29" s="27">
        <v>5.8042362059809998</v>
      </c>
      <c r="J29" s="2">
        <f t="shared" si="5"/>
        <v>15.783807769096491</v>
      </c>
      <c r="K29" s="2">
        <f t="shared" si="6"/>
        <v>0.25098153352639802</v>
      </c>
      <c r="L29" s="27">
        <v>0.7130081869714</v>
      </c>
      <c r="M29" s="26">
        <f t="shared" si="7"/>
        <v>1.9389259433225463</v>
      </c>
      <c r="N29" s="2">
        <f t="shared" si="8"/>
        <v>3.0831255281884802E-2</v>
      </c>
    </row>
    <row r="30" spans="1:14" x14ac:dyDescent="0.35">
      <c r="A30" s="10">
        <v>39730</v>
      </c>
      <c r="B30" s="27">
        <v>0</v>
      </c>
      <c r="C30" s="27">
        <v>0.27939060680040001</v>
      </c>
      <c r="D30" s="28">
        <f t="shared" si="2"/>
        <v>2.3282550566700002E-2</v>
      </c>
      <c r="E30" s="3">
        <f t="shared" si="1"/>
        <v>0</v>
      </c>
      <c r="F30" s="5" t="str">
        <f t="shared" si="3"/>
        <v>Dry</v>
      </c>
      <c r="G30" s="5" t="str">
        <f t="shared" si="4"/>
        <v/>
      </c>
      <c r="H30" s="27">
        <v>4.917193727669E-3</v>
      </c>
      <c r="I30" s="27">
        <v>5.1674062697930001</v>
      </c>
      <c r="J30" s="2">
        <f t="shared" si="5"/>
        <v>14.052037913824293</v>
      </c>
      <c r="K30" s="2">
        <f t="shared" si="6"/>
        <v>0.32716728329379968</v>
      </c>
      <c r="L30" s="27">
        <v>0.62296481368169998</v>
      </c>
      <c r="M30" s="26">
        <f t="shared" si="7"/>
        <v>1.6940655957334676</v>
      </c>
      <c r="N30" s="2">
        <f t="shared" si="8"/>
        <v>3.9442167895971221E-2</v>
      </c>
    </row>
    <row r="31" spans="1:14" x14ac:dyDescent="0.35">
      <c r="A31" s="10">
        <v>39731</v>
      </c>
      <c r="B31" s="27">
        <v>0</v>
      </c>
      <c r="C31" s="27">
        <v>0.3095567323997</v>
      </c>
      <c r="D31" s="28">
        <f t="shared" si="2"/>
        <v>2.5796394366641665E-2</v>
      </c>
      <c r="E31" s="3">
        <f t="shared" si="1"/>
        <v>0</v>
      </c>
      <c r="F31" s="5" t="str">
        <f t="shared" si="3"/>
        <v>Dry</v>
      </c>
      <c r="G31" s="5" t="str">
        <f t="shared" si="4"/>
        <v/>
      </c>
      <c r="H31" s="27">
        <v>5.4238671779030002E-3</v>
      </c>
      <c r="I31" s="27">
        <v>4.9281306538139997</v>
      </c>
      <c r="J31" s="2">
        <f t="shared" si="5"/>
        <v>13.401361374755638</v>
      </c>
      <c r="K31" s="2">
        <f t="shared" si="6"/>
        <v>0.34570680307307555</v>
      </c>
      <c r="L31" s="27">
        <v>0.57105320654269998</v>
      </c>
      <c r="M31" s="26">
        <f t="shared" si="7"/>
        <v>1.5528992477439567</v>
      </c>
      <c r="N31" s="2">
        <f t="shared" si="8"/>
        <v>4.0059201406464282E-2</v>
      </c>
    </row>
    <row r="32" spans="1:14" x14ac:dyDescent="0.35">
      <c r="A32" s="10">
        <v>39732</v>
      </c>
      <c r="B32" s="27">
        <v>0</v>
      </c>
      <c r="C32" s="27">
        <v>0.1989040953816</v>
      </c>
      <c r="D32" s="28">
        <f t="shared" si="2"/>
        <v>1.65753412818E-2</v>
      </c>
      <c r="E32" s="3">
        <f t="shared" si="1"/>
        <v>0</v>
      </c>
      <c r="F32" s="5" t="str">
        <f t="shared" si="3"/>
        <v>Dry</v>
      </c>
      <c r="G32" s="5" t="str">
        <f t="shared" si="4"/>
        <v/>
      </c>
      <c r="H32" s="27">
        <v>3.5439977924189999E-3</v>
      </c>
      <c r="I32" s="27">
        <v>5.9674204549369998</v>
      </c>
      <c r="J32" s="2">
        <f t="shared" si="5"/>
        <v>16.227564488337478</v>
      </c>
      <c r="K32" s="2">
        <f t="shared" si="6"/>
        <v>0.26897741956661192</v>
      </c>
      <c r="L32" s="27">
        <v>0.70021168113870003</v>
      </c>
      <c r="M32" s="26">
        <f t="shared" si="7"/>
        <v>1.9041276372213354</v>
      </c>
      <c r="N32" s="2">
        <f t="shared" si="8"/>
        <v>3.1561565431051097E-2</v>
      </c>
    </row>
    <row r="33" spans="1:14" x14ac:dyDescent="0.35">
      <c r="A33" s="10">
        <v>39733</v>
      </c>
      <c r="B33" s="27">
        <v>0</v>
      </c>
      <c r="C33" s="27">
        <v>0.2139828518337</v>
      </c>
      <c r="D33" s="28">
        <f t="shared" si="2"/>
        <v>1.7831904319475001E-2</v>
      </c>
      <c r="E33" s="3">
        <f t="shared" si="1"/>
        <v>0</v>
      </c>
      <c r="F33" s="5" t="str">
        <f t="shared" si="3"/>
        <v>Dry</v>
      </c>
      <c r="G33" s="5" t="str">
        <f t="shared" si="4"/>
        <v/>
      </c>
      <c r="H33" s="27">
        <v>3.792340760453E-3</v>
      </c>
      <c r="I33" s="27">
        <v>5.8487807203309998</v>
      </c>
      <c r="J33" s="2">
        <f t="shared" si="5"/>
        <v>15.904940339639309</v>
      </c>
      <c r="K33" s="2">
        <f t="shared" si="6"/>
        <v>0.28361537434340639</v>
      </c>
      <c r="L33" s="27">
        <v>0.70120412671139998</v>
      </c>
      <c r="M33" s="26">
        <f t="shared" si="7"/>
        <v>1.9068264540139126</v>
      </c>
      <c r="N33" s="2">
        <f t="shared" si="8"/>
        <v>3.4002346881819891E-2</v>
      </c>
    </row>
    <row r="34" spans="1:14" x14ac:dyDescent="0.35">
      <c r="A34" s="10">
        <v>39734</v>
      </c>
      <c r="B34" s="27">
        <v>0</v>
      </c>
      <c r="C34" s="27">
        <v>0.20046982224580001</v>
      </c>
      <c r="D34" s="28">
        <f t="shared" si="2"/>
        <v>1.6705818520483334E-2</v>
      </c>
      <c r="E34" s="3">
        <f t="shared" si="1"/>
        <v>0</v>
      </c>
      <c r="F34" s="5" t="str">
        <f t="shared" si="3"/>
        <v>Dry</v>
      </c>
      <c r="G34" s="5" t="str">
        <f t="shared" si="4"/>
        <v/>
      </c>
      <c r="H34" s="27">
        <v>3.5502342314489999E-3</v>
      </c>
      <c r="I34" s="27">
        <v>5.9215908166620004</v>
      </c>
      <c r="J34" s="2">
        <f t="shared" si="5"/>
        <v>16.102937203197978</v>
      </c>
      <c r="K34" s="2">
        <f t="shared" si="6"/>
        <v>0.26901274656336488</v>
      </c>
      <c r="L34" s="27">
        <v>0.7053281250965</v>
      </c>
      <c r="M34" s="26">
        <f t="shared" si="7"/>
        <v>1.9180410902624183</v>
      </c>
      <c r="N34" s="2">
        <f t="shared" si="8"/>
        <v>3.2042446368753953E-2</v>
      </c>
    </row>
    <row r="35" spans="1:14" x14ac:dyDescent="0.35">
      <c r="A35" s="10">
        <v>39735</v>
      </c>
      <c r="B35" s="27">
        <v>0</v>
      </c>
      <c r="C35" s="27">
        <v>0.2190502379291</v>
      </c>
      <c r="D35" s="28">
        <f t="shared" si="2"/>
        <v>1.8254186494091666E-2</v>
      </c>
      <c r="E35" s="3">
        <f t="shared" si="1"/>
        <v>0</v>
      </c>
      <c r="F35" s="5" t="str">
        <f t="shared" si="3"/>
        <v>Dry</v>
      </c>
      <c r="G35" s="5" t="str">
        <f t="shared" si="4"/>
        <v/>
      </c>
      <c r="H35" s="27">
        <v>3.8545828415470001E-3</v>
      </c>
      <c r="I35" s="27">
        <v>5.9404402572519999</v>
      </c>
      <c r="J35" s="2">
        <f t="shared" si="5"/>
        <v>16.154195617960799</v>
      </c>
      <c r="K35" s="2">
        <f t="shared" si="6"/>
        <v>0.29488169947229476</v>
      </c>
      <c r="L35" s="27">
        <v>0.69775011337159998</v>
      </c>
      <c r="M35" s="26">
        <f t="shared" si="7"/>
        <v>1.8974337482981942</v>
      </c>
      <c r="N35" s="2">
        <f t="shared" si="8"/>
        <v>3.463610950161862E-2</v>
      </c>
    </row>
    <row r="36" spans="1:14" x14ac:dyDescent="0.35">
      <c r="A36" s="10">
        <v>39736</v>
      </c>
      <c r="B36" s="27">
        <v>0</v>
      </c>
      <c r="C36" s="27">
        <v>0.22708604021510001</v>
      </c>
      <c r="D36" s="28">
        <f t="shared" si="2"/>
        <v>1.8923836684591668E-2</v>
      </c>
      <c r="E36" s="3">
        <f t="shared" si="1"/>
        <v>0</v>
      </c>
      <c r="F36" s="5" t="str">
        <f t="shared" si="3"/>
        <v>Dry</v>
      </c>
      <c r="G36" s="5" t="str">
        <f t="shared" si="4"/>
        <v/>
      </c>
      <c r="H36" s="27">
        <v>3.9814509548809999E-3</v>
      </c>
      <c r="I36" s="27">
        <v>6.0848002615130001</v>
      </c>
      <c r="J36" s="2">
        <f t="shared" si="5"/>
        <v>16.546762439147994</v>
      </c>
      <c r="K36" s="2">
        <f t="shared" si="6"/>
        <v>0.31312823005717233</v>
      </c>
      <c r="L36" s="27">
        <v>0.70292753503740002</v>
      </c>
      <c r="M36" s="26">
        <f t="shared" si="7"/>
        <v>1.9115130216793041</v>
      </c>
      <c r="N36" s="2">
        <f t="shared" si="8"/>
        <v>3.6173160242729485E-2</v>
      </c>
    </row>
    <row r="37" spans="1:14" x14ac:dyDescent="0.35">
      <c r="A37" s="10">
        <v>39737</v>
      </c>
      <c r="B37" s="27">
        <v>0</v>
      </c>
      <c r="C37" s="27">
        <v>0.2486340071182</v>
      </c>
      <c r="D37" s="28">
        <f t="shared" si="2"/>
        <v>2.0719500593183334E-2</v>
      </c>
      <c r="E37" s="3">
        <f t="shared" si="1"/>
        <v>0</v>
      </c>
      <c r="F37" s="5" t="str">
        <f t="shared" si="3"/>
        <v>Dry</v>
      </c>
      <c r="G37" s="5" t="str">
        <f t="shared" si="4"/>
        <v/>
      </c>
      <c r="H37" s="27">
        <v>4.3399705334700002E-3</v>
      </c>
      <c r="I37" s="27">
        <v>6.0714013317409998</v>
      </c>
      <c r="J37" s="2">
        <f t="shared" si="5"/>
        <v>16.510325925483205</v>
      </c>
      <c r="K37" s="2">
        <f t="shared" si="6"/>
        <v>0.34208570780669945</v>
      </c>
      <c r="L37" s="27">
        <v>0.69068324714939999</v>
      </c>
      <c r="M37" s="26">
        <f t="shared" si="7"/>
        <v>1.8782163949681923</v>
      </c>
      <c r="N37" s="2">
        <f t="shared" si="8"/>
        <v>3.8915705709670123E-2</v>
      </c>
    </row>
    <row r="38" spans="1:14" x14ac:dyDescent="0.35">
      <c r="A38" s="10">
        <v>39738</v>
      </c>
      <c r="B38" s="27">
        <v>0</v>
      </c>
      <c r="C38" s="27">
        <v>0.26262166384879998</v>
      </c>
      <c r="D38" s="28">
        <f t="shared" si="2"/>
        <v>2.1885138654066664E-2</v>
      </c>
      <c r="E38" s="3">
        <f t="shared" si="1"/>
        <v>0</v>
      </c>
      <c r="F38" s="5" t="str">
        <f t="shared" si="3"/>
        <v>Dry</v>
      </c>
      <c r="G38" s="5" t="str">
        <f t="shared" si="4"/>
        <v/>
      </c>
      <c r="H38" s="27">
        <v>4.5732159772069996E-3</v>
      </c>
      <c r="I38" s="27">
        <v>6.0330283491449999</v>
      </c>
      <c r="J38" s="2">
        <f t="shared" si="5"/>
        <v>16.405975971530946</v>
      </c>
      <c r="K38" s="2">
        <f t="shared" si="6"/>
        <v>0.35904705889224081</v>
      </c>
      <c r="L38" s="27">
        <v>0.6779709768194</v>
      </c>
      <c r="M38" s="26">
        <f t="shared" si="7"/>
        <v>1.8436471555236036</v>
      </c>
      <c r="N38" s="2">
        <f t="shared" si="8"/>
        <v>4.0348473627809668E-2</v>
      </c>
    </row>
    <row r="39" spans="1:14" x14ac:dyDescent="0.35">
      <c r="A39" s="10">
        <v>39739</v>
      </c>
      <c r="B39" s="27">
        <v>0</v>
      </c>
      <c r="C39" s="27">
        <v>0.31501321242050001</v>
      </c>
      <c r="D39" s="28">
        <f t="shared" si="2"/>
        <v>2.6251101035041666E-2</v>
      </c>
      <c r="E39" s="3">
        <f t="shared" si="1"/>
        <v>0</v>
      </c>
      <c r="F39" s="5" t="str">
        <f t="shared" si="3"/>
        <v>Dry</v>
      </c>
      <c r="G39" s="5" t="str">
        <f t="shared" si="4"/>
        <v/>
      </c>
      <c r="H39" s="27">
        <v>5.463268073044E-3</v>
      </c>
      <c r="I39" s="27">
        <v>5.5428598763729999</v>
      </c>
      <c r="J39" s="2">
        <f t="shared" si="5"/>
        <v>15.07303143341368</v>
      </c>
      <c r="K39" s="2">
        <f t="shared" si="6"/>
        <v>0.39568367106290142</v>
      </c>
      <c r="L39" s="27">
        <v>0.61444974263569996</v>
      </c>
      <c r="M39" s="26">
        <f t="shared" si="7"/>
        <v>1.6709100521338169</v>
      </c>
      <c r="N39" s="2">
        <f t="shared" si="8"/>
        <v>4.3863228599031565E-2</v>
      </c>
    </row>
    <row r="40" spans="1:14" x14ac:dyDescent="0.35">
      <c r="A40" s="10">
        <v>39740</v>
      </c>
      <c r="B40" s="27">
        <v>0</v>
      </c>
      <c r="C40" s="27">
        <v>0.32651474472749997</v>
      </c>
      <c r="D40" s="28">
        <f t="shared" si="2"/>
        <v>2.7209562060624998E-2</v>
      </c>
      <c r="E40" s="3">
        <f t="shared" si="1"/>
        <v>0</v>
      </c>
      <c r="F40" s="5" t="str">
        <f t="shared" si="3"/>
        <v>Dry</v>
      </c>
      <c r="G40" s="5" t="str">
        <f t="shared" si="4"/>
        <v/>
      </c>
      <c r="H40" s="27">
        <v>5.6652744752340002E-3</v>
      </c>
      <c r="I40" s="27">
        <v>5.3533346278479996</v>
      </c>
      <c r="J40" s="2">
        <f t="shared" si="5"/>
        <v>14.557644053584736</v>
      </c>
      <c r="K40" s="2">
        <f t="shared" si="6"/>
        <v>0.39610711933250237</v>
      </c>
      <c r="L40" s="27">
        <v>0.58914540289600004</v>
      </c>
      <c r="M40" s="26">
        <f t="shared" si="7"/>
        <v>1.6020984428192666</v>
      </c>
      <c r="N40" s="2">
        <f t="shared" si="8"/>
        <v>4.3592397007121503E-2</v>
      </c>
    </row>
    <row r="41" spans="1:14" x14ac:dyDescent="0.35">
      <c r="A41" s="10">
        <v>39741</v>
      </c>
      <c r="B41" s="27">
        <v>0</v>
      </c>
      <c r="C41" s="27">
        <v>0.33497638353670001</v>
      </c>
      <c r="D41" s="28">
        <f t="shared" si="2"/>
        <v>2.7914698628058333E-2</v>
      </c>
      <c r="E41" s="3">
        <f t="shared" si="1"/>
        <v>0</v>
      </c>
      <c r="F41" s="5" t="str">
        <f t="shared" si="3"/>
        <v>Dry</v>
      </c>
      <c r="G41" s="5" t="str">
        <f t="shared" si="4"/>
        <v/>
      </c>
      <c r="H41" s="27">
        <v>5.8191073226979998E-3</v>
      </c>
      <c r="I41" s="27">
        <v>5.2188796998680003</v>
      </c>
      <c r="J41" s="2">
        <f t="shared" si="5"/>
        <v>14.192012700633045</v>
      </c>
      <c r="K41" s="2">
        <f t="shared" si="6"/>
        <v>0.39616575746374771</v>
      </c>
      <c r="L41" s="27">
        <v>0.57532845912539998</v>
      </c>
      <c r="M41" s="26">
        <f t="shared" si="7"/>
        <v>1.5645251986072477</v>
      </c>
      <c r="N41" s="2">
        <f t="shared" si="8"/>
        <v>4.3673249415124425E-2</v>
      </c>
    </row>
    <row r="42" spans="1:14" x14ac:dyDescent="0.35">
      <c r="A42" s="10">
        <v>39742</v>
      </c>
      <c r="B42" s="27">
        <v>0</v>
      </c>
      <c r="C42" s="27">
        <v>0.30754522326889999</v>
      </c>
      <c r="D42" s="28">
        <f t="shared" si="2"/>
        <v>2.5628768605741665E-2</v>
      </c>
      <c r="E42" s="3">
        <f t="shared" si="1"/>
        <v>0</v>
      </c>
      <c r="F42" s="5" t="str">
        <f t="shared" si="3"/>
        <v>Dry</v>
      </c>
      <c r="G42" s="5" t="str">
        <f t="shared" si="4"/>
        <v/>
      </c>
      <c r="H42" s="27">
        <v>5.3625047144050001E-3</v>
      </c>
      <c r="I42" s="27">
        <v>5.3966447062330003</v>
      </c>
      <c r="J42" s="2">
        <f t="shared" si="5"/>
        <v>14.675419748341772</v>
      </c>
      <c r="K42" s="2">
        <f t="shared" si="6"/>
        <v>0.37611293692238285</v>
      </c>
      <c r="L42" s="27">
        <v>0.60034017994340005</v>
      </c>
      <c r="M42" s="26">
        <f t="shared" si="7"/>
        <v>1.6325410717308844</v>
      </c>
      <c r="N42" s="2">
        <f t="shared" si="8"/>
        <v>4.1840017366760338E-2</v>
      </c>
    </row>
    <row r="43" spans="1:14" x14ac:dyDescent="0.35">
      <c r="A43" s="10">
        <v>39743</v>
      </c>
      <c r="B43" s="27">
        <v>0</v>
      </c>
      <c r="C43" s="27">
        <v>0.2597762616996</v>
      </c>
      <c r="D43" s="28">
        <f t="shared" si="2"/>
        <v>2.16480218083E-2</v>
      </c>
      <c r="E43" s="3">
        <f t="shared" si="1"/>
        <v>0</v>
      </c>
      <c r="F43" s="5" t="str">
        <f t="shared" si="3"/>
        <v>Dry</v>
      </c>
      <c r="G43" s="5" t="str">
        <f t="shared" si="4"/>
        <v/>
      </c>
      <c r="H43" s="27">
        <v>4.5564591062119998E-3</v>
      </c>
      <c r="I43" s="27">
        <v>5.8585749411550001</v>
      </c>
      <c r="J43" s="2">
        <f t="shared" si="5"/>
        <v>15.931574351979261</v>
      </c>
      <c r="K43" s="2">
        <f t="shared" si="6"/>
        <v>0.34488706901220001</v>
      </c>
      <c r="L43" s="27">
        <v>0.66328019420119999</v>
      </c>
      <c r="M43" s="26">
        <f t="shared" si="7"/>
        <v>1.8036976289029751</v>
      </c>
      <c r="N43" s="2">
        <f t="shared" si="8"/>
        <v>3.9046485606070609E-2</v>
      </c>
    </row>
    <row r="44" spans="1:14" x14ac:dyDescent="0.35">
      <c r="A44" s="10">
        <v>39744</v>
      </c>
      <c r="B44" s="27">
        <v>0</v>
      </c>
      <c r="C44" s="27">
        <v>0.2207793978974</v>
      </c>
      <c r="D44" s="28">
        <f t="shared" si="2"/>
        <v>1.8398283158116667E-2</v>
      </c>
      <c r="E44" s="3">
        <f t="shared" si="1"/>
        <v>0</v>
      </c>
      <c r="F44" s="5" t="str">
        <f t="shared" si="3"/>
        <v>Dry</v>
      </c>
      <c r="G44" s="5" t="str">
        <f t="shared" si="4"/>
        <v/>
      </c>
      <c r="H44" s="27">
        <v>3.8914623167080001E-3</v>
      </c>
      <c r="I44" s="27">
        <v>6.1597311171599998</v>
      </c>
      <c r="J44" s="2">
        <f t="shared" si="5"/>
        <v>16.750526410760216</v>
      </c>
      <c r="K44" s="2">
        <f t="shared" si="6"/>
        <v>0.3081809279526781</v>
      </c>
      <c r="L44" s="27">
        <v>0.71132093739769997</v>
      </c>
      <c r="M44" s="26">
        <f t="shared" si="7"/>
        <v>1.9343377043218093</v>
      </c>
      <c r="N44" s="2">
        <f t="shared" si="8"/>
        <v>3.5588492807534004E-2</v>
      </c>
    </row>
    <row r="45" spans="1:14" x14ac:dyDescent="0.35">
      <c r="A45" s="10">
        <v>39745</v>
      </c>
      <c r="B45" s="27">
        <v>0</v>
      </c>
      <c r="C45" s="27">
        <v>0.27778979885190003</v>
      </c>
      <c r="D45" s="28">
        <f t="shared" si="2"/>
        <v>2.3149149904325001E-2</v>
      </c>
      <c r="E45" s="3">
        <f t="shared" si="1"/>
        <v>0</v>
      </c>
      <c r="F45" s="5" t="str">
        <f t="shared" si="3"/>
        <v>Dry</v>
      </c>
      <c r="G45" s="5" t="str">
        <f t="shared" si="4"/>
        <v/>
      </c>
      <c r="H45" s="27">
        <v>4.853272038415E-3</v>
      </c>
      <c r="I45" s="27">
        <v>5.6388221511780001</v>
      </c>
      <c r="J45" s="2">
        <f t="shared" si="5"/>
        <v>15.333987405027406</v>
      </c>
      <c r="K45" s="2">
        <f t="shared" si="6"/>
        <v>0.35496877307001096</v>
      </c>
      <c r="L45" s="27">
        <v>0.64444921573460001</v>
      </c>
      <c r="M45" s="26">
        <f t="shared" si="7"/>
        <v>1.752489419300042</v>
      </c>
      <c r="N45" s="2">
        <f t="shared" si="8"/>
        <v>4.0568640273120141E-2</v>
      </c>
    </row>
    <row r="46" spans="1:14" x14ac:dyDescent="0.35">
      <c r="A46" s="10">
        <v>39746</v>
      </c>
      <c r="B46" s="27">
        <v>0</v>
      </c>
      <c r="C46" s="27">
        <v>0.29267447387899997</v>
      </c>
      <c r="D46" s="28">
        <f t="shared" si="2"/>
        <v>2.4389539489916665E-2</v>
      </c>
      <c r="E46" s="3">
        <f t="shared" si="1"/>
        <v>0</v>
      </c>
      <c r="F46" s="5" t="str">
        <f t="shared" si="3"/>
        <v>Dry</v>
      </c>
      <c r="G46" s="5" t="str">
        <f t="shared" si="4"/>
        <v/>
      </c>
      <c r="H46" s="27">
        <v>5.1035841995350001E-3</v>
      </c>
      <c r="I46" s="27">
        <v>5.5050689098249999</v>
      </c>
      <c r="J46" s="2">
        <f t="shared" si="5"/>
        <v>14.970264190621712</v>
      </c>
      <c r="K46" s="2">
        <f t="shared" si="6"/>
        <v>0.36511784965165361</v>
      </c>
      <c r="L46" s="27">
        <v>0.62143903176619997</v>
      </c>
      <c r="M46" s="26">
        <f t="shared" si="7"/>
        <v>1.6899164454237336</v>
      </c>
      <c r="N46" s="2">
        <f t="shared" si="8"/>
        <v>4.1216283880321752E-2</v>
      </c>
    </row>
    <row r="47" spans="1:14" x14ac:dyDescent="0.35">
      <c r="A47" s="10">
        <v>39747</v>
      </c>
      <c r="B47" s="27">
        <v>0</v>
      </c>
      <c r="C47" s="27">
        <v>0.31129090785719998</v>
      </c>
      <c r="D47" s="28">
        <f t="shared" si="2"/>
        <v>2.59409089881E-2</v>
      </c>
      <c r="E47" s="3">
        <f t="shared" si="1"/>
        <v>0</v>
      </c>
      <c r="F47" s="5" t="str">
        <f t="shared" si="3"/>
        <v>Dry</v>
      </c>
      <c r="G47" s="5" t="str">
        <f t="shared" si="4"/>
        <v/>
      </c>
      <c r="H47" s="27">
        <v>5.4227968557000001E-3</v>
      </c>
      <c r="I47" s="27">
        <v>5.3412001494989996</v>
      </c>
      <c r="J47" s="2">
        <f t="shared" si="5"/>
        <v>14.524646038541599</v>
      </c>
      <c r="K47" s="2">
        <f t="shared" si="6"/>
        <v>0.37678252097017484</v>
      </c>
      <c r="L47" s="27">
        <v>0.59878207147179996</v>
      </c>
      <c r="M47" s="26">
        <f t="shared" si="7"/>
        <v>1.628304013877554</v>
      </c>
      <c r="N47" s="2">
        <f t="shared" si="8"/>
        <v>4.2239686228955547E-2</v>
      </c>
    </row>
    <row r="48" spans="1:14" x14ac:dyDescent="0.35">
      <c r="A48" s="10">
        <v>39748</v>
      </c>
      <c r="B48" s="27">
        <v>0</v>
      </c>
      <c r="C48" s="27">
        <v>0.30540934639810002</v>
      </c>
      <c r="D48" s="28">
        <f t="shared" si="2"/>
        <v>2.5450778866508334E-2</v>
      </c>
      <c r="E48" s="3">
        <f t="shared" si="1"/>
        <v>0</v>
      </c>
      <c r="F48" s="5" t="str">
        <f t="shared" si="3"/>
        <v>Dry</v>
      </c>
      <c r="G48" s="5" t="str">
        <f t="shared" si="4"/>
        <v/>
      </c>
      <c r="H48" s="27">
        <v>5.3279584407789999E-3</v>
      </c>
      <c r="I48" s="27">
        <v>5.3570734558859998</v>
      </c>
      <c r="J48" s="2">
        <f t="shared" si="5"/>
        <v>14.567811272998153</v>
      </c>
      <c r="K48" s="2">
        <f t="shared" si="6"/>
        <v>0.37076214327810325</v>
      </c>
      <c r="L48" s="27">
        <v>0.60077431197510001</v>
      </c>
      <c r="M48" s="26">
        <f t="shared" si="7"/>
        <v>1.6337216330126079</v>
      </c>
      <c r="N48" s="2">
        <f t="shared" si="8"/>
        <v>4.1579488011234768E-2</v>
      </c>
    </row>
    <row r="49" spans="1:14" x14ac:dyDescent="0.35">
      <c r="A49" s="10">
        <v>39749</v>
      </c>
      <c r="B49" s="27">
        <v>0</v>
      </c>
      <c r="C49" s="27">
        <v>0.27329206831949998</v>
      </c>
      <c r="D49" s="28">
        <f t="shared" si="2"/>
        <v>2.2774339026624998E-2</v>
      </c>
      <c r="E49" s="3">
        <f t="shared" si="1"/>
        <v>0</v>
      </c>
      <c r="F49" s="5" t="str">
        <f t="shared" si="3"/>
        <v>Dry</v>
      </c>
      <c r="G49" s="5" t="str">
        <f t="shared" si="4"/>
        <v/>
      </c>
      <c r="H49" s="27">
        <v>4.7868716964469997E-3</v>
      </c>
      <c r="I49" s="27">
        <v>5.6186813344460003</v>
      </c>
      <c r="J49" s="2">
        <f t="shared" si="5"/>
        <v>15.279217273639075</v>
      </c>
      <c r="K49" s="2">
        <f t="shared" si="6"/>
        <v>0.34797407425132121</v>
      </c>
      <c r="L49" s="27">
        <v>0.63612979082580001</v>
      </c>
      <c r="M49" s="26">
        <f t="shared" si="7"/>
        <v>1.7298659079800476</v>
      </c>
      <c r="N49" s="2">
        <f t="shared" si="8"/>
        <v>3.9396552658938086E-2</v>
      </c>
    </row>
    <row r="50" spans="1:14" x14ac:dyDescent="0.35">
      <c r="A50" s="10">
        <v>39750</v>
      </c>
      <c r="B50" s="27">
        <v>0</v>
      </c>
      <c r="C50" s="27">
        <v>0.29772487454910002</v>
      </c>
      <c r="D50" s="28">
        <f t="shared" si="2"/>
        <v>2.4810406212425001E-2</v>
      </c>
      <c r="E50" s="3">
        <f t="shared" si="1"/>
        <v>0</v>
      </c>
      <c r="F50" s="5" t="str">
        <f t="shared" si="3"/>
        <v>Dry</v>
      </c>
      <c r="G50" s="5" t="str">
        <f t="shared" si="4"/>
        <v/>
      </c>
      <c r="H50" s="27">
        <v>5.2029801317319997E-3</v>
      </c>
      <c r="I50" s="27">
        <v>5.4274910281870001</v>
      </c>
      <c r="J50" s="2">
        <f t="shared" si="5"/>
        <v>14.759302002410601</v>
      </c>
      <c r="K50" s="2">
        <f t="shared" si="6"/>
        <v>0.36618427809166476</v>
      </c>
      <c r="L50" s="27">
        <v>0.61553153017469997</v>
      </c>
      <c r="M50" s="26">
        <f t="shared" si="7"/>
        <v>1.673851821895872</v>
      </c>
      <c r="N50" s="2">
        <f t="shared" si="8"/>
        <v>4.1528943640644252E-2</v>
      </c>
    </row>
    <row r="51" spans="1:14" x14ac:dyDescent="0.35">
      <c r="A51" s="10">
        <v>39751</v>
      </c>
      <c r="B51" s="27">
        <v>0</v>
      </c>
      <c r="C51" s="27">
        <v>0.32734935986980002</v>
      </c>
      <c r="D51" s="28">
        <f t="shared" si="2"/>
        <v>2.7279113322483336E-2</v>
      </c>
      <c r="E51" s="3">
        <f t="shared" si="1"/>
        <v>0</v>
      </c>
      <c r="F51" s="5" t="str">
        <f t="shared" si="3"/>
        <v>Dry</v>
      </c>
      <c r="G51" s="5" t="str">
        <f t="shared" si="4"/>
        <v/>
      </c>
      <c r="H51" s="27">
        <v>5.7085634769010003E-3</v>
      </c>
      <c r="I51" s="27">
        <v>5.0420954555369999</v>
      </c>
      <c r="J51" s="2">
        <f t="shared" si="5"/>
        <v>13.711272697969097</v>
      </c>
      <c r="K51" s="2">
        <f t="shared" si="6"/>
        <v>0.37403136172337081</v>
      </c>
      <c r="L51" s="27">
        <v>0.5687501575467</v>
      </c>
      <c r="M51" s="26">
        <f t="shared" si="7"/>
        <v>1.5466364284261942</v>
      </c>
      <c r="N51" s="2">
        <f t="shared" si="8"/>
        <v>4.2190870399719041E-2</v>
      </c>
    </row>
    <row r="52" spans="1:14" x14ac:dyDescent="0.35">
      <c r="A52" s="10">
        <v>39752</v>
      </c>
      <c r="B52" s="27">
        <v>10.41946313</v>
      </c>
      <c r="C52" s="27">
        <v>0.372337351654</v>
      </c>
      <c r="D52" s="28">
        <f t="shared" si="2"/>
        <v>3.1028112637833335E-2</v>
      </c>
      <c r="E52" s="3">
        <f t="shared" si="1"/>
        <v>0</v>
      </c>
      <c r="F52" s="5">
        <f t="shared" si="3"/>
        <v>3.1028112637833335E-2</v>
      </c>
      <c r="G52" s="5" t="str">
        <f t="shared" si="4"/>
        <v/>
      </c>
      <c r="H52" s="27">
        <v>6.4790116732999998E-3</v>
      </c>
      <c r="I52" s="27">
        <v>4.9935228319149996</v>
      </c>
      <c r="J52" s="2">
        <f t="shared" si="5"/>
        <v>13.579186248196374</v>
      </c>
      <c r="K52" s="2">
        <f t="shared" si="6"/>
        <v>0.42133652043915454</v>
      </c>
      <c r="L52" s="27">
        <v>0.55712608673690001</v>
      </c>
      <c r="M52" s="26">
        <f t="shared" si="7"/>
        <v>1.5150263952288563</v>
      </c>
      <c r="N52" s="2">
        <f t="shared" si="8"/>
        <v>4.7008409640451554E-2</v>
      </c>
    </row>
    <row r="53" spans="1:14" x14ac:dyDescent="0.35">
      <c r="A53" s="10">
        <v>39753</v>
      </c>
      <c r="B53" s="27">
        <v>31.258389390000001</v>
      </c>
      <c r="C53" s="27">
        <v>1.5851234287239999</v>
      </c>
      <c r="D53" s="28">
        <f t="shared" si="2"/>
        <v>0.13209361906033332</v>
      </c>
      <c r="E53" s="3">
        <f t="shared" si="1"/>
        <v>0</v>
      </c>
      <c r="F53" s="5">
        <f t="shared" si="3"/>
        <v>0.13209361906033332</v>
      </c>
      <c r="G53" s="5" t="str">
        <f t="shared" si="4"/>
        <v/>
      </c>
      <c r="H53" s="27">
        <v>1.182483308706E-2</v>
      </c>
      <c r="I53" s="27">
        <v>6.9155044685659997</v>
      </c>
      <c r="J53" s="2">
        <f t="shared" si="5"/>
        <v>18.805746231639638</v>
      </c>
      <c r="K53" s="2">
        <f t="shared" si="6"/>
        <v>2.4841190788675052</v>
      </c>
      <c r="L53" s="27">
        <v>0.41457478376989998</v>
      </c>
      <c r="M53" s="26">
        <f t="shared" si="7"/>
        <v>1.1273780839925152</v>
      </c>
      <c r="N53" s="2">
        <f t="shared" si="8"/>
        <v>0.14891945116387575</v>
      </c>
    </row>
    <row r="54" spans="1:14" x14ac:dyDescent="0.35">
      <c r="A54" s="10">
        <v>39754</v>
      </c>
      <c r="B54" s="27">
        <v>10.41946313</v>
      </c>
      <c r="C54" s="27">
        <v>0.22178628071260001</v>
      </c>
      <c r="D54" s="28">
        <f t="shared" si="2"/>
        <v>1.8482190059383334E-2</v>
      </c>
      <c r="E54" s="3">
        <f t="shared" si="1"/>
        <v>0</v>
      </c>
      <c r="F54" s="5">
        <f t="shared" si="3"/>
        <v>1.8482190059383334E-2</v>
      </c>
      <c r="G54" s="5" t="str">
        <f t="shared" si="4"/>
        <v/>
      </c>
      <c r="H54" s="27">
        <v>3.9349225351130003E-3</v>
      </c>
      <c r="I54" s="27">
        <v>9.8486974668710001</v>
      </c>
      <c r="J54" s="2">
        <f t="shared" si="5"/>
        <v>26.782153943510323</v>
      </c>
      <c r="K54" s="2">
        <f t="shared" si="6"/>
        <v>0.49499285938362064</v>
      </c>
      <c r="L54" s="27">
        <v>0.23637685915709999</v>
      </c>
      <c r="M54" s="26">
        <f t="shared" si="7"/>
        <v>0.64279377571745144</v>
      </c>
      <c r="N54" s="2">
        <f t="shared" si="8"/>
        <v>1.1880236731798562E-2</v>
      </c>
    </row>
    <row r="55" spans="1:14" x14ac:dyDescent="0.35">
      <c r="A55" s="10">
        <v>39755</v>
      </c>
      <c r="B55" s="27">
        <v>0</v>
      </c>
      <c r="C55" s="27">
        <v>0.20056044860739999</v>
      </c>
      <c r="D55" s="28">
        <f t="shared" si="2"/>
        <v>1.6713370717283332E-2</v>
      </c>
      <c r="E55" s="3">
        <f t="shared" si="1"/>
        <v>0</v>
      </c>
      <c r="F55" s="5" t="str">
        <f t="shared" si="3"/>
        <v>Dry</v>
      </c>
      <c r="G55" s="5" t="str">
        <f t="shared" si="4"/>
        <v/>
      </c>
      <c r="H55" s="27">
        <v>3.5739771363250002E-3</v>
      </c>
      <c r="I55" s="27">
        <v>6.8288942430709998</v>
      </c>
      <c r="J55" s="2">
        <f t="shared" si="5"/>
        <v>18.570221848837555</v>
      </c>
      <c r="K55" s="2">
        <f t="shared" si="6"/>
        <v>0.31037100206181673</v>
      </c>
      <c r="L55" s="27">
        <v>0.40348398443299999</v>
      </c>
      <c r="M55" s="26">
        <f t="shared" si="7"/>
        <v>1.0972182079077228</v>
      </c>
      <c r="N55" s="2">
        <f t="shared" si="8"/>
        <v>1.8338214666515029E-2</v>
      </c>
    </row>
    <row r="56" spans="1:14" x14ac:dyDescent="0.35">
      <c r="A56" s="10">
        <v>39756</v>
      </c>
      <c r="B56" s="27">
        <v>62.516778780000003</v>
      </c>
      <c r="C56" s="27">
        <v>12.86618663976</v>
      </c>
      <c r="D56" s="28">
        <f t="shared" si="2"/>
        <v>1.07218221998</v>
      </c>
      <c r="E56" s="3">
        <f t="shared" si="1"/>
        <v>1</v>
      </c>
      <c r="F56" s="5">
        <f t="shared" si="3"/>
        <v>1.07218221998</v>
      </c>
      <c r="G56" s="5">
        <f t="shared" si="4"/>
        <v>-0.87222566097337506</v>
      </c>
      <c r="H56" s="27">
        <v>7.5587309754949997E-2</v>
      </c>
      <c r="I56" s="27">
        <v>8.8501925926199991</v>
      </c>
      <c r="J56" s="2">
        <f t="shared" si="5"/>
        <v>24.066859728667122</v>
      </c>
      <c r="K56" s="2">
        <f t="shared" si="6"/>
        <v>21.539839457157075</v>
      </c>
      <c r="L56" s="27">
        <v>0.15193702338119999</v>
      </c>
      <c r="M56" s="26">
        <f t="shared" si="7"/>
        <v>0.41317146390190002</v>
      </c>
      <c r="N56" s="2">
        <f t="shared" si="8"/>
        <v>0.36978846019220052</v>
      </c>
    </row>
    <row r="57" spans="1:14" x14ac:dyDescent="0.35">
      <c r="A57" s="10">
        <v>39757</v>
      </c>
      <c r="B57" s="27">
        <v>0</v>
      </c>
      <c r="C57" s="27">
        <v>0.14552401477099999</v>
      </c>
      <c r="D57" s="28">
        <f t="shared" si="2"/>
        <v>1.2127001230916666E-2</v>
      </c>
      <c r="E57" s="3">
        <f t="shared" si="1"/>
        <v>0</v>
      </c>
      <c r="F57" s="5" t="str">
        <f t="shared" si="3"/>
        <v>Dry</v>
      </c>
      <c r="G57" s="5" t="str">
        <f t="shared" si="4"/>
        <v/>
      </c>
      <c r="H57" s="27">
        <v>2.654958113851E-3</v>
      </c>
      <c r="I57" s="27">
        <v>6.976363805568</v>
      </c>
      <c r="J57" s="2">
        <f t="shared" si="5"/>
        <v>18.971244678309397</v>
      </c>
      <c r="K57" s="2">
        <f t="shared" si="6"/>
        <v>0.23006430756587931</v>
      </c>
      <c r="L57" s="27">
        <v>0.201985177234</v>
      </c>
      <c r="M57" s="26">
        <f t="shared" si="7"/>
        <v>0.54927041156305023</v>
      </c>
      <c r="N57" s="2">
        <f t="shared" si="8"/>
        <v>6.6610029571312138E-3</v>
      </c>
    </row>
    <row r="58" spans="1:14" x14ac:dyDescent="0.35">
      <c r="A58" s="10">
        <v>39758</v>
      </c>
      <c r="B58" s="27">
        <v>0</v>
      </c>
      <c r="C58" s="27">
        <v>0.12030380092079999</v>
      </c>
      <c r="D58" s="28">
        <f t="shared" si="2"/>
        <v>1.0025316743399999E-2</v>
      </c>
      <c r="E58" s="3">
        <f t="shared" si="1"/>
        <v>0</v>
      </c>
      <c r="F58" s="5" t="str">
        <f t="shared" si="3"/>
        <v>Dry</v>
      </c>
      <c r="G58" s="5" t="str">
        <f t="shared" si="4"/>
        <v/>
      </c>
      <c r="H58" s="27">
        <v>2.215101535551E-3</v>
      </c>
      <c r="I58" s="27">
        <v>6.1284323409120001</v>
      </c>
      <c r="J58" s="2">
        <f t="shared" si="5"/>
        <v>16.665413770582457</v>
      </c>
      <c r="K58" s="2">
        <f t="shared" si="6"/>
        <v>0.16707605170990922</v>
      </c>
      <c r="L58" s="27">
        <v>0.42775437377629999</v>
      </c>
      <c r="M58" s="26">
        <f t="shared" si="7"/>
        <v>1.1632181338723191</v>
      </c>
      <c r="N58" s="2">
        <f t="shared" si="8"/>
        <v>1.1661630233736661E-2</v>
      </c>
    </row>
    <row r="59" spans="1:14" x14ac:dyDescent="0.35">
      <c r="A59" s="10">
        <v>39759</v>
      </c>
      <c r="B59" s="27">
        <v>0</v>
      </c>
      <c r="C59" s="27">
        <v>0.12475145566280001</v>
      </c>
      <c r="D59" s="28">
        <f t="shared" si="2"/>
        <v>1.0395954638566667E-2</v>
      </c>
      <c r="E59" s="3">
        <f t="shared" si="1"/>
        <v>0</v>
      </c>
      <c r="F59" s="5" t="str">
        <f t="shared" si="3"/>
        <v>Dry</v>
      </c>
      <c r="G59" s="5" t="str">
        <f t="shared" si="4"/>
        <v/>
      </c>
      <c r="H59" s="27">
        <v>2.2770821890680001E-3</v>
      </c>
      <c r="I59" s="27">
        <v>4.818680929228</v>
      </c>
      <c r="J59" s="2">
        <f t="shared" si="5"/>
        <v>13.103728171705454</v>
      </c>
      <c r="K59" s="2">
        <f t="shared" si="6"/>
        <v>0.13622576366915803</v>
      </c>
      <c r="L59" s="27">
        <v>0.50859342578010003</v>
      </c>
      <c r="M59" s="26">
        <f t="shared" si="7"/>
        <v>1.3830486183293729</v>
      </c>
      <c r="N59" s="2">
        <f t="shared" si="8"/>
        <v>1.4378110699084463E-2</v>
      </c>
    </row>
    <row r="60" spans="1:14" x14ac:dyDescent="0.35">
      <c r="A60" s="10">
        <v>39760</v>
      </c>
      <c r="B60" s="27">
        <v>0</v>
      </c>
      <c r="C60" s="27">
        <v>0.1365826822009</v>
      </c>
      <c r="D60" s="28">
        <f t="shared" si="2"/>
        <v>1.1381890183408334E-2</v>
      </c>
      <c r="E60" s="3">
        <f t="shared" si="1"/>
        <v>0</v>
      </c>
      <c r="F60" s="5" t="str">
        <f t="shared" si="3"/>
        <v>Dry</v>
      </c>
      <c r="G60" s="5" t="str">
        <f t="shared" si="4"/>
        <v/>
      </c>
      <c r="H60" s="27">
        <v>2.4656210707289998E-3</v>
      </c>
      <c r="I60" s="27">
        <v>4.2966457703719998</v>
      </c>
      <c r="J60" s="2">
        <f t="shared" si="5"/>
        <v>11.684126642118802</v>
      </c>
      <c r="K60" s="2">
        <f t="shared" si="6"/>
        <v>0.13298744632963178</v>
      </c>
      <c r="L60" s="27">
        <v>0.51800019823190002</v>
      </c>
      <c r="M60" s="26">
        <f t="shared" si="7"/>
        <v>1.4086290190638997</v>
      </c>
      <c r="N60" s="2">
        <f t="shared" si="8"/>
        <v>1.6032860804147512E-2</v>
      </c>
    </row>
    <row r="61" spans="1:14" x14ac:dyDescent="0.35">
      <c r="A61" s="10">
        <v>39761</v>
      </c>
      <c r="B61" s="27">
        <v>0</v>
      </c>
      <c r="C61" s="27">
        <v>0.1390498830461</v>
      </c>
      <c r="D61" s="28">
        <f t="shared" si="2"/>
        <v>1.1587490253841667E-2</v>
      </c>
      <c r="E61" s="3">
        <f t="shared" si="1"/>
        <v>0</v>
      </c>
      <c r="F61" s="5" t="str">
        <f t="shared" si="3"/>
        <v>Dry</v>
      </c>
      <c r="G61" s="5" t="str">
        <f t="shared" si="4"/>
        <v/>
      </c>
      <c r="H61" s="27">
        <v>2.4960125929450001E-3</v>
      </c>
      <c r="I61" s="27">
        <v>4.2914438434599997</v>
      </c>
      <c r="J61" s="2">
        <f t="shared" si="5"/>
        <v>11.669980730151385</v>
      </c>
      <c r="K61" s="2">
        <f t="shared" si="6"/>
        <v>0.13522578797314924</v>
      </c>
      <c r="L61" s="27">
        <v>0.53023007359569996</v>
      </c>
      <c r="M61" s="26">
        <f t="shared" si="7"/>
        <v>1.4418864529332027</v>
      </c>
      <c r="N61" s="2">
        <f t="shared" si="8"/>
        <v>1.6707845220509818E-2</v>
      </c>
    </row>
    <row r="62" spans="1:14" x14ac:dyDescent="0.35">
      <c r="A62" s="10">
        <v>39762</v>
      </c>
      <c r="B62" s="27">
        <v>0</v>
      </c>
      <c r="C62" s="27">
        <v>0.19326691960949999</v>
      </c>
      <c r="D62" s="28">
        <f t="shared" si="2"/>
        <v>1.6105576634124999E-2</v>
      </c>
      <c r="E62" s="3">
        <f t="shared" si="1"/>
        <v>0</v>
      </c>
      <c r="F62" s="5" t="str">
        <f t="shared" si="3"/>
        <v>Dry</v>
      </c>
      <c r="G62" s="5" t="str">
        <f t="shared" si="4"/>
        <v/>
      </c>
      <c r="H62" s="27">
        <v>3.406867298399E-3</v>
      </c>
      <c r="I62" s="27">
        <v>4.1519062352020004</v>
      </c>
      <c r="J62" s="2">
        <f t="shared" si="5"/>
        <v>11.290527739758911</v>
      </c>
      <c r="K62" s="2">
        <f t="shared" si="6"/>
        <v>0.18184045975240126</v>
      </c>
      <c r="L62" s="27">
        <v>0.50196478062549998</v>
      </c>
      <c r="M62" s="26">
        <f t="shared" si="7"/>
        <v>1.3650229458417595</v>
      </c>
      <c r="N62" s="2">
        <f t="shared" si="8"/>
        <v>2.1984481661593516E-2</v>
      </c>
    </row>
    <row r="63" spans="1:14" x14ac:dyDescent="0.35">
      <c r="A63" s="10">
        <v>39763</v>
      </c>
      <c r="B63" s="27">
        <v>0</v>
      </c>
      <c r="C63" s="27">
        <v>0.21270189351579999</v>
      </c>
      <c r="D63" s="28">
        <f t="shared" si="2"/>
        <v>1.7725157792983334E-2</v>
      </c>
      <c r="E63" s="3">
        <f t="shared" si="1"/>
        <v>0</v>
      </c>
      <c r="F63" s="5" t="str">
        <f t="shared" si="3"/>
        <v>Dry</v>
      </c>
      <c r="G63" s="5" t="str">
        <f t="shared" si="4"/>
        <v/>
      </c>
      <c r="H63" s="27">
        <v>3.7285007673320001E-3</v>
      </c>
      <c r="I63" s="27">
        <v>4.1523823601140002</v>
      </c>
      <c r="J63" s="2">
        <f t="shared" si="5"/>
        <v>11.291822494799607</v>
      </c>
      <c r="K63" s="2">
        <f t="shared" si="6"/>
        <v>0.20014933549068176</v>
      </c>
      <c r="L63" s="27">
        <v>0.48256433635700002</v>
      </c>
      <c r="M63" s="26">
        <f t="shared" si="7"/>
        <v>1.3122661537157716</v>
      </c>
      <c r="N63" s="2">
        <f t="shared" si="8"/>
        <v>2.3260124641003375E-2</v>
      </c>
    </row>
    <row r="64" spans="1:14" x14ac:dyDescent="0.35">
      <c r="A64" s="10">
        <v>39764</v>
      </c>
      <c r="B64" s="27">
        <v>0</v>
      </c>
      <c r="C64" s="27">
        <v>0.17328143132070001</v>
      </c>
      <c r="D64" s="28">
        <f t="shared" si="2"/>
        <v>1.4440119276725E-2</v>
      </c>
      <c r="E64" s="3">
        <f t="shared" si="1"/>
        <v>0</v>
      </c>
      <c r="F64" s="5" t="str">
        <f t="shared" si="3"/>
        <v>Dry</v>
      </c>
      <c r="G64" s="5" t="str">
        <f t="shared" si="4"/>
        <v/>
      </c>
      <c r="H64" s="27">
        <v>3.057491580597E-3</v>
      </c>
      <c r="I64" s="27">
        <v>4.4689383568450003</v>
      </c>
      <c r="J64" s="2">
        <f t="shared" si="5"/>
        <v>12.15265221007002</v>
      </c>
      <c r="K64" s="2">
        <f t="shared" si="6"/>
        <v>0.17548574744196677</v>
      </c>
      <c r="L64" s="27">
        <v>0.51639804622340002</v>
      </c>
      <c r="M64" s="26">
        <f t="shared" si="7"/>
        <v>1.4042721909780651</v>
      </c>
      <c r="N64" s="2">
        <f t="shared" si="8"/>
        <v>2.0277857934711208E-2</v>
      </c>
    </row>
    <row r="65" spans="1:14" x14ac:dyDescent="0.35">
      <c r="A65" s="10">
        <v>39765</v>
      </c>
      <c r="B65" s="27">
        <v>0</v>
      </c>
      <c r="C65" s="27">
        <v>0.1647139708933</v>
      </c>
      <c r="D65" s="28">
        <f t="shared" si="2"/>
        <v>1.3726164241108334E-2</v>
      </c>
      <c r="E65" s="3">
        <f t="shared" si="1"/>
        <v>0</v>
      </c>
      <c r="F65" s="5" t="str">
        <f t="shared" si="3"/>
        <v>Dry</v>
      </c>
      <c r="G65" s="5" t="str">
        <f t="shared" si="4"/>
        <v/>
      </c>
      <c r="H65" s="27">
        <v>2.9100937793769999E-3</v>
      </c>
      <c r="I65" s="27">
        <v>4.6336576483450003</v>
      </c>
      <c r="J65" s="2">
        <f t="shared" si="5"/>
        <v>12.600583262603459</v>
      </c>
      <c r="K65" s="2">
        <f t="shared" si="6"/>
        <v>0.17295767539625578</v>
      </c>
      <c r="L65" s="27">
        <v>0.54124619921549999</v>
      </c>
      <c r="M65" s="26">
        <f t="shared" si="7"/>
        <v>1.4718432642986621</v>
      </c>
      <c r="N65" s="2">
        <f t="shared" si="8"/>
        <v>2.0202762382932459E-2</v>
      </c>
    </row>
    <row r="66" spans="1:14" x14ac:dyDescent="0.35">
      <c r="A66" s="10">
        <v>39766</v>
      </c>
      <c r="B66" s="27">
        <v>0</v>
      </c>
      <c r="C66" s="27">
        <v>0.1241176849401</v>
      </c>
      <c r="D66" s="28">
        <f t="shared" si="2"/>
        <v>1.0343140411675E-2</v>
      </c>
      <c r="E66" s="3">
        <f t="shared" si="1"/>
        <v>0</v>
      </c>
      <c r="F66" s="5" t="str">
        <f t="shared" si="3"/>
        <v>Dry</v>
      </c>
      <c r="G66" s="5" t="str">
        <f t="shared" si="4"/>
        <v/>
      </c>
      <c r="H66" s="27">
        <v>2.215029070637E-3</v>
      </c>
      <c r="I66" s="27">
        <v>4.8744843455920002</v>
      </c>
      <c r="J66" s="2">
        <f t="shared" si="5"/>
        <v>13.255477750029062</v>
      </c>
      <c r="K66" s="2">
        <f t="shared" si="6"/>
        <v>0.13710326759238439</v>
      </c>
      <c r="L66" s="27">
        <v>0.57900137794569995</v>
      </c>
      <c r="M66" s="26">
        <f t="shared" si="7"/>
        <v>1.5745131871304185</v>
      </c>
      <c r="N66" s="2">
        <f t="shared" si="8"/>
        <v>1.6285410974523833E-2</v>
      </c>
    </row>
    <row r="67" spans="1:14" x14ac:dyDescent="0.35">
      <c r="A67" s="10">
        <v>39767</v>
      </c>
      <c r="B67" s="27">
        <v>0</v>
      </c>
      <c r="C67" s="27">
        <v>0.1187056556685</v>
      </c>
      <c r="D67" s="28">
        <f t="shared" si="2"/>
        <v>9.8921379723750005E-3</v>
      </c>
      <c r="E67" s="3">
        <f t="shared" si="1"/>
        <v>0</v>
      </c>
      <c r="F67" s="5" t="str">
        <f t="shared" si="3"/>
        <v>Dry</v>
      </c>
      <c r="G67" s="5" t="str">
        <f t="shared" si="4"/>
        <v/>
      </c>
      <c r="H67" s="27">
        <v>2.1158572633720001E-3</v>
      </c>
      <c r="I67" s="27">
        <v>4.9073674994690002</v>
      </c>
      <c r="J67" s="2">
        <f t="shared" si="5"/>
        <v>13.34489888335602</v>
      </c>
      <c r="K67" s="2">
        <f t="shared" si="6"/>
        <v>0.13200958098155083</v>
      </c>
      <c r="L67" s="27">
        <v>0.5929834196771</v>
      </c>
      <c r="M67" s="26">
        <f t="shared" si="7"/>
        <v>1.6125353921331187</v>
      </c>
      <c r="N67" s="2">
        <f t="shared" si="8"/>
        <v>1.5951422584318635E-2</v>
      </c>
    </row>
    <row r="68" spans="1:14" x14ac:dyDescent="0.35">
      <c r="A68" s="10">
        <v>39768</v>
      </c>
      <c r="B68" s="27">
        <v>0</v>
      </c>
      <c r="C68" s="27">
        <v>0.1277961857222</v>
      </c>
      <c r="D68" s="28">
        <f t="shared" si="2"/>
        <v>1.0649682143516666E-2</v>
      </c>
      <c r="E68" s="3">
        <f t="shared" si="1"/>
        <v>0</v>
      </c>
      <c r="F68" s="5" t="str">
        <f t="shared" si="3"/>
        <v>Dry</v>
      </c>
      <c r="G68" s="5" t="str">
        <f t="shared" si="4"/>
        <v/>
      </c>
      <c r="H68" s="27">
        <v>2.262492927328E-3</v>
      </c>
      <c r="I68" s="27">
        <v>4.8311614944740002</v>
      </c>
      <c r="J68" s="2">
        <f t="shared" si="5"/>
        <v>13.137667321612817</v>
      </c>
      <c r="K68" s="2">
        <f t="shared" si="6"/>
        <v>0.13991198108244243</v>
      </c>
      <c r="L68" s="27">
        <v>0.58282228691149995</v>
      </c>
      <c r="M68" s="26">
        <f t="shared" si="7"/>
        <v>1.5849036141356565</v>
      </c>
      <c r="N68" s="2">
        <f t="shared" si="8"/>
        <v>1.6878719718655528E-2</v>
      </c>
    </row>
    <row r="69" spans="1:14" x14ac:dyDescent="0.35">
      <c r="A69" s="10">
        <v>39769</v>
      </c>
      <c r="B69" s="27">
        <v>0</v>
      </c>
      <c r="C69" s="27">
        <v>0.14729778177739999</v>
      </c>
      <c r="D69" s="28">
        <f t="shared" si="2"/>
        <v>1.2274815148116666E-2</v>
      </c>
      <c r="E69" s="3">
        <f t="shared" si="1"/>
        <v>0</v>
      </c>
      <c r="F69" s="5" t="str">
        <f t="shared" si="3"/>
        <v>Dry</v>
      </c>
      <c r="G69" s="5" t="str">
        <f t="shared" si="4"/>
        <v/>
      </c>
      <c r="H69" s="27">
        <v>2.5867043621149999E-3</v>
      </c>
      <c r="I69" s="27">
        <v>4.8293230714069999</v>
      </c>
      <c r="J69" s="2">
        <f t="shared" si="5"/>
        <v>13.132667987461339</v>
      </c>
      <c r="K69" s="2">
        <f t="shared" si="6"/>
        <v>0.16120107194767724</v>
      </c>
      <c r="L69" s="27">
        <v>0.56541809696309997</v>
      </c>
      <c r="M69" s="26">
        <f t="shared" si="7"/>
        <v>1.5375753561575756</v>
      </c>
      <c r="N69" s="2">
        <f t="shared" si="8"/>
        <v>1.8873453273133885E-2</v>
      </c>
    </row>
    <row r="70" spans="1:14" x14ac:dyDescent="0.35">
      <c r="A70" s="10">
        <v>39770</v>
      </c>
      <c r="B70" s="27">
        <v>0</v>
      </c>
      <c r="C70" s="27">
        <v>0.16909314558630001</v>
      </c>
      <c r="D70" s="28">
        <f t="shared" si="2"/>
        <v>1.4091095465525E-2</v>
      </c>
      <c r="E70" s="3">
        <f t="shared" si="1"/>
        <v>0</v>
      </c>
      <c r="F70" s="5" t="str">
        <f t="shared" si="3"/>
        <v>Dry</v>
      </c>
      <c r="G70" s="5" t="str">
        <f t="shared" si="4"/>
        <v/>
      </c>
      <c r="H70" s="27">
        <v>2.9504796662470001E-3</v>
      </c>
      <c r="I70" s="27">
        <v>4.8689985089060004</v>
      </c>
      <c r="J70" s="2">
        <f t="shared" si="5"/>
        <v>13.240559785178622</v>
      </c>
      <c r="K70" s="2">
        <f t="shared" si="6"/>
        <v>0.18657399194994315</v>
      </c>
      <c r="L70" s="27">
        <v>0.5553023320671</v>
      </c>
      <c r="M70" s="26">
        <f t="shared" si="7"/>
        <v>1.510066949729989</v>
      </c>
      <c r="N70" s="2">
        <f t="shared" si="8"/>
        <v>2.1278497547979416E-2</v>
      </c>
    </row>
    <row r="71" spans="1:14" x14ac:dyDescent="0.35">
      <c r="A71" s="10">
        <v>39771</v>
      </c>
      <c r="B71" s="27">
        <v>0</v>
      </c>
      <c r="C71" s="27">
        <v>0.18682496699019999</v>
      </c>
      <c r="D71" s="28">
        <f t="shared" si="2"/>
        <v>1.5568747249183333E-2</v>
      </c>
      <c r="E71" s="3">
        <f t="shared" si="1"/>
        <v>0</v>
      </c>
      <c r="F71" s="5" t="str">
        <f t="shared" si="3"/>
        <v>Dry</v>
      </c>
      <c r="G71" s="5" t="str">
        <f t="shared" si="4"/>
        <v/>
      </c>
      <c r="H71" s="27">
        <v>3.2457237132839998E-3</v>
      </c>
      <c r="I71" s="27">
        <v>4.8896789102279996</v>
      </c>
      <c r="J71" s="2">
        <f t="shared" si="5"/>
        <v>13.296797241317613</v>
      </c>
      <c r="K71" s="2">
        <f t="shared" si="6"/>
        <v>0.2070144754737121</v>
      </c>
      <c r="L71" s="27">
        <v>0.54668956899779997</v>
      </c>
      <c r="M71" s="26">
        <f t="shared" si="7"/>
        <v>1.4866457463498572</v>
      </c>
      <c r="N71" s="2">
        <f t="shared" si="8"/>
        <v>2.3145211873994442E-2</v>
      </c>
    </row>
    <row r="72" spans="1:14" x14ac:dyDescent="0.35">
      <c r="A72" s="10">
        <v>39772</v>
      </c>
      <c r="B72" s="27">
        <v>0</v>
      </c>
      <c r="C72" s="27">
        <v>0.21275386844800001</v>
      </c>
      <c r="D72" s="28">
        <f t="shared" si="2"/>
        <v>1.7729489037333335E-2</v>
      </c>
      <c r="E72" s="3">
        <f t="shared" si="1"/>
        <v>0</v>
      </c>
      <c r="F72" s="5" t="str">
        <f t="shared" si="3"/>
        <v>Dry</v>
      </c>
      <c r="G72" s="5" t="str">
        <f t="shared" si="4"/>
        <v/>
      </c>
      <c r="H72" s="27">
        <v>3.684486701075E-3</v>
      </c>
      <c r="I72" s="27">
        <v>4.752721736991</v>
      </c>
      <c r="J72" s="2">
        <f t="shared" si="5"/>
        <v>12.924361382703845</v>
      </c>
      <c r="K72" s="2">
        <f t="shared" si="6"/>
        <v>0.22914232344918212</v>
      </c>
      <c r="L72" s="27">
        <v>0.52217111543960004</v>
      </c>
      <c r="M72" s="26">
        <f t="shared" si="7"/>
        <v>1.4199712444818309</v>
      </c>
      <c r="N72" s="2">
        <f t="shared" si="8"/>
        <v>2.5175364612369192E-2</v>
      </c>
    </row>
    <row r="73" spans="1:14" x14ac:dyDescent="0.35">
      <c r="A73" s="10">
        <v>39773</v>
      </c>
      <c r="B73" s="27">
        <v>0</v>
      </c>
      <c r="C73" s="27">
        <v>0.186942952543</v>
      </c>
      <c r="D73" s="28">
        <f t="shared" si="2"/>
        <v>1.5578579378583333E-2</v>
      </c>
      <c r="E73" s="3">
        <f t="shared" si="1"/>
        <v>0</v>
      </c>
      <c r="F73" s="5" t="str">
        <f t="shared" si="3"/>
        <v>Dry</v>
      </c>
      <c r="G73" s="5" t="str">
        <f t="shared" si="4"/>
        <v/>
      </c>
      <c r="H73" s="27">
        <v>3.2500773980259998E-3</v>
      </c>
      <c r="I73" s="27">
        <v>4.919968220056</v>
      </c>
      <c r="J73" s="2">
        <f t="shared" si="5"/>
        <v>13.379164778891484</v>
      </c>
      <c r="K73" s="2">
        <f t="shared" si="6"/>
        <v>0.20842838052710733</v>
      </c>
      <c r="L73" s="27">
        <v>0.541314802875</v>
      </c>
      <c r="M73" s="26">
        <f t="shared" si="7"/>
        <v>1.4720298223461601</v>
      </c>
      <c r="N73" s="2">
        <f t="shared" si="8"/>
        <v>2.2932133435061577E-2</v>
      </c>
    </row>
    <row r="74" spans="1:14" x14ac:dyDescent="0.35">
      <c r="A74" s="10">
        <v>39774</v>
      </c>
      <c r="B74" s="27">
        <v>0</v>
      </c>
      <c r="C74" s="27">
        <v>0.21647447697809999</v>
      </c>
      <c r="D74" s="28">
        <f t="shared" si="2"/>
        <v>1.8039539748174998E-2</v>
      </c>
      <c r="E74" s="3">
        <f t="shared" si="1"/>
        <v>0</v>
      </c>
      <c r="F74" s="5" t="str">
        <f t="shared" si="3"/>
        <v>Dry</v>
      </c>
      <c r="G74" s="5" t="str">
        <f t="shared" si="4"/>
        <v/>
      </c>
      <c r="H74" s="27">
        <v>3.7554789519519999E-3</v>
      </c>
      <c r="I74" s="27">
        <v>4.7132440176630004</v>
      </c>
      <c r="J74" s="2">
        <f t="shared" si="5"/>
        <v>12.817007251872056</v>
      </c>
      <c r="K74" s="2">
        <f t="shared" si="6"/>
        <v>0.23121291177279316</v>
      </c>
      <c r="L74" s="27">
        <v>0.51943765071589998</v>
      </c>
      <c r="M74" s="26">
        <f t="shared" si="7"/>
        <v>1.4125379698507898</v>
      </c>
      <c r="N74" s="2">
        <f t="shared" si="8"/>
        <v>2.5481534852929741E-2</v>
      </c>
    </row>
    <row r="75" spans="1:14" x14ac:dyDescent="0.35">
      <c r="A75" s="10">
        <v>39775</v>
      </c>
      <c r="B75" s="27">
        <v>0</v>
      </c>
      <c r="C75" s="27">
        <v>0.21947918544690001</v>
      </c>
      <c r="D75" s="28">
        <f t="shared" si="2"/>
        <v>1.8289932120575E-2</v>
      </c>
      <c r="E75" s="3">
        <f t="shared" si="1"/>
        <v>0</v>
      </c>
      <c r="F75" s="5" t="str">
        <f t="shared" si="3"/>
        <v>Dry</v>
      </c>
      <c r="G75" s="5" t="str">
        <f t="shared" si="4"/>
        <v/>
      </c>
      <c r="H75" s="27">
        <v>3.8123178154359999E-3</v>
      </c>
      <c r="I75" s="27">
        <v>4.5745682788310003</v>
      </c>
      <c r="J75" s="2">
        <f t="shared" si="5"/>
        <v>12.43989799472187</v>
      </c>
      <c r="K75" s="2">
        <f t="shared" si="6"/>
        <v>0.22752488991034006</v>
      </c>
      <c r="L75" s="27">
        <v>0.50389672600470004</v>
      </c>
      <c r="M75" s="26">
        <f t="shared" si="7"/>
        <v>1.3702766008281411</v>
      </c>
      <c r="N75" s="2">
        <f t="shared" si="8"/>
        <v>2.5062266015558946E-2</v>
      </c>
    </row>
    <row r="76" spans="1:14" x14ac:dyDescent="0.35">
      <c r="A76" s="10">
        <v>39776</v>
      </c>
      <c r="B76" s="27">
        <v>0</v>
      </c>
      <c r="C76" s="27">
        <v>0.21985934609470001</v>
      </c>
      <c r="D76" s="28">
        <f t="shared" si="2"/>
        <v>1.8321612174558334E-2</v>
      </c>
      <c r="E76" s="3">
        <f t="shared" si="1"/>
        <v>0</v>
      </c>
      <c r="F76" s="5" t="str">
        <f t="shared" si="3"/>
        <v>Dry</v>
      </c>
      <c r="G76" s="5" t="str">
        <f t="shared" si="4"/>
        <v/>
      </c>
      <c r="H76" s="27">
        <v>3.825814505528E-3</v>
      </c>
      <c r="I76" s="27">
        <v>4.4953073663790004</v>
      </c>
      <c r="J76" s="2">
        <f t="shared" si="5"/>
        <v>12.224359039836399</v>
      </c>
      <c r="K76" s="2">
        <f t="shared" si="6"/>
        <v>0.22396996541043879</v>
      </c>
      <c r="L76" s="27">
        <v>0.49746176510939999</v>
      </c>
      <c r="M76" s="26">
        <f t="shared" si="7"/>
        <v>1.352777625567898</v>
      </c>
      <c r="N76" s="2">
        <f t="shared" si="8"/>
        <v>2.4785067014074916E-2</v>
      </c>
    </row>
    <row r="77" spans="1:14" x14ac:dyDescent="0.35">
      <c r="A77" s="10">
        <v>39777</v>
      </c>
      <c r="B77" s="27">
        <v>135.45302068999999</v>
      </c>
      <c r="C77" s="27">
        <v>49.008085314429998</v>
      </c>
      <c r="D77" s="28">
        <f t="shared" si="2"/>
        <v>4.0840071095358335</v>
      </c>
      <c r="E77" s="3">
        <f t="shared" si="1"/>
        <v>1</v>
      </c>
      <c r="F77" s="5">
        <f t="shared" si="3"/>
        <v>4.0840071095358335</v>
      </c>
      <c r="G77" s="5">
        <f t="shared" si="4"/>
        <v>-0.88090890453447501</v>
      </c>
      <c r="H77" s="27">
        <v>0.82976068772629996</v>
      </c>
      <c r="I77" s="27">
        <v>5.250275714622</v>
      </c>
      <c r="J77" s="2">
        <f t="shared" si="5"/>
        <v>14.277389767314482</v>
      </c>
      <c r="K77" s="2">
        <f t="shared" si="6"/>
        <v>12.778263841746462</v>
      </c>
      <c r="L77" s="27">
        <v>0.46164153116660001</v>
      </c>
      <c r="M77" s="26">
        <f t="shared" si="7"/>
        <v>1.2553695141932053</v>
      </c>
      <c r="N77" s="2">
        <f t="shared" si="8"/>
        <v>1.1235557152029187</v>
      </c>
    </row>
    <row r="78" spans="1:14" x14ac:dyDescent="0.35">
      <c r="A78" s="10">
        <v>39778</v>
      </c>
      <c r="B78" s="27">
        <v>323.00335703000002</v>
      </c>
      <c r="C78" s="27">
        <v>159.77159726939999</v>
      </c>
      <c r="D78" s="28">
        <f t="shared" si="2"/>
        <v>13.314299772449999</v>
      </c>
      <c r="E78" s="3">
        <f t="shared" si="1"/>
        <v>1</v>
      </c>
      <c r="F78" s="5">
        <f t="shared" si="3"/>
        <v>13.314299772449999</v>
      </c>
      <c r="G78" s="5">
        <f t="shared" si="4"/>
        <v>-0.87943125275081668</v>
      </c>
      <c r="H78" s="27">
        <v>3.26637329307</v>
      </c>
      <c r="I78" s="27">
        <v>1.947088327251</v>
      </c>
      <c r="J78" s="2">
        <f t="shared" si="5"/>
        <v>5.2948341135932795</v>
      </c>
      <c r="K78" s="2">
        <f t="shared" si="6"/>
        <v>4.7388765316659853</v>
      </c>
      <c r="L78" s="27">
        <v>0.14393894486059999</v>
      </c>
      <c r="M78" s="26">
        <f t="shared" si="7"/>
        <v>0.39142180909612118</v>
      </c>
      <c r="N78" s="2">
        <f t="shared" si="8"/>
        <v>0.35032251914102847</v>
      </c>
    </row>
    <row r="79" spans="1:14" x14ac:dyDescent="0.35">
      <c r="A79" s="10">
        <v>39779</v>
      </c>
      <c r="B79" s="27">
        <v>0</v>
      </c>
      <c r="C79" s="27">
        <v>0.26929049174140002</v>
      </c>
      <c r="D79" s="28">
        <f t="shared" si="2"/>
        <v>2.2440874311783335E-2</v>
      </c>
      <c r="E79" s="3">
        <f t="shared" si="1"/>
        <v>0</v>
      </c>
      <c r="F79" s="5" t="str">
        <f t="shared" si="3"/>
        <v>Dry</v>
      </c>
      <c r="G79" s="5" t="str">
        <f t="shared" si="4"/>
        <v/>
      </c>
      <c r="H79" s="27">
        <v>4.7781513255840003E-3</v>
      </c>
      <c r="I79" s="27">
        <v>1.4426165044620001</v>
      </c>
      <c r="J79" s="2">
        <f t="shared" si="5"/>
        <v>3.9229936175737845</v>
      </c>
      <c r="K79" s="2">
        <f t="shared" si="6"/>
        <v>8.8035406697901511E-2</v>
      </c>
      <c r="L79" s="27">
        <v>0.1693584064433</v>
      </c>
      <c r="M79" s="26">
        <f t="shared" si="7"/>
        <v>0.46054647614565231</v>
      </c>
      <c r="N79" s="2">
        <f t="shared" si="8"/>
        <v>1.0335065585919305E-2</v>
      </c>
    </row>
    <row r="80" spans="1:14" x14ac:dyDescent="0.35">
      <c r="A80" s="10">
        <v>39780</v>
      </c>
      <c r="B80" s="27">
        <v>0</v>
      </c>
      <c r="C80" s="27">
        <v>0.24058507212040001</v>
      </c>
      <c r="D80" s="28">
        <f t="shared" si="2"/>
        <v>2.0048756010033333E-2</v>
      </c>
      <c r="E80" s="3">
        <f t="shared" si="1"/>
        <v>0</v>
      </c>
      <c r="F80" s="5" t="str">
        <f t="shared" si="3"/>
        <v>Dry</v>
      </c>
      <c r="G80" s="5" t="str">
        <f t="shared" si="4"/>
        <v/>
      </c>
      <c r="H80" s="27">
        <v>4.2998362294500003E-3</v>
      </c>
      <c r="I80" s="27">
        <v>2.7362656498120002</v>
      </c>
      <c r="J80" s="2">
        <f t="shared" si="5"/>
        <v>7.4408913574727604</v>
      </c>
      <c r="K80" s="2">
        <f t="shared" si="6"/>
        <v>0.14918061532313709</v>
      </c>
      <c r="L80" s="27">
        <v>0.33263194101470001</v>
      </c>
      <c r="M80" s="26">
        <f t="shared" si="7"/>
        <v>0.90454599511773459</v>
      </c>
      <c r="N80" s="2">
        <f t="shared" si="8"/>
        <v>1.8135021955968264E-2</v>
      </c>
    </row>
    <row r="81" spans="1:14" x14ac:dyDescent="0.35">
      <c r="A81" s="10">
        <v>39781</v>
      </c>
      <c r="B81" s="27">
        <v>0</v>
      </c>
      <c r="C81" s="27">
        <v>0.22163746281579999</v>
      </c>
      <c r="D81" s="28">
        <f t="shared" si="2"/>
        <v>1.8469788567983331E-2</v>
      </c>
      <c r="E81" s="3">
        <f t="shared" si="1"/>
        <v>0</v>
      </c>
      <c r="F81" s="5" t="str">
        <f t="shared" si="3"/>
        <v>Dry</v>
      </c>
      <c r="G81" s="5" t="str">
        <f t="shared" si="4"/>
        <v/>
      </c>
      <c r="H81" s="27">
        <v>3.9781538116099996E-3</v>
      </c>
      <c r="I81" s="27">
        <v>3.280950329875</v>
      </c>
      <c r="J81" s="2">
        <f t="shared" si="5"/>
        <v>8.9220850890488794</v>
      </c>
      <c r="K81" s="2">
        <f t="shared" si="6"/>
        <v>0.16478902518028954</v>
      </c>
      <c r="L81" s="27">
        <v>0.4060157623724</v>
      </c>
      <c r="M81" s="26">
        <f t="shared" si="7"/>
        <v>1.1041030235650098</v>
      </c>
      <c r="N81" s="2">
        <f t="shared" si="8"/>
        <v>2.0392549402516849E-2</v>
      </c>
    </row>
    <row r="82" spans="1:14" x14ac:dyDescent="0.35">
      <c r="A82" s="10">
        <v>39782</v>
      </c>
      <c r="B82" s="27">
        <v>0</v>
      </c>
      <c r="C82" s="27">
        <v>0.2117919019925</v>
      </c>
      <c r="D82" s="28">
        <f t="shared" si="2"/>
        <v>1.7649325166041667E-2</v>
      </c>
      <c r="E82" s="3">
        <f t="shared" si="1"/>
        <v>0</v>
      </c>
      <c r="F82" s="5" t="str">
        <f t="shared" si="3"/>
        <v>Dry</v>
      </c>
      <c r="G82" s="5" t="str">
        <f t="shared" si="4"/>
        <v/>
      </c>
      <c r="H82" s="27">
        <v>3.8099077756270001E-3</v>
      </c>
      <c r="I82" s="27">
        <v>3.4617683367179999</v>
      </c>
      <c r="J82" s="2">
        <f t="shared" si="5"/>
        <v>9.413794344137461</v>
      </c>
      <c r="K82" s="2">
        <f t="shared" si="6"/>
        <v>0.166147117425926</v>
      </c>
      <c r="L82" s="27">
        <v>0.43327190385249997</v>
      </c>
      <c r="M82" s="26">
        <f t="shared" si="7"/>
        <v>1.1782222844603343</v>
      </c>
      <c r="N82" s="2">
        <f t="shared" si="8"/>
        <v>2.0794828216316882E-2</v>
      </c>
    </row>
    <row r="83" spans="1:14" x14ac:dyDescent="0.35">
      <c r="A83" s="10">
        <v>39783</v>
      </c>
      <c r="B83" s="27">
        <v>0</v>
      </c>
      <c r="C83" s="27">
        <v>1.451076768145E-2</v>
      </c>
      <c r="D83" s="28">
        <f t="shared" si="2"/>
        <v>1.2092306401208332E-3</v>
      </c>
      <c r="E83" s="3">
        <f t="shared" si="1"/>
        <v>0</v>
      </c>
      <c r="F83" s="5" t="str">
        <f t="shared" si="3"/>
        <v>Dry</v>
      </c>
      <c r="G83" s="5" t="str">
        <f t="shared" si="4"/>
        <v/>
      </c>
      <c r="H83" s="27">
        <v>4.5800037980569999E-4</v>
      </c>
      <c r="I83" s="27">
        <v>2.794334624512</v>
      </c>
      <c r="J83" s="2">
        <f t="shared" si="5"/>
        <v>7.5988018045129522</v>
      </c>
      <c r="K83" s="2">
        <f t="shared" si="6"/>
        <v>9.1887039702225407E-3</v>
      </c>
      <c r="L83" s="27">
        <v>0.39828956932339998</v>
      </c>
      <c r="M83" s="26">
        <f t="shared" si="7"/>
        <v>1.0830927232352809</v>
      </c>
      <c r="N83" s="2">
        <f t="shared" si="8"/>
        <v>1.3097089070280153E-3</v>
      </c>
    </row>
    <row r="84" spans="1:14" x14ac:dyDescent="0.35">
      <c r="A84" s="10">
        <v>39784</v>
      </c>
      <c r="B84" s="27">
        <v>0</v>
      </c>
      <c r="C84" s="27">
        <v>0</v>
      </c>
      <c r="D84" s="28">
        <f t="shared" si="2"/>
        <v>0</v>
      </c>
      <c r="E84" s="3">
        <f t="shared" si="1"/>
        <v>0</v>
      </c>
      <c r="F84" s="5" t="str">
        <f t="shared" si="3"/>
        <v>Dry</v>
      </c>
      <c r="G84" s="5" t="str">
        <f t="shared" si="4"/>
        <v/>
      </c>
      <c r="H84" s="27">
        <v>1.9446542127499999E-4</v>
      </c>
      <c r="I84" s="27">
        <v>1.6692355377229999</v>
      </c>
      <c r="J84" s="2">
        <f t="shared" si="5"/>
        <v>4.5392523518624168</v>
      </c>
      <c r="K84" s="2">
        <f t="shared" si="6"/>
        <v>0</v>
      </c>
      <c r="L84" s="27">
        <v>0.31900653978839999</v>
      </c>
      <c r="M84" s="26">
        <f t="shared" si="7"/>
        <v>0.86749362403898345</v>
      </c>
      <c r="N84" s="2">
        <f t="shared" si="8"/>
        <v>0</v>
      </c>
    </row>
    <row r="85" spans="1:14" x14ac:dyDescent="0.35">
      <c r="A85" s="10">
        <v>39785</v>
      </c>
      <c r="B85" s="27">
        <v>0</v>
      </c>
      <c r="C85" s="27">
        <v>0</v>
      </c>
      <c r="D85" s="28">
        <f t="shared" si="2"/>
        <v>0</v>
      </c>
      <c r="E85" s="3">
        <f t="shared" si="1"/>
        <v>0</v>
      </c>
      <c r="F85" s="5" t="str">
        <f t="shared" si="3"/>
        <v>Dry</v>
      </c>
      <c r="G85" s="5" t="str">
        <f t="shared" si="4"/>
        <v/>
      </c>
      <c r="H85" s="27">
        <v>1.7890818757299999E-4</v>
      </c>
      <c r="I85" s="27">
        <v>1.1777846253649999</v>
      </c>
      <c r="J85" s="2">
        <f t="shared" si="5"/>
        <v>3.2028203988325661</v>
      </c>
      <c r="K85" s="2">
        <f t="shared" si="6"/>
        <v>0</v>
      </c>
      <c r="L85" s="27">
        <v>0.27773553253549998</v>
      </c>
      <c r="M85" s="26">
        <f t="shared" si="7"/>
        <v>0.75526289775573718</v>
      </c>
      <c r="N85" s="2">
        <f t="shared" si="8"/>
        <v>0</v>
      </c>
    </row>
    <row r="86" spans="1:14" x14ac:dyDescent="0.35">
      <c r="A86" s="10">
        <v>39786</v>
      </c>
      <c r="B86" s="27">
        <v>0</v>
      </c>
      <c r="C86" s="27">
        <v>0</v>
      </c>
      <c r="D86" s="28">
        <f t="shared" si="2"/>
        <v>0</v>
      </c>
      <c r="E86" s="3">
        <f t="shared" ref="E86:E149" si="9">IF(D86&gt;$C$8,1,0)</f>
        <v>0</v>
      </c>
      <c r="F86" s="5" t="str">
        <f t="shared" si="3"/>
        <v>Dry</v>
      </c>
      <c r="G86" s="5" t="str">
        <f t="shared" si="4"/>
        <v/>
      </c>
      <c r="H86" s="27">
        <v>1.645955325671E-4</v>
      </c>
      <c r="I86" s="27">
        <v>1.0020932396490001</v>
      </c>
      <c r="J86" s="2">
        <f t="shared" si="5"/>
        <v>2.7250522721719048</v>
      </c>
      <c r="K86" s="2">
        <f t="shared" si="6"/>
        <v>0</v>
      </c>
      <c r="L86" s="27">
        <v>0.25734675553190001</v>
      </c>
      <c r="M86" s="26">
        <f t="shared" si="7"/>
        <v>0.69981847312322765</v>
      </c>
      <c r="N86" s="2">
        <f t="shared" si="8"/>
        <v>0</v>
      </c>
    </row>
    <row r="87" spans="1:14" x14ac:dyDescent="0.35">
      <c r="A87" s="10">
        <v>39787</v>
      </c>
      <c r="B87" s="27">
        <v>0</v>
      </c>
      <c r="C87" s="27">
        <v>0</v>
      </c>
      <c r="D87" s="28">
        <f t="shared" ref="D87:D150" si="10">C87/12</f>
        <v>0</v>
      </c>
      <c r="E87" s="3">
        <f t="shared" si="9"/>
        <v>0</v>
      </c>
      <c r="F87" s="5" t="str">
        <f t="shared" ref="F87:F150" si="11">IF(B87&gt;0,D87,"Dry")</f>
        <v>Dry</v>
      </c>
      <c r="G87" s="5" t="str">
        <f t="shared" ref="G87:G150" si="12">IF(D87-$C$8&lt;0,"",D80-$C$8)</f>
        <v/>
      </c>
      <c r="H87" s="27">
        <v>1.5142788996180001E-4</v>
      </c>
      <c r="I87" s="27">
        <v>0.98028589342079997</v>
      </c>
      <c r="J87" s="2">
        <f t="shared" ref="J87:J150" si="13">I87*2.71936</f>
        <v>2.6657502471327867</v>
      </c>
      <c r="K87" s="2">
        <f t="shared" ref="K87:K150" si="14">IF(D87&gt;$C$8, J87*$C$8, J87*D87)</f>
        <v>0</v>
      </c>
      <c r="L87" s="27">
        <v>0.25868478004520001</v>
      </c>
      <c r="M87" s="26">
        <f t="shared" ref="M87:M150" si="15">L87*2.71936</f>
        <v>0.70345704346371507</v>
      </c>
      <c r="N87" s="2">
        <f t="shared" ref="N87:N150" si="16">IF(D87&gt;$C$8, M87*$C$8,M87* D87)</f>
        <v>0</v>
      </c>
    </row>
    <row r="88" spans="1:14" x14ac:dyDescent="0.35">
      <c r="A88" s="10">
        <v>39788</v>
      </c>
      <c r="B88" s="27">
        <v>0</v>
      </c>
      <c r="C88" s="27">
        <v>0</v>
      </c>
      <c r="D88" s="28">
        <f t="shared" si="10"/>
        <v>0</v>
      </c>
      <c r="E88" s="3">
        <f t="shared" si="9"/>
        <v>0</v>
      </c>
      <c r="F88" s="5" t="str">
        <f t="shared" si="11"/>
        <v>Dry</v>
      </c>
      <c r="G88" s="5" t="str">
        <f t="shared" si="12"/>
        <v/>
      </c>
      <c r="H88" s="27">
        <v>1.3931365876479999E-4</v>
      </c>
      <c r="I88" s="27">
        <v>1.0034110904460001</v>
      </c>
      <c r="J88" s="2">
        <f t="shared" si="13"/>
        <v>2.7286359829152347</v>
      </c>
      <c r="K88" s="2">
        <f t="shared" si="14"/>
        <v>0</v>
      </c>
      <c r="L88" s="27">
        <v>0.26680195842740001</v>
      </c>
      <c r="M88" s="26">
        <f t="shared" si="15"/>
        <v>0.72553057366913454</v>
      </c>
      <c r="N88" s="2">
        <f t="shared" si="16"/>
        <v>0</v>
      </c>
    </row>
    <row r="89" spans="1:14" x14ac:dyDescent="0.35">
      <c r="A89" s="10">
        <v>39789</v>
      </c>
      <c r="B89" s="27">
        <v>0</v>
      </c>
      <c r="C89" s="27">
        <v>0</v>
      </c>
      <c r="D89" s="28">
        <f t="shared" si="10"/>
        <v>0</v>
      </c>
      <c r="E89" s="3">
        <f t="shared" si="9"/>
        <v>0</v>
      </c>
      <c r="F89" s="5" t="str">
        <f t="shared" si="11"/>
        <v>Dry</v>
      </c>
      <c r="G89" s="5" t="str">
        <f t="shared" si="12"/>
        <v/>
      </c>
      <c r="H89" s="27">
        <v>1.281685660636E-4</v>
      </c>
      <c r="I89" s="27">
        <v>1.0176720154209999</v>
      </c>
      <c r="J89" s="2">
        <f t="shared" si="13"/>
        <v>2.7674165718552506</v>
      </c>
      <c r="K89" s="2">
        <f t="shared" si="14"/>
        <v>0</v>
      </c>
      <c r="L89" s="27">
        <v>0.27116175199499998</v>
      </c>
      <c r="M89" s="26">
        <f t="shared" si="15"/>
        <v>0.73738642190512316</v>
      </c>
      <c r="N89" s="2">
        <f t="shared" si="16"/>
        <v>0</v>
      </c>
    </row>
    <row r="90" spans="1:14" x14ac:dyDescent="0.35">
      <c r="A90" s="10">
        <v>39790</v>
      </c>
      <c r="B90" s="27">
        <v>0</v>
      </c>
      <c r="C90" s="27">
        <v>0</v>
      </c>
      <c r="D90" s="28">
        <f t="shared" si="10"/>
        <v>0</v>
      </c>
      <c r="E90" s="3">
        <f t="shared" si="9"/>
        <v>0</v>
      </c>
      <c r="F90" s="5" t="str">
        <f t="shared" si="11"/>
        <v>Dry</v>
      </c>
      <c r="G90" s="5" t="str">
        <f t="shared" si="12"/>
        <v/>
      </c>
      <c r="H90" s="27">
        <v>1.179150807785E-4</v>
      </c>
      <c r="I90" s="27">
        <v>0.9760083143078</v>
      </c>
      <c r="J90" s="2">
        <f t="shared" si="13"/>
        <v>2.6541179695960588</v>
      </c>
      <c r="K90" s="2">
        <f t="shared" si="14"/>
        <v>0</v>
      </c>
      <c r="L90" s="27">
        <v>0.260211613954</v>
      </c>
      <c r="M90" s="26">
        <f t="shared" si="15"/>
        <v>0.70760905452194944</v>
      </c>
      <c r="N90" s="2">
        <f t="shared" si="16"/>
        <v>0</v>
      </c>
    </row>
    <row r="91" spans="1:14" x14ac:dyDescent="0.35">
      <c r="A91" s="10">
        <v>39791</v>
      </c>
      <c r="B91" s="27">
        <v>0</v>
      </c>
      <c r="C91" s="27">
        <v>0</v>
      </c>
      <c r="D91" s="28">
        <f t="shared" si="10"/>
        <v>0</v>
      </c>
      <c r="E91" s="3">
        <f t="shared" si="9"/>
        <v>0</v>
      </c>
      <c r="F91" s="5" t="str">
        <f t="shared" si="11"/>
        <v>Dry</v>
      </c>
      <c r="G91" s="5" t="str">
        <f t="shared" si="12"/>
        <v/>
      </c>
      <c r="H91" s="27">
        <v>1.084818743163E-4</v>
      </c>
      <c r="I91" s="27">
        <v>1.0046984377079999</v>
      </c>
      <c r="J91" s="2">
        <f t="shared" si="13"/>
        <v>2.7321367435656265</v>
      </c>
      <c r="K91" s="2">
        <f t="shared" si="14"/>
        <v>0</v>
      </c>
      <c r="L91" s="27">
        <v>0.26790367732789999</v>
      </c>
      <c r="M91" s="26">
        <f t="shared" si="15"/>
        <v>0.72852654397839811</v>
      </c>
      <c r="N91" s="2">
        <f t="shared" si="16"/>
        <v>0</v>
      </c>
    </row>
    <row r="92" spans="1:14" x14ac:dyDescent="0.35">
      <c r="A92" s="10">
        <v>39792</v>
      </c>
      <c r="B92" s="27">
        <v>0</v>
      </c>
      <c r="C92" s="27">
        <v>0</v>
      </c>
      <c r="D92" s="28">
        <f t="shared" si="10"/>
        <v>0</v>
      </c>
      <c r="E92" s="3">
        <f t="shared" si="9"/>
        <v>0</v>
      </c>
      <c r="F92" s="5" t="str">
        <f t="shared" si="11"/>
        <v>Dry</v>
      </c>
      <c r="G92" s="5" t="str">
        <f t="shared" si="12"/>
        <v/>
      </c>
      <c r="H92" s="27">
        <v>9.9803324370960003E-5</v>
      </c>
      <c r="I92" s="27">
        <v>1.074947537351</v>
      </c>
      <c r="J92" s="2">
        <f t="shared" si="13"/>
        <v>2.9231693351708152</v>
      </c>
      <c r="K92" s="2">
        <f t="shared" si="14"/>
        <v>0</v>
      </c>
      <c r="L92" s="27">
        <v>0.28664798637759997</v>
      </c>
      <c r="M92" s="26">
        <f t="shared" si="15"/>
        <v>0.77949906823579029</v>
      </c>
      <c r="N92" s="2">
        <f t="shared" si="16"/>
        <v>0</v>
      </c>
    </row>
    <row r="93" spans="1:14" x14ac:dyDescent="0.35">
      <c r="A93" s="10">
        <v>39793</v>
      </c>
      <c r="B93" s="27">
        <v>0</v>
      </c>
      <c r="C93" s="27">
        <v>0</v>
      </c>
      <c r="D93" s="28">
        <f t="shared" si="10"/>
        <v>0</v>
      </c>
      <c r="E93" s="3">
        <f t="shared" si="9"/>
        <v>0</v>
      </c>
      <c r="F93" s="5" t="str">
        <f t="shared" si="11"/>
        <v>Dry</v>
      </c>
      <c r="G93" s="5" t="str">
        <f t="shared" si="12"/>
        <v/>
      </c>
      <c r="H93" s="27">
        <v>9.1819058421290005E-5</v>
      </c>
      <c r="I93" s="27">
        <v>1.0632590687079999</v>
      </c>
      <c r="J93" s="2">
        <f t="shared" si="13"/>
        <v>2.8913841810817869</v>
      </c>
      <c r="K93" s="2">
        <f t="shared" si="14"/>
        <v>0</v>
      </c>
      <c r="L93" s="27">
        <v>0.28353447415760002</v>
      </c>
      <c r="M93" s="26">
        <f t="shared" si="15"/>
        <v>0.77103230764521125</v>
      </c>
      <c r="N93" s="2">
        <f t="shared" si="16"/>
        <v>0</v>
      </c>
    </row>
    <row r="94" spans="1:14" x14ac:dyDescent="0.35">
      <c r="A94" s="10">
        <v>39794</v>
      </c>
      <c r="B94" s="27">
        <v>0</v>
      </c>
      <c r="C94" s="27">
        <v>0</v>
      </c>
      <c r="D94" s="28">
        <f t="shared" si="10"/>
        <v>0</v>
      </c>
      <c r="E94" s="3">
        <f t="shared" si="9"/>
        <v>0</v>
      </c>
      <c r="F94" s="5" t="str">
        <f t="shared" si="11"/>
        <v>Dry</v>
      </c>
      <c r="G94" s="5" t="str">
        <f t="shared" si="12"/>
        <v/>
      </c>
      <c r="H94" s="27">
        <v>8.4473533747580004E-5</v>
      </c>
      <c r="I94" s="27">
        <v>1.0246814167730001</v>
      </c>
      <c r="J94" s="2">
        <f t="shared" si="13"/>
        <v>2.7864776575158254</v>
      </c>
      <c r="K94" s="2">
        <f t="shared" si="14"/>
        <v>0</v>
      </c>
      <c r="L94" s="27">
        <v>0.27324803956819999</v>
      </c>
      <c r="M94" s="26">
        <f t="shared" si="15"/>
        <v>0.74305978888018032</v>
      </c>
      <c r="N94" s="2">
        <f t="shared" si="16"/>
        <v>0</v>
      </c>
    </row>
    <row r="95" spans="1:14" x14ac:dyDescent="0.35">
      <c r="A95" s="10">
        <v>39795</v>
      </c>
      <c r="B95" s="27">
        <v>0</v>
      </c>
      <c r="C95" s="27">
        <v>0</v>
      </c>
      <c r="D95" s="28">
        <f t="shared" si="10"/>
        <v>0</v>
      </c>
      <c r="E95" s="3">
        <f t="shared" si="9"/>
        <v>0</v>
      </c>
      <c r="F95" s="5" t="str">
        <f t="shared" si="11"/>
        <v>Dry</v>
      </c>
      <c r="G95" s="5" t="str">
        <f t="shared" si="12"/>
        <v/>
      </c>
      <c r="H95" s="27">
        <v>7.7715651047780002E-5</v>
      </c>
      <c r="I95" s="27">
        <v>0.93792361169089999</v>
      </c>
      <c r="J95" s="2">
        <f t="shared" si="13"/>
        <v>2.550551952687766</v>
      </c>
      <c r="K95" s="2">
        <f t="shared" si="14"/>
        <v>0</v>
      </c>
      <c r="L95" s="27">
        <v>0.2501128774127</v>
      </c>
      <c r="M95" s="26">
        <f t="shared" si="15"/>
        <v>0.68014695432099981</v>
      </c>
      <c r="N95" s="2">
        <f t="shared" si="16"/>
        <v>0</v>
      </c>
    </row>
    <row r="96" spans="1:14" x14ac:dyDescent="0.35">
      <c r="A96" s="10">
        <v>39796</v>
      </c>
      <c r="B96" s="27">
        <v>0</v>
      </c>
      <c r="C96" s="27">
        <v>0</v>
      </c>
      <c r="D96" s="28">
        <f t="shared" si="10"/>
        <v>0</v>
      </c>
      <c r="E96" s="3">
        <f t="shared" si="9"/>
        <v>0</v>
      </c>
      <c r="F96" s="5" t="str">
        <f t="shared" si="11"/>
        <v>Dry</v>
      </c>
      <c r="G96" s="5" t="str">
        <f t="shared" si="12"/>
        <v/>
      </c>
      <c r="H96" s="27">
        <v>7.1498398963959999E-5</v>
      </c>
      <c r="I96" s="27">
        <v>1.0196462931129999</v>
      </c>
      <c r="J96" s="2">
        <f t="shared" si="13"/>
        <v>2.7727853436397676</v>
      </c>
      <c r="K96" s="2">
        <f t="shared" si="14"/>
        <v>0</v>
      </c>
      <c r="L96" s="27">
        <v>0.27190565336740002</v>
      </c>
      <c r="M96" s="26">
        <f t="shared" si="15"/>
        <v>0.73940935754117298</v>
      </c>
      <c r="N96" s="2">
        <f t="shared" si="16"/>
        <v>0</v>
      </c>
    </row>
    <row r="97" spans="1:14" x14ac:dyDescent="0.35">
      <c r="A97" s="10">
        <v>39797</v>
      </c>
      <c r="B97" s="27">
        <v>1875.5033633999999</v>
      </c>
      <c r="C97" s="27">
        <v>919.27204566470004</v>
      </c>
      <c r="D97" s="28">
        <f t="shared" si="10"/>
        <v>76.606003805391666</v>
      </c>
      <c r="E97" s="3">
        <f t="shared" si="9"/>
        <v>1</v>
      </c>
      <c r="F97" s="5">
        <f t="shared" si="11"/>
        <v>76.606003805391666</v>
      </c>
      <c r="G97" s="5">
        <f t="shared" si="12"/>
        <v>-0.89500000000000002</v>
      </c>
      <c r="H97" s="27">
        <v>14.13163495127</v>
      </c>
      <c r="I97" s="27">
        <v>1.730641349593</v>
      </c>
      <c r="J97" s="2">
        <f t="shared" si="13"/>
        <v>4.7062368604292208</v>
      </c>
      <c r="K97" s="2">
        <f t="shared" si="14"/>
        <v>4.2120819900841528</v>
      </c>
      <c r="L97" s="27">
        <v>0.23312524022309999</v>
      </c>
      <c r="M97" s="26">
        <f t="shared" si="15"/>
        <v>0.63395145325308921</v>
      </c>
      <c r="N97" s="2">
        <f t="shared" si="16"/>
        <v>0.56738655066151489</v>
      </c>
    </row>
    <row r="98" spans="1:14" x14ac:dyDescent="0.35">
      <c r="A98" s="10">
        <v>39798</v>
      </c>
      <c r="B98" s="27">
        <v>10.41946313</v>
      </c>
      <c r="C98" s="27">
        <v>3.1286424679590001</v>
      </c>
      <c r="D98" s="28">
        <f t="shared" si="10"/>
        <v>0.26072020566324999</v>
      </c>
      <c r="E98" s="3">
        <f t="shared" si="9"/>
        <v>0</v>
      </c>
      <c r="F98" s="5">
        <f t="shared" si="11"/>
        <v>0.26072020566324999</v>
      </c>
      <c r="G98" s="5" t="str">
        <f t="shared" si="12"/>
        <v/>
      </c>
      <c r="H98" s="27">
        <v>1.068582206292E-2</v>
      </c>
      <c r="I98" s="27">
        <v>0.5863301596671</v>
      </c>
      <c r="J98" s="2">
        <f t="shared" si="13"/>
        <v>1.5944427829923251</v>
      </c>
      <c r="K98" s="2">
        <f t="shared" si="14"/>
        <v>0.41570345030004369</v>
      </c>
      <c r="L98" s="27">
        <v>8.7831445653049997E-2</v>
      </c>
      <c r="M98" s="26">
        <f t="shared" si="15"/>
        <v>0.23884532005107803</v>
      </c>
      <c r="N98" s="2">
        <f t="shared" si="16"/>
        <v>6.2271800965421835E-2</v>
      </c>
    </row>
    <row r="99" spans="1:14" x14ac:dyDescent="0.35">
      <c r="A99" s="10">
        <v>39799</v>
      </c>
      <c r="B99" s="27">
        <v>771.04027162</v>
      </c>
      <c r="C99" s="27">
        <v>381.38126015519998</v>
      </c>
      <c r="D99" s="28">
        <f t="shared" si="10"/>
        <v>31.781771679599998</v>
      </c>
      <c r="E99" s="3">
        <f t="shared" si="9"/>
        <v>1</v>
      </c>
      <c r="F99" s="5">
        <f t="shared" si="11"/>
        <v>31.781771679599998</v>
      </c>
      <c r="G99" s="5">
        <f t="shared" si="12"/>
        <v>-0.89500000000000002</v>
      </c>
      <c r="H99" s="27">
        <v>1.6448006180820001</v>
      </c>
      <c r="I99" s="27">
        <v>0.88498612994189996</v>
      </c>
      <c r="J99" s="2">
        <f t="shared" si="13"/>
        <v>2.4065958823188049</v>
      </c>
      <c r="K99" s="2">
        <f t="shared" si="14"/>
        <v>2.1539033146753304</v>
      </c>
      <c r="L99" s="27">
        <v>0.1555922682408</v>
      </c>
      <c r="M99" s="26">
        <f t="shared" si="15"/>
        <v>0.42311139056330188</v>
      </c>
      <c r="N99" s="2">
        <f t="shared" si="16"/>
        <v>0.37868469455415521</v>
      </c>
    </row>
    <row r="100" spans="1:14" x14ac:dyDescent="0.35">
      <c r="A100" s="10">
        <v>39800</v>
      </c>
      <c r="B100" s="27">
        <v>10.41946313</v>
      </c>
      <c r="C100" s="27">
        <v>4.3563535712399997</v>
      </c>
      <c r="D100" s="28">
        <f t="shared" si="10"/>
        <v>0.36302946426999999</v>
      </c>
      <c r="E100" s="3">
        <f t="shared" si="9"/>
        <v>0</v>
      </c>
      <c r="F100" s="5">
        <f t="shared" si="11"/>
        <v>0.36302946426999999</v>
      </c>
      <c r="G100" s="5" t="str">
        <f t="shared" si="12"/>
        <v/>
      </c>
      <c r="H100" s="27">
        <v>1.9377876500389999E-2</v>
      </c>
      <c r="I100" s="27">
        <v>0.58174980622820005</v>
      </c>
      <c r="J100" s="2">
        <f t="shared" si="13"/>
        <v>1.581987153064718</v>
      </c>
      <c r="K100" s="2">
        <f t="shared" si="14"/>
        <v>0.57430794865910706</v>
      </c>
      <c r="L100" s="27">
        <v>0.1120483021453</v>
      </c>
      <c r="M100" s="26">
        <f t="shared" si="15"/>
        <v>0.30469967092184302</v>
      </c>
      <c r="N100" s="2">
        <f t="shared" si="16"/>
        <v>0.11061495829800197</v>
      </c>
    </row>
    <row r="101" spans="1:14" x14ac:dyDescent="0.35">
      <c r="A101" s="10">
        <v>39801</v>
      </c>
      <c r="B101" s="27">
        <v>0</v>
      </c>
      <c r="C101" s="27">
        <v>0</v>
      </c>
      <c r="D101" s="28">
        <f t="shared" si="10"/>
        <v>0</v>
      </c>
      <c r="E101" s="3">
        <f t="shared" si="9"/>
        <v>0</v>
      </c>
      <c r="F101" s="5" t="str">
        <f t="shared" si="11"/>
        <v>Dry</v>
      </c>
      <c r="G101" s="5" t="str">
        <f t="shared" si="12"/>
        <v/>
      </c>
      <c r="H101" s="27">
        <v>7.0634153943059999E-4</v>
      </c>
      <c r="I101" s="27">
        <v>1.259824463335</v>
      </c>
      <c r="J101" s="2">
        <f t="shared" si="13"/>
        <v>3.4259162526146656</v>
      </c>
      <c r="K101" s="2">
        <f t="shared" si="14"/>
        <v>0</v>
      </c>
      <c r="L101" s="27">
        <v>0.26937607787090001</v>
      </c>
      <c r="M101" s="26">
        <f t="shared" si="15"/>
        <v>0.73253053111901067</v>
      </c>
      <c r="N101" s="2">
        <f t="shared" si="16"/>
        <v>0</v>
      </c>
    </row>
    <row r="102" spans="1:14" x14ac:dyDescent="0.35">
      <c r="A102" s="10">
        <v>39802</v>
      </c>
      <c r="B102" s="27">
        <v>0</v>
      </c>
      <c r="C102" s="27">
        <v>0</v>
      </c>
      <c r="D102" s="28">
        <f t="shared" si="10"/>
        <v>0</v>
      </c>
      <c r="E102" s="3">
        <f t="shared" si="9"/>
        <v>0</v>
      </c>
      <c r="F102" s="5" t="str">
        <f t="shared" si="11"/>
        <v>Dry</v>
      </c>
      <c r="G102" s="5" t="str">
        <f t="shared" si="12"/>
        <v/>
      </c>
      <c r="H102" s="27">
        <v>6.3783654456550003E-4</v>
      </c>
      <c r="I102" s="27">
        <v>1.278113302445</v>
      </c>
      <c r="J102" s="2">
        <f t="shared" si="13"/>
        <v>3.4756501901368351</v>
      </c>
      <c r="K102" s="2">
        <f t="shared" si="14"/>
        <v>0</v>
      </c>
      <c r="L102" s="27">
        <v>0.29097863622190001</v>
      </c>
      <c r="M102" s="26">
        <f t="shared" si="15"/>
        <v>0.79127566419638606</v>
      </c>
      <c r="N102" s="2">
        <f t="shared" si="16"/>
        <v>0</v>
      </c>
    </row>
    <row r="103" spans="1:14" x14ac:dyDescent="0.35">
      <c r="A103" s="10">
        <v>39803</v>
      </c>
      <c r="B103" s="27">
        <v>0</v>
      </c>
      <c r="C103" s="27">
        <v>0</v>
      </c>
      <c r="D103" s="28">
        <f t="shared" si="10"/>
        <v>0</v>
      </c>
      <c r="E103" s="3">
        <f t="shared" si="9"/>
        <v>0</v>
      </c>
      <c r="F103" s="5" t="str">
        <f t="shared" si="11"/>
        <v>Dry</v>
      </c>
      <c r="G103" s="5" t="str">
        <f t="shared" si="12"/>
        <v/>
      </c>
      <c r="H103" s="27">
        <v>5.9419642967460001E-4</v>
      </c>
      <c r="I103" s="27">
        <v>1.170101913841</v>
      </c>
      <c r="J103" s="2">
        <f t="shared" si="13"/>
        <v>3.1819283404226617</v>
      </c>
      <c r="K103" s="2">
        <f t="shared" si="14"/>
        <v>0</v>
      </c>
      <c r="L103" s="27">
        <v>0.28460154665940002</v>
      </c>
      <c r="M103" s="26">
        <f t="shared" si="15"/>
        <v>0.77393406192370606</v>
      </c>
      <c r="N103" s="2">
        <f t="shared" si="16"/>
        <v>0</v>
      </c>
    </row>
    <row r="104" spans="1:14" x14ac:dyDescent="0.35">
      <c r="A104" s="10">
        <v>39804</v>
      </c>
      <c r="B104" s="27">
        <v>302.16443077000002</v>
      </c>
      <c r="C104" s="27">
        <v>133.6731154135</v>
      </c>
      <c r="D104" s="28">
        <f t="shared" si="10"/>
        <v>11.139426284458333</v>
      </c>
      <c r="E104" s="3">
        <f t="shared" si="9"/>
        <v>1</v>
      </c>
      <c r="F104" s="5">
        <f t="shared" si="11"/>
        <v>11.139426284458333</v>
      </c>
      <c r="G104" s="5">
        <f t="shared" si="12"/>
        <v>75.71100380539167</v>
      </c>
      <c r="H104" s="27">
        <v>2.8587319785430001</v>
      </c>
      <c r="I104" s="27">
        <v>0.96079431608770005</v>
      </c>
      <c r="J104" s="2">
        <f t="shared" si="13"/>
        <v>2.612745631396248</v>
      </c>
      <c r="K104" s="2">
        <f t="shared" si="14"/>
        <v>2.3384073400996419</v>
      </c>
      <c r="L104" s="27">
        <v>0.2307619032014</v>
      </c>
      <c r="M104" s="26">
        <f t="shared" si="15"/>
        <v>0.62752468908975911</v>
      </c>
      <c r="N104" s="2">
        <f t="shared" si="16"/>
        <v>0.56163459673533445</v>
      </c>
    </row>
    <row r="105" spans="1:14" x14ac:dyDescent="0.35">
      <c r="A105" s="10">
        <v>39805</v>
      </c>
      <c r="B105" s="27">
        <v>10.41946313</v>
      </c>
      <c r="C105" s="27">
        <v>0.7127153351237</v>
      </c>
      <c r="D105" s="28">
        <f t="shared" si="10"/>
        <v>5.9392944593641667E-2</v>
      </c>
      <c r="E105" s="3">
        <f t="shared" si="9"/>
        <v>0</v>
      </c>
      <c r="F105" s="5">
        <f t="shared" si="11"/>
        <v>5.9392944593641667E-2</v>
      </c>
      <c r="G105" s="5" t="str">
        <f t="shared" si="12"/>
        <v/>
      </c>
      <c r="H105" s="27">
        <v>1.346856181473E-3</v>
      </c>
      <c r="I105" s="27">
        <v>0.9210221163708</v>
      </c>
      <c r="J105" s="2">
        <f t="shared" si="13"/>
        <v>2.5045907023740988</v>
      </c>
      <c r="K105" s="2">
        <f t="shared" si="14"/>
        <v>0.1487550168158549</v>
      </c>
      <c r="L105" s="27">
        <v>0.10940992679559999</v>
      </c>
      <c r="M105" s="26">
        <f t="shared" si="15"/>
        <v>0.29752497853088278</v>
      </c>
      <c r="N105" s="2">
        <f t="shared" si="16"/>
        <v>1.7670884565109148E-2</v>
      </c>
    </row>
    <row r="106" spans="1:14" x14ac:dyDescent="0.35">
      <c r="A106" s="10">
        <v>39806</v>
      </c>
      <c r="B106" s="27">
        <v>0</v>
      </c>
      <c r="C106" s="27">
        <v>0</v>
      </c>
      <c r="D106" s="28">
        <f t="shared" si="10"/>
        <v>0</v>
      </c>
      <c r="E106" s="3">
        <f t="shared" si="9"/>
        <v>0</v>
      </c>
      <c r="F106" s="5" t="str">
        <f t="shared" si="11"/>
        <v>Dry</v>
      </c>
      <c r="G106" s="5" t="str">
        <f t="shared" si="12"/>
        <v/>
      </c>
      <c r="H106" s="27">
        <v>5.9994437458449996E-4</v>
      </c>
      <c r="I106" s="27">
        <v>1.091457325408</v>
      </c>
      <c r="J106" s="2">
        <f t="shared" si="13"/>
        <v>2.968065392421499</v>
      </c>
      <c r="K106" s="2">
        <f t="shared" si="14"/>
        <v>0</v>
      </c>
      <c r="L106" s="27">
        <v>0.2007247743076</v>
      </c>
      <c r="M106" s="26">
        <f t="shared" si="15"/>
        <v>0.54584292226111508</v>
      </c>
      <c r="N106" s="2">
        <f t="shared" si="16"/>
        <v>0</v>
      </c>
    </row>
    <row r="107" spans="1:14" x14ac:dyDescent="0.35">
      <c r="A107" s="10">
        <v>39807</v>
      </c>
      <c r="B107" s="27">
        <v>197.96979947</v>
      </c>
      <c r="C107" s="27">
        <v>76.324777920119999</v>
      </c>
      <c r="D107" s="28">
        <f t="shared" si="10"/>
        <v>6.3603981600099999</v>
      </c>
      <c r="E107" s="3">
        <f t="shared" si="9"/>
        <v>1</v>
      </c>
      <c r="F107" s="5">
        <f t="shared" si="11"/>
        <v>6.3603981600099999</v>
      </c>
      <c r="G107" s="5">
        <f t="shared" si="12"/>
        <v>-0.53197053572999997</v>
      </c>
      <c r="H107" s="27">
        <v>0.66345085048609997</v>
      </c>
      <c r="I107" s="27">
        <v>1.593915793878</v>
      </c>
      <c r="J107" s="2">
        <f t="shared" si="13"/>
        <v>4.3344308532400779</v>
      </c>
      <c r="K107" s="2">
        <f t="shared" si="14"/>
        <v>3.8793156136498697</v>
      </c>
      <c r="L107" s="27">
        <v>0.15574759688440001</v>
      </c>
      <c r="M107" s="26">
        <f t="shared" si="15"/>
        <v>0.42353378506356204</v>
      </c>
      <c r="N107" s="2">
        <f t="shared" si="16"/>
        <v>0.37906273763188802</v>
      </c>
    </row>
    <row r="108" spans="1:14" x14ac:dyDescent="0.35">
      <c r="A108" s="10">
        <v>39808</v>
      </c>
      <c r="B108" s="27">
        <v>0</v>
      </c>
      <c r="C108" s="27">
        <v>0</v>
      </c>
      <c r="D108" s="28">
        <f t="shared" si="10"/>
        <v>0</v>
      </c>
      <c r="E108" s="3">
        <f t="shared" si="9"/>
        <v>0</v>
      </c>
      <c r="F108" s="5" t="str">
        <f t="shared" si="11"/>
        <v>Dry</v>
      </c>
      <c r="G108" s="5" t="str">
        <f t="shared" si="12"/>
        <v/>
      </c>
      <c r="H108" s="27">
        <v>6.145674910148E-4</v>
      </c>
      <c r="I108" s="27">
        <v>0.82445733430339996</v>
      </c>
      <c r="J108" s="2">
        <f t="shared" si="13"/>
        <v>2.2419962966112936</v>
      </c>
      <c r="K108" s="2">
        <f t="shared" si="14"/>
        <v>0</v>
      </c>
      <c r="L108" s="27">
        <v>0.1059336318217</v>
      </c>
      <c r="M108" s="26">
        <f t="shared" si="15"/>
        <v>0.28807168103065811</v>
      </c>
      <c r="N108" s="2">
        <f t="shared" si="16"/>
        <v>0</v>
      </c>
    </row>
    <row r="109" spans="1:14" x14ac:dyDescent="0.35">
      <c r="A109" s="10">
        <v>39809</v>
      </c>
      <c r="B109" s="27">
        <v>0</v>
      </c>
      <c r="C109" s="27">
        <v>0</v>
      </c>
      <c r="D109" s="28">
        <f t="shared" si="10"/>
        <v>0</v>
      </c>
      <c r="E109" s="3">
        <f t="shared" si="9"/>
        <v>0</v>
      </c>
      <c r="F109" s="5" t="str">
        <f t="shared" si="11"/>
        <v>Dry</v>
      </c>
      <c r="G109" s="5" t="str">
        <f t="shared" si="12"/>
        <v/>
      </c>
      <c r="H109" s="27">
        <v>5.6985083989269999E-4</v>
      </c>
      <c r="I109" s="27">
        <v>1.018353653725</v>
      </c>
      <c r="J109" s="2">
        <f t="shared" si="13"/>
        <v>2.7692701917936158</v>
      </c>
      <c r="K109" s="2">
        <f t="shared" si="14"/>
        <v>0</v>
      </c>
      <c r="L109" s="27">
        <v>0.2214861003461</v>
      </c>
      <c r="M109" s="26">
        <f t="shared" si="15"/>
        <v>0.60230044183717046</v>
      </c>
      <c r="N109" s="2">
        <f t="shared" si="16"/>
        <v>0</v>
      </c>
    </row>
    <row r="110" spans="1:14" x14ac:dyDescent="0.35">
      <c r="A110" s="10">
        <v>39810</v>
      </c>
      <c r="B110" s="27">
        <v>0</v>
      </c>
      <c r="C110" s="27">
        <v>0</v>
      </c>
      <c r="D110" s="28">
        <f t="shared" si="10"/>
        <v>0</v>
      </c>
      <c r="E110" s="3">
        <f t="shared" si="9"/>
        <v>0</v>
      </c>
      <c r="F110" s="5" t="str">
        <f t="shared" si="11"/>
        <v>Dry</v>
      </c>
      <c r="G110" s="5" t="str">
        <f t="shared" si="12"/>
        <v/>
      </c>
      <c r="H110" s="27">
        <v>5.3004406153460003E-4</v>
      </c>
      <c r="I110" s="27">
        <v>1.0694741013010001</v>
      </c>
      <c r="J110" s="2">
        <f t="shared" si="13"/>
        <v>2.9082850921138874</v>
      </c>
      <c r="K110" s="2">
        <f t="shared" si="14"/>
        <v>0</v>
      </c>
      <c r="L110" s="27">
        <v>0.26638468769849999</v>
      </c>
      <c r="M110" s="26">
        <f t="shared" si="15"/>
        <v>0.72439586433979297</v>
      </c>
      <c r="N110" s="2">
        <f t="shared" si="16"/>
        <v>0</v>
      </c>
    </row>
    <row r="111" spans="1:14" x14ac:dyDescent="0.35">
      <c r="A111" s="10">
        <v>39811</v>
      </c>
      <c r="B111" s="27">
        <v>0</v>
      </c>
      <c r="C111" s="27">
        <v>0</v>
      </c>
      <c r="D111" s="28">
        <f t="shared" si="10"/>
        <v>0</v>
      </c>
      <c r="E111" s="3">
        <f t="shared" si="9"/>
        <v>0</v>
      </c>
      <c r="F111" s="5" t="str">
        <f t="shared" si="11"/>
        <v>Dry</v>
      </c>
      <c r="G111" s="5" t="str">
        <f t="shared" si="12"/>
        <v/>
      </c>
      <c r="H111" s="27">
        <v>4.930883419234E-4</v>
      </c>
      <c r="I111" s="27">
        <v>1.0189566243599999</v>
      </c>
      <c r="J111" s="2">
        <f t="shared" si="13"/>
        <v>2.7709098860196093</v>
      </c>
      <c r="K111" s="2">
        <f t="shared" si="14"/>
        <v>0</v>
      </c>
      <c r="L111" s="27">
        <v>0.26590807181289999</v>
      </c>
      <c r="M111" s="26">
        <f t="shared" si="15"/>
        <v>0.72309977416512772</v>
      </c>
      <c r="N111" s="2">
        <f t="shared" si="16"/>
        <v>0</v>
      </c>
    </row>
    <row r="112" spans="1:14" x14ac:dyDescent="0.35">
      <c r="A112" s="10">
        <v>39812</v>
      </c>
      <c r="B112" s="27">
        <v>0</v>
      </c>
      <c r="C112" s="27">
        <v>0</v>
      </c>
      <c r="D112" s="28">
        <f t="shared" si="10"/>
        <v>0</v>
      </c>
      <c r="E112" s="3">
        <f t="shared" si="9"/>
        <v>0</v>
      </c>
      <c r="F112" s="5" t="str">
        <f t="shared" si="11"/>
        <v>Dry</v>
      </c>
      <c r="G112" s="5" t="str">
        <f t="shared" si="12"/>
        <v/>
      </c>
      <c r="H112" s="27">
        <v>4.5780128954959998E-4</v>
      </c>
      <c r="I112" s="27">
        <v>0.95298203492449995</v>
      </c>
      <c r="J112" s="2">
        <f t="shared" si="13"/>
        <v>2.5915012264922881</v>
      </c>
      <c r="K112" s="2">
        <f t="shared" si="14"/>
        <v>0</v>
      </c>
      <c r="L112" s="27">
        <v>0.25335507409730001</v>
      </c>
      <c r="M112" s="26">
        <f t="shared" si="15"/>
        <v>0.68896365429723372</v>
      </c>
      <c r="N112" s="2">
        <f t="shared" si="16"/>
        <v>0</v>
      </c>
    </row>
    <row r="113" spans="1:14" x14ac:dyDescent="0.35">
      <c r="A113" s="10">
        <v>39813</v>
      </c>
      <c r="B113" s="27">
        <v>0</v>
      </c>
      <c r="C113" s="27">
        <v>0</v>
      </c>
      <c r="D113" s="28">
        <f t="shared" si="10"/>
        <v>0</v>
      </c>
      <c r="E113" s="3">
        <f t="shared" si="9"/>
        <v>0</v>
      </c>
      <c r="F113" s="5" t="str">
        <f t="shared" si="11"/>
        <v>Dry</v>
      </c>
      <c r="G113" s="5" t="str">
        <f t="shared" si="12"/>
        <v/>
      </c>
      <c r="H113" s="27">
        <v>4.2396357588019999E-4</v>
      </c>
      <c r="I113" s="27">
        <v>0.92716418229810005</v>
      </c>
      <c r="J113" s="2">
        <f t="shared" si="13"/>
        <v>2.5212931907741614</v>
      </c>
      <c r="K113" s="2">
        <f t="shared" si="14"/>
        <v>0</v>
      </c>
      <c r="L113" s="27">
        <v>0.24799517232419999</v>
      </c>
      <c r="M113" s="26">
        <f t="shared" si="15"/>
        <v>0.67438815181153644</v>
      </c>
      <c r="N113" s="2">
        <f t="shared" si="16"/>
        <v>0</v>
      </c>
    </row>
    <row r="114" spans="1:14" x14ac:dyDescent="0.35">
      <c r="A114" s="10">
        <v>39814</v>
      </c>
      <c r="B114" s="27">
        <v>10.41946313</v>
      </c>
      <c r="C114" s="27">
        <v>0</v>
      </c>
      <c r="D114" s="28">
        <f t="shared" si="10"/>
        <v>0</v>
      </c>
      <c r="E114" s="3">
        <f t="shared" si="9"/>
        <v>0</v>
      </c>
      <c r="F114" s="5">
        <f t="shared" si="11"/>
        <v>0</v>
      </c>
      <c r="G114" s="5" t="str">
        <f t="shared" si="12"/>
        <v/>
      </c>
      <c r="H114" s="27">
        <v>3.919631897675E-4</v>
      </c>
      <c r="I114" s="27">
        <v>0.9086122125046</v>
      </c>
      <c r="J114" s="2">
        <f t="shared" si="13"/>
        <v>2.4708437061965092</v>
      </c>
      <c r="K114" s="2">
        <f t="shared" si="14"/>
        <v>0</v>
      </c>
      <c r="L114" s="27">
        <v>0.24324318357880001</v>
      </c>
      <c r="M114" s="26">
        <f t="shared" si="15"/>
        <v>0.66146578369684561</v>
      </c>
      <c r="N114" s="2">
        <f t="shared" si="16"/>
        <v>0</v>
      </c>
    </row>
    <row r="115" spans="1:14" x14ac:dyDescent="0.35">
      <c r="A115" s="10">
        <v>39815</v>
      </c>
      <c r="B115" s="27">
        <v>0</v>
      </c>
      <c r="C115" s="27">
        <v>0</v>
      </c>
      <c r="D115" s="28">
        <f t="shared" si="10"/>
        <v>0</v>
      </c>
      <c r="E115" s="3">
        <f t="shared" si="9"/>
        <v>0</v>
      </c>
      <c r="F115" s="5" t="str">
        <f t="shared" si="11"/>
        <v>Dry</v>
      </c>
      <c r="G115" s="5" t="str">
        <f t="shared" si="12"/>
        <v/>
      </c>
      <c r="H115" s="27">
        <v>3.6221128494909999E-4</v>
      </c>
      <c r="I115" s="27">
        <v>0.91375355127199998</v>
      </c>
      <c r="J115" s="2">
        <f t="shared" si="13"/>
        <v>2.4848248571870259</v>
      </c>
      <c r="K115" s="2">
        <f t="shared" si="14"/>
        <v>0</v>
      </c>
      <c r="L115" s="27">
        <v>0.2445410916412</v>
      </c>
      <c r="M115" s="26">
        <f t="shared" si="15"/>
        <v>0.66499526296541367</v>
      </c>
      <c r="N115" s="2">
        <f t="shared" si="16"/>
        <v>0</v>
      </c>
    </row>
    <row r="116" spans="1:14" x14ac:dyDescent="0.35">
      <c r="A116" s="10">
        <v>39816</v>
      </c>
      <c r="B116" s="27">
        <v>10.41946313</v>
      </c>
      <c r="C116" s="27">
        <v>0</v>
      </c>
      <c r="D116" s="28">
        <f t="shared" si="10"/>
        <v>0</v>
      </c>
      <c r="E116" s="3">
        <f t="shared" si="9"/>
        <v>0</v>
      </c>
      <c r="F116" s="5">
        <f t="shared" si="11"/>
        <v>0</v>
      </c>
      <c r="G116" s="5" t="str">
        <f t="shared" si="12"/>
        <v/>
      </c>
      <c r="H116" s="27">
        <v>3.3437994530109998E-4</v>
      </c>
      <c r="I116" s="27">
        <v>0.88818755311719999</v>
      </c>
      <c r="J116" s="2">
        <f t="shared" si="13"/>
        <v>2.4153017044447891</v>
      </c>
      <c r="K116" s="2">
        <f t="shared" si="14"/>
        <v>0</v>
      </c>
      <c r="L116" s="27">
        <v>0.23755357460009999</v>
      </c>
      <c r="M116" s="26">
        <f t="shared" si="15"/>
        <v>0.64599368862452788</v>
      </c>
      <c r="N116" s="2">
        <f t="shared" si="16"/>
        <v>0</v>
      </c>
    </row>
    <row r="117" spans="1:14" x14ac:dyDescent="0.35">
      <c r="A117" s="10">
        <v>39817</v>
      </c>
      <c r="B117" s="27">
        <v>0</v>
      </c>
      <c r="C117" s="27">
        <v>0</v>
      </c>
      <c r="D117" s="28">
        <f t="shared" si="10"/>
        <v>0</v>
      </c>
      <c r="E117" s="3">
        <f t="shared" si="9"/>
        <v>0</v>
      </c>
      <c r="F117" s="5" t="str">
        <f t="shared" si="11"/>
        <v>Dry</v>
      </c>
      <c r="G117" s="5" t="str">
        <f t="shared" si="12"/>
        <v/>
      </c>
      <c r="H117" s="27">
        <v>3.0869456151810001E-4</v>
      </c>
      <c r="I117" s="27">
        <v>0.943638077578</v>
      </c>
      <c r="J117" s="2">
        <f t="shared" si="13"/>
        <v>2.56609164264251</v>
      </c>
      <c r="K117" s="2">
        <f t="shared" si="14"/>
        <v>0</v>
      </c>
      <c r="L117" s="27">
        <v>0.25214377925370002</v>
      </c>
      <c r="M117" s="26">
        <f t="shared" si="15"/>
        <v>0.68566970755134171</v>
      </c>
      <c r="N117" s="2">
        <f t="shared" si="16"/>
        <v>0</v>
      </c>
    </row>
    <row r="118" spans="1:14" x14ac:dyDescent="0.35">
      <c r="A118" s="10">
        <v>39818</v>
      </c>
      <c r="B118" s="27">
        <v>0</v>
      </c>
      <c r="C118" s="27">
        <v>0</v>
      </c>
      <c r="D118" s="28">
        <f t="shared" si="10"/>
        <v>0</v>
      </c>
      <c r="E118" s="3">
        <f t="shared" si="9"/>
        <v>0</v>
      </c>
      <c r="F118" s="5" t="str">
        <f t="shared" si="11"/>
        <v>Dry</v>
      </c>
      <c r="G118" s="5" t="str">
        <f t="shared" si="12"/>
        <v/>
      </c>
      <c r="H118" s="27">
        <v>2.8459111987479997E-4</v>
      </c>
      <c r="I118" s="27">
        <v>0.98905912492259995</v>
      </c>
      <c r="J118" s="2">
        <f t="shared" si="13"/>
        <v>2.6896078219495214</v>
      </c>
      <c r="K118" s="2">
        <f t="shared" si="14"/>
        <v>0</v>
      </c>
      <c r="L118" s="27">
        <v>0.26391788473700001</v>
      </c>
      <c r="M118" s="26">
        <f t="shared" si="15"/>
        <v>0.71768773903840832</v>
      </c>
      <c r="N118" s="2">
        <f t="shared" si="16"/>
        <v>0</v>
      </c>
    </row>
    <row r="119" spans="1:14" x14ac:dyDescent="0.35">
      <c r="A119" s="10">
        <v>39819</v>
      </c>
      <c r="B119" s="27">
        <v>0</v>
      </c>
      <c r="C119" s="27">
        <v>0</v>
      </c>
      <c r="D119" s="28">
        <f t="shared" si="10"/>
        <v>0</v>
      </c>
      <c r="E119" s="3">
        <f t="shared" si="9"/>
        <v>0</v>
      </c>
      <c r="F119" s="5" t="str">
        <f t="shared" si="11"/>
        <v>Dry</v>
      </c>
      <c r="G119" s="5" t="str">
        <f t="shared" si="12"/>
        <v/>
      </c>
      <c r="H119" s="27">
        <v>2.6238023725749999E-4</v>
      </c>
      <c r="I119" s="27">
        <v>0.95293087396349996</v>
      </c>
      <c r="J119" s="2">
        <f t="shared" si="13"/>
        <v>2.5913621014213835</v>
      </c>
      <c r="K119" s="2">
        <f t="shared" si="14"/>
        <v>0</v>
      </c>
      <c r="L119" s="27">
        <v>0.25415951940960002</v>
      </c>
      <c r="M119" s="26">
        <f t="shared" si="15"/>
        <v>0.69115123070168993</v>
      </c>
      <c r="N119" s="2">
        <f t="shared" si="16"/>
        <v>0</v>
      </c>
    </row>
    <row r="120" spans="1:14" x14ac:dyDescent="0.35">
      <c r="A120" s="10">
        <v>39820</v>
      </c>
      <c r="B120" s="27">
        <v>0</v>
      </c>
      <c r="C120" s="27">
        <v>0</v>
      </c>
      <c r="D120" s="28">
        <f t="shared" si="10"/>
        <v>0</v>
      </c>
      <c r="E120" s="3">
        <f t="shared" si="9"/>
        <v>0</v>
      </c>
      <c r="F120" s="5" t="str">
        <f t="shared" si="11"/>
        <v>Dry</v>
      </c>
      <c r="G120" s="5" t="str">
        <f t="shared" si="12"/>
        <v/>
      </c>
      <c r="H120" s="27">
        <v>2.4177781735280001E-4</v>
      </c>
      <c r="I120" s="27">
        <v>0.95054645409869998</v>
      </c>
      <c r="J120" s="2">
        <f t="shared" si="13"/>
        <v>2.5848780054178406</v>
      </c>
      <c r="K120" s="2">
        <f t="shared" si="14"/>
        <v>0</v>
      </c>
      <c r="L120" s="27">
        <v>0.25349114539709999</v>
      </c>
      <c r="M120" s="26">
        <f t="shared" si="15"/>
        <v>0.68933368114705784</v>
      </c>
      <c r="N120" s="2">
        <f t="shared" si="16"/>
        <v>0</v>
      </c>
    </row>
    <row r="121" spans="1:14" x14ac:dyDescent="0.35">
      <c r="A121" s="10">
        <v>39821</v>
      </c>
      <c r="B121" s="27">
        <v>0</v>
      </c>
      <c r="C121" s="27">
        <v>0</v>
      </c>
      <c r="D121" s="28">
        <f t="shared" si="10"/>
        <v>0</v>
      </c>
      <c r="E121" s="3">
        <f t="shared" si="9"/>
        <v>0</v>
      </c>
      <c r="F121" s="5" t="str">
        <f t="shared" si="11"/>
        <v>Dry</v>
      </c>
      <c r="G121" s="5" t="str">
        <f t="shared" si="12"/>
        <v/>
      </c>
      <c r="H121" s="27">
        <v>2.226906197071E-4</v>
      </c>
      <c r="I121" s="27">
        <v>0.95753429742219998</v>
      </c>
      <c r="J121" s="2">
        <f t="shared" si="13"/>
        <v>2.6038804670380338</v>
      </c>
      <c r="K121" s="2">
        <f t="shared" si="14"/>
        <v>0</v>
      </c>
      <c r="L121" s="27">
        <v>0.25534580694589998</v>
      </c>
      <c r="M121" s="26">
        <f t="shared" si="15"/>
        <v>0.69437717357640261</v>
      </c>
      <c r="N121" s="2">
        <f t="shared" si="16"/>
        <v>0</v>
      </c>
    </row>
    <row r="122" spans="1:14" x14ac:dyDescent="0.35">
      <c r="A122" s="10">
        <v>39822</v>
      </c>
      <c r="B122" s="27">
        <v>0</v>
      </c>
      <c r="C122" s="27">
        <v>0</v>
      </c>
      <c r="D122" s="28">
        <f t="shared" si="10"/>
        <v>0</v>
      </c>
      <c r="E122" s="3">
        <f t="shared" si="9"/>
        <v>0</v>
      </c>
      <c r="F122" s="5" t="str">
        <f t="shared" si="11"/>
        <v>Dry</v>
      </c>
      <c r="G122" s="5" t="str">
        <f t="shared" si="12"/>
        <v/>
      </c>
      <c r="H122" s="27">
        <v>2.0502785753690001E-4</v>
      </c>
      <c r="I122" s="27">
        <v>1.0128888204969999</v>
      </c>
      <c r="J122" s="2">
        <f t="shared" si="13"/>
        <v>2.7544093429067216</v>
      </c>
      <c r="K122" s="2">
        <f t="shared" si="14"/>
        <v>0</v>
      </c>
      <c r="L122" s="27">
        <v>0.2701046351734</v>
      </c>
      <c r="M122" s="26">
        <f t="shared" si="15"/>
        <v>0.73451174070513703</v>
      </c>
      <c r="N122" s="2">
        <f t="shared" si="16"/>
        <v>0</v>
      </c>
    </row>
    <row r="123" spans="1:14" x14ac:dyDescent="0.35">
      <c r="A123" s="10">
        <v>39823</v>
      </c>
      <c r="B123" s="27">
        <v>0</v>
      </c>
      <c r="C123" s="27">
        <v>0</v>
      </c>
      <c r="D123" s="28">
        <f t="shared" si="10"/>
        <v>0</v>
      </c>
      <c r="E123" s="3">
        <f t="shared" si="9"/>
        <v>0</v>
      </c>
      <c r="F123" s="5" t="str">
        <f t="shared" si="11"/>
        <v>Dry</v>
      </c>
      <c r="G123" s="5" t="str">
        <f t="shared" si="12"/>
        <v/>
      </c>
      <c r="H123" s="27">
        <v>1.8868967925380001E-4</v>
      </c>
      <c r="I123" s="27">
        <v>1.0853489643609999</v>
      </c>
      <c r="J123" s="2">
        <f t="shared" si="13"/>
        <v>2.9514545597247288</v>
      </c>
      <c r="K123" s="2">
        <f t="shared" si="14"/>
        <v>0</v>
      </c>
      <c r="L123" s="27">
        <v>0.2894266708712</v>
      </c>
      <c r="M123" s="26">
        <f t="shared" si="15"/>
        <v>0.7870553117003064</v>
      </c>
      <c r="N123" s="2">
        <f t="shared" si="16"/>
        <v>0</v>
      </c>
    </row>
    <row r="124" spans="1:14" x14ac:dyDescent="0.35">
      <c r="A124" s="10">
        <v>39824</v>
      </c>
      <c r="B124" s="27">
        <v>0</v>
      </c>
      <c r="C124" s="27">
        <v>0</v>
      </c>
      <c r="D124" s="28">
        <f t="shared" si="10"/>
        <v>0</v>
      </c>
      <c r="E124" s="3">
        <f t="shared" si="9"/>
        <v>0</v>
      </c>
      <c r="F124" s="5" t="str">
        <f t="shared" si="11"/>
        <v>Dry</v>
      </c>
      <c r="G124" s="5" t="str">
        <f t="shared" si="12"/>
        <v/>
      </c>
      <c r="H124" s="27">
        <v>1.7360910766790001E-4</v>
      </c>
      <c r="I124" s="27">
        <v>1.1090042666790001</v>
      </c>
      <c r="J124" s="2">
        <f t="shared" si="13"/>
        <v>3.0157818426362057</v>
      </c>
      <c r="K124" s="2">
        <f t="shared" si="14"/>
        <v>0</v>
      </c>
      <c r="L124" s="27">
        <v>0.29573454974169999</v>
      </c>
      <c r="M124" s="26">
        <f t="shared" si="15"/>
        <v>0.80420870518558929</v>
      </c>
      <c r="N124" s="2">
        <f t="shared" si="16"/>
        <v>0</v>
      </c>
    </row>
    <row r="125" spans="1:14" x14ac:dyDescent="0.35">
      <c r="A125" s="10">
        <v>39825</v>
      </c>
      <c r="B125" s="27">
        <v>0</v>
      </c>
      <c r="C125" s="27">
        <v>0</v>
      </c>
      <c r="D125" s="28">
        <f t="shared" si="10"/>
        <v>0</v>
      </c>
      <c r="E125" s="3">
        <f t="shared" si="9"/>
        <v>0</v>
      </c>
      <c r="F125" s="5" t="str">
        <f t="shared" si="11"/>
        <v>Dry</v>
      </c>
      <c r="G125" s="5" t="str">
        <f t="shared" si="12"/>
        <v/>
      </c>
      <c r="H125" s="27">
        <v>1.597216183868E-4</v>
      </c>
      <c r="I125" s="27">
        <v>1.132646988331</v>
      </c>
      <c r="J125" s="2">
        <f t="shared" si="13"/>
        <v>3.0800749141877879</v>
      </c>
      <c r="K125" s="2">
        <f t="shared" si="14"/>
        <v>0</v>
      </c>
      <c r="L125" s="27">
        <v>0.30203921880439999</v>
      </c>
      <c r="M125" s="26">
        <f t="shared" si="15"/>
        <v>0.82135337004793318</v>
      </c>
      <c r="N125" s="2">
        <f t="shared" si="16"/>
        <v>0</v>
      </c>
    </row>
    <row r="126" spans="1:14" x14ac:dyDescent="0.35">
      <c r="A126" s="10">
        <v>39826</v>
      </c>
      <c r="B126" s="27">
        <v>0</v>
      </c>
      <c r="C126" s="27">
        <v>0</v>
      </c>
      <c r="D126" s="28">
        <f t="shared" si="10"/>
        <v>0</v>
      </c>
      <c r="E126" s="3">
        <f t="shared" si="9"/>
        <v>0</v>
      </c>
      <c r="F126" s="5" t="str">
        <f t="shared" si="11"/>
        <v>Dry</v>
      </c>
      <c r="G126" s="5" t="str">
        <f t="shared" si="12"/>
        <v/>
      </c>
      <c r="H126" s="27">
        <v>1.469438938105E-4</v>
      </c>
      <c r="I126" s="27">
        <v>1.1227615079869999</v>
      </c>
      <c r="J126" s="2">
        <f t="shared" si="13"/>
        <v>3.053192734359528</v>
      </c>
      <c r="K126" s="2">
        <f t="shared" si="14"/>
        <v>0</v>
      </c>
      <c r="L126" s="27">
        <v>0.29940307480430001</v>
      </c>
      <c r="M126" s="26">
        <f t="shared" si="15"/>
        <v>0.81418474549982123</v>
      </c>
      <c r="N126" s="2">
        <f t="shared" si="16"/>
        <v>0</v>
      </c>
    </row>
    <row r="127" spans="1:14" x14ac:dyDescent="0.35">
      <c r="A127" s="10">
        <v>39827</v>
      </c>
      <c r="B127" s="27">
        <v>0</v>
      </c>
      <c r="C127" s="27">
        <v>0</v>
      </c>
      <c r="D127" s="28">
        <f t="shared" si="10"/>
        <v>0</v>
      </c>
      <c r="E127" s="3">
        <f t="shared" si="9"/>
        <v>0</v>
      </c>
      <c r="F127" s="5" t="str">
        <f t="shared" si="11"/>
        <v>Dry</v>
      </c>
      <c r="G127" s="5" t="str">
        <f t="shared" si="12"/>
        <v/>
      </c>
      <c r="H127" s="27">
        <v>1.351883823056E-4</v>
      </c>
      <c r="I127" s="27">
        <v>1.0842145536059999</v>
      </c>
      <c r="J127" s="2">
        <f t="shared" si="13"/>
        <v>2.948369688494012</v>
      </c>
      <c r="K127" s="2">
        <f t="shared" si="14"/>
        <v>0</v>
      </c>
      <c r="L127" s="27">
        <v>0.28912388254409999</v>
      </c>
      <c r="M127" s="26">
        <f t="shared" si="15"/>
        <v>0.78623192123512375</v>
      </c>
      <c r="N127" s="2">
        <f t="shared" si="16"/>
        <v>0</v>
      </c>
    </row>
    <row r="128" spans="1:14" x14ac:dyDescent="0.35">
      <c r="A128" s="10">
        <v>39828</v>
      </c>
      <c r="B128" s="27">
        <v>0</v>
      </c>
      <c r="C128" s="27">
        <v>0</v>
      </c>
      <c r="D128" s="28">
        <f t="shared" si="10"/>
        <v>0</v>
      </c>
      <c r="E128" s="3">
        <f t="shared" si="9"/>
        <v>0</v>
      </c>
      <c r="F128" s="5" t="str">
        <f t="shared" si="11"/>
        <v>Dry</v>
      </c>
      <c r="G128" s="5" t="str">
        <f t="shared" si="12"/>
        <v/>
      </c>
      <c r="H128" s="27">
        <v>1.2437331172120001E-4</v>
      </c>
      <c r="I128" s="27">
        <v>1.070116822271</v>
      </c>
      <c r="J128" s="2">
        <f t="shared" si="13"/>
        <v>2.9100328818108667</v>
      </c>
      <c r="K128" s="2">
        <f t="shared" si="14"/>
        <v>0</v>
      </c>
      <c r="L128" s="27">
        <v>0.28536448636669998</v>
      </c>
      <c r="M128" s="26">
        <f t="shared" si="15"/>
        <v>0.77600876964614929</v>
      </c>
      <c r="N128" s="2">
        <f t="shared" si="16"/>
        <v>0</v>
      </c>
    </row>
    <row r="129" spans="1:14" x14ac:dyDescent="0.35">
      <c r="A129" s="10">
        <v>39829</v>
      </c>
      <c r="B129" s="27">
        <v>0</v>
      </c>
      <c r="C129" s="27">
        <v>0</v>
      </c>
      <c r="D129" s="28">
        <f t="shared" si="10"/>
        <v>0</v>
      </c>
      <c r="E129" s="3">
        <f t="shared" si="9"/>
        <v>0</v>
      </c>
      <c r="F129" s="5" t="str">
        <f t="shared" si="11"/>
        <v>Dry</v>
      </c>
      <c r="G129" s="5" t="str">
        <f t="shared" si="12"/>
        <v/>
      </c>
      <c r="H129" s="27">
        <v>1.1442344678350001E-4</v>
      </c>
      <c r="I129" s="27">
        <v>1.080383066777</v>
      </c>
      <c r="J129" s="2">
        <f t="shared" si="13"/>
        <v>2.9379504964707026</v>
      </c>
      <c r="K129" s="2">
        <f t="shared" si="14"/>
        <v>0</v>
      </c>
      <c r="L129" s="27">
        <v>0.2881021512584</v>
      </c>
      <c r="M129" s="26">
        <f t="shared" si="15"/>
        <v>0.7834534660460426</v>
      </c>
      <c r="N129" s="2">
        <f t="shared" si="16"/>
        <v>0</v>
      </c>
    </row>
    <row r="130" spans="1:14" x14ac:dyDescent="0.35">
      <c r="A130" s="10">
        <v>39830</v>
      </c>
      <c r="B130" s="27">
        <v>0</v>
      </c>
      <c r="C130" s="27">
        <v>0</v>
      </c>
      <c r="D130" s="28">
        <f t="shared" si="10"/>
        <v>0</v>
      </c>
      <c r="E130" s="3">
        <f t="shared" si="9"/>
        <v>0</v>
      </c>
      <c r="F130" s="5" t="str">
        <f t="shared" si="11"/>
        <v>Dry</v>
      </c>
      <c r="G130" s="5" t="str">
        <f t="shared" si="12"/>
        <v/>
      </c>
      <c r="H130" s="27">
        <v>1.052695710408E-4</v>
      </c>
      <c r="I130" s="27">
        <v>1.07580908585</v>
      </c>
      <c r="J130" s="2">
        <f t="shared" si="13"/>
        <v>2.9255121956970562</v>
      </c>
      <c r="K130" s="2">
        <f t="shared" si="14"/>
        <v>0</v>
      </c>
      <c r="L130" s="27">
        <v>0.28688242292560001</v>
      </c>
      <c r="M130" s="26">
        <f t="shared" si="15"/>
        <v>0.78013658560695964</v>
      </c>
      <c r="N130" s="2">
        <f t="shared" si="16"/>
        <v>0</v>
      </c>
    </row>
    <row r="131" spans="1:14" x14ac:dyDescent="0.35">
      <c r="A131" s="10">
        <v>39831</v>
      </c>
      <c r="B131" s="27">
        <v>0</v>
      </c>
      <c r="C131" s="27">
        <v>0</v>
      </c>
      <c r="D131" s="28">
        <f t="shared" si="10"/>
        <v>0</v>
      </c>
      <c r="E131" s="3">
        <f t="shared" si="9"/>
        <v>0</v>
      </c>
      <c r="F131" s="5" t="str">
        <f t="shared" si="11"/>
        <v>Dry</v>
      </c>
      <c r="G131" s="5" t="str">
        <f t="shared" si="12"/>
        <v/>
      </c>
      <c r="H131" s="27">
        <v>9.6848005357549994E-5</v>
      </c>
      <c r="I131" s="27">
        <v>1.086200305682</v>
      </c>
      <c r="J131" s="2">
        <f t="shared" si="13"/>
        <v>2.9537696632594037</v>
      </c>
      <c r="K131" s="2">
        <f t="shared" si="14"/>
        <v>0</v>
      </c>
      <c r="L131" s="27">
        <v>0.28965341485730001</v>
      </c>
      <c r="M131" s="26">
        <f t="shared" si="15"/>
        <v>0.7876719102263473</v>
      </c>
      <c r="N131" s="2">
        <f t="shared" si="16"/>
        <v>0</v>
      </c>
    </row>
    <row r="132" spans="1:14" x14ac:dyDescent="0.35">
      <c r="A132" s="10">
        <v>39832</v>
      </c>
      <c r="B132" s="27">
        <v>0</v>
      </c>
      <c r="C132" s="27">
        <v>0</v>
      </c>
      <c r="D132" s="28">
        <f t="shared" si="10"/>
        <v>0</v>
      </c>
      <c r="E132" s="3">
        <f t="shared" si="9"/>
        <v>0</v>
      </c>
      <c r="F132" s="5" t="str">
        <f t="shared" si="11"/>
        <v>Dry</v>
      </c>
      <c r="G132" s="5" t="str">
        <f t="shared" si="12"/>
        <v/>
      </c>
      <c r="H132" s="27">
        <v>8.9100164928949998E-5</v>
      </c>
      <c r="I132" s="27">
        <v>1.0458471376430001</v>
      </c>
      <c r="J132" s="2">
        <f t="shared" si="13"/>
        <v>2.8440348722208686</v>
      </c>
      <c r="K132" s="2">
        <f t="shared" si="14"/>
        <v>0</v>
      </c>
      <c r="L132" s="27">
        <v>0.27889257004059997</v>
      </c>
      <c r="M132" s="26">
        <f t="shared" si="15"/>
        <v>0.75840929926560596</v>
      </c>
      <c r="N132" s="2">
        <f t="shared" si="16"/>
        <v>0</v>
      </c>
    </row>
    <row r="133" spans="1:14" x14ac:dyDescent="0.35">
      <c r="A133" s="10">
        <v>39833</v>
      </c>
      <c r="B133" s="27">
        <v>0</v>
      </c>
      <c r="C133" s="27">
        <v>0</v>
      </c>
      <c r="D133" s="28">
        <f t="shared" si="10"/>
        <v>0</v>
      </c>
      <c r="E133" s="3">
        <f t="shared" si="9"/>
        <v>0</v>
      </c>
      <c r="F133" s="5" t="str">
        <f t="shared" si="11"/>
        <v>Dry</v>
      </c>
      <c r="G133" s="5" t="str">
        <f t="shared" si="12"/>
        <v/>
      </c>
      <c r="H133" s="27">
        <v>8.1972151734629995E-5</v>
      </c>
      <c r="I133" s="27">
        <v>1.0341553922569999</v>
      </c>
      <c r="J133" s="2">
        <f t="shared" si="13"/>
        <v>2.8122408074879952</v>
      </c>
      <c r="K133" s="2">
        <f t="shared" si="14"/>
        <v>0</v>
      </c>
      <c r="L133" s="27">
        <v>0.2757747712693</v>
      </c>
      <c r="M133" s="26">
        <f t="shared" si="15"/>
        <v>0.74993088199888369</v>
      </c>
      <c r="N133" s="2">
        <f t="shared" si="16"/>
        <v>0</v>
      </c>
    </row>
    <row r="134" spans="1:14" x14ac:dyDescent="0.35">
      <c r="A134" s="10">
        <v>39834</v>
      </c>
      <c r="B134" s="27">
        <v>0</v>
      </c>
      <c r="C134" s="27">
        <v>0</v>
      </c>
      <c r="D134" s="28">
        <f t="shared" si="10"/>
        <v>0</v>
      </c>
      <c r="E134" s="3">
        <f t="shared" si="9"/>
        <v>0</v>
      </c>
      <c r="F134" s="5" t="str">
        <f t="shared" si="11"/>
        <v>Dry</v>
      </c>
      <c r="G134" s="5" t="str">
        <f t="shared" si="12"/>
        <v/>
      </c>
      <c r="H134" s="27">
        <v>7.5414379595860001E-5</v>
      </c>
      <c r="I134" s="27">
        <v>1.0411415731310001</v>
      </c>
      <c r="J134" s="2">
        <f t="shared" si="13"/>
        <v>2.8312387483095165</v>
      </c>
      <c r="K134" s="2">
        <f t="shared" si="14"/>
        <v>0</v>
      </c>
      <c r="L134" s="27">
        <v>0.27763775283519998</v>
      </c>
      <c r="M134" s="26">
        <f t="shared" si="15"/>
        <v>0.75499699954992938</v>
      </c>
      <c r="N134" s="2">
        <f t="shared" si="16"/>
        <v>0</v>
      </c>
    </row>
    <row r="135" spans="1:14" x14ac:dyDescent="0.35">
      <c r="A135" s="10">
        <v>39835</v>
      </c>
      <c r="B135" s="27">
        <v>0</v>
      </c>
      <c r="C135" s="27">
        <v>0</v>
      </c>
      <c r="D135" s="28">
        <f t="shared" si="10"/>
        <v>0</v>
      </c>
      <c r="E135" s="3">
        <f t="shared" si="9"/>
        <v>0</v>
      </c>
      <c r="F135" s="5" t="str">
        <f t="shared" si="11"/>
        <v>Dry</v>
      </c>
      <c r="G135" s="5" t="str">
        <f t="shared" si="12"/>
        <v/>
      </c>
      <c r="H135" s="27">
        <v>6.9381229228189997E-5</v>
      </c>
      <c r="I135" s="27">
        <v>0.94985272119289998</v>
      </c>
      <c r="J135" s="2">
        <f t="shared" si="13"/>
        <v>2.5829914959031246</v>
      </c>
      <c r="K135" s="2">
        <f t="shared" si="14"/>
        <v>0</v>
      </c>
      <c r="L135" s="27">
        <v>0.25329405898480001</v>
      </c>
      <c r="M135" s="26">
        <f t="shared" si="15"/>
        <v>0.68879773224090579</v>
      </c>
      <c r="N135" s="2">
        <f t="shared" si="16"/>
        <v>0</v>
      </c>
    </row>
    <row r="136" spans="1:14" x14ac:dyDescent="0.35">
      <c r="A136" s="10">
        <v>39836</v>
      </c>
      <c r="B136" s="27">
        <v>239.64765199000001</v>
      </c>
      <c r="C136" s="27">
        <v>96.942551065399996</v>
      </c>
      <c r="D136" s="28">
        <f t="shared" si="10"/>
        <v>8.0785459221166658</v>
      </c>
      <c r="E136" s="3">
        <f t="shared" si="9"/>
        <v>1</v>
      </c>
      <c r="F136" s="5">
        <f t="shared" si="11"/>
        <v>8.0785459221166658</v>
      </c>
      <c r="G136" s="5">
        <f t="shared" si="12"/>
        <v>-0.89500000000000002</v>
      </c>
      <c r="H136" s="27">
        <v>1.3774879705280001</v>
      </c>
      <c r="I136" s="27">
        <v>5.4673946298120004</v>
      </c>
      <c r="J136" s="2">
        <f t="shared" si="13"/>
        <v>14.867814260525561</v>
      </c>
      <c r="K136" s="2">
        <f t="shared" si="14"/>
        <v>13.306693763170378</v>
      </c>
      <c r="L136" s="27">
        <v>0.15427785620750001</v>
      </c>
      <c r="M136" s="26">
        <f t="shared" si="15"/>
        <v>0.4195370310564272</v>
      </c>
      <c r="N136" s="2">
        <f t="shared" si="16"/>
        <v>0.37548564279550234</v>
      </c>
    </row>
    <row r="137" spans="1:14" x14ac:dyDescent="0.35">
      <c r="A137" s="10">
        <v>39837</v>
      </c>
      <c r="B137" s="27">
        <v>10.41946313</v>
      </c>
      <c r="C137" s="27">
        <v>2.2929057559200001</v>
      </c>
      <c r="D137" s="28">
        <f t="shared" si="10"/>
        <v>0.19107547966000002</v>
      </c>
      <c r="E137" s="3">
        <f t="shared" si="9"/>
        <v>0</v>
      </c>
      <c r="F137" s="5">
        <f t="shared" si="11"/>
        <v>0.19107547966000002</v>
      </c>
      <c r="G137" s="5" t="str">
        <f t="shared" si="12"/>
        <v/>
      </c>
      <c r="H137" s="27">
        <v>6.7638874938070002E-3</v>
      </c>
      <c r="I137" s="27">
        <v>3.0375745699390002</v>
      </c>
      <c r="J137" s="2">
        <f t="shared" si="13"/>
        <v>8.2602587825093199</v>
      </c>
      <c r="K137" s="2">
        <f t="shared" si="14"/>
        <v>1.5783329089836962</v>
      </c>
      <c r="L137" s="27">
        <v>5.5073068583789998E-2</v>
      </c>
      <c r="M137" s="26">
        <f t="shared" si="15"/>
        <v>0.14976349978401518</v>
      </c>
      <c r="N137" s="2">
        <f t="shared" si="16"/>
        <v>2.8616132556791012E-2</v>
      </c>
    </row>
    <row r="138" spans="1:14" x14ac:dyDescent="0.35">
      <c r="A138" s="10">
        <v>39838</v>
      </c>
      <c r="B138" s="27">
        <v>0</v>
      </c>
      <c r="C138" s="27">
        <v>0</v>
      </c>
      <c r="D138" s="28">
        <f t="shared" si="10"/>
        <v>0</v>
      </c>
      <c r="E138" s="3">
        <f t="shared" si="9"/>
        <v>0</v>
      </c>
      <c r="F138" s="5" t="str">
        <f t="shared" si="11"/>
        <v>Dry</v>
      </c>
      <c r="G138" s="5" t="str">
        <f t="shared" si="12"/>
        <v/>
      </c>
      <c r="H138" s="27">
        <v>1.3852739507679999E-4</v>
      </c>
      <c r="I138" s="27">
        <v>3.0922199181569998</v>
      </c>
      <c r="J138" s="2">
        <f t="shared" si="13"/>
        <v>8.4088591566394193</v>
      </c>
      <c r="K138" s="2">
        <f t="shared" si="14"/>
        <v>0</v>
      </c>
      <c r="L138" s="27">
        <v>0.10934701384080001</v>
      </c>
      <c r="M138" s="26">
        <f t="shared" si="15"/>
        <v>0.29735389555811792</v>
      </c>
      <c r="N138" s="2">
        <f t="shared" si="16"/>
        <v>0</v>
      </c>
    </row>
    <row r="139" spans="1:14" x14ac:dyDescent="0.35">
      <c r="A139" s="10">
        <v>39839</v>
      </c>
      <c r="B139" s="27">
        <v>0</v>
      </c>
      <c r="C139" s="27">
        <v>0</v>
      </c>
      <c r="D139" s="28">
        <f t="shared" si="10"/>
        <v>0</v>
      </c>
      <c r="E139" s="3">
        <f t="shared" si="9"/>
        <v>0</v>
      </c>
      <c r="F139" s="5" t="str">
        <f t="shared" si="11"/>
        <v>Dry</v>
      </c>
      <c r="G139" s="5" t="str">
        <f t="shared" si="12"/>
        <v/>
      </c>
      <c r="H139" s="27">
        <v>1.268126075628E-4</v>
      </c>
      <c r="I139" s="27">
        <v>2.426447453038</v>
      </c>
      <c r="J139" s="2">
        <f t="shared" si="13"/>
        <v>6.5983841458934158</v>
      </c>
      <c r="K139" s="2">
        <f t="shared" si="14"/>
        <v>0</v>
      </c>
      <c r="L139" s="27">
        <v>0.2018307113186</v>
      </c>
      <c r="M139" s="26">
        <f t="shared" si="15"/>
        <v>0.54885036313134805</v>
      </c>
      <c r="N139" s="2">
        <f t="shared" si="16"/>
        <v>0</v>
      </c>
    </row>
    <row r="140" spans="1:14" x14ac:dyDescent="0.35">
      <c r="A140" s="10">
        <v>39840</v>
      </c>
      <c r="B140" s="27">
        <v>0</v>
      </c>
      <c r="C140" s="27">
        <v>0</v>
      </c>
      <c r="D140" s="28">
        <f t="shared" si="10"/>
        <v>0</v>
      </c>
      <c r="E140" s="3">
        <f t="shared" si="9"/>
        <v>0</v>
      </c>
      <c r="F140" s="5" t="str">
        <f t="shared" si="11"/>
        <v>Dry</v>
      </c>
      <c r="G140" s="5" t="str">
        <f t="shared" si="12"/>
        <v/>
      </c>
      <c r="H140" s="27">
        <v>1.1652431216459999E-4</v>
      </c>
      <c r="I140" s="27">
        <v>1.616455965586</v>
      </c>
      <c r="J140" s="2">
        <f t="shared" si="13"/>
        <v>4.3957256945759449</v>
      </c>
      <c r="K140" s="2">
        <f t="shared" si="14"/>
        <v>0</v>
      </c>
      <c r="L140" s="27">
        <v>0.2577140540151</v>
      </c>
      <c r="M140" s="26">
        <f t="shared" si="15"/>
        <v>0.70081728992650238</v>
      </c>
      <c r="N140" s="2">
        <f t="shared" si="16"/>
        <v>0</v>
      </c>
    </row>
    <row r="141" spans="1:14" x14ac:dyDescent="0.35">
      <c r="A141" s="10">
        <v>39841</v>
      </c>
      <c r="B141" s="27">
        <v>0</v>
      </c>
      <c r="C141" s="27">
        <v>0</v>
      </c>
      <c r="D141" s="28">
        <f t="shared" si="10"/>
        <v>0</v>
      </c>
      <c r="E141" s="3">
        <f t="shared" si="9"/>
        <v>0</v>
      </c>
      <c r="F141" s="5" t="str">
        <f t="shared" si="11"/>
        <v>Dry</v>
      </c>
      <c r="G141" s="5" t="str">
        <f t="shared" si="12"/>
        <v/>
      </c>
      <c r="H141" s="27">
        <v>1.0720236719150001E-4</v>
      </c>
      <c r="I141" s="27">
        <v>1.2579214011040001</v>
      </c>
      <c r="J141" s="2">
        <f t="shared" si="13"/>
        <v>3.4207411413061735</v>
      </c>
      <c r="K141" s="2">
        <f t="shared" si="14"/>
        <v>0</v>
      </c>
      <c r="L141" s="27">
        <v>0.28130771190890003</v>
      </c>
      <c r="M141" s="26">
        <f t="shared" si="15"/>
        <v>0.7649769394565864</v>
      </c>
      <c r="N141" s="2">
        <f t="shared" si="16"/>
        <v>0</v>
      </c>
    </row>
    <row r="142" spans="1:14" x14ac:dyDescent="0.35">
      <c r="A142" s="10">
        <v>39842</v>
      </c>
      <c r="B142" s="27">
        <v>0</v>
      </c>
      <c r="C142" s="27">
        <v>0</v>
      </c>
      <c r="D142" s="28">
        <f t="shared" si="10"/>
        <v>0</v>
      </c>
      <c r="E142" s="3">
        <f t="shared" si="9"/>
        <v>0</v>
      </c>
      <c r="F142" s="5" t="str">
        <f t="shared" si="11"/>
        <v>Dry</v>
      </c>
      <c r="G142" s="5" t="str">
        <f t="shared" si="12"/>
        <v/>
      </c>
      <c r="H142" s="27">
        <v>9.862617781614E-5</v>
      </c>
      <c r="I142" s="27">
        <v>1.182571944572</v>
      </c>
      <c r="J142" s="2">
        <f t="shared" si="13"/>
        <v>3.2158388431913139</v>
      </c>
      <c r="K142" s="2">
        <f t="shared" si="14"/>
        <v>0</v>
      </c>
      <c r="L142" s="27">
        <v>0.29958093306380001</v>
      </c>
      <c r="M142" s="26">
        <f t="shared" si="15"/>
        <v>0.81466840613637526</v>
      </c>
      <c r="N142" s="2">
        <f t="shared" si="16"/>
        <v>0</v>
      </c>
    </row>
    <row r="143" spans="1:14" x14ac:dyDescent="0.35">
      <c r="A143" s="10">
        <v>39843</v>
      </c>
      <c r="B143" s="27">
        <v>0</v>
      </c>
      <c r="C143" s="27">
        <v>0</v>
      </c>
      <c r="D143" s="28">
        <f t="shared" si="10"/>
        <v>0</v>
      </c>
      <c r="E143" s="3">
        <f t="shared" si="9"/>
        <v>0</v>
      </c>
      <c r="F143" s="5" t="str">
        <f t="shared" si="11"/>
        <v>Dry</v>
      </c>
      <c r="G143" s="5" t="str">
        <f t="shared" si="12"/>
        <v/>
      </c>
      <c r="H143" s="27">
        <v>9.0736083590850001E-5</v>
      </c>
      <c r="I143" s="27">
        <v>1.157761502861</v>
      </c>
      <c r="J143" s="2">
        <f t="shared" si="13"/>
        <v>3.148370320420089</v>
      </c>
      <c r="K143" s="2">
        <f t="shared" si="14"/>
        <v>0</v>
      </c>
      <c r="L143" s="27">
        <v>0.3043006579311</v>
      </c>
      <c r="M143" s="26">
        <f t="shared" si="15"/>
        <v>0.82750303715151607</v>
      </c>
      <c r="N143" s="2">
        <f t="shared" si="16"/>
        <v>0</v>
      </c>
    </row>
    <row r="144" spans="1:14" x14ac:dyDescent="0.35">
      <c r="A144" s="10">
        <v>39844</v>
      </c>
      <c r="B144" s="27">
        <v>0</v>
      </c>
      <c r="C144" s="27">
        <v>0</v>
      </c>
      <c r="D144" s="28">
        <f t="shared" si="10"/>
        <v>0</v>
      </c>
      <c r="E144" s="3">
        <f t="shared" si="9"/>
        <v>0</v>
      </c>
      <c r="F144" s="5" t="str">
        <f t="shared" si="11"/>
        <v>Dry</v>
      </c>
      <c r="G144" s="5" t="str">
        <f t="shared" si="12"/>
        <v/>
      </c>
      <c r="H144" s="27">
        <v>8.3477196903580003E-5</v>
      </c>
      <c r="I144" s="27">
        <v>1.113513465839</v>
      </c>
      <c r="J144" s="2">
        <f t="shared" si="13"/>
        <v>3.028043978463943</v>
      </c>
      <c r="K144" s="2">
        <f t="shared" si="14"/>
        <v>0</v>
      </c>
      <c r="L144" s="27">
        <v>0.29575355105770001</v>
      </c>
      <c r="M144" s="26">
        <f t="shared" si="15"/>
        <v>0.80426037660426708</v>
      </c>
      <c r="N144" s="2">
        <f t="shared" si="16"/>
        <v>0</v>
      </c>
    </row>
    <row r="145" spans="1:14" x14ac:dyDescent="0.35">
      <c r="A145" s="10">
        <v>39845</v>
      </c>
      <c r="B145" s="27">
        <v>0</v>
      </c>
      <c r="C145" s="27">
        <v>0</v>
      </c>
      <c r="D145" s="28">
        <f t="shared" si="10"/>
        <v>0</v>
      </c>
      <c r="E145" s="3">
        <f t="shared" si="9"/>
        <v>0</v>
      </c>
      <c r="F145" s="5" t="str">
        <f t="shared" si="11"/>
        <v>Dry</v>
      </c>
      <c r="G145" s="5" t="str">
        <f t="shared" si="12"/>
        <v/>
      </c>
      <c r="H145" s="27">
        <v>7.6799021151299998E-5</v>
      </c>
      <c r="I145" s="27">
        <v>1.12289552623</v>
      </c>
      <c r="J145" s="2">
        <f t="shared" si="13"/>
        <v>3.0535571782088127</v>
      </c>
      <c r="K145" s="2">
        <f t="shared" si="14"/>
        <v>0</v>
      </c>
      <c r="L145" s="27">
        <v>0.29911408304010001</v>
      </c>
      <c r="M145" s="26">
        <f t="shared" si="15"/>
        <v>0.81339887285592638</v>
      </c>
      <c r="N145" s="2">
        <f t="shared" si="16"/>
        <v>0</v>
      </c>
    </row>
    <row r="146" spans="1:14" x14ac:dyDescent="0.35">
      <c r="A146" s="10">
        <v>39846</v>
      </c>
      <c r="B146" s="27">
        <v>0</v>
      </c>
      <c r="C146" s="27">
        <v>0</v>
      </c>
      <c r="D146" s="28">
        <f t="shared" si="10"/>
        <v>0</v>
      </c>
      <c r="E146" s="3">
        <f t="shared" si="9"/>
        <v>0</v>
      </c>
      <c r="F146" s="5" t="str">
        <f t="shared" si="11"/>
        <v>Dry</v>
      </c>
      <c r="G146" s="5" t="str">
        <f t="shared" si="12"/>
        <v/>
      </c>
      <c r="H146" s="27">
        <v>7.0655099459189996E-5</v>
      </c>
      <c r="I146" s="27">
        <v>1.181741404619</v>
      </c>
      <c r="J146" s="2">
        <f t="shared" si="13"/>
        <v>3.2135803060647237</v>
      </c>
      <c r="K146" s="2">
        <f t="shared" si="14"/>
        <v>0</v>
      </c>
      <c r="L146" s="27">
        <v>0.31503766617880002</v>
      </c>
      <c r="M146" s="26">
        <f t="shared" si="15"/>
        <v>0.85670082789998159</v>
      </c>
      <c r="N146" s="2">
        <f t="shared" si="16"/>
        <v>0</v>
      </c>
    </row>
    <row r="147" spans="1:14" x14ac:dyDescent="0.35">
      <c r="A147" s="10">
        <v>39847</v>
      </c>
      <c r="B147" s="27">
        <v>0</v>
      </c>
      <c r="C147" s="27">
        <v>0</v>
      </c>
      <c r="D147" s="28">
        <f t="shared" si="10"/>
        <v>0</v>
      </c>
      <c r="E147" s="3">
        <f t="shared" si="9"/>
        <v>0</v>
      </c>
      <c r="F147" s="5" t="str">
        <f t="shared" si="11"/>
        <v>Dry</v>
      </c>
      <c r="G147" s="5" t="str">
        <f t="shared" si="12"/>
        <v/>
      </c>
      <c r="H147" s="27">
        <v>6.5002691502460001E-5</v>
      </c>
      <c r="I147" s="27">
        <v>1.176068291092</v>
      </c>
      <c r="J147" s="2">
        <f t="shared" si="13"/>
        <v>3.1981530680639412</v>
      </c>
      <c r="K147" s="2">
        <f t="shared" si="14"/>
        <v>0</v>
      </c>
      <c r="L147" s="27">
        <v>0.31359259654130001</v>
      </c>
      <c r="M147" s="26">
        <f t="shared" si="15"/>
        <v>0.85277116333054959</v>
      </c>
      <c r="N147" s="2">
        <f t="shared" si="16"/>
        <v>0</v>
      </c>
    </row>
    <row r="148" spans="1:14" x14ac:dyDescent="0.35">
      <c r="A148" s="10">
        <v>39848</v>
      </c>
      <c r="B148" s="27">
        <v>0</v>
      </c>
      <c r="C148" s="27">
        <v>0</v>
      </c>
      <c r="D148" s="28">
        <f t="shared" si="10"/>
        <v>0</v>
      </c>
      <c r="E148" s="3">
        <f t="shared" si="9"/>
        <v>0</v>
      </c>
      <c r="F148" s="5" t="str">
        <f t="shared" si="11"/>
        <v>Dry</v>
      </c>
      <c r="G148" s="5" t="str">
        <f t="shared" si="12"/>
        <v/>
      </c>
      <c r="H148" s="27">
        <v>5.9802476182259999E-5</v>
      </c>
      <c r="I148" s="27">
        <v>1.194213691052</v>
      </c>
      <c r="J148" s="2">
        <f t="shared" si="13"/>
        <v>3.2474969428991667</v>
      </c>
      <c r="K148" s="2">
        <f t="shared" si="14"/>
        <v>0</v>
      </c>
      <c r="L148" s="27">
        <v>0.31844991968469999</v>
      </c>
      <c r="M148" s="26">
        <f t="shared" si="15"/>
        <v>0.86597997359378576</v>
      </c>
      <c r="N148" s="2">
        <f t="shared" si="16"/>
        <v>0</v>
      </c>
    </row>
    <row r="149" spans="1:14" x14ac:dyDescent="0.35">
      <c r="A149" s="10">
        <v>39849</v>
      </c>
      <c r="B149" s="27">
        <v>562.65100901999995</v>
      </c>
      <c r="C149" s="27">
        <v>254.20593246370001</v>
      </c>
      <c r="D149" s="28">
        <f t="shared" si="10"/>
        <v>21.183827705308335</v>
      </c>
      <c r="E149" s="3">
        <f t="shared" si="9"/>
        <v>1</v>
      </c>
      <c r="F149" s="5">
        <f t="shared" si="11"/>
        <v>21.183827705308335</v>
      </c>
      <c r="G149" s="5">
        <f t="shared" si="12"/>
        <v>-0.89500000000000002</v>
      </c>
      <c r="H149" s="27">
        <v>7.9851366633980003</v>
      </c>
      <c r="I149" s="27">
        <v>2.339174587824</v>
      </c>
      <c r="J149" s="2">
        <f t="shared" si="13"/>
        <v>6.3610578071450723</v>
      </c>
      <c r="K149" s="2">
        <f t="shared" si="14"/>
        <v>5.6931467373948399</v>
      </c>
      <c r="L149" s="27">
        <v>0.39137523897830001</v>
      </c>
      <c r="M149" s="26">
        <f t="shared" si="15"/>
        <v>1.0642901698680298</v>
      </c>
      <c r="N149" s="2">
        <f t="shared" si="16"/>
        <v>0.95253970203188676</v>
      </c>
    </row>
    <row r="150" spans="1:14" x14ac:dyDescent="0.35">
      <c r="A150" s="10">
        <v>39850</v>
      </c>
      <c r="B150" s="27">
        <v>885.65436605000002</v>
      </c>
      <c r="C150" s="27">
        <v>427.29659459750002</v>
      </c>
      <c r="D150" s="28">
        <f t="shared" si="10"/>
        <v>35.608049549791666</v>
      </c>
      <c r="E150" s="3">
        <f t="shared" ref="E150:E213" si="17">IF(D150&gt;$C$8,1,0)</f>
        <v>1</v>
      </c>
      <c r="F150" s="5">
        <f t="shared" si="11"/>
        <v>35.608049549791666</v>
      </c>
      <c r="G150" s="5">
        <f t="shared" si="12"/>
        <v>-0.89500000000000002</v>
      </c>
      <c r="H150" s="27">
        <v>4.1904806433499999</v>
      </c>
      <c r="I150" s="27">
        <v>0.65934664161260004</v>
      </c>
      <c r="J150" s="2">
        <f t="shared" si="13"/>
        <v>1.7930008833356401</v>
      </c>
      <c r="K150" s="2">
        <f t="shared" si="14"/>
        <v>1.6047357905853978</v>
      </c>
      <c r="L150" s="27">
        <v>0.16634592451899999</v>
      </c>
      <c r="M150" s="26">
        <f t="shared" si="15"/>
        <v>0.4523544532999878</v>
      </c>
      <c r="N150" s="2">
        <f t="shared" si="16"/>
        <v>0.40485723570348908</v>
      </c>
    </row>
    <row r="151" spans="1:14" x14ac:dyDescent="0.35">
      <c r="A151" s="10">
        <v>39851</v>
      </c>
      <c r="B151" s="27">
        <v>427.19798832999999</v>
      </c>
      <c r="C151" s="27">
        <v>215.32563132670001</v>
      </c>
      <c r="D151" s="28">
        <f t="shared" ref="D151:D214" si="18">C151/12</f>
        <v>17.943802610558333</v>
      </c>
      <c r="E151" s="3">
        <f t="shared" si="17"/>
        <v>1</v>
      </c>
      <c r="F151" s="5">
        <f t="shared" ref="F151:F214" si="19">IF(B151&gt;0,D151,"Dry")</f>
        <v>17.943802610558333</v>
      </c>
      <c r="G151" s="5">
        <f t="shared" ref="G151:G214" si="20">IF(D151-$C$8&lt;0,"",D144-$C$8)</f>
        <v>-0.89500000000000002</v>
      </c>
      <c r="H151" s="27">
        <v>1.2155542885970001</v>
      </c>
      <c r="I151" s="27">
        <v>0.2182848704084</v>
      </c>
      <c r="J151" s="2">
        <f t="shared" ref="J151:J214" si="21">I151*2.71936</f>
        <v>0.59359514519378664</v>
      </c>
      <c r="K151" s="2">
        <f t="shared" ref="K151:K214" si="22">IF(D151&gt;$C$8, J151*$C$8, J151*D151)</f>
        <v>0.53126765494843908</v>
      </c>
      <c r="L151" s="27">
        <v>6.1071460155749997E-2</v>
      </c>
      <c r="M151" s="26">
        <f t="shared" ref="M151:M214" si="23">L151*2.71936</f>
        <v>0.16607528588914031</v>
      </c>
      <c r="N151" s="2">
        <f t="shared" ref="N151:N214" si="24">IF(D151&gt;$C$8, M151*$C$8,M151* D151)</f>
        <v>0.14863738087078057</v>
      </c>
    </row>
    <row r="152" spans="1:14" x14ac:dyDescent="0.35">
      <c r="A152" s="10">
        <v>39852</v>
      </c>
      <c r="B152" s="27">
        <v>0</v>
      </c>
      <c r="C152" s="27">
        <v>1.4738500070899999E-2</v>
      </c>
      <c r="D152" s="28">
        <f t="shared" si="18"/>
        <v>1.2282083392416666E-3</v>
      </c>
      <c r="E152" s="3">
        <f t="shared" si="17"/>
        <v>0</v>
      </c>
      <c r="F152" s="5" t="str">
        <f t="shared" si="19"/>
        <v>Dry</v>
      </c>
      <c r="G152" s="5" t="str">
        <f t="shared" si="20"/>
        <v/>
      </c>
      <c r="H152" s="27">
        <v>9.9498904144919992E-4</v>
      </c>
      <c r="I152" s="27">
        <v>0.72874451934939999</v>
      </c>
      <c r="J152" s="2">
        <f t="shared" si="21"/>
        <v>1.9817186961379845</v>
      </c>
      <c r="K152" s="2">
        <f t="shared" si="22"/>
        <v>2.4339634286277946E-3</v>
      </c>
      <c r="L152" s="27">
        <v>0.15520669840410001</v>
      </c>
      <c r="M152" s="26">
        <f t="shared" si="23"/>
        <v>0.4220628873721734</v>
      </c>
      <c r="N152" s="2">
        <f t="shared" si="24"/>
        <v>5.183811579549197E-4</v>
      </c>
    </row>
    <row r="153" spans="1:14" x14ac:dyDescent="0.35">
      <c r="A153" s="10">
        <v>39853</v>
      </c>
      <c r="B153" s="27">
        <v>375.10067268</v>
      </c>
      <c r="C153" s="27">
        <v>170.01217420169999</v>
      </c>
      <c r="D153" s="28">
        <f t="shared" si="18"/>
        <v>14.167681183474999</v>
      </c>
      <c r="E153" s="3">
        <f t="shared" si="17"/>
        <v>1</v>
      </c>
      <c r="F153" s="5">
        <f t="shared" si="19"/>
        <v>14.167681183474999</v>
      </c>
      <c r="G153" s="5">
        <f t="shared" si="20"/>
        <v>-0.89500000000000002</v>
      </c>
      <c r="H153" s="27">
        <v>1.422572707329</v>
      </c>
      <c r="I153" s="27">
        <v>0.75489730000790001</v>
      </c>
      <c r="J153" s="2">
        <f t="shared" si="21"/>
        <v>2.052837521749483</v>
      </c>
      <c r="K153" s="2">
        <f t="shared" si="22"/>
        <v>1.8372895819657873</v>
      </c>
      <c r="L153" s="27">
        <v>0.14389364030509999</v>
      </c>
      <c r="M153" s="26">
        <f t="shared" si="23"/>
        <v>0.39129860970007668</v>
      </c>
      <c r="N153" s="2">
        <f t="shared" si="24"/>
        <v>0.35021225568156866</v>
      </c>
    </row>
    <row r="154" spans="1:14" x14ac:dyDescent="0.35">
      <c r="A154" s="10">
        <v>39854</v>
      </c>
      <c r="B154" s="27">
        <v>0</v>
      </c>
      <c r="C154" s="27">
        <v>0</v>
      </c>
      <c r="D154" s="28">
        <f t="shared" si="18"/>
        <v>0</v>
      </c>
      <c r="E154" s="3">
        <f t="shared" si="17"/>
        <v>0</v>
      </c>
      <c r="F154" s="5" t="str">
        <f t="shared" si="19"/>
        <v>Dry</v>
      </c>
      <c r="G154" s="5" t="str">
        <f t="shared" si="20"/>
        <v/>
      </c>
      <c r="H154" s="27">
        <v>8.8970160847940002E-4</v>
      </c>
      <c r="I154" s="27">
        <v>0.8179634885414</v>
      </c>
      <c r="J154" s="2">
        <f t="shared" si="21"/>
        <v>2.2243371921999415</v>
      </c>
      <c r="K154" s="2">
        <f t="shared" si="22"/>
        <v>0</v>
      </c>
      <c r="L154" s="27">
        <v>0.17384319296139999</v>
      </c>
      <c r="M154" s="26">
        <f t="shared" si="23"/>
        <v>0.47274222521151271</v>
      </c>
      <c r="N154" s="2">
        <f t="shared" si="24"/>
        <v>0</v>
      </c>
    </row>
    <row r="155" spans="1:14" x14ac:dyDescent="0.35">
      <c r="A155" s="10">
        <v>39855</v>
      </c>
      <c r="B155" s="27">
        <v>0</v>
      </c>
      <c r="C155" s="27">
        <v>0</v>
      </c>
      <c r="D155" s="28">
        <f t="shared" si="18"/>
        <v>0</v>
      </c>
      <c r="E155" s="3">
        <f t="shared" si="17"/>
        <v>0</v>
      </c>
      <c r="F155" s="5" t="str">
        <f t="shared" si="19"/>
        <v>Dry</v>
      </c>
      <c r="G155" s="5" t="str">
        <f t="shared" si="20"/>
        <v/>
      </c>
      <c r="H155" s="27">
        <v>7.9671680002079998E-4</v>
      </c>
      <c r="I155" s="27">
        <v>1.181845539484</v>
      </c>
      <c r="J155" s="2">
        <f t="shared" si="21"/>
        <v>3.2138634862512103</v>
      </c>
      <c r="K155" s="2">
        <f t="shared" si="22"/>
        <v>0</v>
      </c>
      <c r="L155" s="27">
        <v>0.2718986766698</v>
      </c>
      <c r="M155" s="26">
        <f t="shared" si="23"/>
        <v>0.73939038538878732</v>
      </c>
      <c r="N155" s="2">
        <f t="shared" si="24"/>
        <v>0</v>
      </c>
    </row>
    <row r="156" spans="1:14" x14ac:dyDescent="0.35">
      <c r="A156" s="10">
        <v>39856</v>
      </c>
      <c r="B156" s="27">
        <v>0</v>
      </c>
      <c r="C156" s="27">
        <v>0</v>
      </c>
      <c r="D156" s="28">
        <f t="shared" si="18"/>
        <v>0</v>
      </c>
      <c r="E156" s="3">
        <f t="shared" si="17"/>
        <v>0</v>
      </c>
      <c r="F156" s="5" t="str">
        <f t="shared" si="19"/>
        <v>Dry</v>
      </c>
      <c r="G156" s="5" t="str">
        <f t="shared" si="20"/>
        <v/>
      </c>
      <c r="H156" s="27">
        <v>7.3506189724259995E-4</v>
      </c>
      <c r="I156" s="27">
        <v>1.1787394377939999</v>
      </c>
      <c r="J156" s="2">
        <f t="shared" si="21"/>
        <v>3.2054168775594918</v>
      </c>
      <c r="K156" s="2">
        <f t="shared" si="22"/>
        <v>0</v>
      </c>
      <c r="L156" s="27">
        <v>0.28978386660630001</v>
      </c>
      <c r="M156" s="26">
        <f t="shared" si="23"/>
        <v>0.78802665549450801</v>
      </c>
      <c r="N156" s="2">
        <f t="shared" si="24"/>
        <v>0</v>
      </c>
    </row>
    <row r="157" spans="1:14" x14ac:dyDescent="0.35">
      <c r="A157" s="10">
        <v>39857</v>
      </c>
      <c r="B157" s="27">
        <v>302.16443077000002</v>
      </c>
      <c r="C157" s="27">
        <v>127.9985113967</v>
      </c>
      <c r="D157" s="28">
        <f t="shared" si="18"/>
        <v>10.666542616391666</v>
      </c>
      <c r="E157" s="3">
        <f t="shared" si="17"/>
        <v>1</v>
      </c>
      <c r="F157" s="5">
        <f t="shared" si="19"/>
        <v>10.666542616391666</v>
      </c>
      <c r="G157" s="5">
        <f t="shared" si="20"/>
        <v>34.713049549791663</v>
      </c>
      <c r="H157" s="27">
        <v>2.479004033022</v>
      </c>
      <c r="I157" s="27">
        <v>1.175737433191</v>
      </c>
      <c r="J157" s="2">
        <f t="shared" si="21"/>
        <v>3.1972533463222779</v>
      </c>
      <c r="K157" s="2">
        <f t="shared" si="22"/>
        <v>2.8615417449584388</v>
      </c>
      <c r="L157" s="27">
        <v>0.27729197219660001</v>
      </c>
      <c r="M157" s="26">
        <f t="shared" si="23"/>
        <v>0.75405669751254623</v>
      </c>
      <c r="N157" s="2">
        <f t="shared" si="24"/>
        <v>0.67488074427372891</v>
      </c>
    </row>
    <row r="158" spans="1:14" x14ac:dyDescent="0.35">
      <c r="A158" s="10">
        <v>39858</v>
      </c>
      <c r="B158" s="27">
        <v>0</v>
      </c>
      <c r="C158" s="27">
        <v>1.7414388316150001E-2</v>
      </c>
      <c r="D158" s="28">
        <f t="shared" si="18"/>
        <v>1.4511990263458335E-3</v>
      </c>
      <c r="E158" s="3">
        <f t="shared" si="17"/>
        <v>0</v>
      </c>
      <c r="F158" s="5" t="str">
        <f t="shared" si="19"/>
        <v>Dry</v>
      </c>
      <c r="G158" s="5" t="str">
        <f t="shared" si="20"/>
        <v/>
      </c>
      <c r="H158" s="27">
        <v>1.0823561725010001E-3</v>
      </c>
      <c r="I158" s="27">
        <v>0.64359525392890005</v>
      </c>
      <c r="J158" s="2">
        <f t="shared" si="21"/>
        <v>1.7501671897240936</v>
      </c>
      <c r="K158" s="2">
        <f t="shared" si="22"/>
        <v>2.5398409216700283E-3</v>
      </c>
      <c r="L158" s="27">
        <v>0.10988259289790001</v>
      </c>
      <c r="M158" s="26">
        <f t="shared" si="23"/>
        <v>0.29881032782283334</v>
      </c>
      <c r="N158" s="2">
        <f t="shared" si="24"/>
        <v>4.3363325679857508E-4</v>
      </c>
    </row>
    <row r="159" spans="1:14" x14ac:dyDescent="0.35">
      <c r="A159" s="10">
        <v>39859</v>
      </c>
      <c r="B159" s="27">
        <v>0</v>
      </c>
      <c r="C159" s="27">
        <v>0</v>
      </c>
      <c r="D159" s="28">
        <f t="shared" si="18"/>
        <v>0</v>
      </c>
      <c r="E159" s="3">
        <f t="shared" si="17"/>
        <v>0</v>
      </c>
      <c r="F159" s="5" t="str">
        <f t="shared" si="19"/>
        <v>Dry</v>
      </c>
      <c r="G159" s="5" t="str">
        <f t="shared" si="20"/>
        <v/>
      </c>
      <c r="H159" s="27">
        <v>7.1538903133820002E-4</v>
      </c>
      <c r="I159" s="27">
        <v>1.0498984089209999</v>
      </c>
      <c r="J159" s="2">
        <f t="shared" si="21"/>
        <v>2.8550517372834103</v>
      </c>
      <c r="K159" s="2">
        <f t="shared" si="22"/>
        <v>0</v>
      </c>
      <c r="L159" s="27">
        <v>0.23961781501929999</v>
      </c>
      <c r="M159" s="26">
        <f t="shared" si="23"/>
        <v>0.65160710145088363</v>
      </c>
      <c r="N159" s="2">
        <f t="shared" si="24"/>
        <v>0</v>
      </c>
    </row>
    <row r="160" spans="1:14" x14ac:dyDescent="0.35">
      <c r="A160" s="10">
        <v>39860</v>
      </c>
      <c r="B160" s="27">
        <v>1479.5637644599999</v>
      </c>
      <c r="C160" s="27">
        <v>799.39509625489995</v>
      </c>
      <c r="D160" s="28">
        <f t="shared" si="18"/>
        <v>66.616258021241663</v>
      </c>
      <c r="E160" s="3">
        <f t="shared" si="17"/>
        <v>1</v>
      </c>
      <c r="F160" s="5">
        <f t="shared" si="19"/>
        <v>66.616258021241663</v>
      </c>
      <c r="G160" s="5">
        <f t="shared" si="20"/>
        <v>13.272681183474999</v>
      </c>
      <c r="H160" s="27">
        <v>3.631326071867</v>
      </c>
      <c r="I160" s="27">
        <v>0.83963330496660005</v>
      </c>
      <c r="J160" s="2">
        <f t="shared" si="21"/>
        <v>2.2832652241939737</v>
      </c>
      <c r="K160" s="2">
        <f t="shared" si="22"/>
        <v>2.0435223756536067</v>
      </c>
      <c r="L160" s="27">
        <v>0.1389534528063</v>
      </c>
      <c r="M160" s="26">
        <f t="shared" si="23"/>
        <v>0.37786446142333996</v>
      </c>
      <c r="N160" s="2">
        <f t="shared" si="24"/>
        <v>0.33818869297388926</v>
      </c>
    </row>
    <row r="161" spans="1:14" x14ac:dyDescent="0.35">
      <c r="A161" s="10">
        <v>39861</v>
      </c>
      <c r="B161" s="27">
        <v>739.78188222999995</v>
      </c>
      <c r="C161" s="27">
        <v>415.49518818799999</v>
      </c>
      <c r="D161" s="28">
        <f t="shared" si="18"/>
        <v>34.624599015666668</v>
      </c>
      <c r="E161" s="3">
        <f t="shared" si="17"/>
        <v>1</v>
      </c>
      <c r="F161" s="5">
        <f t="shared" si="19"/>
        <v>34.624599015666668</v>
      </c>
      <c r="G161" s="5">
        <f t="shared" si="20"/>
        <v>-0.89500000000000002</v>
      </c>
      <c r="H161" s="27">
        <v>1.2168934307370001</v>
      </c>
      <c r="I161" s="27">
        <v>0.47907213015130001</v>
      </c>
      <c r="J161" s="2">
        <f t="shared" si="21"/>
        <v>1.3027695878482393</v>
      </c>
      <c r="K161" s="2">
        <f t="shared" si="22"/>
        <v>1.1659787811241742</v>
      </c>
      <c r="L161" s="27">
        <v>9.0509232280970006E-2</v>
      </c>
      <c r="M161" s="26">
        <f t="shared" si="23"/>
        <v>0.24612718589557861</v>
      </c>
      <c r="N161" s="2">
        <f t="shared" si="24"/>
        <v>0.22028383137654287</v>
      </c>
    </row>
    <row r="162" spans="1:14" x14ac:dyDescent="0.35">
      <c r="A162" s="10">
        <v>39862</v>
      </c>
      <c r="B162" s="27">
        <v>0</v>
      </c>
      <c r="C162" s="27">
        <v>0</v>
      </c>
      <c r="D162" s="28">
        <f t="shared" si="18"/>
        <v>0</v>
      </c>
      <c r="E162" s="3">
        <f t="shared" si="17"/>
        <v>0</v>
      </c>
      <c r="F162" s="5" t="str">
        <f t="shared" si="19"/>
        <v>Dry</v>
      </c>
      <c r="G162" s="5" t="str">
        <f t="shared" si="20"/>
        <v/>
      </c>
      <c r="H162" s="27">
        <v>1.7037620906090001E-3</v>
      </c>
      <c r="I162" s="27">
        <v>1.1471760944910001</v>
      </c>
      <c r="J162" s="2">
        <f t="shared" si="21"/>
        <v>3.1195847843150459</v>
      </c>
      <c r="K162" s="2">
        <f t="shared" si="22"/>
        <v>0</v>
      </c>
      <c r="L162" s="27">
        <v>0.24616662959550001</v>
      </c>
      <c r="M162" s="26">
        <f t="shared" si="23"/>
        <v>0.66941568585681888</v>
      </c>
      <c r="N162" s="2">
        <f t="shared" si="24"/>
        <v>0</v>
      </c>
    </row>
    <row r="163" spans="1:14" x14ac:dyDescent="0.35">
      <c r="A163" s="10">
        <v>39863</v>
      </c>
      <c r="B163" s="27">
        <v>0</v>
      </c>
      <c r="C163" s="27">
        <v>0</v>
      </c>
      <c r="D163" s="28">
        <f t="shared" si="18"/>
        <v>0</v>
      </c>
      <c r="E163" s="3">
        <f t="shared" si="17"/>
        <v>0</v>
      </c>
      <c r="F163" s="5" t="str">
        <f t="shared" si="19"/>
        <v>Dry</v>
      </c>
      <c r="G163" s="5" t="str">
        <f t="shared" si="20"/>
        <v/>
      </c>
      <c r="H163" s="27">
        <v>1.559841143866E-3</v>
      </c>
      <c r="I163" s="27">
        <v>1.2479759384619999</v>
      </c>
      <c r="J163" s="2">
        <f t="shared" si="21"/>
        <v>3.3936958480160242</v>
      </c>
      <c r="K163" s="2">
        <f t="shared" si="22"/>
        <v>0</v>
      </c>
      <c r="L163" s="27">
        <v>0.28719808416690001</v>
      </c>
      <c r="M163" s="26">
        <f t="shared" si="23"/>
        <v>0.78099498216010121</v>
      </c>
      <c r="N163" s="2">
        <f t="shared" si="24"/>
        <v>0</v>
      </c>
    </row>
    <row r="164" spans="1:14" x14ac:dyDescent="0.35">
      <c r="A164" s="10">
        <v>39864</v>
      </c>
      <c r="B164" s="27">
        <v>0</v>
      </c>
      <c r="C164" s="27">
        <v>0</v>
      </c>
      <c r="D164" s="28">
        <f t="shared" si="18"/>
        <v>0</v>
      </c>
      <c r="E164" s="3">
        <f t="shared" si="17"/>
        <v>0</v>
      </c>
      <c r="F164" s="5" t="str">
        <f t="shared" si="19"/>
        <v>Dry</v>
      </c>
      <c r="G164" s="5" t="str">
        <f t="shared" si="20"/>
        <v/>
      </c>
      <c r="H164" s="27">
        <v>1.464047482627E-3</v>
      </c>
      <c r="I164" s="27">
        <v>1.087934119914</v>
      </c>
      <c r="J164" s="2">
        <f t="shared" si="21"/>
        <v>2.9584845283293353</v>
      </c>
      <c r="K164" s="2">
        <f t="shared" si="22"/>
        <v>0</v>
      </c>
      <c r="L164" s="27">
        <v>0.26925646144249998</v>
      </c>
      <c r="M164" s="26">
        <f t="shared" si="23"/>
        <v>0.73220525098827671</v>
      </c>
      <c r="N164" s="2">
        <f t="shared" si="24"/>
        <v>0</v>
      </c>
    </row>
    <row r="165" spans="1:14" x14ac:dyDescent="0.35">
      <c r="A165" s="10">
        <v>39865</v>
      </c>
      <c r="B165" s="27">
        <v>0</v>
      </c>
      <c r="C165" s="27">
        <v>0</v>
      </c>
      <c r="D165" s="28">
        <f t="shared" si="18"/>
        <v>0</v>
      </c>
      <c r="E165" s="3">
        <f t="shared" si="17"/>
        <v>0</v>
      </c>
      <c r="F165" s="5" t="str">
        <f t="shared" si="19"/>
        <v>Dry</v>
      </c>
      <c r="G165" s="5" t="str">
        <f t="shared" si="20"/>
        <v/>
      </c>
      <c r="H165" s="27">
        <v>1.3748104874389999E-3</v>
      </c>
      <c r="I165" s="27">
        <v>0.98533982488570004</v>
      </c>
      <c r="J165" s="2">
        <f t="shared" si="21"/>
        <v>2.6794937062011774</v>
      </c>
      <c r="K165" s="2">
        <f t="shared" si="22"/>
        <v>0</v>
      </c>
      <c r="L165" s="27">
        <v>0.25637404963499999</v>
      </c>
      <c r="M165" s="26">
        <f t="shared" si="23"/>
        <v>0.6971733356154336</v>
      </c>
      <c r="N165" s="2">
        <f t="shared" si="24"/>
        <v>0</v>
      </c>
    </row>
    <row r="166" spans="1:14" x14ac:dyDescent="0.35">
      <c r="A166" s="10">
        <v>39866</v>
      </c>
      <c r="B166" s="27">
        <v>0</v>
      </c>
      <c r="C166" s="27">
        <v>0</v>
      </c>
      <c r="D166" s="28">
        <f t="shared" si="18"/>
        <v>0</v>
      </c>
      <c r="E166" s="3">
        <f t="shared" si="17"/>
        <v>0</v>
      </c>
      <c r="F166" s="5" t="str">
        <f t="shared" si="19"/>
        <v>Dry</v>
      </c>
      <c r="G166" s="5" t="str">
        <f t="shared" si="20"/>
        <v/>
      </c>
      <c r="H166" s="27">
        <v>1.286444698986E-3</v>
      </c>
      <c r="I166" s="27">
        <v>0.92526950650310003</v>
      </c>
      <c r="J166" s="2">
        <f t="shared" si="21"/>
        <v>2.5161408852042699</v>
      </c>
      <c r="K166" s="2">
        <f t="shared" si="22"/>
        <v>0</v>
      </c>
      <c r="L166" s="27">
        <v>0.24660631634919999</v>
      </c>
      <c r="M166" s="26">
        <f t="shared" si="23"/>
        <v>0.67061135242736047</v>
      </c>
      <c r="N166" s="2">
        <f t="shared" si="24"/>
        <v>0</v>
      </c>
    </row>
    <row r="167" spans="1:14" x14ac:dyDescent="0.35">
      <c r="A167" s="10">
        <v>39867</v>
      </c>
      <c r="B167" s="27">
        <v>0</v>
      </c>
      <c r="C167" s="27">
        <v>0</v>
      </c>
      <c r="D167" s="28">
        <f t="shared" si="18"/>
        <v>0</v>
      </c>
      <c r="E167" s="3">
        <f t="shared" si="17"/>
        <v>0</v>
      </c>
      <c r="F167" s="5" t="str">
        <f t="shared" si="19"/>
        <v>Dry</v>
      </c>
      <c r="G167" s="5" t="str">
        <f t="shared" si="20"/>
        <v/>
      </c>
      <c r="H167" s="27">
        <v>1.202285733751E-3</v>
      </c>
      <c r="I167" s="27">
        <v>0.86399440599730004</v>
      </c>
      <c r="J167" s="2">
        <f t="shared" si="21"/>
        <v>2.349511827892818</v>
      </c>
      <c r="K167" s="2">
        <f t="shared" si="22"/>
        <v>0</v>
      </c>
      <c r="L167" s="27">
        <v>0.23299689333340001</v>
      </c>
      <c r="M167" s="26">
        <f t="shared" si="23"/>
        <v>0.63360243185511467</v>
      </c>
      <c r="N167" s="2">
        <f t="shared" si="24"/>
        <v>0</v>
      </c>
    </row>
    <row r="168" spans="1:14" x14ac:dyDescent="0.35">
      <c r="A168" s="10">
        <v>39868</v>
      </c>
      <c r="B168" s="27">
        <v>0</v>
      </c>
      <c r="C168" s="27">
        <v>0</v>
      </c>
      <c r="D168" s="28">
        <f t="shared" si="18"/>
        <v>0</v>
      </c>
      <c r="E168" s="3">
        <f t="shared" si="17"/>
        <v>0</v>
      </c>
      <c r="F168" s="5" t="str">
        <f t="shared" si="19"/>
        <v>Dry</v>
      </c>
      <c r="G168" s="5" t="str">
        <f t="shared" si="20"/>
        <v/>
      </c>
      <c r="H168" s="27">
        <v>1.1172630373629999E-3</v>
      </c>
      <c r="I168" s="27">
        <v>0.89689470507879998</v>
      </c>
      <c r="J168" s="2">
        <f t="shared" si="21"/>
        <v>2.4389795852030853</v>
      </c>
      <c r="K168" s="2">
        <f t="shared" si="22"/>
        <v>0</v>
      </c>
      <c r="L168" s="27">
        <v>0.24301560381180001</v>
      </c>
      <c r="M168" s="26">
        <f t="shared" si="23"/>
        <v>0.66084691238165649</v>
      </c>
      <c r="N168" s="2">
        <f t="shared" si="24"/>
        <v>0</v>
      </c>
    </row>
    <row r="169" spans="1:14" x14ac:dyDescent="0.35">
      <c r="A169" s="10">
        <v>39869</v>
      </c>
      <c r="B169" s="27">
        <v>0</v>
      </c>
      <c r="C169" s="27">
        <v>0</v>
      </c>
      <c r="D169" s="28">
        <f t="shared" si="18"/>
        <v>0</v>
      </c>
      <c r="E169" s="3">
        <f t="shared" si="17"/>
        <v>0</v>
      </c>
      <c r="F169" s="5" t="str">
        <f t="shared" si="19"/>
        <v>Dry</v>
      </c>
      <c r="G169" s="5" t="str">
        <f t="shared" si="20"/>
        <v/>
      </c>
      <c r="H169" s="27">
        <v>1.0364694611859999E-3</v>
      </c>
      <c r="I169" s="27">
        <v>0.94247108445350003</v>
      </c>
      <c r="J169" s="2">
        <f t="shared" si="21"/>
        <v>2.5629181682194697</v>
      </c>
      <c r="K169" s="2">
        <f t="shared" si="22"/>
        <v>0</v>
      </c>
      <c r="L169" s="27">
        <v>0.25543450620140001</v>
      </c>
      <c r="M169" s="26">
        <f t="shared" si="23"/>
        <v>0.69461837878383914</v>
      </c>
      <c r="N169" s="2">
        <f t="shared" si="24"/>
        <v>0</v>
      </c>
    </row>
    <row r="170" spans="1:14" x14ac:dyDescent="0.35">
      <c r="A170" s="10">
        <v>39870</v>
      </c>
      <c r="B170" s="27">
        <v>0</v>
      </c>
      <c r="C170" s="27">
        <v>0</v>
      </c>
      <c r="D170" s="28">
        <f t="shared" si="18"/>
        <v>0</v>
      </c>
      <c r="E170" s="3">
        <f t="shared" si="17"/>
        <v>0</v>
      </c>
      <c r="F170" s="5" t="str">
        <f t="shared" si="19"/>
        <v>Dry</v>
      </c>
      <c r="G170" s="5" t="str">
        <f t="shared" si="20"/>
        <v/>
      </c>
      <c r="H170" s="27">
        <v>9.5919850317599997E-4</v>
      </c>
      <c r="I170" s="27">
        <v>0.96712482885810003</v>
      </c>
      <c r="J170" s="2">
        <f t="shared" si="21"/>
        <v>2.629960574603563</v>
      </c>
      <c r="K170" s="2">
        <f t="shared" si="22"/>
        <v>0</v>
      </c>
      <c r="L170" s="27">
        <v>0.26212779458140001</v>
      </c>
      <c r="M170" s="26">
        <f t="shared" si="23"/>
        <v>0.71281983947287597</v>
      </c>
      <c r="N170" s="2">
        <f t="shared" si="24"/>
        <v>0</v>
      </c>
    </row>
    <row r="171" spans="1:14" x14ac:dyDescent="0.35">
      <c r="A171" s="10">
        <v>39871</v>
      </c>
      <c r="B171" s="27">
        <v>0</v>
      </c>
      <c r="C171" s="27">
        <v>0</v>
      </c>
      <c r="D171" s="28">
        <f t="shared" si="18"/>
        <v>0</v>
      </c>
      <c r="E171" s="3">
        <f t="shared" si="17"/>
        <v>0</v>
      </c>
      <c r="F171" s="5" t="str">
        <f t="shared" si="19"/>
        <v>Dry</v>
      </c>
      <c r="G171" s="5" t="str">
        <f t="shared" si="20"/>
        <v/>
      </c>
      <c r="H171" s="27">
        <v>8.8545992087900002E-4</v>
      </c>
      <c r="I171" s="27">
        <v>0.99599895561389995</v>
      </c>
      <c r="J171" s="2">
        <f t="shared" si="21"/>
        <v>2.7084797199382149</v>
      </c>
      <c r="K171" s="2">
        <f t="shared" si="22"/>
        <v>0</v>
      </c>
      <c r="L171" s="27">
        <v>0.26986505442519998</v>
      </c>
      <c r="M171" s="26">
        <f t="shared" si="23"/>
        <v>0.73386023440171178</v>
      </c>
      <c r="N171" s="2">
        <f t="shared" si="24"/>
        <v>0</v>
      </c>
    </row>
    <row r="172" spans="1:14" x14ac:dyDescent="0.35">
      <c r="A172" s="10">
        <v>39872</v>
      </c>
      <c r="B172" s="27">
        <v>0</v>
      </c>
      <c r="C172" s="27">
        <v>0</v>
      </c>
      <c r="D172" s="28">
        <f t="shared" si="18"/>
        <v>0</v>
      </c>
      <c r="E172" s="3">
        <f t="shared" si="17"/>
        <v>0</v>
      </c>
      <c r="F172" s="5" t="str">
        <f t="shared" si="19"/>
        <v>Dry</v>
      </c>
      <c r="G172" s="5" t="str">
        <f t="shared" si="20"/>
        <v/>
      </c>
      <c r="H172" s="27">
        <v>8.1589539541540004E-4</v>
      </c>
      <c r="I172" s="27">
        <v>1.109185385535</v>
      </c>
      <c r="J172" s="2">
        <f t="shared" si="21"/>
        <v>3.0162743700084578</v>
      </c>
      <c r="K172" s="2">
        <f t="shared" si="22"/>
        <v>0</v>
      </c>
      <c r="L172" s="27">
        <v>0.3000246266721</v>
      </c>
      <c r="M172" s="26">
        <f t="shared" si="23"/>
        <v>0.81587496878704191</v>
      </c>
      <c r="N172" s="2">
        <f t="shared" si="24"/>
        <v>0</v>
      </c>
    </row>
    <row r="173" spans="1:14" x14ac:dyDescent="0.35">
      <c r="A173" s="10">
        <v>39873</v>
      </c>
      <c r="B173" s="27">
        <v>0</v>
      </c>
      <c r="C173" s="27">
        <v>0</v>
      </c>
      <c r="D173" s="28">
        <f t="shared" si="18"/>
        <v>0</v>
      </c>
      <c r="E173" s="3">
        <f t="shared" si="17"/>
        <v>0</v>
      </c>
      <c r="F173" s="5" t="str">
        <f t="shared" si="19"/>
        <v>Dry</v>
      </c>
      <c r="G173" s="5" t="str">
        <f t="shared" si="20"/>
        <v/>
      </c>
      <c r="H173" s="27">
        <v>7.5094691699379996E-4</v>
      </c>
      <c r="I173" s="27">
        <v>1.2593085649619999</v>
      </c>
      <c r="J173" s="2">
        <f t="shared" si="21"/>
        <v>3.4245133392150642</v>
      </c>
      <c r="K173" s="2">
        <f t="shared" si="22"/>
        <v>0</v>
      </c>
      <c r="L173" s="27">
        <v>0.34021244863599998</v>
      </c>
      <c r="M173" s="26">
        <f t="shared" si="23"/>
        <v>0.92516012432279293</v>
      </c>
      <c r="N173" s="2">
        <f t="shared" si="24"/>
        <v>0</v>
      </c>
    </row>
    <row r="174" spans="1:14" x14ac:dyDescent="0.35">
      <c r="A174" s="10">
        <v>39874</v>
      </c>
      <c r="B174" s="27">
        <v>0</v>
      </c>
      <c r="C174" s="27">
        <v>0</v>
      </c>
      <c r="D174" s="28">
        <f t="shared" si="18"/>
        <v>0</v>
      </c>
      <c r="E174" s="3">
        <f t="shared" si="17"/>
        <v>0</v>
      </c>
      <c r="F174" s="5" t="str">
        <f t="shared" si="19"/>
        <v>Dry</v>
      </c>
      <c r="G174" s="5" t="str">
        <f t="shared" si="20"/>
        <v/>
      </c>
      <c r="H174" s="27">
        <v>6.9050121333839995E-4</v>
      </c>
      <c r="I174" s="27">
        <v>1.319709886943</v>
      </c>
      <c r="J174" s="2">
        <f t="shared" si="21"/>
        <v>3.5887662781573164</v>
      </c>
      <c r="K174" s="2">
        <f t="shared" si="22"/>
        <v>0</v>
      </c>
      <c r="L174" s="27">
        <v>0.35608099694099998</v>
      </c>
      <c r="M174" s="26">
        <f t="shared" si="23"/>
        <v>0.96831241984147776</v>
      </c>
      <c r="N174" s="2">
        <f t="shared" si="24"/>
        <v>0</v>
      </c>
    </row>
    <row r="175" spans="1:14" x14ac:dyDescent="0.35">
      <c r="A175" s="10">
        <v>39875</v>
      </c>
      <c r="B175" s="27">
        <v>0</v>
      </c>
      <c r="C175" s="27">
        <v>0</v>
      </c>
      <c r="D175" s="28">
        <f t="shared" si="18"/>
        <v>0</v>
      </c>
      <c r="E175" s="3">
        <f t="shared" si="17"/>
        <v>0</v>
      </c>
      <c r="F175" s="5" t="str">
        <f t="shared" si="19"/>
        <v>Dry</v>
      </c>
      <c r="G175" s="5" t="str">
        <f t="shared" si="20"/>
        <v/>
      </c>
      <c r="H175" s="27">
        <v>6.3493480562540003E-4</v>
      </c>
      <c r="I175" s="27">
        <v>1.293111230366</v>
      </c>
      <c r="J175" s="2">
        <f t="shared" si="21"/>
        <v>3.5164349554080858</v>
      </c>
      <c r="K175" s="2">
        <f t="shared" si="22"/>
        <v>0</v>
      </c>
      <c r="L175" s="27">
        <v>0.34832831012839999</v>
      </c>
      <c r="M175" s="26">
        <f t="shared" si="23"/>
        <v>0.94723007343076582</v>
      </c>
      <c r="N175" s="2">
        <f t="shared" si="24"/>
        <v>0</v>
      </c>
    </row>
    <row r="176" spans="1:14" x14ac:dyDescent="0.35">
      <c r="A176" s="10">
        <v>39876</v>
      </c>
      <c r="B176" s="27">
        <v>323.00335703000002</v>
      </c>
      <c r="C176" s="27">
        <v>130.3705176055</v>
      </c>
      <c r="D176" s="28">
        <f t="shared" si="18"/>
        <v>10.864209800458333</v>
      </c>
      <c r="E176" s="3">
        <f t="shared" si="17"/>
        <v>1</v>
      </c>
      <c r="F176" s="5">
        <f t="shared" si="19"/>
        <v>10.864209800458333</v>
      </c>
      <c r="G176" s="5">
        <f t="shared" si="20"/>
        <v>-0.89500000000000002</v>
      </c>
      <c r="H176" s="27">
        <v>3.2519921010580002</v>
      </c>
      <c r="I176" s="27">
        <v>2.3968057379640002</v>
      </c>
      <c r="J176" s="2">
        <f t="shared" si="21"/>
        <v>6.5177776515897836</v>
      </c>
      <c r="K176" s="2">
        <f t="shared" si="22"/>
        <v>5.8334109981728561</v>
      </c>
      <c r="L176" s="27">
        <v>0.33644882026299999</v>
      </c>
      <c r="M176" s="26">
        <f t="shared" si="23"/>
        <v>0.91492546387039164</v>
      </c>
      <c r="N176" s="2">
        <f t="shared" si="24"/>
        <v>0.81885829016400058</v>
      </c>
    </row>
    <row r="177" spans="1:14" x14ac:dyDescent="0.35">
      <c r="A177" s="10">
        <v>39877</v>
      </c>
      <c r="B177" s="27">
        <v>10.41946313</v>
      </c>
      <c r="C177" s="27">
        <v>4.2822359983730003</v>
      </c>
      <c r="D177" s="28">
        <f t="shared" si="18"/>
        <v>0.35685299986441671</v>
      </c>
      <c r="E177" s="3">
        <f t="shared" si="17"/>
        <v>0</v>
      </c>
      <c r="F177" s="5">
        <f t="shared" si="19"/>
        <v>0.35685299986441671</v>
      </c>
      <c r="G177" s="5" t="str">
        <f t="shared" si="20"/>
        <v/>
      </c>
      <c r="H177" s="27">
        <v>1.8773741607600002E-2</v>
      </c>
      <c r="I177" s="27">
        <v>1.833787788143</v>
      </c>
      <c r="J177" s="2">
        <f t="shared" si="21"/>
        <v>4.9867291595645487</v>
      </c>
      <c r="K177" s="2">
        <f t="shared" si="22"/>
        <v>1.7795292601019708</v>
      </c>
      <c r="L177" s="27">
        <v>9.7090916434769997E-2</v>
      </c>
      <c r="M177" s="26">
        <f t="shared" si="23"/>
        <v>0.26402515451605613</v>
      </c>
      <c r="N177" s="2">
        <f t="shared" si="24"/>
        <v>9.4218168428720772E-2</v>
      </c>
    </row>
    <row r="178" spans="1:14" x14ac:dyDescent="0.35">
      <c r="A178" s="10">
        <v>39878</v>
      </c>
      <c r="B178" s="27">
        <v>0</v>
      </c>
      <c r="C178" s="27">
        <v>0</v>
      </c>
      <c r="D178" s="28">
        <f t="shared" si="18"/>
        <v>0</v>
      </c>
      <c r="E178" s="3">
        <f t="shared" si="17"/>
        <v>0</v>
      </c>
      <c r="F178" s="5" t="str">
        <f t="shared" si="19"/>
        <v>Dry</v>
      </c>
      <c r="G178" s="5" t="str">
        <f t="shared" si="20"/>
        <v/>
      </c>
      <c r="H178" s="27">
        <v>6.2176548343889995E-4</v>
      </c>
      <c r="I178" s="27">
        <v>1.660325430328</v>
      </c>
      <c r="J178" s="2">
        <f t="shared" si="21"/>
        <v>4.5150225622167497</v>
      </c>
      <c r="K178" s="2">
        <f t="shared" si="22"/>
        <v>0</v>
      </c>
      <c r="L178" s="27">
        <v>0.19824580005430001</v>
      </c>
      <c r="M178" s="26">
        <f t="shared" si="23"/>
        <v>0.53910169883566128</v>
      </c>
      <c r="N178" s="2">
        <f t="shared" si="24"/>
        <v>0</v>
      </c>
    </row>
    <row r="179" spans="1:14" x14ac:dyDescent="0.35">
      <c r="A179" s="10">
        <v>39879</v>
      </c>
      <c r="B179" s="27">
        <v>0</v>
      </c>
      <c r="C179" s="27">
        <v>0</v>
      </c>
      <c r="D179" s="28">
        <f t="shared" si="18"/>
        <v>0</v>
      </c>
      <c r="E179" s="3">
        <f t="shared" si="17"/>
        <v>0</v>
      </c>
      <c r="F179" s="5" t="str">
        <f t="shared" si="19"/>
        <v>Dry</v>
      </c>
      <c r="G179" s="5" t="str">
        <f t="shared" si="20"/>
        <v/>
      </c>
      <c r="H179" s="27">
        <v>5.6954773073109998E-4</v>
      </c>
      <c r="I179" s="27">
        <v>1.5287320885419999</v>
      </c>
      <c r="J179" s="2">
        <f t="shared" si="21"/>
        <v>4.1571728922975728</v>
      </c>
      <c r="K179" s="2">
        <f t="shared" si="22"/>
        <v>0</v>
      </c>
      <c r="L179" s="27">
        <v>0.31489281909170003</v>
      </c>
      <c r="M179" s="26">
        <f t="shared" si="23"/>
        <v>0.8563069365252054</v>
      </c>
      <c r="N179" s="2">
        <f t="shared" si="24"/>
        <v>0</v>
      </c>
    </row>
    <row r="180" spans="1:14" x14ac:dyDescent="0.35">
      <c r="A180" s="10">
        <v>39880</v>
      </c>
      <c r="B180" s="27">
        <v>0</v>
      </c>
      <c r="C180" s="27">
        <v>0</v>
      </c>
      <c r="D180" s="28">
        <f t="shared" si="18"/>
        <v>0</v>
      </c>
      <c r="E180" s="3">
        <f t="shared" si="17"/>
        <v>0</v>
      </c>
      <c r="F180" s="5" t="str">
        <f t="shared" si="19"/>
        <v>Dry</v>
      </c>
      <c r="G180" s="5" t="str">
        <f t="shared" si="20"/>
        <v/>
      </c>
      <c r="H180" s="27">
        <v>5.22518997289E-4</v>
      </c>
      <c r="I180" s="27">
        <v>1.415208478209</v>
      </c>
      <c r="J180" s="2">
        <f t="shared" si="21"/>
        <v>3.848461327302426</v>
      </c>
      <c r="K180" s="2">
        <f t="shared" si="22"/>
        <v>0</v>
      </c>
      <c r="L180" s="27">
        <v>0.34975481286510002</v>
      </c>
      <c r="M180" s="26">
        <f t="shared" si="23"/>
        <v>0.95110924791283835</v>
      </c>
      <c r="N180" s="2">
        <f t="shared" si="24"/>
        <v>0</v>
      </c>
    </row>
    <row r="181" spans="1:14" x14ac:dyDescent="0.35">
      <c r="A181" s="10">
        <v>39881</v>
      </c>
      <c r="B181" s="27">
        <v>0</v>
      </c>
      <c r="C181" s="27">
        <v>0</v>
      </c>
      <c r="D181" s="28">
        <f t="shared" si="18"/>
        <v>0</v>
      </c>
      <c r="E181" s="3">
        <f t="shared" si="17"/>
        <v>0</v>
      </c>
      <c r="F181" s="5" t="str">
        <f t="shared" si="19"/>
        <v>Dry</v>
      </c>
      <c r="G181" s="5" t="str">
        <f t="shared" si="20"/>
        <v/>
      </c>
      <c r="H181" s="27">
        <v>4.8006306600420002E-4</v>
      </c>
      <c r="I181" s="27">
        <v>1.2924439186659999</v>
      </c>
      <c r="J181" s="2">
        <f t="shared" si="21"/>
        <v>3.5146202946635734</v>
      </c>
      <c r="K181" s="2">
        <f t="shared" si="22"/>
        <v>0</v>
      </c>
      <c r="L181" s="27">
        <v>0.33836148759570001</v>
      </c>
      <c r="M181" s="26">
        <f t="shared" si="23"/>
        <v>0.92012669490824273</v>
      </c>
      <c r="N181" s="2">
        <f t="shared" si="24"/>
        <v>0</v>
      </c>
    </row>
    <row r="182" spans="1:14" x14ac:dyDescent="0.35">
      <c r="A182" s="10">
        <v>39882</v>
      </c>
      <c r="B182" s="27">
        <v>0</v>
      </c>
      <c r="C182" s="27">
        <v>0</v>
      </c>
      <c r="D182" s="28">
        <f t="shared" si="18"/>
        <v>0</v>
      </c>
      <c r="E182" s="3">
        <f t="shared" si="17"/>
        <v>0</v>
      </c>
      <c r="F182" s="5" t="str">
        <f t="shared" si="19"/>
        <v>Dry</v>
      </c>
      <c r="G182" s="5" t="str">
        <f t="shared" si="20"/>
        <v/>
      </c>
      <c r="H182" s="27">
        <v>4.410904460765E-4</v>
      </c>
      <c r="I182" s="27">
        <v>1.2998485502320001</v>
      </c>
      <c r="J182" s="2">
        <f t="shared" si="21"/>
        <v>3.5347561535588916</v>
      </c>
      <c r="K182" s="2">
        <f t="shared" si="22"/>
        <v>0</v>
      </c>
      <c r="L182" s="27">
        <v>0.34568895967489999</v>
      </c>
      <c r="M182" s="26">
        <f t="shared" si="23"/>
        <v>0.94005272938153606</v>
      </c>
      <c r="N182" s="2">
        <f t="shared" si="24"/>
        <v>0</v>
      </c>
    </row>
    <row r="183" spans="1:14" x14ac:dyDescent="0.35">
      <c r="A183" s="10">
        <v>39883</v>
      </c>
      <c r="B183" s="27">
        <v>0</v>
      </c>
      <c r="C183" s="27">
        <v>0</v>
      </c>
      <c r="D183" s="28">
        <f t="shared" si="18"/>
        <v>0</v>
      </c>
      <c r="E183" s="3">
        <f t="shared" si="17"/>
        <v>0</v>
      </c>
      <c r="F183" s="5" t="str">
        <f t="shared" si="19"/>
        <v>Dry</v>
      </c>
      <c r="G183" s="5" t="str">
        <f t="shared" si="20"/>
        <v/>
      </c>
      <c r="H183" s="27">
        <v>4.0545257470790002E-4</v>
      </c>
      <c r="I183" s="27">
        <v>1.2829467316900001</v>
      </c>
      <c r="J183" s="2">
        <f t="shared" si="21"/>
        <v>3.4887940242885187</v>
      </c>
      <c r="K183" s="2">
        <f t="shared" si="22"/>
        <v>0</v>
      </c>
      <c r="L183" s="27">
        <v>0.34226905433990001</v>
      </c>
      <c r="M183" s="26">
        <f t="shared" si="23"/>
        <v>0.93075277560975045</v>
      </c>
      <c r="N183" s="2">
        <f t="shared" si="24"/>
        <v>0</v>
      </c>
    </row>
    <row r="184" spans="1:14" x14ac:dyDescent="0.35">
      <c r="A184" s="10">
        <v>39884</v>
      </c>
      <c r="B184" s="27">
        <v>0</v>
      </c>
      <c r="C184" s="27">
        <v>0</v>
      </c>
      <c r="D184" s="28">
        <f t="shared" si="18"/>
        <v>0</v>
      </c>
      <c r="E184" s="3">
        <f t="shared" si="17"/>
        <v>0</v>
      </c>
      <c r="F184" s="5" t="str">
        <f t="shared" si="19"/>
        <v>Dry</v>
      </c>
      <c r="G184" s="5" t="str">
        <f t="shared" si="20"/>
        <v/>
      </c>
      <c r="H184" s="27">
        <v>3.7268130722349998E-4</v>
      </c>
      <c r="I184" s="27">
        <v>1.2920377449780001</v>
      </c>
      <c r="J184" s="2">
        <f t="shared" si="21"/>
        <v>3.5135157621833741</v>
      </c>
      <c r="K184" s="2">
        <f t="shared" si="22"/>
        <v>0</v>
      </c>
      <c r="L184" s="27">
        <v>0.34461178432029999</v>
      </c>
      <c r="M184" s="26">
        <f t="shared" si="23"/>
        <v>0.93712350180925097</v>
      </c>
      <c r="N184" s="2">
        <f t="shared" si="24"/>
        <v>0</v>
      </c>
    </row>
    <row r="185" spans="1:14" x14ac:dyDescent="0.35">
      <c r="A185" s="10">
        <v>39885</v>
      </c>
      <c r="B185" s="27">
        <v>0</v>
      </c>
      <c r="C185" s="27">
        <v>0</v>
      </c>
      <c r="D185" s="28">
        <f t="shared" si="18"/>
        <v>0</v>
      </c>
      <c r="E185" s="3">
        <f t="shared" si="17"/>
        <v>0</v>
      </c>
      <c r="F185" s="5" t="str">
        <f t="shared" si="19"/>
        <v>Dry</v>
      </c>
      <c r="G185" s="5" t="str">
        <f t="shared" si="20"/>
        <v/>
      </c>
      <c r="H185" s="27">
        <v>3.4286678140589999E-4</v>
      </c>
      <c r="I185" s="27">
        <v>1.3162886047019999</v>
      </c>
      <c r="J185" s="2">
        <f t="shared" si="21"/>
        <v>3.5794625800824305</v>
      </c>
      <c r="K185" s="2">
        <f t="shared" si="22"/>
        <v>0</v>
      </c>
      <c r="L185" s="27">
        <v>0.3510294966311</v>
      </c>
      <c r="M185" s="26">
        <f t="shared" si="23"/>
        <v>0.95457557195874809</v>
      </c>
      <c r="N185" s="2">
        <f t="shared" si="24"/>
        <v>0</v>
      </c>
    </row>
    <row r="186" spans="1:14" x14ac:dyDescent="0.35">
      <c r="A186" s="10">
        <v>39886</v>
      </c>
      <c r="B186" s="27">
        <v>0</v>
      </c>
      <c r="C186" s="27">
        <v>0</v>
      </c>
      <c r="D186" s="28">
        <f t="shared" si="18"/>
        <v>0</v>
      </c>
      <c r="E186" s="3">
        <f t="shared" si="17"/>
        <v>0</v>
      </c>
      <c r="F186" s="5" t="str">
        <f t="shared" si="19"/>
        <v>Dry</v>
      </c>
      <c r="G186" s="5" t="str">
        <f t="shared" si="20"/>
        <v/>
      </c>
      <c r="H186" s="27">
        <v>3.1543735230109998E-4</v>
      </c>
      <c r="I186" s="27">
        <v>1.301085105436</v>
      </c>
      <c r="J186" s="2">
        <f t="shared" si="21"/>
        <v>3.538118792318441</v>
      </c>
      <c r="K186" s="2">
        <f t="shared" si="22"/>
        <v>0</v>
      </c>
      <c r="L186" s="27">
        <v>0.34696133007110003</v>
      </c>
      <c r="M186" s="26">
        <f t="shared" si="23"/>
        <v>0.94351276254214655</v>
      </c>
      <c r="N186" s="2">
        <f t="shared" si="24"/>
        <v>0</v>
      </c>
    </row>
    <row r="187" spans="1:14" x14ac:dyDescent="0.35">
      <c r="A187" s="10">
        <v>39887</v>
      </c>
      <c r="B187" s="27">
        <v>0</v>
      </c>
      <c r="C187" s="27">
        <v>0</v>
      </c>
      <c r="D187" s="28">
        <f t="shared" si="18"/>
        <v>0</v>
      </c>
      <c r="E187" s="3">
        <f t="shared" si="17"/>
        <v>0</v>
      </c>
      <c r="F187" s="5" t="str">
        <f t="shared" si="19"/>
        <v>Dry</v>
      </c>
      <c r="G187" s="5" t="str">
        <f t="shared" si="20"/>
        <v/>
      </c>
      <c r="H187" s="27">
        <v>2.9020232799900001E-4</v>
      </c>
      <c r="I187" s="27">
        <v>1.2840955716119999</v>
      </c>
      <c r="J187" s="2">
        <f t="shared" si="21"/>
        <v>3.4919181336188081</v>
      </c>
      <c r="K187" s="2">
        <f t="shared" si="22"/>
        <v>0</v>
      </c>
      <c r="L187" s="27">
        <v>0.34242692217350001</v>
      </c>
      <c r="M187" s="26">
        <f t="shared" si="23"/>
        <v>0.93118207508172901</v>
      </c>
      <c r="N187" s="2">
        <f t="shared" si="24"/>
        <v>0</v>
      </c>
    </row>
    <row r="188" spans="1:14" x14ac:dyDescent="0.35">
      <c r="A188" s="10">
        <v>39888</v>
      </c>
      <c r="B188" s="27">
        <v>0</v>
      </c>
      <c r="C188" s="27">
        <v>0</v>
      </c>
      <c r="D188" s="28">
        <f t="shared" si="18"/>
        <v>0</v>
      </c>
      <c r="E188" s="3">
        <f t="shared" si="17"/>
        <v>0</v>
      </c>
      <c r="F188" s="5" t="str">
        <f t="shared" si="19"/>
        <v>Dry</v>
      </c>
      <c r="G188" s="5" t="str">
        <f t="shared" si="20"/>
        <v/>
      </c>
      <c r="H188" s="27">
        <v>2.6698614175899997E-4</v>
      </c>
      <c r="I188" s="27">
        <v>1.3250138553840001</v>
      </c>
      <c r="J188" s="2">
        <f t="shared" si="21"/>
        <v>3.6031896777770345</v>
      </c>
      <c r="K188" s="2">
        <f t="shared" si="22"/>
        <v>0</v>
      </c>
      <c r="L188" s="27">
        <v>0.35333742980760002</v>
      </c>
      <c r="M188" s="26">
        <f t="shared" si="23"/>
        <v>0.96085167312159525</v>
      </c>
      <c r="N188" s="2">
        <f t="shared" si="24"/>
        <v>0</v>
      </c>
    </row>
    <row r="189" spans="1:14" x14ac:dyDescent="0.35">
      <c r="A189" s="10">
        <v>39889</v>
      </c>
      <c r="B189" s="27">
        <v>0</v>
      </c>
      <c r="C189" s="27">
        <v>0</v>
      </c>
      <c r="D189" s="28">
        <f t="shared" si="18"/>
        <v>0</v>
      </c>
      <c r="E189" s="3">
        <f t="shared" si="17"/>
        <v>0</v>
      </c>
      <c r="F189" s="5" t="str">
        <f t="shared" si="19"/>
        <v>Dry</v>
      </c>
      <c r="G189" s="5" t="str">
        <f t="shared" si="20"/>
        <v/>
      </c>
      <c r="H189" s="27">
        <v>2.4562725041830003E-4</v>
      </c>
      <c r="I189" s="27">
        <v>1.3919418451129999</v>
      </c>
      <c r="J189" s="2">
        <f t="shared" si="21"/>
        <v>3.7851909759264872</v>
      </c>
      <c r="K189" s="2">
        <f t="shared" si="22"/>
        <v>0</v>
      </c>
      <c r="L189" s="27">
        <v>0.37118460716809998</v>
      </c>
      <c r="M189" s="26">
        <f t="shared" si="23"/>
        <v>1.0093845733486444</v>
      </c>
      <c r="N189" s="2">
        <f t="shared" si="24"/>
        <v>0</v>
      </c>
    </row>
    <row r="190" spans="1:14" x14ac:dyDescent="0.35">
      <c r="A190" s="10">
        <v>39890</v>
      </c>
      <c r="B190" s="27">
        <v>0</v>
      </c>
      <c r="C190" s="27">
        <v>0</v>
      </c>
      <c r="D190" s="28">
        <f t="shared" si="18"/>
        <v>0</v>
      </c>
      <c r="E190" s="3">
        <f t="shared" si="17"/>
        <v>0</v>
      </c>
      <c r="F190" s="5" t="str">
        <f t="shared" si="19"/>
        <v>Dry</v>
      </c>
      <c r="G190" s="5" t="str">
        <f t="shared" si="20"/>
        <v/>
      </c>
      <c r="H190" s="27">
        <v>2.2597707038490001E-4</v>
      </c>
      <c r="I190" s="27">
        <v>1.4305876435839999</v>
      </c>
      <c r="J190" s="2">
        <f t="shared" si="21"/>
        <v>3.8902828144565862</v>
      </c>
      <c r="K190" s="2">
        <f t="shared" si="22"/>
        <v>0</v>
      </c>
      <c r="L190" s="27">
        <v>0.38149007069770002</v>
      </c>
      <c r="M190" s="26">
        <f t="shared" si="23"/>
        <v>1.0374088386524976</v>
      </c>
      <c r="N190" s="2">
        <f t="shared" si="24"/>
        <v>0</v>
      </c>
    </row>
    <row r="191" spans="1:14" x14ac:dyDescent="0.35">
      <c r="A191" s="10">
        <v>39891</v>
      </c>
      <c r="B191" s="27">
        <v>0</v>
      </c>
      <c r="C191" s="27">
        <v>0</v>
      </c>
      <c r="D191" s="28">
        <f t="shared" si="18"/>
        <v>0</v>
      </c>
      <c r="E191" s="3">
        <f t="shared" si="17"/>
        <v>0</v>
      </c>
      <c r="F191" s="5" t="str">
        <f t="shared" si="19"/>
        <v>Dry</v>
      </c>
      <c r="G191" s="5" t="str">
        <f t="shared" si="20"/>
        <v/>
      </c>
      <c r="H191" s="27">
        <v>2.0789890475409999E-4</v>
      </c>
      <c r="I191" s="27">
        <v>1.446408200454</v>
      </c>
      <c r="J191" s="2">
        <f t="shared" si="21"/>
        <v>3.9333046039865893</v>
      </c>
      <c r="K191" s="2">
        <f t="shared" si="22"/>
        <v>0</v>
      </c>
      <c r="L191" s="27">
        <v>0.38570886245640001</v>
      </c>
      <c r="M191" s="26">
        <f t="shared" si="23"/>
        <v>1.048881252209436</v>
      </c>
      <c r="N191" s="2">
        <f t="shared" si="24"/>
        <v>0</v>
      </c>
    </row>
    <row r="192" spans="1:14" x14ac:dyDescent="0.35">
      <c r="A192" s="10">
        <v>39892</v>
      </c>
      <c r="B192" s="27">
        <v>0</v>
      </c>
      <c r="C192" s="27">
        <v>0</v>
      </c>
      <c r="D192" s="28">
        <f t="shared" si="18"/>
        <v>0</v>
      </c>
      <c r="E192" s="3">
        <f t="shared" si="17"/>
        <v>0</v>
      </c>
      <c r="F192" s="5" t="str">
        <f t="shared" si="19"/>
        <v>Dry</v>
      </c>
      <c r="G192" s="5" t="str">
        <f t="shared" si="20"/>
        <v/>
      </c>
      <c r="H192" s="27">
        <v>1.912669923737E-4</v>
      </c>
      <c r="I192" s="27">
        <v>1.4439501121339999</v>
      </c>
      <c r="J192" s="2">
        <f t="shared" si="21"/>
        <v>3.926620176932714</v>
      </c>
      <c r="K192" s="2">
        <f t="shared" si="22"/>
        <v>0</v>
      </c>
      <c r="L192" s="27">
        <v>0.38505336570179999</v>
      </c>
      <c r="M192" s="26">
        <f t="shared" si="23"/>
        <v>1.0470987205548468</v>
      </c>
      <c r="N192" s="2">
        <f t="shared" si="24"/>
        <v>0</v>
      </c>
    </row>
    <row r="193" spans="1:14" x14ac:dyDescent="0.35">
      <c r="A193" s="10">
        <v>39893</v>
      </c>
      <c r="B193" s="27">
        <v>0</v>
      </c>
      <c r="C193" s="27">
        <v>0</v>
      </c>
      <c r="D193" s="28">
        <f t="shared" si="18"/>
        <v>0</v>
      </c>
      <c r="E193" s="3">
        <f t="shared" si="17"/>
        <v>0</v>
      </c>
      <c r="F193" s="5" t="str">
        <f t="shared" si="19"/>
        <v>Dry</v>
      </c>
      <c r="G193" s="5" t="str">
        <f t="shared" si="20"/>
        <v/>
      </c>
      <c r="H193" s="27">
        <v>1.7596563298379999E-4</v>
      </c>
      <c r="I193" s="27">
        <v>1.3408878687420001</v>
      </c>
      <c r="J193" s="2">
        <f t="shared" si="21"/>
        <v>3.6463568347422455</v>
      </c>
      <c r="K193" s="2">
        <f t="shared" si="22"/>
        <v>0</v>
      </c>
      <c r="L193" s="27">
        <v>0.35757009896879999</v>
      </c>
      <c r="M193" s="26">
        <f t="shared" si="23"/>
        <v>0.97236182433179597</v>
      </c>
      <c r="N193" s="2">
        <f t="shared" si="24"/>
        <v>0</v>
      </c>
    </row>
    <row r="194" spans="1:14" x14ac:dyDescent="0.35">
      <c r="A194" s="10">
        <v>39894</v>
      </c>
      <c r="B194" s="27">
        <v>83.355705040000004</v>
      </c>
      <c r="C194" s="27">
        <v>22.852165876080001</v>
      </c>
      <c r="D194" s="28">
        <f t="shared" si="18"/>
        <v>1.9043471563400001</v>
      </c>
      <c r="E194" s="3">
        <f t="shared" si="17"/>
        <v>1</v>
      </c>
      <c r="F194" s="5">
        <f t="shared" si="19"/>
        <v>1.9043471563400001</v>
      </c>
      <c r="G194" s="5">
        <f t="shared" si="20"/>
        <v>-0.89500000000000002</v>
      </c>
      <c r="H194" s="27">
        <v>0.23664223796469999</v>
      </c>
      <c r="I194" s="27">
        <v>4.0349415979160002</v>
      </c>
      <c r="J194" s="2">
        <f t="shared" si="21"/>
        <v>10.972458783708854</v>
      </c>
      <c r="K194" s="2">
        <f t="shared" si="22"/>
        <v>9.8203506114194248</v>
      </c>
      <c r="L194" s="27">
        <v>0.1766348710282</v>
      </c>
      <c r="M194" s="26">
        <f t="shared" si="23"/>
        <v>0.48033380287924593</v>
      </c>
      <c r="N194" s="2">
        <f t="shared" si="24"/>
        <v>0.42989875357692514</v>
      </c>
    </row>
    <row r="195" spans="1:14" x14ac:dyDescent="0.35">
      <c r="A195" s="10">
        <v>39895</v>
      </c>
      <c r="B195" s="27">
        <v>0</v>
      </c>
      <c r="C195" s="27">
        <v>0</v>
      </c>
      <c r="D195" s="28">
        <f t="shared" si="18"/>
        <v>0</v>
      </c>
      <c r="E195" s="3">
        <f t="shared" si="17"/>
        <v>0</v>
      </c>
      <c r="F195" s="5" t="str">
        <f t="shared" si="19"/>
        <v>Dry</v>
      </c>
      <c r="G195" s="5" t="str">
        <f t="shared" si="20"/>
        <v/>
      </c>
      <c r="H195" s="27">
        <v>1.7008193406309999E-4</v>
      </c>
      <c r="I195" s="27">
        <v>4.6520008356479998</v>
      </c>
      <c r="J195" s="2">
        <f t="shared" si="21"/>
        <v>12.650464992427745</v>
      </c>
      <c r="K195" s="2">
        <f t="shared" si="22"/>
        <v>0</v>
      </c>
      <c r="L195" s="27">
        <v>0.1840610624023</v>
      </c>
      <c r="M195" s="26">
        <f t="shared" si="23"/>
        <v>0.50052829065431848</v>
      </c>
      <c r="N195" s="2">
        <f t="shared" si="24"/>
        <v>0</v>
      </c>
    </row>
    <row r="196" spans="1:14" x14ac:dyDescent="0.35">
      <c r="A196" s="10">
        <v>39896</v>
      </c>
      <c r="B196" s="27">
        <v>0</v>
      </c>
      <c r="C196" s="27">
        <v>0</v>
      </c>
      <c r="D196" s="28">
        <f t="shared" si="18"/>
        <v>0</v>
      </c>
      <c r="E196" s="3">
        <f t="shared" si="17"/>
        <v>0</v>
      </c>
      <c r="F196" s="5" t="str">
        <f t="shared" si="19"/>
        <v>Dry</v>
      </c>
      <c r="G196" s="5" t="str">
        <f t="shared" si="20"/>
        <v/>
      </c>
      <c r="H196" s="27">
        <v>1.5647537933809999E-4</v>
      </c>
      <c r="I196" s="27">
        <v>5.0718172615450001</v>
      </c>
      <c r="J196" s="2">
        <f t="shared" si="21"/>
        <v>13.792096988355011</v>
      </c>
      <c r="K196" s="2">
        <f t="shared" si="22"/>
        <v>0</v>
      </c>
      <c r="L196" s="27">
        <v>0.40537787259140001</v>
      </c>
      <c r="M196" s="26">
        <f t="shared" si="23"/>
        <v>1.1023683716101496</v>
      </c>
      <c r="N196" s="2">
        <f t="shared" si="24"/>
        <v>0</v>
      </c>
    </row>
    <row r="197" spans="1:14" x14ac:dyDescent="0.35">
      <c r="A197" s="10">
        <v>39897</v>
      </c>
      <c r="B197" s="27">
        <v>0</v>
      </c>
      <c r="C197" s="27">
        <v>0</v>
      </c>
      <c r="D197" s="28">
        <f t="shared" si="18"/>
        <v>0</v>
      </c>
      <c r="E197" s="3">
        <f t="shared" si="17"/>
        <v>0</v>
      </c>
      <c r="F197" s="5" t="str">
        <f t="shared" si="19"/>
        <v>Dry</v>
      </c>
      <c r="G197" s="5" t="str">
        <f t="shared" si="20"/>
        <v/>
      </c>
      <c r="H197" s="27">
        <v>1.43957348991E-4</v>
      </c>
      <c r="I197" s="27">
        <v>2.9082769979199998</v>
      </c>
      <c r="J197" s="2">
        <f t="shared" si="21"/>
        <v>7.908652137063731</v>
      </c>
      <c r="K197" s="2">
        <f t="shared" si="22"/>
        <v>0</v>
      </c>
      <c r="L197" s="27">
        <v>0.4435649981825</v>
      </c>
      <c r="M197" s="26">
        <f t="shared" si="23"/>
        <v>1.2062129134575632</v>
      </c>
      <c r="N197" s="2">
        <f t="shared" si="24"/>
        <v>0</v>
      </c>
    </row>
    <row r="198" spans="1:14" x14ac:dyDescent="0.35">
      <c r="A198" s="10">
        <v>39898</v>
      </c>
      <c r="B198" s="27">
        <v>0</v>
      </c>
      <c r="C198" s="27">
        <v>0</v>
      </c>
      <c r="D198" s="28">
        <f t="shared" si="18"/>
        <v>0</v>
      </c>
      <c r="E198" s="3">
        <f t="shared" si="17"/>
        <v>0</v>
      </c>
      <c r="F198" s="5" t="str">
        <f t="shared" si="19"/>
        <v>Dry</v>
      </c>
      <c r="G198" s="5" t="str">
        <f t="shared" si="20"/>
        <v/>
      </c>
      <c r="H198" s="27">
        <v>1.3244076107169999E-4</v>
      </c>
      <c r="I198" s="27">
        <v>1.824222866533</v>
      </c>
      <c r="J198" s="2">
        <f t="shared" si="21"/>
        <v>4.9607186943351786</v>
      </c>
      <c r="K198" s="2">
        <f t="shared" si="22"/>
        <v>0</v>
      </c>
      <c r="L198" s="27">
        <v>0.39976562356860001</v>
      </c>
      <c r="M198" s="26">
        <f t="shared" si="23"/>
        <v>1.0871066461075081</v>
      </c>
      <c r="N198" s="2">
        <f t="shared" si="24"/>
        <v>0</v>
      </c>
    </row>
    <row r="199" spans="1:14" x14ac:dyDescent="0.35">
      <c r="A199" s="10">
        <v>39899</v>
      </c>
      <c r="B199" s="27">
        <v>0</v>
      </c>
      <c r="C199" s="27">
        <v>0</v>
      </c>
      <c r="D199" s="28">
        <f t="shared" si="18"/>
        <v>0</v>
      </c>
      <c r="E199" s="3">
        <f t="shared" si="17"/>
        <v>0</v>
      </c>
      <c r="F199" s="5" t="str">
        <f t="shared" si="19"/>
        <v>Dry</v>
      </c>
      <c r="G199" s="5" t="str">
        <f t="shared" si="20"/>
        <v/>
      </c>
      <c r="H199" s="27">
        <v>1.21845500186E-4</v>
      </c>
      <c r="I199" s="27">
        <v>1.6591013551480001</v>
      </c>
      <c r="J199" s="2">
        <f t="shared" si="21"/>
        <v>4.5116938611352655</v>
      </c>
      <c r="K199" s="2">
        <f t="shared" si="22"/>
        <v>0</v>
      </c>
      <c r="L199" s="27">
        <v>0.4180420839367</v>
      </c>
      <c r="M199" s="26">
        <f t="shared" si="23"/>
        <v>1.1368069213741046</v>
      </c>
      <c r="N199" s="2">
        <f t="shared" si="24"/>
        <v>0</v>
      </c>
    </row>
    <row r="200" spans="1:14" x14ac:dyDescent="0.35">
      <c r="A200" s="10">
        <v>39900</v>
      </c>
      <c r="B200" s="27">
        <v>0</v>
      </c>
      <c r="C200" s="27">
        <v>0</v>
      </c>
      <c r="D200" s="28">
        <f t="shared" si="18"/>
        <v>0</v>
      </c>
      <c r="E200" s="3">
        <f t="shared" si="17"/>
        <v>0</v>
      </c>
      <c r="F200" s="5" t="str">
        <f t="shared" si="19"/>
        <v>Dry</v>
      </c>
      <c r="G200" s="5" t="str">
        <f t="shared" si="20"/>
        <v/>
      </c>
      <c r="H200" s="27">
        <v>1.120978601711E-4</v>
      </c>
      <c r="I200" s="27">
        <v>1.652264802575</v>
      </c>
      <c r="J200" s="2">
        <f t="shared" si="21"/>
        <v>4.4931028135303519</v>
      </c>
      <c r="K200" s="2">
        <f t="shared" si="22"/>
        <v>0</v>
      </c>
      <c r="L200" s="27">
        <v>0.43363064656689998</v>
      </c>
      <c r="M200" s="26">
        <f t="shared" si="23"/>
        <v>1.1791978350481651</v>
      </c>
      <c r="N200" s="2">
        <f t="shared" si="24"/>
        <v>0</v>
      </c>
    </row>
    <row r="201" spans="1:14" x14ac:dyDescent="0.35">
      <c r="A201" s="10">
        <v>39901</v>
      </c>
      <c r="B201" s="27">
        <v>0</v>
      </c>
      <c r="C201" s="27">
        <v>0</v>
      </c>
      <c r="D201" s="28">
        <f t="shared" si="18"/>
        <v>0</v>
      </c>
      <c r="E201" s="3">
        <f t="shared" si="17"/>
        <v>0</v>
      </c>
      <c r="F201" s="5" t="str">
        <f t="shared" si="19"/>
        <v>Dry</v>
      </c>
      <c r="G201" s="5" t="str">
        <f t="shared" si="20"/>
        <v/>
      </c>
      <c r="H201" s="27">
        <v>1.031300313574E-4</v>
      </c>
      <c r="I201" s="27">
        <v>1.493847038158</v>
      </c>
      <c r="J201" s="2">
        <f t="shared" si="21"/>
        <v>4.0623078816853386</v>
      </c>
      <c r="K201" s="2">
        <f t="shared" si="22"/>
        <v>0</v>
      </c>
      <c r="L201" s="27">
        <v>0.39656499756289998</v>
      </c>
      <c r="M201" s="26">
        <f t="shared" si="23"/>
        <v>1.0784029917726476</v>
      </c>
      <c r="N201" s="2">
        <f t="shared" si="24"/>
        <v>0</v>
      </c>
    </row>
    <row r="202" spans="1:14" x14ac:dyDescent="0.35">
      <c r="A202" s="10">
        <v>39902</v>
      </c>
      <c r="B202" s="27">
        <v>0</v>
      </c>
      <c r="C202" s="27">
        <v>0</v>
      </c>
      <c r="D202" s="28">
        <f t="shared" si="18"/>
        <v>0</v>
      </c>
      <c r="E202" s="3">
        <f t="shared" si="17"/>
        <v>0</v>
      </c>
      <c r="F202" s="5" t="str">
        <f t="shared" si="19"/>
        <v>Dry</v>
      </c>
      <c r="G202" s="5" t="str">
        <f t="shared" si="20"/>
        <v/>
      </c>
      <c r="H202" s="27">
        <v>9.4879628848829994E-5</v>
      </c>
      <c r="I202" s="27">
        <v>1.4414638001960001</v>
      </c>
      <c r="J202" s="2">
        <f t="shared" si="21"/>
        <v>3.9198589997009949</v>
      </c>
      <c r="K202" s="2">
        <f t="shared" si="22"/>
        <v>0</v>
      </c>
      <c r="L202" s="27">
        <v>0.38392177036629999</v>
      </c>
      <c r="M202" s="26">
        <f t="shared" si="23"/>
        <v>1.0440215054633015</v>
      </c>
      <c r="N202" s="2">
        <f t="shared" si="24"/>
        <v>0</v>
      </c>
    </row>
    <row r="203" spans="1:14" x14ac:dyDescent="0.35">
      <c r="A203" s="10">
        <v>39903</v>
      </c>
      <c r="B203" s="27">
        <v>0</v>
      </c>
      <c r="C203" s="27">
        <v>0</v>
      </c>
      <c r="D203" s="28">
        <f t="shared" si="18"/>
        <v>0</v>
      </c>
      <c r="E203" s="3">
        <f t="shared" si="17"/>
        <v>0</v>
      </c>
      <c r="F203" s="5" t="str">
        <f t="shared" si="19"/>
        <v>Dry</v>
      </c>
      <c r="G203" s="5" t="str">
        <f t="shared" si="20"/>
        <v/>
      </c>
      <c r="H203" s="27">
        <v>8.7289258540929995E-5</v>
      </c>
      <c r="I203" s="27">
        <v>1.5493596215580001</v>
      </c>
      <c r="J203" s="2">
        <f t="shared" si="21"/>
        <v>4.2132665804799636</v>
      </c>
      <c r="K203" s="2">
        <f t="shared" si="22"/>
        <v>0</v>
      </c>
      <c r="L203" s="27">
        <v>0.41302616128429998</v>
      </c>
      <c r="M203" s="26">
        <f t="shared" si="23"/>
        <v>1.1231668219500739</v>
      </c>
      <c r="N203" s="2">
        <f t="shared" si="24"/>
        <v>0</v>
      </c>
    </row>
    <row r="204" spans="1:14" x14ac:dyDescent="0.35">
      <c r="A204" s="10">
        <v>39904</v>
      </c>
      <c r="B204" s="27">
        <v>0</v>
      </c>
      <c r="C204" s="27">
        <v>0</v>
      </c>
      <c r="D204" s="28">
        <f t="shared" si="18"/>
        <v>0</v>
      </c>
      <c r="E204" s="3">
        <f t="shared" si="17"/>
        <v>0</v>
      </c>
      <c r="F204" s="5" t="str">
        <f t="shared" si="19"/>
        <v>Dry</v>
      </c>
      <c r="G204" s="5" t="str">
        <f t="shared" si="20"/>
        <v/>
      </c>
      <c r="H204" s="27">
        <v>8.0306117857650004E-5</v>
      </c>
      <c r="I204" s="27">
        <v>1.434994075356</v>
      </c>
      <c r="J204" s="2">
        <f t="shared" si="21"/>
        <v>3.9022654887600923</v>
      </c>
      <c r="K204" s="2">
        <f t="shared" si="22"/>
        <v>0</v>
      </c>
      <c r="L204" s="27">
        <v>0.38262945271690002</v>
      </c>
      <c r="M204" s="26">
        <f t="shared" si="23"/>
        <v>1.0405072285402293</v>
      </c>
      <c r="N204" s="2">
        <f t="shared" si="24"/>
        <v>0</v>
      </c>
    </row>
    <row r="205" spans="1:14" x14ac:dyDescent="0.35">
      <c r="A205" s="10">
        <v>39905</v>
      </c>
      <c r="B205" s="27">
        <v>0</v>
      </c>
      <c r="C205" s="27">
        <v>2.3013504739450002E-3</v>
      </c>
      <c r="D205" s="28">
        <f t="shared" si="18"/>
        <v>1.9177920616208336E-4</v>
      </c>
      <c r="E205" s="3">
        <f t="shared" si="17"/>
        <v>0</v>
      </c>
      <c r="F205" s="5" t="str">
        <f t="shared" si="19"/>
        <v>Dry</v>
      </c>
      <c r="G205" s="5" t="str">
        <f t="shared" si="20"/>
        <v/>
      </c>
      <c r="H205" s="27">
        <v>1.129953675059E-4</v>
      </c>
      <c r="I205" s="27">
        <v>1.563508271281</v>
      </c>
      <c r="J205" s="2">
        <f t="shared" si="21"/>
        <v>4.2517418525907003</v>
      </c>
      <c r="K205" s="2">
        <f t="shared" si="22"/>
        <v>8.1539567729595013E-4</v>
      </c>
      <c r="L205" s="27">
        <v>0.39066882483490001</v>
      </c>
      <c r="M205" s="26">
        <f t="shared" si="23"/>
        <v>1.0623691755030338</v>
      </c>
      <c r="N205" s="2">
        <f t="shared" si="24"/>
        <v>2.0374031712903882E-4</v>
      </c>
    </row>
    <row r="206" spans="1:14" x14ac:dyDescent="0.35">
      <c r="A206" s="10">
        <v>39906</v>
      </c>
      <c r="B206" s="27">
        <v>0</v>
      </c>
      <c r="C206" s="27">
        <v>2.7136412548949999E-2</v>
      </c>
      <c r="D206" s="28">
        <f t="shared" si="18"/>
        <v>2.2613677124124999E-3</v>
      </c>
      <c r="E206" s="3">
        <f t="shared" si="17"/>
        <v>0</v>
      </c>
      <c r="F206" s="5" t="str">
        <f t="shared" si="19"/>
        <v>Dry</v>
      </c>
      <c r="G206" s="5" t="str">
        <f t="shared" si="20"/>
        <v/>
      </c>
      <c r="H206" s="27">
        <v>5.2918140572770001E-4</v>
      </c>
      <c r="I206" s="27">
        <v>2.8027109003069999</v>
      </c>
      <c r="J206" s="2">
        <f t="shared" si="21"/>
        <v>7.6215799138588434</v>
      </c>
      <c r="K206" s="2">
        <f t="shared" si="22"/>
        <v>1.723519473477203E-2</v>
      </c>
      <c r="L206" s="27">
        <v>0.4766321152147</v>
      </c>
      <c r="M206" s="26">
        <f t="shared" si="23"/>
        <v>1.2961343088302466</v>
      </c>
      <c r="N206" s="2">
        <f t="shared" si="24"/>
        <v>2.9310362769388114E-3</v>
      </c>
    </row>
    <row r="207" spans="1:14" x14ac:dyDescent="0.35">
      <c r="A207" s="10">
        <v>39907</v>
      </c>
      <c r="B207" s="27">
        <v>0</v>
      </c>
      <c r="C207" s="27">
        <v>1.710925692763E-2</v>
      </c>
      <c r="D207" s="28">
        <f t="shared" si="18"/>
        <v>1.4257714106358334E-3</v>
      </c>
      <c r="E207" s="3">
        <f t="shared" si="17"/>
        <v>0</v>
      </c>
      <c r="F207" s="5" t="str">
        <f t="shared" si="19"/>
        <v>Dry</v>
      </c>
      <c r="G207" s="5" t="str">
        <f t="shared" si="20"/>
        <v/>
      </c>
      <c r="H207" s="27">
        <v>3.5332224009710001E-4</v>
      </c>
      <c r="I207" s="27">
        <v>3.2609062017029999</v>
      </c>
      <c r="J207" s="2">
        <f t="shared" si="21"/>
        <v>8.8675778886630692</v>
      </c>
      <c r="K207" s="2">
        <f t="shared" si="22"/>
        <v>1.264313903524227E-2</v>
      </c>
      <c r="L207" s="27">
        <v>0.53226731968880003</v>
      </c>
      <c r="M207" s="26">
        <f t="shared" si="23"/>
        <v>1.4474264584689354</v>
      </c>
      <c r="N207" s="2">
        <f t="shared" si="24"/>
        <v>2.0636992634828826E-3</v>
      </c>
    </row>
    <row r="208" spans="1:14" x14ac:dyDescent="0.35">
      <c r="A208" s="10">
        <v>39908</v>
      </c>
      <c r="B208" s="27">
        <v>0</v>
      </c>
      <c r="C208" s="27">
        <v>0</v>
      </c>
      <c r="D208" s="28">
        <f t="shared" si="18"/>
        <v>0</v>
      </c>
      <c r="E208" s="3">
        <f t="shared" si="17"/>
        <v>0</v>
      </c>
      <c r="F208" s="5" t="str">
        <f t="shared" si="19"/>
        <v>Dry</v>
      </c>
      <c r="G208" s="5" t="str">
        <f t="shared" si="20"/>
        <v/>
      </c>
      <c r="H208" s="27">
        <v>5.753073747815E-5</v>
      </c>
      <c r="I208" s="27">
        <v>2.7571229214059998</v>
      </c>
      <c r="J208" s="2">
        <f t="shared" si="21"/>
        <v>7.4976097875546195</v>
      </c>
      <c r="K208" s="2">
        <f t="shared" si="22"/>
        <v>0</v>
      </c>
      <c r="L208" s="27">
        <v>0.55537622132550002</v>
      </c>
      <c r="M208" s="26">
        <f t="shared" si="23"/>
        <v>1.5102678812237118</v>
      </c>
      <c r="N208" s="2">
        <f t="shared" si="24"/>
        <v>0</v>
      </c>
    </row>
    <row r="209" spans="1:14" x14ac:dyDescent="0.35">
      <c r="A209" s="10">
        <v>39909</v>
      </c>
      <c r="B209" s="27">
        <v>0</v>
      </c>
      <c r="C209" s="27">
        <v>0</v>
      </c>
      <c r="D209" s="28">
        <f t="shared" si="18"/>
        <v>0</v>
      </c>
      <c r="E209" s="3">
        <f t="shared" si="17"/>
        <v>0</v>
      </c>
      <c r="F209" s="5" t="str">
        <f t="shared" si="19"/>
        <v>Dry</v>
      </c>
      <c r="G209" s="5" t="str">
        <f t="shared" si="20"/>
        <v/>
      </c>
      <c r="H209" s="27">
        <v>5.29282784799E-5</v>
      </c>
      <c r="I209" s="27">
        <v>2.130193765789</v>
      </c>
      <c r="J209" s="2">
        <f t="shared" si="21"/>
        <v>5.7927637189359746</v>
      </c>
      <c r="K209" s="2">
        <f t="shared" si="22"/>
        <v>0</v>
      </c>
      <c r="L209" s="27">
        <v>0.51432568510879995</v>
      </c>
      <c r="M209" s="26">
        <f t="shared" si="23"/>
        <v>1.3986366950574662</v>
      </c>
      <c r="N209" s="2">
        <f t="shared" si="24"/>
        <v>0</v>
      </c>
    </row>
    <row r="210" spans="1:14" x14ac:dyDescent="0.35">
      <c r="A210" s="10">
        <v>39910</v>
      </c>
      <c r="B210" s="27">
        <v>0</v>
      </c>
      <c r="C210" s="27">
        <v>0</v>
      </c>
      <c r="D210" s="28">
        <f t="shared" si="18"/>
        <v>0</v>
      </c>
      <c r="E210" s="3">
        <f t="shared" si="17"/>
        <v>0</v>
      </c>
      <c r="F210" s="5" t="str">
        <f t="shared" si="19"/>
        <v>Dry</v>
      </c>
      <c r="G210" s="5" t="str">
        <f t="shared" si="20"/>
        <v/>
      </c>
      <c r="H210" s="27">
        <v>4.8694016201510001E-5</v>
      </c>
      <c r="I210" s="27">
        <v>1.6209831640029999</v>
      </c>
      <c r="J210" s="2">
        <f t="shared" si="21"/>
        <v>4.4080367768631978</v>
      </c>
      <c r="K210" s="2">
        <f t="shared" si="22"/>
        <v>0</v>
      </c>
      <c r="L210" s="27">
        <v>0.41923931998390002</v>
      </c>
      <c r="M210" s="26">
        <f t="shared" si="23"/>
        <v>1.1400626371914184</v>
      </c>
      <c r="N210" s="2">
        <f t="shared" si="24"/>
        <v>0</v>
      </c>
    </row>
    <row r="211" spans="1:14" x14ac:dyDescent="0.35">
      <c r="A211" s="10">
        <v>39911</v>
      </c>
      <c r="B211" s="27">
        <v>0</v>
      </c>
      <c r="C211" s="27">
        <v>6.7939515034139998E-4</v>
      </c>
      <c r="D211" s="28">
        <f t="shared" si="18"/>
        <v>5.6616262528449996E-5</v>
      </c>
      <c r="E211" s="3">
        <f t="shared" si="17"/>
        <v>0</v>
      </c>
      <c r="F211" s="5" t="str">
        <f t="shared" si="19"/>
        <v>Dry</v>
      </c>
      <c r="G211" s="5" t="str">
        <f t="shared" si="20"/>
        <v/>
      </c>
      <c r="H211" s="27">
        <v>5.6345490872050001E-5</v>
      </c>
      <c r="I211" s="27">
        <v>1.6116016992260001</v>
      </c>
      <c r="J211" s="2">
        <f t="shared" si="21"/>
        <v>4.3825251968072152</v>
      </c>
      <c r="K211" s="2">
        <f t="shared" si="22"/>
        <v>2.4812219707998426E-4</v>
      </c>
      <c r="L211" s="27">
        <v>0.41235338288399997</v>
      </c>
      <c r="M211" s="26">
        <f t="shared" si="23"/>
        <v>1.1213372952794343</v>
      </c>
      <c r="N211" s="2">
        <f t="shared" si="24"/>
        <v>6.3485926692482509E-5</v>
      </c>
    </row>
    <row r="212" spans="1:14" x14ac:dyDescent="0.35">
      <c r="A212" s="10">
        <v>39912</v>
      </c>
      <c r="B212" s="27">
        <v>0</v>
      </c>
      <c r="C212" s="27">
        <v>0</v>
      </c>
      <c r="D212" s="28">
        <f t="shared" si="18"/>
        <v>0</v>
      </c>
      <c r="E212" s="3">
        <f t="shared" si="17"/>
        <v>0</v>
      </c>
      <c r="F212" s="5" t="str">
        <f t="shared" si="19"/>
        <v>Dry</v>
      </c>
      <c r="G212" s="5" t="str">
        <f t="shared" si="20"/>
        <v/>
      </c>
      <c r="H212" s="27">
        <v>4.1214615312960003E-5</v>
      </c>
      <c r="I212" s="27">
        <v>1.5780538712850001</v>
      </c>
      <c r="J212" s="2">
        <f t="shared" si="21"/>
        <v>4.2912965754175776</v>
      </c>
      <c r="K212" s="2">
        <f t="shared" si="22"/>
        <v>0</v>
      </c>
      <c r="L212" s="27">
        <v>0.41313715861020001</v>
      </c>
      <c r="M212" s="26">
        <f t="shared" si="23"/>
        <v>1.1234686636382334</v>
      </c>
      <c r="N212" s="2">
        <f t="shared" si="24"/>
        <v>0</v>
      </c>
    </row>
    <row r="213" spans="1:14" x14ac:dyDescent="0.35">
      <c r="A213" s="10">
        <v>39913</v>
      </c>
      <c r="B213" s="27">
        <v>0</v>
      </c>
      <c r="C213" s="27">
        <v>0</v>
      </c>
      <c r="D213" s="28">
        <f t="shared" si="18"/>
        <v>0</v>
      </c>
      <c r="E213" s="3">
        <f t="shared" si="17"/>
        <v>0</v>
      </c>
      <c r="F213" s="5" t="str">
        <f t="shared" si="19"/>
        <v>Dry</v>
      </c>
      <c r="G213" s="5" t="str">
        <f t="shared" si="20"/>
        <v/>
      </c>
      <c r="H213" s="27">
        <v>3.7917446087919997E-5</v>
      </c>
      <c r="I213" s="27">
        <v>1.4713798005080001</v>
      </c>
      <c r="J213" s="2">
        <f t="shared" si="21"/>
        <v>4.0012113743094355</v>
      </c>
      <c r="K213" s="2">
        <f t="shared" si="22"/>
        <v>0</v>
      </c>
      <c r="L213" s="27">
        <v>0.39033807534530002</v>
      </c>
      <c r="M213" s="26">
        <f t="shared" si="23"/>
        <v>1.061469748570995</v>
      </c>
      <c r="N213" s="2">
        <f t="shared" si="24"/>
        <v>0</v>
      </c>
    </row>
    <row r="214" spans="1:14" x14ac:dyDescent="0.35">
      <c r="A214" s="10">
        <v>39914</v>
      </c>
      <c r="B214" s="27">
        <v>0</v>
      </c>
      <c r="C214" s="27">
        <v>1.933636951487E-2</v>
      </c>
      <c r="D214" s="28">
        <f t="shared" si="18"/>
        <v>1.6113641262391666E-3</v>
      </c>
      <c r="E214" s="3">
        <f t="shared" ref="E214:E277" si="25">IF(D214&gt;$C$8,1,0)</f>
        <v>0</v>
      </c>
      <c r="F214" s="5" t="str">
        <f t="shared" si="19"/>
        <v>Dry</v>
      </c>
      <c r="G214" s="5" t="str">
        <f t="shared" si="20"/>
        <v/>
      </c>
      <c r="H214" s="27">
        <v>3.6352487258810003E-4</v>
      </c>
      <c r="I214" s="27">
        <v>3.2090894147400002</v>
      </c>
      <c r="J214" s="2">
        <f t="shared" si="21"/>
        <v>8.7266693908673663</v>
      </c>
      <c r="K214" s="2">
        <f t="shared" si="22"/>
        <v>1.4061841997993074E-2</v>
      </c>
      <c r="L214" s="27">
        <v>0.51352522856649996</v>
      </c>
      <c r="M214" s="26">
        <f t="shared" si="23"/>
        <v>1.3964599655545973</v>
      </c>
      <c r="N214" s="2">
        <f t="shared" si="24"/>
        <v>2.2502054922238601E-3</v>
      </c>
    </row>
    <row r="215" spans="1:14" x14ac:dyDescent="0.35">
      <c r="A215" s="10">
        <v>39915</v>
      </c>
      <c r="B215" s="27">
        <v>0</v>
      </c>
      <c r="C215" s="27">
        <v>0</v>
      </c>
      <c r="D215" s="28">
        <f t="shared" ref="D215:D278" si="26">C215/12</f>
        <v>0</v>
      </c>
      <c r="E215" s="3">
        <f t="shared" si="25"/>
        <v>0</v>
      </c>
      <c r="F215" s="5" t="str">
        <f t="shared" ref="F215:F278" si="27">IF(B215&gt;0,D215,"Dry")</f>
        <v>Dry</v>
      </c>
      <c r="G215" s="5" t="str">
        <f t="shared" ref="G215:G278" si="28">IF(D215-$C$8&lt;0,"",D208-$C$8)</f>
        <v/>
      </c>
      <c r="H215" s="27">
        <v>3.2093326368820003E-5</v>
      </c>
      <c r="I215" s="27">
        <v>2.870352068336</v>
      </c>
      <c r="J215" s="2">
        <f t="shared" ref="J215:J278" si="29">I215*2.71936</f>
        <v>7.8055206005501852</v>
      </c>
      <c r="K215" s="2">
        <f t="shared" ref="K215:K278" si="30">IF(D215&gt;$C$8, J215*$C$8, J215*D215)</f>
        <v>0</v>
      </c>
      <c r="L215" s="27">
        <v>0.53494730811210001</v>
      </c>
      <c r="M215" s="26">
        <f t="shared" ref="M215:M278" si="31">L215*2.71936</f>
        <v>1.4547143117877204</v>
      </c>
      <c r="N215" s="2">
        <f t="shared" ref="N215:N278" si="32">IF(D215&gt;$C$8, M215*$C$8,M215* D215)</f>
        <v>0</v>
      </c>
    </row>
    <row r="216" spans="1:14" x14ac:dyDescent="0.35">
      <c r="A216" s="10">
        <v>39916</v>
      </c>
      <c r="B216" s="27">
        <v>0</v>
      </c>
      <c r="C216" s="27">
        <v>0</v>
      </c>
      <c r="D216" s="28">
        <f t="shared" si="26"/>
        <v>0</v>
      </c>
      <c r="E216" s="3">
        <f t="shared" si="25"/>
        <v>0</v>
      </c>
      <c r="F216" s="5" t="str">
        <f t="shared" si="27"/>
        <v>Dry</v>
      </c>
      <c r="G216" s="5" t="str">
        <f t="shared" si="28"/>
        <v/>
      </c>
      <c r="H216" s="27">
        <v>2.9525860259310001E-5</v>
      </c>
      <c r="I216" s="27">
        <v>2.00205185527</v>
      </c>
      <c r="J216" s="2">
        <f t="shared" si="29"/>
        <v>5.4442997331470266</v>
      </c>
      <c r="K216" s="2">
        <f t="shared" si="30"/>
        <v>0</v>
      </c>
      <c r="L216" s="27">
        <v>0.4652613007593</v>
      </c>
      <c r="M216" s="26">
        <f t="shared" si="31"/>
        <v>1.2652129708328101</v>
      </c>
      <c r="N216" s="2">
        <f t="shared" si="32"/>
        <v>0</v>
      </c>
    </row>
    <row r="217" spans="1:14" x14ac:dyDescent="0.35">
      <c r="A217" s="10">
        <v>39917</v>
      </c>
      <c r="B217" s="27">
        <v>0</v>
      </c>
      <c r="C217" s="27">
        <v>0</v>
      </c>
      <c r="D217" s="28">
        <f t="shared" si="26"/>
        <v>0</v>
      </c>
      <c r="E217" s="3">
        <f t="shared" si="25"/>
        <v>0</v>
      </c>
      <c r="F217" s="5" t="str">
        <f t="shared" si="27"/>
        <v>Dry</v>
      </c>
      <c r="G217" s="5" t="str">
        <f t="shared" si="28"/>
        <v/>
      </c>
      <c r="H217" s="27">
        <v>2.7163791438569998E-5</v>
      </c>
      <c r="I217" s="27">
        <v>1.6610719292780001</v>
      </c>
      <c r="J217" s="2">
        <f t="shared" si="29"/>
        <v>4.5170525616014219</v>
      </c>
      <c r="K217" s="2">
        <f t="shared" si="30"/>
        <v>0</v>
      </c>
      <c r="L217" s="27">
        <v>0.42441975693029999</v>
      </c>
      <c r="M217" s="26">
        <f t="shared" si="31"/>
        <v>1.1541501102059806</v>
      </c>
      <c r="N217" s="2">
        <f t="shared" si="32"/>
        <v>0</v>
      </c>
    </row>
    <row r="218" spans="1:14" x14ac:dyDescent="0.35">
      <c r="A218" s="10">
        <v>39918</v>
      </c>
      <c r="B218" s="27">
        <v>0</v>
      </c>
      <c r="C218" s="27">
        <v>0</v>
      </c>
      <c r="D218" s="28">
        <f t="shared" si="26"/>
        <v>0</v>
      </c>
      <c r="E218" s="3">
        <f t="shared" si="25"/>
        <v>0</v>
      </c>
      <c r="F218" s="5" t="str">
        <f t="shared" si="27"/>
        <v>Dry</v>
      </c>
      <c r="G218" s="5" t="str">
        <f t="shared" si="28"/>
        <v/>
      </c>
      <c r="H218" s="27">
        <v>2.4990688123480001E-5</v>
      </c>
      <c r="I218" s="27">
        <v>1.808899870526</v>
      </c>
      <c r="J218" s="2">
        <f t="shared" si="29"/>
        <v>4.9190499519135837</v>
      </c>
      <c r="K218" s="2">
        <f t="shared" si="30"/>
        <v>0</v>
      </c>
      <c r="L218" s="27">
        <v>0.47666708060360002</v>
      </c>
      <c r="M218" s="26">
        <f t="shared" si="31"/>
        <v>1.2962293923102057</v>
      </c>
      <c r="N218" s="2">
        <f t="shared" si="32"/>
        <v>0</v>
      </c>
    </row>
    <row r="219" spans="1:14" x14ac:dyDescent="0.35">
      <c r="A219" s="10">
        <v>39919</v>
      </c>
      <c r="B219" s="27">
        <v>0</v>
      </c>
      <c r="C219" s="27">
        <v>0</v>
      </c>
      <c r="D219" s="28">
        <f t="shared" si="26"/>
        <v>0</v>
      </c>
      <c r="E219" s="3">
        <f t="shared" si="25"/>
        <v>0</v>
      </c>
      <c r="F219" s="5" t="str">
        <f t="shared" si="27"/>
        <v>Dry</v>
      </c>
      <c r="G219" s="5" t="str">
        <f t="shared" si="28"/>
        <v/>
      </c>
      <c r="H219" s="27">
        <v>2.2991433073599999E-5</v>
      </c>
      <c r="I219" s="27">
        <v>1.70422379885</v>
      </c>
      <c r="J219" s="2">
        <f t="shared" si="29"/>
        <v>4.6343980296407361</v>
      </c>
      <c r="K219" s="2">
        <f t="shared" si="30"/>
        <v>0</v>
      </c>
      <c r="L219" s="27">
        <v>0.45294883347519999</v>
      </c>
      <c r="M219" s="26">
        <f t="shared" si="31"/>
        <v>1.2317309397991199</v>
      </c>
      <c r="N219" s="2">
        <f t="shared" si="32"/>
        <v>0</v>
      </c>
    </row>
    <row r="220" spans="1:14" x14ac:dyDescent="0.35">
      <c r="A220" s="10">
        <v>39920</v>
      </c>
      <c r="B220" s="27">
        <v>0</v>
      </c>
      <c r="C220" s="27">
        <v>0</v>
      </c>
      <c r="D220" s="28">
        <f t="shared" si="26"/>
        <v>0</v>
      </c>
      <c r="E220" s="3">
        <f t="shared" si="25"/>
        <v>0</v>
      </c>
      <c r="F220" s="5" t="str">
        <f t="shared" si="27"/>
        <v>Dry</v>
      </c>
      <c r="G220" s="5" t="str">
        <f t="shared" si="28"/>
        <v/>
      </c>
      <c r="H220" s="27">
        <v>2.1152118427710001E-5</v>
      </c>
      <c r="I220" s="27">
        <v>1.731201639427</v>
      </c>
      <c r="J220" s="2">
        <f t="shared" si="29"/>
        <v>4.7077604901922063</v>
      </c>
      <c r="K220" s="2">
        <f t="shared" si="30"/>
        <v>0</v>
      </c>
      <c r="L220" s="27">
        <v>0.46123822449860002</v>
      </c>
      <c r="M220" s="26">
        <f t="shared" si="31"/>
        <v>1.2542727781725129</v>
      </c>
      <c r="N220" s="2">
        <f t="shared" si="32"/>
        <v>0</v>
      </c>
    </row>
    <row r="221" spans="1:14" x14ac:dyDescent="0.35">
      <c r="A221" s="10">
        <v>39921</v>
      </c>
      <c r="B221" s="27">
        <v>0</v>
      </c>
      <c r="C221" s="27">
        <v>0</v>
      </c>
      <c r="D221" s="28">
        <f t="shared" si="26"/>
        <v>0</v>
      </c>
      <c r="E221" s="3">
        <f t="shared" si="25"/>
        <v>0</v>
      </c>
      <c r="F221" s="5" t="str">
        <f t="shared" si="27"/>
        <v>Dry</v>
      </c>
      <c r="G221" s="5" t="str">
        <f t="shared" si="28"/>
        <v/>
      </c>
      <c r="H221" s="27">
        <v>1.9459948953499999E-5</v>
      </c>
      <c r="I221" s="27">
        <v>1.8107415811009999</v>
      </c>
      <c r="J221" s="2">
        <f t="shared" si="29"/>
        <v>4.9240582259828152</v>
      </c>
      <c r="K221" s="2">
        <f t="shared" si="30"/>
        <v>0</v>
      </c>
      <c r="L221" s="27">
        <v>0.48274555975040001</v>
      </c>
      <c r="M221" s="26">
        <f t="shared" si="31"/>
        <v>1.3127589653628478</v>
      </c>
      <c r="N221" s="2">
        <f t="shared" si="32"/>
        <v>0</v>
      </c>
    </row>
    <row r="222" spans="1:14" x14ac:dyDescent="0.35">
      <c r="A222" s="10">
        <v>39922</v>
      </c>
      <c r="B222" s="27">
        <v>0</v>
      </c>
      <c r="C222" s="27">
        <v>0</v>
      </c>
      <c r="D222" s="28">
        <f t="shared" si="26"/>
        <v>0</v>
      </c>
      <c r="E222" s="3">
        <f t="shared" si="25"/>
        <v>0</v>
      </c>
      <c r="F222" s="5" t="str">
        <f t="shared" si="27"/>
        <v>Dry</v>
      </c>
      <c r="G222" s="5" t="str">
        <f t="shared" si="28"/>
        <v/>
      </c>
      <c r="H222" s="27">
        <v>1.790315303722E-5</v>
      </c>
      <c r="I222" s="27">
        <v>1.923838988989</v>
      </c>
      <c r="J222" s="2">
        <f t="shared" si="29"/>
        <v>5.2316107930971265</v>
      </c>
      <c r="K222" s="2">
        <f t="shared" si="30"/>
        <v>0</v>
      </c>
      <c r="L222" s="27">
        <v>0.51298913386909994</v>
      </c>
      <c r="M222" s="26">
        <f t="shared" si="31"/>
        <v>1.3950021310782756</v>
      </c>
      <c r="N222" s="2">
        <f t="shared" si="32"/>
        <v>0</v>
      </c>
    </row>
    <row r="223" spans="1:14" x14ac:dyDescent="0.35">
      <c r="A223" s="10">
        <v>39923</v>
      </c>
      <c r="B223" s="27">
        <v>0</v>
      </c>
      <c r="C223" s="27">
        <v>0</v>
      </c>
      <c r="D223" s="28">
        <f t="shared" si="26"/>
        <v>0</v>
      </c>
      <c r="E223" s="3">
        <f t="shared" si="25"/>
        <v>0</v>
      </c>
      <c r="F223" s="5" t="str">
        <f t="shared" si="27"/>
        <v>Dry</v>
      </c>
      <c r="G223" s="5" t="str">
        <f t="shared" si="28"/>
        <v/>
      </c>
      <c r="H223" s="27">
        <v>1.6470900794240001E-5</v>
      </c>
      <c r="I223" s="27">
        <v>2.000694367261</v>
      </c>
      <c r="J223" s="2">
        <f t="shared" si="29"/>
        <v>5.4406082345548734</v>
      </c>
      <c r="K223" s="2">
        <f t="shared" si="30"/>
        <v>0</v>
      </c>
      <c r="L223" s="27">
        <v>0.533508692068</v>
      </c>
      <c r="M223" s="26">
        <f t="shared" si="31"/>
        <v>1.4508021968620364</v>
      </c>
      <c r="N223" s="2">
        <f t="shared" si="32"/>
        <v>0</v>
      </c>
    </row>
    <row r="224" spans="1:14" x14ac:dyDescent="0.35">
      <c r="A224" s="10">
        <v>39924</v>
      </c>
      <c r="B224" s="27">
        <v>0</v>
      </c>
      <c r="C224" s="27">
        <v>0</v>
      </c>
      <c r="D224" s="28">
        <f t="shared" si="26"/>
        <v>0</v>
      </c>
      <c r="E224" s="3">
        <f t="shared" si="25"/>
        <v>0</v>
      </c>
      <c r="F224" s="5" t="str">
        <f t="shared" si="27"/>
        <v>Dry</v>
      </c>
      <c r="G224" s="5" t="str">
        <f t="shared" si="28"/>
        <v/>
      </c>
      <c r="H224" s="27">
        <v>1.51532287307E-5</v>
      </c>
      <c r="I224" s="27">
        <v>1.785525658671</v>
      </c>
      <c r="J224" s="2">
        <f t="shared" si="29"/>
        <v>4.8554870551635707</v>
      </c>
      <c r="K224" s="2">
        <f t="shared" si="30"/>
        <v>0</v>
      </c>
      <c r="L224" s="27">
        <v>0.47613771464420002</v>
      </c>
      <c r="M224" s="26">
        <f t="shared" si="31"/>
        <v>1.2947898556948518</v>
      </c>
      <c r="N224" s="2">
        <f t="shared" si="32"/>
        <v>0</v>
      </c>
    </row>
    <row r="225" spans="1:14" x14ac:dyDescent="0.35">
      <c r="A225" s="10">
        <v>39925</v>
      </c>
      <c r="B225" s="27">
        <v>0</v>
      </c>
      <c r="C225" s="27">
        <v>0</v>
      </c>
      <c r="D225" s="28">
        <f t="shared" si="26"/>
        <v>0</v>
      </c>
      <c r="E225" s="3">
        <f t="shared" si="25"/>
        <v>0</v>
      </c>
      <c r="F225" s="5" t="str">
        <f t="shared" si="27"/>
        <v>Dry</v>
      </c>
      <c r="G225" s="5" t="str">
        <f t="shared" si="28"/>
        <v/>
      </c>
      <c r="H225" s="27">
        <v>1.394097043224E-5</v>
      </c>
      <c r="I225" s="27">
        <v>1.6271150470039999</v>
      </c>
      <c r="J225" s="2">
        <f t="shared" si="29"/>
        <v>4.4247115742207974</v>
      </c>
      <c r="K225" s="2">
        <f t="shared" si="30"/>
        <v>0</v>
      </c>
      <c r="L225" s="27">
        <v>0.4338967315792</v>
      </c>
      <c r="M225" s="26">
        <f t="shared" si="31"/>
        <v>1.1799214159872133</v>
      </c>
      <c r="N225" s="2">
        <f t="shared" si="32"/>
        <v>0</v>
      </c>
    </row>
    <row r="226" spans="1:14" x14ac:dyDescent="0.35">
      <c r="A226" s="10">
        <v>39926</v>
      </c>
      <c r="B226" s="27">
        <v>0</v>
      </c>
      <c r="C226" s="27">
        <v>0</v>
      </c>
      <c r="D226" s="28">
        <f t="shared" si="26"/>
        <v>0</v>
      </c>
      <c r="E226" s="3">
        <f t="shared" si="25"/>
        <v>0</v>
      </c>
      <c r="F226" s="5" t="str">
        <f t="shared" si="27"/>
        <v>Dry</v>
      </c>
      <c r="G226" s="5" t="str">
        <f t="shared" si="28"/>
        <v/>
      </c>
      <c r="H226" s="27">
        <v>1.2825692797659999E-5</v>
      </c>
      <c r="I226" s="27">
        <v>1.5984167270609999</v>
      </c>
      <c r="J226" s="2">
        <f t="shared" si="29"/>
        <v>4.3466705109006005</v>
      </c>
      <c r="K226" s="2">
        <f t="shared" si="30"/>
        <v>0</v>
      </c>
      <c r="L226" s="27">
        <v>0.42624429651489998</v>
      </c>
      <c r="M226" s="26">
        <f t="shared" si="31"/>
        <v>1.1591116901707583</v>
      </c>
      <c r="N226" s="2">
        <f t="shared" si="32"/>
        <v>0</v>
      </c>
    </row>
    <row r="227" spans="1:14" x14ac:dyDescent="0.35">
      <c r="A227" s="10">
        <v>39927</v>
      </c>
      <c r="B227" s="27">
        <v>0</v>
      </c>
      <c r="C227" s="27">
        <v>0</v>
      </c>
      <c r="D227" s="28">
        <f t="shared" si="26"/>
        <v>0</v>
      </c>
      <c r="E227" s="3">
        <f t="shared" si="25"/>
        <v>0</v>
      </c>
      <c r="F227" s="5" t="str">
        <f t="shared" si="27"/>
        <v>Dry</v>
      </c>
      <c r="G227" s="5" t="str">
        <f t="shared" si="28"/>
        <v/>
      </c>
      <c r="H227" s="27">
        <v>1.179963737385E-5</v>
      </c>
      <c r="I227" s="27">
        <v>1.55634889064</v>
      </c>
      <c r="J227" s="2">
        <f t="shared" si="29"/>
        <v>4.2322729192507902</v>
      </c>
      <c r="K227" s="2">
        <f t="shared" si="30"/>
        <v>0</v>
      </c>
      <c r="L227" s="27">
        <v>0.41502632681410001</v>
      </c>
      <c r="M227" s="26">
        <f t="shared" si="31"/>
        <v>1.128605992085191</v>
      </c>
      <c r="N227" s="2">
        <f t="shared" si="32"/>
        <v>0</v>
      </c>
    </row>
    <row r="228" spans="1:14" x14ac:dyDescent="0.35">
      <c r="A228" s="10">
        <v>39928</v>
      </c>
      <c r="B228" s="27">
        <v>0</v>
      </c>
      <c r="C228" s="27">
        <v>0</v>
      </c>
      <c r="D228" s="28">
        <f t="shared" si="26"/>
        <v>0</v>
      </c>
      <c r="E228" s="3">
        <f t="shared" si="25"/>
        <v>0</v>
      </c>
      <c r="F228" s="5" t="str">
        <f t="shared" si="27"/>
        <v>Dry</v>
      </c>
      <c r="G228" s="5" t="str">
        <f t="shared" si="28"/>
        <v/>
      </c>
      <c r="H228" s="27">
        <v>1.085566638394E-5</v>
      </c>
      <c r="I228" s="27">
        <v>1.596463785269</v>
      </c>
      <c r="J228" s="2">
        <f t="shared" si="29"/>
        <v>4.3413597591091078</v>
      </c>
      <c r="K228" s="2">
        <f t="shared" si="30"/>
        <v>0</v>
      </c>
      <c r="L228" s="27">
        <v>0.42572366382280002</v>
      </c>
      <c r="M228" s="26">
        <f t="shared" si="31"/>
        <v>1.1576959024531694</v>
      </c>
      <c r="N228" s="2">
        <f t="shared" si="32"/>
        <v>0</v>
      </c>
    </row>
    <row r="229" spans="1:14" x14ac:dyDescent="0.35">
      <c r="A229" s="10">
        <v>39929</v>
      </c>
      <c r="B229" s="27">
        <v>0</v>
      </c>
      <c r="C229" s="27">
        <v>0</v>
      </c>
      <c r="D229" s="28">
        <f t="shared" si="26"/>
        <v>0</v>
      </c>
      <c r="E229" s="3">
        <f t="shared" si="25"/>
        <v>0</v>
      </c>
      <c r="F229" s="5" t="str">
        <f t="shared" si="27"/>
        <v>Dry</v>
      </c>
      <c r="G229" s="5" t="str">
        <f t="shared" si="28"/>
        <v/>
      </c>
      <c r="H229" s="27">
        <v>9.9872130732279994E-6</v>
      </c>
      <c r="I229" s="27">
        <v>1.5910612251439999</v>
      </c>
      <c r="J229" s="2">
        <f t="shared" si="29"/>
        <v>4.326668253207588</v>
      </c>
      <c r="K229" s="2">
        <f t="shared" si="30"/>
        <v>0</v>
      </c>
      <c r="L229" s="27">
        <v>0.42428299000789998</v>
      </c>
      <c r="M229" s="26">
        <f t="shared" si="31"/>
        <v>1.1537781917078829</v>
      </c>
      <c r="N229" s="2">
        <f t="shared" si="32"/>
        <v>0</v>
      </c>
    </row>
    <row r="230" spans="1:14" x14ac:dyDescent="0.35">
      <c r="A230" s="10">
        <v>39930</v>
      </c>
      <c r="B230" s="27">
        <v>0</v>
      </c>
      <c r="C230" s="27">
        <v>0</v>
      </c>
      <c r="D230" s="28">
        <f t="shared" si="26"/>
        <v>0</v>
      </c>
      <c r="E230" s="3">
        <f t="shared" si="25"/>
        <v>0</v>
      </c>
      <c r="F230" s="5" t="str">
        <f t="shared" si="27"/>
        <v>Dry</v>
      </c>
      <c r="G230" s="5" t="str">
        <f t="shared" si="28"/>
        <v/>
      </c>
      <c r="H230" s="27">
        <v>9.1882360273700008E-6</v>
      </c>
      <c r="I230" s="27">
        <v>1.5312211930490001</v>
      </c>
      <c r="J230" s="2">
        <f t="shared" si="29"/>
        <v>4.1639416635297284</v>
      </c>
      <c r="K230" s="2">
        <f t="shared" si="30"/>
        <v>0</v>
      </c>
      <c r="L230" s="27">
        <v>0.40832565058839998</v>
      </c>
      <c r="M230" s="26">
        <f t="shared" si="31"/>
        <v>1.1103844411840713</v>
      </c>
      <c r="N230" s="2">
        <f t="shared" si="32"/>
        <v>0</v>
      </c>
    </row>
    <row r="231" spans="1:14" x14ac:dyDescent="0.35">
      <c r="A231" s="10">
        <v>39931</v>
      </c>
      <c r="B231" s="27">
        <v>0</v>
      </c>
      <c r="C231" s="27">
        <v>0</v>
      </c>
      <c r="D231" s="28">
        <f t="shared" si="26"/>
        <v>0</v>
      </c>
      <c r="E231" s="3">
        <f t="shared" si="25"/>
        <v>0</v>
      </c>
      <c r="F231" s="5" t="str">
        <f t="shared" si="27"/>
        <v>Dry</v>
      </c>
      <c r="G231" s="5" t="str">
        <f t="shared" si="28"/>
        <v/>
      </c>
      <c r="H231" s="27">
        <v>8.4531771451799998E-6</v>
      </c>
      <c r="I231" s="27">
        <v>1.5429636035480001</v>
      </c>
      <c r="J231" s="2">
        <f t="shared" si="29"/>
        <v>4.1958735049442897</v>
      </c>
      <c r="K231" s="2">
        <f t="shared" si="30"/>
        <v>0</v>
      </c>
      <c r="L231" s="27">
        <v>0.41145696070089999</v>
      </c>
      <c r="M231" s="26">
        <f t="shared" si="31"/>
        <v>1.1188996006515994</v>
      </c>
      <c r="N231" s="2">
        <f t="shared" si="32"/>
        <v>0</v>
      </c>
    </row>
    <row r="232" spans="1:14" x14ac:dyDescent="0.35">
      <c r="A232" s="10">
        <v>39932</v>
      </c>
      <c r="B232" s="27">
        <v>0</v>
      </c>
      <c r="C232" s="27">
        <v>0</v>
      </c>
      <c r="D232" s="28">
        <f t="shared" si="26"/>
        <v>0</v>
      </c>
      <c r="E232" s="3">
        <f t="shared" si="25"/>
        <v>0</v>
      </c>
      <c r="F232" s="5" t="str">
        <f t="shared" si="27"/>
        <v>Dry</v>
      </c>
      <c r="G232" s="5" t="str">
        <f t="shared" si="28"/>
        <v/>
      </c>
      <c r="H232" s="27">
        <v>7.7769229735660004E-6</v>
      </c>
      <c r="I232" s="27">
        <v>1.501367088701</v>
      </c>
      <c r="J232" s="2">
        <f t="shared" si="29"/>
        <v>4.0827576063299515</v>
      </c>
      <c r="K232" s="2">
        <f t="shared" si="30"/>
        <v>0</v>
      </c>
      <c r="L232" s="27">
        <v>0.40036455692130002</v>
      </c>
      <c r="M232" s="26">
        <f t="shared" si="31"/>
        <v>1.0887353615095063</v>
      </c>
      <c r="N232" s="2">
        <f t="shared" si="32"/>
        <v>0</v>
      </c>
    </row>
    <row r="233" spans="1:14" x14ac:dyDescent="0.35">
      <c r="A233" s="10">
        <v>39933</v>
      </c>
      <c r="B233" s="27">
        <v>0</v>
      </c>
      <c r="C233" s="27">
        <v>0</v>
      </c>
      <c r="D233" s="28">
        <f t="shared" si="26"/>
        <v>0</v>
      </c>
      <c r="E233" s="3">
        <f t="shared" si="25"/>
        <v>0</v>
      </c>
      <c r="F233" s="5" t="str">
        <f t="shared" si="27"/>
        <v>Dry</v>
      </c>
      <c r="G233" s="5" t="str">
        <f t="shared" si="28"/>
        <v/>
      </c>
      <c r="H233" s="27">
        <v>7.1547691356810001E-6</v>
      </c>
      <c r="I233" s="27">
        <v>1.595286204422</v>
      </c>
      <c r="J233" s="2">
        <f t="shared" si="29"/>
        <v>4.3381574928570101</v>
      </c>
      <c r="K233" s="2">
        <f t="shared" si="30"/>
        <v>0</v>
      </c>
      <c r="L233" s="27">
        <v>0.4254096544937</v>
      </c>
      <c r="M233" s="26">
        <f t="shared" si="31"/>
        <v>1.1568419980439881</v>
      </c>
      <c r="N233" s="2">
        <f t="shared" si="32"/>
        <v>0</v>
      </c>
    </row>
    <row r="234" spans="1:14" x14ac:dyDescent="0.35">
      <c r="A234" s="10">
        <v>39934</v>
      </c>
      <c r="B234" s="27">
        <v>0</v>
      </c>
      <c r="C234" s="27">
        <v>0</v>
      </c>
      <c r="D234" s="28">
        <f t="shared" si="26"/>
        <v>0</v>
      </c>
      <c r="E234" s="3">
        <f t="shared" si="25"/>
        <v>0</v>
      </c>
      <c r="F234" s="5" t="str">
        <f t="shared" si="27"/>
        <v>Dry</v>
      </c>
      <c r="G234" s="5" t="str">
        <f t="shared" si="28"/>
        <v/>
      </c>
      <c r="H234" s="27">
        <v>6.5823876048259996E-6</v>
      </c>
      <c r="I234" s="27">
        <v>1.528134095682</v>
      </c>
      <c r="J234" s="2">
        <f t="shared" si="29"/>
        <v>4.1555467344338037</v>
      </c>
      <c r="K234" s="2">
        <f t="shared" si="30"/>
        <v>0</v>
      </c>
      <c r="L234" s="27">
        <v>0.40750242551010002</v>
      </c>
      <c r="M234" s="26">
        <f t="shared" si="31"/>
        <v>1.1081457958351455</v>
      </c>
      <c r="N234" s="2">
        <f t="shared" si="32"/>
        <v>0</v>
      </c>
    </row>
    <row r="235" spans="1:14" x14ac:dyDescent="0.35">
      <c r="A235" s="10">
        <v>39935</v>
      </c>
      <c r="B235" s="27">
        <v>0</v>
      </c>
      <c r="C235" s="27">
        <v>1.064239465498E-3</v>
      </c>
      <c r="D235" s="28">
        <f t="shared" si="26"/>
        <v>8.8686622124833336E-5</v>
      </c>
      <c r="E235" s="3">
        <f t="shared" si="25"/>
        <v>0</v>
      </c>
      <c r="F235" s="5" t="str">
        <f t="shared" si="27"/>
        <v>Dry</v>
      </c>
      <c r="G235" s="5" t="str">
        <f t="shared" si="28"/>
        <v/>
      </c>
      <c r="H235" s="27">
        <v>2.4143604272869998E-5</v>
      </c>
      <c r="I235" s="27">
        <v>1.8036294027169999</v>
      </c>
      <c r="J235" s="2">
        <f t="shared" si="29"/>
        <v>4.9047176525725007</v>
      </c>
      <c r="K235" s="2">
        <f t="shared" si="30"/>
        <v>4.3498284108269697E-4</v>
      </c>
      <c r="L235" s="27">
        <v>0.3825967462232</v>
      </c>
      <c r="M235" s="26">
        <f t="shared" si="31"/>
        <v>1.0404182878095212</v>
      </c>
      <c r="N235" s="2">
        <f t="shared" si="32"/>
        <v>9.2271183542729095E-5</v>
      </c>
    </row>
    <row r="236" spans="1:14" x14ac:dyDescent="0.35">
      <c r="A236" s="10">
        <v>39936</v>
      </c>
      <c r="B236" s="27">
        <v>0</v>
      </c>
      <c r="C236" s="27">
        <v>0.12531867764019999</v>
      </c>
      <c r="D236" s="28">
        <f t="shared" si="26"/>
        <v>1.0443223136683333E-2</v>
      </c>
      <c r="E236" s="3">
        <f t="shared" si="25"/>
        <v>0</v>
      </c>
      <c r="F236" s="5" t="str">
        <f t="shared" si="27"/>
        <v>Dry</v>
      </c>
      <c r="G236" s="5" t="str">
        <f t="shared" si="28"/>
        <v/>
      </c>
      <c r="H236" s="27">
        <v>2.1354868386410002E-3</v>
      </c>
      <c r="I236" s="27">
        <v>8.7022728225530006</v>
      </c>
      <c r="J236" s="2">
        <f t="shared" si="29"/>
        <v>23.664612622737728</v>
      </c>
      <c r="K236" s="2">
        <f t="shared" si="30"/>
        <v>0.24713483006242309</v>
      </c>
      <c r="L236" s="27">
        <v>0.889337926424</v>
      </c>
      <c r="M236" s="26">
        <f t="shared" si="31"/>
        <v>2.4184299836003684</v>
      </c>
      <c r="N236" s="2">
        <f t="shared" si="32"/>
        <v>2.525620395918406E-2</v>
      </c>
    </row>
    <row r="237" spans="1:14" x14ac:dyDescent="0.35">
      <c r="A237" s="10">
        <v>39937</v>
      </c>
      <c r="B237" s="27">
        <v>0</v>
      </c>
      <c r="C237" s="27">
        <v>0</v>
      </c>
      <c r="D237" s="28">
        <f t="shared" si="26"/>
        <v>0</v>
      </c>
      <c r="E237" s="3">
        <f t="shared" si="25"/>
        <v>0</v>
      </c>
      <c r="F237" s="5" t="str">
        <f t="shared" si="27"/>
        <v>Dry</v>
      </c>
      <c r="G237" s="5" t="str">
        <f t="shared" si="28"/>
        <v/>
      </c>
      <c r="H237" s="27">
        <v>5.1256262392270003E-6</v>
      </c>
      <c r="I237" s="27">
        <v>19.210429456410001</v>
      </c>
      <c r="J237" s="2">
        <f t="shared" si="29"/>
        <v>52.240073446583096</v>
      </c>
      <c r="K237" s="2">
        <f t="shared" si="30"/>
        <v>0</v>
      </c>
      <c r="L237" s="27">
        <v>2.0365720071669999</v>
      </c>
      <c r="M237" s="26">
        <f t="shared" si="31"/>
        <v>5.5381724534096533</v>
      </c>
      <c r="N237" s="2">
        <f t="shared" si="32"/>
        <v>0</v>
      </c>
    </row>
    <row r="238" spans="1:14" x14ac:dyDescent="0.35">
      <c r="A238" s="10">
        <v>39938</v>
      </c>
      <c r="B238" s="27">
        <v>0</v>
      </c>
      <c r="C238" s="27">
        <v>0</v>
      </c>
      <c r="D238" s="28">
        <f t="shared" si="26"/>
        <v>0</v>
      </c>
      <c r="E238" s="3">
        <f t="shared" si="25"/>
        <v>0</v>
      </c>
      <c r="F238" s="5" t="str">
        <f t="shared" si="27"/>
        <v>Dry</v>
      </c>
      <c r="G238" s="5" t="str">
        <f t="shared" si="28"/>
        <v/>
      </c>
      <c r="H238" s="27">
        <v>4.7155761400889999E-6</v>
      </c>
      <c r="I238" s="27">
        <v>14.06736945223</v>
      </c>
      <c r="J238" s="2">
        <f t="shared" si="29"/>
        <v>38.254241793616174</v>
      </c>
      <c r="K238" s="2">
        <f t="shared" si="30"/>
        <v>0</v>
      </c>
      <c r="L238" s="27">
        <v>1.661332265415</v>
      </c>
      <c r="M238" s="26">
        <f t="shared" si="31"/>
        <v>4.5177605092789346</v>
      </c>
      <c r="N238" s="2">
        <f t="shared" si="32"/>
        <v>0</v>
      </c>
    </row>
    <row r="239" spans="1:14" x14ac:dyDescent="0.35">
      <c r="A239" s="10">
        <v>39939</v>
      </c>
      <c r="B239" s="27">
        <v>0</v>
      </c>
      <c r="C239" s="27">
        <v>0</v>
      </c>
      <c r="D239" s="28">
        <f t="shared" si="26"/>
        <v>0</v>
      </c>
      <c r="E239" s="3">
        <f t="shared" si="25"/>
        <v>0</v>
      </c>
      <c r="F239" s="5" t="str">
        <f t="shared" si="27"/>
        <v>Dry</v>
      </c>
      <c r="G239" s="5" t="str">
        <f t="shared" si="28"/>
        <v/>
      </c>
      <c r="H239" s="27">
        <v>4.3383300488820004E-6</v>
      </c>
      <c r="I239" s="27">
        <v>5.6889903620720004</v>
      </c>
      <c r="J239" s="2">
        <f t="shared" si="29"/>
        <v>15.470412831004115</v>
      </c>
      <c r="K239" s="2">
        <f t="shared" si="30"/>
        <v>0</v>
      </c>
      <c r="L239" s="27">
        <v>0.85431829018960004</v>
      </c>
      <c r="M239" s="26">
        <f t="shared" si="31"/>
        <v>2.3231989856099906</v>
      </c>
      <c r="N239" s="2">
        <f t="shared" si="32"/>
        <v>0</v>
      </c>
    </row>
    <row r="240" spans="1:14" x14ac:dyDescent="0.35">
      <c r="A240" s="10">
        <v>39940</v>
      </c>
      <c r="B240" s="27">
        <v>0</v>
      </c>
      <c r="C240" s="27">
        <v>0</v>
      </c>
      <c r="D240" s="28">
        <f t="shared" si="26"/>
        <v>0</v>
      </c>
      <c r="E240" s="3">
        <f t="shared" si="25"/>
        <v>0</v>
      </c>
      <c r="F240" s="5" t="str">
        <f t="shared" si="27"/>
        <v>Dry</v>
      </c>
      <c r="G240" s="5" t="str">
        <f t="shared" si="28"/>
        <v/>
      </c>
      <c r="H240" s="27">
        <v>3.9912636449709997E-6</v>
      </c>
      <c r="I240" s="27">
        <v>2.9840538786269999</v>
      </c>
      <c r="J240" s="2">
        <f t="shared" si="29"/>
        <v>8.1147167553831192</v>
      </c>
      <c r="K240" s="2">
        <f t="shared" si="30"/>
        <v>0</v>
      </c>
      <c r="L240" s="27">
        <v>0.60292300426559997</v>
      </c>
      <c r="M240" s="26">
        <f t="shared" si="31"/>
        <v>1.6395647008797019</v>
      </c>
      <c r="N240" s="2">
        <f t="shared" si="32"/>
        <v>0</v>
      </c>
    </row>
    <row r="241" spans="1:14" x14ac:dyDescent="0.35">
      <c r="A241" s="10">
        <v>39941</v>
      </c>
      <c r="B241" s="27">
        <v>0</v>
      </c>
      <c r="C241" s="27">
        <v>0</v>
      </c>
      <c r="D241" s="28">
        <f t="shared" si="26"/>
        <v>0</v>
      </c>
      <c r="E241" s="3">
        <f t="shared" si="25"/>
        <v>0</v>
      </c>
      <c r="F241" s="5" t="str">
        <f t="shared" si="27"/>
        <v>Dry</v>
      </c>
      <c r="G241" s="5" t="str">
        <f t="shared" si="28"/>
        <v/>
      </c>
      <c r="H241" s="27">
        <v>3.671962553373E-6</v>
      </c>
      <c r="I241" s="27">
        <v>2.0441896011640002</v>
      </c>
      <c r="J241" s="2">
        <f t="shared" si="29"/>
        <v>5.5588874338213357</v>
      </c>
      <c r="K241" s="2">
        <f t="shared" si="30"/>
        <v>0</v>
      </c>
      <c r="L241" s="27">
        <v>0.49415671464709998</v>
      </c>
      <c r="M241" s="26">
        <f t="shared" si="31"/>
        <v>1.3437900035427377</v>
      </c>
      <c r="N241" s="2">
        <f t="shared" si="32"/>
        <v>0</v>
      </c>
    </row>
    <row r="242" spans="1:14" x14ac:dyDescent="0.35">
      <c r="A242" s="10">
        <v>39942</v>
      </c>
      <c r="B242" s="27">
        <v>0</v>
      </c>
      <c r="C242" s="27">
        <v>0</v>
      </c>
      <c r="D242" s="28">
        <f t="shared" si="26"/>
        <v>0</v>
      </c>
      <c r="E242" s="3">
        <f t="shared" si="25"/>
        <v>0</v>
      </c>
      <c r="F242" s="5" t="str">
        <f t="shared" si="27"/>
        <v>Dry</v>
      </c>
      <c r="G242" s="5" t="str">
        <f t="shared" si="28"/>
        <v/>
      </c>
      <c r="H242" s="27">
        <v>3.3782055491040002E-6</v>
      </c>
      <c r="I242" s="27">
        <v>1.7033713896680001</v>
      </c>
      <c r="J242" s="2">
        <f t="shared" si="29"/>
        <v>4.6320800222075729</v>
      </c>
      <c r="K242" s="2">
        <f t="shared" si="30"/>
        <v>0</v>
      </c>
      <c r="L242" s="27">
        <v>0.44114603627709997</v>
      </c>
      <c r="M242" s="26">
        <f t="shared" si="31"/>
        <v>1.1996348852104946</v>
      </c>
      <c r="N242" s="2">
        <f t="shared" si="32"/>
        <v>0</v>
      </c>
    </row>
    <row r="243" spans="1:14" x14ac:dyDescent="0.35">
      <c r="A243" s="10">
        <v>39943</v>
      </c>
      <c r="B243" s="27">
        <v>0</v>
      </c>
      <c r="C243" s="27">
        <v>0</v>
      </c>
      <c r="D243" s="28">
        <f t="shared" si="26"/>
        <v>0</v>
      </c>
      <c r="E243" s="3">
        <f t="shared" si="25"/>
        <v>0</v>
      </c>
      <c r="F243" s="5" t="str">
        <f t="shared" si="27"/>
        <v>Dry</v>
      </c>
      <c r="G243" s="5" t="str">
        <f t="shared" si="28"/>
        <v/>
      </c>
      <c r="H243" s="27">
        <v>3.107949105175E-6</v>
      </c>
      <c r="I243" s="27">
        <v>1.6080072973440001</v>
      </c>
      <c r="J243" s="2">
        <f t="shared" si="29"/>
        <v>4.37275072410538</v>
      </c>
      <c r="K243" s="2">
        <f t="shared" si="30"/>
        <v>0</v>
      </c>
      <c r="L243" s="27">
        <v>0.42530619624909999</v>
      </c>
      <c r="M243" s="26">
        <f t="shared" si="31"/>
        <v>1.1565606578319525</v>
      </c>
      <c r="N243" s="2">
        <f t="shared" si="32"/>
        <v>0</v>
      </c>
    </row>
    <row r="244" spans="1:14" x14ac:dyDescent="0.35">
      <c r="A244" s="10">
        <v>39944</v>
      </c>
      <c r="B244" s="27">
        <v>0</v>
      </c>
      <c r="C244" s="27">
        <v>0</v>
      </c>
      <c r="D244" s="28">
        <f t="shared" si="26"/>
        <v>0</v>
      </c>
      <c r="E244" s="3">
        <f t="shared" si="25"/>
        <v>0</v>
      </c>
      <c r="F244" s="5" t="str">
        <f t="shared" si="27"/>
        <v>Dry</v>
      </c>
      <c r="G244" s="5" t="str">
        <f t="shared" si="28"/>
        <v/>
      </c>
      <c r="H244" s="27">
        <v>2.8593131767610001E-6</v>
      </c>
      <c r="I244" s="27">
        <v>1.60020442508</v>
      </c>
      <c r="J244" s="2">
        <f t="shared" si="29"/>
        <v>4.3515319053855492</v>
      </c>
      <c r="K244" s="2">
        <f t="shared" si="30"/>
        <v>0</v>
      </c>
      <c r="L244" s="27">
        <v>0.42576281100719998</v>
      </c>
      <c r="M244" s="26">
        <f t="shared" si="31"/>
        <v>1.1578023577405394</v>
      </c>
      <c r="N244" s="2">
        <f t="shared" si="32"/>
        <v>0</v>
      </c>
    </row>
    <row r="245" spans="1:14" x14ac:dyDescent="0.35">
      <c r="A245" s="10">
        <v>39945</v>
      </c>
      <c r="B245" s="27">
        <v>0</v>
      </c>
      <c r="C245" s="27">
        <v>0</v>
      </c>
      <c r="D245" s="28">
        <f t="shared" si="26"/>
        <v>0</v>
      </c>
      <c r="E245" s="3">
        <f t="shared" si="25"/>
        <v>0</v>
      </c>
      <c r="F245" s="5" t="str">
        <f t="shared" si="27"/>
        <v>Dry</v>
      </c>
      <c r="G245" s="5" t="str">
        <f t="shared" si="28"/>
        <v/>
      </c>
      <c r="H245" s="27">
        <v>2.6305681226199998E-6</v>
      </c>
      <c r="I245" s="27">
        <v>1.5752229289220001</v>
      </c>
      <c r="J245" s="2">
        <f t="shared" si="29"/>
        <v>4.2835982239933301</v>
      </c>
      <c r="K245" s="2">
        <f t="shared" si="30"/>
        <v>0</v>
      </c>
      <c r="L245" s="27">
        <v>0.41979914336410001</v>
      </c>
      <c r="M245" s="26">
        <f t="shared" si="31"/>
        <v>1.1415849984985991</v>
      </c>
      <c r="N245" s="2">
        <f t="shared" si="32"/>
        <v>0</v>
      </c>
    </row>
    <row r="246" spans="1:14" x14ac:dyDescent="0.35">
      <c r="A246" s="10">
        <v>39946</v>
      </c>
      <c r="B246" s="27">
        <v>0</v>
      </c>
      <c r="C246" s="27">
        <v>0</v>
      </c>
      <c r="D246" s="28">
        <f t="shared" si="26"/>
        <v>0</v>
      </c>
      <c r="E246" s="3">
        <f t="shared" si="25"/>
        <v>0</v>
      </c>
      <c r="F246" s="5" t="str">
        <f t="shared" si="27"/>
        <v>Dry</v>
      </c>
      <c r="G246" s="5" t="str">
        <f t="shared" si="28"/>
        <v/>
      </c>
      <c r="H246" s="27">
        <v>2.4201226728110002E-6</v>
      </c>
      <c r="I246" s="27">
        <v>1.5867780265910001</v>
      </c>
      <c r="J246" s="2">
        <f t="shared" si="29"/>
        <v>4.3150206943905021</v>
      </c>
      <c r="K246" s="2">
        <f t="shared" si="30"/>
        <v>0</v>
      </c>
      <c r="L246" s="27">
        <v>0.42306930742670001</v>
      </c>
      <c r="M246" s="26">
        <f t="shared" si="31"/>
        <v>1.1504777518438709</v>
      </c>
      <c r="N246" s="2">
        <f t="shared" si="32"/>
        <v>0</v>
      </c>
    </row>
    <row r="247" spans="1:14" x14ac:dyDescent="0.35">
      <c r="A247" s="10">
        <v>39947</v>
      </c>
      <c r="B247" s="27">
        <v>0</v>
      </c>
      <c r="C247" s="27">
        <v>0</v>
      </c>
      <c r="D247" s="28">
        <f t="shared" si="26"/>
        <v>0</v>
      </c>
      <c r="E247" s="3">
        <f t="shared" si="25"/>
        <v>0</v>
      </c>
      <c r="F247" s="5" t="str">
        <f t="shared" si="27"/>
        <v>Dry</v>
      </c>
      <c r="G247" s="5" t="str">
        <f t="shared" si="28"/>
        <v/>
      </c>
      <c r="H247" s="27">
        <v>2.2265128589860002E-6</v>
      </c>
      <c r="I247" s="27">
        <v>1.6341582495610001</v>
      </c>
      <c r="J247" s="2">
        <f t="shared" si="29"/>
        <v>4.4438645775262016</v>
      </c>
      <c r="K247" s="2">
        <f t="shared" si="30"/>
        <v>0</v>
      </c>
      <c r="L247" s="27">
        <v>0.4357554362828</v>
      </c>
      <c r="M247" s="26">
        <f t="shared" si="31"/>
        <v>1.1849759032099949</v>
      </c>
      <c r="N247" s="2">
        <f t="shared" si="32"/>
        <v>0</v>
      </c>
    </row>
    <row r="248" spans="1:14" x14ac:dyDescent="0.35">
      <c r="A248" s="10">
        <v>39948</v>
      </c>
      <c r="B248" s="27">
        <v>0</v>
      </c>
      <c r="C248" s="27">
        <v>0</v>
      </c>
      <c r="D248" s="28">
        <f t="shared" si="26"/>
        <v>0</v>
      </c>
      <c r="E248" s="3">
        <f t="shared" si="25"/>
        <v>0</v>
      </c>
      <c r="F248" s="5" t="str">
        <f t="shared" si="27"/>
        <v>Dry</v>
      </c>
      <c r="G248" s="5" t="str">
        <f t="shared" si="28"/>
        <v/>
      </c>
      <c r="H248" s="27">
        <v>2.048391830267E-6</v>
      </c>
      <c r="I248" s="27">
        <v>1.6400842467050001</v>
      </c>
      <c r="J248" s="2">
        <f t="shared" si="29"/>
        <v>4.4599794971197086</v>
      </c>
      <c r="K248" s="2">
        <f t="shared" si="30"/>
        <v>0</v>
      </c>
      <c r="L248" s="27">
        <v>0.43735025754279999</v>
      </c>
      <c r="M248" s="26">
        <f t="shared" si="31"/>
        <v>1.1893127963515886</v>
      </c>
      <c r="N248" s="2">
        <f t="shared" si="32"/>
        <v>0</v>
      </c>
    </row>
    <row r="249" spans="1:14" x14ac:dyDescent="0.35">
      <c r="A249" s="10">
        <v>39949</v>
      </c>
      <c r="B249" s="27">
        <v>0</v>
      </c>
      <c r="C249" s="27">
        <v>0</v>
      </c>
      <c r="D249" s="28">
        <f t="shared" si="26"/>
        <v>0</v>
      </c>
      <c r="E249" s="3">
        <f t="shared" si="25"/>
        <v>0</v>
      </c>
      <c r="F249" s="5" t="str">
        <f t="shared" si="27"/>
        <v>Dry</v>
      </c>
      <c r="G249" s="5" t="str">
        <f t="shared" si="28"/>
        <v/>
      </c>
      <c r="H249" s="27">
        <v>1.884520483846E-6</v>
      </c>
      <c r="I249" s="27">
        <v>1.661870954411</v>
      </c>
      <c r="J249" s="2">
        <f t="shared" si="29"/>
        <v>4.5192253985870972</v>
      </c>
      <c r="K249" s="2">
        <f t="shared" si="30"/>
        <v>0</v>
      </c>
      <c r="L249" s="27">
        <v>0.4431640546017</v>
      </c>
      <c r="M249" s="26">
        <f t="shared" si="31"/>
        <v>1.2051226035216789</v>
      </c>
      <c r="N249" s="2">
        <f t="shared" si="32"/>
        <v>0</v>
      </c>
    </row>
    <row r="250" spans="1:14" x14ac:dyDescent="0.35">
      <c r="A250" s="10">
        <v>39950</v>
      </c>
      <c r="B250" s="27">
        <v>0</v>
      </c>
      <c r="C250" s="27">
        <v>0</v>
      </c>
      <c r="D250" s="28">
        <f t="shared" si="26"/>
        <v>0</v>
      </c>
      <c r="E250" s="3">
        <f t="shared" si="25"/>
        <v>0</v>
      </c>
      <c r="F250" s="5" t="str">
        <f t="shared" si="27"/>
        <v>Dry</v>
      </c>
      <c r="G250" s="5" t="str">
        <f t="shared" si="28"/>
        <v/>
      </c>
      <c r="H250" s="27">
        <v>1.733758845138E-6</v>
      </c>
      <c r="I250" s="27">
        <v>1.6984021047939999</v>
      </c>
      <c r="J250" s="2">
        <f t="shared" si="29"/>
        <v>4.6185667476926113</v>
      </c>
      <c r="K250" s="2">
        <f t="shared" si="30"/>
        <v>0</v>
      </c>
      <c r="L250" s="27">
        <v>0.45290680017059998</v>
      </c>
      <c r="M250" s="26">
        <f t="shared" si="31"/>
        <v>1.2316166361119227</v>
      </c>
      <c r="N250" s="2">
        <f t="shared" si="32"/>
        <v>0</v>
      </c>
    </row>
    <row r="251" spans="1:14" x14ac:dyDescent="0.35">
      <c r="A251" s="10">
        <v>39951</v>
      </c>
      <c r="B251" s="27">
        <v>0</v>
      </c>
      <c r="C251" s="27">
        <v>0</v>
      </c>
      <c r="D251" s="28">
        <f t="shared" si="26"/>
        <v>0</v>
      </c>
      <c r="E251" s="3">
        <f t="shared" si="25"/>
        <v>0</v>
      </c>
      <c r="F251" s="5" t="str">
        <f t="shared" si="27"/>
        <v>Dry</v>
      </c>
      <c r="G251" s="5" t="str">
        <f t="shared" si="28"/>
        <v/>
      </c>
      <c r="H251" s="27">
        <v>1.595058137527E-6</v>
      </c>
      <c r="I251" s="27">
        <v>1.726641603035</v>
      </c>
      <c r="J251" s="2">
        <f t="shared" si="29"/>
        <v>4.6953601096292576</v>
      </c>
      <c r="K251" s="2">
        <f t="shared" si="30"/>
        <v>0</v>
      </c>
      <c r="L251" s="27">
        <v>0.46043764133699999</v>
      </c>
      <c r="M251" s="26">
        <f t="shared" si="31"/>
        <v>1.2520957043461842</v>
      </c>
      <c r="N251" s="2">
        <f t="shared" si="32"/>
        <v>0</v>
      </c>
    </row>
    <row r="252" spans="1:14" x14ac:dyDescent="0.35">
      <c r="A252" s="10">
        <v>39952</v>
      </c>
      <c r="B252" s="27">
        <v>0</v>
      </c>
      <c r="C252" s="27">
        <v>0</v>
      </c>
      <c r="D252" s="28">
        <f t="shared" si="26"/>
        <v>0</v>
      </c>
      <c r="E252" s="3">
        <f t="shared" si="25"/>
        <v>0</v>
      </c>
      <c r="F252" s="5" t="str">
        <f t="shared" si="27"/>
        <v>Dry</v>
      </c>
      <c r="G252" s="5" t="str">
        <f t="shared" si="28"/>
        <v/>
      </c>
      <c r="H252" s="27">
        <v>1.4674534865250001E-6</v>
      </c>
      <c r="I252" s="27">
        <v>1.6573659435020001</v>
      </c>
      <c r="J252" s="2">
        <f t="shared" si="29"/>
        <v>4.506974652121599</v>
      </c>
      <c r="K252" s="2">
        <f t="shared" si="30"/>
        <v>0</v>
      </c>
      <c r="L252" s="27">
        <v>0.4419642200669</v>
      </c>
      <c r="M252" s="26">
        <f t="shared" si="31"/>
        <v>1.2018598214811251</v>
      </c>
      <c r="N252" s="2">
        <f t="shared" si="32"/>
        <v>0</v>
      </c>
    </row>
    <row r="253" spans="1:14" x14ac:dyDescent="0.35">
      <c r="A253" s="10">
        <v>39953</v>
      </c>
      <c r="B253" s="27">
        <v>0</v>
      </c>
      <c r="C253" s="27">
        <v>0</v>
      </c>
      <c r="D253" s="28">
        <f t="shared" si="26"/>
        <v>0</v>
      </c>
      <c r="E253" s="3">
        <f t="shared" si="25"/>
        <v>0</v>
      </c>
      <c r="F253" s="5" t="str">
        <f t="shared" si="27"/>
        <v>Dry</v>
      </c>
      <c r="G253" s="5" t="str">
        <f t="shared" si="28"/>
        <v/>
      </c>
      <c r="H253" s="27">
        <v>1.3500572076030001E-6</v>
      </c>
      <c r="I253" s="27">
        <v>1.78837080479</v>
      </c>
      <c r="J253" s="2">
        <f t="shared" si="29"/>
        <v>4.8632240317137345</v>
      </c>
      <c r="K253" s="2">
        <f t="shared" si="30"/>
        <v>0</v>
      </c>
      <c r="L253" s="27">
        <v>0.47689887208870002</v>
      </c>
      <c r="M253" s="26">
        <f t="shared" si="31"/>
        <v>1.2968597168031273</v>
      </c>
      <c r="N253" s="2">
        <f t="shared" si="32"/>
        <v>0</v>
      </c>
    </row>
    <row r="254" spans="1:14" x14ac:dyDescent="0.35">
      <c r="A254" s="10">
        <v>39954</v>
      </c>
      <c r="B254" s="27">
        <v>0</v>
      </c>
      <c r="C254" s="27">
        <v>0</v>
      </c>
      <c r="D254" s="28">
        <f t="shared" si="26"/>
        <v>0</v>
      </c>
      <c r="E254" s="3">
        <f t="shared" si="25"/>
        <v>0</v>
      </c>
      <c r="F254" s="5" t="str">
        <f t="shared" si="27"/>
        <v>Dry</v>
      </c>
      <c r="G254" s="5" t="str">
        <f t="shared" si="28"/>
        <v/>
      </c>
      <c r="H254" s="27">
        <v>1.2420526309949999E-6</v>
      </c>
      <c r="I254" s="27">
        <v>1.751235855145</v>
      </c>
      <c r="J254" s="2">
        <f t="shared" si="29"/>
        <v>4.762240735047107</v>
      </c>
      <c r="K254" s="2">
        <f t="shared" si="30"/>
        <v>0</v>
      </c>
      <c r="L254" s="27">
        <v>0.46699622553469999</v>
      </c>
      <c r="M254" s="26">
        <f t="shared" si="31"/>
        <v>1.2699308558700417</v>
      </c>
      <c r="N254" s="2">
        <f t="shared" si="32"/>
        <v>0</v>
      </c>
    </row>
    <row r="255" spans="1:14" x14ac:dyDescent="0.35">
      <c r="A255" s="10">
        <v>39955</v>
      </c>
      <c r="B255" s="27">
        <v>0</v>
      </c>
      <c r="C255" s="27">
        <v>0</v>
      </c>
      <c r="D255" s="28">
        <f t="shared" si="26"/>
        <v>0</v>
      </c>
      <c r="E255" s="3">
        <f t="shared" si="25"/>
        <v>0</v>
      </c>
      <c r="F255" s="5" t="str">
        <f t="shared" si="27"/>
        <v>Dry</v>
      </c>
      <c r="G255" s="5" t="str">
        <f t="shared" si="28"/>
        <v/>
      </c>
      <c r="H255" s="27">
        <v>1.1426884205150001E-6</v>
      </c>
      <c r="I255" s="27">
        <v>1.6635825596780001</v>
      </c>
      <c r="J255" s="2">
        <f t="shared" si="29"/>
        <v>4.5238798694859659</v>
      </c>
      <c r="K255" s="2">
        <f t="shared" si="30"/>
        <v>0</v>
      </c>
      <c r="L255" s="27">
        <v>0.44362201526259998</v>
      </c>
      <c r="M255" s="26">
        <f t="shared" si="31"/>
        <v>1.2063679634245039</v>
      </c>
      <c r="N255" s="2">
        <f t="shared" si="32"/>
        <v>0</v>
      </c>
    </row>
    <row r="256" spans="1:14" x14ac:dyDescent="0.35">
      <c r="A256" s="10">
        <v>39956</v>
      </c>
      <c r="B256" s="27">
        <v>0</v>
      </c>
      <c r="C256" s="27">
        <v>0</v>
      </c>
      <c r="D256" s="28">
        <f t="shared" si="26"/>
        <v>0</v>
      </c>
      <c r="E256" s="3">
        <f t="shared" si="25"/>
        <v>0</v>
      </c>
      <c r="F256" s="5" t="str">
        <f t="shared" si="27"/>
        <v>Dry</v>
      </c>
      <c r="G256" s="5" t="str">
        <f t="shared" si="28"/>
        <v/>
      </c>
      <c r="H256" s="27">
        <v>1.051273346874E-6</v>
      </c>
      <c r="I256" s="27">
        <v>1.594356060263</v>
      </c>
      <c r="J256" s="2">
        <f t="shared" si="29"/>
        <v>4.3356280960367917</v>
      </c>
      <c r="K256" s="2">
        <f t="shared" si="30"/>
        <v>0</v>
      </c>
      <c r="L256" s="27">
        <v>0.42516161589840001</v>
      </c>
      <c r="M256" s="26">
        <f t="shared" si="31"/>
        <v>1.1561674918094731</v>
      </c>
      <c r="N256" s="2">
        <f t="shared" si="32"/>
        <v>0</v>
      </c>
    </row>
    <row r="257" spans="1:14" x14ac:dyDescent="0.35">
      <c r="A257" s="10">
        <v>39957</v>
      </c>
      <c r="B257" s="27">
        <v>0</v>
      </c>
      <c r="C257" s="27">
        <v>0</v>
      </c>
      <c r="D257" s="28">
        <f t="shared" si="26"/>
        <v>0</v>
      </c>
      <c r="E257" s="3">
        <f t="shared" si="25"/>
        <v>0</v>
      </c>
      <c r="F257" s="5" t="str">
        <f t="shared" si="27"/>
        <v>Dry</v>
      </c>
      <c r="G257" s="5" t="str">
        <f t="shared" si="28"/>
        <v/>
      </c>
      <c r="H257" s="27">
        <v>9.6717147912389997E-7</v>
      </c>
      <c r="I257" s="27">
        <v>1.569573742142</v>
      </c>
      <c r="J257" s="2">
        <f t="shared" si="29"/>
        <v>4.2682360514312689</v>
      </c>
      <c r="K257" s="2">
        <f t="shared" si="30"/>
        <v>0</v>
      </c>
      <c r="L257" s="27">
        <v>0.41855299785830002</v>
      </c>
      <c r="M257" s="26">
        <f t="shared" si="31"/>
        <v>1.1381962802559467</v>
      </c>
      <c r="N257" s="2">
        <f t="shared" si="32"/>
        <v>0</v>
      </c>
    </row>
    <row r="258" spans="1:14" x14ac:dyDescent="0.35">
      <c r="A258" s="10">
        <v>39958</v>
      </c>
      <c r="B258" s="27">
        <v>0</v>
      </c>
      <c r="C258" s="27">
        <v>0</v>
      </c>
      <c r="D258" s="28">
        <f t="shared" si="26"/>
        <v>0</v>
      </c>
      <c r="E258" s="3">
        <f t="shared" si="25"/>
        <v>0</v>
      </c>
      <c r="F258" s="5" t="str">
        <f t="shared" si="27"/>
        <v>Dry</v>
      </c>
      <c r="G258" s="5" t="str">
        <f t="shared" si="28"/>
        <v/>
      </c>
      <c r="H258" s="27">
        <v>8.8979776079399996E-7</v>
      </c>
      <c r="I258" s="27">
        <v>1.555861138839</v>
      </c>
      <c r="J258" s="2">
        <f t="shared" si="29"/>
        <v>4.2309465465132234</v>
      </c>
      <c r="K258" s="2">
        <f t="shared" si="30"/>
        <v>0</v>
      </c>
      <c r="L258" s="27">
        <v>0.41489630367769997</v>
      </c>
      <c r="M258" s="26">
        <f t="shared" si="31"/>
        <v>1.1282524123689901</v>
      </c>
      <c r="N258" s="2">
        <f t="shared" si="32"/>
        <v>0</v>
      </c>
    </row>
    <row r="259" spans="1:14" x14ac:dyDescent="0.35">
      <c r="A259" s="10">
        <v>39959</v>
      </c>
      <c r="B259" s="27">
        <v>0</v>
      </c>
      <c r="C259" s="27">
        <v>0</v>
      </c>
      <c r="D259" s="28">
        <f t="shared" si="26"/>
        <v>0</v>
      </c>
      <c r="E259" s="3">
        <f t="shared" si="25"/>
        <v>0</v>
      </c>
      <c r="F259" s="5" t="str">
        <f t="shared" si="27"/>
        <v>Dry</v>
      </c>
      <c r="G259" s="5" t="str">
        <f t="shared" si="28"/>
        <v/>
      </c>
      <c r="H259" s="27">
        <v>8.1861393993050004E-7</v>
      </c>
      <c r="I259" s="27">
        <v>1.581373754156</v>
      </c>
      <c r="J259" s="2">
        <f t="shared" si="29"/>
        <v>4.3003245321016603</v>
      </c>
      <c r="K259" s="2">
        <f t="shared" si="30"/>
        <v>0</v>
      </c>
      <c r="L259" s="27">
        <v>0.42169966777149998</v>
      </c>
      <c r="M259" s="26">
        <f t="shared" si="31"/>
        <v>1.1467532085511061</v>
      </c>
      <c r="N259" s="2">
        <f t="shared" si="32"/>
        <v>0</v>
      </c>
    </row>
    <row r="260" spans="1:14" x14ac:dyDescent="0.35">
      <c r="A260" s="10">
        <v>39960</v>
      </c>
      <c r="B260" s="27">
        <v>0</v>
      </c>
      <c r="C260" s="27">
        <v>0</v>
      </c>
      <c r="D260" s="28">
        <f t="shared" si="26"/>
        <v>0</v>
      </c>
      <c r="E260" s="3">
        <f t="shared" si="25"/>
        <v>0</v>
      </c>
      <c r="F260" s="5" t="str">
        <f t="shared" si="27"/>
        <v>Dry</v>
      </c>
      <c r="G260" s="5" t="str">
        <f t="shared" si="28"/>
        <v/>
      </c>
      <c r="H260" s="27">
        <v>7.5312482473609999E-7</v>
      </c>
      <c r="I260" s="27">
        <v>1.603105511189</v>
      </c>
      <c r="J260" s="2">
        <f t="shared" si="29"/>
        <v>4.3594210029069194</v>
      </c>
      <c r="K260" s="2">
        <f t="shared" si="30"/>
        <v>0</v>
      </c>
      <c r="L260" s="27">
        <v>0.42749480298280002</v>
      </c>
      <c r="M260" s="26">
        <f t="shared" si="31"/>
        <v>1.1625122674393071</v>
      </c>
      <c r="N260" s="2">
        <f t="shared" si="32"/>
        <v>0</v>
      </c>
    </row>
    <row r="261" spans="1:14" x14ac:dyDescent="0.35">
      <c r="A261" s="10">
        <v>39961</v>
      </c>
      <c r="B261" s="27">
        <v>0</v>
      </c>
      <c r="C261" s="27">
        <v>0</v>
      </c>
      <c r="D261" s="28">
        <f t="shared" si="26"/>
        <v>0</v>
      </c>
      <c r="E261" s="3">
        <f t="shared" si="25"/>
        <v>0</v>
      </c>
      <c r="F261" s="5" t="str">
        <f t="shared" si="27"/>
        <v>Dry</v>
      </c>
      <c r="G261" s="5" t="str">
        <f t="shared" si="28"/>
        <v/>
      </c>
      <c r="H261" s="27">
        <v>6.9287483875719998E-7</v>
      </c>
      <c r="I261" s="27">
        <v>1.6114614165309999</v>
      </c>
      <c r="J261" s="2">
        <f t="shared" si="29"/>
        <v>4.3821437176577396</v>
      </c>
      <c r="K261" s="2">
        <f t="shared" si="30"/>
        <v>0</v>
      </c>
      <c r="L261" s="27">
        <v>0.42972304440789999</v>
      </c>
      <c r="M261" s="26">
        <f t="shared" si="31"/>
        <v>1.168571658041067</v>
      </c>
      <c r="N261" s="2">
        <f t="shared" si="32"/>
        <v>0</v>
      </c>
    </row>
    <row r="262" spans="1:14" x14ac:dyDescent="0.35">
      <c r="A262" s="10">
        <v>39962</v>
      </c>
      <c r="B262" s="27">
        <v>0</v>
      </c>
      <c r="C262" s="27">
        <v>0</v>
      </c>
      <c r="D262" s="28">
        <f t="shared" si="26"/>
        <v>0</v>
      </c>
      <c r="E262" s="3">
        <f t="shared" si="25"/>
        <v>0</v>
      </c>
      <c r="F262" s="5" t="str">
        <f t="shared" si="27"/>
        <v>Dry</v>
      </c>
      <c r="G262" s="5" t="str">
        <f t="shared" si="28"/>
        <v/>
      </c>
      <c r="H262" s="27">
        <v>6.3744485165660003E-7</v>
      </c>
      <c r="I262" s="27">
        <v>1.585380809281</v>
      </c>
      <c r="J262" s="2">
        <f t="shared" si="29"/>
        <v>4.3112211575263801</v>
      </c>
      <c r="K262" s="2">
        <f t="shared" si="30"/>
        <v>0</v>
      </c>
      <c r="L262" s="27">
        <v>0.42276821580829999</v>
      </c>
      <c r="M262" s="26">
        <f t="shared" si="31"/>
        <v>1.1496589753404587</v>
      </c>
      <c r="N262" s="2">
        <f t="shared" si="32"/>
        <v>0</v>
      </c>
    </row>
    <row r="263" spans="1:14" x14ac:dyDescent="0.35">
      <c r="A263" s="10">
        <v>39963</v>
      </c>
      <c r="B263" s="27">
        <v>0</v>
      </c>
      <c r="C263" s="27">
        <v>0</v>
      </c>
      <c r="D263" s="28">
        <f t="shared" si="26"/>
        <v>0</v>
      </c>
      <c r="E263" s="3">
        <f t="shared" si="25"/>
        <v>0</v>
      </c>
      <c r="F263" s="5" t="str">
        <f t="shared" si="27"/>
        <v>Dry</v>
      </c>
      <c r="G263" s="5" t="str">
        <f t="shared" si="28"/>
        <v/>
      </c>
      <c r="H263" s="27">
        <v>5.8644926352410004E-7</v>
      </c>
      <c r="I263" s="27">
        <v>1.573375561215</v>
      </c>
      <c r="J263" s="2">
        <f t="shared" si="29"/>
        <v>4.2785745661456227</v>
      </c>
      <c r="K263" s="2">
        <f t="shared" si="30"/>
        <v>0</v>
      </c>
      <c r="L263" s="27">
        <v>0.41956681632390003</v>
      </c>
      <c r="M263" s="26">
        <f t="shared" si="31"/>
        <v>1.1409532176385608</v>
      </c>
      <c r="N263" s="2">
        <f t="shared" si="32"/>
        <v>0</v>
      </c>
    </row>
    <row r="264" spans="1:14" x14ac:dyDescent="0.35">
      <c r="A264" s="10">
        <v>39964</v>
      </c>
      <c r="B264" s="27">
        <v>0</v>
      </c>
      <c r="C264" s="27">
        <v>0</v>
      </c>
      <c r="D264" s="28">
        <f t="shared" si="26"/>
        <v>0</v>
      </c>
      <c r="E264" s="3">
        <f t="shared" si="25"/>
        <v>0</v>
      </c>
      <c r="F264" s="5" t="str">
        <f t="shared" si="27"/>
        <v>Dry</v>
      </c>
      <c r="G264" s="5" t="str">
        <f t="shared" si="28"/>
        <v/>
      </c>
      <c r="H264" s="27">
        <v>5.3953332244219995E-7</v>
      </c>
      <c r="I264" s="27">
        <v>1.594333079361</v>
      </c>
      <c r="J264" s="2">
        <f t="shared" si="29"/>
        <v>4.3355656026911289</v>
      </c>
      <c r="K264" s="2">
        <f t="shared" si="30"/>
        <v>0</v>
      </c>
      <c r="L264" s="27">
        <v>0.4251554878296</v>
      </c>
      <c r="M264" s="26">
        <f t="shared" si="31"/>
        <v>1.1561508273843011</v>
      </c>
      <c r="N264" s="2">
        <f t="shared" si="32"/>
        <v>0</v>
      </c>
    </row>
    <row r="265" spans="1:14" x14ac:dyDescent="0.35">
      <c r="A265" s="10">
        <v>39965</v>
      </c>
      <c r="B265" s="27">
        <v>0</v>
      </c>
      <c r="C265" s="27">
        <v>0.163571780927</v>
      </c>
      <c r="D265" s="28">
        <f t="shared" si="26"/>
        <v>1.3630981743916666E-2</v>
      </c>
      <c r="E265" s="3">
        <f t="shared" si="25"/>
        <v>0</v>
      </c>
      <c r="F265" s="5" t="str">
        <f t="shared" si="27"/>
        <v>Dry</v>
      </c>
      <c r="G265" s="5" t="str">
        <f t="shared" si="28"/>
        <v/>
      </c>
      <c r="H265" s="27">
        <v>2.7805613941929998E-3</v>
      </c>
      <c r="I265" s="27">
        <v>6.6139631413390001</v>
      </c>
      <c r="J265" s="2">
        <f t="shared" si="29"/>
        <v>17.985746808031625</v>
      </c>
      <c r="K265" s="2">
        <f t="shared" si="30"/>
        <v>0.24516338639098653</v>
      </c>
      <c r="L265" s="27">
        <v>0.70996764563280002</v>
      </c>
      <c r="M265" s="26">
        <f t="shared" si="31"/>
        <v>1.930657616828011</v>
      </c>
      <c r="N265" s="2">
        <f t="shared" si="32"/>
        <v>2.6316758728736275E-2</v>
      </c>
    </row>
    <row r="266" spans="1:14" x14ac:dyDescent="0.35">
      <c r="A266" s="10">
        <v>39966</v>
      </c>
      <c r="B266" s="27">
        <v>0</v>
      </c>
      <c r="C266" s="27">
        <v>0.28328898631510002</v>
      </c>
      <c r="D266" s="28">
        <f t="shared" si="26"/>
        <v>2.3607415526258335E-2</v>
      </c>
      <c r="E266" s="3">
        <f t="shared" si="25"/>
        <v>0</v>
      </c>
      <c r="F266" s="5" t="str">
        <f t="shared" si="27"/>
        <v>Dry</v>
      </c>
      <c r="G266" s="5" t="str">
        <f t="shared" si="28"/>
        <v/>
      </c>
      <c r="H266" s="27">
        <v>4.8193841409480001E-3</v>
      </c>
      <c r="I266" s="27">
        <v>9.4010725206690005</v>
      </c>
      <c r="J266" s="2">
        <f t="shared" si="29"/>
        <v>25.564900569806454</v>
      </c>
      <c r="K266" s="2">
        <f t="shared" si="30"/>
        <v>0.6035212306388994</v>
      </c>
      <c r="L266" s="27">
        <v>0.94361851292389998</v>
      </c>
      <c r="M266" s="26">
        <f t="shared" si="31"/>
        <v>2.5660384393047369</v>
      </c>
      <c r="N266" s="2">
        <f t="shared" si="32"/>
        <v>6.0577535693018353E-2</v>
      </c>
    </row>
    <row r="267" spans="1:14" x14ac:dyDescent="0.35">
      <c r="A267" s="10">
        <v>39967</v>
      </c>
      <c r="B267" s="27">
        <v>10.41946313</v>
      </c>
      <c r="C267" s="27">
        <v>0.33940355201080002</v>
      </c>
      <c r="D267" s="28">
        <f t="shared" si="26"/>
        <v>2.8283629334233337E-2</v>
      </c>
      <c r="E267" s="3">
        <f t="shared" si="25"/>
        <v>0</v>
      </c>
      <c r="F267" s="5">
        <f t="shared" si="27"/>
        <v>2.8283629334233337E-2</v>
      </c>
      <c r="G267" s="5" t="str">
        <f t="shared" si="28"/>
        <v/>
      </c>
      <c r="H267" s="27">
        <v>5.7778307271380003E-3</v>
      </c>
      <c r="I267" s="27">
        <v>9.3894469861550007</v>
      </c>
      <c r="J267" s="2">
        <f t="shared" si="29"/>
        <v>25.533286556270461</v>
      </c>
      <c r="K267" s="2">
        <f t="shared" si="30"/>
        <v>0.72217401264231695</v>
      </c>
      <c r="L267" s="27">
        <v>0.94591464938299996</v>
      </c>
      <c r="M267" s="26">
        <f t="shared" si="31"/>
        <v>2.572282460946155</v>
      </c>
      <c r="N267" s="2">
        <f t="shared" si="32"/>
        <v>7.2753483668350591E-2</v>
      </c>
    </row>
    <row r="268" spans="1:14" x14ac:dyDescent="0.35">
      <c r="A268" s="10">
        <v>39968</v>
      </c>
      <c r="B268" s="27">
        <v>0</v>
      </c>
      <c r="C268" s="27">
        <v>0.3045014347326</v>
      </c>
      <c r="D268" s="28">
        <f t="shared" si="26"/>
        <v>2.537511956105E-2</v>
      </c>
      <c r="E268" s="3">
        <f t="shared" si="25"/>
        <v>0</v>
      </c>
      <c r="F268" s="5" t="str">
        <f t="shared" si="27"/>
        <v>Dry</v>
      </c>
      <c r="G268" s="5" t="str">
        <f t="shared" si="28"/>
        <v/>
      </c>
      <c r="H268" s="27">
        <v>5.1919934688870002E-3</v>
      </c>
      <c r="I268" s="27">
        <v>9.4052038777719993</v>
      </c>
      <c r="J268" s="2">
        <f t="shared" si="29"/>
        <v>25.576135217058063</v>
      </c>
      <c r="K268" s="2">
        <f t="shared" si="30"/>
        <v>0.64899748904242982</v>
      </c>
      <c r="L268" s="27">
        <v>0.95247489960130005</v>
      </c>
      <c r="M268" s="26">
        <f t="shared" si="31"/>
        <v>2.5901221429797912</v>
      </c>
      <c r="N268" s="2">
        <f t="shared" si="32"/>
        <v>6.5724659055835244E-2</v>
      </c>
    </row>
    <row r="269" spans="1:14" x14ac:dyDescent="0.35">
      <c r="A269" s="10">
        <v>39969</v>
      </c>
      <c r="B269" s="27">
        <v>0</v>
      </c>
      <c r="C269" s="27">
        <v>0.43218874656989997</v>
      </c>
      <c r="D269" s="28">
        <f t="shared" si="26"/>
        <v>3.6015728880825E-2</v>
      </c>
      <c r="E269" s="3">
        <f t="shared" si="25"/>
        <v>0</v>
      </c>
      <c r="F269" s="5" t="str">
        <f t="shared" si="27"/>
        <v>Dry</v>
      </c>
      <c r="G269" s="5" t="str">
        <f t="shared" si="28"/>
        <v/>
      </c>
      <c r="H269" s="27">
        <v>7.3674588068519996E-3</v>
      </c>
      <c r="I269" s="27">
        <v>6.7133774897430003</v>
      </c>
      <c r="J269" s="2">
        <f t="shared" si="29"/>
        <v>18.256090210507526</v>
      </c>
      <c r="K269" s="2">
        <f t="shared" si="30"/>
        <v>0.65750639544552247</v>
      </c>
      <c r="L269" s="27">
        <v>0.68118045840459995</v>
      </c>
      <c r="M269" s="26">
        <f t="shared" si="31"/>
        <v>1.852374891367133</v>
      </c>
      <c r="N269" s="2">
        <f t="shared" si="32"/>
        <v>6.6714631873126318E-2</v>
      </c>
    </row>
    <row r="270" spans="1:14" x14ac:dyDescent="0.35">
      <c r="A270" s="10">
        <v>39970</v>
      </c>
      <c r="B270" s="27">
        <v>0</v>
      </c>
      <c r="C270" s="27">
        <v>0.4069443502467</v>
      </c>
      <c r="D270" s="28">
        <f t="shared" si="26"/>
        <v>3.3912029187225003E-2</v>
      </c>
      <c r="E270" s="3">
        <f t="shared" si="25"/>
        <v>0</v>
      </c>
      <c r="F270" s="5" t="str">
        <f t="shared" si="27"/>
        <v>Dry</v>
      </c>
      <c r="G270" s="5" t="str">
        <f t="shared" si="28"/>
        <v/>
      </c>
      <c r="H270" s="27">
        <v>6.9610477205129997E-3</v>
      </c>
      <c r="I270" s="27">
        <v>6.4407397669790001</v>
      </c>
      <c r="J270" s="2">
        <f t="shared" si="29"/>
        <v>17.514690092732014</v>
      </c>
      <c r="K270" s="2">
        <f t="shared" si="30"/>
        <v>0.5939586816299286</v>
      </c>
      <c r="L270" s="27">
        <v>0.65883837686269997</v>
      </c>
      <c r="M270" s="26">
        <f t="shared" si="31"/>
        <v>1.7916187285053518</v>
      </c>
      <c r="N270" s="2">
        <f t="shared" si="32"/>
        <v>6.0757426613452438E-2</v>
      </c>
    </row>
    <row r="271" spans="1:14" x14ac:dyDescent="0.35">
      <c r="A271" s="10">
        <v>39971</v>
      </c>
      <c r="B271" s="27">
        <v>0</v>
      </c>
      <c r="C271" s="27">
        <v>0.3424238690652</v>
      </c>
      <c r="D271" s="28">
        <f t="shared" si="26"/>
        <v>2.8535322422099999E-2</v>
      </c>
      <c r="E271" s="3">
        <f t="shared" si="25"/>
        <v>0</v>
      </c>
      <c r="F271" s="5" t="str">
        <f t="shared" si="27"/>
        <v>Dry</v>
      </c>
      <c r="G271" s="5" t="str">
        <f t="shared" si="28"/>
        <v/>
      </c>
      <c r="H271" s="27">
        <v>5.8834113856139998E-3</v>
      </c>
      <c r="I271" s="27">
        <v>7.4131376133120002</v>
      </c>
      <c r="J271" s="2">
        <f t="shared" si="29"/>
        <v>20.15898990013612</v>
      </c>
      <c r="K271" s="2">
        <f t="shared" si="30"/>
        <v>0.57524327650424167</v>
      </c>
      <c r="L271" s="27">
        <v>0.7716178245059</v>
      </c>
      <c r="M271" s="26">
        <f t="shared" si="31"/>
        <v>2.0983066472483642</v>
      </c>
      <c r="N271" s="2">
        <f t="shared" si="32"/>
        <v>5.9875856719667719E-2</v>
      </c>
    </row>
    <row r="272" spans="1:14" x14ac:dyDescent="0.35">
      <c r="A272" s="10">
        <v>39972</v>
      </c>
      <c r="B272" s="27">
        <v>0</v>
      </c>
      <c r="C272" s="27">
        <v>0.37265053681650001</v>
      </c>
      <c r="D272" s="28">
        <f t="shared" si="26"/>
        <v>3.1054211401375001E-2</v>
      </c>
      <c r="E272" s="3">
        <f t="shared" si="25"/>
        <v>0</v>
      </c>
      <c r="F272" s="5" t="str">
        <f t="shared" si="27"/>
        <v>Dry</v>
      </c>
      <c r="G272" s="5" t="str">
        <f t="shared" si="28"/>
        <v/>
      </c>
      <c r="H272" s="27">
        <v>6.407784864679E-3</v>
      </c>
      <c r="I272" s="27">
        <v>6.9065350898539997</v>
      </c>
      <c r="J272" s="2">
        <f t="shared" si="29"/>
        <v>18.781355261945372</v>
      </c>
      <c r="K272" s="2">
        <f t="shared" si="30"/>
        <v>0.58324017670877837</v>
      </c>
      <c r="L272" s="27">
        <v>0.72616000513199996</v>
      </c>
      <c r="M272" s="26">
        <f t="shared" si="31"/>
        <v>1.9746904715557554</v>
      </c>
      <c r="N272" s="2">
        <f t="shared" si="32"/>
        <v>6.1322455355973318E-2</v>
      </c>
    </row>
    <row r="273" spans="1:14" x14ac:dyDescent="0.35">
      <c r="A273" s="10">
        <v>39973</v>
      </c>
      <c r="B273" s="27">
        <v>0</v>
      </c>
      <c r="C273" s="27">
        <v>0.36723947440619997</v>
      </c>
      <c r="D273" s="28">
        <f t="shared" si="26"/>
        <v>3.0603289533849998E-2</v>
      </c>
      <c r="E273" s="3">
        <f t="shared" si="25"/>
        <v>0</v>
      </c>
      <c r="F273" s="5" t="str">
        <f t="shared" si="27"/>
        <v>Dry</v>
      </c>
      <c r="G273" s="5" t="str">
        <f t="shared" si="28"/>
        <v/>
      </c>
      <c r="H273" s="27">
        <v>6.3264521369739996E-3</v>
      </c>
      <c r="I273" s="27">
        <v>6.7221380982749999</v>
      </c>
      <c r="J273" s="2">
        <f t="shared" si="29"/>
        <v>18.279913458925105</v>
      </c>
      <c r="K273" s="2">
        <f t="shared" si="30"/>
        <v>0.55942548423720639</v>
      </c>
      <c r="L273" s="27">
        <v>0.71254990832520004</v>
      </c>
      <c r="M273" s="26">
        <f t="shared" si="31"/>
        <v>1.937679718703216</v>
      </c>
      <c r="N273" s="2">
        <f t="shared" si="32"/>
        <v>5.9299373455343536E-2</v>
      </c>
    </row>
    <row r="274" spans="1:14" x14ac:dyDescent="0.35">
      <c r="A274" s="10">
        <v>39974</v>
      </c>
      <c r="B274" s="27">
        <v>0</v>
      </c>
      <c r="C274" s="27">
        <v>0.37400803377570002</v>
      </c>
      <c r="D274" s="28">
        <f t="shared" si="26"/>
        <v>3.1167336147975001E-2</v>
      </c>
      <c r="E274" s="3">
        <f t="shared" si="25"/>
        <v>0</v>
      </c>
      <c r="F274" s="5" t="str">
        <f t="shared" si="27"/>
        <v>Dry</v>
      </c>
      <c r="G274" s="5" t="str">
        <f t="shared" si="28"/>
        <v/>
      </c>
      <c r="H274" s="27">
        <v>6.4509817953989999E-3</v>
      </c>
      <c r="I274" s="27">
        <v>6.5359134955010001</v>
      </c>
      <c r="J274" s="2">
        <f t="shared" si="29"/>
        <v>17.773501723125598</v>
      </c>
      <c r="K274" s="2">
        <f t="shared" si="30"/>
        <v>0.5539527027312684</v>
      </c>
      <c r="L274" s="27">
        <v>0.69734087700939995</v>
      </c>
      <c r="M274" s="26">
        <f t="shared" si="31"/>
        <v>1.8963208873042818</v>
      </c>
      <c r="N274" s="2">
        <f t="shared" si="32"/>
        <v>5.9103270539038771E-2</v>
      </c>
    </row>
    <row r="275" spans="1:14" x14ac:dyDescent="0.35">
      <c r="A275" s="10">
        <v>39975</v>
      </c>
      <c r="B275" s="27">
        <v>0</v>
      </c>
      <c r="C275" s="27">
        <v>0.34604545662609998</v>
      </c>
      <c r="D275" s="28">
        <f t="shared" si="26"/>
        <v>2.883712138550833E-2</v>
      </c>
      <c r="E275" s="3">
        <f t="shared" si="25"/>
        <v>0</v>
      </c>
      <c r="F275" s="5" t="str">
        <f t="shared" si="27"/>
        <v>Dry</v>
      </c>
      <c r="G275" s="5" t="str">
        <f t="shared" si="28"/>
        <v/>
      </c>
      <c r="H275" s="27">
        <v>5.9867395809399997E-3</v>
      </c>
      <c r="I275" s="27">
        <v>6.8664285193619996</v>
      </c>
      <c r="J275" s="2">
        <f t="shared" si="29"/>
        <v>18.672291058412249</v>
      </c>
      <c r="K275" s="2">
        <f t="shared" si="30"/>
        <v>0.5384551237969758</v>
      </c>
      <c r="L275" s="27">
        <v>0.74004683165689999</v>
      </c>
      <c r="M275" s="26">
        <f t="shared" si="31"/>
        <v>2.0124537521345074</v>
      </c>
      <c r="N275" s="2">
        <f t="shared" si="32"/>
        <v>5.8033373133024486E-2</v>
      </c>
    </row>
    <row r="276" spans="1:14" x14ac:dyDescent="0.35">
      <c r="A276" s="10">
        <v>39976</v>
      </c>
      <c r="B276" s="27">
        <v>0</v>
      </c>
      <c r="C276" s="27">
        <v>0.38753802676999999</v>
      </c>
      <c r="D276" s="28">
        <f t="shared" si="26"/>
        <v>3.2294835564166666E-2</v>
      </c>
      <c r="E276" s="3">
        <f t="shared" si="25"/>
        <v>0</v>
      </c>
      <c r="F276" s="5" t="str">
        <f t="shared" si="27"/>
        <v>Dry</v>
      </c>
      <c r="G276" s="5" t="str">
        <f t="shared" si="28"/>
        <v/>
      </c>
      <c r="H276" s="27">
        <v>6.6972224036979996E-3</v>
      </c>
      <c r="I276" s="27">
        <v>6.1755631852670003</v>
      </c>
      <c r="J276" s="2">
        <f t="shared" si="29"/>
        <v>16.79357950348767</v>
      </c>
      <c r="K276" s="2">
        <f t="shared" si="30"/>
        <v>0.54234588859889399</v>
      </c>
      <c r="L276" s="27">
        <v>0.66678424848069995</v>
      </c>
      <c r="M276" s="26">
        <f t="shared" si="31"/>
        <v>1.8132264139484762</v>
      </c>
      <c r="N276" s="2">
        <f t="shared" si="32"/>
        <v>5.8557848879069639E-2</v>
      </c>
    </row>
    <row r="277" spans="1:14" x14ac:dyDescent="0.35">
      <c r="A277" s="10">
        <v>39977</v>
      </c>
      <c r="B277" s="27">
        <v>0</v>
      </c>
      <c r="C277" s="27">
        <v>0.37853189752850003</v>
      </c>
      <c r="D277" s="28">
        <f t="shared" si="26"/>
        <v>3.1544324794041671E-2</v>
      </c>
      <c r="E277" s="3">
        <f t="shared" si="25"/>
        <v>0</v>
      </c>
      <c r="F277" s="5" t="str">
        <f t="shared" si="27"/>
        <v>Dry</v>
      </c>
      <c r="G277" s="5" t="str">
        <f t="shared" si="28"/>
        <v/>
      </c>
      <c r="H277" s="27">
        <v>6.553515699822E-3</v>
      </c>
      <c r="I277" s="27">
        <v>6.1008735518800004</v>
      </c>
      <c r="J277" s="2">
        <f t="shared" si="29"/>
        <v>16.590471502040398</v>
      </c>
      <c r="K277" s="2">
        <f t="shared" si="30"/>
        <v>0.52333522154665468</v>
      </c>
      <c r="L277" s="27">
        <v>0.66083066215969999</v>
      </c>
      <c r="M277" s="26">
        <f t="shared" si="31"/>
        <v>1.7970364694506018</v>
      </c>
      <c r="N277" s="2">
        <f t="shared" si="32"/>
        <v>5.6686302059087729E-2</v>
      </c>
    </row>
    <row r="278" spans="1:14" x14ac:dyDescent="0.35">
      <c r="A278" s="10">
        <v>39978</v>
      </c>
      <c r="B278" s="27">
        <v>0</v>
      </c>
      <c r="C278" s="27">
        <v>0.28605333756099999</v>
      </c>
      <c r="D278" s="28">
        <f t="shared" si="26"/>
        <v>2.3837778130083333E-2</v>
      </c>
      <c r="E278" s="3">
        <f t="shared" ref="E278:E341" si="33">IF(D278&gt;$C$8,1,0)</f>
        <v>0</v>
      </c>
      <c r="F278" s="5" t="str">
        <f t="shared" si="27"/>
        <v>Dry</v>
      </c>
      <c r="G278" s="5" t="str">
        <f t="shared" si="28"/>
        <v/>
      </c>
      <c r="H278" s="27">
        <v>4.9925279530240001E-3</v>
      </c>
      <c r="I278" s="27">
        <v>7.4714221655389998</v>
      </c>
      <c r="J278" s="2">
        <f t="shared" si="29"/>
        <v>20.317486580080136</v>
      </c>
      <c r="K278" s="2">
        <f t="shared" si="30"/>
        <v>0.48432373725689587</v>
      </c>
      <c r="L278" s="27">
        <v>0.82386442063529997</v>
      </c>
      <c r="M278" s="26">
        <f t="shared" si="31"/>
        <v>2.2403839508988095</v>
      </c>
      <c r="N278" s="2">
        <f t="shared" si="32"/>
        <v>5.3405775547725333E-2</v>
      </c>
    </row>
    <row r="279" spans="1:14" x14ac:dyDescent="0.35">
      <c r="A279" s="10">
        <v>39979</v>
      </c>
      <c r="B279" s="27">
        <v>0</v>
      </c>
      <c r="C279" s="27">
        <v>0.29908717820859998</v>
      </c>
      <c r="D279" s="28">
        <f t="shared" ref="D279:D342" si="34">C279/12</f>
        <v>2.492393151738333E-2</v>
      </c>
      <c r="E279" s="3">
        <f t="shared" si="33"/>
        <v>0</v>
      </c>
      <c r="F279" s="5" t="str">
        <f t="shared" ref="F279:F342" si="35">IF(B279&gt;0,D279,"Dry")</f>
        <v>Dry</v>
      </c>
      <c r="G279" s="5" t="str">
        <f t="shared" ref="G279:G342" si="36">IF(D279-$C$8&lt;0,"",D272-$C$8)</f>
        <v/>
      </c>
      <c r="H279" s="27">
        <v>5.212106678483E-3</v>
      </c>
      <c r="I279" s="27">
        <v>7.4771588239359996</v>
      </c>
      <c r="J279" s="2">
        <f t="shared" ref="J279:J342" si="37">I279*2.71936</f>
        <v>20.333086619458602</v>
      </c>
      <c r="K279" s="2">
        <f t="shared" ref="K279:K342" si="38">IF(D279&gt;$C$8, J279*$C$8, J279*D279)</f>
        <v>0.50678045844040953</v>
      </c>
      <c r="L279" s="27">
        <v>0.83623964335440004</v>
      </c>
      <c r="M279" s="26">
        <f t="shared" ref="M279:M342" si="39">L279*2.71936</f>
        <v>2.2740366365522213</v>
      </c>
      <c r="N279" s="2">
        <f t="shared" ref="N279:N342" si="40">IF(D279&gt;$C$8, M279*$C$8,M279* D279)</f>
        <v>5.6677933397448289E-2</v>
      </c>
    </row>
    <row r="280" spans="1:14" x14ac:dyDescent="0.35">
      <c r="A280" s="10">
        <v>39980</v>
      </c>
      <c r="B280" s="27">
        <v>0</v>
      </c>
      <c r="C280" s="27">
        <v>0.34014636409889998</v>
      </c>
      <c r="D280" s="28">
        <f t="shared" si="34"/>
        <v>2.8345530341574998E-2</v>
      </c>
      <c r="E280" s="3">
        <f t="shared" si="33"/>
        <v>0</v>
      </c>
      <c r="F280" s="5" t="str">
        <f t="shared" si="35"/>
        <v>Dry</v>
      </c>
      <c r="G280" s="5" t="str">
        <f t="shared" si="36"/>
        <v/>
      </c>
      <c r="H280" s="27">
        <v>5.9049447928629997E-3</v>
      </c>
      <c r="I280" s="27">
        <v>6.6989252591190001</v>
      </c>
      <c r="J280" s="2">
        <f t="shared" si="37"/>
        <v>18.216789392637843</v>
      </c>
      <c r="K280" s="2">
        <f t="shared" si="38"/>
        <v>0.5163645564550976</v>
      </c>
      <c r="L280" s="27">
        <v>0.74547798503359997</v>
      </c>
      <c r="M280" s="26">
        <f t="shared" si="39"/>
        <v>2.0272230133809703</v>
      </c>
      <c r="N280" s="2">
        <f t="shared" si="40"/>
        <v>5.7462711434929391E-2</v>
      </c>
    </row>
    <row r="281" spans="1:14" x14ac:dyDescent="0.35">
      <c r="A281" s="10">
        <v>39981</v>
      </c>
      <c r="B281" s="27">
        <v>0</v>
      </c>
      <c r="C281" s="27">
        <v>0.2770047973452</v>
      </c>
      <c r="D281" s="28">
        <f t="shared" si="34"/>
        <v>2.3083733112100002E-2</v>
      </c>
      <c r="E281" s="3">
        <f t="shared" si="33"/>
        <v>0</v>
      </c>
      <c r="F281" s="5" t="str">
        <f t="shared" si="35"/>
        <v>Dry</v>
      </c>
      <c r="G281" s="5" t="str">
        <f t="shared" si="36"/>
        <v/>
      </c>
      <c r="H281" s="27">
        <v>4.8324247354340003E-3</v>
      </c>
      <c r="I281" s="27">
        <v>7.5612852077430004</v>
      </c>
      <c r="J281" s="2">
        <f t="shared" si="37"/>
        <v>20.561856542528005</v>
      </c>
      <c r="K281" s="2">
        <f t="shared" si="38"/>
        <v>0.47464440871700375</v>
      </c>
      <c r="L281" s="27">
        <v>0.84123624404520003</v>
      </c>
      <c r="M281" s="26">
        <f t="shared" si="39"/>
        <v>2.2876241926067551</v>
      </c>
      <c r="N281" s="2">
        <f t="shared" si="40"/>
        <v>5.2806906322917582E-2</v>
      </c>
    </row>
    <row r="282" spans="1:14" x14ac:dyDescent="0.35">
      <c r="A282" s="10">
        <v>39982</v>
      </c>
      <c r="B282" s="27">
        <v>0</v>
      </c>
      <c r="C282" s="27">
        <v>0.25169919405719998</v>
      </c>
      <c r="D282" s="28">
        <f t="shared" si="34"/>
        <v>2.0974932838099997E-2</v>
      </c>
      <c r="E282" s="3">
        <f t="shared" si="33"/>
        <v>0</v>
      </c>
      <c r="F282" s="5" t="str">
        <f t="shared" si="35"/>
        <v>Dry</v>
      </c>
      <c r="G282" s="5" t="str">
        <f t="shared" si="36"/>
        <v/>
      </c>
      <c r="H282" s="27">
        <v>4.3991897665420004E-3</v>
      </c>
      <c r="I282" s="27">
        <v>8.1156301344830002</v>
      </c>
      <c r="J282" s="2">
        <f t="shared" si="37"/>
        <v>22.069319962507691</v>
      </c>
      <c r="K282" s="2">
        <f t="shared" si="38"/>
        <v>0.46290250399613836</v>
      </c>
      <c r="L282" s="27">
        <v>0.91207770094189999</v>
      </c>
      <c r="M282" s="26">
        <f t="shared" si="39"/>
        <v>2.4802676168333653</v>
      </c>
      <c r="N282" s="2">
        <f t="shared" si="40"/>
        <v>5.2023446683594175E-2</v>
      </c>
    </row>
    <row r="283" spans="1:14" x14ac:dyDescent="0.35">
      <c r="A283" s="10">
        <v>39983</v>
      </c>
      <c r="B283" s="27">
        <v>0</v>
      </c>
      <c r="C283" s="27">
        <v>0.25758263025849998</v>
      </c>
      <c r="D283" s="28">
        <f t="shared" si="34"/>
        <v>2.1465219188208332E-2</v>
      </c>
      <c r="E283" s="3">
        <f t="shared" si="33"/>
        <v>0</v>
      </c>
      <c r="F283" s="5" t="str">
        <f t="shared" si="35"/>
        <v>Dry</v>
      </c>
      <c r="G283" s="5" t="str">
        <f t="shared" si="36"/>
        <v/>
      </c>
      <c r="H283" s="27">
        <v>4.4933230569219997E-3</v>
      </c>
      <c r="I283" s="27">
        <v>8.1464190907630005</v>
      </c>
      <c r="J283" s="2">
        <f t="shared" si="37"/>
        <v>22.153046218657273</v>
      </c>
      <c r="K283" s="2">
        <f t="shared" si="38"/>
        <v>0.47551999276998813</v>
      </c>
      <c r="L283" s="27">
        <v>0.92023753507329997</v>
      </c>
      <c r="M283" s="26">
        <f t="shared" si="39"/>
        <v>2.5024571433769291</v>
      </c>
      <c r="N283" s="2">
        <f t="shared" si="40"/>
        <v>5.3715791091683465E-2</v>
      </c>
    </row>
    <row r="284" spans="1:14" x14ac:dyDescent="0.35">
      <c r="A284" s="10">
        <v>39984</v>
      </c>
      <c r="B284" s="27">
        <v>0</v>
      </c>
      <c r="C284" s="27">
        <v>0.32029114560819999</v>
      </c>
      <c r="D284" s="28">
        <f t="shared" si="34"/>
        <v>2.6690928800683331E-2</v>
      </c>
      <c r="E284" s="3">
        <f t="shared" si="33"/>
        <v>0</v>
      </c>
      <c r="F284" s="5" t="str">
        <f t="shared" si="35"/>
        <v>Dry</v>
      </c>
      <c r="G284" s="5" t="str">
        <f t="shared" si="36"/>
        <v/>
      </c>
      <c r="H284" s="27">
        <v>5.5538279214090002E-3</v>
      </c>
      <c r="I284" s="27">
        <v>7.0857638560750003</v>
      </c>
      <c r="J284" s="2">
        <f t="shared" si="37"/>
        <v>19.268742799656113</v>
      </c>
      <c r="K284" s="2">
        <f t="shared" si="38"/>
        <v>0.51430064214430093</v>
      </c>
      <c r="L284" s="27">
        <v>0.79186013319949999</v>
      </c>
      <c r="M284" s="26">
        <f t="shared" si="39"/>
        <v>2.1533527718173922</v>
      </c>
      <c r="N284" s="2">
        <f t="shared" si="40"/>
        <v>5.7474985515332117E-2</v>
      </c>
    </row>
    <row r="285" spans="1:14" x14ac:dyDescent="0.35">
      <c r="A285" s="10">
        <v>39985</v>
      </c>
      <c r="B285" s="27">
        <v>0</v>
      </c>
      <c r="C285" s="27">
        <v>0.28376366931980002</v>
      </c>
      <c r="D285" s="28">
        <f t="shared" si="34"/>
        <v>2.3646972443316667E-2</v>
      </c>
      <c r="E285" s="3">
        <f t="shared" si="33"/>
        <v>0</v>
      </c>
      <c r="F285" s="5" t="str">
        <f t="shared" si="35"/>
        <v>Dry</v>
      </c>
      <c r="G285" s="5" t="str">
        <f t="shared" si="36"/>
        <v/>
      </c>
      <c r="H285" s="27">
        <v>4.9321025675660001E-3</v>
      </c>
      <c r="I285" s="27">
        <v>7.592601879289</v>
      </c>
      <c r="J285" s="2">
        <f t="shared" si="37"/>
        <v>20.647017846463335</v>
      </c>
      <c r="K285" s="2">
        <f t="shared" si="38"/>
        <v>0.48823946205198593</v>
      </c>
      <c r="L285" s="27">
        <v>0.83919240261320005</v>
      </c>
      <c r="M285" s="26">
        <f t="shared" si="39"/>
        <v>2.2820662519702317</v>
      </c>
      <c r="N285" s="2">
        <f t="shared" si="40"/>
        <v>5.3963957774163018E-2</v>
      </c>
    </row>
    <row r="286" spans="1:14" x14ac:dyDescent="0.35">
      <c r="A286" s="10">
        <v>39986</v>
      </c>
      <c r="B286" s="27">
        <v>0</v>
      </c>
      <c r="C286" s="27">
        <v>0.27923604697519999</v>
      </c>
      <c r="D286" s="28">
        <f t="shared" si="34"/>
        <v>2.3269670581266666E-2</v>
      </c>
      <c r="E286" s="3">
        <f t="shared" si="33"/>
        <v>0</v>
      </c>
      <c r="F286" s="5" t="str">
        <f t="shared" si="35"/>
        <v>Dry</v>
      </c>
      <c r="G286" s="5" t="str">
        <f t="shared" si="36"/>
        <v/>
      </c>
      <c r="H286" s="27">
        <v>4.8528655160880001E-3</v>
      </c>
      <c r="I286" s="27">
        <v>7.9724141632060004</v>
      </c>
      <c r="J286" s="2">
        <f t="shared" si="37"/>
        <v>21.679864178855869</v>
      </c>
      <c r="K286" s="2">
        <f t="shared" si="38"/>
        <v>0.50448329768857947</v>
      </c>
      <c r="L286" s="27">
        <v>0.88327435033599999</v>
      </c>
      <c r="M286" s="26">
        <f t="shared" si="39"/>
        <v>2.4019409373297052</v>
      </c>
      <c r="N286" s="2">
        <f t="shared" si="40"/>
        <v>5.589237436732112E-2</v>
      </c>
    </row>
    <row r="287" spans="1:14" x14ac:dyDescent="0.35">
      <c r="A287" s="10">
        <v>39987</v>
      </c>
      <c r="B287" s="27">
        <v>0</v>
      </c>
      <c r="C287" s="27">
        <v>0.27562590694869998</v>
      </c>
      <c r="D287" s="28">
        <f t="shared" si="34"/>
        <v>2.2968825579058331E-2</v>
      </c>
      <c r="E287" s="3">
        <f t="shared" si="33"/>
        <v>0</v>
      </c>
      <c r="F287" s="5" t="str">
        <f t="shared" si="35"/>
        <v>Dry</v>
      </c>
      <c r="G287" s="5" t="str">
        <f t="shared" si="36"/>
        <v/>
      </c>
      <c r="H287" s="27">
        <v>4.7877861238790004E-3</v>
      </c>
      <c r="I287" s="27">
        <v>8.0880443217919993</v>
      </c>
      <c r="J287" s="2">
        <f t="shared" si="37"/>
        <v>21.994304206908293</v>
      </c>
      <c r="K287" s="2">
        <f t="shared" si="38"/>
        <v>0.50518333706122542</v>
      </c>
      <c r="L287" s="27">
        <v>0.896338947384</v>
      </c>
      <c r="M287" s="26">
        <f t="shared" si="39"/>
        <v>2.4374682799581544</v>
      </c>
      <c r="N287" s="2">
        <f t="shared" si="40"/>
        <v>5.5985783776846168E-2</v>
      </c>
    </row>
    <row r="288" spans="1:14" x14ac:dyDescent="0.35">
      <c r="A288" s="10">
        <v>39988</v>
      </c>
      <c r="B288" s="27">
        <v>0</v>
      </c>
      <c r="C288" s="27">
        <v>0.27652844872319998</v>
      </c>
      <c r="D288" s="28">
        <f t="shared" si="34"/>
        <v>2.30440373936E-2</v>
      </c>
      <c r="E288" s="3">
        <f t="shared" si="33"/>
        <v>0</v>
      </c>
      <c r="F288" s="5" t="str">
        <f t="shared" si="35"/>
        <v>Dry</v>
      </c>
      <c r="G288" s="5" t="str">
        <f t="shared" si="36"/>
        <v/>
      </c>
      <c r="H288" s="27">
        <v>4.7996764152500003E-3</v>
      </c>
      <c r="I288" s="27">
        <v>8.0879843573369996</v>
      </c>
      <c r="J288" s="2">
        <f t="shared" si="37"/>
        <v>21.994141141967944</v>
      </c>
      <c r="K288" s="2">
        <f t="shared" si="38"/>
        <v>0.50683381091562552</v>
      </c>
      <c r="L288" s="27">
        <v>0.89392633960860002</v>
      </c>
      <c r="M288" s="26">
        <f t="shared" si="39"/>
        <v>2.4309075308780423</v>
      </c>
      <c r="N288" s="2">
        <f t="shared" si="40"/>
        <v>5.601792404193745E-2</v>
      </c>
    </row>
    <row r="289" spans="1:14" x14ac:dyDescent="0.35">
      <c r="A289" s="10">
        <v>39989</v>
      </c>
      <c r="B289" s="27">
        <v>0</v>
      </c>
      <c r="C289" s="27">
        <v>0.26163939425179999</v>
      </c>
      <c r="D289" s="28">
        <f t="shared" si="34"/>
        <v>2.1803282854316666E-2</v>
      </c>
      <c r="E289" s="3">
        <f t="shared" si="33"/>
        <v>0</v>
      </c>
      <c r="F289" s="5" t="str">
        <f t="shared" si="35"/>
        <v>Dry</v>
      </c>
      <c r="G289" s="5" t="str">
        <f t="shared" si="36"/>
        <v/>
      </c>
      <c r="H289" s="27">
        <v>4.5434601430239998E-3</v>
      </c>
      <c r="I289" s="27">
        <v>8.4050420124760006</v>
      </c>
      <c r="J289" s="2">
        <f t="shared" si="37"/>
        <v>22.856335047046738</v>
      </c>
      <c r="K289" s="2">
        <f t="shared" si="38"/>
        <v>0.49834313804379127</v>
      </c>
      <c r="L289" s="27">
        <v>0.9281308240117</v>
      </c>
      <c r="M289" s="26">
        <f t="shared" si="39"/>
        <v>2.5239218375844565</v>
      </c>
      <c r="N289" s="2">
        <f t="shared" si="40"/>
        <v>5.5029781727040594E-2</v>
      </c>
    </row>
    <row r="290" spans="1:14" x14ac:dyDescent="0.35">
      <c r="A290" s="10">
        <v>39990</v>
      </c>
      <c r="B290" s="27">
        <v>0</v>
      </c>
      <c r="C290" s="27">
        <v>0.25648537504629998</v>
      </c>
      <c r="D290" s="28">
        <f t="shared" si="34"/>
        <v>2.1373781253858332E-2</v>
      </c>
      <c r="E290" s="3">
        <f t="shared" si="33"/>
        <v>0</v>
      </c>
      <c r="F290" s="5" t="str">
        <f t="shared" si="35"/>
        <v>Dry</v>
      </c>
      <c r="G290" s="5" t="str">
        <f t="shared" si="36"/>
        <v/>
      </c>
      <c r="H290" s="27">
        <v>4.4528579324500002E-3</v>
      </c>
      <c r="I290" s="27">
        <v>8.6708856784849999</v>
      </c>
      <c r="J290" s="2">
        <f t="shared" si="37"/>
        <v>23.57925967864497</v>
      </c>
      <c r="K290" s="2">
        <f t="shared" si="38"/>
        <v>0.50397793849927952</v>
      </c>
      <c r="L290" s="27">
        <v>0.9573433684928</v>
      </c>
      <c r="M290" s="26">
        <f t="shared" si="39"/>
        <v>2.6033612625445808</v>
      </c>
      <c r="N290" s="2">
        <f t="shared" si="40"/>
        <v>5.5643674150396318E-2</v>
      </c>
    </row>
    <row r="291" spans="1:14" x14ac:dyDescent="0.35">
      <c r="A291" s="10">
        <v>39991</v>
      </c>
      <c r="B291" s="27">
        <v>0</v>
      </c>
      <c r="C291" s="27">
        <v>0.24403934882180001</v>
      </c>
      <c r="D291" s="28">
        <f t="shared" si="34"/>
        <v>2.0336612401816667E-2</v>
      </c>
      <c r="E291" s="3">
        <f t="shared" si="33"/>
        <v>0</v>
      </c>
      <c r="F291" s="5" t="str">
        <f t="shared" si="35"/>
        <v>Dry</v>
      </c>
      <c r="G291" s="5" t="str">
        <f t="shared" si="36"/>
        <v/>
      </c>
      <c r="H291" s="27">
        <v>4.2382160115130001E-3</v>
      </c>
      <c r="I291" s="27">
        <v>9.0642324234319993</v>
      </c>
      <c r="J291" s="2">
        <f t="shared" si="37"/>
        <v>24.648911082984043</v>
      </c>
      <c r="K291" s="2">
        <f t="shared" si="38"/>
        <v>0.50127535082148955</v>
      </c>
      <c r="L291" s="27">
        <v>1.003643973412</v>
      </c>
      <c r="M291" s="26">
        <f t="shared" si="39"/>
        <v>2.7292692755376562</v>
      </c>
      <c r="N291" s="2">
        <f t="shared" si="40"/>
        <v>5.5504091396796289E-2</v>
      </c>
    </row>
    <row r="292" spans="1:14" x14ac:dyDescent="0.35">
      <c r="A292" s="10">
        <v>39992</v>
      </c>
      <c r="B292" s="27">
        <v>0</v>
      </c>
      <c r="C292" s="27">
        <v>0.23095344562619999</v>
      </c>
      <c r="D292" s="28">
        <f t="shared" si="34"/>
        <v>1.9246120468849999E-2</v>
      </c>
      <c r="E292" s="3">
        <f t="shared" si="33"/>
        <v>0</v>
      </c>
      <c r="F292" s="5" t="str">
        <f t="shared" si="35"/>
        <v>Dry</v>
      </c>
      <c r="G292" s="5" t="str">
        <f t="shared" si="36"/>
        <v/>
      </c>
      <c r="H292" s="27">
        <v>4.0125997393680004E-3</v>
      </c>
      <c r="I292" s="27">
        <v>9.3388633032260007</v>
      </c>
      <c r="J292" s="2">
        <f t="shared" si="37"/>
        <v>25.395731312260658</v>
      </c>
      <c r="K292" s="2">
        <f t="shared" si="38"/>
        <v>0.48876930423031467</v>
      </c>
      <c r="L292" s="27">
        <v>1.0366124489249999</v>
      </c>
      <c r="M292" s="26">
        <f t="shared" si="39"/>
        <v>2.8189224291086878</v>
      </c>
      <c r="N292" s="2">
        <f t="shared" si="40"/>
        <v>5.4253320662969076E-2</v>
      </c>
    </row>
    <row r="293" spans="1:14" x14ac:dyDescent="0.35">
      <c r="A293" s="10">
        <v>39993</v>
      </c>
      <c r="B293" s="27">
        <v>0</v>
      </c>
      <c r="C293" s="27">
        <v>0.2178677493102</v>
      </c>
      <c r="D293" s="28">
        <f t="shared" si="34"/>
        <v>1.815564577585E-2</v>
      </c>
      <c r="E293" s="3">
        <f t="shared" si="33"/>
        <v>0</v>
      </c>
      <c r="F293" s="5" t="str">
        <f t="shared" si="35"/>
        <v>Dry</v>
      </c>
      <c r="G293" s="5" t="str">
        <f t="shared" si="36"/>
        <v/>
      </c>
      <c r="H293" s="27">
        <v>3.7870136149249999E-3</v>
      </c>
      <c r="I293" s="27">
        <v>9.635252302464</v>
      </c>
      <c r="J293" s="2">
        <f t="shared" si="37"/>
        <v>26.201719701228502</v>
      </c>
      <c r="K293" s="2">
        <f t="shared" si="38"/>
        <v>0.47570914161361499</v>
      </c>
      <c r="L293" s="27">
        <v>1.072439859677</v>
      </c>
      <c r="M293" s="26">
        <f t="shared" si="39"/>
        <v>2.9163500568112464</v>
      </c>
      <c r="N293" s="2">
        <f t="shared" si="40"/>
        <v>5.2948218589845011E-2</v>
      </c>
    </row>
    <row r="294" spans="1:14" x14ac:dyDescent="0.35">
      <c r="A294" s="10">
        <v>39994</v>
      </c>
      <c r="B294" s="27">
        <v>0</v>
      </c>
      <c r="C294" s="27">
        <v>0.18672533224480001</v>
      </c>
      <c r="D294" s="28">
        <f t="shared" si="34"/>
        <v>1.5560444353733334E-2</v>
      </c>
      <c r="E294" s="3">
        <f t="shared" si="33"/>
        <v>0</v>
      </c>
      <c r="F294" s="5" t="str">
        <f t="shared" si="35"/>
        <v>Dry</v>
      </c>
      <c r="G294" s="5" t="str">
        <f t="shared" si="36"/>
        <v/>
      </c>
      <c r="H294" s="27">
        <v>3.2524447653510002E-3</v>
      </c>
      <c r="I294" s="27">
        <v>9.5135332943169999</v>
      </c>
      <c r="J294" s="2">
        <f t="shared" si="37"/>
        <v>25.870721899233878</v>
      </c>
      <c r="K294" s="2">
        <f t="shared" si="38"/>
        <v>0.40255992850393912</v>
      </c>
      <c r="L294" s="27">
        <v>1.0660569880099999</v>
      </c>
      <c r="M294" s="26">
        <f t="shared" si="39"/>
        <v>2.8989927309148733</v>
      </c>
      <c r="N294" s="2">
        <f t="shared" si="40"/>
        <v>4.5109615071278315E-2</v>
      </c>
    </row>
    <row r="295" spans="1:14" x14ac:dyDescent="0.35">
      <c r="A295" s="10">
        <v>39995</v>
      </c>
      <c r="B295" s="27">
        <v>0</v>
      </c>
      <c r="C295" s="27">
        <v>0.25657361859290001</v>
      </c>
      <c r="D295" s="28">
        <f t="shared" si="34"/>
        <v>2.1381134882741668E-2</v>
      </c>
      <c r="E295" s="3">
        <f t="shared" si="33"/>
        <v>0</v>
      </c>
      <c r="F295" s="5" t="str">
        <f t="shared" si="35"/>
        <v>Dry</v>
      </c>
      <c r="G295" s="5" t="str">
        <f t="shared" si="36"/>
        <v/>
      </c>
      <c r="H295" s="27">
        <v>4.4364968210529997E-3</v>
      </c>
      <c r="I295" s="27">
        <v>9.6843129333599993</v>
      </c>
      <c r="J295" s="2">
        <f t="shared" si="37"/>
        <v>26.335133218461849</v>
      </c>
      <c r="K295" s="2">
        <f t="shared" si="38"/>
        <v>0.56307503549890348</v>
      </c>
      <c r="L295" s="27">
        <v>1.0617405970539999</v>
      </c>
      <c r="M295" s="26">
        <f t="shared" si="39"/>
        <v>2.8872549100047653</v>
      </c>
      <c r="N295" s="2">
        <f t="shared" si="40"/>
        <v>6.1732786671670044E-2</v>
      </c>
    </row>
    <row r="296" spans="1:14" x14ac:dyDescent="0.35">
      <c r="A296" s="10">
        <v>39996</v>
      </c>
      <c r="B296" s="27">
        <v>0</v>
      </c>
      <c r="C296" s="27">
        <v>0.2511607769475</v>
      </c>
      <c r="D296" s="28">
        <f t="shared" si="34"/>
        <v>2.0930064745625001E-2</v>
      </c>
      <c r="E296" s="3">
        <f t="shared" si="33"/>
        <v>0</v>
      </c>
      <c r="F296" s="5" t="str">
        <f t="shared" si="35"/>
        <v>Dry</v>
      </c>
      <c r="G296" s="5" t="str">
        <f t="shared" si="36"/>
        <v/>
      </c>
      <c r="H296" s="27">
        <v>4.3440661906330004E-3</v>
      </c>
      <c r="I296" s="27">
        <v>10.7518263118</v>
      </c>
      <c r="J296" s="2">
        <f t="shared" si="37"/>
        <v>29.238086399256449</v>
      </c>
      <c r="K296" s="2">
        <f t="shared" si="38"/>
        <v>0.61195504137461521</v>
      </c>
      <c r="L296" s="27">
        <v>1.173392846334</v>
      </c>
      <c r="M296" s="26">
        <f t="shared" si="39"/>
        <v>3.1908775706068262</v>
      </c>
      <c r="N296" s="2">
        <f t="shared" si="40"/>
        <v>6.6785274148163487E-2</v>
      </c>
    </row>
    <row r="297" spans="1:14" x14ac:dyDescent="0.35">
      <c r="A297" s="10">
        <v>39997</v>
      </c>
      <c r="B297" s="27">
        <v>0</v>
      </c>
      <c r="C297" s="27">
        <v>0.22935129741679999</v>
      </c>
      <c r="D297" s="28">
        <f t="shared" si="34"/>
        <v>1.9112608118066667E-2</v>
      </c>
      <c r="E297" s="3">
        <f t="shared" si="33"/>
        <v>0</v>
      </c>
      <c r="F297" s="5" t="str">
        <f t="shared" si="35"/>
        <v>Dry</v>
      </c>
      <c r="G297" s="5" t="str">
        <f t="shared" si="36"/>
        <v/>
      </c>
      <c r="H297" s="27">
        <v>3.9733282710790003E-3</v>
      </c>
      <c r="I297" s="27">
        <v>10.976378888319999</v>
      </c>
      <c r="J297" s="2">
        <f t="shared" si="37"/>
        <v>29.848725693741873</v>
      </c>
      <c r="K297" s="2">
        <f t="shared" si="38"/>
        <v>0.57048699700815608</v>
      </c>
      <c r="L297" s="27">
        <v>1.203104873639</v>
      </c>
      <c r="M297" s="26">
        <f t="shared" si="39"/>
        <v>3.2716752691789508</v>
      </c>
      <c r="N297" s="2">
        <f t="shared" si="40"/>
        <v>6.2530247309387568E-2</v>
      </c>
    </row>
    <row r="298" spans="1:14" x14ac:dyDescent="0.35">
      <c r="A298" s="10">
        <v>39998</v>
      </c>
      <c r="B298" s="27">
        <v>0</v>
      </c>
      <c r="C298" s="27">
        <v>0.23678803904500001</v>
      </c>
      <c r="D298" s="28">
        <f t="shared" si="34"/>
        <v>1.9732336587083333E-2</v>
      </c>
      <c r="E298" s="3">
        <f t="shared" si="33"/>
        <v>0</v>
      </c>
      <c r="F298" s="5" t="str">
        <f t="shared" si="35"/>
        <v>Dry</v>
      </c>
      <c r="G298" s="5" t="str">
        <f t="shared" si="36"/>
        <v/>
      </c>
      <c r="H298" s="27">
        <v>4.0999766848149998E-3</v>
      </c>
      <c r="I298" s="27">
        <v>10.54021469449</v>
      </c>
      <c r="J298" s="2">
        <f t="shared" si="37"/>
        <v>28.662638231608327</v>
      </c>
      <c r="K298" s="2">
        <f t="shared" si="38"/>
        <v>0.56558082505989848</v>
      </c>
      <c r="L298" s="27">
        <v>1.154776267106</v>
      </c>
      <c r="M298" s="26">
        <f t="shared" si="39"/>
        <v>3.140252389717372</v>
      </c>
      <c r="N298" s="2">
        <f t="shared" si="40"/>
        <v>6.1964517122295969E-2</v>
      </c>
    </row>
    <row r="299" spans="1:14" x14ac:dyDescent="0.35">
      <c r="A299" s="10">
        <v>39999</v>
      </c>
      <c r="B299" s="27">
        <v>0</v>
      </c>
      <c r="C299" s="27">
        <v>0.25215653214470002</v>
      </c>
      <c r="D299" s="28">
        <f t="shared" si="34"/>
        <v>2.1013044345391668E-2</v>
      </c>
      <c r="E299" s="3">
        <f t="shared" si="33"/>
        <v>0</v>
      </c>
      <c r="F299" s="5" t="str">
        <f t="shared" si="35"/>
        <v>Dry</v>
      </c>
      <c r="G299" s="5" t="str">
        <f t="shared" si="36"/>
        <v/>
      </c>
      <c r="H299" s="27">
        <v>4.3619180570009996E-3</v>
      </c>
      <c r="I299" s="27">
        <v>10.30057019551</v>
      </c>
      <c r="J299" s="2">
        <f t="shared" si="37"/>
        <v>28.010958566862072</v>
      </c>
      <c r="K299" s="2">
        <f t="shared" si="38"/>
        <v>0.58859551452240133</v>
      </c>
      <c r="L299" s="27">
        <v>1.124590512603</v>
      </c>
      <c r="M299" s="26">
        <f t="shared" si="39"/>
        <v>3.0581664563520943</v>
      </c>
      <c r="N299" s="2">
        <f t="shared" si="40"/>
        <v>6.4261387362915853E-2</v>
      </c>
    </row>
    <row r="300" spans="1:14" x14ac:dyDescent="0.35">
      <c r="A300" s="10">
        <v>40000</v>
      </c>
      <c r="B300" s="27">
        <v>0</v>
      </c>
      <c r="C300" s="27">
        <v>0.25314828434859998</v>
      </c>
      <c r="D300" s="28">
        <f t="shared" si="34"/>
        <v>2.1095690362383332E-2</v>
      </c>
      <c r="E300" s="3">
        <f t="shared" si="33"/>
        <v>0</v>
      </c>
      <c r="F300" s="5" t="str">
        <f t="shared" si="35"/>
        <v>Dry</v>
      </c>
      <c r="G300" s="5" t="str">
        <f t="shared" si="36"/>
        <v/>
      </c>
      <c r="H300" s="27">
        <v>4.3797042311479999E-3</v>
      </c>
      <c r="I300" s="27">
        <v>10.174446907289999</v>
      </c>
      <c r="J300" s="2">
        <f t="shared" si="37"/>
        <v>27.667983941808131</v>
      </c>
      <c r="K300" s="2">
        <f t="shared" si="38"/>
        <v>0.58367522218777856</v>
      </c>
      <c r="L300" s="27">
        <v>1.1096369616349999</v>
      </c>
      <c r="M300" s="26">
        <f t="shared" si="39"/>
        <v>3.0175023679917534</v>
      </c>
      <c r="N300" s="2">
        <f t="shared" si="40"/>
        <v>6.3656295622912515E-2</v>
      </c>
    </row>
    <row r="301" spans="1:14" x14ac:dyDescent="0.35">
      <c r="A301" s="10">
        <v>40001</v>
      </c>
      <c r="B301" s="27">
        <v>0</v>
      </c>
      <c r="C301" s="27">
        <v>0.27535141680800002</v>
      </c>
      <c r="D301" s="28">
        <f t="shared" si="34"/>
        <v>2.2945951400666669E-2</v>
      </c>
      <c r="E301" s="3">
        <f t="shared" si="33"/>
        <v>0</v>
      </c>
      <c r="F301" s="5" t="str">
        <f t="shared" si="35"/>
        <v>Dry</v>
      </c>
      <c r="G301" s="5" t="str">
        <f t="shared" si="36"/>
        <v/>
      </c>
      <c r="H301" s="27">
        <v>4.7583522260760003E-3</v>
      </c>
      <c r="I301" s="27">
        <v>9.6985421541420003</v>
      </c>
      <c r="J301" s="2">
        <f t="shared" si="37"/>
        <v>26.37382759228759</v>
      </c>
      <c r="K301" s="2">
        <f t="shared" si="38"/>
        <v>0.60517256618219262</v>
      </c>
      <c r="L301" s="27">
        <v>1.0540450226339999</v>
      </c>
      <c r="M301" s="26">
        <f t="shared" si="39"/>
        <v>2.8663278727499941</v>
      </c>
      <c r="N301" s="2">
        <f t="shared" si="40"/>
        <v>6.5770620066497643E-2</v>
      </c>
    </row>
    <row r="302" spans="1:14" x14ac:dyDescent="0.35">
      <c r="A302" s="10">
        <v>40002</v>
      </c>
      <c r="B302" s="27">
        <v>0</v>
      </c>
      <c r="C302" s="27">
        <v>0.27754723342670001</v>
      </c>
      <c r="D302" s="28">
        <f t="shared" si="34"/>
        <v>2.3128936118891667E-2</v>
      </c>
      <c r="E302" s="3">
        <f t="shared" si="33"/>
        <v>0</v>
      </c>
      <c r="F302" s="5" t="str">
        <f t="shared" si="35"/>
        <v>Dry</v>
      </c>
      <c r="G302" s="5" t="str">
        <f t="shared" si="36"/>
        <v/>
      </c>
      <c r="H302" s="27">
        <v>4.7970480161600004E-3</v>
      </c>
      <c r="I302" s="27">
        <v>9.9278022090290001</v>
      </c>
      <c r="J302" s="2">
        <f t="shared" si="37"/>
        <v>26.997268215145102</v>
      </c>
      <c r="K302" s="2">
        <f t="shared" si="38"/>
        <v>0.6244180919326755</v>
      </c>
      <c r="L302" s="27">
        <v>1.0772659076690001</v>
      </c>
      <c r="M302" s="26">
        <f t="shared" si="39"/>
        <v>2.9294738186787721</v>
      </c>
      <c r="N302" s="2">
        <f t="shared" si="40"/>
        <v>6.7755612814186947E-2</v>
      </c>
    </row>
    <row r="303" spans="1:14" x14ac:dyDescent="0.35">
      <c r="A303" s="10">
        <v>40003</v>
      </c>
      <c r="B303" s="27">
        <v>0</v>
      </c>
      <c r="C303" s="27">
        <v>0.27297842662069999</v>
      </c>
      <c r="D303" s="28">
        <f t="shared" si="34"/>
        <v>2.2748202218391664E-2</v>
      </c>
      <c r="E303" s="3">
        <f t="shared" si="33"/>
        <v>0</v>
      </c>
      <c r="F303" s="5" t="str">
        <f t="shared" si="35"/>
        <v>Dry</v>
      </c>
      <c r="G303" s="5" t="str">
        <f t="shared" si="36"/>
        <v/>
      </c>
      <c r="H303" s="27">
        <v>4.7205323013829997E-3</v>
      </c>
      <c r="I303" s="27">
        <v>10.144626602400001</v>
      </c>
      <c r="J303" s="2">
        <f t="shared" si="37"/>
        <v>27.586891797502467</v>
      </c>
      <c r="K303" s="2">
        <f t="shared" si="38"/>
        <v>0.62755219318647648</v>
      </c>
      <c r="L303" s="27">
        <v>1.1031528504379999</v>
      </c>
      <c r="M303" s="26">
        <f t="shared" si="39"/>
        <v>2.9998697353670796</v>
      </c>
      <c r="N303" s="2">
        <f t="shared" si="40"/>
        <v>6.824164336896342E-2</v>
      </c>
    </row>
    <row r="304" spans="1:14" x14ac:dyDescent="0.35">
      <c r="A304" s="10">
        <v>40004</v>
      </c>
      <c r="B304" s="27">
        <v>0</v>
      </c>
      <c r="C304" s="27">
        <v>0.36087967002229998</v>
      </c>
      <c r="D304" s="28">
        <f t="shared" si="34"/>
        <v>3.0073305835191664E-2</v>
      </c>
      <c r="E304" s="3">
        <f t="shared" si="33"/>
        <v>0</v>
      </c>
      <c r="F304" s="5" t="str">
        <f t="shared" si="35"/>
        <v>Dry</v>
      </c>
      <c r="G304" s="5" t="str">
        <f t="shared" si="36"/>
        <v/>
      </c>
      <c r="H304" s="27">
        <v>6.2158283050850003E-3</v>
      </c>
      <c r="I304" s="27">
        <v>7.7995972564800002</v>
      </c>
      <c r="J304" s="2">
        <f t="shared" si="37"/>
        <v>21.209912795381452</v>
      </c>
      <c r="K304" s="2">
        <f t="shared" si="38"/>
        <v>0.63785219423325135</v>
      </c>
      <c r="L304" s="27">
        <v>0.84352572297749995</v>
      </c>
      <c r="M304" s="26">
        <f t="shared" si="39"/>
        <v>2.2938501100360944</v>
      </c>
      <c r="N304" s="2">
        <f t="shared" si="40"/>
        <v>6.8983655899203522E-2</v>
      </c>
    </row>
    <row r="305" spans="1:14" x14ac:dyDescent="0.35">
      <c r="A305" s="10">
        <v>40005</v>
      </c>
      <c r="B305" s="27">
        <v>0</v>
      </c>
      <c r="C305" s="27">
        <v>0.26986609184830002</v>
      </c>
      <c r="D305" s="28">
        <f t="shared" si="34"/>
        <v>2.2488840987358334E-2</v>
      </c>
      <c r="E305" s="3">
        <f t="shared" si="33"/>
        <v>0</v>
      </c>
      <c r="F305" s="5" t="str">
        <f t="shared" si="35"/>
        <v>Dry</v>
      </c>
      <c r="G305" s="5" t="str">
        <f t="shared" si="36"/>
        <v/>
      </c>
      <c r="H305" s="27">
        <v>4.6741421490239998E-3</v>
      </c>
      <c r="I305" s="27">
        <v>10.25022790787</v>
      </c>
      <c r="J305" s="2">
        <f t="shared" si="37"/>
        <v>27.874059763545365</v>
      </c>
      <c r="K305" s="2">
        <f t="shared" si="38"/>
        <v>0.62685529769449477</v>
      </c>
      <c r="L305" s="27">
        <v>1.1073255144209999</v>
      </c>
      <c r="M305" s="26">
        <f t="shared" si="39"/>
        <v>3.0112167108958903</v>
      </c>
      <c r="N305" s="2">
        <f t="shared" si="40"/>
        <v>6.7718773789813849E-2</v>
      </c>
    </row>
    <row r="306" spans="1:14" x14ac:dyDescent="0.35">
      <c r="A306" s="10">
        <v>40006</v>
      </c>
      <c r="B306" s="27">
        <v>0</v>
      </c>
      <c r="C306" s="27">
        <v>0.23083937148459999</v>
      </c>
      <c r="D306" s="28">
        <f t="shared" si="34"/>
        <v>1.9236614290383331E-2</v>
      </c>
      <c r="E306" s="3">
        <f t="shared" si="33"/>
        <v>0</v>
      </c>
      <c r="F306" s="5" t="str">
        <f t="shared" si="35"/>
        <v>Dry</v>
      </c>
      <c r="G306" s="5" t="str">
        <f t="shared" si="36"/>
        <v/>
      </c>
      <c r="H306" s="27">
        <v>4.0121659704850004E-3</v>
      </c>
      <c r="I306" s="27">
        <v>10.919170191959999</v>
      </c>
      <c r="J306" s="2">
        <f t="shared" si="37"/>
        <v>29.693154653208342</v>
      </c>
      <c r="K306" s="2">
        <f t="shared" si="38"/>
        <v>0.57119576312846987</v>
      </c>
      <c r="L306" s="27">
        <v>1.2029708450779999</v>
      </c>
      <c r="M306" s="26">
        <f t="shared" si="39"/>
        <v>3.2713107972713096</v>
      </c>
      <c r="N306" s="2">
        <f t="shared" si="40"/>
        <v>6.292894403107456E-2</v>
      </c>
    </row>
    <row r="307" spans="1:14" x14ac:dyDescent="0.35">
      <c r="A307" s="10">
        <v>40007</v>
      </c>
      <c r="B307" s="27">
        <v>0</v>
      </c>
      <c r="C307" s="27">
        <v>0.23331830729139999</v>
      </c>
      <c r="D307" s="28">
        <f t="shared" si="34"/>
        <v>1.9443192274283334E-2</v>
      </c>
      <c r="E307" s="3">
        <f t="shared" si="33"/>
        <v>0</v>
      </c>
      <c r="F307" s="5" t="str">
        <f t="shared" si="35"/>
        <v>Dry</v>
      </c>
      <c r="G307" s="5" t="str">
        <f t="shared" si="36"/>
        <v/>
      </c>
      <c r="H307" s="27">
        <v>4.0535269984119998E-3</v>
      </c>
      <c r="I307" s="27">
        <v>10.60466400574</v>
      </c>
      <c r="J307" s="2">
        <f t="shared" si="37"/>
        <v>28.837899110649126</v>
      </c>
      <c r="K307" s="2">
        <f t="shared" si="38"/>
        <v>0.5607008171947353</v>
      </c>
      <c r="L307" s="27">
        <v>1.1759835267359999</v>
      </c>
      <c r="M307" s="26">
        <f t="shared" si="39"/>
        <v>3.1979225632648087</v>
      </c>
      <c r="N307" s="2">
        <f t="shared" si="40"/>
        <v>6.2177823275826681E-2</v>
      </c>
    </row>
    <row r="308" spans="1:14" x14ac:dyDescent="0.35">
      <c r="A308" s="10">
        <v>40008</v>
      </c>
      <c r="B308" s="27">
        <v>0</v>
      </c>
      <c r="C308" s="27">
        <v>0.22588341248060001</v>
      </c>
      <c r="D308" s="28">
        <f t="shared" si="34"/>
        <v>1.8823617706716669E-2</v>
      </c>
      <c r="E308" s="3">
        <f t="shared" si="33"/>
        <v>0</v>
      </c>
      <c r="F308" s="5" t="str">
        <f t="shared" si="35"/>
        <v>Dry</v>
      </c>
      <c r="G308" s="5" t="str">
        <f t="shared" si="36"/>
        <v/>
      </c>
      <c r="H308" s="27">
        <v>3.9266426397570001E-3</v>
      </c>
      <c r="I308" s="27">
        <v>10.530935755510001</v>
      </c>
      <c r="J308" s="2">
        <f t="shared" si="37"/>
        <v>28.637405456103675</v>
      </c>
      <c r="K308" s="2">
        <f t="shared" si="38"/>
        <v>0.53905957241793767</v>
      </c>
      <c r="L308" s="27">
        <v>1.1718937500169999</v>
      </c>
      <c r="M308" s="26">
        <f t="shared" si="39"/>
        <v>3.1868009880462287</v>
      </c>
      <c r="N308" s="2">
        <f t="shared" si="40"/>
        <v>5.9987123506369165E-2</v>
      </c>
    </row>
    <row r="309" spans="1:14" x14ac:dyDescent="0.35">
      <c r="A309" s="10">
        <v>40009</v>
      </c>
      <c r="B309" s="27">
        <v>0</v>
      </c>
      <c r="C309" s="27">
        <v>0.23183368701529999</v>
      </c>
      <c r="D309" s="28">
        <f t="shared" si="34"/>
        <v>1.9319473917941667E-2</v>
      </c>
      <c r="E309" s="3">
        <f t="shared" si="33"/>
        <v>0</v>
      </c>
      <c r="F309" s="5" t="str">
        <f t="shared" si="35"/>
        <v>Dry</v>
      </c>
      <c r="G309" s="5" t="str">
        <f t="shared" si="36"/>
        <v/>
      </c>
      <c r="H309" s="27">
        <v>4.0275959377140003E-3</v>
      </c>
      <c r="I309" s="27">
        <v>10.2164687687</v>
      </c>
      <c r="J309" s="2">
        <f t="shared" si="37"/>
        <v>27.782256510852033</v>
      </c>
      <c r="K309" s="2">
        <f t="shared" si="38"/>
        <v>0.53673858004297093</v>
      </c>
      <c r="L309" s="27">
        <v>1.136043637247</v>
      </c>
      <c r="M309" s="26">
        <f t="shared" si="39"/>
        <v>3.0893116253840018</v>
      </c>
      <c r="N309" s="2">
        <f t="shared" si="40"/>
        <v>5.96838753710002E-2</v>
      </c>
    </row>
    <row r="310" spans="1:14" x14ac:dyDescent="0.35">
      <c r="A310" s="10">
        <v>40010</v>
      </c>
      <c r="B310" s="27">
        <v>0</v>
      </c>
      <c r="C310" s="27">
        <v>0.22885445044220001</v>
      </c>
      <c r="D310" s="28">
        <f t="shared" si="34"/>
        <v>1.9071204203516667E-2</v>
      </c>
      <c r="E310" s="3">
        <f t="shared" si="33"/>
        <v>0</v>
      </c>
      <c r="F310" s="5" t="str">
        <f t="shared" si="35"/>
        <v>Dry</v>
      </c>
      <c r="G310" s="5" t="str">
        <f t="shared" si="36"/>
        <v/>
      </c>
      <c r="H310" s="27">
        <v>3.9760953404830001E-3</v>
      </c>
      <c r="I310" s="27">
        <v>10.521824350759999</v>
      </c>
      <c r="J310" s="2">
        <f t="shared" si="37"/>
        <v>28.612628266482712</v>
      </c>
      <c r="K310" s="2">
        <f t="shared" si="38"/>
        <v>0.54567727646940489</v>
      </c>
      <c r="L310" s="27">
        <v>1.1695964741289999</v>
      </c>
      <c r="M310" s="26">
        <f t="shared" si="39"/>
        <v>3.1805538678874372</v>
      </c>
      <c r="N310" s="2">
        <f t="shared" si="40"/>
        <v>6.0656992294766086E-2</v>
      </c>
    </row>
    <row r="311" spans="1:14" x14ac:dyDescent="0.35">
      <c r="A311" s="10">
        <v>40011</v>
      </c>
      <c r="B311" s="27">
        <v>0</v>
      </c>
      <c r="C311" s="27">
        <v>0.2169570649824</v>
      </c>
      <c r="D311" s="28">
        <f t="shared" si="34"/>
        <v>1.8079755415199999E-2</v>
      </c>
      <c r="E311" s="3">
        <f t="shared" si="33"/>
        <v>0</v>
      </c>
      <c r="F311" s="5" t="str">
        <f t="shared" si="35"/>
        <v>Dry</v>
      </c>
      <c r="G311" s="5" t="str">
        <f t="shared" si="36"/>
        <v/>
      </c>
      <c r="H311" s="27">
        <v>3.7721432336790001E-3</v>
      </c>
      <c r="I311" s="27">
        <v>10.310095946760001</v>
      </c>
      <c r="J311" s="2">
        <f t="shared" si="37"/>
        <v>28.036862513781276</v>
      </c>
      <c r="K311" s="2">
        <f t="shared" si="38"/>
        <v>0.50689961685875484</v>
      </c>
      <c r="L311" s="27">
        <v>1.148819624433</v>
      </c>
      <c r="M311" s="26">
        <f t="shared" si="39"/>
        <v>3.1240541338981229</v>
      </c>
      <c r="N311" s="2">
        <f t="shared" si="40"/>
        <v>5.6482134644722529E-2</v>
      </c>
    </row>
    <row r="312" spans="1:14" x14ac:dyDescent="0.35">
      <c r="A312" s="10">
        <v>40012</v>
      </c>
      <c r="B312" s="27">
        <v>0</v>
      </c>
      <c r="C312" s="27">
        <v>0.22290313166219999</v>
      </c>
      <c r="D312" s="28">
        <f t="shared" si="34"/>
        <v>1.8575260971849999E-2</v>
      </c>
      <c r="E312" s="3">
        <f t="shared" si="33"/>
        <v>0</v>
      </c>
      <c r="F312" s="5" t="str">
        <f t="shared" si="35"/>
        <v>Dry</v>
      </c>
      <c r="G312" s="5" t="str">
        <f t="shared" si="36"/>
        <v/>
      </c>
      <c r="H312" s="27">
        <v>3.8712116933050001E-3</v>
      </c>
      <c r="I312" s="27">
        <v>11.054510974059999</v>
      </c>
      <c r="J312" s="2">
        <f t="shared" si="37"/>
        <v>30.061194962419801</v>
      </c>
      <c r="K312" s="2">
        <f t="shared" si="38"/>
        <v>0.55839454155261037</v>
      </c>
      <c r="L312" s="27">
        <v>1.2284531121110001</v>
      </c>
      <c r="M312" s="26">
        <f t="shared" si="39"/>
        <v>3.3406062549501692</v>
      </c>
      <c r="N312" s="2">
        <f t="shared" si="40"/>
        <v>6.2052632989893865E-2</v>
      </c>
    </row>
    <row r="313" spans="1:14" x14ac:dyDescent="0.35">
      <c r="A313" s="10">
        <v>40013</v>
      </c>
      <c r="B313" s="27">
        <v>0</v>
      </c>
      <c r="C313" s="27">
        <v>0.18473056843810001</v>
      </c>
      <c r="D313" s="28">
        <f t="shared" si="34"/>
        <v>1.5394214036508334E-2</v>
      </c>
      <c r="E313" s="3">
        <f t="shared" si="33"/>
        <v>0</v>
      </c>
      <c r="F313" s="5" t="str">
        <f t="shared" si="35"/>
        <v>Dry</v>
      </c>
      <c r="G313" s="5" t="str">
        <f t="shared" si="36"/>
        <v/>
      </c>
      <c r="H313" s="27">
        <v>3.2198656964350001E-3</v>
      </c>
      <c r="I313" s="27">
        <v>10.903532070180001</v>
      </c>
      <c r="J313" s="2">
        <f t="shared" si="37"/>
        <v>29.650628970364686</v>
      </c>
      <c r="K313" s="2">
        <f t="shared" si="38"/>
        <v>0.45644812868688872</v>
      </c>
      <c r="L313" s="27">
        <v>1.2232390342149999</v>
      </c>
      <c r="M313" s="26">
        <f t="shared" si="39"/>
        <v>3.3264273000829023</v>
      </c>
      <c r="N313" s="2">
        <f t="shared" si="40"/>
        <v>5.1207733834360739E-2</v>
      </c>
    </row>
    <row r="314" spans="1:14" x14ac:dyDescent="0.35">
      <c r="A314" s="10">
        <v>40014</v>
      </c>
      <c r="B314" s="27">
        <v>0</v>
      </c>
      <c r="C314" s="27">
        <v>0.21926962119179999</v>
      </c>
      <c r="D314" s="28">
        <f t="shared" si="34"/>
        <v>1.8272468432649999E-2</v>
      </c>
      <c r="E314" s="3">
        <f t="shared" si="33"/>
        <v>0</v>
      </c>
      <c r="F314" s="5" t="str">
        <f t="shared" si="35"/>
        <v>Dry</v>
      </c>
      <c r="G314" s="5" t="str">
        <f t="shared" si="36"/>
        <v/>
      </c>
      <c r="H314" s="27">
        <v>3.8053895432049998E-3</v>
      </c>
      <c r="I314" s="27">
        <v>10.789991257640001</v>
      </c>
      <c r="J314" s="2">
        <f t="shared" si="37"/>
        <v>29.341870626375911</v>
      </c>
      <c r="K314" s="2">
        <f t="shared" si="38"/>
        <v>0.53614840477535408</v>
      </c>
      <c r="L314" s="27">
        <v>1.1988224391010001</v>
      </c>
      <c r="M314" s="26">
        <f t="shared" si="39"/>
        <v>3.2600297879936955</v>
      </c>
      <c r="N314" s="2">
        <f t="shared" si="40"/>
        <v>5.9568791390613468E-2</v>
      </c>
    </row>
    <row r="315" spans="1:14" x14ac:dyDescent="0.35">
      <c r="A315" s="10">
        <v>40015</v>
      </c>
      <c r="B315" s="27">
        <v>0</v>
      </c>
      <c r="C315" s="27">
        <v>0.21860932460659999</v>
      </c>
      <c r="D315" s="28">
        <f t="shared" si="34"/>
        <v>1.8217443717216664E-2</v>
      </c>
      <c r="E315" s="3">
        <f t="shared" si="33"/>
        <v>0</v>
      </c>
      <c r="F315" s="5" t="str">
        <f t="shared" si="35"/>
        <v>Dry</v>
      </c>
      <c r="G315" s="5" t="str">
        <f t="shared" si="36"/>
        <v/>
      </c>
      <c r="H315" s="27">
        <v>3.7936999365570001E-3</v>
      </c>
      <c r="I315" s="27">
        <v>10.465328763720001</v>
      </c>
      <c r="J315" s="2">
        <f t="shared" si="37"/>
        <v>28.458996426909621</v>
      </c>
      <c r="K315" s="2">
        <f t="shared" si="38"/>
        <v>0.51845016565569613</v>
      </c>
      <c r="L315" s="27">
        <v>1.1597153035429999</v>
      </c>
      <c r="M315" s="26">
        <f t="shared" si="39"/>
        <v>3.1536834078426921</v>
      </c>
      <c r="N315" s="2">
        <f t="shared" si="40"/>
        <v>5.745204998429429E-2</v>
      </c>
    </row>
    <row r="316" spans="1:14" x14ac:dyDescent="0.35">
      <c r="A316" s="10">
        <v>40016</v>
      </c>
      <c r="B316" s="27">
        <v>0</v>
      </c>
      <c r="C316" s="27">
        <v>0.23133066908620001</v>
      </c>
      <c r="D316" s="28">
        <f t="shared" si="34"/>
        <v>1.9277555757183335E-2</v>
      </c>
      <c r="E316" s="3">
        <f t="shared" si="33"/>
        <v>0</v>
      </c>
      <c r="F316" s="5" t="str">
        <f t="shared" si="35"/>
        <v>Dry</v>
      </c>
      <c r="G316" s="5" t="str">
        <f t="shared" si="36"/>
        <v/>
      </c>
      <c r="H316" s="27">
        <v>4.0093360881300003E-3</v>
      </c>
      <c r="I316" s="27">
        <v>10.71440850722</v>
      </c>
      <c r="J316" s="2">
        <f t="shared" si="37"/>
        <v>29.136333918193777</v>
      </c>
      <c r="K316" s="2">
        <f t="shared" si="38"/>
        <v>0.56167730166789254</v>
      </c>
      <c r="L316" s="27">
        <v>1.1808792890199999</v>
      </c>
      <c r="M316" s="26">
        <f t="shared" si="39"/>
        <v>3.2112359033894271</v>
      </c>
      <c r="N316" s="2">
        <f t="shared" si="40"/>
        <v>6.190477917705868E-2</v>
      </c>
    </row>
    <row r="317" spans="1:14" x14ac:dyDescent="0.35">
      <c r="A317" s="10">
        <v>40017</v>
      </c>
      <c r="B317" s="27">
        <v>0</v>
      </c>
      <c r="C317" s="27">
        <v>0.21844463229710001</v>
      </c>
      <c r="D317" s="28">
        <f t="shared" si="34"/>
        <v>1.8203719358091668E-2</v>
      </c>
      <c r="E317" s="3">
        <f t="shared" si="33"/>
        <v>0</v>
      </c>
      <c r="F317" s="5" t="str">
        <f t="shared" si="35"/>
        <v>Dry</v>
      </c>
      <c r="G317" s="5" t="str">
        <f t="shared" si="36"/>
        <v/>
      </c>
      <c r="H317" s="27">
        <v>3.7901154400339998E-3</v>
      </c>
      <c r="I317" s="27">
        <v>11.044041329800001</v>
      </c>
      <c r="J317" s="2">
        <f t="shared" si="37"/>
        <v>30.032724230604931</v>
      </c>
      <c r="K317" s="2">
        <f t="shared" si="38"/>
        <v>0.54670728345289166</v>
      </c>
      <c r="L317" s="27">
        <v>1.219609310704</v>
      </c>
      <c r="M317" s="26">
        <f t="shared" si="39"/>
        <v>3.3165567751560294</v>
      </c>
      <c r="N317" s="2">
        <f t="shared" si="40"/>
        <v>6.0373668770117885E-2</v>
      </c>
    </row>
    <row r="318" spans="1:14" x14ac:dyDescent="0.35">
      <c r="A318" s="10">
        <v>40018</v>
      </c>
      <c r="B318" s="27">
        <v>0</v>
      </c>
      <c r="C318" s="27">
        <v>0.22885308557510001</v>
      </c>
      <c r="D318" s="28">
        <f t="shared" si="34"/>
        <v>1.9071090464591666E-2</v>
      </c>
      <c r="E318" s="3">
        <f t="shared" si="33"/>
        <v>0</v>
      </c>
      <c r="F318" s="5" t="str">
        <f t="shared" si="35"/>
        <v>Dry</v>
      </c>
      <c r="G318" s="5" t="str">
        <f t="shared" si="36"/>
        <v/>
      </c>
      <c r="H318" s="27">
        <v>3.9667833974190003E-3</v>
      </c>
      <c r="I318" s="27">
        <v>10.23703827316</v>
      </c>
      <c r="J318" s="2">
        <f t="shared" si="37"/>
        <v>27.838192398500375</v>
      </c>
      <c r="K318" s="2">
        <f t="shared" si="38"/>
        <v>0.5309046856025087</v>
      </c>
      <c r="L318" s="27">
        <v>1.12824475407</v>
      </c>
      <c r="M318" s="26">
        <f t="shared" si="39"/>
        <v>3.0681036544277953</v>
      </c>
      <c r="N318" s="2">
        <f t="shared" si="40"/>
        <v>5.8512082348336769E-2</v>
      </c>
    </row>
    <row r="319" spans="1:14" x14ac:dyDescent="0.35">
      <c r="A319" s="10">
        <v>40019</v>
      </c>
      <c r="B319" s="27">
        <v>0</v>
      </c>
      <c r="C319" s="27">
        <v>0.23777424908620001</v>
      </c>
      <c r="D319" s="28">
        <f t="shared" si="34"/>
        <v>1.9814520757183336E-2</v>
      </c>
      <c r="E319" s="3">
        <f t="shared" si="33"/>
        <v>0</v>
      </c>
      <c r="F319" s="5" t="str">
        <f t="shared" si="35"/>
        <v>Dry</v>
      </c>
      <c r="G319" s="5" t="str">
        <f t="shared" si="36"/>
        <v/>
      </c>
      <c r="H319" s="27">
        <v>4.1177229664970004E-3</v>
      </c>
      <c r="I319" s="27">
        <v>11.02224256145</v>
      </c>
      <c r="J319" s="2">
        <f t="shared" si="37"/>
        <v>29.97344553190467</v>
      </c>
      <c r="K319" s="2">
        <f t="shared" si="38"/>
        <v>0.59390945865622913</v>
      </c>
      <c r="L319" s="27">
        <v>1.20966355842</v>
      </c>
      <c r="M319" s="26">
        <f t="shared" si="39"/>
        <v>3.2895106942250112</v>
      </c>
      <c r="N319" s="2">
        <f t="shared" si="40"/>
        <v>6.5180077931698055E-2</v>
      </c>
    </row>
    <row r="320" spans="1:14" x14ac:dyDescent="0.35">
      <c r="A320" s="10">
        <v>40020</v>
      </c>
      <c r="B320" s="27">
        <v>0</v>
      </c>
      <c r="C320" s="27">
        <v>0.2045612042512</v>
      </c>
      <c r="D320" s="28">
        <f t="shared" si="34"/>
        <v>1.7046767020933332E-2</v>
      </c>
      <c r="E320" s="3">
        <f t="shared" si="33"/>
        <v>0</v>
      </c>
      <c r="F320" s="5" t="str">
        <f t="shared" si="35"/>
        <v>Dry</v>
      </c>
      <c r="G320" s="5" t="str">
        <f t="shared" si="36"/>
        <v/>
      </c>
      <c r="H320" s="27">
        <v>3.5519973571510001E-3</v>
      </c>
      <c r="I320" s="27">
        <v>11.247697624780001</v>
      </c>
      <c r="J320" s="2">
        <f t="shared" si="37"/>
        <v>30.586539012921744</v>
      </c>
      <c r="K320" s="2">
        <f t="shared" si="38"/>
        <v>0.52140160452996509</v>
      </c>
      <c r="L320" s="27">
        <v>1.2438375194269999</v>
      </c>
      <c r="M320" s="26">
        <f t="shared" si="39"/>
        <v>3.3824419968290065</v>
      </c>
      <c r="N320" s="2">
        <f t="shared" si="40"/>
        <v>5.7659700681764597E-2</v>
      </c>
    </row>
    <row r="321" spans="1:14" x14ac:dyDescent="0.35">
      <c r="A321" s="10">
        <v>40021</v>
      </c>
      <c r="B321" s="27">
        <v>0</v>
      </c>
      <c r="C321" s="27">
        <v>0.21893730823060001</v>
      </c>
      <c r="D321" s="28">
        <f t="shared" si="34"/>
        <v>1.8244775685883334E-2</v>
      </c>
      <c r="E321" s="3">
        <f t="shared" si="33"/>
        <v>0</v>
      </c>
      <c r="F321" s="5" t="str">
        <f t="shared" si="35"/>
        <v>Dry</v>
      </c>
      <c r="G321" s="5" t="str">
        <f t="shared" si="36"/>
        <v/>
      </c>
      <c r="H321" s="27">
        <v>3.795103172307E-3</v>
      </c>
      <c r="I321" s="27">
        <v>10.941114293349999</v>
      </c>
      <c r="J321" s="2">
        <f t="shared" si="37"/>
        <v>29.752828564764254</v>
      </c>
      <c r="K321" s="2">
        <f t="shared" si="38"/>
        <v>0.54283368318466596</v>
      </c>
      <c r="L321" s="27">
        <v>1.2065951762639999</v>
      </c>
      <c r="M321" s="26">
        <f t="shared" si="39"/>
        <v>3.281166658525271</v>
      </c>
      <c r="N321" s="2">
        <f t="shared" si="40"/>
        <v>5.9864149672792931E-2</v>
      </c>
    </row>
    <row r="322" spans="1:14" x14ac:dyDescent="0.35">
      <c r="A322" s="10">
        <v>40022</v>
      </c>
      <c r="B322" s="27">
        <v>0</v>
      </c>
      <c r="C322" s="27">
        <v>0.22538336244650001</v>
      </c>
      <c r="D322" s="28">
        <f t="shared" si="34"/>
        <v>1.8781946870541667E-2</v>
      </c>
      <c r="E322" s="3">
        <f t="shared" si="33"/>
        <v>0</v>
      </c>
      <c r="F322" s="5" t="str">
        <f t="shared" si="35"/>
        <v>Dry</v>
      </c>
      <c r="G322" s="5" t="str">
        <f t="shared" si="36"/>
        <v/>
      </c>
      <c r="H322" s="27">
        <v>3.904303934035E-3</v>
      </c>
      <c r="I322" s="27">
        <v>10.470843352119999</v>
      </c>
      <c r="J322" s="2">
        <f t="shared" si="37"/>
        <v>28.47399257802104</v>
      </c>
      <c r="K322" s="2">
        <f t="shared" si="38"/>
        <v>0.53479701579258898</v>
      </c>
      <c r="L322" s="27">
        <v>1.150843353775</v>
      </c>
      <c r="M322" s="26">
        <f t="shared" si="39"/>
        <v>3.1295573825215839</v>
      </c>
      <c r="N322" s="2">
        <f t="shared" si="40"/>
        <v>5.8779180486831832E-2</v>
      </c>
    </row>
    <row r="323" spans="1:14" x14ac:dyDescent="0.35">
      <c r="A323" s="10">
        <v>40023</v>
      </c>
      <c r="B323" s="27">
        <v>0</v>
      </c>
      <c r="C323" s="27">
        <v>0.26817738245130002</v>
      </c>
      <c r="D323" s="28">
        <f t="shared" si="34"/>
        <v>2.2348115204275001E-2</v>
      </c>
      <c r="E323" s="3">
        <f t="shared" si="33"/>
        <v>0</v>
      </c>
      <c r="F323" s="5" t="str">
        <f t="shared" si="35"/>
        <v>Dry</v>
      </c>
      <c r="G323" s="5" t="str">
        <f t="shared" si="36"/>
        <v/>
      </c>
      <c r="H323" s="27">
        <v>4.6322019549999999E-3</v>
      </c>
      <c r="I323" s="27">
        <v>9.6204592186119999</v>
      </c>
      <c r="J323" s="2">
        <f t="shared" si="37"/>
        <v>26.16149198072473</v>
      </c>
      <c r="K323" s="2">
        <f t="shared" si="38"/>
        <v>0.5846600367009529</v>
      </c>
      <c r="L323" s="27">
        <v>1.0474217780249999</v>
      </c>
      <c r="M323" s="26">
        <f t="shared" si="39"/>
        <v>2.8483168862900636</v>
      </c>
      <c r="N323" s="2">
        <f t="shared" si="40"/>
        <v>6.3654513913092195E-2</v>
      </c>
    </row>
    <row r="324" spans="1:14" x14ac:dyDescent="0.35">
      <c r="A324" s="10">
        <v>40024</v>
      </c>
      <c r="B324" s="27">
        <v>0</v>
      </c>
      <c r="C324" s="27">
        <v>0.29131573589710003</v>
      </c>
      <c r="D324" s="28">
        <f t="shared" si="34"/>
        <v>2.4276311324758337E-2</v>
      </c>
      <c r="E324" s="3">
        <f t="shared" si="33"/>
        <v>0</v>
      </c>
      <c r="F324" s="5" t="str">
        <f t="shared" si="35"/>
        <v>Dry</v>
      </c>
      <c r="G324" s="5" t="str">
        <f t="shared" si="36"/>
        <v/>
      </c>
      <c r="H324" s="27">
        <v>5.0267904658239998E-3</v>
      </c>
      <c r="I324" s="27">
        <v>9.4648848555500003</v>
      </c>
      <c r="J324" s="2">
        <f t="shared" si="37"/>
        <v>25.738429280788448</v>
      </c>
      <c r="K324" s="2">
        <f t="shared" si="38"/>
        <v>0.62483412223069623</v>
      </c>
      <c r="L324" s="27">
        <v>1.0220404220920001</v>
      </c>
      <c r="M324" s="26">
        <f t="shared" si="39"/>
        <v>2.7792958422201015</v>
      </c>
      <c r="N324" s="2">
        <f t="shared" si="40"/>
        <v>6.7471051129341611E-2</v>
      </c>
    </row>
    <row r="325" spans="1:14" x14ac:dyDescent="0.35">
      <c r="A325" s="10">
        <v>40025</v>
      </c>
      <c r="B325" s="27">
        <v>0</v>
      </c>
      <c r="C325" s="27">
        <v>0.28462411845770003</v>
      </c>
      <c r="D325" s="28">
        <f t="shared" si="34"/>
        <v>2.3718676538141668E-2</v>
      </c>
      <c r="E325" s="3">
        <f t="shared" si="33"/>
        <v>0</v>
      </c>
      <c r="F325" s="5" t="str">
        <f t="shared" si="35"/>
        <v>Dry</v>
      </c>
      <c r="G325" s="5" t="str">
        <f t="shared" si="36"/>
        <v/>
      </c>
      <c r="H325" s="27">
        <v>4.914655573989E-3</v>
      </c>
      <c r="I325" s="27">
        <v>9.73929853872</v>
      </c>
      <c r="J325" s="2">
        <f t="shared" si="37"/>
        <v>26.484658874253618</v>
      </c>
      <c r="K325" s="2">
        <f t="shared" si="38"/>
        <v>0.62818105706144478</v>
      </c>
      <c r="L325" s="27">
        <v>1.050423172688</v>
      </c>
      <c r="M325" s="26">
        <f t="shared" si="39"/>
        <v>2.8564787588808396</v>
      </c>
      <c r="N325" s="2">
        <f t="shared" si="40"/>
        <v>6.7751895719966995E-2</v>
      </c>
    </row>
    <row r="326" spans="1:14" x14ac:dyDescent="0.35">
      <c r="A326" s="10">
        <v>40026</v>
      </c>
      <c r="B326" s="27">
        <v>0</v>
      </c>
      <c r="C326" s="27">
        <v>0.34425787061509999</v>
      </c>
      <c r="D326" s="28">
        <f t="shared" si="34"/>
        <v>2.8688155884591667E-2</v>
      </c>
      <c r="E326" s="3">
        <f t="shared" si="33"/>
        <v>0</v>
      </c>
      <c r="F326" s="5" t="str">
        <f t="shared" si="35"/>
        <v>Dry</v>
      </c>
      <c r="G326" s="5" t="str">
        <f t="shared" si="36"/>
        <v/>
      </c>
      <c r="H326" s="27">
        <v>5.9303354915629996E-3</v>
      </c>
      <c r="I326" s="27">
        <v>9.2935705144489997</v>
      </c>
      <c r="J326" s="2">
        <f t="shared" si="37"/>
        <v>25.272563914172032</v>
      </c>
      <c r="K326" s="2">
        <f t="shared" si="38"/>
        <v>0.72502325317307337</v>
      </c>
      <c r="L326" s="27">
        <v>0.99938409047319998</v>
      </c>
      <c r="M326" s="26">
        <f t="shared" si="39"/>
        <v>2.7176851202692012</v>
      </c>
      <c r="N326" s="2">
        <f t="shared" si="40"/>
        <v>7.7965374375518093E-2</v>
      </c>
    </row>
    <row r="327" spans="1:14" x14ac:dyDescent="0.35">
      <c r="A327" s="10">
        <v>40027</v>
      </c>
      <c r="B327" s="27">
        <v>0</v>
      </c>
      <c r="C327" s="27">
        <v>0.32773273977200001</v>
      </c>
      <c r="D327" s="28">
        <f t="shared" si="34"/>
        <v>2.7311061647666668E-2</v>
      </c>
      <c r="E327" s="3">
        <f t="shared" si="33"/>
        <v>0</v>
      </c>
      <c r="F327" s="5" t="str">
        <f t="shared" si="35"/>
        <v>Dry</v>
      </c>
      <c r="G327" s="5" t="str">
        <f t="shared" si="36"/>
        <v/>
      </c>
      <c r="H327" s="27">
        <v>5.6521296407419999E-3</v>
      </c>
      <c r="I327" s="27">
        <v>9.5393715241220001</v>
      </c>
      <c r="J327" s="2">
        <f t="shared" si="37"/>
        <v>25.940985347836403</v>
      </c>
      <c r="K327" s="2">
        <f t="shared" si="38"/>
        <v>0.70847585003597779</v>
      </c>
      <c r="L327" s="27">
        <v>1.023454096539</v>
      </c>
      <c r="M327" s="26">
        <f t="shared" si="39"/>
        <v>2.783140131964295</v>
      </c>
      <c r="N327" s="2">
        <f t="shared" si="40"/>
        <v>7.6010511718172011E-2</v>
      </c>
    </row>
    <row r="328" spans="1:14" x14ac:dyDescent="0.35">
      <c r="A328" s="10">
        <v>40028</v>
      </c>
      <c r="B328" s="27">
        <v>0</v>
      </c>
      <c r="C328" s="27">
        <v>0.30460488308549999</v>
      </c>
      <c r="D328" s="28">
        <f t="shared" si="34"/>
        <v>2.5383740257125E-2</v>
      </c>
      <c r="E328" s="3">
        <f t="shared" si="33"/>
        <v>0</v>
      </c>
      <c r="F328" s="5" t="str">
        <f t="shared" si="35"/>
        <v>Dry</v>
      </c>
      <c r="G328" s="5" t="str">
        <f t="shared" si="36"/>
        <v/>
      </c>
      <c r="H328" s="27">
        <v>5.2615858930850001E-3</v>
      </c>
      <c r="I328" s="27">
        <v>10.15297651693</v>
      </c>
      <c r="J328" s="2">
        <f t="shared" si="37"/>
        <v>27.609598221078766</v>
      </c>
      <c r="K328" s="2">
        <f t="shared" si="38"/>
        <v>0.70083486984744392</v>
      </c>
      <c r="L328" s="27">
        <v>1.0931132766260001</v>
      </c>
      <c r="M328" s="26">
        <f t="shared" si="39"/>
        <v>2.9725685199256797</v>
      </c>
      <c r="N328" s="2">
        <f t="shared" si="40"/>
        <v>7.5454907206299951E-2</v>
      </c>
    </row>
    <row r="329" spans="1:14" x14ac:dyDescent="0.35">
      <c r="A329" s="10">
        <v>40029</v>
      </c>
      <c r="B329" s="27">
        <v>0</v>
      </c>
      <c r="C329" s="27">
        <v>0.28992988074100001</v>
      </c>
      <c r="D329" s="28">
        <f t="shared" si="34"/>
        <v>2.4160823395083336E-2</v>
      </c>
      <c r="E329" s="3">
        <f t="shared" si="33"/>
        <v>0</v>
      </c>
      <c r="F329" s="5" t="str">
        <f t="shared" si="35"/>
        <v>Dry</v>
      </c>
      <c r="G329" s="5" t="str">
        <f t="shared" si="36"/>
        <v/>
      </c>
      <c r="H329" s="27">
        <v>5.0141779266909998E-3</v>
      </c>
      <c r="I329" s="27">
        <v>10.808025017329999</v>
      </c>
      <c r="J329" s="2">
        <f t="shared" si="37"/>
        <v>29.390910911126507</v>
      </c>
      <c r="K329" s="2">
        <f t="shared" si="38"/>
        <v>0.71010860794435537</v>
      </c>
      <c r="L329" s="27">
        <v>1.172012196262</v>
      </c>
      <c r="M329" s="26">
        <f t="shared" si="39"/>
        <v>3.1871230860270323</v>
      </c>
      <c r="N329" s="2">
        <f t="shared" si="40"/>
        <v>7.7003518019892123E-2</v>
      </c>
    </row>
    <row r="330" spans="1:14" x14ac:dyDescent="0.35">
      <c r="A330" s="10">
        <v>40030</v>
      </c>
      <c r="B330" s="27">
        <v>0</v>
      </c>
      <c r="C330" s="27">
        <v>0.27333808344560001</v>
      </c>
      <c r="D330" s="28">
        <f t="shared" si="34"/>
        <v>2.2778173620466666E-2</v>
      </c>
      <c r="E330" s="3">
        <f t="shared" si="33"/>
        <v>0</v>
      </c>
      <c r="F330" s="5" t="str">
        <f t="shared" si="35"/>
        <v>Dry</v>
      </c>
      <c r="G330" s="5" t="str">
        <f t="shared" si="36"/>
        <v/>
      </c>
      <c r="H330" s="27">
        <v>4.733400910696E-3</v>
      </c>
      <c r="I330" s="27">
        <v>10.57531667149</v>
      </c>
      <c r="J330" s="2">
        <f t="shared" si="37"/>
        <v>28.758093143783046</v>
      </c>
      <c r="K330" s="2">
        <f t="shared" si="38"/>
        <v>0.6550568386226423</v>
      </c>
      <c r="L330" s="27">
        <v>1.1547590505700001</v>
      </c>
      <c r="M330" s="26">
        <f t="shared" si="39"/>
        <v>3.1402055717580355</v>
      </c>
      <c r="N330" s="2">
        <f t="shared" si="40"/>
        <v>7.1528147717461327E-2</v>
      </c>
    </row>
    <row r="331" spans="1:14" x14ac:dyDescent="0.35">
      <c r="A331" s="10">
        <v>40031</v>
      </c>
      <c r="B331" s="27">
        <v>0</v>
      </c>
      <c r="C331" s="27">
        <v>0.32723712357779999</v>
      </c>
      <c r="D331" s="28">
        <f t="shared" si="34"/>
        <v>2.7269760298149998E-2</v>
      </c>
      <c r="E331" s="3">
        <f t="shared" si="33"/>
        <v>0</v>
      </c>
      <c r="F331" s="5" t="str">
        <f t="shared" si="35"/>
        <v>Dry</v>
      </c>
      <c r="G331" s="5" t="str">
        <f t="shared" si="36"/>
        <v/>
      </c>
      <c r="H331" s="27">
        <v>5.6512586829029999E-3</v>
      </c>
      <c r="I331" s="27">
        <v>9.4587889885200003</v>
      </c>
      <c r="J331" s="2">
        <f t="shared" si="37"/>
        <v>25.721852423821748</v>
      </c>
      <c r="K331" s="2">
        <f t="shared" si="38"/>
        <v>0.70142875002200755</v>
      </c>
      <c r="L331" s="27">
        <v>1.028514492028</v>
      </c>
      <c r="M331" s="26">
        <f t="shared" si="39"/>
        <v>2.7969011690412624</v>
      </c>
      <c r="N331" s="2">
        <f t="shared" si="40"/>
        <v>7.6270824457370739E-2</v>
      </c>
    </row>
    <row r="332" spans="1:14" x14ac:dyDescent="0.35">
      <c r="A332" s="10">
        <v>40032</v>
      </c>
      <c r="B332" s="27">
        <v>0</v>
      </c>
      <c r="C332" s="27">
        <v>0.36525087067720002</v>
      </c>
      <c r="D332" s="28">
        <f t="shared" si="34"/>
        <v>3.0437572556433336E-2</v>
      </c>
      <c r="E332" s="3">
        <f t="shared" si="33"/>
        <v>0</v>
      </c>
      <c r="F332" s="5" t="str">
        <f t="shared" si="35"/>
        <v>Dry</v>
      </c>
      <c r="G332" s="5" t="str">
        <f t="shared" si="36"/>
        <v/>
      </c>
      <c r="H332" s="27">
        <v>6.2999584213639997E-3</v>
      </c>
      <c r="I332" s="27">
        <v>8.6296578245000006</v>
      </c>
      <c r="J332" s="2">
        <f t="shared" si="37"/>
        <v>23.467146301632322</v>
      </c>
      <c r="K332" s="2">
        <f t="shared" si="38"/>
        <v>0.71428296824837001</v>
      </c>
      <c r="L332" s="27">
        <v>0.9326654566457</v>
      </c>
      <c r="M332" s="26">
        <f t="shared" si="39"/>
        <v>2.5362531361840506</v>
      </c>
      <c r="N332" s="2">
        <f t="shared" si="40"/>
        <v>7.7197388854083643E-2</v>
      </c>
    </row>
    <row r="333" spans="1:14" x14ac:dyDescent="0.35">
      <c r="A333" s="10">
        <v>40033</v>
      </c>
      <c r="B333" s="27">
        <v>0</v>
      </c>
      <c r="C333" s="27">
        <v>0.36338045635999999</v>
      </c>
      <c r="D333" s="28">
        <f t="shared" si="34"/>
        <v>3.0281704696666665E-2</v>
      </c>
      <c r="E333" s="3">
        <f t="shared" si="33"/>
        <v>0</v>
      </c>
      <c r="F333" s="5" t="str">
        <f t="shared" si="35"/>
        <v>Dry</v>
      </c>
      <c r="G333" s="5" t="str">
        <f t="shared" si="36"/>
        <v/>
      </c>
      <c r="H333" s="27">
        <v>6.2714134669080001E-3</v>
      </c>
      <c r="I333" s="27">
        <v>8.6589715052289993</v>
      </c>
      <c r="J333" s="2">
        <f t="shared" si="37"/>
        <v>23.54686075245953</v>
      </c>
      <c r="K333" s="2">
        <f t="shared" si="38"/>
        <v>0.71303908383950976</v>
      </c>
      <c r="L333" s="27">
        <v>0.93241136715130002</v>
      </c>
      <c r="M333" s="26">
        <f t="shared" si="39"/>
        <v>2.5355621753765591</v>
      </c>
      <c r="N333" s="2">
        <f t="shared" si="40"/>
        <v>7.6781145034790693E-2</v>
      </c>
    </row>
    <row r="334" spans="1:14" x14ac:dyDescent="0.35">
      <c r="A334" s="10">
        <v>40034</v>
      </c>
      <c r="B334" s="27">
        <v>0</v>
      </c>
      <c r="C334" s="27">
        <v>0.35119060093690002</v>
      </c>
      <c r="D334" s="28">
        <f t="shared" si="34"/>
        <v>2.9265883411408334E-2</v>
      </c>
      <c r="E334" s="3">
        <f t="shared" si="33"/>
        <v>0</v>
      </c>
      <c r="F334" s="5" t="str">
        <f t="shared" si="35"/>
        <v>Dry</v>
      </c>
      <c r="G334" s="5" t="str">
        <f t="shared" si="36"/>
        <v/>
      </c>
      <c r="H334" s="27">
        <v>6.0675517779860003E-3</v>
      </c>
      <c r="I334" s="27">
        <v>8.9263743393859993</v>
      </c>
      <c r="J334" s="2">
        <f t="shared" si="37"/>
        <v>24.27402532355271</v>
      </c>
      <c r="K334" s="2">
        <f t="shared" si="38"/>
        <v>0.71040079504466702</v>
      </c>
      <c r="L334" s="27">
        <v>0.96391604509270001</v>
      </c>
      <c r="M334" s="26">
        <f t="shared" si="39"/>
        <v>2.6212347363832849</v>
      </c>
      <c r="N334" s="2">
        <f t="shared" si="40"/>
        <v>7.671275018892687E-2</v>
      </c>
    </row>
    <row r="335" spans="1:14" x14ac:dyDescent="0.35">
      <c r="A335" s="10">
        <v>40035</v>
      </c>
      <c r="B335" s="27">
        <v>0</v>
      </c>
      <c r="C335" s="27">
        <v>0.35306690814590003</v>
      </c>
      <c r="D335" s="28">
        <f t="shared" si="34"/>
        <v>2.9422242345491668E-2</v>
      </c>
      <c r="E335" s="3">
        <f t="shared" si="33"/>
        <v>0</v>
      </c>
      <c r="F335" s="5" t="str">
        <f t="shared" si="35"/>
        <v>Dry</v>
      </c>
      <c r="G335" s="5" t="str">
        <f t="shared" si="36"/>
        <v/>
      </c>
      <c r="H335" s="27">
        <v>6.102373753924E-3</v>
      </c>
      <c r="I335" s="27">
        <v>8.8899489976369992</v>
      </c>
      <c r="J335" s="2">
        <f t="shared" si="37"/>
        <v>24.174971706214151</v>
      </c>
      <c r="K335" s="2">
        <f t="shared" si="38"/>
        <v>0.71128187623563699</v>
      </c>
      <c r="L335" s="27">
        <v>0.96230010913679997</v>
      </c>
      <c r="M335" s="26">
        <f t="shared" si="39"/>
        <v>2.6168404247822483</v>
      </c>
      <c r="N335" s="2">
        <f t="shared" si="40"/>
        <v>7.6993313157422666E-2</v>
      </c>
    </row>
    <row r="336" spans="1:14" x14ac:dyDescent="0.35">
      <c r="A336" s="10">
        <v>40036</v>
      </c>
      <c r="B336" s="27">
        <v>0</v>
      </c>
      <c r="C336" s="27">
        <v>0.3404091404954</v>
      </c>
      <c r="D336" s="28">
        <f t="shared" si="34"/>
        <v>2.8367428374616668E-2</v>
      </c>
      <c r="E336" s="3">
        <f t="shared" si="33"/>
        <v>0</v>
      </c>
      <c r="F336" s="5" t="str">
        <f t="shared" si="35"/>
        <v>Dry</v>
      </c>
      <c r="G336" s="5" t="str">
        <f t="shared" si="36"/>
        <v/>
      </c>
      <c r="H336" s="27">
        <v>5.8900680563610001E-3</v>
      </c>
      <c r="I336" s="27">
        <v>9.0693156350909998</v>
      </c>
      <c r="J336" s="2">
        <f t="shared" si="37"/>
        <v>24.662734165441062</v>
      </c>
      <c r="K336" s="2">
        <f t="shared" si="38"/>
        <v>0.69961834496036068</v>
      </c>
      <c r="L336" s="27">
        <v>0.98474371925939996</v>
      </c>
      <c r="M336" s="26">
        <f t="shared" si="39"/>
        <v>2.6778726804052417</v>
      </c>
      <c r="N336" s="2">
        <f t="shared" si="40"/>
        <v>7.5964361457738452E-2</v>
      </c>
    </row>
    <row r="337" spans="1:14" x14ac:dyDescent="0.35">
      <c r="A337" s="10">
        <v>40037</v>
      </c>
      <c r="B337" s="27">
        <v>0</v>
      </c>
      <c r="C337" s="27">
        <v>0.34743710985850002</v>
      </c>
      <c r="D337" s="28">
        <f t="shared" si="34"/>
        <v>2.8953092488208335E-2</v>
      </c>
      <c r="E337" s="3">
        <f t="shared" si="33"/>
        <v>0</v>
      </c>
      <c r="F337" s="5" t="str">
        <f t="shared" si="35"/>
        <v>Dry</v>
      </c>
      <c r="G337" s="5" t="str">
        <f t="shared" si="36"/>
        <v/>
      </c>
      <c r="H337" s="27">
        <v>6.0112975966109998E-3</v>
      </c>
      <c r="I337" s="27">
        <v>8.9037019698339996</v>
      </c>
      <c r="J337" s="2">
        <f t="shared" si="37"/>
        <v>24.212370988687784</v>
      </c>
      <c r="K337" s="2">
        <f t="shared" si="38"/>
        <v>0.70102301659428967</v>
      </c>
      <c r="L337" s="27">
        <v>0.96986381909170005</v>
      </c>
      <c r="M337" s="26">
        <f t="shared" si="39"/>
        <v>2.6374088750852054</v>
      </c>
      <c r="N337" s="2">
        <f t="shared" si="40"/>
        <v>7.636114308956346E-2</v>
      </c>
    </row>
    <row r="338" spans="1:14" x14ac:dyDescent="0.35">
      <c r="A338" s="10">
        <v>40038</v>
      </c>
      <c r="B338" s="27">
        <v>0</v>
      </c>
      <c r="C338" s="27">
        <v>0.34696923153260001</v>
      </c>
      <c r="D338" s="28">
        <f t="shared" si="34"/>
        <v>2.8914102627716667E-2</v>
      </c>
      <c r="E338" s="3">
        <f t="shared" si="33"/>
        <v>0</v>
      </c>
      <c r="F338" s="5" t="str">
        <f t="shared" si="35"/>
        <v>Dry</v>
      </c>
      <c r="G338" s="5" t="str">
        <f t="shared" si="36"/>
        <v/>
      </c>
      <c r="H338" s="27">
        <v>6.004760115452E-3</v>
      </c>
      <c r="I338" s="27">
        <v>8.8114191714980006</v>
      </c>
      <c r="J338" s="2">
        <f t="shared" si="37"/>
        <v>23.961420838204802</v>
      </c>
      <c r="K338" s="2">
        <f t="shared" si="38"/>
        <v>0.69282298122176234</v>
      </c>
      <c r="L338" s="27">
        <v>0.96028930824220005</v>
      </c>
      <c r="M338" s="26">
        <f t="shared" si="39"/>
        <v>2.6113723332615093</v>
      </c>
      <c r="N338" s="2">
        <f t="shared" si="40"/>
        <v>7.5505487643103206E-2</v>
      </c>
    </row>
    <row r="339" spans="1:14" x14ac:dyDescent="0.35">
      <c r="A339" s="10">
        <v>40039</v>
      </c>
      <c r="B339" s="27">
        <v>0</v>
      </c>
      <c r="C339" s="27">
        <v>0.37182523580729998</v>
      </c>
      <c r="D339" s="28">
        <f t="shared" si="34"/>
        <v>3.0985436317275E-2</v>
      </c>
      <c r="E339" s="3">
        <f t="shared" si="33"/>
        <v>0</v>
      </c>
      <c r="F339" s="5" t="str">
        <f t="shared" si="35"/>
        <v>Dry</v>
      </c>
      <c r="G339" s="5" t="str">
        <f t="shared" si="36"/>
        <v/>
      </c>
      <c r="H339" s="27">
        <v>6.4288348916449996E-3</v>
      </c>
      <c r="I339" s="27">
        <v>8.387357621804</v>
      </c>
      <c r="J339" s="2">
        <f t="shared" si="37"/>
        <v>22.808244822428925</v>
      </c>
      <c r="K339" s="2">
        <f t="shared" si="38"/>
        <v>0.70672341745418865</v>
      </c>
      <c r="L339" s="27">
        <v>0.91316728280500004</v>
      </c>
      <c r="M339" s="26">
        <f t="shared" si="39"/>
        <v>2.4832305821686047</v>
      </c>
      <c r="N339" s="2">
        <f t="shared" si="40"/>
        <v>7.6943983064895027E-2</v>
      </c>
    </row>
    <row r="340" spans="1:14" x14ac:dyDescent="0.35">
      <c r="A340" s="10">
        <v>40040</v>
      </c>
      <c r="B340" s="27">
        <v>0</v>
      </c>
      <c r="C340" s="27">
        <v>0.38590809118840003</v>
      </c>
      <c r="D340" s="28">
        <f t="shared" si="34"/>
        <v>3.2159007599033333E-2</v>
      </c>
      <c r="E340" s="3">
        <f t="shared" si="33"/>
        <v>0</v>
      </c>
      <c r="F340" s="5" t="str">
        <f t="shared" si="35"/>
        <v>Dry</v>
      </c>
      <c r="G340" s="5" t="str">
        <f t="shared" si="36"/>
        <v/>
      </c>
      <c r="H340" s="27">
        <v>6.671036340453E-3</v>
      </c>
      <c r="I340" s="27">
        <v>8.0204874169880007</v>
      </c>
      <c r="J340" s="2">
        <f t="shared" si="37"/>
        <v>21.81059266226049</v>
      </c>
      <c r="K340" s="2">
        <f t="shared" si="38"/>
        <v>0.70140701516505577</v>
      </c>
      <c r="L340" s="27">
        <v>0.87071253754279998</v>
      </c>
      <c r="M340" s="26">
        <f t="shared" si="39"/>
        <v>2.3677808460923884</v>
      </c>
      <c r="N340" s="2">
        <f t="shared" si="40"/>
        <v>7.6145482222330696E-2</v>
      </c>
    </row>
    <row r="341" spans="1:14" x14ac:dyDescent="0.35">
      <c r="A341" s="10">
        <v>40041</v>
      </c>
      <c r="B341" s="27">
        <v>0</v>
      </c>
      <c r="C341" s="27">
        <v>0.384504772828</v>
      </c>
      <c r="D341" s="28">
        <f t="shared" si="34"/>
        <v>3.2042064402333335E-2</v>
      </c>
      <c r="E341" s="3">
        <f t="shared" si="33"/>
        <v>0</v>
      </c>
      <c r="F341" s="5" t="str">
        <f t="shared" si="35"/>
        <v>Dry</v>
      </c>
      <c r="G341" s="5" t="str">
        <f t="shared" si="36"/>
        <v/>
      </c>
      <c r="H341" s="27">
        <v>6.651247579208E-3</v>
      </c>
      <c r="I341" s="27">
        <v>7.996844575621</v>
      </c>
      <c r="J341" s="2">
        <f t="shared" si="37"/>
        <v>21.746299265160722</v>
      </c>
      <c r="K341" s="2">
        <f t="shared" si="38"/>
        <v>0.69679632156669391</v>
      </c>
      <c r="L341" s="27">
        <v>0.86856704061720003</v>
      </c>
      <c r="M341" s="26">
        <f t="shared" si="39"/>
        <v>2.361946467572789</v>
      </c>
      <c r="N341" s="2">
        <f t="shared" si="40"/>
        <v>7.5681640828831026E-2</v>
      </c>
    </row>
    <row r="342" spans="1:14" x14ac:dyDescent="0.35">
      <c r="A342" s="10">
        <v>40042</v>
      </c>
      <c r="B342" s="27">
        <v>0</v>
      </c>
      <c r="C342" s="27">
        <v>0.37465948038829999</v>
      </c>
      <c r="D342" s="28">
        <f t="shared" si="34"/>
        <v>3.1221623365691665E-2</v>
      </c>
      <c r="E342" s="3">
        <f t="shared" ref="E342:E405" si="41">IF(D342&gt;$C$8,1,0)</f>
        <v>0</v>
      </c>
      <c r="F342" s="5" t="str">
        <f t="shared" si="35"/>
        <v>Dry</v>
      </c>
      <c r="G342" s="5" t="str">
        <f t="shared" si="36"/>
        <v/>
      </c>
      <c r="H342" s="27">
        <v>6.4878016615660004E-3</v>
      </c>
      <c r="I342" s="27">
        <v>8.1342680803020002</v>
      </c>
      <c r="J342" s="2">
        <f t="shared" si="37"/>
        <v>22.120003246850047</v>
      </c>
      <c r="K342" s="2">
        <f t="shared" si="38"/>
        <v>0.69062241022102888</v>
      </c>
      <c r="L342" s="27">
        <v>0.88623868413329998</v>
      </c>
      <c r="M342" s="26">
        <f t="shared" si="39"/>
        <v>2.4100020280847305</v>
      </c>
      <c r="N342" s="2">
        <f t="shared" si="40"/>
        <v>7.5244175631414528E-2</v>
      </c>
    </row>
    <row r="343" spans="1:14" x14ac:dyDescent="0.35">
      <c r="A343" s="10">
        <v>40043</v>
      </c>
      <c r="B343" s="27">
        <v>0</v>
      </c>
      <c r="C343" s="27">
        <v>0.356835585126</v>
      </c>
      <c r="D343" s="28">
        <f t="shared" ref="D343:D406" si="42">C343/12</f>
        <v>2.9736298760500001E-2</v>
      </c>
      <c r="E343" s="3">
        <f t="shared" si="41"/>
        <v>0</v>
      </c>
      <c r="F343" s="5" t="str">
        <f t="shared" ref="F343:F406" si="43">IF(B343&gt;0,D343,"Dry")</f>
        <v>Dry</v>
      </c>
      <c r="G343" s="5" t="str">
        <f t="shared" ref="G343:G406" si="44">IF(D343-$C$8&lt;0,"",D336-$C$8)</f>
        <v/>
      </c>
      <c r="H343" s="27">
        <v>6.1871703574060003E-3</v>
      </c>
      <c r="I343" s="27">
        <v>8.4484743657130004</v>
      </c>
      <c r="J343" s="2">
        <f t="shared" ref="J343:J406" si="45">I343*2.71936</f>
        <v>22.974443251145306</v>
      </c>
      <c r="K343" s="2">
        <f t="shared" ref="K343:K406" si="46">IF(D343&gt;$C$8, J343*$C$8, J343*D343)</f>
        <v>0.68317490837220973</v>
      </c>
      <c r="L343" s="27">
        <v>0.92436804667770001</v>
      </c>
      <c r="M343" s="26">
        <f t="shared" ref="M343:M406" si="47">L343*2.71936</f>
        <v>2.5136894914134702</v>
      </c>
      <c r="N343" s="2">
        <f t="shared" ref="N343:N406" si="48">IF(D343&gt;$C$8, M343*$C$8,M343* D343)</f>
        <v>7.4747821707800255E-2</v>
      </c>
    </row>
    <row r="344" spans="1:14" x14ac:dyDescent="0.35">
      <c r="A344" s="10">
        <v>40044</v>
      </c>
      <c r="B344" s="27">
        <v>0</v>
      </c>
      <c r="C344" s="27">
        <v>0.37089744211710002</v>
      </c>
      <c r="D344" s="28">
        <f t="shared" si="42"/>
        <v>3.0908120176425E-2</v>
      </c>
      <c r="E344" s="3">
        <f t="shared" si="41"/>
        <v>0</v>
      </c>
      <c r="F344" s="5" t="str">
        <f t="shared" si="43"/>
        <v>Dry</v>
      </c>
      <c r="G344" s="5" t="str">
        <f t="shared" si="44"/>
        <v/>
      </c>
      <c r="H344" s="27">
        <v>6.4273537269730003E-3</v>
      </c>
      <c r="I344" s="27">
        <v>8.2059640338619992</v>
      </c>
      <c r="J344" s="2">
        <f t="shared" si="45"/>
        <v>22.314970355122966</v>
      </c>
      <c r="K344" s="2">
        <f t="shared" si="46"/>
        <v>0.68971378546950191</v>
      </c>
      <c r="L344" s="27">
        <v>0.90029781240499995</v>
      </c>
      <c r="M344" s="26">
        <f t="shared" si="47"/>
        <v>2.4482338591416606</v>
      </c>
      <c r="N344" s="2">
        <f t="shared" si="48"/>
        <v>7.5670306338343207E-2</v>
      </c>
    </row>
    <row r="345" spans="1:14" x14ac:dyDescent="0.35">
      <c r="A345" s="10">
        <v>40045</v>
      </c>
      <c r="B345" s="27">
        <v>0</v>
      </c>
      <c r="C345" s="27">
        <v>0.35777877115880002</v>
      </c>
      <c r="D345" s="28">
        <f t="shared" si="42"/>
        <v>2.9814897596566668E-2</v>
      </c>
      <c r="E345" s="3">
        <f t="shared" si="41"/>
        <v>0</v>
      </c>
      <c r="F345" s="5" t="str">
        <f t="shared" si="43"/>
        <v>Dry</v>
      </c>
      <c r="G345" s="5" t="str">
        <f t="shared" si="44"/>
        <v/>
      </c>
      <c r="H345" s="27">
        <v>6.2057233233120002E-3</v>
      </c>
      <c r="I345" s="27">
        <v>8.2860968862340005</v>
      </c>
      <c r="J345" s="2">
        <f t="shared" si="45"/>
        <v>22.532880428549291</v>
      </c>
      <c r="K345" s="2">
        <f t="shared" si="46"/>
        <v>0.67181552253287835</v>
      </c>
      <c r="L345" s="27">
        <v>0.90958001155690005</v>
      </c>
      <c r="M345" s="26">
        <f t="shared" si="47"/>
        <v>2.4734755002273716</v>
      </c>
      <c r="N345" s="2">
        <f t="shared" si="48"/>
        <v>7.3746418746895595E-2</v>
      </c>
    </row>
    <row r="346" spans="1:14" x14ac:dyDescent="0.35">
      <c r="A346" s="10">
        <v>40046</v>
      </c>
      <c r="B346" s="27">
        <v>0</v>
      </c>
      <c r="C346" s="27">
        <v>0.43560468716799999</v>
      </c>
      <c r="D346" s="28">
        <f t="shared" si="42"/>
        <v>3.630039059733333E-2</v>
      </c>
      <c r="E346" s="3">
        <f t="shared" si="41"/>
        <v>0</v>
      </c>
      <c r="F346" s="5" t="str">
        <f t="shared" si="43"/>
        <v>Dry</v>
      </c>
      <c r="G346" s="5" t="str">
        <f t="shared" si="44"/>
        <v/>
      </c>
      <c r="H346" s="27">
        <v>7.5292060088489998E-3</v>
      </c>
      <c r="I346" s="27">
        <v>6.8624774207570001</v>
      </c>
      <c r="J346" s="2">
        <f t="shared" si="45"/>
        <v>18.661546598909755</v>
      </c>
      <c r="K346" s="2">
        <f t="shared" si="46"/>
        <v>0.67742143069076144</v>
      </c>
      <c r="L346" s="27">
        <v>0.74872633498480001</v>
      </c>
      <c r="M346" s="26">
        <f t="shared" si="47"/>
        <v>2.0360564463042659</v>
      </c>
      <c r="N346" s="2">
        <f t="shared" si="48"/>
        <v>7.3909644279063283E-2</v>
      </c>
    </row>
    <row r="347" spans="1:14" x14ac:dyDescent="0.35">
      <c r="A347" s="10">
        <v>40047</v>
      </c>
      <c r="B347" s="27">
        <v>0</v>
      </c>
      <c r="C347" s="27">
        <v>0.38550441070199998</v>
      </c>
      <c r="D347" s="28">
        <f t="shared" si="42"/>
        <v>3.2125367558499998E-2</v>
      </c>
      <c r="E347" s="3">
        <f t="shared" si="41"/>
        <v>0</v>
      </c>
      <c r="F347" s="5" t="str">
        <f t="shared" si="43"/>
        <v>Dry</v>
      </c>
      <c r="G347" s="5" t="str">
        <f t="shared" si="44"/>
        <v/>
      </c>
      <c r="H347" s="27">
        <v>6.6857696289530002E-3</v>
      </c>
      <c r="I347" s="27">
        <v>7.5394386220180003</v>
      </c>
      <c r="J347" s="2">
        <f t="shared" si="45"/>
        <v>20.502447811170871</v>
      </c>
      <c r="K347" s="2">
        <f t="shared" si="46"/>
        <v>0.65864867178282804</v>
      </c>
      <c r="L347" s="27">
        <v>0.82360952195460002</v>
      </c>
      <c r="M347" s="26">
        <f t="shared" si="47"/>
        <v>2.2396907896224612</v>
      </c>
      <c r="N347" s="2">
        <f t="shared" si="48"/>
        <v>7.1950889834008658E-2</v>
      </c>
    </row>
    <row r="348" spans="1:14" x14ac:dyDescent="0.35">
      <c r="A348" s="10">
        <v>40048</v>
      </c>
      <c r="B348" s="27">
        <v>0</v>
      </c>
      <c r="C348" s="27">
        <v>0.35404856743110003</v>
      </c>
      <c r="D348" s="28">
        <f t="shared" si="42"/>
        <v>2.9504047285925001E-2</v>
      </c>
      <c r="E348" s="3">
        <f t="shared" si="41"/>
        <v>0</v>
      </c>
      <c r="F348" s="5" t="str">
        <f t="shared" si="43"/>
        <v>Dry</v>
      </c>
      <c r="G348" s="5" t="str">
        <f t="shared" si="44"/>
        <v/>
      </c>
      <c r="H348" s="27">
        <v>6.1561194563709998E-3</v>
      </c>
      <c r="I348" s="27">
        <v>8.2006635218530004</v>
      </c>
      <c r="J348" s="2">
        <f t="shared" si="45"/>
        <v>22.300556354786174</v>
      </c>
      <c r="K348" s="2">
        <f t="shared" si="46"/>
        <v>0.65795666919404661</v>
      </c>
      <c r="L348" s="27">
        <v>0.90400727643479994</v>
      </c>
      <c r="M348" s="26">
        <f t="shared" si="47"/>
        <v>2.4583212272457375</v>
      </c>
      <c r="N348" s="2">
        <f t="shared" si="48"/>
        <v>7.2530425732651421E-2</v>
      </c>
    </row>
    <row r="349" spans="1:14" x14ac:dyDescent="0.35">
      <c r="A349" s="10">
        <v>40049</v>
      </c>
      <c r="B349" s="27">
        <v>0</v>
      </c>
      <c r="C349" s="27">
        <v>0.36059442923790003</v>
      </c>
      <c r="D349" s="28">
        <f t="shared" si="42"/>
        <v>3.0049535769825001E-2</v>
      </c>
      <c r="E349" s="3">
        <f t="shared" si="41"/>
        <v>0</v>
      </c>
      <c r="F349" s="5" t="str">
        <f t="shared" si="43"/>
        <v>Dry</v>
      </c>
      <c r="G349" s="5" t="str">
        <f t="shared" si="44"/>
        <v/>
      </c>
      <c r="H349" s="27">
        <v>6.2681313749110004E-3</v>
      </c>
      <c r="I349" s="27">
        <v>8.1403175192260004</v>
      </c>
      <c r="J349" s="2">
        <f t="shared" si="45"/>
        <v>22.136453849082418</v>
      </c>
      <c r="K349" s="2">
        <f t="shared" si="46"/>
        <v>0.6651901617550825</v>
      </c>
      <c r="L349" s="27">
        <v>0.90202402916580005</v>
      </c>
      <c r="M349" s="26">
        <f t="shared" si="47"/>
        <v>2.4529280639523101</v>
      </c>
      <c r="N349" s="2">
        <f t="shared" si="48"/>
        <v>7.3709349598542528E-2</v>
      </c>
    </row>
    <row r="350" spans="1:14" x14ac:dyDescent="0.35">
      <c r="A350" s="10">
        <v>40050</v>
      </c>
      <c r="B350" s="27">
        <v>0</v>
      </c>
      <c r="C350" s="27">
        <v>0.3258914037783</v>
      </c>
      <c r="D350" s="28">
        <f t="shared" si="42"/>
        <v>2.7157616981524999E-2</v>
      </c>
      <c r="E350" s="3">
        <f t="shared" si="41"/>
        <v>0</v>
      </c>
      <c r="F350" s="5" t="str">
        <f t="shared" si="43"/>
        <v>Dry</v>
      </c>
      <c r="G350" s="5" t="str">
        <f t="shared" si="44"/>
        <v/>
      </c>
      <c r="H350" s="27">
        <v>5.6778445061310004E-3</v>
      </c>
      <c r="I350" s="27">
        <v>8.6790066776699994</v>
      </c>
      <c r="J350" s="2">
        <f t="shared" si="45"/>
        <v>23.601343598988688</v>
      </c>
      <c r="K350" s="2">
        <f t="shared" si="46"/>
        <v>0.64095624971070153</v>
      </c>
      <c r="L350" s="27">
        <v>0.9665377941976</v>
      </c>
      <c r="M350" s="26">
        <f t="shared" si="47"/>
        <v>2.6283642160291856</v>
      </c>
      <c r="N350" s="2">
        <f t="shared" si="48"/>
        <v>7.1380108666866851E-2</v>
      </c>
    </row>
    <row r="351" spans="1:14" x14ac:dyDescent="0.35">
      <c r="A351" s="10">
        <v>40051</v>
      </c>
      <c r="B351" s="27">
        <v>0</v>
      </c>
      <c r="C351" s="27">
        <v>0.2827659174503</v>
      </c>
      <c r="D351" s="28">
        <f t="shared" si="42"/>
        <v>2.3563826454191666E-2</v>
      </c>
      <c r="E351" s="3">
        <f t="shared" si="41"/>
        <v>0</v>
      </c>
      <c r="F351" s="5" t="str">
        <f t="shared" si="43"/>
        <v>Dry</v>
      </c>
      <c r="G351" s="5" t="str">
        <f t="shared" si="44"/>
        <v/>
      </c>
      <c r="H351" s="27">
        <v>4.9430944704289999E-3</v>
      </c>
      <c r="I351" s="27">
        <v>9.6793838551560007</v>
      </c>
      <c r="J351" s="2">
        <f t="shared" si="45"/>
        <v>26.321729280357022</v>
      </c>
      <c r="K351" s="2">
        <f t="shared" si="46"/>
        <v>0.62024066073654816</v>
      </c>
      <c r="L351" s="27">
        <v>1.0895517079779999</v>
      </c>
      <c r="M351" s="26">
        <f t="shared" si="47"/>
        <v>2.9628833326070541</v>
      </c>
      <c r="N351" s="2">
        <f t="shared" si="48"/>
        <v>6.9816868653569661E-2</v>
      </c>
    </row>
    <row r="352" spans="1:14" x14ac:dyDescent="0.35">
      <c r="A352" s="10">
        <v>40052</v>
      </c>
      <c r="B352" s="27">
        <v>0</v>
      </c>
      <c r="C352" s="27">
        <v>0.26257442475280002</v>
      </c>
      <c r="D352" s="28">
        <f t="shared" si="42"/>
        <v>2.1881202062733335E-2</v>
      </c>
      <c r="E352" s="3">
        <f t="shared" si="41"/>
        <v>0</v>
      </c>
      <c r="F352" s="5" t="str">
        <f t="shared" si="43"/>
        <v>Dry</v>
      </c>
      <c r="G352" s="5" t="str">
        <f t="shared" si="44"/>
        <v/>
      </c>
      <c r="H352" s="27">
        <v>4.5971712194330001E-3</v>
      </c>
      <c r="I352" s="27">
        <v>9.6326874636379998</v>
      </c>
      <c r="J352" s="2">
        <f t="shared" si="45"/>
        <v>26.194744981118632</v>
      </c>
      <c r="K352" s="2">
        <f t="shared" si="46"/>
        <v>0.57317250791362673</v>
      </c>
      <c r="L352" s="27">
        <v>1.0977886697479999</v>
      </c>
      <c r="M352" s="26">
        <f t="shared" si="47"/>
        <v>2.9852825969659209</v>
      </c>
      <c r="N352" s="2">
        <f t="shared" si="48"/>
        <v>6.5321571718572641E-2</v>
      </c>
    </row>
    <row r="353" spans="1:14" x14ac:dyDescent="0.35">
      <c r="A353" s="10">
        <v>40053</v>
      </c>
      <c r="B353" s="27">
        <v>0</v>
      </c>
      <c r="C353" s="27">
        <v>0.27195667781440003</v>
      </c>
      <c r="D353" s="28">
        <f t="shared" si="42"/>
        <v>2.2663056484533334E-2</v>
      </c>
      <c r="E353" s="3">
        <f t="shared" si="41"/>
        <v>0</v>
      </c>
      <c r="F353" s="5" t="str">
        <f t="shared" si="43"/>
        <v>Dry</v>
      </c>
      <c r="G353" s="5" t="str">
        <f t="shared" si="44"/>
        <v/>
      </c>
      <c r="H353" s="27">
        <v>4.7545225191149999E-3</v>
      </c>
      <c r="I353" s="27">
        <v>9.1988555164749997</v>
      </c>
      <c r="J353" s="2">
        <f t="shared" si="45"/>
        <v>25.014999737281457</v>
      </c>
      <c r="K353" s="2">
        <f t="shared" si="46"/>
        <v>0.56691635200659618</v>
      </c>
      <c r="L353" s="27">
        <v>1.0480392701250001</v>
      </c>
      <c r="M353" s="26">
        <f t="shared" si="47"/>
        <v>2.84999606960712</v>
      </c>
      <c r="N353" s="2">
        <f t="shared" si="48"/>
        <v>6.4589621906204153E-2</v>
      </c>
    </row>
    <row r="354" spans="1:14" x14ac:dyDescent="0.35">
      <c r="A354" s="10">
        <v>40054</v>
      </c>
      <c r="B354" s="27">
        <v>0</v>
      </c>
      <c r="C354" s="27">
        <v>0.27195123732670001</v>
      </c>
      <c r="D354" s="28">
        <f t="shared" si="42"/>
        <v>2.2662603110558333E-2</v>
      </c>
      <c r="E354" s="3">
        <f t="shared" si="41"/>
        <v>0</v>
      </c>
      <c r="F354" s="5" t="str">
        <f t="shared" si="43"/>
        <v>Dry</v>
      </c>
      <c r="G354" s="5" t="str">
        <f t="shared" si="44"/>
        <v/>
      </c>
      <c r="H354" s="27">
        <v>4.752425834338E-3</v>
      </c>
      <c r="I354" s="27">
        <v>9.3177060193370007</v>
      </c>
      <c r="J354" s="2">
        <f t="shared" si="45"/>
        <v>25.338197040744266</v>
      </c>
      <c r="K354" s="2">
        <f t="shared" si="46"/>
        <v>0.57422950307151099</v>
      </c>
      <c r="L354" s="27">
        <v>1.0599421267610001</v>
      </c>
      <c r="M354" s="26">
        <f t="shared" si="47"/>
        <v>2.882364221828793</v>
      </c>
      <c r="N354" s="2">
        <f t="shared" si="48"/>
        <v>6.5321876379379251E-2</v>
      </c>
    </row>
    <row r="355" spans="1:14" x14ac:dyDescent="0.35">
      <c r="A355" s="10">
        <v>40055</v>
      </c>
      <c r="B355" s="27">
        <v>0</v>
      </c>
      <c r="C355" s="27">
        <v>0.2798965064624</v>
      </c>
      <c r="D355" s="28">
        <f t="shared" si="42"/>
        <v>2.3324708871866665E-2</v>
      </c>
      <c r="E355" s="3">
        <f t="shared" si="41"/>
        <v>0</v>
      </c>
      <c r="F355" s="5" t="str">
        <f t="shared" si="43"/>
        <v>Dry</v>
      </c>
      <c r="G355" s="5" t="str">
        <f t="shared" si="44"/>
        <v/>
      </c>
      <c r="H355" s="27">
        <v>4.8851935697000002E-3</v>
      </c>
      <c r="I355" s="27">
        <v>9.0813780624000007</v>
      </c>
      <c r="J355" s="2">
        <f t="shared" si="45"/>
        <v>24.695536247768064</v>
      </c>
      <c r="K355" s="2">
        <f t="shared" si="46"/>
        <v>0.5760161934138206</v>
      </c>
      <c r="L355" s="27">
        <v>1.031294005378</v>
      </c>
      <c r="M355" s="26">
        <f t="shared" si="47"/>
        <v>2.8044596664647181</v>
      </c>
      <c r="N355" s="2">
        <f t="shared" si="48"/>
        <v>6.5413205263181839E-2</v>
      </c>
    </row>
    <row r="356" spans="1:14" x14ac:dyDescent="0.35">
      <c r="A356" s="10">
        <v>40056</v>
      </c>
      <c r="B356" s="27">
        <v>0</v>
      </c>
      <c r="C356" s="27">
        <v>0.32635557446149999</v>
      </c>
      <c r="D356" s="28">
        <f t="shared" si="42"/>
        <v>2.7196297871791664E-2</v>
      </c>
      <c r="E356" s="3">
        <f t="shared" si="41"/>
        <v>0</v>
      </c>
      <c r="F356" s="5" t="str">
        <f t="shared" si="43"/>
        <v>Dry</v>
      </c>
      <c r="G356" s="5" t="str">
        <f t="shared" si="44"/>
        <v/>
      </c>
      <c r="H356" s="27">
        <v>5.673910419223E-3</v>
      </c>
      <c r="I356" s="27">
        <v>8.5255873439280005</v>
      </c>
      <c r="J356" s="2">
        <f t="shared" si="45"/>
        <v>23.184141199584047</v>
      </c>
      <c r="K356" s="2">
        <f t="shared" si="46"/>
        <v>0.63052280996556509</v>
      </c>
      <c r="L356" s="27">
        <v>0.95669705128979998</v>
      </c>
      <c r="M356" s="26">
        <f t="shared" si="47"/>
        <v>2.6016036933954303</v>
      </c>
      <c r="N356" s="2">
        <f t="shared" si="48"/>
        <v>7.0753988989935471E-2</v>
      </c>
    </row>
    <row r="357" spans="1:14" x14ac:dyDescent="0.35">
      <c r="A357" s="10">
        <v>40057</v>
      </c>
      <c r="B357" s="27">
        <v>0</v>
      </c>
      <c r="C357" s="27">
        <v>0.4636652377803</v>
      </c>
      <c r="D357" s="28">
        <f t="shared" si="42"/>
        <v>3.8638769815025002E-2</v>
      </c>
      <c r="E357" s="3">
        <f t="shared" si="41"/>
        <v>0</v>
      </c>
      <c r="F357" s="5" t="str">
        <f t="shared" si="43"/>
        <v>Dry</v>
      </c>
      <c r="G357" s="5" t="str">
        <f t="shared" si="44"/>
        <v/>
      </c>
      <c r="H357" s="27">
        <v>8.0065906145200001E-3</v>
      </c>
      <c r="I357" s="27">
        <v>5.6418051003359997</v>
      </c>
      <c r="J357" s="2">
        <f t="shared" si="45"/>
        <v>15.342099117649704</v>
      </c>
      <c r="K357" s="2">
        <f t="shared" si="46"/>
        <v>0.59279983628616517</v>
      </c>
      <c r="L357" s="27">
        <v>0.6195436815166</v>
      </c>
      <c r="M357" s="26">
        <f t="shared" si="47"/>
        <v>1.6847623057689813</v>
      </c>
      <c r="N357" s="2">
        <f t="shared" si="48"/>
        <v>6.5097142925638438E-2</v>
      </c>
    </row>
    <row r="358" spans="1:14" x14ac:dyDescent="0.35">
      <c r="A358" s="10">
        <v>40058</v>
      </c>
      <c r="B358" s="27">
        <v>0</v>
      </c>
      <c r="C358" s="27">
        <v>0.2831912782896</v>
      </c>
      <c r="D358" s="28">
        <f t="shared" si="42"/>
        <v>2.3599273190800001E-2</v>
      </c>
      <c r="E358" s="3">
        <f t="shared" si="41"/>
        <v>0</v>
      </c>
      <c r="F358" s="5" t="str">
        <f t="shared" si="43"/>
        <v>Dry</v>
      </c>
      <c r="G358" s="5" t="str">
        <f t="shared" si="44"/>
        <v/>
      </c>
      <c r="H358" s="27">
        <v>4.9576656792020002E-3</v>
      </c>
      <c r="I358" s="27">
        <v>7.1261759683600001</v>
      </c>
      <c r="J358" s="2">
        <f t="shared" si="45"/>
        <v>19.378637881319449</v>
      </c>
      <c r="K358" s="2">
        <f t="shared" si="46"/>
        <v>0.45732176942684338</v>
      </c>
      <c r="L358" s="27">
        <v>0.78857975853630002</v>
      </c>
      <c r="M358" s="26">
        <f t="shared" si="47"/>
        <v>2.144432252173273</v>
      </c>
      <c r="N358" s="2">
        <f t="shared" si="48"/>
        <v>5.0607042558199589E-2</v>
      </c>
    </row>
    <row r="359" spans="1:14" x14ac:dyDescent="0.35">
      <c r="A359" s="10">
        <v>40059</v>
      </c>
      <c r="B359" s="27">
        <v>0</v>
      </c>
      <c r="C359" s="27">
        <v>0.25513209389180003</v>
      </c>
      <c r="D359" s="28">
        <f t="shared" si="42"/>
        <v>2.1261007824316669E-2</v>
      </c>
      <c r="E359" s="3">
        <f t="shared" si="41"/>
        <v>0</v>
      </c>
      <c r="F359" s="5" t="str">
        <f t="shared" si="43"/>
        <v>Dry</v>
      </c>
      <c r="G359" s="5" t="str">
        <f t="shared" si="44"/>
        <v/>
      </c>
      <c r="H359" s="27">
        <v>4.4789436799280002E-3</v>
      </c>
      <c r="I359" s="27">
        <v>7.9561041551890002</v>
      </c>
      <c r="J359" s="2">
        <f t="shared" si="45"/>
        <v>21.63551139545476</v>
      </c>
      <c r="K359" s="2">
        <f t="shared" si="46"/>
        <v>0.4599927770618561</v>
      </c>
      <c r="L359" s="27">
        <v>0.90278640975180002</v>
      </c>
      <c r="M359" s="26">
        <f t="shared" si="47"/>
        <v>2.4550012512226549</v>
      </c>
      <c r="N359" s="2">
        <f t="shared" si="48"/>
        <v>5.2195800810952077E-2</v>
      </c>
    </row>
    <row r="360" spans="1:14" x14ac:dyDescent="0.35">
      <c r="A360" s="10">
        <v>40060</v>
      </c>
      <c r="B360" s="27">
        <v>0</v>
      </c>
      <c r="C360" s="27">
        <v>0.28692087542990002</v>
      </c>
      <c r="D360" s="28">
        <f t="shared" si="42"/>
        <v>2.391007295249167E-2</v>
      </c>
      <c r="E360" s="3">
        <f t="shared" si="41"/>
        <v>0</v>
      </c>
      <c r="F360" s="5" t="str">
        <f t="shared" si="43"/>
        <v>Dry</v>
      </c>
      <c r="G360" s="5" t="str">
        <f t="shared" si="44"/>
        <v/>
      </c>
      <c r="H360" s="27">
        <v>5.011779454076E-3</v>
      </c>
      <c r="I360" s="27">
        <v>7.5131768955620002</v>
      </c>
      <c r="J360" s="2">
        <f t="shared" si="45"/>
        <v>20.431032722715482</v>
      </c>
      <c r="K360" s="2">
        <f t="shared" si="46"/>
        <v>0.48850748289487167</v>
      </c>
      <c r="L360" s="27">
        <v>0.85751427117279999</v>
      </c>
      <c r="M360" s="26">
        <f t="shared" si="47"/>
        <v>2.3318900084564653</v>
      </c>
      <c r="N360" s="2">
        <f t="shared" si="48"/>
        <v>5.5755660219380505E-2</v>
      </c>
    </row>
    <row r="361" spans="1:14" x14ac:dyDescent="0.35">
      <c r="A361" s="10">
        <v>40061</v>
      </c>
      <c r="B361" s="27">
        <v>0</v>
      </c>
      <c r="C361" s="27">
        <v>0.31221081281340002</v>
      </c>
      <c r="D361" s="28">
        <f t="shared" si="42"/>
        <v>2.6017567734450003E-2</v>
      </c>
      <c r="E361" s="3">
        <f t="shared" si="41"/>
        <v>0</v>
      </c>
      <c r="F361" s="5" t="str">
        <f t="shared" si="43"/>
        <v>Dry</v>
      </c>
      <c r="G361" s="5" t="str">
        <f t="shared" si="44"/>
        <v/>
      </c>
      <c r="H361" s="27">
        <v>5.4360425379099998E-3</v>
      </c>
      <c r="I361" s="27">
        <v>7.0365600219940001</v>
      </c>
      <c r="J361" s="2">
        <f t="shared" si="45"/>
        <v>19.134939861409602</v>
      </c>
      <c r="K361" s="2">
        <f t="shared" si="46"/>
        <v>0.49784459393885167</v>
      </c>
      <c r="L361" s="27">
        <v>0.79309640346020005</v>
      </c>
      <c r="M361" s="26">
        <f t="shared" si="47"/>
        <v>2.1567146357135294</v>
      </c>
      <c r="N361" s="2">
        <f t="shared" si="48"/>
        <v>5.6112469118556413E-2</v>
      </c>
    </row>
    <row r="362" spans="1:14" x14ac:dyDescent="0.35">
      <c r="A362" s="10">
        <v>40062</v>
      </c>
      <c r="B362" s="27">
        <v>0</v>
      </c>
      <c r="C362" s="27">
        <v>0.33587177934880003</v>
      </c>
      <c r="D362" s="28">
        <f t="shared" si="42"/>
        <v>2.7989314945733337E-2</v>
      </c>
      <c r="E362" s="3">
        <f t="shared" si="41"/>
        <v>0</v>
      </c>
      <c r="F362" s="5" t="str">
        <f t="shared" si="43"/>
        <v>Dry</v>
      </c>
      <c r="G362" s="5" t="str">
        <f t="shared" si="44"/>
        <v/>
      </c>
      <c r="H362" s="27">
        <v>5.8351367748960001E-3</v>
      </c>
      <c r="I362" s="27">
        <v>6.8141376941880001</v>
      </c>
      <c r="J362" s="2">
        <f t="shared" si="45"/>
        <v>18.53009348006708</v>
      </c>
      <c r="K362" s="2">
        <f t="shared" si="46"/>
        <v>0.51864462238747744</v>
      </c>
      <c r="L362" s="27">
        <v>0.75931841691080004</v>
      </c>
      <c r="M362" s="26">
        <f t="shared" si="47"/>
        <v>2.0648601302105534</v>
      </c>
      <c r="N362" s="2">
        <f t="shared" si="48"/>
        <v>5.7794020503351126E-2</v>
      </c>
    </row>
    <row r="363" spans="1:14" x14ac:dyDescent="0.35">
      <c r="A363" s="10">
        <v>40063</v>
      </c>
      <c r="B363" s="27">
        <v>0</v>
      </c>
      <c r="C363" s="27">
        <v>0.34983040478569999</v>
      </c>
      <c r="D363" s="28">
        <f t="shared" si="42"/>
        <v>2.9152533732141665E-2</v>
      </c>
      <c r="E363" s="3">
        <f t="shared" si="41"/>
        <v>0</v>
      </c>
      <c r="F363" s="5" t="str">
        <f t="shared" si="43"/>
        <v>Dry</v>
      </c>
      <c r="G363" s="5" t="str">
        <f t="shared" si="44"/>
        <v/>
      </c>
      <c r="H363" s="27">
        <v>6.0728744409319999E-3</v>
      </c>
      <c r="I363" s="27">
        <v>6.6707320392499998</v>
      </c>
      <c r="J363" s="2">
        <f t="shared" si="45"/>
        <v>18.140121878254881</v>
      </c>
      <c r="K363" s="2">
        <f t="shared" si="46"/>
        <v>0.52883051496098643</v>
      </c>
      <c r="L363" s="27">
        <v>0.73822362141819997</v>
      </c>
      <c r="M363" s="26">
        <f t="shared" si="47"/>
        <v>2.0074957871397965</v>
      </c>
      <c r="N363" s="2">
        <f t="shared" si="48"/>
        <v>5.8523588651725203E-2</v>
      </c>
    </row>
    <row r="364" spans="1:14" x14ac:dyDescent="0.35">
      <c r="A364" s="10">
        <v>40064</v>
      </c>
      <c r="B364" s="27">
        <v>0</v>
      </c>
      <c r="C364" s="27">
        <v>0.3485795469813</v>
      </c>
      <c r="D364" s="28">
        <f t="shared" si="42"/>
        <v>2.9048295581775001E-2</v>
      </c>
      <c r="E364" s="3">
        <f t="shared" si="41"/>
        <v>0</v>
      </c>
      <c r="F364" s="5" t="str">
        <f t="shared" si="43"/>
        <v>Dry</v>
      </c>
      <c r="G364" s="5" t="str">
        <f t="shared" si="44"/>
        <v/>
      </c>
      <c r="H364" s="27">
        <v>6.0546616463570003E-3</v>
      </c>
      <c r="I364" s="27">
        <v>6.6761103809620002</v>
      </c>
      <c r="J364" s="2">
        <f t="shared" si="45"/>
        <v>18.154747525572823</v>
      </c>
      <c r="K364" s="2">
        <f t="shared" si="46"/>
        <v>0.52736447233533768</v>
      </c>
      <c r="L364" s="27">
        <v>0.73793216651649995</v>
      </c>
      <c r="M364" s="26">
        <f t="shared" si="47"/>
        <v>2.0067032163383094</v>
      </c>
      <c r="N364" s="2">
        <f t="shared" si="48"/>
        <v>5.8291308173093796E-2</v>
      </c>
    </row>
    <row r="365" spans="1:14" x14ac:dyDescent="0.35">
      <c r="A365" s="10">
        <v>40065</v>
      </c>
      <c r="B365" s="27">
        <v>0</v>
      </c>
      <c r="C365" s="27">
        <v>0.34478328552769999</v>
      </c>
      <c r="D365" s="28">
        <f t="shared" si="42"/>
        <v>2.8731940460641665E-2</v>
      </c>
      <c r="E365" s="3">
        <f t="shared" si="41"/>
        <v>0</v>
      </c>
      <c r="F365" s="5" t="str">
        <f t="shared" si="43"/>
        <v>Dry</v>
      </c>
      <c r="G365" s="5" t="str">
        <f t="shared" si="44"/>
        <v/>
      </c>
      <c r="H365" s="27">
        <v>5.9936289100580003E-3</v>
      </c>
      <c r="I365" s="27">
        <v>6.69688882178</v>
      </c>
      <c r="J365" s="2">
        <f t="shared" si="45"/>
        <v>18.211251586395662</v>
      </c>
      <c r="K365" s="2">
        <f t="shared" si="46"/>
        <v>0.52324459629408626</v>
      </c>
      <c r="L365" s="27">
        <v>0.74130947606410003</v>
      </c>
      <c r="M365" s="26">
        <f t="shared" si="47"/>
        <v>2.015887336829671</v>
      </c>
      <c r="N365" s="2">
        <f t="shared" si="48"/>
        <v>5.79203549371516E-2</v>
      </c>
    </row>
    <row r="366" spans="1:14" x14ac:dyDescent="0.35">
      <c r="A366" s="10">
        <v>40066</v>
      </c>
      <c r="B366" s="27">
        <v>0</v>
      </c>
      <c r="C366" s="27">
        <v>0.32916085921869997</v>
      </c>
      <c r="D366" s="28">
        <f t="shared" si="42"/>
        <v>2.7430071601558331E-2</v>
      </c>
      <c r="E366" s="3">
        <f t="shared" si="41"/>
        <v>0</v>
      </c>
      <c r="F366" s="5" t="str">
        <f t="shared" si="43"/>
        <v>Dry</v>
      </c>
      <c r="G366" s="5" t="str">
        <f t="shared" si="44"/>
        <v/>
      </c>
      <c r="H366" s="27">
        <v>5.730790594972E-3</v>
      </c>
      <c r="I366" s="27">
        <v>6.9077397447179996</v>
      </c>
      <c r="J366" s="2">
        <f t="shared" si="45"/>
        <v>18.78463115219634</v>
      </c>
      <c r="K366" s="2">
        <f t="shared" si="46"/>
        <v>0.51526377751360875</v>
      </c>
      <c r="L366" s="27">
        <v>0.76746807169359998</v>
      </c>
      <c r="M366" s="26">
        <f t="shared" si="47"/>
        <v>2.0870219754407082</v>
      </c>
      <c r="N366" s="2">
        <f t="shared" si="48"/>
        <v>5.7247162220364342E-2</v>
      </c>
    </row>
    <row r="367" spans="1:14" x14ac:dyDescent="0.35">
      <c r="A367" s="10">
        <v>40067</v>
      </c>
      <c r="B367" s="27">
        <v>0</v>
      </c>
      <c r="C367" s="27">
        <v>0.33842282721990002</v>
      </c>
      <c r="D367" s="28">
        <f t="shared" si="42"/>
        <v>2.8201902268325002E-2</v>
      </c>
      <c r="E367" s="3">
        <f t="shared" si="41"/>
        <v>0</v>
      </c>
      <c r="F367" s="5" t="str">
        <f t="shared" si="43"/>
        <v>Dry</v>
      </c>
      <c r="G367" s="5" t="str">
        <f t="shared" si="44"/>
        <v/>
      </c>
      <c r="H367" s="27">
        <v>5.8883964789979999E-3</v>
      </c>
      <c r="I367" s="27">
        <v>6.7543810559770003</v>
      </c>
      <c r="J367" s="2">
        <f t="shared" si="45"/>
        <v>18.367593668381616</v>
      </c>
      <c r="K367" s="2">
        <f t="shared" si="46"/>
        <v>0.51800108154000346</v>
      </c>
      <c r="L367" s="27">
        <v>0.75273738416010005</v>
      </c>
      <c r="M367" s="26">
        <f t="shared" si="47"/>
        <v>2.0469639329896099</v>
      </c>
      <c r="N367" s="2">
        <f t="shared" si="48"/>
        <v>5.7728276784959148E-2</v>
      </c>
    </row>
    <row r="368" spans="1:14" x14ac:dyDescent="0.35">
      <c r="A368" s="10">
        <v>40068</v>
      </c>
      <c r="B368" s="27">
        <v>0</v>
      </c>
      <c r="C368" s="27">
        <v>0.35533627418590003</v>
      </c>
      <c r="D368" s="28">
        <f t="shared" si="42"/>
        <v>2.9611356182158335E-2</v>
      </c>
      <c r="E368" s="3">
        <f t="shared" si="41"/>
        <v>0</v>
      </c>
      <c r="F368" s="5" t="str">
        <f t="shared" si="43"/>
        <v>Dry</v>
      </c>
      <c r="G368" s="5" t="str">
        <f t="shared" si="44"/>
        <v/>
      </c>
      <c r="H368" s="27">
        <v>6.1766234584490001E-3</v>
      </c>
      <c r="I368" s="27">
        <v>6.4942342059179996</v>
      </c>
      <c r="J368" s="2">
        <f t="shared" si="45"/>
        <v>17.66016073020517</v>
      </c>
      <c r="K368" s="2">
        <f t="shared" si="46"/>
        <v>0.52294130961627072</v>
      </c>
      <c r="L368" s="27">
        <v>0.72157784670390002</v>
      </c>
      <c r="M368" s="26">
        <f t="shared" si="47"/>
        <v>1.9622299332127175</v>
      </c>
      <c r="N368" s="2">
        <f t="shared" si="48"/>
        <v>5.8104289463654542E-2</v>
      </c>
    </row>
    <row r="369" spans="1:14" x14ac:dyDescent="0.35">
      <c r="A369" s="10">
        <v>40069</v>
      </c>
      <c r="B369" s="27">
        <v>0</v>
      </c>
      <c r="C369" s="27">
        <v>0.37224870117160003</v>
      </c>
      <c r="D369" s="28">
        <f t="shared" si="42"/>
        <v>3.1020725097633334E-2</v>
      </c>
      <c r="E369" s="3">
        <f t="shared" si="41"/>
        <v>0</v>
      </c>
      <c r="F369" s="5" t="str">
        <f t="shared" si="43"/>
        <v>Dry</v>
      </c>
      <c r="G369" s="5" t="str">
        <f t="shared" si="44"/>
        <v/>
      </c>
      <c r="H369" s="27">
        <v>6.4675876058259999E-3</v>
      </c>
      <c r="I369" s="27">
        <v>6.2763679650819997</v>
      </c>
      <c r="J369" s="2">
        <f t="shared" si="45"/>
        <v>17.067703989525388</v>
      </c>
      <c r="K369" s="2">
        <f t="shared" si="46"/>
        <v>0.52945255350684683</v>
      </c>
      <c r="L369" s="27">
        <v>0.69540479602549998</v>
      </c>
      <c r="M369" s="26">
        <f t="shared" si="47"/>
        <v>1.8910559861199037</v>
      </c>
      <c r="N369" s="2">
        <f t="shared" si="48"/>
        <v>5.8661927889659453E-2</v>
      </c>
    </row>
    <row r="370" spans="1:14" x14ac:dyDescent="0.35">
      <c r="A370" s="10">
        <v>40070</v>
      </c>
      <c r="B370" s="27">
        <v>0</v>
      </c>
      <c r="C370" s="27">
        <v>0.3828276201736</v>
      </c>
      <c r="D370" s="28">
        <f t="shared" si="42"/>
        <v>3.1902301681133331E-2</v>
      </c>
      <c r="E370" s="3">
        <f t="shared" si="41"/>
        <v>0</v>
      </c>
      <c r="F370" s="5" t="str">
        <f t="shared" si="43"/>
        <v>Dry</v>
      </c>
      <c r="G370" s="5" t="str">
        <f t="shared" si="44"/>
        <v/>
      </c>
      <c r="H370" s="27">
        <v>6.6534562160709999E-3</v>
      </c>
      <c r="I370" s="27">
        <v>6.0529805880719998</v>
      </c>
      <c r="J370" s="2">
        <f t="shared" si="45"/>
        <v>16.460233291979474</v>
      </c>
      <c r="K370" s="2">
        <f t="shared" si="46"/>
        <v>0.52511932822256358</v>
      </c>
      <c r="L370" s="27">
        <v>0.67001566336560003</v>
      </c>
      <c r="M370" s="26">
        <f t="shared" si="47"/>
        <v>1.8220137943298782</v>
      </c>
      <c r="N370" s="2">
        <f t="shared" si="48"/>
        <v>5.812643373389819E-2</v>
      </c>
    </row>
    <row r="371" spans="1:14" x14ac:dyDescent="0.35">
      <c r="A371" s="10">
        <v>40071</v>
      </c>
      <c r="B371" s="27">
        <v>0</v>
      </c>
      <c r="C371" s="27">
        <v>0.37314130542410001</v>
      </c>
      <c r="D371" s="28">
        <f t="shared" si="42"/>
        <v>3.1095108785341666E-2</v>
      </c>
      <c r="E371" s="3">
        <f t="shared" si="41"/>
        <v>0</v>
      </c>
      <c r="F371" s="5" t="str">
        <f t="shared" si="43"/>
        <v>Dry</v>
      </c>
      <c r="G371" s="5" t="str">
        <f t="shared" si="44"/>
        <v/>
      </c>
      <c r="H371" s="27">
        <v>6.4965741963019996E-3</v>
      </c>
      <c r="I371" s="27">
        <v>6.1477761614570001</v>
      </c>
      <c r="J371" s="2">
        <f t="shared" si="45"/>
        <v>16.718016582419708</v>
      </c>
      <c r="K371" s="2">
        <f t="shared" si="46"/>
        <v>0.51984854430548666</v>
      </c>
      <c r="L371" s="27">
        <v>0.6829486619613</v>
      </c>
      <c r="M371" s="26">
        <f t="shared" si="47"/>
        <v>1.8571832733910807</v>
      </c>
      <c r="N371" s="2">
        <f t="shared" si="48"/>
        <v>5.7749315920412589E-2</v>
      </c>
    </row>
    <row r="372" spans="1:14" x14ac:dyDescent="0.35">
      <c r="A372" s="10">
        <v>40072</v>
      </c>
      <c r="B372" s="27">
        <v>0</v>
      </c>
      <c r="C372" s="27">
        <v>0.35454945869609999</v>
      </c>
      <c r="D372" s="28">
        <f t="shared" si="42"/>
        <v>2.9545788224675001E-2</v>
      </c>
      <c r="E372" s="3">
        <f t="shared" si="41"/>
        <v>0</v>
      </c>
      <c r="F372" s="5" t="str">
        <f t="shared" si="43"/>
        <v>Dry</v>
      </c>
      <c r="G372" s="5" t="str">
        <f t="shared" si="44"/>
        <v/>
      </c>
      <c r="H372" s="27">
        <v>6.1868836209590002E-3</v>
      </c>
      <c r="I372" s="27">
        <v>6.3458274417479998</v>
      </c>
      <c r="J372" s="2">
        <f t="shared" si="45"/>
        <v>17.256589311991842</v>
      </c>
      <c r="K372" s="2">
        <f t="shared" si="46"/>
        <v>0.50985953329230105</v>
      </c>
      <c r="L372" s="27">
        <v>0.7097924722251</v>
      </c>
      <c r="M372" s="26">
        <f t="shared" si="47"/>
        <v>1.9301812572700479</v>
      </c>
      <c r="N372" s="2">
        <f t="shared" si="48"/>
        <v>5.702872666253777E-2</v>
      </c>
    </row>
    <row r="373" spans="1:14" x14ac:dyDescent="0.35">
      <c r="A373" s="10">
        <v>40073</v>
      </c>
      <c r="B373" s="27">
        <v>0</v>
      </c>
      <c r="C373" s="27">
        <v>0.33974529541510001</v>
      </c>
      <c r="D373" s="28">
        <f t="shared" si="42"/>
        <v>2.8312107951258336E-2</v>
      </c>
      <c r="E373" s="3">
        <f t="shared" si="41"/>
        <v>0</v>
      </c>
      <c r="F373" s="5" t="str">
        <f t="shared" si="43"/>
        <v>Dry</v>
      </c>
      <c r="G373" s="5" t="str">
        <f t="shared" si="44"/>
        <v/>
      </c>
      <c r="H373" s="27">
        <v>5.938272115592E-3</v>
      </c>
      <c r="I373" s="27">
        <v>6.5187653596199997</v>
      </c>
      <c r="J373" s="2">
        <f t="shared" si="45"/>
        <v>17.726869768336243</v>
      </c>
      <c r="K373" s="2">
        <f t="shared" si="46"/>
        <v>0.50188505051903354</v>
      </c>
      <c r="L373" s="27">
        <v>0.73477453500449996</v>
      </c>
      <c r="M373" s="26">
        <f t="shared" si="47"/>
        <v>1.998116479509837</v>
      </c>
      <c r="N373" s="2">
        <f t="shared" si="48"/>
        <v>5.657088946707077E-2</v>
      </c>
    </row>
    <row r="374" spans="1:14" x14ac:dyDescent="0.35">
      <c r="A374" s="10">
        <v>40074</v>
      </c>
      <c r="B374" s="27">
        <v>0</v>
      </c>
      <c r="C374" s="27">
        <v>0.33001918183439999</v>
      </c>
      <c r="D374" s="28">
        <f t="shared" si="42"/>
        <v>2.7501598486199999E-2</v>
      </c>
      <c r="E374" s="3">
        <f t="shared" si="41"/>
        <v>0</v>
      </c>
      <c r="F374" s="5" t="str">
        <f t="shared" si="43"/>
        <v>Dry</v>
      </c>
      <c r="G374" s="5" t="str">
        <f t="shared" si="44"/>
        <v/>
      </c>
      <c r="H374" s="27">
        <v>5.7732793673929998E-3</v>
      </c>
      <c r="I374" s="27">
        <v>6.6040864700619997</v>
      </c>
      <c r="J374" s="2">
        <f t="shared" si="45"/>
        <v>17.9588885832278</v>
      </c>
      <c r="K374" s="2">
        <f t="shared" si="46"/>
        <v>0.49389814307433211</v>
      </c>
      <c r="L374" s="27">
        <v>0.74825805748100005</v>
      </c>
      <c r="M374" s="26">
        <f t="shared" si="47"/>
        <v>2.0347830311915325</v>
      </c>
      <c r="N374" s="2">
        <f t="shared" si="48"/>
        <v>5.5959785930362493E-2</v>
      </c>
    </row>
    <row r="375" spans="1:14" x14ac:dyDescent="0.35">
      <c r="A375" s="10">
        <v>40075</v>
      </c>
      <c r="B375" s="27">
        <v>0</v>
      </c>
      <c r="C375" s="27">
        <v>0.32366701868749997</v>
      </c>
      <c r="D375" s="28">
        <f t="shared" si="42"/>
        <v>2.6972251557291663E-2</v>
      </c>
      <c r="E375" s="3">
        <f t="shared" si="41"/>
        <v>0</v>
      </c>
      <c r="F375" s="5" t="str">
        <f t="shared" si="43"/>
        <v>Dry</v>
      </c>
      <c r="G375" s="5" t="str">
        <f t="shared" si="44"/>
        <v/>
      </c>
      <c r="H375" s="27">
        <v>5.663457905452E-3</v>
      </c>
      <c r="I375" s="27">
        <v>6.6816236605880004</v>
      </c>
      <c r="J375" s="2">
        <f t="shared" si="45"/>
        <v>18.169740117656584</v>
      </c>
      <c r="K375" s="2">
        <f t="shared" si="46"/>
        <v>0.49007880118404762</v>
      </c>
      <c r="L375" s="27">
        <v>0.75963780570850004</v>
      </c>
      <c r="M375" s="26">
        <f t="shared" si="47"/>
        <v>2.0657286633314667</v>
      </c>
      <c r="N375" s="2">
        <f t="shared" si="48"/>
        <v>5.5717353156484177E-2</v>
      </c>
    </row>
    <row r="376" spans="1:14" x14ac:dyDescent="0.35">
      <c r="A376" s="10">
        <v>40076</v>
      </c>
      <c r="B376" s="27">
        <v>0</v>
      </c>
      <c r="C376" s="27">
        <v>0.34900181882170001</v>
      </c>
      <c r="D376" s="28">
        <f t="shared" si="42"/>
        <v>2.9083484901808333E-2</v>
      </c>
      <c r="E376" s="3">
        <f t="shared" si="41"/>
        <v>0</v>
      </c>
      <c r="F376" s="5" t="str">
        <f t="shared" si="43"/>
        <v>Dry</v>
      </c>
      <c r="G376" s="5" t="str">
        <f t="shared" si="44"/>
        <v/>
      </c>
      <c r="H376" s="27">
        <v>6.091404105778E-3</v>
      </c>
      <c r="I376" s="27">
        <v>6.3794186863590001</v>
      </c>
      <c r="J376" s="2">
        <f t="shared" si="45"/>
        <v>17.34793599893721</v>
      </c>
      <c r="K376" s="2">
        <f t="shared" si="46"/>
        <v>0.5045384347026276</v>
      </c>
      <c r="L376" s="27">
        <v>0.7225648744073</v>
      </c>
      <c r="M376" s="26">
        <f t="shared" si="47"/>
        <v>1.9649140168682353</v>
      </c>
      <c r="N376" s="2">
        <f t="shared" si="48"/>
        <v>5.7146547142938882E-2</v>
      </c>
    </row>
    <row r="377" spans="1:14" x14ac:dyDescent="0.35">
      <c r="A377" s="10">
        <v>40077</v>
      </c>
      <c r="B377" s="27">
        <v>0</v>
      </c>
      <c r="C377" s="27">
        <v>0.34439703134479999</v>
      </c>
      <c r="D377" s="28">
        <f t="shared" si="42"/>
        <v>2.8699752612066667E-2</v>
      </c>
      <c r="E377" s="3">
        <f t="shared" si="41"/>
        <v>0</v>
      </c>
      <c r="F377" s="5" t="str">
        <f t="shared" si="43"/>
        <v>Dry</v>
      </c>
      <c r="G377" s="5" t="str">
        <f t="shared" si="44"/>
        <v/>
      </c>
      <c r="H377" s="27">
        <v>6.0130660452400002E-3</v>
      </c>
      <c r="I377" s="27">
        <v>6.4042150854389996</v>
      </c>
      <c r="J377" s="2">
        <f t="shared" si="45"/>
        <v>17.415366334739399</v>
      </c>
      <c r="K377" s="2">
        <f t="shared" si="46"/>
        <v>0.49981670545553497</v>
      </c>
      <c r="L377" s="27">
        <v>0.72276146138039998</v>
      </c>
      <c r="M377" s="26">
        <f t="shared" si="47"/>
        <v>1.9654486076194044</v>
      </c>
      <c r="N377" s="2">
        <f t="shared" si="48"/>
        <v>5.6407888810407793E-2</v>
      </c>
    </row>
    <row r="378" spans="1:14" x14ac:dyDescent="0.35">
      <c r="A378" s="10">
        <v>40078</v>
      </c>
      <c r="B378" s="27">
        <v>0</v>
      </c>
      <c r="C378" s="27">
        <v>0.31610131549179998</v>
      </c>
      <c r="D378" s="28">
        <f t="shared" si="42"/>
        <v>2.6341776290983332E-2</v>
      </c>
      <c r="E378" s="3">
        <f t="shared" si="41"/>
        <v>0</v>
      </c>
      <c r="F378" s="5" t="str">
        <f t="shared" si="43"/>
        <v>Dry</v>
      </c>
      <c r="G378" s="5" t="str">
        <f t="shared" si="44"/>
        <v/>
      </c>
      <c r="H378" s="27">
        <v>5.5329225708760001E-3</v>
      </c>
      <c r="I378" s="27">
        <v>6.7800999466049996</v>
      </c>
      <c r="J378" s="2">
        <f t="shared" si="45"/>
        <v>18.437532590799773</v>
      </c>
      <c r="K378" s="2">
        <f t="shared" si="46"/>
        <v>0.48567735886456193</v>
      </c>
      <c r="L378" s="27">
        <v>0.76847427466009999</v>
      </c>
      <c r="M378" s="26">
        <f t="shared" si="47"/>
        <v>2.0897582035396893</v>
      </c>
      <c r="N378" s="2">
        <f t="shared" si="48"/>
        <v>5.504794309988971E-2</v>
      </c>
    </row>
    <row r="379" spans="1:14" x14ac:dyDescent="0.35">
      <c r="A379" s="10">
        <v>40079</v>
      </c>
      <c r="B379" s="27">
        <v>0</v>
      </c>
      <c r="C379" s="27">
        <v>0.28734047682570002</v>
      </c>
      <c r="D379" s="28">
        <f t="shared" si="42"/>
        <v>2.3945039735475002E-2</v>
      </c>
      <c r="E379" s="3">
        <f t="shared" si="41"/>
        <v>0</v>
      </c>
      <c r="F379" s="5" t="str">
        <f t="shared" si="43"/>
        <v>Dry</v>
      </c>
      <c r="G379" s="5" t="str">
        <f t="shared" si="44"/>
        <v/>
      </c>
      <c r="H379" s="27">
        <v>5.0417758520329998E-3</v>
      </c>
      <c r="I379" s="27">
        <v>7.2117307713640004</v>
      </c>
      <c r="J379" s="2">
        <f t="shared" si="45"/>
        <v>19.611292190416407</v>
      </c>
      <c r="K379" s="2">
        <f t="shared" si="46"/>
        <v>0.46959317076353146</v>
      </c>
      <c r="L379" s="27">
        <v>0.82423809004259996</v>
      </c>
      <c r="M379" s="26">
        <f t="shared" si="47"/>
        <v>2.2414000925382447</v>
      </c>
      <c r="N379" s="2">
        <f t="shared" si="48"/>
        <v>5.3670414278925611E-2</v>
      </c>
    </row>
    <row r="380" spans="1:14" x14ac:dyDescent="0.35">
      <c r="A380" s="10">
        <v>40080</v>
      </c>
      <c r="B380" s="27">
        <v>0</v>
      </c>
      <c r="C380" s="27">
        <v>0.28563647951690002</v>
      </c>
      <c r="D380" s="28">
        <f t="shared" si="42"/>
        <v>2.380303995974167E-2</v>
      </c>
      <c r="E380" s="3">
        <f t="shared" si="41"/>
        <v>0</v>
      </c>
      <c r="F380" s="5" t="str">
        <f t="shared" si="43"/>
        <v>Dry</v>
      </c>
      <c r="G380" s="5" t="str">
        <f t="shared" si="44"/>
        <v/>
      </c>
      <c r="H380" s="27">
        <v>5.0080394512460004E-3</v>
      </c>
      <c r="I380" s="27">
        <v>7.2068585103820002</v>
      </c>
      <c r="J380" s="2">
        <f t="shared" si="45"/>
        <v>19.598042758792396</v>
      </c>
      <c r="K380" s="2">
        <f t="shared" si="46"/>
        <v>0.46649299492026125</v>
      </c>
      <c r="L380" s="27">
        <v>0.8272459757085</v>
      </c>
      <c r="M380" s="26">
        <f t="shared" si="47"/>
        <v>2.2495796165026665</v>
      </c>
      <c r="N380" s="2">
        <f t="shared" si="48"/>
        <v>5.354683350423331E-2</v>
      </c>
    </row>
    <row r="381" spans="1:14" x14ac:dyDescent="0.35">
      <c r="A381" s="10">
        <v>40081</v>
      </c>
      <c r="B381" s="27">
        <v>0</v>
      </c>
      <c r="C381" s="27">
        <v>0.31352435584549998</v>
      </c>
      <c r="D381" s="28">
        <f t="shared" si="42"/>
        <v>2.6127029653791666E-2</v>
      </c>
      <c r="E381" s="3">
        <f t="shared" si="41"/>
        <v>0</v>
      </c>
      <c r="F381" s="5" t="str">
        <f t="shared" si="43"/>
        <v>Dry</v>
      </c>
      <c r="G381" s="5" t="str">
        <f t="shared" si="44"/>
        <v/>
      </c>
      <c r="H381" s="27">
        <v>5.4778473117599999E-3</v>
      </c>
      <c r="I381" s="27">
        <v>6.8679149524870002</v>
      </c>
      <c r="J381" s="2">
        <f t="shared" si="45"/>
        <v>18.67633320519505</v>
      </c>
      <c r="K381" s="2">
        <f t="shared" si="46"/>
        <v>0.487957111476225</v>
      </c>
      <c r="L381" s="27">
        <v>0.78312803320909996</v>
      </c>
      <c r="M381" s="26">
        <f t="shared" si="47"/>
        <v>2.129607048387498</v>
      </c>
      <c r="N381" s="2">
        <f t="shared" si="48"/>
        <v>5.5640306504143908E-2</v>
      </c>
    </row>
    <row r="382" spans="1:14" x14ac:dyDescent="0.35">
      <c r="A382" s="10">
        <v>40082</v>
      </c>
      <c r="B382" s="27">
        <v>0</v>
      </c>
      <c r="C382" s="27">
        <v>0.3109907606417</v>
      </c>
      <c r="D382" s="28">
        <f t="shared" si="42"/>
        <v>2.5915896720141666E-2</v>
      </c>
      <c r="E382" s="3">
        <f t="shared" si="41"/>
        <v>0</v>
      </c>
      <c r="F382" s="5" t="str">
        <f t="shared" si="43"/>
        <v>Dry</v>
      </c>
      <c r="G382" s="5" t="str">
        <f t="shared" si="44"/>
        <v/>
      </c>
      <c r="H382" s="27">
        <v>5.4314826920319999E-3</v>
      </c>
      <c r="I382" s="27">
        <v>6.9198974374380002</v>
      </c>
      <c r="J382" s="2">
        <f t="shared" si="45"/>
        <v>18.817692295471399</v>
      </c>
      <c r="K382" s="2">
        <f t="shared" si="46"/>
        <v>0.48767737004084233</v>
      </c>
      <c r="L382" s="27">
        <v>0.78407783530160002</v>
      </c>
      <c r="M382" s="26">
        <f t="shared" si="47"/>
        <v>2.1321899022057589</v>
      </c>
      <c r="N382" s="2">
        <f t="shared" si="48"/>
        <v>5.5257613293293407E-2</v>
      </c>
    </row>
    <row r="383" spans="1:14" x14ac:dyDescent="0.35">
      <c r="A383" s="10">
        <v>40083</v>
      </c>
      <c r="B383" s="27">
        <v>0</v>
      </c>
      <c r="C383" s="27">
        <v>0.33379119772909999</v>
      </c>
      <c r="D383" s="28">
        <f t="shared" si="42"/>
        <v>2.7815933144091667E-2</v>
      </c>
      <c r="E383" s="3">
        <f t="shared" si="41"/>
        <v>0</v>
      </c>
      <c r="F383" s="5" t="str">
        <f t="shared" si="43"/>
        <v>Dry</v>
      </c>
      <c r="G383" s="5" t="str">
        <f t="shared" si="44"/>
        <v/>
      </c>
      <c r="H383" s="27">
        <v>5.8155685135070001E-3</v>
      </c>
      <c r="I383" s="27">
        <v>6.7145913467130001</v>
      </c>
      <c r="J383" s="2">
        <f t="shared" si="45"/>
        <v>18.259391124597464</v>
      </c>
      <c r="K383" s="2">
        <f t="shared" si="46"/>
        <v>0.50790200277362385</v>
      </c>
      <c r="L383" s="27">
        <v>0.75665162726790003</v>
      </c>
      <c r="M383" s="26">
        <f t="shared" si="47"/>
        <v>2.0576081691272368</v>
      </c>
      <c r="N383" s="2">
        <f t="shared" si="48"/>
        <v>5.7234291269180074E-2</v>
      </c>
    </row>
    <row r="384" spans="1:14" x14ac:dyDescent="0.35">
      <c r="A384" s="10">
        <v>40084</v>
      </c>
      <c r="B384" s="27">
        <v>0</v>
      </c>
      <c r="C384" s="27">
        <v>0.38957018561529999</v>
      </c>
      <c r="D384" s="28">
        <f t="shared" si="42"/>
        <v>3.2464182134608333E-2</v>
      </c>
      <c r="E384" s="3">
        <f t="shared" si="41"/>
        <v>0</v>
      </c>
      <c r="F384" s="5" t="str">
        <f t="shared" si="43"/>
        <v>Dry</v>
      </c>
      <c r="G384" s="5" t="str">
        <f t="shared" si="44"/>
        <v/>
      </c>
      <c r="H384" s="27">
        <v>6.7632589911209998E-3</v>
      </c>
      <c r="I384" s="27">
        <v>6.0731568594430003</v>
      </c>
      <c r="J384" s="2">
        <f t="shared" si="45"/>
        <v>16.515099837294919</v>
      </c>
      <c r="K384" s="2">
        <f t="shared" si="46"/>
        <v>0.53614920908918273</v>
      </c>
      <c r="L384" s="27">
        <v>0.67595052258999999</v>
      </c>
      <c r="M384" s="26">
        <f t="shared" si="47"/>
        <v>1.8381528131103424</v>
      </c>
      <c r="N384" s="2">
        <f t="shared" si="48"/>
        <v>5.9674127716056825E-2</v>
      </c>
    </row>
    <row r="385" spans="1:14" x14ac:dyDescent="0.35">
      <c r="A385" s="10">
        <v>40085</v>
      </c>
      <c r="B385" s="27">
        <v>0</v>
      </c>
      <c r="C385" s="27">
        <v>0.40697751265280002</v>
      </c>
      <c r="D385" s="28">
        <f t="shared" si="42"/>
        <v>3.3914792721066671E-2</v>
      </c>
      <c r="E385" s="3">
        <f t="shared" si="41"/>
        <v>0</v>
      </c>
      <c r="F385" s="5" t="str">
        <f t="shared" si="43"/>
        <v>Dry</v>
      </c>
      <c r="G385" s="5" t="str">
        <f t="shared" si="44"/>
        <v/>
      </c>
      <c r="H385" s="27">
        <v>7.0661742152469996E-3</v>
      </c>
      <c r="I385" s="27">
        <v>5.7634430181659999</v>
      </c>
      <c r="J385" s="2">
        <f t="shared" si="45"/>
        <v>15.672876405879894</v>
      </c>
      <c r="K385" s="2">
        <f t="shared" si="46"/>
        <v>0.53154235464831301</v>
      </c>
      <c r="L385" s="27">
        <v>0.63674925004920002</v>
      </c>
      <c r="M385" s="26">
        <f t="shared" si="47"/>
        <v>1.7315504406137925</v>
      </c>
      <c r="N385" s="2">
        <f t="shared" si="48"/>
        <v>5.8725174279488437E-2</v>
      </c>
    </row>
    <row r="386" spans="1:14" x14ac:dyDescent="0.35">
      <c r="A386" s="10">
        <v>40086</v>
      </c>
      <c r="B386" s="27">
        <v>0</v>
      </c>
      <c r="C386" s="27">
        <v>0.37956507873500001</v>
      </c>
      <c r="D386" s="28">
        <f t="shared" si="42"/>
        <v>3.1630423227916669E-2</v>
      </c>
      <c r="E386" s="3">
        <f t="shared" si="41"/>
        <v>0</v>
      </c>
      <c r="F386" s="5" t="str">
        <f t="shared" si="43"/>
        <v>Dry</v>
      </c>
      <c r="G386" s="5" t="str">
        <f t="shared" si="44"/>
        <v/>
      </c>
      <c r="H386" s="27">
        <v>6.611810204724E-3</v>
      </c>
      <c r="I386" s="27">
        <v>5.9938578356779999</v>
      </c>
      <c r="J386" s="2">
        <f t="shared" si="45"/>
        <v>16.299457244029327</v>
      </c>
      <c r="K386" s="2">
        <f t="shared" si="46"/>
        <v>0.51555873101397987</v>
      </c>
      <c r="L386" s="27">
        <v>0.66543631479669996</v>
      </c>
      <c r="M386" s="26">
        <f t="shared" si="47"/>
        <v>1.8095608970055539</v>
      </c>
      <c r="N386" s="2">
        <f t="shared" si="48"/>
        <v>5.7237177028974198E-2</v>
      </c>
    </row>
    <row r="387" spans="1:14" x14ac:dyDescent="0.35">
      <c r="A387" s="10">
        <v>40087</v>
      </c>
      <c r="B387" s="27">
        <v>0</v>
      </c>
      <c r="C387" s="27">
        <v>0.2015570463045</v>
      </c>
      <c r="D387" s="28">
        <f t="shared" si="42"/>
        <v>1.6796420525375E-2</v>
      </c>
      <c r="E387" s="3">
        <f t="shared" si="41"/>
        <v>0</v>
      </c>
      <c r="F387" s="5" t="str">
        <f t="shared" si="43"/>
        <v>Dry</v>
      </c>
      <c r="G387" s="5" t="str">
        <f t="shared" si="44"/>
        <v/>
      </c>
      <c r="H387" s="27">
        <v>3.5914954450619999E-3</v>
      </c>
      <c r="I387" s="27">
        <v>6.6922509733939997</v>
      </c>
      <c r="J387" s="2">
        <f t="shared" si="45"/>
        <v>18.198639607008708</v>
      </c>
      <c r="K387" s="2">
        <f t="shared" si="46"/>
        <v>0.30567200382906351</v>
      </c>
      <c r="L387" s="27">
        <v>0.7681112436791</v>
      </c>
      <c r="M387" s="26">
        <f t="shared" si="47"/>
        <v>2.0887709916111974</v>
      </c>
      <c r="N387" s="2">
        <f t="shared" si="48"/>
        <v>3.5083875956306208E-2</v>
      </c>
    </row>
    <row r="388" spans="1:14" x14ac:dyDescent="0.35">
      <c r="A388" s="10">
        <v>40088</v>
      </c>
      <c r="B388" s="27">
        <v>0</v>
      </c>
      <c r="C388" s="27">
        <v>0.40456577742869998</v>
      </c>
      <c r="D388" s="28">
        <f t="shared" si="42"/>
        <v>3.3713814785725001E-2</v>
      </c>
      <c r="E388" s="3">
        <f t="shared" si="41"/>
        <v>0</v>
      </c>
      <c r="F388" s="5" t="str">
        <f t="shared" si="43"/>
        <v>Dry</v>
      </c>
      <c r="G388" s="5" t="str">
        <f t="shared" si="44"/>
        <v/>
      </c>
      <c r="H388" s="27">
        <v>7.0355981022330004E-3</v>
      </c>
      <c r="I388" s="27">
        <v>4.7361983850309999</v>
      </c>
      <c r="J388" s="2">
        <f t="shared" si="45"/>
        <v>12.8794284403179</v>
      </c>
      <c r="K388" s="2">
        <f t="shared" si="46"/>
        <v>0.4342146649828767</v>
      </c>
      <c r="L388" s="27">
        <v>0.54186742640679997</v>
      </c>
      <c r="M388" s="26">
        <f t="shared" si="47"/>
        <v>1.4735326046735955</v>
      </c>
      <c r="N388" s="2">
        <f t="shared" si="48"/>
        <v>4.9678405314692538E-2</v>
      </c>
    </row>
    <row r="389" spans="1:14" x14ac:dyDescent="0.35">
      <c r="A389" s="10">
        <v>40089</v>
      </c>
      <c r="B389" s="27">
        <v>0</v>
      </c>
      <c r="C389" s="27">
        <v>0.273300499729</v>
      </c>
      <c r="D389" s="28">
        <f t="shared" si="42"/>
        <v>2.2775041644083335E-2</v>
      </c>
      <c r="E389" s="3">
        <f t="shared" si="41"/>
        <v>0</v>
      </c>
      <c r="F389" s="5" t="str">
        <f t="shared" si="43"/>
        <v>Dry</v>
      </c>
      <c r="G389" s="5" t="str">
        <f t="shared" si="44"/>
        <v/>
      </c>
      <c r="H389" s="27">
        <v>4.818000181065E-3</v>
      </c>
      <c r="I389" s="27">
        <v>5.201814365812</v>
      </c>
      <c r="J389" s="2">
        <f t="shared" si="45"/>
        <v>14.145605913814521</v>
      </c>
      <c r="K389" s="2">
        <f t="shared" si="46"/>
        <v>0.3221667637679172</v>
      </c>
      <c r="L389" s="27">
        <v>0.59319299592899999</v>
      </c>
      <c r="M389" s="26">
        <f t="shared" si="47"/>
        <v>1.6131053054094855</v>
      </c>
      <c r="N389" s="2">
        <f t="shared" si="48"/>
        <v>3.6738540506992795E-2</v>
      </c>
    </row>
    <row r="390" spans="1:14" x14ac:dyDescent="0.35">
      <c r="A390" s="10">
        <v>40090</v>
      </c>
      <c r="B390" s="27">
        <v>0</v>
      </c>
      <c r="C390" s="27">
        <v>0.29514535125079999</v>
      </c>
      <c r="D390" s="28">
        <f t="shared" si="42"/>
        <v>2.4595445937566667E-2</v>
      </c>
      <c r="E390" s="3">
        <f t="shared" si="41"/>
        <v>0</v>
      </c>
      <c r="F390" s="5" t="str">
        <f t="shared" si="43"/>
        <v>Dry</v>
      </c>
      <c r="G390" s="5" t="str">
        <f t="shared" si="44"/>
        <v/>
      </c>
      <c r="H390" s="27">
        <v>5.1883387129170004E-3</v>
      </c>
      <c r="I390" s="27">
        <v>5.2040963957419999</v>
      </c>
      <c r="J390" s="2">
        <f t="shared" si="45"/>
        <v>14.151811574724965</v>
      </c>
      <c r="K390" s="2">
        <f t="shared" si="46"/>
        <v>0.34807011650477809</v>
      </c>
      <c r="L390" s="27">
        <v>0.60148731858899995</v>
      </c>
      <c r="M390" s="26">
        <f t="shared" si="47"/>
        <v>1.6356605546781828</v>
      </c>
      <c r="N390" s="2">
        <f t="shared" si="48"/>
        <v>4.0229800744797553E-2</v>
      </c>
    </row>
    <row r="391" spans="1:14" x14ac:dyDescent="0.35">
      <c r="A391" s="10">
        <v>40091</v>
      </c>
      <c r="B391" s="27">
        <v>0</v>
      </c>
      <c r="C391" s="27">
        <v>0.28505000749819998</v>
      </c>
      <c r="D391" s="28">
        <f t="shared" si="42"/>
        <v>2.3754167291516665E-2</v>
      </c>
      <c r="E391" s="3">
        <f t="shared" si="41"/>
        <v>0</v>
      </c>
      <c r="F391" s="5" t="str">
        <f t="shared" si="43"/>
        <v>Dry</v>
      </c>
      <c r="G391" s="5" t="str">
        <f t="shared" si="44"/>
        <v/>
      </c>
      <c r="H391" s="27">
        <v>5.0151036239979999E-3</v>
      </c>
      <c r="I391" s="27">
        <v>5.2329971610520003</v>
      </c>
      <c r="J391" s="2">
        <f t="shared" si="45"/>
        <v>14.230403159878367</v>
      </c>
      <c r="K391" s="2">
        <f t="shared" si="46"/>
        <v>0.33803137728547811</v>
      </c>
      <c r="L391" s="27">
        <v>0.60574638817040005</v>
      </c>
      <c r="M391" s="26">
        <f t="shared" si="47"/>
        <v>1.6472424981350591</v>
      </c>
      <c r="N391" s="2">
        <f t="shared" si="48"/>
        <v>3.9128873870396021E-2</v>
      </c>
    </row>
    <row r="392" spans="1:14" x14ac:dyDescent="0.35">
      <c r="A392" s="10">
        <v>40092</v>
      </c>
      <c r="B392" s="27">
        <v>0</v>
      </c>
      <c r="C392" s="27">
        <v>0.27701196291989999</v>
      </c>
      <c r="D392" s="28">
        <f t="shared" si="42"/>
        <v>2.3084330243324999E-2</v>
      </c>
      <c r="E392" s="3">
        <f t="shared" si="41"/>
        <v>0</v>
      </c>
      <c r="F392" s="5" t="str">
        <f t="shared" si="43"/>
        <v>Dry</v>
      </c>
      <c r="G392" s="5" t="str">
        <f t="shared" si="44"/>
        <v/>
      </c>
      <c r="H392" s="27">
        <v>4.8774536384719996E-3</v>
      </c>
      <c r="I392" s="27">
        <v>5.3060488232419996</v>
      </c>
      <c r="J392" s="2">
        <f t="shared" si="45"/>
        <v>14.429056927971365</v>
      </c>
      <c r="K392" s="2">
        <f t="shared" si="46"/>
        <v>0.33308511522502748</v>
      </c>
      <c r="L392" s="27">
        <v>0.61546092091909999</v>
      </c>
      <c r="M392" s="26">
        <f t="shared" si="47"/>
        <v>1.6736598099105637</v>
      </c>
      <c r="N392" s="2">
        <f t="shared" si="48"/>
        <v>3.8635315766955995E-2</v>
      </c>
    </row>
    <row r="393" spans="1:14" x14ac:dyDescent="0.35">
      <c r="A393" s="10">
        <v>40093</v>
      </c>
      <c r="B393" s="27">
        <v>0</v>
      </c>
      <c r="C393" s="27">
        <v>0.29982145634469998</v>
      </c>
      <c r="D393" s="28">
        <f t="shared" si="42"/>
        <v>2.498512136205833E-2</v>
      </c>
      <c r="E393" s="3">
        <f t="shared" si="41"/>
        <v>0</v>
      </c>
      <c r="F393" s="5" t="str">
        <f t="shared" si="43"/>
        <v>Dry</v>
      </c>
      <c r="G393" s="5" t="str">
        <f t="shared" si="44"/>
        <v/>
      </c>
      <c r="H393" s="27">
        <v>5.2634557293249999E-3</v>
      </c>
      <c r="I393" s="27">
        <v>5.1704065466989997</v>
      </c>
      <c r="J393" s="2">
        <f t="shared" si="45"/>
        <v>14.060196746831393</v>
      </c>
      <c r="K393" s="2">
        <f t="shared" si="46"/>
        <v>0.35129572209400006</v>
      </c>
      <c r="L393" s="27">
        <v>0.59750584587309996</v>
      </c>
      <c r="M393" s="26">
        <f t="shared" si="47"/>
        <v>1.624833497033473</v>
      </c>
      <c r="N393" s="2">
        <f t="shared" si="48"/>
        <v>4.0596662116518967E-2</v>
      </c>
    </row>
    <row r="394" spans="1:14" x14ac:dyDescent="0.35">
      <c r="A394" s="10">
        <v>40094</v>
      </c>
      <c r="B394" s="27">
        <v>0</v>
      </c>
      <c r="C394" s="27">
        <v>0.29182613511889999</v>
      </c>
      <c r="D394" s="28">
        <f t="shared" si="42"/>
        <v>2.4318844593241667E-2</v>
      </c>
      <c r="E394" s="3">
        <f t="shared" si="41"/>
        <v>0</v>
      </c>
      <c r="F394" s="5" t="str">
        <f t="shared" si="43"/>
        <v>Dry</v>
      </c>
      <c r="G394" s="5" t="str">
        <f t="shared" si="44"/>
        <v/>
      </c>
      <c r="H394" s="27">
        <v>5.1279150007549996E-3</v>
      </c>
      <c r="I394" s="27">
        <v>5.2050497099959996</v>
      </c>
      <c r="J394" s="2">
        <f t="shared" si="45"/>
        <v>14.154403979374722</v>
      </c>
      <c r="K394" s="2">
        <f t="shared" si="46"/>
        <v>0.3442187506843753</v>
      </c>
      <c r="L394" s="27">
        <v>0.60042007851839996</v>
      </c>
      <c r="M394" s="26">
        <f t="shared" si="47"/>
        <v>1.6327583447197962</v>
      </c>
      <c r="N394" s="2">
        <f t="shared" si="48"/>
        <v>3.9706796443559227E-2</v>
      </c>
    </row>
    <row r="395" spans="1:14" x14ac:dyDescent="0.35">
      <c r="A395" s="10">
        <v>40095</v>
      </c>
      <c r="B395" s="27">
        <v>0</v>
      </c>
      <c r="C395" s="27">
        <v>0.31462152686009998</v>
      </c>
      <c r="D395" s="28">
        <f t="shared" si="42"/>
        <v>2.6218460571674998E-2</v>
      </c>
      <c r="E395" s="3">
        <f t="shared" si="41"/>
        <v>0</v>
      </c>
      <c r="F395" s="5" t="str">
        <f t="shared" si="43"/>
        <v>Dry</v>
      </c>
      <c r="G395" s="5" t="str">
        <f t="shared" si="44"/>
        <v/>
      </c>
      <c r="H395" s="27">
        <v>5.5160554291349998E-3</v>
      </c>
      <c r="I395" s="27">
        <v>5.0273961712380002</v>
      </c>
      <c r="J395" s="2">
        <f t="shared" si="45"/>
        <v>13.671300052217768</v>
      </c>
      <c r="K395" s="2">
        <f t="shared" si="46"/>
        <v>0.35844044138260989</v>
      </c>
      <c r="L395" s="27">
        <v>0.57773645098189996</v>
      </c>
      <c r="M395" s="26">
        <f t="shared" si="47"/>
        <v>1.5710733953421394</v>
      </c>
      <c r="N395" s="2">
        <f t="shared" si="48"/>
        <v>4.1191125870985446E-2</v>
      </c>
    </row>
    <row r="396" spans="1:14" x14ac:dyDescent="0.35">
      <c r="A396" s="10">
        <v>40096</v>
      </c>
      <c r="B396" s="27">
        <v>0</v>
      </c>
      <c r="C396" s="27">
        <v>0.31169627761379998</v>
      </c>
      <c r="D396" s="28">
        <f t="shared" si="42"/>
        <v>2.5974689801149999E-2</v>
      </c>
      <c r="E396" s="3">
        <f t="shared" si="41"/>
        <v>0</v>
      </c>
      <c r="F396" s="5" t="str">
        <f t="shared" si="43"/>
        <v>Dry</v>
      </c>
      <c r="G396" s="5" t="str">
        <f t="shared" si="44"/>
        <v/>
      </c>
      <c r="H396" s="27">
        <v>5.468867601582E-3</v>
      </c>
      <c r="I396" s="27">
        <v>5.0187405294160001</v>
      </c>
      <c r="J396" s="2">
        <f t="shared" si="45"/>
        <v>13.647762246072695</v>
      </c>
      <c r="K396" s="2">
        <f t="shared" si="46"/>
        <v>0.35449639082158441</v>
      </c>
      <c r="L396" s="27">
        <v>0.57570356877740003</v>
      </c>
      <c r="M396" s="26">
        <f t="shared" si="47"/>
        <v>1.5655452567905106</v>
      </c>
      <c r="N396" s="2">
        <f t="shared" si="48"/>
        <v>4.0664552414795233E-2</v>
      </c>
    </row>
    <row r="397" spans="1:14" x14ac:dyDescent="0.35">
      <c r="A397" s="10">
        <v>40097</v>
      </c>
      <c r="B397" s="27">
        <v>0</v>
      </c>
      <c r="C397" s="27">
        <v>0.33112919176380001</v>
      </c>
      <c r="D397" s="28">
        <f t="shared" si="42"/>
        <v>2.7594099313650002E-2</v>
      </c>
      <c r="E397" s="3">
        <f t="shared" si="41"/>
        <v>0</v>
      </c>
      <c r="F397" s="5" t="str">
        <f t="shared" si="43"/>
        <v>Dry</v>
      </c>
      <c r="G397" s="5" t="str">
        <f t="shared" si="44"/>
        <v/>
      </c>
      <c r="H397" s="27">
        <v>5.8023945978650003E-3</v>
      </c>
      <c r="I397" s="27">
        <v>4.8498064999570003</v>
      </c>
      <c r="J397" s="2">
        <f t="shared" si="45"/>
        <v>13.188369803723068</v>
      </c>
      <c r="K397" s="2">
        <f t="shared" si="46"/>
        <v>0.36392118614907715</v>
      </c>
      <c r="L397" s="27">
        <v>0.55515000727149999</v>
      </c>
      <c r="M397" s="26">
        <f t="shared" si="47"/>
        <v>1.5096527237738262</v>
      </c>
      <c r="N397" s="2">
        <f t="shared" si="48"/>
        <v>4.1657507188937196E-2</v>
      </c>
    </row>
    <row r="398" spans="1:14" x14ac:dyDescent="0.35">
      <c r="A398" s="10">
        <v>40098</v>
      </c>
      <c r="B398" s="27">
        <v>0</v>
      </c>
      <c r="C398" s="27">
        <v>0.36962477518640002</v>
      </c>
      <c r="D398" s="28">
        <f t="shared" si="42"/>
        <v>3.0802064598866669E-2</v>
      </c>
      <c r="E398" s="3">
        <f t="shared" si="41"/>
        <v>0</v>
      </c>
      <c r="F398" s="5" t="str">
        <f t="shared" si="43"/>
        <v>Dry</v>
      </c>
      <c r="G398" s="5" t="str">
        <f t="shared" si="44"/>
        <v/>
      </c>
      <c r="H398" s="27">
        <v>6.4617501173810004E-3</v>
      </c>
      <c r="I398" s="27">
        <v>4.4771955954609997</v>
      </c>
      <c r="J398" s="2">
        <f t="shared" si="45"/>
        <v>12.175106614472824</v>
      </c>
      <c r="K398" s="2">
        <f t="shared" si="46"/>
        <v>0.37501842043708078</v>
      </c>
      <c r="L398" s="27">
        <v>0.50799376114859995</v>
      </c>
      <c r="M398" s="26">
        <f t="shared" si="47"/>
        <v>1.3814179143170568</v>
      </c>
      <c r="N398" s="2">
        <f t="shared" si="48"/>
        <v>4.2550523834825646E-2</v>
      </c>
    </row>
    <row r="399" spans="1:14" x14ac:dyDescent="0.35">
      <c r="A399" s="10">
        <v>40099</v>
      </c>
      <c r="B399" s="27">
        <v>218.80872572999999</v>
      </c>
      <c r="C399" s="27">
        <v>77.920173947080002</v>
      </c>
      <c r="D399" s="28">
        <f t="shared" si="42"/>
        <v>6.4933478289233335</v>
      </c>
      <c r="E399" s="3">
        <f t="shared" si="41"/>
        <v>1</v>
      </c>
      <c r="F399" s="5">
        <f t="shared" si="43"/>
        <v>6.4933478289233335</v>
      </c>
      <c r="G399" s="5">
        <f t="shared" si="44"/>
        <v>-0.871915669756675</v>
      </c>
      <c r="H399" s="27">
        <v>1.746437932881</v>
      </c>
      <c r="I399" s="27">
        <v>6.1811664140609999</v>
      </c>
      <c r="J399" s="2">
        <f t="shared" si="45"/>
        <v>16.80881669974092</v>
      </c>
      <c r="K399" s="2">
        <f t="shared" si="46"/>
        <v>15.043890946268123</v>
      </c>
      <c r="L399" s="27">
        <v>0.27908205987180001</v>
      </c>
      <c r="M399" s="26">
        <f t="shared" si="47"/>
        <v>0.7589245903329781</v>
      </c>
      <c r="N399" s="2">
        <f t="shared" si="48"/>
        <v>0.67923750834801544</v>
      </c>
    </row>
    <row r="400" spans="1:14" x14ac:dyDescent="0.35">
      <c r="A400" s="10">
        <v>40100</v>
      </c>
      <c r="B400" s="27">
        <v>1000.26846048</v>
      </c>
      <c r="C400" s="27">
        <v>490.87533658569998</v>
      </c>
      <c r="D400" s="28">
        <f t="shared" si="42"/>
        <v>40.906278048808332</v>
      </c>
      <c r="E400" s="3">
        <f t="shared" si="41"/>
        <v>1</v>
      </c>
      <c r="F400" s="5">
        <f t="shared" si="43"/>
        <v>40.906278048808332</v>
      </c>
      <c r="G400" s="5">
        <f t="shared" si="44"/>
        <v>-0.87001487863794169</v>
      </c>
      <c r="H400" s="27">
        <v>11.21280268872</v>
      </c>
      <c r="I400" s="27">
        <v>1.725983813704</v>
      </c>
      <c r="J400" s="2">
        <f t="shared" si="45"/>
        <v>4.6935713436341091</v>
      </c>
      <c r="K400" s="2">
        <f t="shared" si="46"/>
        <v>4.2007463525525282</v>
      </c>
      <c r="L400" s="27">
        <v>0.21695055772989999</v>
      </c>
      <c r="M400" s="26">
        <f t="shared" si="47"/>
        <v>0.58996666866838088</v>
      </c>
      <c r="N400" s="2">
        <f t="shared" si="48"/>
        <v>0.52802016845820088</v>
      </c>
    </row>
    <row r="401" spans="1:14" x14ac:dyDescent="0.35">
      <c r="A401" s="10">
        <v>40101</v>
      </c>
      <c r="B401" s="27">
        <v>0</v>
      </c>
      <c r="C401" s="27">
        <v>0.35937606343549999</v>
      </c>
      <c r="D401" s="28">
        <f t="shared" si="42"/>
        <v>2.9948005286291667E-2</v>
      </c>
      <c r="E401" s="3">
        <f t="shared" si="41"/>
        <v>0</v>
      </c>
      <c r="F401" s="5" t="str">
        <f t="shared" si="43"/>
        <v>Dry</v>
      </c>
      <c r="G401" s="5" t="str">
        <f t="shared" si="44"/>
        <v/>
      </c>
      <c r="H401" s="27">
        <v>6.1805506619879999E-3</v>
      </c>
      <c r="I401" s="27">
        <v>1.2508229878629999</v>
      </c>
      <c r="J401" s="2">
        <f t="shared" si="45"/>
        <v>3.4014380002751277</v>
      </c>
      <c r="K401" s="2">
        <f t="shared" si="46"/>
        <v>0.10186628321323288</v>
      </c>
      <c r="L401" s="27">
        <v>0.1497414723519</v>
      </c>
      <c r="M401" s="26">
        <f t="shared" si="47"/>
        <v>0.40720097025486279</v>
      </c>
      <c r="N401" s="2">
        <f t="shared" si="48"/>
        <v>1.2194856809775726E-2</v>
      </c>
    </row>
    <row r="402" spans="1:14" x14ac:dyDescent="0.35">
      <c r="A402" s="10">
        <v>40102</v>
      </c>
      <c r="B402" s="27">
        <v>0</v>
      </c>
      <c r="C402" s="27">
        <v>0.29862535104260002</v>
      </c>
      <c r="D402" s="28">
        <f t="shared" si="42"/>
        <v>2.4885445920216669E-2</v>
      </c>
      <c r="E402" s="3">
        <f t="shared" si="41"/>
        <v>0</v>
      </c>
      <c r="F402" s="5" t="str">
        <f t="shared" si="43"/>
        <v>Dry</v>
      </c>
      <c r="G402" s="5" t="str">
        <f t="shared" si="44"/>
        <v/>
      </c>
      <c r="H402" s="27">
        <v>5.1983217574660002E-3</v>
      </c>
      <c r="I402" s="27">
        <v>2.8483611652650001</v>
      </c>
      <c r="J402" s="2">
        <f t="shared" si="45"/>
        <v>7.7457194183750309</v>
      </c>
      <c r="K402" s="2">
        <f t="shared" si="46"/>
        <v>0.19275568169914395</v>
      </c>
      <c r="L402" s="27">
        <v>0.3657260728185</v>
      </c>
      <c r="M402" s="26">
        <f t="shared" si="47"/>
        <v>0.99454085337971621</v>
      </c>
      <c r="N402" s="2">
        <f t="shared" si="48"/>
        <v>2.4749592622227062E-2</v>
      </c>
    </row>
    <row r="403" spans="1:14" x14ac:dyDescent="0.35">
      <c r="A403" s="10">
        <v>40103</v>
      </c>
      <c r="B403" s="27">
        <v>0</v>
      </c>
      <c r="C403" s="27">
        <v>0.31406905366409998</v>
      </c>
      <c r="D403" s="28">
        <f t="shared" si="42"/>
        <v>2.6172421138675E-2</v>
      </c>
      <c r="E403" s="3">
        <f t="shared" si="41"/>
        <v>0</v>
      </c>
      <c r="F403" s="5" t="str">
        <f t="shared" si="43"/>
        <v>Dry</v>
      </c>
      <c r="G403" s="5" t="str">
        <f t="shared" si="44"/>
        <v/>
      </c>
      <c r="H403" s="27">
        <v>5.5543831626830003E-3</v>
      </c>
      <c r="I403" s="27">
        <v>3.4454741570379999</v>
      </c>
      <c r="J403" s="2">
        <f t="shared" si="45"/>
        <v>9.3694846036828547</v>
      </c>
      <c r="K403" s="2">
        <f t="shared" si="46"/>
        <v>0.24522209689991911</v>
      </c>
      <c r="L403" s="27">
        <v>0.44665169101469998</v>
      </c>
      <c r="M403" s="26">
        <f t="shared" si="47"/>
        <v>1.2146067424777345</v>
      </c>
      <c r="N403" s="2">
        <f t="shared" si="48"/>
        <v>3.1789199182001439E-2</v>
      </c>
    </row>
    <row r="404" spans="1:14" x14ac:dyDescent="0.35">
      <c r="A404" s="10">
        <v>40104</v>
      </c>
      <c r="B404" s="27">
        <v>0</v>
      </c>
      <c r="C404" s="27">
        <v>0.34478665117540003</v>
      </c>
      <c r="D404" s="28">
        <f t="shared" si="42"/>
        <v>2.8732220931283334E-2</v>
      </c>
      <c r="E404" s="3">
        <f t="shared" si="41"/>
        <v>0</v>
      </c>
      <c r="F404" s="5" t="str">
        <f t="shared" si="43"/>
        <v>Dry</v>
      </c>
      <c r="G404" s="5" t="str">
        <f t="shared" si="44"/>
        <v/>
      </c>
      <c r="H404" s="27">
        <v>5.9949128372390002E-3</v>
      </c>
      <c r="I404" s="27">
        <v>3.5598560913280002</v>
      </c>
      <c r="J404" s="2">
        <f t="shared" si="45"/>
        <v>9.6805302605137111</v>
      </c>
      <c r="K404" s="2">
        <f t="shared" si="46"/>
        <v>0.27814313417705377</v>
      </c>
      <c r="L404" s="27">
        <v>0.45067773952809997</v>
      </c>
      <c r="M404" s="26">
        <f t="shared" si="47"/>
        <v>1.225555017763134</v>
      </c>
      <c r="N404" s="2">
        <f t="shared" si="48"/>
        <v>3.521291753381324E-2</v>
      </c>
    </row>
    <row r="405" spans="1:14" x14ac:dyDescent="0.35">
      <c r="A405" s="10">
        <v>40105</v>
      </c>
      <c r="B405" s="27">
        <v>0</v>
      </c>
      <c r="C405" s="27">
        <v>0.3640941818897</v>
      </c>
      <c r="D405" s="28">
        <f t="shared" si="42"/>
        <v>3.0341181824141666E-2</v>
      </c>
      <c r="E405" s="3">
        <f t="shared" si="41"/>
        <v>0</v>
      </c>
      <c r="F405" s="5" t="str">
        <f t="shared" si="43"/>
        <v>Dry</v>
      </c>
      <c r="G405" s="5" t="str">
        <f t="shared" si="44"/>
        <v/>
      </c>
      <c r="H405" s="27">
        <v>6.2200893211610004E-3</v>
      </c>
      <c r="I405" s="27">
        <v>3.571668487023</v>
      </c>
      <c r="J405" s="2">
        <f t="shared" si="45"/>
        <v>9.7126524168708652</v>
      </c>
      <c r="K405" s="2">
        <f t="shared" si="46"/>
        <v>0.2946933529749679</v>
      </c>
      <c r="L405" s="27">
        <v>0.43833900922309998</v>
      </c>
      <c r="M405" s="26">
        <f t="shared" si="47"/>
        <v>1.1920015681209293</v>
      </c>
      <c r="N405" s="2">
        <f t="shared" si="48"/>
        <v>3.6166736313019102E-2</v>
      </c>
    </row>
    <row r="406" spans="1:14" x14ac:dyDescent="0.35">
      <c r="A406" s="10">
        <v>40106</v>
      </c>
      <c r="B406" s="27">
        <v>0</v>
      </c>
      <c r="C406" s="27">
        <v>0.34985934192160001</v>
      </c>
      <c r="D406" s="28">
        <f t="shared" si="42"/>
        <v>2.9154945160133335E-2</v>
      </c>
      <c r="E406" s="3">
        <f t="shared" ref="E406:E469" si="49">IF(D406&gt;$C$8,1,0)</f>
        <v>0</v>
      </c>
      <c r="F406" s="5" t="str">
        <f t="shared" si="43"/>
        <v>Dry</v>
      </c>
      <c r="G406" s="5" t="str">
        <f t="shared" si="44"/>
        <v/>
      </c>
      <c r="H406" s="27">
        <v>5.9385689296929996E-3</v>
      </c>
      <c r="I406" s="27">
        <v>3.6914869205519998</v>
      </c>
      <c r="J406" s="2">
        <f t="shared" si="45"/>
        <v>10.038481872272286</v>
      </c>
      <c r="K406" s="2">
        <f t="shared" si="46"/>
        <v>0.29267138847709107</v>
      </c>
      <c r="L406" s="27">
        <v>0.44720238796389999</v>
      </c>
      <c r="M406" s="26">
        <f t="shared" si="47"/>
        <v>1.2161042857335111</v>
      </c>
      <c r="N406" s="2">
        <f t="shared" si="48"/>
        <v>3.5455453759563639E-2</v>
      </c>
    </row>
    <row r="407" spans="1:14" x14ac:dyDescent="0.35">
      <c r="A407" s="10">
        <v>40107</v>
      </c>
      <c r="B407" s="27">
        <v>0</v>
      </c>
      <c r="C407" s="27">
        <v>0.30342487654189998</v>
      </c>
      <c r="D407" s="28">
        <f t="shared" ref="D407:D470" si="50">C407/12</f>
        <v>2.5285406378491665E-2</v>
      </c>
      <c r="E407" s="3">
        <f t="shared" si="49"/>
        <v>0</v>
      </c>
      <c r="F407" s="5" t="str">
        <f t="shared" ref="F407:F470" si="51">IF(B407&gt;0,D407,"Dry")</f>
        <v>Dry</v>
      </c>
      <c r="G407" s="5" t="str">
        <f t="shared" ref="G407:G470" si="52">IF(D407-$C$8&lt;0,"",D400-$C$8)</f>
        <v/>
      </c>
      <c r="H407" s="27">
        <v>5.2160333170640002E-3</v>
      </c>
      <c r="I407" s="27">
        <v>3.9416370095960001</v>
      </c>
      <c r="J407" s="2">
        <f t="shared" ref="J407:J470" si="53">I407*2.71936</f>
        <v>10.718730018414979</v>
      </c>
      <c r="K407" s="2">
        <f t="shared" ref="K407:K470" si="54">IF(D407&gt;$C$8, J407*$C$8, J407*D407)</f>
        <v>0.27102744437696019</v>
      </c>
      <c r="L407" s="27">
        <v>0.48411775849459998</v>
      </c>
      <c r="M407" s="26">
        <f t="shared" ref="M407:M470" si="55">L407*2.71936</f>
        <v>1.3164904677398754</v>
      </c>
      <c r="N407" s="2">
        <f t="shared" ref="N407:N470" si="56">IF(D407&gt;$C$8, M407*$C$8,M407* D407)</f>
        <v>3.328799647021332E-2</v>
      </c>
    </row>
    <row r="408" spans="1:14" x14ac:dyDescent="0.35">
      <c r="A408" s="10">
        <v>40108</v>
      </c>
      <c r="B408" s="27">
        <v>0</v>
      </c>
      <c r="C408" s="27">
        <v>0.31417376342749997</v>
      </c>
      <c r="D408" s="28">
        <f t="shared" si="50"/>
        <v>2.6181146952291665E-2</v>
      </c>
      <c r="E408" s="3">
        <f t="shared" si="49"/>
        <v>0</v>
      </c>
      <c r="F408" s="5" t="str">
        <f t="shared" si="51"/>
        <v>Dry</v>
      </c>
      <c r="G408" s="5" t="str">
        <f t="shared" si="52"/>
        <v/>
      </c>
      <c r="H408" s="27">
        <v>5.4860454796720002E-3</v>
      </c>
      <c r="I408" s="27">
        <v>3.974858559946</v>
      </c>
      <c r="J408" s="2">
        <f t="shared" si="53"/>
        <v>10.809071373574755</v>
      </c>
      <c r="K408" s="2">
        <f t="shared" si="54"/>
        <v>0.28299388604936976</v>
      </c>
      <c r="L408" s="27">
        <v>0.49423172994300002</v>
      </c>
      <c r="M408" s="26">
        <f t="shared" si="55"/>
        <v>1.3439939971377965</v>
      </c>
      <c r="N408" s="2">
        <f t="shared" si="56"/>
        <v>3.5187304342062513E-2</v>
      </c>
    </row>
    <row r="409" spans="1:14" x14ac:dyDescent="0.35">
      <c r="A409" s="10">
        <v>40109</v>
      </c>
      <c r="B409" s="27">
        <v>0</v>
      </c>
      <c r="C409" s="27">
        <v>0.2975260633031</v>
      </c>
      <c r="D409" s="28">
        <f t="shared" si="50"/>
        <v>2.4793838608591665E-2</v>
      </c>
      <c r="E409" s="3">
        <f t="shared" si="49"/>
        <v>0</v>
      </c>
      <c r="F409" s="5" t="str">
        <f t="shared" si="51"/>
        <v>Dry</v>
      </c>
      <c r="G409" s="5" t="str">
        <f t="shared" si="52"/>
        <v/>
      </c>
      <c r="H409" s="27">
        <v>5.1209059192660004E-3</v>
      </c>
      <c r="I409" s="27">
        <v>4.1400557556619999</v>
      </c>
      <c r="J409" s="2">
        <f t="shared" si="53"/>
        <v>11.258302019717016</v>
      </c>
      <c r="K409" s="2">
        <f t="shared" si="54"/>
        <v>0.2791365232836453</v>
      </c>
      <c r="L409" s="27">
        <v>0.50893941223979999</v>
      </c>
      <c r="M409" s="26">
        <f t="shared" si="55"/>
        <v>1.3839894800684225</v>
      </c>
      <c r="N409" s="2">
        <f t="shared" si="56"/>
        <v>3.4314411804805156E-2</v>
      </c>
    </row>
    <row r="410" spans="1:14" x14ac:dyDescent="0.35">
      <c r="A410" s="10">
        <v>40110</v>
      </c>
      <c r="B410" s="27">
        <v>0</v>
      </c>
      <c r="C410" s="27">
        <v>0.30024643150109998</v>
      </c>
      <c r="D410" s="28">
        <f t="shared" si="50"/>
        <v>2.5020535958424999E-2</v>
      </c>
      <c r="E410" s="3">
        <f t="shared" si="49"/>
        <v>0</v>
      </c>
      <c r="F410" s="5" t="str">
        <f t="shared" si="51"/>
        <v>Dry</v>
      </c>
      <c r="G410" s="5" t="str">
        <f t="shared" si="52"/>
        <v/>
      </c>
      <c r="H410" s="27">
        <v>5.2486027396629999E-3</v>
      </c>
      <c r="I410" s="27">
        <v>4.1953400943780004</v>
      </c>
      <c r="J410" s="2">
        <f t="shared" si="53"/>
        <v>11.408640039047759</v>
      </c>
      <c r="K410" s="2">
        <f t="shared" si="54"/>
        <v>0.28545028833372166</v>
      </c>
      <c r="L410" s="27">
        <v>0.51769078385870004</v>
      </c>
      <c r="M410" s="26">
        <f t="shared" si="55"/>
        <v>1.4077876099939945</v>
      </c>
      <c r="N410" s="2">
        <f t="shared" si="56"/>
        <v>3.5223600517679927E-2</v>
      </c>
    </row>
    <row r="411" spans="1:14" x14ac:dyDescent="0.35">
      <c r="A411" s="10">
        <v>40111</v>
      </c>
      <c r="B411" s="27">
        <v>0</v>
      </c>
      <c r="C411" s="27">
        <v>0.30947711436089997</v>
      </c>
      <c r="D411" s="28">
        <f t="shared" si="50"/>
        <v>2.5789759530074997E-2</v>
      </c>
      <c r="E411" s="3">
        <f t="shared" si="49"/>
        <v>0</v>
      </c>
      <c r="F411" s="5" t="str">
        <f t="shared" si="51"/>
        <v>Dry</v>
      </c>
      <c r="G411" s="5" t="str">
        <f t="shared" si="52"/>
        <v/>
      </c>
      <c r="H411" s="27">
        <v>5.3079299224779997E-3</v>
      </c>
      <c r="I411" s="27">
        <v>4.262065037797</v>
      </c>
      <c r="J411" s="2">
        <f t="shared" si="53"/>
        <v>11.59008918118365</v>
      </c>
      <c r="K411" s="2">
        <f t="shared" si="54"/>
        <v>0.29890561291485018</v>
      </c>
      <c r="L411" s="27">
        <v>0.5166664115288</v>
      </c>
      <c r="M411" s="26">
        <f t="shared" si="55"/>
        <v>1.4050019728549576</v>
      </c>
      <c r="N411" s="2">
        <f t="shared" si="56"/>
        <v>3.6234663019210314E-2</v>
      </c>
    </row>
    <row r="412" spans="1:14" x14ac:dyDescent="0.35">
      <c r="A412" s="10">
        <v>40112</v>
      </c>
      <c r="B412" s="27">
        <v>0</v>
      </c>
      <c r="C412" s="27">
        <v>0.26211003638000002</v>
      </c>
      <c r="D412" s="28">
        <f t="shared" si="50"/>
        <v>2.1842503031666669E-2</v>
      </c>
      <c r="E412" s="3">
        <f t="shared" si="49"/>
        <v>0</v>
      </c>
      <c r="F412" s="5" t="str">
        <f t="shared" si="51"/>
        <v>Dry</v>
      </c>
      <c r="G412" s="5" t="str">
        <f t="shared" si="52"/>
        <v/>
      </c>
      <c r="H412" s="27">
        <v>4.597961703032E-3</v>
      </c>
      <c r="I412" s="27">
        <v>4.5071202061379996</v>
      </c>
      <c r="J412" s="2">
        <f t="shared" si="53"/>
        <v>12.25648240376343</v>
      </c>
      <c r="K412" s="2">
        <f t="shared" si="54"/>
        <v>0.2677122540617719</v>
      </c>
      <c r="L412" s="27">
        <v>0.55442397654459996</v>
      </c>
      <c r="M412" s="26">
        <f t="shared" si="55"/>
        <v>1.5076783848563233</v>
      </c>
      <c r="N412" s="2">
        <f t="shared" si="56"/>
        <v>3.293146969200255E-2</v>
      </c>
    </row>
    <row r="413" spans="1:14" x14ac:dyDescent="0.35">
      <c r="A413" s="10">
        <v>40113</v>
      </c>
      <c r="B413" s="27">
        <v>0</v>
      </c>
      <c r="C413" s="27">
        <v>0.33244463795489998</v>
      </c>
      <c r="D413" s="28">
        <f t="shared" si="50"/>
        <v>2.7703719829574997E-2</v>
      </c>
      <c r="E413" s="3">
        <f t="shared" si="49"/>
        <v>0</v>
      </c>
      <c r="F413" s="5" t="str">
        <f t="shared" si="51"/>
        <v>Dry</v>
      </c>
      <c r="G413" s="5" t="str">
        <f t="shared" si="52"/>
        <v/>
      </c>
      <c r="H413" s="27">
        <v>5.7820133335189997E-3</v>
      </c>
      <c r="I413" s="27">
        <v>4.1645687763470001</v>
      </c>
      <c r="J413" s="2">
        <f t="shared" si="53"/>
        <v>11.324961747646977</v>
      </c>
      <c r="K413" s="2">
        <f t="shared" si="54"/>
        <v>0.31374356733746589</v>
      </c>
      <c r="L413" s="27">
        <v>0.50479076992740002</v>
      </c>
      <c r="M413" s="26">
        <f t="shared" si="55"/>
        <v>1.3727078281097744</v>
      </c>
      <c r="N413" s="2">
        <f t="shared" si="56"/>
        <v>3.8029113077817582E-2</v>
      </c>
    </row>
    <row r="414" spans="1:14" x14ac:dyDescent="0.35">
      <c r="A414" s="10">
        <v>40114</v>
      </c>
      <c r="B414" s="27">
        <v>0</v>
      </c>
      <c r="C414" s="27">
        <v>0.14552479787469999</v>
      </c>
      <c r="D414" s="28">
        <f t="shared" si="50"/>
        <v>1.2127066489558332E-2</v>
      </c>
      <c r="E414" s="3">
        <f t="shared" si="49"/>
        <v>0</v>
      </c>
      <c r="F414" s="5" t="str">
        <f t="shared" si="51"/>
        <v>Dry</v>
      </c>
      <c r="G414" s="5" t="str">
        <f t="shared" si="52"/>
        <v/>
      </c>
      <c r="H414" s="27">
        <v>2.7096438956079999E-3</v>
      </c>
      <c r="I414" s="27">
        <v>5.0640637492370004</v>
      </c>
      <c r="J414" s="2">
        <f t="shared" si="53"/>
        <v>13.77101239712513</v>
      </c>
      <c r="K414" s="2">
        <f t="shared" si="54"/>
        <v>0.16700198296846852</v>
      </c>
      <c r="L414" s="27">
        <v>0.64943428128259995</v>
      </c>
      <c r="M414" s="26">
        <f t="shared" si="55"/>
        <v>1.766045607148651</v>
      </c>
      <c r="N414" s="2">
        <f t="shared" si="56"/>
        <v>2.1416952501484104E-2</v>
      </c>
    </row>
    <row r="415" spans="1:14" x14ac:dyDescent="0.35">
      <c r="A415" s="10">
        <v>40115</v>
      </c>
      <c r="B415" s="27">
        <v>0</v>
      </c>
      <c r="C415" s="27">
        <v>0.2464985792795</v>
      </c>
      <c r="D415" s="28">
        <f t="shared" si="50"/>
        <v>2.0541548273291667E-2</v>
      </c>
      <c r="E415" s="3">
        <f t="shared" si="49"/>
        <v>0</v>
      </c>
      <c r="F415" s="5" t="str">
        <f t="shared" si="51"/>
        <v>Dry</v>
      </c>
      <c r="G415" s="5" t="str">
        <f t="shared" si="52"/>
        <v/>
      </c>
      <c r="H415" s="27">
        <v>4.4473001453219996E-3</v>
      </c>
      <c r="I415" s="27">
        <v>4.4682537645740004</v>
      </c>
      <c r="J415" s="2">
        <f t="shared" si="53"/>
        <v>12.150790557231954</v>
      </c>
      <c r="K415" s="2">
        <f t="shared" si="54"/>
        <v>0.24959605079003672</v>
      </c>
      <c r="L415" s="27">
        <v>0.58209933745770004</v>
      </c>
      <c r="M415" s="26">
        <f t="shared" si="55"/>
        <v>1.5829376543089713</v>
      </c>
      <c r="N415" s="2">
        <f t="shared" si="56"/>
        <v>3.2515990239598808E-2</v>
      </c>
    </row>
    <row r="416" spans="1:14" x14ac:dyDescent="0.35">
      <c r="A416" s="10">
        <v>40116</v>
      </c>
      <c r="B416" s="27">
        <v>0</v>
      </c>
      <c r="C416" s="27">
        <v>0.2924239410469</v>
      </c>
      <c r="D416" s="28">
        <f t="shared" si="50"/>
        <v>2.4368661753908335E-2</v>
      </c>
      <c r="E416" s="3">
        <f t="shared" si="49"/>
        <v>0</v>
      </c>
      <c r="F416" s="5" t="str">
        <f t="shared" si="51"/>
        <v>Dry</v>
      </c>
      <c r="G416" s="5" t="str">
        <f t="shared" si="52"/>
        <v/>
      </c>
      <c r="H416" s="27">
        <v>5.1680564311910003E-3</v>
      </c>
      <c r="I416" s="27">
        <v>4.4201658037140001</v>
      </c>
      <c r="J416" s="2">
        <f t="shared" si="53"/>
        <v>12.020022079987703</v>
      </c>
      <c r="K416" s="2">
        <f t="shared" si="54"/>
        <v>0.29291185234173006</v>
      </c>
      <c r="L416" s="27">
        <v>0.54300415843969996</v>
      </c>
      <c r="M416" s="26">
        <f t="shared" si="55"/>
        <v>1.4766237882945825</v>
      </c>
      <c r="N416" s="2">
        <f t="shared" si="56"/>
        <v>3.5983345634725432E-2</v>
      </c>
    </row>
    <row r="417" spans="1:14" x14ac:dyDescent="0.35">
      <c r="A417" s="10">
        <v>40117</v>
      </c>
      <c r="B417" s="27">
        <v>0</v>
      </c>
      <c r="C417" s="27">
        <v>0.31230732908780001</v>
      </c>
      <c r="D417" s="28">
        <f t="shared" si="50"/>
        <v>2.6025610757316669E-2</v>
      </c>
      <c r="E417" s="3">
        <f t="shared" si="49"/>
        <v>0</v>
      </c>
      <c r="F417" s="5" t="str">
        <f t="shared" si="51"/>
        <v>Dry</v>
      </c>
      <c r="G417" s="5" t="str">
        <f t="shared" si="52"/>
        <v/>
      </c>
      <c r="H417" s="27">
        <v>5.3116913412329997E-3</v>
      </c>
      <c r="I417" s="27">
        <v>4.6287726849649999</v>
      </c>
      <c r="J417" s="2">
        <f t="shared" si="53"/>
        <v>12.587299288586422</v>
      </c>
      <c r="K417" s="2">
        <f t="shared" si="54"/>
        <v>0.32759215177059925</v>
      </c>
      <c r="L417" s="27">
        <v>0.540903107562</v>
      </c>
      <c r="M417" s="26">
        <f t="shared" si="55"/>
        <v>1.4709102745798004</v>
      </c>
      <c r="N417" s="2">
        <f t="shared" si="56"/>
        <v>3.828133826515167E-2</v>
      </c>
    </row>
    <row r="418" spans="1:14" x14ac:dyDescent="0.35">
      <c r="A418" s="10">
        <v>40118</v>
      </c>
      <c r="B418" s="27">
        <v>0</v>
      </c>
      <c r="C418" s="27">
        <v>0.1427819671403</v>
      </c>
      <c r="D418" s="28">
        <f t="shared" si="50"/>
        <v>1.1898497261691668E-2</v>
      </c>
      <c r="E418" s="3">
        <f t="shared" si="49"/>
        <v>0</v>
      </c>
      <c r="F418" s="5" t="str">
        <f t="shared" si="51"/>
        <v>Dry</v>
      </c>
      <c r="G418" s="5" t="str">
        <f t="shared" si="52"/>
        <v/>
      </c>
      <c r="H418" s="27">
        <v>2.5391671618789999E-3</v>
      </c>
      <c r="I418" s="27">
        <v>4.4614172342209999</v>
      </c>
      <c r="J418" s="2">
        <f t="shared" si="53"/>
        <v>12.132199570051219</v>
      </c>
      <c r="K418" s="2">
        <f t="shared" si="54"/>
        <v>0.14435494336255125</v>
      </c>
      <c r="L418" s="27">
        <v>0.53936021162180003</v>
      </c>
      <c r="M418" s="26">
        <f t="shared" si="55"/>
        <v>1.4667145850758581</v>
      </c>
      <c r="N418" s="2">
        <f t="shared" si="56"/>
        <v>1.7451699474208326E-2</v>
      </c>
    </row>
    <row r="419" spans="1:14" x14ac:dyDescent="0.35">
      <c r="A419" s="10">
        <v>40119</v>
      </c>
      <c r="B419" s="27">
        <v>0</v>
      </c>
      <c r="C419" s="27">
        <v>0.149489595591</v>
      </c>
      <c r="D419" s="28">
        <f t="shared" si="50"/>
        <v>1.245746629925E-2</v>
      </c>
      <c r="E419" s="3">
        <f t="shared" si="49"/>
        <v>0</v>
      </c>
      <c r="F419" s="5" t="str">
        <f t="shared" si="51"/>
        <v>Dry</v>
      </c>
      <c r="G419" s="5" t="str">
        <f t="shared" si="52"/>
        <v/>
      </c>
      <c r="H419" s="27">
        <v>2.7504501993220001E-3</v>
      </c>
      <c r="I419" s="27">
        <v>3.9559591377440002</v>
      </c>
      <c r="J419" s="2">
        <f t="shared" si="53"/>
        <v>10.757677040815524</v>
      </c>
      <c r="K419" s="2">
        <f t="shared" si="54"/>
        <v>0.13401339919417488</v>
      </c>
      <c r="L419" s="27">
        <v>0.51318542508910003</v>
      </c>
      <c r="M419" s="26">
        <f t="shared" si="55"/>
        <v>1.395535917570295</v>
      </c>
      <c r="N419" s="2">
        <f t="shared" si="56"/>
        <v>1.7384841662524877E-2</v>
      </c>
    </row>
    <row r="420" spans="1:14" x14ac:dyDescent="0.35">
      <c r="A420" s="10">
        <v>40120</v>
      </c>
      <c r="B420" s="27">
        <v>0</v>
      </c>
      <c r="C420" s="27">
        <v>0.13497143991050001</v>
      </c>
      <c r="D420" s="28">
        <f t="shared" si="50"/>
        <v>1.1247619992541667E-2</v>
      </c>
      <c r="E420" s="3">
        <f t="shared" si="49"/>
        <v>0</v>
      </c>
      <c r="F420" s="5" t="str">
        <f t="shared" si="51"/>
        <v>Dry</v>
      </c>
      <c r="G420" s="5" t="str">
        <f t="shared" si="52"/>
        <v/>
      </c>
      <c r="H420" s="27">
        <v>2.487041251395E-3</v>
      </c>
      <c r="I420" s="27">
        <v>3.8960356507170002</v>
      </c>
      <c r="J420" s="2">
        <f t="shared" si="53"/>
        <v>10.594723507133782</v>
      </c>
      <c r="K420" s="2">
        <f t="shared" si="54"/>
        <v>0.1191654239342891</v>
      </c>
      <c r="L420" s="27">
        <v>0.51270327669100002</v>
      </c>
      <c r="M420" s="26">
        <f t="shared" si="55"/>
        <v>1.3942247825024379</v>
      </c>
      <c r="N420" s="2">
        <f t="shared" si="56"/>
        <v>1.5681710537771478E-2</v>
      </c>
    </row>
    <row r="421" spans="1:14" x14ac:dyDescent="0.35">
      <c r="A421" s="10">
        <v>40121</v>
      </c>
      <c r="B421" s="27">
        <v>0</v>
      </c>
      <c r="C421" s="27">
        <v>0.1640570789953</v>
      </c>
      <c r="D421" s="28">
        <f t="shared" si="50"/>
        <v>1.3671423249608334E-2</v>
      </c>
      <c r="E421" s="3">
        <f t="shared" si="49"/>
        <v>0</v>
      </c>
      <c r="F421" s="5" t="str">
        <f t="shared" si="51"/>
        <v>Dry</v>
      </c>
      <c r="G421" s="5" t="str">
        <f t="shared" si="52"/>
        <v/>
      </c>
      <c r="H421" s="27">
        <v>2.9660540497880002E-3</v>
      </c>
      <c r="I421" s="27">
        <v>3.7326496005359999</v>
      </c>
      <c r="J421" s="2">
        <f t="shared" si="53"/>
        <v>10.150418017713577</v>
      </c>
      <c r="K421" s="2">
        <f t="shared" si="54"/>
        <v>0.13877066088061274</v>
      </c>
      <c r="L421" s="27">
        <v>0.48905556938400002</v>
      </c>
      <c r="M421" s="26">
        <f t="shared" si="55"/>
        <v>1.3299181531600743</v>
      </c>
      <c r="N421" s="2">
        <f t="shared" si="56"/>
        <v>1.8181873959188816E-2</v>
      </c>
    </row>
    <row r="422" spans="1:14" x14ac:dyDescent="0.35">
      <c r="A422" s="10">
        <v>40122</v>
      </c>
      <c r="B422" s="27">
        <v>0</v>
      </c>
      <c r="C422" s="27">
        <v>0.20531927697089999</v>
      </c>
      <c r="D422" s="28">
        <f t="shared" si="50"/>
        <v>1.7109939747575E-2</v>
      </c>
      <c r="E422" s="3">
        <f t="shared" si="49"/>
        <v>0</v>
      </c>
      <c r="F422" s="5" t="str">
        <f t="shared" si="51"/>
        <v>Dry</v>
      </c>
      <c r="G422" s="5" t="str">
        <f t="shared" si="52"/>
        <v/>
      </c>
      <c r="H422" s="27">
        <v>3.6350758406489998E-3</v>
      </c>
      <c r="I422" s="27">
        <v>3.7411421569250001</v>
      </c>
      <c r="J422" s="2">
        <f t="shared" si="53"/>
        <v>10.173512335855568</v>
      </c>
      <c r="K422" s="2">
        <f t="shared" si="54"/>
        <v>0.17406818308769975</v>
      </c>
      <c r="L422" s="27">
        <v>0.46334925809720001</v>
      </c>
      <c r="M422" s="26">
        <f t="shared" si="55"/>
        <v>1.2600134384992019</v>
      </c>
      <c r="N422" s="2">
        <f t="shared" si="56"/>
        <v>2.1558754013856141E-2</v>
      </c>
    </row>
    <row r="423" spans="1:14" x14ac:dyDescent="0.35">
      <c r="A423" s="10">
        <v>40123</v>
      </c>
      <c r="B423" s="27">
        <v>0</v>
      </c>
      <c r="C423" s="27">
        <v>0.21543603715910001</v>
      </c>
      <c r="D423" s="28">
        <f t="shared" si="50"/>
        <v>1.7953003096591667E-2</v>
      </c>
      <c r="E423" s="3">
        <f t="shared" si="49"/>
        <v>0</v>
      </c>
      <c r="F423" s="5" t="str">
        <f t="shared" si="51"/>
        <v>Dry</v>
      </c>
      <c r="G423" s="5" t="str">
        <f t="shared" si="52"/>
        <v/>
      </c>
      <c r="H423" s="27">
        <v>3.6878159373610001E-3</v>
      </c>
      <c r="I423" s="27">
        <v>3.8799405614200002</v>
      </c>
      <c r="J423" s="2">
        <f t="shared" si="53"/>
        <v>10.550955165103092</v>
      </c>
      <c r="K423" s="2">
        <f t="shared" si="54"/>
        <v>0.18942133075109566</v>
      </c>
      <c r="L423" s="27">
        <v>0.456082365313</v>
      </c>
      <c r="M423" s="26">
        <f t="shared" si="55"/>
        <v>1.2402521409375598</v>
      </c>
      <c r="N423" s="2">
        <f t="shared" si="56"/>
        <v>2.2266250526806454E-2</v>
      </c>
    </row>
    <row r="424" spans="1:14" x14ac:dyDescent="0.35">
      <c r="A424" s="10">
        <v>40124</v>
      </c>
      <c r="B424" s="27">
        <v>0</v>
      </c>
      <c r="C424" s="27">
        <v>0.20862794618030001</v>
      </c>
      <c r="D424" s="28">
        <f t="shared" si="50"/>
        <v>1.7385662181691668E-2</v>
      </c>
      <c r="E424" s="3">
        <f t="shared" si="49"/>
        <v>0</v>
      </c>
      <c r="F424" s="5" t="str">
        <f t="shared" si="51"/>
        <v>Dry</v>
      </c>
      <c r="G424" s="5" t="str">
        <f t="shared" si="52"/>
        <v/>
      </c>
      <c r="H424" s="27">
        <v>3.56752238585E-3</v>
      </c>
      <c r="I424" s="27">
        <v>4.0053259247759998</v>
      </c>
      <c r="J424" s="2">
        <f t="shared" si="53"/>
        <v>10.891923106798863</v>
      </c>
      <c r="K424" s="2">
        <f t="shared" si="54"/>
        <v>0.18936329564376661</v>
      </c>
      <c r="L424" s="27">
        <v>0.46319881654049999</v>
      </c>
      <c r="M424" s="26">
        <f t="shared" si="55"/>
        <v>1.259604333747574</v>
      </c>
      <c r="N424" s="2">
        <f t="shared" si="56"/>
        <v>2.1899055429130128E-2</v>
      </c>
    </row>
    <row r="425" spans="1:14" x14ac:dyDescent="0.35">
      <c r="A425" s="10">
        <v>40125</v>
      </c>
      <c r="B425" s="27">
        <v>0</v>
      </c>
      <c r="C425" s="27">
        <v>0.20093135305990001</v>
      </c>
      <c r="D425" s="28">
        <f t="shared" si="50"/>
        <v>1.6744279421658334E-2</v>
      </c>
      <c r="E425" s="3">
        <f t="shared" si="49"/>
        <v>0</v>
      </c>
      <c r="F425" s="5" t="str">
        <f t="shared" si="51"/>
        <v>Dry</v>
      </c>
      <c r="G425" s="5" t="str">
        <f t="shared" si="52"/>
        <v/>
      </c>
      <c r="H425" s="27">
        <v>3.446309739881E-3</v>
      </c>
      <c r="I425" s="27">
        <v>4.0834233660779997</v>
      </c>
      <c r="J425" s="2">
        <f t="shared" si="53"/>
        <v>11.10429816477787</v>
      </c>
      <c r="K425" s="2">
        <f t="shared" si="54"/>
        <v>0.1859334712524485</v>
      </c>
      <c r="L425" s="27">
        <v>0.47218778613840001</v>
      </c>
      <c r="M425" s="26">
        <f t="shared" si="55"/>
        <v>1.2840485781133195</v>
      </c>
      <c r="N425" s="2">
        <f t="shared" si="56"/>
        <v>2.1500468182912499E-2</v>
      </c>
    </row>
    <row r="426" spans="1:14" x14ac:dyDescent="0.35">
      <c r="A426" s="10">
        <v>40126</v>
      </c>
      <c r="B426" s="27">
        <v>0</v>
      </c>
      <c r="C426" s="27">
        <v>0.20596315309470001</v>
      </c>
      <c r="D426" s="28">
        <f t="shared" si="50"/>
        <v>1.7163596091224999E-2</v>
      </c>
      <c r="E426" s="3">
        <f t="shared" si="49"/>
        <v>0</v>
      </c>
      <c r="F426" s="5" t="str">
        <f t="shared" si="51"/>
        <v>Dry</v>
      </c>
      <c r="G426" s="5" t="str">
        <f t="shared" si="52"/>
        <v/>
      </c>
      <c r="H426" s="27">
        <v>3.5496725062500001E-3</v>
      </c>
      <c r="I426" s="27">
        <v>4.0627166609790004</v>
      </c>
      <c r="J426" s="2">
        <f t="shared" si="53"/>
        <v>11.047989179199854</v>
      </c>
      <c r="K426" s="2">
        <f t="shared" si="54"/>
        <v>0.18962322389201072</v>
      </c>
      <c r="L426" s="27">
        <v>0.4717517056894</v>
      </c>
      <c r="M426" s="26">
        <f t="shared" si="55"/>
        <v>1.2828627183835268</v>
      </c>
      <c r="N426" s="2">
        <f t="shared" si="56"/>
        <v>2.2018537538825777E-2</v>
      </c>
    </row>
    <row r="427" spans="1:14" x14ac:dyDescent="0.35">
      <c r="A427" s="10">
        <v>40127</v>
      </c>
      <c r="B427" s="27">
        <v>0</v>
      </c>
      <c r="C427" s="27">
        <v>0.1658580480869</v>
      </c>
      <c r="D427" s="28">
        <f t="shared" si="50"/>
        <v>1.3821504007241666E-2</v>
      </c>
      <c r="E427" s="3">
        <f t="shared" si="49"/>
        <v>0</v>
      </c>
      <c r="F427" s="5" t="str">
        <f t="shared" si="51"/>
        <v>Dry</v>
      </c>
      <c r="G427" s="5" t="str">
        <f t="shared" si="52"/>
        <v/>
      </c>
      <c r="H427" s="27">
        <v>2.8626385912399999E-3</v>
      </c>
      <c r="I427" s="27">
        <v>4.2750531913980003</v>
      </c>
      <c r="J427" s="2">
        <f t="shared" si="53"/>
        <v>11.625408646560066</v>
      </c>
      <c r="K427" s="2">
        <f t="shared" si="54"/>
        <v>0.16068063219425185</v>
      </c>
      <c r="L427" s="27">
        <v>0.49955688753290001</v>
      </c>
      <c r="M427" s="26">
        <f t="shared" si="55"/>
        <v>1.3584750176814671</v>
      </c>
      <c r="N427" s="2">
        <f t="shared" si="56"/>
        <v>1.8776167900622091E-2</v>
      </c>
    </row>
    <row r="428" spans="1:14" x14ac:dyDescent="0.35">
      <c r="A428" s="10">
        <v>40128</v>
      </c>
      <c r="B428" s="27">
        <v>0</v>
      </c>
      <c r="C428" s="27">
        <v>0.20749417117460001</v>
      </c>
      <c r="D428" s="28">
        <f t="shared" si="50"/>
        <v>1.7291180931216666E-2</v>
      </c>
      <c r="E428" s="3">
        <f t="shared" si="49"/>
        <v>0</v>
      </c>
      <c r="F428" s="5" t="str">
        <f t="shared" si="51"/>
        <v>Dry</v>
      </c>
      <c r="G428" s="5" t="str">
        <f t="shared" si="52"/>
        <v/>
      </c>
      <c r="H428" s="27">
        <v>3.6337788785669998E-3</v>
      </c>
      <c r="I428" s="27">
        <v>4.0644274985099997</v>
      </c>
      <c r="J428" s="2">
        <f t="shared" si="53"/>
        <v>11.052641562348153</v>
      </c>
      <c r="K428" s="2">
        <f t="shared" si="54"/>
        <v>0.19111322502244718</v>
      </c>
      <c r="L428" s="27">
        <v>0.48089618164070003</v>
      </c>
      <c r="M428" s="26">
        <f t="shared" si="55"/>
        <v>1.3077298405064541</v>
      </c>
      <c r="N428" s="2">
        <f t="shared" si="56"/>
        <v>2.2612193281348211E-2</v>
      </c>
    </row>
    <row r="429" spans="1:14" x14ac:dyDescent="0.35">
      <c r="A429" s="10">
        <v>40129</v>
      </c>
      <c r="B429" s="27">
        <v>0</v>
      </c>
      <c r="C429" s="27">
        <v>0.20888561827079999</v>
      </c>
      <c r="D429" s="28">
        <f t="shared" si="50"/>
        <v>1.7407134855899998E-2</v>
      </c>
      <c r="E429" s="3">
        <f t="shared" si="49"/>
        <v>0</v>
      </c>
      <c r="F429" s="5" t="str">
        <f t="shared" si="51"/>
        <v>Dry</v>
      </c>
      <c r="G429" s="5" t="str">
        <f t="shared" si="52"/>
        <v/>
      </c>
      <c r="H429" s="27">
        <v>3.5451604239340002E-3</v>
      </c>
      <c r="I429" s="27">
        <v>4.1069585935369997</v>
      </c>
      <c r="J429" s="2">
        <f t="shared" si="53"/>
        <v>11.168298920920776</v>
      </c>
      <c r="K429" s="2">
        <f t="shared" si="54"/>
        <v>0.19440808542747037</v>
      </c>
      <c r="L429" s="27">
        <v>0.46935459593169998</v>
      </c>
      <c r="M429" s="26">
        <f t="shared" si="55"/>
        <v>1.2763441139928278</v>
      </c>
      <c r="N429" s="2">
        <f t="shared" si="56"/>
        <v>2.2217494114807352E-2</v>
      </c>
    </row>
    <row r="430" spans="1:14" x14ac:dyDescent="0.35">
      <c r="A430" s="10">
        <v>40130</v>
      </c>
      <c r="B430" s="27">
        <v>0</v>
      </c>
      <c r="C430" s="27">
        <v>0.21394671810839999</v>
      </c>
      <c r="D430" s="28">
        <f t="shared" si="50"/>
        <v>1.7828893175699998E-2</v>
      </c>
      <c r="E430" s="3">
        <f t="shared" si="49"/>
        <v>0</v>
      </c>
      <c r="F430" s="5" t="str">
        <f t="shared" si="51"/>
        <v>Dry</v>
      </c>
      <c r="G430" s="5" t="str">
        <f t="shared" si="52"/>
        <v/>
      </c>
      <c r="H430" s="27">
        <v>3.6516205473410002E-3</v>
      </c>
      <c r="I430" s="27">
        <v>4.1205021285420003</v>
      </c>
      <c r="J430" s="2">
        <f t="shared" si="53"/>
        <v>11.205128668271973</v>
      </c>
      <c r="K430" s="2">
        <f t="shared" si="54"/>
        <v>0.19977504204659458</v>
      </c>
      <c r="L430" s="27">
        <v>0.4687185426837</v>
      </c>
      <c r="M430" s="26">
        <f t="shared" si="55"/>
        <v>1.2746144562323465</v>
      </c>
      <c r="N430" s="2">
        <f t="shared" si="56"/>
        <v>2.2724964980369446E-2</v>
      </c>
    </row>
    <row r="431" spans="1:14" x14ac:dyDescent="0.35">
      <c r="A431" s="10">
        <v>40131</v>
      </c>
      <c r="B431" s="27">
        <v>0</v>
      </c>
      <c r="C431" s="27">
        <v>0.20409900627140001</v>
      </c>
      <c r="D431" s="28">
        <f t="shared" si="50"/>
        <v>1.7008250522616668E-2</v>
      </c>
      <c r="E431" s="3">
        <f t="shared" si="49"/>
        <v>0</v>
      </c>
      <c r="F431" s="5" t="str">
        <f t="shared" si="51"/>
        <v>Dry</v>
      </c>
      <c r="G431" s="5" t="str">
        <f t="shared" si="52"/>
        <v/>
      </c>
      <c r="H431" s="27">
        <v>3.4821612544199999E-3</v>
      </c>
      <c r="I431" s="27">
        <v>4.1859841969879996</v>
      </c>
      <c r="J431" s="2">
        <f t="shared" si="53"/>
        <v>11.383197985921287</v>
      </c>
      <c r="K431" s="2">
        <f t="shared" si="54"/>
        <v>0.19360828309309472</v>
      </c>
      <c r="L431" s="27">
        <v>0.4763279074765</v>
      </c>
      <c r="M431" s="26">
        <f t="shared" si="55"/>
        <v>1.295307058475295</v>
      </c>
      <c r="N431" s="2">
        <f t="shared" si="56"/>
        <v>2.2030906954261496E-2</v>
      </c>
    </row>
    <row r="432" spans="1:14" x14ac:dyDescent="0.35">
      <c r="A432" s="10">
        <v>40132</v>
      </c>
      <c r="B432" s="27">
        <v>0</v>
      </c>
      <c r="C432" s="27">
        <v>0.18134935841550001</v>
      </c>
      <c r="D432" s="28">
        <f t="shared" si="50"/>
        <v>1.5112446534625E-2</v>
      </c>
      <c r="E432" s="3">
        <f t="shared" si="49"/>
        <v>0</v>
      </c>
      <c r="F432" s="5" t="str">
        <f t="shared" si="51"/>
        <v>Dry</v>
      </c>
      <c r="G432" s="5" t="str">
        <f t="shared" si="52"/>
        <v/>
      </c>
      <c r="H432" s="27">
        <v>3.11034550229E-3</v>
      </c>
      <c r="I432" s="27">
        <v>4.306317259519</v>
      </c>
      <c r="J432" s="2">
        <f t="shared" si="53"/>
        <v>11.710426902845589</v>
      </c>
      <c r="K432" s="2">
        <f t="shared" si="54"/>
        <v>0.17697320046688819</v>
      </c>
      <c r="L432" s="27">
        <v>0.49582587249190002</v>
      </c>
      <c r="M432" s="26">
        <f t="shared" si="55"/>
        <v>1.3483290446195733</v>
      </c>
      <c r="N432" s="2">
        <f t="shared" si="56"/>
        <v>2.0376550597895306E-2</v>
      </c>
    </row>
    <row r="433" spans="1:14" x14ac:dyDescent="0.35">
      <c r="A433" s="10">
        <v>40133</v>
      </c>
      <c r="B433" s="27">
        <v>0</v>
      </c>
      <c r="C433" s="27">
        <v>0.16376826341699999</v>
      </c>
      <c r="D433" s="28">
        <f t="shared" si="50"/>
        <v>1.364735528475E-2</v>
      </c>
      <c r="E433" s="3">
        <f t="shared" si="49"/>
        <v>0</v>
      </c>
      <c r="F433" s="5" t="str">
        <f t="shared" si="51"/>
        <v>Dry</v>
      </c>
      <c r="G433" s="5" t="str">
        <f t="shared" si="52"/>
        <v/>
      </c>
      <c r="H433" s="27">
        <v>2.8843376275399998E-3</v>
      </c>
      <c r="I433" s="27">
        <v>4.3460997970269997</v>
      </c>
      <c r="J433" s="2">
        <f t="shared" si="53"/>
        <v>11.818609944043342</v>
      </c>
      <c r="K433" s="2">
        <f t="shared" si="54"/>
        <v>0.16129276887823879</v>
      </c>
      <c r="L433" s="27">
        <v>0.51440839434399999</v>
      </c>
      <c r="M433" s="26">
        <f t="shared" si="55"/>
        <v>1.3988616112432999</v>
      </c>
      <c r="N433" s="2">
        <f t="shared" si="56"/>
        <v>1.9090761402835148E-2</v>
      </c>
    </row>
    <row r="434" spans="1:14" x14ac:dyDescent="0.35">
      <c r="A434" s="10">
        <v>40134</v>
      </c>
      <c r="B434" s="27">
        <v>0</v>
      </c>
      <c r="C434" s="27">
        <v>0.1604404729227</v>
      </c>
      <c r="D434" s="28">
        <f t="shared" si="50"/>
        <v>1.3370039410225E-2</v>
      </c>
      <c r="E434" s="3">
        <f t="shared" si="49"/>
        <v>0</v>
      </c>
      <c r="F434" s="5" t="str">
        <f t="shared" si="51"/>
        <v>Dry</v>
      </c>
      <c r="G434" s="5" t="str">
        <f t="shared" si="52"/>
        <v/>
      </c>
      <c r="H434" s="27">
        <v>2.820668165332E-3</v>
      </c>
      <c r="I434" s="27">
        <v>4.3900374363010002</v>
      </c>
      <c r="J434" s="2">
        <f t="shared" si="53"/>
        <v>11.938092202779488</v>
      </c>
      <c r="K434" s="2">
        <f t="shared" si="54"/>
        <v>0.15961276323406154</v>
      </c>
      <c r="L434" s="27">
        <v>0.52152392321740004</v>
      </c>
      <c r="M434" s="26">
        <f t="shared" si="55"/>
        <v>1.4182112958404689</v>
      </c>
      <c r="N434" s="2">
        <f t="shared" si="56"/>
        <v>1.8961540917413335E-2</v>
      </c>
    </row>
    <row r="435" spans="1:14" x14ac:dyDescent="0.35">
      <c r="A435" s="10">
        <v>40135</v>
      </c>
      <c r="B435" s="27">
        <v>0</v>
      </c>
      <c r="C435" s="27">
        <v>0.23387592818229999</v>
      </c>
      <c r="D435" s="28">
        <f t="shared" si="50"/>
        <v>1.9489660681858333E-2</v>
      </c>
      <c r="E435" s="3">
        <f t="shared" si="49"/>
        <v>0</v>
      </c>
      <c r="F435" s="5" t="str">
        <f t="shared" si="51"/>
        <v>Dry</v>
      </c>
      <c r="G435" s="5" t="str">
        <f t="shared" si="52"/>
        <v/>
      </c>
      <c r="H435" s="27">
        <v>4.0340005802740001E-3</v>
      </c>
      <c r="I435" s="27">
        <v>4.075452846818</v>
      </c>
      <c r="J435" s="2">
        <f t="shared" si="53"/>
        <v>11.082623453522997</v>
      </c>
      <c r="K435" s="2">
        <f t="shared" si="54"/>
        <v>0.21599657057396815</v>
      </c>
      <c r="L435" s="27">
        <v>0.47055460098379998</v>
      </c>
      <c r="M435" s="26">
        <f t="shared" si="55"/>
        <v>1.2796073597313062</v>
      </c>
      <c r="N435" s="2">
        <f t="shared" si="56"/>
        <v>2.4939113247171792E-2</v>
      </c>
    </row>
    <row r="436" spans="1:14" x14ac:dyDescent="0.35">
      <c r="A436" s="10">
        <v>40136</v>
      </c>
      <c r="B436" s="27">
        <v>0</v>
      </c>
      <c r="C436" s="27">
        <v>0.19526990028829999</v>
      </c>
      <c r="D436" s="28">
        <f t="shared" si="50"/>
        <v>1.6272491690691667E-2</v>
      </c>
      <c r="E436" s="3">
        <f t="shared" si="49"/>
        <v>0</v>
      </c>
      <c r="F436" s="5" t="str">
        <f t="shared" si="51"/>
        <v>Dry</v>
      </c>
      <c r="G436" s="5" t="str">
        <f t="shared" si="52"/>
        <v/>
      </c>
      <c r="H436" s="27">
        <v>3.2781376856850001E-3</v>
      </c>
      <c r="I436" s="27">
        <v>4.3343885097410002</v>
      </c>
      <c r="J436" s="2">
        <f t="shared" si="53"/>
        <v>11.786762737849287</v>
      </c>
      <c r="K436" s="2">
        <f t="shared" si="54"/>
        <v>0.1917999987118067</v>
      </c>
      <c r="L436" s="27">
        <v>0.48433724005630002</v>
      </c>
      <c r="M436" s="26">
        <f t="shared" si="55"/>
        <v>1.3170873171195001</v>
      </c>
      <c r="N436" s="2">
        <f t="shared" si="56"/>
        <v>2.1432292423742446E-2</v>
      </c>
    </row>
    <row r="437" spans="1:14" x14ac:dyDescent="0.35">
      <c r="A437" s="10">
        <v>40137</v>
      </c>
      <c r="B437" s="27">
        <v>0</v>
      </c>
      <c r="C437" s="27">
        <v>0.22844663955309999</v>
      </c>
      <c r="D437" s="28">
        <f t="shared" si="50"/>
        <v>1.9037219962758332E-2</v>
      </c>
      <c r="E437" s="3">
        <f t="shared" si="49"/>
        <v>0</v>
      </c>
      <c r="F437" s="5" t="str">
        <f t="shared" si="51"/>
        <v>Dry</v>
      </c>
      <c r="G437" s="5" t="str">
        <f t="shared" si="52"/>
        <v/>
      </c>
      <c r="H437" s="27">
        <v>3.9175597565479997E-3</v>
      </c>
      <c r="I437" s="27">
        <v>4.1847349932359998</v>
      </c>
      <c r="J437" s="2">
        <f t="shared" si="53"/>
        <v>11.379800951206249</v>
      </c>
      <c r="K437" s="2">
        <f t="shared" si="54"/>
        <v>0.21663977384051986</v>
      </c>
      <c r="L437" s="27">
        <v>0.47169794205609999</v>
      </c>
      <c r="M437" s="26">
        <f t="shared" si="55"/>
        <v>1.282716515709676</v>
      </c>
      <c r="N437" s="2">
        <f t="shared" si="56"/>
        <v>2.4419356459428058E-2</v>
      </c>
    </row>
    <row r="438" spans="1:14" x14ac:dyDescent="0.35">
      <c r="A438" s="10">
        <v>40138</v>
      </c>
      <c r="B438" s="27">
        <v>0</v>
      </c>
      <c r="C438" s="27">
        <v>0.2435325029939</v>
      </c>
      <c r="D438" s="28">
        <f t="shared" si="50"/>
        <v>2.0294375249491667E-2</v>
      </c>
      <c r="E438" s="3">
        <f t="shared" si="49"/>
        <v>0</v>
      </c>
      <c r="F438" s="5" t="str">
        <f t="shared" si="51"/>
        <v>Dry</v>
      </c>
      <c r="G438" s="5" t="str">
        <f t="shared" si="52"/>
        <v/>
      </c>
      <c r="H438" s="27">
        <v>4.091935290136E-3</v>
      </c>
      <c r="I438" s="27">
        <v>4.0781932042640001</v>
      </c>
      <c r="J438" s="2">
        <f t="shared" si="53"/>
        <v>11.090075471947351</v>
      </c>
      <c r="K438" s="2">
        <f t="shared" si="54"/>
        <v>0.22506615317288295</v>
      </c>
      <c r="L438" s="27">
        <v>0.44985435488969999</v>
      </c>
      <c r="M438" s="26">
        <f t="shared" si="55"/>
        <v>1.2233159385128545</v>
      </c>
      <c r="N438" s="2">
        <f t="shared" si="56"/>
        <v>2.4826432704863944E-2</v>
      </c>
    </row>
    <row r="439" spans="1:14" x14ac:dyDescent="0.35">
      <c r="A439" s="10">
        <v>40139</v>
      </c>
      <c r="B439" s="27">
        <v>0</v>
      </c>
      <c r="C439" s="27">
        <v>0.21025927960980001</v>
      </c>
      <c r="D439" s="28">
        <f t="shared" si="50"/>
        <v>1.7521606634150002E-2</v>
      </c>
      <c r="E439" s="3">
        <f t="shared" si="49"/>
        <v>0</v>
      </c>
      <c r="F439" s="5" t="str">
        <f t="shared" si="51"/>
        <v>Dry</v>
      </c>
      <c r="G439" s="5" t="str">
        <f t="shared" si="52"/>
        <v/>
      </c>
      <c r="H439" s="27">
        <v>3.5322727167159998E-3</v>
      </c>
      <c r="I439" s="27">
        <v>4.2430170883110003</v>
      </c>
      <c r="J439" s="2">
        <f t="shared" si="53"/>
        <v>11.538290949269403</v>
      </c>
      <c r="K439" s="2">
        <f t="shared" si="54"/>
        <v>0.20216939524347169</v>
      </c>
      <c r="L439" s="27">
        <v>0.46883549058320001</v>
      </c>
      <c r="M439" s="26">
        <f t="shared" si="55"/>
        <v>1.2749324796723307</v>
      </c>
      <c r="N439" s="2">
        <f t="shared" si="56"/>
        <v>2.2338865393920021E-2</v>
      </c>
    </row>
    <row r="440" spans="1:14" x14ac:dyDescent="0.35">
      <c r="A440" s="10">
        <v>40140</v>
      </c>
      <c r="B440" s="27">
        <v>0</v>
      </c>
      <c r="C440" s="27">
        <v>0.19403939474660001</v>
      </c>
      <c r="D440" s="28">
        <f t="shared" si="50"/>
        <v>1.6169949562216668E-2</v>
      </c>
      <c r="E440" s="3">
        <f t="shared" si="49"/>
        <v>0</v>
      </c>
      <c r="F440" s="5" t="str">
        <f t="shared" si="51"/>
        <v>Dry</v>
      </c>
      <c r="G440" s="5" t="str">
        <f t="shared" si="52"/>
        <v/>
      </c>
      <c r="H440" s="27">
        <v>3.3124716169490001E-3</v>
      </c>
      <c r="I440" s="27">
        <v>4.3271783637440002</v>
      </c>
      <c r="J440" s="2">
        <f t="shared" si="53"/>
        <v>11.767155755230885</v>
      </c>
      <c r="K440" s="2">
        <f t="shared" si="54"/>
        <v>0.19027431505283099</v>
      </c>
      <c r="L440" s="27">
        <v>0.48795725426089998</v>
      </c>
      <c r="M440" s="26">
        <f t="shared" si="55"/>
        <v>1.3269314389469209</v>
      </c>
      <c r="N440" s="2">
        <f t="shared" si="56"/>
        <v>2.1456414440291297E-2</v>
      </c>
    </row>
    <row r="441" spans="1:14" x14ac:dyDescent="0.35">
      <c r="A441" s="10">
        <v>40141</v>
      </c>
      <c r="B441" s="27">
        <v>0</v>
      </c>
      <c r="C441" s="27">
        <v>0.1535654389742</v>
      </c>
      <c r="D441" s="28">
        <f t="shared" si="50"/>
        <v>1.2797119914516666E-2</v>
      </c>
      <c r="E441" s="3">
        <f t="shared" si="49"/>
        <v>0</v>
      </c>
      <c r="F441" s="5" t="str">
        <f t="shared" si="51"/>
        <v>Dry</v>
      </c>
      <c r="G441" s="5" t="str">
        <f t="shared" si="52"/>
        <v/>
      </c>
      <c r="H441" s="27">
        <v>2.6865432400319999E-3</v>
      </c>
      <c r="I441" s="27">
        <v>4.493536286866</v>
      </c>
      <c r="J441" s="2">
        <f t="shared" si="53"/>
        <v>12.219542837051925</v>
      </c>
      <c r="K441" s="2">
        <f t="shared" si="54"/>
        <v>0.15637495498632667</v>
      </c>
      <c r="L441" s="27">
        <v>0.52418979895520001</v>
      </c>
      <c r="M441" s="26">
        <f t="shared" si="55"/>
        <v>1.4254607716868126</v>
      </c>
      <c r="N441" s="2">
        <f t="shared" si="56"/>
        <v>1.8241792428715604E-2</v>
      </c>
    </row>
    <row r="442" spans="1:14" x14ac:dyDescent="0.35">
      <c r="A442" s="10">
        <v>40142</v>
      </c>
      <c r="B442" s="27">
        <v>0</v>
      </c>
      <c r="C442" s="27">
        <v>0.15146103162399999</v>
      </c>
      <c r="D442" s="28">
        <f t="shared" si="50"/>
        <v>1.2621752635333333E-2</v>
      </c>
      <c r="E442" s="3">
        <f t="shared" si="49"/>
        <v>0</v>
      </c>
      <c r="F442" s="5" t="str">
        <f t="shared" si="51"/>
        <v>Dry</v>
      </c>
      <c r="G442" s="5" t="str">
        <f t="shared" si="52"/>
        <v/>
      </c>
      <c r="H442" s="27">
        <v>2.6909346929959999E-3</v>
      </c>
      <c r="I442" s="27">
        <v>4.4344064751059999</v>
      </c>
      <c r="J442" s="2">
        <f t="shared" si="53"/>
        <v>12.058747592144252</v>
      </c>
      <c r="K442" s="2">
        <f t="shared" si="54"/>
        <v>0.15220252919996619</v>
      </c>
      <c r="L442" s="27">
        <v>0.53119130284890004</v>
      </c>
      <c r="M442" s="26">
        <f t="shared" si="55"/>
        <v>1.4445003813151849</v>
      </c>
      <c r="N442" s="2">
        <f t="shared" si="56"/>
        <v>1.8232126494604938E-2</v>
      </c>
    </row>
    <row r="443" spans="1:14" x14ac:dyDescent="0.35">
      <c r="A443" s="10">
        <v>40143</v>
      </c>
      <c r="B443" s="27">
        <v>0</v>
      </c>
      <c r="C443" s="27">
        <v>0.16069616306080001</v>
      </c>
      <c r="D443" s="28">
        <f t="shared" si="50"/>
        <v>1.3391346921733334E-2</v>
      </c>
      <c r="E443" s="3">
        <f t="shared" si="49"/>
        <v>0</v>
      </c>
      <c r="F443" s="5" t="str">
        <f t="shared" si="51"/>
        <v>Dry</v>
      </c>
      <c r="G443" s="5" t="str">
        <f t="shared" si="52"/>
        <v/>
      </c>
      <c r="H443" s="27">
        <v>2.8390804517449998E-3</v>
      </c>
      <c r="I443" s="27">
        <v>4.4123030575679998</v>
      </c>
      <c r="J443" s="2">
        <f t="shared" si="53"/>
        <v>11.998640442628115</v>
      </c>
      <c r="K443" s="2">
        <f t="shared" si="54"/>
        <v>0.16067795675637311</v>
      </c>
      <c r="L443" s="27">
        <v>0.52852967317510002</v>
      </c>
      <c r="M443" s="26">
        <f t="shared" si="55"/>
        <v>1.43726245204544</v>
      </c>
      <c r="N443" s="2">
        <f t="shared" si="56"/>
        <v>1.9246880112921607E-2</v>
      </c>
    </row>
    <row r="444" spans="1:14" x14ac:dyDescent="0.35">
      <c r="A444" s="10">
        <v>40144</v>
      </c>
      <c r="B444" s="27">
        <v>0</v>
      </c>
      <c r="C444" s="27">
        <v>0.20821888652080001</v>
      </c>
      <c r="D444" s="28">
        <f t="shared" si="50"/>
        <v>1.7351573876733334E-2</v>
      </c>
      <c r="E444" s="3">
        <f t="shared" si="49"/>
        <v>0</v>
      </c>
      <c r="F444" s="5" t="str">
        <f t="shared" si="51"/>
        <v>Dry</v>
      </c>
      <c r="G444" s="5" t="str">
        <f t="shared" si="52"/>
        <v/>
      </c>
      <c r="H444" s="27">
        <v>3.5878003070739998E-3</v>
      </c>
      <c r="I444" s="27">
        <v>4.2752702603949997</v>
      </c>
      <c r="J444" s="2">
        <f t="shared" si="53"/>
        <v>11.625998935307747</v>
      </c>
      <c r="K444" s="2">
        <f t="shared" si="54"/>
        <v>0.20172937941681546</v>
      </c>
      <c r="L444" s="27">
        <v>0.4911747973226</v>
      </c>
      <c r="M444" s="26">
        <f t="shared" si="55"/>
        <v>1.3356810968471855</v>
      </c>
      <c r="N444" s="2">
        <f t="shared" si="56"/>
        <v>2.317616922770015E-2</v>
      </c>
    </row>
    <row r="445" spans="1:14" x14ac:dyDescent="0.35">
      <c r="A445" s="10">
        <v>40145</v>
      </c>
      <c r="B445" s="27">
        <v>0</v>
      </c>
      <c r="C445" s="27">
        <v>0.25849714831990001</v>
      </c>
      <c r="D445" s="28">
        <f t="shared" si="50"/>
        <v>2.1541429026658333E-2</v>
      </c>
      <c r="E445" s="3">
        <f t="shared" si="49"/>
        <v>0</v>
      </c>
      <c r="F445" s="5" t="str">
        <f t="shared" si="51"/>
        <v>Dry</v>
      </c>
      <c r="G445" s="5" t="str">
        <f t="shared" si="52"/>
        <v/>
      </c>
      <c r="H445" s="27">
        <v>4.330900728534E-3</v>
      </c>
      <c r="I445" s="27">
        <v>4.0821995723600004</v>
      </c>
      <c r="J445" s="2">
        <f t="shared" si="53"/>
        <v>11.100970229092891</v>
      </c>
      <c r="K445" s="2">
        <f t="shared" si="54"/>
        <v>0.2391307623170516</v>
      </c>
      <c r="L445" s="27">
        <v>0.44981026115860001</v>
      </c>
      <c r="M445" s="26">
        <f t="shared" si="55"/>
        <v>1.2231960317842505</v>
      </c>
      <c r="N445" s="2">
        <f t="shared" si="56"/>
        <v>2.6349390504370542E-2</v>
      </c>
    </row>
    <row r="446" spans="1:14" x14ac:dyDescent="0.35">
      <c r="A446" s="10">
        <v>40146</v>
      </c>
      <c r="B446" s="27">
        <v>0</v>
      </c>
      <c r="C446" s="27">
        <v>0.20665427205850001</v>
      </c>
      <c r="D446" s="28">
        <f t="shared" si="50"/>
        <v>1.7221189338208334E-2</v>
      </c>
      <c r="E446" s="3">
        <f t="shared" si="49"/>
        <v>0</v>
      </c>
      <c r="F446" s="5" t="str">
        <f t="shared" si="51"/>
        <v>Dry</v>
      </c>
      <c r="G446" s="5" t="str">
        <f t="shared" si="52"/>
        <v/>
      </c>
      <c r="H446" s="27">
        <v>3.4620441108750002E-3</v>
      </c>
      <c r="I446" s="27">
        <v>4.3236338884669996</v>
      </c>
      <c r="J446" s="2">
        <f t="shared" si="53"/>
        <v>11.757517050941621</v>
      </c>
      <c r="K446" s="2">
        <f t="shared" si="54"/>
        <v>0.20247842728147852</v>
      </c>
      <c r="L446" s="27">
        <v>0.46813095487099998</v>
      </c>
      <c r="M446" s="26">
        <f t="shared" si="55"/>
        <v>1.2730165934380024</v>
      </c>
      <c r="N446" s="2">
        <f t="shared" si="56"/>
        <v>2.1922859786276821E-2</v>
      </c>
    </row>
    <row r="447" spans="1:14" x14ac:dyDescent="0.35">
      <c r="A447" s="10">
        <v>40147</v>
      </c>
      <c r="B447" s="27">
        <v>0</v>
      </c>
      <c r="C447" s="27">
        <v>0.1620696822237</v>
      </c>
      <c r="D447" s="28">
        <f t="shared" si="50"/>
        <v>1.3505806851975E-2</v>
      </c>
      <c r="E447" s="3">
        <f t="shared" si="49"/>
        <v>0</v>
      </c>
      <c r="F447" s="5" t="str">
        <f t="shared" si="51"/>
        <v>Dry</v>
      </c>
      <c r="G447" s="5" t="str">
        <f t="shared" si="52"/>
        <v/>
      </c>
      <c r="H447" s="27">
        <v>2.8016682917369998E-3</v>
      </c>
      <c r="I447" s="27">
        <v>4.6144407223129997</v>
      </c>
      <c r="J447" s="2">
        <f t="shared" si="53"/>
        <v>12.54832552262908</v>
      </c>
      <c r="K447" s="2">
        <f t="shared" si="54"/>
        <v>0.16947526082433659</v>
      </c>
      <c r="L447" s="27">
        <v>0.52209372947989996</v>
      </c>
      <c r="M447" s="26">
        <f t="shared" si="55"/>
        <v>1.4197608041984608</v>
      </c>
      <c r="N447" s="2">
        <f t="shared" si="56"/>
        <v>1.917501519750911E-2</v>
      </c>
    </row>
    <row r="448" spans="1:14" x14ac:dyDescent="0.35">
      <c r="A448" s="10">
        <v>40148</v>
      </c>
      <c r="B448" s="27">
        <v>0</v>
      </c>
      <c r="C448" s="27">
        <v>1.426449238417E-2</v>
      </c>
      <c r="D448" s="28">
        <f t="shared" si="50"/>
        <v>1.1887076986808332E-3</v>
      </c>
      <c r="E448" s="3">
        <f t="shared" si="49"/>
        <v>0</v>
      </c>
      <c r="F448" s="5" t="str">
        <f t="shared" si="51"/>
        <v>Dry</v>
      </c>
      <c r="G448" s="5" t="str">
        <f t="shared" si="52"/>
        <v/>
      </c>
      <c r="H448" s="27">
        <v>3.57233273103E-4</v>
      </c>
      <c r="I448" s="27">
        <v>3.525777451587</v>
      </c>
      <c r="J448" s="2">
        <f t="shared" si="53"/>
        <v>9.5878581707476247</v>
      </c>
      <c r="K448" s="2">
        <f t="shared" si="54"/>
        <v>1.1397160821427632E-2</v>
      </c>
      <c r="L448" s="27">
        <v>0.4588286256329</v>
      </c>
      <c r="M448" s="26">
        <f t="shared" si="55"/>
        <v>1.247720211401083</v>
      </c>
      <c r="N448" s="2">
        <f t="shared" si="56"/>
        <v>1.4831746210921442E-3</v>
      </c>
    </row>
    <row r="449" spans="1:14" x14ac:dyDescent="0.35">
      <c r="A449" s="10">
        <v>40149</v>
      </c>
      <c r="B449" s="27">
        <v>0</v>
      </c>
      <c r="C449" s="27">
        <v>0</v>
      </c>
      <c r="D449" s="28">
        <f t="shared" si="50"/>
        <v>0</v>
      </c>
      <c r="E449" s="3">
        <f t="shared" si="49"/>
        <v>0</v>
      </c>
      <c r="F449" s="5" t="str">
        <f t="shared" si="51"/>
        <v>Dry</v>
      </c>
      <c r="G449" s="5" t="str">
        <f t="shared" si="52"/>
        <v/>
      </c>
      <c r="H449" s="27">
        <v>1.057039322672E-4</v>
      </c>
      <c r="I449" s="27">
        <v>1.9504666233250001</v>
      </c>
      <c r="J449" s="2">
        <f t="shared" si="53"/>
        <v>5.3040209168050723</v>
      </c>
      <c r="K449" s="2">
        <f t="shared" si="54"/>
        <v>0</v>
      </c>
      <c r="L449" s="27">
        <v>0.34110501808619997</v>
      </c>
      <c r="M449" s="26">
        <f t="shared" si="55"/>
        <v>0.92758734198288872</v>
      </c>
      <c r="N449" s="2">
        <f t="shared" si="56"/>
        <v>0</v>
      </c>
    </row>
    <row r="450" spans="1:14" x14ac:dyDescent="0.35">
      <c r="A450" s="10">
        <v>40150</v>
      </c>
      <c r="B450" s="27">
        <v>0</v>
      </c>
      <c r="C450" s="27">
        <v>0</v>
      </c>
      <c r="D450" s="28">
        <f t="shared" si="50"/>
        <v>0</v>
      </c>
      <c r="E450" s="3">
        <f t="shared" si="49"/>
        <v>0</v>
      </c>
      <c r="F450" s="5" t="str">
        <f t="shared" si="51"/>
        <v>Dry</v>
      </c>
      <c r="G450" s="5" t="str">
        <f t="shared" si="52"/>
        <v/>
      </c>
      <c r="H450" s="27">
        <v>9.7299557666240001E-5</v>
      </c>
      <c r="I450" s="27">
        <v>1.2529579162890001</v>
      </c>
      <c r="J450" s="2">
        <f t="shared" si="53"/>
        <v>3.4072436392396552</v>
      </c>
      <c r="K450" s="2">
        <f t="shared" si="54"/>
        <v>0</v>
      </c>
      <c r="L450" s="27">
        <v>0.28217924668569999</v>
      </c>
      <c r="M450" s="26">
        <f t="shared" si="55"/>
        <v>0.76734695626722516</v>
      </c>
      <c r="N450" s="2">
        <f t="shared" si="56"/>
        <v>0</v>
      </c>
    </row>
    <row r="451" spans="1:14" x14ac:dyDescent="0.35">
      <c r="A451" s="10">
        <v>40151</v>
      </c>
      <c r="B451" s="27">
        <v>0</v>
      </c>
      <c r="C451" s="27">
        <v>0</v>
      </c>
      <c r="D451" s="28">
        <f t="shared" si="50"/>
        <v>0</v>
      </c>
      <c r="E451" s="3">
        <f t="shared" si="49"/>
        <v>0</v>
      </c>
      <c r="F451" s="5" t="str">
        <f t="shared" si="51"/>
        <v>Dry</v>
      </c>
      <c r="G451" s="5" t="str">
        <f t="shared" si="52"/>
        <v/>
      </c>
      <c r="H451" s="27">
        <v>8.9534077763760004E-5</v>
      </c>
      <c r="I451" s="27">
        <v>1.077498202021</v>
      </c>
      <c r="J451" s="2">
        <f t="shared" si="53"/>
        <v>2.9301055106478264</v>
      </c>
      <c r="K451" s="2">
        <f t="shared" si="54"/>
        <v>0</v>
      </c>
      <c r="L451" s="27">
        <v>0.27252487081249999</v>
      </c>
      <c r="M451" s="26">
        <f t="shared" si="55"/>
        <v>0.74109323269268002</v>
      </c>
      <c r="N451" s="2">
        <f t="shared" si="56"/>
        <v>0</v>
      </c>
    </row>
    <row r="452" spans="1:14" x14ac:dyDescent="0.35">
      <c r="A452" s="10">
        <v>40152</v>
      </c>
      <c r="B452" s="27">
        <v>0</v>
      </c>
      <c r="C452" s="27">
        <v>0</v>
      </c>
      <c r="D452" s="28">
        <f t="shared" si="50"/>
        <v>0</v>
      </c>
      <c r="E452" s="3">
        <f t="shared" si="49"/>
        <v>0</v>
      </c>
      <c r="F452" s="5" t="str">
        <f t="shared" si="51"/>
        <v>Dry</v>
      </c>
      <c r="G452" s="5" t="str">
        <f t="shared" si="52"/>
        <v/>
      </c>
      <c r="H452" s="27">
        <v>8.2374592878640003E-5</v>
      </c>
      <c r="I452" s="27">
        <v>1.00447765675</v>
      </c>
      <c r="J452" s="2">
        <f t="shared" si="53"/>
        <v>2.7315363606596801</v>
      </c>
      <c r="K452" s="2">
        <f t="shared" si="54"/>
        <v>0</v>
      </c>
      <c r="L452" s="27">
        <v>0.26379937625510003</v>
      </c>
      <c r="M452" s="26">
        <f t="shared" si="55"/>
        <v>0.71736547181306876</v>
      </c>
      <c r="N452" s="2">
        <f t="shared" si="56"/>
        <v>0</v>
      </c>
    </row>
    <row r="453" spans="1:14" x14ac:dyDescent="0.35">
      <c r="A453" s="10">
        <v>40153</v>
      </c>
      <c r="B453" s="27">
        <v>0</v>
      </c>
      <c r="C453" s="27">
        <v>0</v>
      </c>
      <c r="D453" s="28">
        <f t="shared" si="50"/>
        <v>0</v>
      </c>
      <c r="E453" s="3">
        <f t="shared" si="49"/>
        <v>0</v>
      </c>
      <c r="F453" s="5" t="str">
        <f t="shared" si="51"/>
        <v>Dry</v>
      </c>
      <c r="G453" s="5" t="str">
        <f t="shared" si="52"/>
        <v/>
      </c>
      <c r="H453" s="27">
        <v>7.5784809947959997E-5</v>
      </c>
      <c r="I453" s="27">
        <v>0.96000513993009995</v>
      </c>
      <c r="J453" s="2">
        <f t="shared" si="53"/>
        <v>2.6105995773203166</v>
      </c>
      <c r="K453" s="2">
        <f t="shared" si="54"/>
        <v>0</v>
      </c>
      <c r="L453" s="27">
        <v>0.25491527547800003</v>
      </c>
      <c r="M453" s="26">
        <f t="shared" si="55"/>
        <v>0.6932064035238541</v>
      </c>
      <c r="N453" s="2">
        <f t="shared" si="56"/>
        <v>0</v>
      </c>
    </row>
    <row r="454" spans="1:14" x14ac:dyDescent="0.35">
      <c r="A454" s="10">
        <v>40154</v>
      </c>
      <c r="B454" s="27">
        <v>1250.3355756000001</v>
      </c>
      <c r="C454" s="27">
        <v>611.97227783300002</v>
      </c>
      <c r="D454" s="28">
        <f t="shared" si="50"/>
        <v>50.997689819416671</v>
      </c>
      <c r="E454" s="3">
        <f t="shared" si="49"/>
        <v>1</v>
      </c>
      <c r="F454" s="5">
        <f t="shared" si="51"/>
        <v>50.997689819416671</v>
      </c>
      <c r="G454" s="5">
        <f t="shared" si="52"/>
        <v>-0.88149419314802502</v>
      </c>
      <c r="H454" s="27">
        <v>14.05057347484</v>
      </c>
      <c r="I454" s="27">
        <v>2.5005884590159999</v>
      </c>
      <c r="J454" s="2">
        <f t="shared" si="53"/>
        <v>6.8000002319097499</v>
      </c>
      <c r="K454" s="2">
        <f t="shared" si="54"/>
        <v>6.0860002075592261</v>
      </c>
      <c r="L454" s="27">
        <v>0.29323344771960003</v>
      </c>
      <c r="M454" s="26">
        <f t="shared" si="55"/>
        <v>0.79740730839077156</v>
      </c>
      <c r="N454" s="2">
        <f t="shared" si="56"/>
        <v>0.71367954100974051</v>
      </c>
    </row>
    <row r="455" spans="1:14" x14ac:dyDescent="0.35">
      <c r="A455" s="10">
        <v>40155</v>
      </c>
      <c r="B455" s="27">
        <v>0</v>
      </c>
      <c r="C455" s="27">
        <v>0</v>
      </c>
      <c r="D455" s="28">
        <f t="shared" si="50"/>
        <v>0</v>
      </c>
      <c r="E455" s="3">
        <f t="shared" si="49"/>
        <v>0</v>
      </c>
      <c r="F455" s="5" t="str">
        <f t="shared" si="51"/>
        <v>Dry</v>
      </c>
      <c r="G455" s="5" t="str">
        <f t="shared" si="52"/>
        <v/>
      </c>
      <c r="H455" s="27">
        <v>4.2268867644519999E-4</v>
      </c>
      <c r="I455" s="27">
        <v>0.64160602134550004</v>
      </c>
      <c r="J455" s="2">
        <f t="shared" si="53"/>
        <v>1.7447577502060989</v>
      </c>
      <c r="K455" s="2">
        <f t="shared" si="54"/>
        <v>0</v>
      </c>
      <c r="L455" s="27">
        <v>0.12925613943799999</v>
      </c>
      <c r="M455" s="26">
        <f t="shared" si="55"/>
        <v>0.35149397534211962</v>
      </c>
      <c r="N455" s="2">
        <f t="shared" si="56"/>
        <v>0</v>
      </c>
    </row>
    <row r="456" spans="1:14" x14ac:dyDescent="0.35">
      <c r="A456" s="10">
        <v>40156</v>
      </c>
      <c r="B456" s="27">
        <v>0</v>
      </c>
      <c r="C456" s="27">
        <v>0</v>
      </c>
      <c r="D456" s="28">
        <f t="shared" si="50"/>
        <v>0</v>
      </c>
      <c r="E456" s="3">
        <f t="shared" si="49"/>
        <v>0</v>
      </c>
      <c r="F456" s="5" t="str">
        <f t="shared" si="51"/>
        <v>Dry</v>
      </c>
      <c r="G456" s="5" t="str">
        <f t="shared" si="52"/>
        <v/>
      </c>
      <c r="H456" s="27">
        <v>3.5644668423309998E-4</v>
      </c>
      <c r="I456" s="27">
        <v>1.3497322315410001</v>
      </c>
      <c r="J456" s="2">
        <f t="shared" si="53"/>
        <v>3.6704078411633341</v>
      </c>
      <c r="K456" s="2">
        <f t="shared" si="54"/>
        <v>0</v>
      </c>
      <c r="L456" s="27">
        <v>0.28828308445290002</v>
      </c>
      <c r="M456" s="26">
        <f t="shared" si="55"/>
        <v>0.78394548853783819</v>
      </c>
      <c r="N456" s="2">
        <f t="shared" si="56"/>
        <v>0</v>
      </c>
    </row>
    <row r="457" spans="1:14" x14ac:dyDescent="0.35">
      <c r="A457" s="10">
        <v>40157</v>
      </c>
      <c r="B457" s="27">
        <v>0</v>
      </c>
      <c r="C457" s="27">
        <v>0</v>
      </c>
      <c r="D457" s="28">
        <f t="shared" si="50"/>
        <v>0</v>
      </c>
      <c r="E457" s="3">
        <f t="shared" si="49"/>
        <v>0</v>
      </c>
      <c r="F457" s="5" t="str">
        <f t="shared" si="51"/>
        <v>Dry</v>
      </c>
      <c r="G457" s="5" t="str">
        <f t="shared" si="52"/>
        <v/>
      </c>
      <c r="H457" s="27">
        <v>3.284929937971E-4</v>
      </c>
      <c r="I457" s="27">
        <v>1.424013168578</v>
      </c>
      <c r="J457" s="2">
        <f t="shared" si="53"/>
        <v>3.8724044501042698</v>
      </c>
      <c r="K457" s="2">
        <f t="shared" si="54"/>
        <v>0</v>
      </c>
      <c r="L457" s="27">
        <v>0.32135905442669999</v>
      </c>
      <c r="M457" s="26">
        <f t="shared" si="55"/>
        <v>0.87389095824579088</v>
      </c>
      <c r="N457" s="2">
        <f t="shared" si="56"/>
        <v>0</v>
      </c>
    </row>
    <row r="458" spans="1:14" x14ac:dyDescent="0.35">
      <c r="A458" s="10">
        <v>40158</v>
      </c>
      <c r="B458" s="27">
        <v>229.22818885999999</v>
      </c>
      <c r="C458" s="27">
        <v>89.684754588209998</v>
      </c>
      <c r="D458" s="28">
        <f t="shared" si="50"/>
        <v>7.4737295490174995</v>
      </c>
      <c r="E458" s="3">
        <f t="shared" si="49"/>
        <v>1</v>
      </c>
      <c r="F458" s="5">
        <f t="shared" si="51"/>
        <v>7.4737295490174995</v>
      </c>
      <c r="G458" s="5">
        <f t="shared" si="52"/>
        <v>-0.89500000000000002</v>
      </c>
      <c r="H458" s="27">
        <v>0.84819090509390005</v>
      </c>
      <c r="I458" s="27">
        <v>1.5882154863810001</v>
      </c>
      <c r="J458" s="2">
        <f t="shared" si="53"/>
        <v>4.3189296650450366</v>
      </c>
      <c r="K458" s="2">
        <f t="shared" si="54"/>
        <v>3.8654420502153077</v>
      </c>
      <c r="L458" s="27">
        <v>0.1445138221651</v>
      </c>
      <c r="M458" s="26">
        <f t="shared" si="55"/>
        <v>0.39298510744288634</v>
      </c>
      <c r="N458" s="2">
        <f t="shared" si="56"/>
        <v>0.35172167116138325</v>
      </c>
    </row>
    <row r="459" spans="1:14" x14ac:dyDescent="0.35">
      <c r="A459" s="10">
        <v>40159</v>
      </c>
      <c r="B459" s="27">
        <v>708.52349284000002</v>
      </c>
      <c r="C459" s="27">
        <v>355.1715548281</v>
      </c>
      <c r="D459" s="28">
        <f t="shared" si="50"/>
        <v>29.597629569008333</v>
      </c>
      <c r="E459" s="3">
        <f t="shared" si="49"/>
        <v>1</v>
      </c>
      <c r="F459" s="5">
        <f t="shared" si="51"/>
        <v>29.597629569008333</v>
      </c>
      <c r="G459" s="5">
        <f t="shared" si="52"/>
        <v>-0.89500000000000002</v>
      </c>
      <c r="H459" s="27">
        <v>2.3530779259510002</v>
      </c>
      <c r="I459" s="27">
        <v>1.1478982237769999</v>
      </c>
      <c r="J459" s="2">
        <f t="shared" si="53"/>
        <v>3.1215485138102226</v>
      </c>
      <c r="K459" s="2">
        <f t="shared" si="54"/>
        <v>2.7937859198601491</v>
      </c>
      <c r="L459" s="27">
        <v>0.16470700083619999</v>
      </c>
      <c r="M459" s="26">
        <f t="shared" si="55"/>
        <v>0.44789762979392883</v>
      </c>
      <c r="N459" s="2">
        <f t="shared" si="56"/>
        <v>0.40086837866556629</v>
      </c>
    </row>
    <row r="460" spans="1:14" x14ac:dyDescent="0.35">
      <c r="A460" s="10">
        <v>40160</v>
      </c>
      <c r="B460" s="27">
        <v>125.03355756000001</v>
      </c>
      <c r="C460" s="27">
        <v>62.95948059869</v>
      </c>
      <c r="D460" s="28">
        <f t="shared" si="50"/>
        <v>5.2466233832241667</v>
      </c>
      <c r="E460" s="3">
        <f t="shared" si="49"/>
        <v>1</v>
      </c>
      <c r="F460" s="5">
        <f t="shared" si="51"/>
        <v>5.2466233832241667</v>
      </c>
      <c r="G460" s="5">
        <f t="shared" si="52"/>
        <v>-0.89500000000000002</v>
      </c>
      <c r="H460" s="27">
        <v>0.70012969233120004</v>
      </c>
      <c r="I460" s="27">
        <v>0.47232818421579997</v>
      </c>
      <c r="J460" s="2">
        <f t="shared" si="53"/>
        <v>1.2844303710290779</v>
      </c>
      <c r="K460" s="2">
        <f t="shared" si="54"/>
        <v>1.1495651820710246</v>
      </c>
      <c r="L460" s="27">
        <v>0.12305277224699999</v>
      </c>
      <c r="M460" s="26">
        <f t="shared" si="55"/>
        <v>0.33462478673760193</v>
      </c>
      <c r="N460" s="2">
        <f t="shared" si="56"/>
        <v>0.29948918413015374</v>
      </c>
    </row>
    <row r="461" spans="1:14" x14ac:dyDescent="0.35">
      <c r="A461" s="10">
        <v>40161</v>
      </c>
      <c r="B461" s="27">
        <v>0</v>
      </c>
      <c r="C461" s="27">
        <v>0</v>
      </c>
      <c r="D461" s="28">
        <f t="shared" si="50"/>
        <v>0</v>
      </c>
      <c r="E461" s="3">
        <f t="shared" si="49"/>
        <v>0</v>
      </c>
      <c r="F461" s="5" t="str">
        <f t="shared" si="51"/>
        <v>Dry</v>
      </c>
      <c r="G461" s="5" t="str">
        <f t="shared" si="52"/>
        <v/>
      </c>
      <c r="H461" s="27">
        <v>7.7721039618530003E-4</v>
      </c>
      <c r="I461" s="27">
        <v>1.192138527654</v>
      </c>
      <c r="J461" s="2">
        <f t="shared" si="53"/>
        <v>3.2418538265611812</v>
      </c>
      <c r="K461" s="2">
        <f t="shared" si="54"/>
        <v>0</v>
      </c>
      <c r="L461" s="27">
        <v>0.25436078787170002</v>
      </c>
      <c r="M461" s="26">
        <f t="shared" si="55"/>
        <v>0.69169855210678621</v>
      </c>
      <c r="N461" s="2">
        <f t="shared" si="56"/>
        <v>0</v>
      </c>
    </row>
    <row r="462" spans="1:14" x14ac:dyDescent="0.35">
      <c r="A462" s="10">
        <v>40162</v>
      </c>
      <c r="B462" s="27">
        <v>0</v>
      </c>
      <c r="C462" s="27">
        <v>0</v>
      </c>
      <c r="D462" s="28">
        <f t="shared" si="50"/>
        <v>0</v>
      </c>
      <c r="E462" s="3">
        <f t="shared" si="49"/>
        <v>0</v>
      </c>
      <c r="F462" s="5" t="str">
        <f t="shared" si="51"/>
        <v>Dry</v>
      </c>
      <c r="G462" s="5" t="str">
        <f t="shared" si="52"/>
        <v/>
      </c>
      <c r="H462" s="27">
        <v>6.8842078719270005E-4</v>
      </c>
      <c r="I462" s="27">
        <v>1.2923933439319999</v>
      </c>
      <c r="J462" s="2">
        <f t="shared" si="53"/>
        <v>3.5144827637549234</v>
      </c>
      <c r="K462" s="2">
        <f t="shared" si="54"/>
        <v>0</v>
      </c>
      <c r="L462" s="27">
        <v>0.29151138387559999</v>
      </c>
      <c r="M462" s="26">
        <f t="shared" si="55"/>
        <v>0.79272439685595164</v>
      </c>
      <c r="N462" s="2">
        <f t="shared" si="56"/>
        <v>0</v>
      </c>
    </row>
    <row r="463" spans="1:14" x14ac:dyDescent="0.35">
      <c r="A463" s="10">
        <v>40163</v>
      </c>
      <c r="B463" s="27">
        <v>0</v>
      </c>
      <c r="C463" s="27">
        <v>0</v>
      </c>
      <c r="D463" s="28">
        <f t="shared" si="50"/>
        <v>0</v>
      </c>
      <c r="E463" s="3">
        <f t="shared" si="49"/>
        <v>0</v>
      </c>
      <c r="F463" s="5" t="str">
        <f t="shared" si="51"/>
        <v>Dry</v>
      </c>
      <c r="G463" s="5" t="str">
        <f t="shared" si="52"/>
        <v/>
      </c>
      <c r="H463" s="27">
        <v>6.3416303515419995E-4</v>
      </c>
      <c r="I463" s="27">
        <v>1.2037242869</v>
      </c>
      <c r="J463" s="2">
        <f t="shared" si="53"/>
        <v>3.2733596768243838</v>
      </c>
      <c r="K463" s="2">
        <f t="shared" si="54"/>
        <v>0</v>
      </c>
      <c r="L463" s="27">
        <v>0.28931786323300002</v>
      </c>
      <c r="M463" s="26">
        <f t="shared" si="55"/>
        <v>0.78675942456129089</v>
      </c>
      <c r="N463" s="2">
        <f t="shared" si="56"/>
        <v>0</v>
      </c>
    </row>
    <row r="464" spans="1:14" x14ac:dyDescent="0.35">
      <c r="A464" s="10">
        <v>40164</v>
      </c>
      <c r="B464" s="27">
        <v>0</v>
      </c>
      <c r="C464" s="27">
        <v>0</v>
      </c>
      <c r="D464" s="28">
        <f t="shared" si="50"/>
        <v>0</v>
      </c>
      <c r="E464" s="3">
        <f t="shared" si="49"/>
        <v>0</v>
      </c>
      <c r="F464" s="5" t="str">
        <f t="shared" si="51"/>
        <v>Dry</v>
      </c>
      <c r="G464" s="5" t="str">
        <f t="shared" si="52"/>
        <v/>
      </c>
      <c r="H464" s="27">
        <v>5.9002745003890005E-4</v>
      </c>
      <c r="I464" s="27">
        <v>1.1292157146920001</v>
      </c>
      <c r="J464" s="2">
        <f t="shared" si="53"/>
        <v>3.0707440459048376</v>
      </c>
      <c r="K464" s="2">
        <f t="shared" si="54"/>
        <v>0</v>
      </c>
      <c r="L464" s="27">
        <v>0.28534817034650001</v>
      </c>
      <c r="M464" s="26">
        <f t="shared" si="55"/>
        <v>0.77596440051345827</v>
      </c>
      <c r="N464" s="2">
        <f t="shared" si="56"/>
        <v>0</v>
      </c>
    </row>
    <row r="465" spans="1:14" x14ac:dyDescent="0.35">
      <c r="A465" s="10">
        <v>40165</v>
      </c>
      <c r="B465" s="27">
        <v>0</v>
      </c>
      <c r="C465" s="27">
        <v>0</v>
      </c>
      <c r="D465" s="28">
        <f t="shared" si="50"/>
        <v>0</v>
      </c>
      <c r="E465" s="3">
        <f t="shared" si="49"/>
        <v>0</v>
      </c>
      <c r="F465" s="5" t="str">
        <f t="shared" si="51"/>
        <v>Dry</v>
      </c>
      <c r="G465" s="5" t="str">
        <f t="shared" si="52"/>
        <v/>
      </c>
      <c r="H465" s="27">
        <v>5.4900218789270003E-4</v>
      </c>
      <c r="I465" s="27">
        <v>1.0760197986860001</v>
      </c>
      <c r="J465" s="2">
        <f t="shared" si="53"/>
        <v>2.9260851997547612</v>
      </c>
      <c r="K465" s="2">
        <f t="shared" si="54"/>
        <v>0</v>
      </c>
      <c r="L465" s="27">
        <v>0.28014700424639999</v>
      </c>
      <c r="M465" s="26">
        <f t="shared" si="55"/>
        <v>0.76182055746749022</v>
      </c>
      <c r="N465" s="2">
        <f t="shared" si="56"/>
        <v>0</v>
      </c>
    </row>
    <row r="466" spans="1:14" x14ac:dyDescent="0.35">
      <c r="A466" s="10">
        <v>40166</v>
      </c>
      <c r="B466" s="27">
        <v>0</v>
      </c>
      <c r="C466" s="27">
        <v>0</v>
      </c>
      <c r="D466" s="28">
        <f t="shared" si="50"/>
        <v>0</v>
      </c>
      <c r="E466" s="3">
        <f t="shared" si="49"/>
        <v>0</v>
      </c>
      <c r="F466" s="5" t="str">
        <f t="shared" si="51"/>
        <v>Dry</v>
      </c>
      <c r="G466" s="5" t="str">
        <f t="shared" si="52"/>
        <v/>
      </c>
      <c r="H466" s="27">
        <v>5.0951484260300004E-4</v>
      </c>
      <c r="I466" s="27">
        <v>1.0703235791450001</v>
      </c>
      <c r="J466" s="2">
        <f t="shared" si="53"/>
        <v>2.9105951281837474</v>
      </c>
      <c r="K466" s="2">
        <f t="shared" si="54"/>
        <v>0</v>
      </c>
      <c r="L466" s="27">
        <v>0.28291277302029999</v>
      </c>
      <c r="M466" s="26">
        <f t="shared" si="55"/>
        <v>0.76934167844048296</v>
      </c>
      <c r="N466" s="2">
        <f t="shared" si="56"/>
        <v>0</v>
      </c>
    </row>
    <row r="467" spans="1:14" x14ac:dyDescent="0.35">
      <c r="A467" s="10">
        <v>40167</v>
      </c>
      <c r="B467" s="27">
        <v>0</v>
      </c>
      <c r="C467" s="27">
        <v>0</v>
      </c>
      <c r="D467" s="28">
        <f t="shared" si="50"/>
        <v>0</v>
      </c>
      <c r="E467" s="3">
        <f t="shared" si="49"/>
        <v>0</v>
      </c>
      <c r="F467" s="5" t="str">
        <f t="shared" si="51"/>
        <v>Dry</v>
      </c>
      <c r="G467" s="5" t="str">
        <f t="shared" si="52"/>
        <v/>
      </c>
      <c r="H467" s="27">
        <v>4.7184526916970002E-4</v>
      </c>
      <c r="I467" s="27">
        <v>1.0442607322469999</v>
      </c>
      <c r="J467" s="2">
        <f t="shared" si="53"/>
        <v>2.8397208648432017</v>
      </c>
      <c r="K467" s="2">
        <f t="shared" si="54"/>
        <v>0</v>
      </c>
      <c r="L467" s="27">
        <v>0.2777821103898</v>
      </c>
      <c r="M467" s="26">
        <f t="shared" si="55"/>
        <v>0.75538955970960653</v>
      </c>
      <c r="N467" s="2">
        <f t="shared" si="56"/>
        <v>0</v>
      </c>
    </row>
    <row r="468" spans="1:14" x14ac:dyDescent="0.35">
      <c r="A468" s="10">
        <v>40168</v>
      </c>
      <c r="B468" s="27">
        <v>0</v>
      </c>
      <c r="C468" s="27">
        <v>0</v>
      </c>
      <c r="D468" s="28">
        <f t="shared" si="50"/>
        <v>0</v>
      </c>
      <c r="E468" s="3">
        <f t="shared" si="49"/>
        <v>0</v>
      </c>
      <c r="F468" s="5" t="str">
        <f t="shared" si="51"/>
        <v>Dry</v>
      </c>
      <c r="G468" s="5" t="str">
        <f t="shared" si="52"/>
        <v/>
      </c>
      <c r="H468" s="27">
        <v>4.3609353428630002E-4</v>
      </c>
      <c r="I468" s="27">
        <v>1.012570269754</v>
      </c>
      <c r="J468" s="2">
        <f t="shared" si="53"/>
        <v>2.7535430887582373</v>
      </c>
      <c r="K468" s="2">
        <f t="shared" si="54"/>
        <v>0</v>
      </c>
      <c r="L468" s="27">
        <v>0.26983570963800002</v>
      </c>
      <c r="M468" s="26">
        <f t="shared" si="55"/>
        <v>0.73378043536119175</v>
      </c>
      <c r="N468" s="2">
        <f t="shared" si="56"/>
        <v>0</v>
      </c>
    </row>
    <row r="469" spans="1:14" x14ac:dyDescent="0.35">
      <c r="A469" s="10">
        <v>40169</v>
      </c>
      <c r="B469" s="27">
        <v>41.677852520000002</v>
      </c>
      <c r="C469" s="27">
        <v>2.509313696615</v>
      </c>
      <c r="D469" s="28">
        <f t="shared" si="50"/>
        <v>0.20910947471791666</v>
      </c>
      <c r="E469" s="3">
        <f t="shared" si="49"/>
        <v>0</v>
      </c>
      <c r="F469" s="5">
        <f t="shared" si="51"/>
        <v>0.20910947471791666</v>
      </c>
      <c r="G469" s="5" t="str">
        <f t="shared" si="52"/>
        <v/>
      </c>
      <c r="H469" s="27">
        <v>1.2840124633300001E-2</v>
      </c>
      <c r="I469" s="27">
        <v>2.2167149661510002</v>
      </c>
      <c r="J469" s="2">
        <f t="shared" si="53"/>
        <v>6.0280460103523836</v>
      </c>
      <c r="K469" s="2">
        <f t="shared" si="54"/>
        <v>1.2605215348002201</v>
      </c>
      <c r="L469" s="27">
        <v>9.5321258034529996E-2</v>
      </c>
      <c r="M469" s="26">
        <f t="shared" si="55"/>
        <v>0.25921281624877951</v>
      </c>
      <c r="N469" s="2">
        <f t="shared" si="56"/>
        <v>5.4203855845934137E-2</v>
      </c>
    </row>
    <row r="470" spans="1:14" x14ac:dyDescent="0.35">
      <c r="A470" s="10">
        <v>40170</v>
      </c>
      <c r="B470" s="27">
        <v>0</v>
      </c>
      <c r="C470" s="27">
        <v>0</v>
      </c>
      <c r="D470" s="28">
        <f t="shared" si="50"/>
        <v>0</v>
      </c>
      <c r="E470" s="3">
        <f t="shared" ref="E470:E533" si="57">IF(D470&gt;$C$8,1,0)</f>
        <v>0</v>
      </c>
      <c r="F470" s="5" t="str">
        <f t="shared" si="51"/>
        <v>Dry</v>
      </c>
      <c r="G470" s="5" t="str">
        <f t="shared" si="52"/>
        <v/>
      </c>
      <c r="H470" s="27">
        <v>3.7128645179259999E-4</v>
      </c>
      <c r="I470" s="27">
        <v>2.0297875585080001</v>
      </c>
      <c r="J470" s="2">
        <f t="shared" si="53"/>
        <v>5.5197230951043155</v>
      </c>
      <c r="K470" s="2">
        <f t="shared" si="54"/>
        <v>0</v>
      </c>
      <c r="L470" s="27">
        <v>0.17100167426509999</v>
      </c>
      <c r="M470" s="26">
        <f t="shared" si="55"/>
        <v>0.46501511292954228</v>
      </c>
      <c r="N470" s="2">
        <f t="shared" si="56"/>
        <v>0</v>
      </c>
    </row>
    <row r="471" spans="1:14" x14ac:dyDescent="0.35">
      <c r="A471" s="10">
        <v>40171</v>
      </c>
      <c r="B471" s="27">
        <v>0</v>
      </c>
      <c r="C471" s="27">
        <v>0</v>
      </c>
      <c r="D471" s="28">
        <f t="shared" ref="D471:D534" si="58">C471/12</f>
        <v>0</v>
      </c>
      <c r="E471" s="3">
        <f t="shared" si="57"/>
        <v>0</v>
      </c>
      <c r="F471" s="5" t="str">
        <f t="shared" ref="F471:F534" si="59">IF(B471&gt;0,D471,"Dry")</f>
        <v>Dry</v>
      </c>
      <c r="G471" s="5" t="str">
        <f t="shared" ref="G471:G534" si="60">IF(D471-$C$8&lt;0,"",D464-$C$8)</f>
        <v/>
      </c>
      <c r="H471" s="27">
        <v>3.4208069894350001E-4</v>
      </c>
      <c r="I471" s="27">
        <v>1.4424063253170001</v>
      </c>
      <c r="J471" s="2">
        <f t="shared" ref="J471:J534" si="61">I471*2.71936</f>
        <v>3.9224220648140373</v>
      </c>
      <c r="K471" s="2">
        <f t="shared" ref="K471:K534" si="62">IF(D471&gt;$C$8, J471*$C$8, J471*D471)</f>
        <v>0</v>
      </c>
      <c r="L471" s="27">
        <v>0.2470191810255</v>
      </c>
      <c r="M471" s="26">
        <f t="shared" ref="M471:M534" si="63">L471*2.71936</f>
        <v>0.67173408011350366</v>
      </c>
      <c r="N471" s="2">
        <f t="shared" ref="N471:N534" si="64">IF(D471&gt;$C$8, M471*$C$8,M471* D471)</f>
        <v>0</v>
      </c>
    </row>
    <row r="472" spans="1:14" x14ac:dyDescent="0.35">
      <c r="A472" s="10">
        <v>40172</v>
      </c>
      <c r="B472" s="27">
        <v>0</v>
      </c>
      <c r="C472" s="27">
        <v>0</v>
      </c>
      <c r="D472" s="28">
        <f t="shared" si="58"/>
        <v>0</v>
      </c>
      <c r="E472" s="3">
        <f t="shared" si="57"/>
        <v>0</v>
      </c>
      <c r="F472" s="5" t="str">
        <f t="shared" si="59"/>
        <v>Dry</v>
      </c>
      <c r="G472" s="5" t="str">
        <f t="shared" si="60"/>
        <v/>
      </c>
      <c r="H472" s="27">
        <v>3.1495984414669999E-4</v>
      </c>
      <c r="I472" s="27">
        <v>1.1359996697450001</v>
      </c>
      <c r="J472" s="2">
        <f t="shared" si="61"/>
        <v>3.0891920619177635</v>
      </c>
      <c r="K472" s="2">
        <f t="shared" si="62"/>
        <v>0</v>
      </c>
      <c r="L472" s="27">
        <v>0.26357445130610002</v>
      </c>
      <c r="M472" s="26">
        <f t="shared" si="63"/>
        <v>0.7167538199037562</v>
      </c>
      <c r="N472" s="2">
        <f t="shared" si="64"/>
        <v>0</v>
      </c>
    </row>
    <row r="473" spans="1:14" x14ac:dyDescent="0.35">
      <c r="A473" s="10">
        <v>40173</v>
      </c>
      <c r="B473" s="27">
        <v>0</v>
      </c>
      <c r="C473" s="27">
        <v>0</v>
      </c>
      <c r="D473" s="28">
        <f t="shared" si="58"/>
        <v>0</v>
      </c>
      <c r="E473" s="3">
        <f t="shared" si="57"/>
        <v>0</v>
      </c>
      <c r="F473" s="5" t="str">
        <f t="shared" si="59"/>
        <v>Dry</v>
      </c>
      <c r="G473" s="5" t="str">
        <f t="shared" si="60"/>
        <v/>
      </c>
      <c r="H473" s="27">
        <v>2.8987770373830002E-4</v>
      </c>
      <c r="I473" s="27">
        <v>0.98713981345099999</v>
      </c>
      <c r="J473" s="2">
        <f t="shared" si="61"/>
        <v>2.6843885231061115</v>
      </c>
      <c r="K473" s="2">
        <f t="shared" si="62"/>
        <v>0</v>
      </c>
      <c r="L473" s="27">
        <v>0.25287528020299999</v>
      </c>
      <c r="M473" s="26">
        <f t="shared" si="63"/>
        <v>0.68765892197283007</v>
      </c>
      <c r="N473" s="2">
        <f t="shared" si="64"/>
        <v>0</v>
      </c>
    </row>
    <row r="474" spans="1:14" x14ac:dyDescent="0.35">
      <c r="A474" s="10">
        <v>40174</v>
      </c>
      <c r="B474" s="27">
        <v>0</v>
      </c>
      <c r="C474" s="27">
        <v>0</v>
      </c>
      <c r="D474" s="28">
        <f t="shared" si="58"/>
        <v>0</v>
      </c>
      <c r="E474" s="3">
        <f t="shared" si="57"/>
        <v>0</v>
      </c>
      <c r="F474" s="5" t="str">
        <f t="shared" si="59"/>
        <v>Dry</v>
      </c>
      <c r="G474" s="5" t="str">
        <f t="shared" si="60"/>
        <v/>
      </c>
      <c r="H474" s="27">
        <v>2.6674402541619998E-4</v>
      </c>
      <c r="I474" s="27">
        <v>0.94984744855229997</v>
      </c>
      <c r="J474" s="2">
        <f t="shared" si="61"/>
        <v>2.5829771576951823</v>
      </c>
      <c r="K474" s="2">
        <f t="shared" si="62"/>
        <v>0</v>
      </c>
      <c r="L474" s="27">
        <v>0.25051866217250002</v>
      </c>
      <c r="M474" s="26">
        <f t="shared" si="63"/>
        <v>0.68125042916540968</v>
      </c>
      <c r="N474" s="2">
        <f t="shared" si="64"/>
        <v>0</v>
      </c>
    </row>
    <row r="475" spans="1:14" x14ac:dyDescent="0.35">
      <c r="A475" s="10">
        <v>40175</v>
      </c>
      <c r="B475" s="27">
        <v>0</v>
      </c>
      <c r="C475" s="27">
        <v>0</v>
      </c>
      <c r="D475" s="28">
        <f t="shared" si="58"/>
        <v>0</v>
      </c>
      <c r="E475" s="3">
        <f t="shared" si="57"/>
        <v>0</v>
      </c>
      <c r="F475" s="5" t="str">
        <f t="shared" si="59"/>
        <v>Dry</v>
      </c>
      <c r="G475" s="5" t="str">
        <f t="shared" si="60"/>
        <v/>
      </c>
      <c r="H475" s="27">
        <v>2.4542619797009998E-4</v>
      </c>
      <c r="I475" s="27">
        <v>1.002419960943</v>
      </c>
      <c r="J475" s="2">
        <f t="shared" si="61"/>
        <v>2.7259407449899564</v>
      </c>
      <c r="K475" s="2">
        <f t="shared" si="62"/>
        <v>0</v>
      </c>
      <c r="L475" s="27">
        <v>0.26651145852160002</v>
      </c>
      <c r="M475" s="26">
        <f t="shared" si="63"/>
        <v>0.72474059984529826</v>
      </c>
      <c r="N475" s="2">
        <f t="shared" si="64"/>
        <v>0</v>
      </c>
    </row>
    <row r="476" spans="1:14" x14ac:dyDescent="0.35">
      <c r="A476" s="10">
        <v>40176</v>
      </c>
      <c r="B476" s="27">
        <v>0</v>
      </c>
      <c r="C476" s="27">
        <v>0</v>
      </c>
      <c r="D476" s="28">
        <f t="shared" si="58"/>
        <v>0</v>
      </c>
      <c r="E476" s="3">
        <f t="shared" si="57"/>
        <v>0</v>
      </c>
      <c r="F476" s="5" t="str">
        <f t="shared" si="59"/>
        <v>Dry</v>
      </c>
      <c r="G476" s="5" t="str">
        <f t="shared" si="60"/>
        <v/>
      </c>
      <c r="H476" s="27">
        <v>2.257956825077E-4</v>
      </c>
      <c r="I476" s="27">
        <v>0.99183991709810004</v>
      </c>
      <c r="J476" s="2">
        <f t="shared" si="61"/>
        <v>2.6971697969598893</v>
      </c>
      <c r="K476" s="2">
        <f t="shared" si="62"/>
        <v>0</v>
      </c>
      <c r="L476" s="27">
        <v>0.26427018681640002</v>
      </c>
      <c r="M476" s="26">
        <f t="shared" si="63"/>
        <v>0.71864577522104556</v>
      </c>
      <c r="N476" s="2">
        <f t="shared" si="64"/>
        <v>0</v>
      </c>
    </row>
    <row r="477" spans="1:14" x14ac:dyDescent="0.35">
      <c r="A477" s="10">
        <v>40177</v>
      </c>
      <c r="B477" s="27">
        <v>62.516778780000003</v>
      </c>
      <c r="C477" s="27">
        <v>11.29673163138</v>
      </c>
      <c r="D477" s="28">
        <f t="shared" si="58"/>
        <v>0.94139430261500001</v>
      </c>
      <c r="E477" s="3">
        <f t="shared" si="57"/>
        <v>1</v>
      </c>
      <c r="F477" s="5">
        <f t="shared" si="59"/>
        <v>0.94139430261500001</v>
      </c>
      <c r="G477" s="5">
        <f t="shared" si="60"/>
        <v>-0.89500000000000002</v>
      </c>
      <c r="H477" s="27">
        <v>7.7462958456410005E-2</v>
      </c>
      <c r="I477" s="27">
        <v>3.2037057448469999</v>
      </c>
      <c r="J477" s="2">
        <f t="shared" si="61"/>
        <v>8.7120292543071383</v>
      </c>
      <c r="K477" s="2">
        <f t="shared" si="62"/>
        <v>7.797266182604889</v>
      </c>
      <c r="L477" s="27">
        <v>0.18414731097010001</v>
      </c>
      <c r="M477" s="26">
        <f t="shared" si="63"/>
        <v>0.50076283155965118</v>
      </c>
      <c r="N477" s="2">
        <f t="shared" si="64"/>
        <v>0.44818273424588784</v>
      </c>
    </row>
    <row r="478" spans="1:14" x14ac:dyDescent="0.35">
      <c r="A478" s="10">
        <v>40178</v>
      </c>
      <c r="B478" s="27">
        <v>10.41946313</v>
      </c>
      <c r="C478" s="27">
        <v>4.9794724744260002</v>
      </c>
      <c r="D478" s="28">
        <f t="shared" si="58"/>
        <v>0.41495603953550003</v>
      </c>
      <c r="E478" s="3">
        <f t="shared" si="57"/>
        <v>0</v>
      </c>
      <c r="F478" s="5">
        <f t="shared" si="59"/>
        <v>0.41495603953550003</v>
      </c>
      <c r="G478" s="5" t="str">
        <f t="shared" si="60"/>
        <v/>
      </c>
      <c r="H478" s="27">
        <v>2.5043039988750002E-2</v>
      </c>
      <c r="I478" s="27">
        <v>5.5695485158959999</v>
      </c>
      <c r="J478" s="2">
        <f t="shared" si="61"/>
        <v>15.145607452186946</v>
      </c>
      <c r="K478" s="2">
        <f t="shared" si="62"/>
        <v>6.2847612847188499</v>
      </c>
      <c r="L478" s="27">
        <v>8.3024761091500004E-2</v>
      </c>
      <c r="M478" s="26">
        <f t="shared" si="63"/>
        <v>0.22577421432178146</v>
      </c>
      <c r="N478" s="2">
        <f t="shared" si="64"/>
        <v>9.3686373804205608E-2</v>
      </c>
    </row>
    <row r="479" spans="1:14" x14ac:dyDescent="0.35">
      <c r="A479" s="10">
        <v>40179</v>
      </c>
      <c r="B479" s="27">
        <v>0</v>
      </c>
      <c r="C479" s="27">
        <v>0</v>
      </c>
      <c r="D479" s="28">
        <f t="shared" si="58"/>
        <v>0</v>
      </c>
      <c r="E479" s="3">
        <f t="shared" si="57"/>
        <v>0</v>
      </c>
      <c r="F479" s="5" t="str">
        <f t="shared" si="59"/>
        <v>Dry</v>
      </c>
      <c r="G479" s="5" t="str">
        <f t="shared" si="60"/>
        <v/>
      </c>
      <c r="H479" s="27">
        <v>1.7907983012019999E-4</v>
      </c>
      <c r="I479" s="27">
        <v>4.2545359843549999</v>
      </c>
      <c r="J479" s="2">
        <f t="shared" si="61"/>
        <v>11.569614974415613</v>
      </c>
      <c r="K479" s="2">
        <f t="shared" si="62"/>
        <v>0</v>
      </c>
      <c r="L479" s="27">
        <v>0.1309147996667</v>
      </c>
      <c r="M479" s="26">
        <f t="shared" si="63"/>
        <v>0.35600446962163729</v>
      </c>
      <c r="N479" s="2">
        <f t="shared" si="64"/>
        <v>0</v>
      </c>
    </row>
    <row r="480" spans="1:14" x14ac:dyDescent="0.35">
      <c r="A480" s="10">
        <v>40180</v>
      </c>
      <c r="B480" s="27">
        <v>0</v>
      </c>
      <c r="C480" s="27">
        <v>0</v>
      </c>
      <c r="D480" s="28">
        <f t="shared" si="58"/>
        <v>0</v>
      </c>
      <c r="E480" s="3">
        <f t="shared" si="57"/>
        <v>0</v>
      </c>
      <c r="F480" s="5" t="str">
        <f t="shared" si="59"/>
        <v>Dry</v>
      </c>
      <c r="G480" s="5" t="str">
        <f t="shared" si="60"/>
        <v/>
      </c>
      <c r="H480" s="27">
        <v>1.6475344371059999E-4</v>
      </c>
      <c r="I480" s="27">
        <v>3.0034628635290002</v>
      </c>
      <c r="J480" s="2">
        <f t="shared" si="61"/>
        <v>8.1674967725662224</v>
      </c>
      <c r="K480" s="2">
        <f t="shared" si="62"/>
        <v>0</v>
      </c>
      <c r="L480" s="27">
        <v>0.22337951430030001</v>
      </c>
      <c r="M480" s="26">
        <f t="shared" si="63"/>
        <v>0.60744931600766383</v>
      </c>
      <c r="N480" s="2">
        <f t="shared" si="64"/>
        <v>0</v>
      </c>
    </row>
    <row r="481" spans="1:14" x14ac:dyDescent="0.35">
      <c r="A481" s="10">
        <v>40181</v>
      </c>
      <c r="B481" s="27">
        <v>0</v>
      </c>
      <c r="C481" s="27">
        <v>0</v>
      </c>
      <c r="D481" s="28">
        <f t="shared" si="58"/>
        <v>0</v>
      </c>
      <c r="E481" s="3">
        <f t="shared" si="57"/>
        <v>0</v>
      </c>
      <c r="F481" s="5" t="str">
        <f t="shared" si="59"/>
        <v>Dry</v>
      </c>
      <c r="G481" s="5" t="str">
        <f t="shared" si="60"/>
        <v/>
      </c>
      <c r="H481" s="27">
        <v>1.515731682137E-4</v>
      </c>
      <c r="I481" s="27">
        <v>1.7538954305629999</v>
      </c>
      <c r="J481" s="2">
        <f t="shared" si="61"/>
        <v>4.7694730780557997</v>
      </c>
      <c r="K481" s="2">
        <f t="shared" si="62"/>
        <v>0</v>
      </c>
      <c r="L481" s="27">
        <v>0.26471809592610002</v>
      </c>
      <c r="M481" s="26">
        <f t="shared" si="63"/>
        <v>0.71986380133759931</v>
      </c>
      <c r="N481" s="2">
        <f t="shared" si="64"/>
        <v>0</v>
      </c>
    </row>
    <row r="482" spans="1:14" x14ac:dyDescent="0.35">
      <c r="A482" s="10">
        <v>40182</v>
      </c>
      <c r="B482" s="27">
        <v>0</v>
      </c>
      <c r="C482" s="27">
        <v>0</v>
      </c>
      <c r="D482" s="28">
        <f t="shared" si="58"/>
        <v>0</v>
      </c>
      <c r="E482" s="3">
        <f t="shared" si="57"/>
        <v>0</v>
      </c>
      <c r="F482" s="5" t="str">
        <f t="shared" si="59"/>
        <v>Dry</v>
      </c>
      <c r="G482" s="5" t="str">
        <f t="shared" si="60"/>
        <v/>
      </c>
      <c r="H482" s="27">
        <v>1.394473147566E-4</v>
      </c>
      <c r="I482" s="27">
        <v>1.2386439223450001</v>
      </c>
      <c r="J482" s="2">
        <f t="shared" si="61"/>
        <v>3.3683187366680993</v>
      </c>
      <c r="K482" s="2">
        <f t="shared" si="62"/>
        <v>0</v>
      </c>
      <c r="L482" s="27">
        <v>0.27179479349180002</v>
      </c>
      <c r="M482" s="26">
        <f t="shared" si="63"/>
        <v>0.73910788962986129</v>
      </c>
      <c r="N482" s="2">
        <f t="shared" si="64"/>
        <v>0</v>
      </c>
    </row>
    <row r="483" spans="1:14" x14ac:dyDescent="0.35">
      <c r="A483" s="10">
        <v>40183</v>
      </c>
      <c r="B483" s="27">
        <v>0</v>
      </c>
      <c r="C483" s="27">
        <v>0</v>
      </c>
      <c r="D483" s="28">
        <f t="shared" si="58"/>
        <v>0</v>
      </c>
      <c r="E483" s="3">
        <f t="shared" si="57"/>
        <v>0</v>
      </c>
      <c r="F483" s="5" t="str">
        <f t="shared" si="59"/>
        <v>Dry</v>
      </c>
      <c r="G483" s="5" t="str">
        <f t="shared" si="60"/>
        <v/>
      </c>
      <c r="H483" s="27">
        <v>1.2829152957610001E-4</v>
      </c>
      <c r="I483" s="27">
        <v>1.0722090147509999</v>
      </c>
      <c r="J483" s="2">
        <f t="shared" si="61"/>
        <v>2.9157223063532793</v>
      </c>
      <c r="K483" s="2">
        <f t="shared" si="62"/>
        <v>0</v>
      </c>
      <c r="L483" s="27">
        <v>0.26993275759309998</v>
      </c>
      <c r="M483" s="26">
        <f t="shared" si="63"/>
        <v>0.73404434368837235</v>
      </c>
      <c r="N483" s="2">
        <f t="shared" si="64"/>
        <v>0</v>
      </c>
    </row>
    <row r="484" spans="1:14" x14ac:dyDescent="0.35">
      <c r="A484" s="10">
        <v>40184</v>
      </c>
      <c r="B484" s="27">
        <v>0</v>
      </c>
      <c r="C484" s="27">
        <v>0</v>
      </c>
      <c r="D484" s="28">
        <f t="shared" si="58"/>
        <v>0</v>
      </c>
      <c r="E484" s="3">
        <f t="shared" si="57"/>
        <v>0</v>
      </c>
      <c r="F484" s="5" t="str">
        <f t="shared" si="59"/>
        <v>Dry</v>
      </c>
      <c r="G484" s="5" t="str">
        <f t="shared" si="60"/>
        <v/>
      </c>
      <c r="H484" s="27">
        <v>1.1802820721E-4</v>
      </c>
      <c r="I484" s="27">
        <v>1.007350800187</v>
      </c>
      <c r="J484" s="2">
        <f t="shared" si="61"/>
        <v>2.7393494719965203</v>
      </c>
      <c r="K484" s="2">
        <f t="shared" si="62"/>
        <v>0</v>
      </c>
      <c r="L484" s="27">
        <v>0.26431429398669998</v>
      </c>
      <c r="M484" s="26">
        <f t="shared" si="63"/>
        <v>0.7187657184956725</v>
      </c>
      <c r="N484" s="2">
        <f t="shared" si="64"/>
        <v>0</v>
      </c>
    </row>
    <row r="485" spans="1:14" x14ac:dyDescent="0.35">
      <c r="A485" s="10">
        <v>40185</v>
      </c>
      <c r="B485" s="27">
        <v>0</v>
      </c>
      <c r="C485" s="27">
        <v>0</v>
      </c>
      <c r="D485" s="28">
        <f t="shared" si="58"/>
        <v>0</v>
      </c>
      <c r="E485" s="3">
        <f t="shared" si="57"/>
        <v>0</v>
      </c>
      <c r="F485" s="5" t="str">
        <f t="shared" si="59"/>
        <v>Dry</v>
      </c>
      <c r="G485" s="5" t="str">
        <f t="shared" si="60"/>
        <v/>
      </c>
      <c r="H485" s="27">
        <v>1.085859506332E-4</v>
      </c>
      <c r="I485" s="27">
        <v>0.99239527582050002</v>
      </c>
      <c r="J485" s="2">
        <f t="shared" si="61"/>
        <v>2.698680017255235</v>
      </c>
      <c r="K485" s="2">
        <f t="shared" si="62"/>
        <v>0</v>
      </c>
      <c r="L485" s="27">
        <v>0.26346942986420002</v>
      </c>
      <c r="M485" s="26">
        <f t="shared" si="63"/>
        <v>0.71646822879551098</v>
      </c>
      <c r="N485" s="2">
        <f t="shared" si="64"/>
        <v>0</v>
      </c>
    </row>
    <row r="486" spans="1:14" x14ac:dyDescent="0.35">
      <c r="A486" s="10">
        <v>40186</v>
      </c>
      <c r="B486" s="27">
        <v>0</v>
      </c>
      <c r="C486" s="27">
        <v>0</v>
      </c>
      <c r="D486" s="28">
        <f t="shared" si="58"/>
        <v>0</v>
      </c>
      <c r="E486" s="3">
        <f t="shared" si="57"/>
        <v>0</v>
      </c>
      <c r="F486" s="5" t="str">
        <f t="shared" si="59"/>
        <v>Dry</v>
      </c>
      <c r="G486" s="5" t="str">
        <f t="shared" si="60"/>
        <v/>
      </c>
      <c r="H486" s="27">
        <v>9.9899074582550002E-5</v>
      </c>
      <c r="I486" s="27">
        <v>1.0129088725890001</v>
      </c>
      <c r="J486" s="2">
        <f t="shared" si="61"/>
        <v>2.7544638717636234</v>
      </c>
      <c r="K486" s="2">
        <f t="shared" si="62"/>
        <v>0</v>
      </c>
      <c r="L486" s="27">
        <v>0.26978145200350001</v>
      </c>
      <c r="M486" s="26">
        <f t="shared" si="63"/>
        <v>0.73363288932023774</v>
      </c>
      <c r="N486" s="2">
        <f t="shared" si="64"/>
        <v>0</v>
      </c>
    </row>
    <row r="487" spans="1:14" x14ac:dyDescent="0.35">
      <c r="A487" s="10">
        <v>40187</v>
      </c>
      <c r="B487" s="27">
        <v>0</v>
      </c>
      <c r="C487" s="27">
        <v>0</v>
      </c>
      <c r="D487" s="28">
        <f t="shared" si="58"/>
        <v>0</v>
      </c>
      <c r="E487" s="3">
        <f t="shared" si="57"/>
        <v>0</v>
      </c>
      <c r="F487" s="5" t="str">
        <f t="shared" si="59"/>
        <v>Dry</v>
      </c>
      <c r="G487" s="5" t="str">
        <f t="shared" si="60"/>
        <v/>
      </c>
      <c r="H487" s="27">
        <v>9.1907148615950004E-5</v>
      </c>
      <c r="I487" s="27">
        <v>1.0378073656160001</v>
      </c>
      <c r="J487" s="2">
        <f t="shared" si="61"/>
        <v>2.8221718377615259</v>
      </c>
      <c r="K487" s="2">
        <f t="shared" si="62"/>
        <v>0</v>
      </c>
      <c r="L487" s="27">
        <v>0.2766566803662</v>
      </c>
      <c r="M487" s="26">
        <f t="shared" si="63"/>
        <v>0.75232911032062966</v>
      </c>
      <c r="N487" s="2">
        <f t="shared" si="64"/>
        <v>0</v>
      </c>
    </row>
    <row r="488" spans="1:14" x14ac:dyDescent="0.35">
      <c r="A488" s="10">
        <v>40188</v>
      </c>
      <c r="B488" s="27">
        <v>0</v>
      </c>
      <c r="C488" s="27">
        <v>0</v>
      </c>
      <c r="D488" s="28">
        <f t="shared" si="58"/>
        <v>0</v>
      </c>
      <c r="E488" s="3">
        <f t="shared" si="57"/>
        <v>0</v>
      </c>
      <c r="F488" s="5" t="str">
        <f t="shared" si="59"/>
        <v>Dry</v>
      </c>
      <c r="G488" s="5" t="str">
        <f t="shared" si="60"/>
        <v/>
      </c>
      <c r="H488" s="27">
        <v>8.4554576726670005E-5</v>
      </c>
      <c r="I488" s="27">
        <v>1.0356324444730001</v>
      </c>
      <c r="J488" s="2">
        <f t="shared" si="61"/>
        <v>2.8162574442020976</v>
      </c>
      <c r="K488" s="2">
        <f t="shared" si="62"/>
        <v>0</v>
      </c>
      <c r="L488" s="27">
        <v>0.2761433930328</v>
      </c>
      <c r="M488" s="26">
        <f t="shared" si="63"/>
        <v>0.75093329727767499</v>
      </c>
      <c r="N488" s="2">
        <f t="shared" si="64"/>
        <v>0</v>
      </c>
    </row>
    <row r="489" spans="1:14" x14ac:dyDescent="0.35">
      <c r="A489" s="10">
        <v>40189</v>
      </c>
      <c r="B489" s="27">
        <v>0</v>
      </c>
      <c r="C489" s="27">
        <v>0</v>
      </c>
      <c r="D489" s="28">
        <f t="shared" si="58"/>
        <v>0</v>
      </c>
      <c r="E489" s="3">
        <f t="shared" si="57"/>
        <v>0</v>
      </c>
      <c r="F489" s="5" t="str">
        <f t="shared" si="59"/>
        <v>Dry</v>
      </c>
      <c r="G489" s="5" t="str">
        <f t="shared" si="60"/>
        <v/>
      </c>
      <c r="H489" s="27">
        <v>7.779021058854E-5</v>
      </c>
      <c r="I489" s="27">
        <v>1.0287915517070001</v>
      </c>
      <c r="J489" s="2">
        <f t="shared" si="61"/>
        <v>2.797654594049948</v>
      </c>
      <c r="K489" s="2">
        <f t="shared" si="62"/>
        <v>0</v>
      </c>
      <c r="L489" s="27">
        <v>0.27433757342300003</v>
      </c>
      <c r="M489" s="26">
        <f t="shared" si="63"/>
        <v>0.74602262366356931</v>
      </c>
      <c r="N489" s="2">
        <f t="shared" si="64"/>
        <v>0</v>
      </c>
    </row>
    <row r="490" spans="1:14" x14ac:dyDescent="0.35">
      <c r="A490" s="10">
        <v>40190</v>
      </c>
      <c r="B490" s="27">
        <v>0</v>
      </c>
      <c r="C490" s="27">
        <v>0</v>
      </c>
      <c r="D490" s="28">
        <f t="shared" si="58"/>
        <v>0</v>
      </c>
      <c r="E490" s="3">
        <f t="shared" si="57"/>
        <v>0</v>
      </c>
      <c r="F490" s="5" t="str">
        <f t="shared" si="59"/>
        <v>Dry</v>
      </c>
      <c r="G490" s="5" t="str">
        <f t="shared" si="60"/>
        <v/>
      </c>
      <c r="H490" s="27">
        <v>7.1566993741449994E-5</v>
      </c>
      <c r="I490" s="27">
        <v>1.0324720139579999</v>
      </c>
      <c r="J490" s="2">
        <f t="shared" si="61"/>
        <v>2.8076630958768267</v>
      </c>
      <c r="K490" s="2">
        <f t="shared" si="62"/>
        <v>0</v>
      </c>
      <c r="L490" s="27">
        <v>0.27532398522099999</v>
      </c>
      <c r="M490" s="26">
        <f t="shared" si="63"/>
        <v>0.74870503245057851</v>
      </c>
      <c r="N490" s="2">
        <f t="shared" si="64"/>
        <v>0</v>
      </c>
    </row>
    <row r="491" spans="1:14" x14ac:dyDescent="0.35">
      <c r="A491" s="10">
        <v>40191</v>
      </c>
      <c r="B491" s="27">
        <v>166.71141008000001</v>
      </c>
      <c r="C491" s="27">
        <v>64.519712768100007</v>
      </c>
      <c r="D491" s="28">
        <f t="shared" si="58"/>
        <v>5.3766427306750009</v>
      </c>
      <c r="E491" s="3">
        <f t="shared" si="57"/>
        <v>1</v>
      </c>
      <c r="F491" s="5">
        <f t="shared" si="59"/>
        <v>5.3766427306750009</v>
      </c>
      <c r="G491" s="5">
        <f t="shared" si="60"/>
        <v>-0.89500000000000002</v>
      </c>
      <c r="H491" s="27">
        <v>1.0666255332729999</v>
      </c>
      <c r="I491" s="27">
        <v>3.1620789271010001</v>
      </c>
      <c r="J491" s="2">
        <f t="shared" si="61"/>
        <v>8.598830951201375</v>
      </c>
      <c r="K491" s="2">
        <f t="shared" si="62"/>
        <v>7.695953701325231</v>
      </c>
      <c r="L491" s="27">
        <v>0.16011605281720001</v>
      </c>
      <c r="M491" s="26">
        <f t="shared" si="63"/>
        <v>0.43541318938898105</v>
      </c>
      <c r="N491" s="2">
        <f t="shared" si="64"/>
        <v>0.38969480450313804</v>
      </c>
    </row>
    <row r="492" spans="1:14" x14ac:dyDescent="0.35">
      <c r="A492" s="10">
        <v>40192</v>
      </c>
      <c r="B492" s="27">
        <v>0</v>
      </c>
      <c r="C492" s="27">
        <v>0</v>
      </c>
      <c r="D492" s="28">
        <f t="shared" si="58"/>
        <v>0</v>
      </c>
      <c r="E492" s="3">
        <f t="shared" si="57"/>
        <v>0</v>
      </c>
      <c r="F492" s="5" t="str">
        <f t="shared" si="59"/>
        <v>Dry</v>
      </c>
      <c r="G492" s="5" t="str">
        <f t="shared" si="60"/>
        <v/>
      </c>
      <c r="H492" s="27">
        <v>1.191579357424E-4</v>
      </c>
      <c r="I492" s="27">
        <v>1.5079371099450001</v>
      </c>
      <c r="J492" s="2">
        <f t="shared" si="61"/>
        <v>4.1006238593000353</v>
      </c>
      <c r="K492" s="2">
        <f t="shared" si="62"/>
        <v>0</v>
      </c>
      <c r="L492" s="27">
        <v>8.0894453127399998E-2</v>
      </c>
      <c r="M492" s="26">
        <f t="shared" si="63"/>
        <v>0.21998114005652647</v>
      </c>
      <c r="N492" s="2">
        <f t="shared" si="64"/>
        <v>0</v>
      </c>
    </row>
    <row r="493" spans="1:14" x14ac:dyDescent="0.35">
      <c r="A493" s="10">
        <v>40193</v>
      </c>
      <c r="B493" s="27">
        <v>0</v>
      </c>
      <c r="C493" s="27">
        <v>0</v>
      </c>
      <c r="D493" s="28">
        <f t="shared" si="58"/>
        <v>0</v>
      </c>
      <c r="E493" s="3">
        <f t="shared" si="57"/>
        <v>0</v>
      </c>
      <c r="F493" s="5" t="str">
        <f t="shared" si="59"/>
        <v>Dry</v>
      </c>
      <c r="G493" s="5" t="str">
        <f t="shared" si="60"/>
        <v/>
      </c>
      <c r="H493" s="27">
        <v>1.088347233784E-4</v>
      </c>
      <c r="I493" s="27">
        <v>1.7172395384870001</v>
      </c>
      <c r="J493" s="2">
        <f t="shared" si="61"/>
        <v>4.6697925113800087</v>
      </c>
      <c r="K493" s="2">
        <f t="shared" si="62"/>
        <v>0</v>
      </c>
      <c r="L493" s="27">
        <v>0.18779051808719999</v>
      </c>
      <c r="M493" s="26">
        <f t="shared" si="63"/>
        <v>0.51067002326560818</v>
      </c>
      <c r="N493" s="2">
        <f t="shared" si="64"/>
        <v>0</v>
      </c>
    </row>
    <row r="494" spans="1:14" x14ac:dyDescent="0.35">
      <c r="A494" s="10">
        <v>40194</v>
      </c>
      <c r="B494" s="27">
        <v>0</v>
      </c>
      <c r="C494" s="27">
        <v>0</v>
      </c>
      <c r="D494" s="28">
        <f t="shared" si="58"/>
        <v>0</v>
      </c>
      <c r="E494" s="3">
        <f t="shared" si="57"/>
        <v>0</v>
      </c>
      <c r="F494" s="5" t="str">
        <f t="shared" si="59"/>
        <v>Dry</v>
      </c>
      <c r="G494" s="5" t="str">
        <f t="shared" si="60"/>
        <v/>
      </c>
      <c r="H494" s="27">
        <v>9.986261535292E-5</v>
      </c>
      <c r="I494" s="27">
        <v>1.436673418079</v>
      </c>
      <c r="J494" s="2">
        <f t="shared" si="61"/>
        <v>3.9068322261873094</v>
      </c>
      <c r="K494" s="2">
        <f t="shared" si="62"/>
        <v>0</v>
      </c>
      <c r="L494" s="27">
        <v>0.26019392051610002</v>
      </c>
      <c r="M494" s="26">
        <f t="shared" si="63"/>
        <v>0.70756093969466172</v>
      </c>
      <c r="N494" s="2">
        <f t="shared" si="64"/>
        <v>0</v>
      </c>
    </row>
    <row r="495" spans="1:14" x14ac:dyDescent="0.35">
      <c r="A495" s="10">
        <v>40195</v>
      </c>
      <c r="B495" s="27">
        <v>239.64765199000001</v>
      </c>
      <c r="C495" s="27">
        <v>98.839713498099997</v>
      </c>
      <c r="D495" s="28">
        <f t="shared" si="58"/>
        <v>8.2366427915083325</v>
      </c>
      <c r="E495" s="3">
        <f t="shared" si="57"/>
        <v>1</v>
      </c>
      <c r="F495" s="5">
        <f t="shared" si="59"/>
        <v>8.2366427915083325</v>
      </c>
      <c r="G495" s="5">
        <f t="shared" si="60"/>
        <v>-0.89500000000000002</v>
      </c>
      <c r="H495" s="27">
        <v>1.027352491884</v>
      </c>
      <c r="I495" s="27">
        <v>2.9198845240179998</v>
      </c>
      <c r="J495" s="2">
        <f t="shared" si="61"/>
        <v>7.9402171792335876</v>
      </c>
      <c r="K495" s="2">
        <f t="shared" si="62"/>
        <v>7.1064943754140613</v>
      </c>
      <c r="L495" s="27">
        <v>0.25125712829000002</v>
      </c>
      <c r="M495" s="26">
        <f t="shared" si="63"/>
        <v>0.6832585843866944</v>
      </c>
      <c r="N495" s="2">
        <f t="shared" si="64"/>
        <v>0.61151643302609149</v>
      </c>
    </row>
    <row r="496" spans="1:14" x14ac:dyDescent="0.35">
      <c r="A496" s="10">
        <v>40196</v>
      </c>
      <c r="B496" s="27">
        <v>1615.01678515</v>
      </c>
      <c r="C496" s="27">
        <v>818.94315697369996</v>
      </c>
      <c r="D496" s="28">
        <f t="shared" si="58"/>
        <v>68.245263081141658</v>
      </c>
      <c r="E496" s="3">
        <f t="shared" si="57"/>
        <v>1</v>
      </c>
      <c r="F496" s="5">
        <f t="shared" si="59"/>
        <v>68.245263081141658</v>
      </c>
      <c r="G496" s="5">
        <f t="shared" si="60"/>
        <v>-0.89500000000000002</v>
      </c>
      <c r="H496" s="27">
        <v>12.07728856668</v>
      </c>
      <c r="I496" s="27">
        <v>1.5527376193269999</v>
      </c>
      <c r="J496" s="2">
        <f t="shared" si="61"/>
        <v>4.2224525724930704</v>
      </c>
      <c r="K496" s="2">
        <f t="shared" si="62"/>
        <v>3.7790950523812983</v>
      </c>
      <c r="L496" s="27">
        <v>0.25461353419819999</v>
      </c>
      <c r="M496" s="26">
        <f t="shared" si="63"/>
        <v>0.69238586035721716</v>
      </c>
      <c r="N496" s="2">
        <f t="shared" si="64"/>
        <v>0.6196853450197094</v>
      </c>
    </row>
    <row r="497" spans="1:14" x14ac:dyDescent="0.35">
      <c r="A497" s="10">
        <v>40197</v>
      </c>
      <c r="B497" s="27">
        <v>1114.88255491</v>
      </c>
      <c r="C497" s="27">
        <v>657.32463861179997</v>
      </c>
      <c r="D497" s="28">
        <f t="shared" si="58"/>
        <v>54.77705321765</v>
      </c>
      <c r="E497" s="3">
        <f t="shared" si="57"/>
        <v>1</v>
      </c>
      <c r="F497" s="5">
        <f t="shared" si="59"/>
        <v>54.77705321765</v>
      </c>
      <c r="G497" s="5">
        <f t="shared" si="60"/>
        <v>-0.89500000000000002</v>
      </c>
      <c r="H497" s="27">
        <v>2.9546831483220002</v>
      </c>
      <c r="I497" s="27">
        <v>0.26292087713290002</v>
      </c>
      <c r="J497" s="2">
        <f t="shared" si="61"/>
        <v>0.71497651644012306</v>
      </c>
      <c r="K497" s="2">
        <f t="shared" si="62"/>
        <v>0.63990398221391009</v>
      </c>
      <c r="L497" s="27">
        <v>4.684195596606E-2</v>
      </c>
      <c r="M497" s="26">
        <f t="shared" si="63"/>
        <v>0.12738014137586492</v>
      </c>
      <c r="N497" s="2">
        <f t="shared" si="64"/>
        <v>0.11400522653139911</v>
      </c>
    </row>
    <row r="498" spans="1:14" x14ac:dyDescent="0.35">
      <c r="A498" s="10">
        <v>40198</v>
      </c>
      <c r="B498" s="27">
        <v>1719.2114164499999</v>
      </c>
      <c r="C498" s="27">
        <v>1143.7362137360001</v>
      </c>
      <c r="D498" s="28">
        <f t="shared" si="58"/>
        <v>95.311351144666673</v>
      </c>
      <c r="E498" s="3">
        <f t="shared" si="57"/>
        <v>1</v>
      </c>
      <c r="F498" s="5">
        <f t="shared" si="59"/>
        <v>95.311351144666673</v>
      </c>
      <c r="G498" s="5">
        <f t="shared" si="60"/>
        <v>4.4816427306750004</v>
      </c>
      <c r="H498" s="27">
        <v>8.1110207983159999</v>
      </c>
      <c r="I498" s="27">
        <v>0.35497863459180001</v>
      </c>
      <c r="J498" s="2">
        <f t="shared" si="61"/>
        <v>0.96531469976355733</v>
      </c>
      <c r="K498" s="2">
        <f t="shared" si="62"/>
        <v>0.86395665628838381</v>
      </c>
      <c r="L498" s="27">
        <v>6.7403708646080002E-2</v>
      </c>
      <c r="M498" s="26">
        <f t="shared" si="63"/>
        <v>0.18329494914380412</v>
      </c>
      <c r="N498" s="2">
        <f t="shared" si="64"/>
        <v>0.1640489794837047</v>
      </c>
    </row>
    <row r="499" spans="1:14" x14ac:dyDescent="0.35">
      <c r="A499" s="10">
        <v>40199</v>
      </c>
      <c r="B499" s="27">
        <v>625.16778780000004</v>
      </c>
      <c r="C499" s="27">
        <v>331.24142695789999</v>
      </c>
      <c r="D499" s="28">
        <f t="shared" si="58"/>
        <v>27.603452246491667</v>
      </c>
      <c r="E499" s="3">
        <f t="shared" si="57"/>
        <v>1</v>
      </c>
      <c r="F499" s="5">
        <f t="shared" si="59"/>
        <v>27.603452246491667</v>
      </c>
      <c r="G499" s="5">
        <f t="shared" si="60"/>
        <v>-0.89500000000000002</v>
      </c>
      <c r="H499" s="27">
        <v>0.92387870892669999</v>
      </c>
      <c r="I499" s="27">
        <v>0.32418883901829998</v>
      </c>
      <c r="J499" s="2">
        <f t="shared" si="61"/>
        <v>0.8815861612728042</v>
      </c>
      <c r="K499" s="2">
        <f t="shared" si="62"/>
        <v>0.78901961433915979</v>
      </c>
      <c r="L499" s="27">
        <v>8.0391918171910007E-2</v>
      </c>
      <c r="M499" s="26">
        <f t="shared" si="63"/>
        <v>0.2186145665999652</v>
      </c>
      <c r="N499" s="2">
        <f t="shared" si="64"/>
        <v>0.19566003710696886</v>
      </c>
    </row>
    <row r="500" spans="1:14" x14ac:dyDescent="0.35">
      <c r="A500" s="10">
        <v>40200</v>
      </c>
      <c r="B500" s="27">
        <v>677.26510344999997</v>
      </c>
      <c r="C500" s="27">
        <v>345.44823806919999</v>
      </c>
      <c r="D500" s="28">
        <f t="shared" si="58"/>
        <v>28.787353172433331</v>
      </c>
      <c r="E500" s="3">
        <f t="shared" si="57"/>
        <v>1</v>
      </c>
      <c r="F500" s="5">
        <f t="shared" si="59"/>
        <v>28.787353172433331</v>
      </c>
      <c r="G500" s="5">
        <f t="shared" si="60"/>
        <v>-0.89500000000000002</v>
      </c>
      <c r="H500" s="27">
        <v>0.1249168558302</v>
      </c>
      <c r="I500" s="27">
        <v>0.33837426643239998</v>
      </c>
      <c r="J500" s="2">
        <f t="shared" si="61"/>
        <v>0.92016144516561127</v>
      </c>
      <c r="K500" s="2">
        <f t="shared" si="62"/>
        <v>0.82354449342322211</v>
      </c>
      <c r="L500" s="27">
        <v>1.9623315587580001E-2</v>
      </c>
      <c r="M500" s="26">
        <f t="shared" si="63"/>
        <v>5.3362859476241552E-2</v>
      </c>
      <c r="N500" s="2">
        <f t="shared" si="64"/>
        <v>4.7759759231236189E-2</v>
      </c>
    </row>
    <row r="501" spans="1:14" x14ac:dyDescent="0.35">
      <c r="A501" s="10">
        <v>40201</v>
      </c>
      <c r="B501" s="27">
        <v>10.41946313</v>
      </c>
      <c r="C501" s="27">
        <v>3.4086458192290001</v>
      </c>
      <c r="D501" s="28">
        <f t="shared" si="58"/>
        <v>0.28405381826908332</v>
      </c>
      <c r="E501" s="3">
        <f t="shared" si="57"/>
        <v>0</v>
      </c>
      <c r="F501" s="5">
        <f t="shared" si="59"/>
        <v>0.28405381826908332</v>
      </c>
      <c r="G501" s="5" t="str">
        <f t="shared" si="60"/>
        <v/>
      </c>
      <c r="H501" s="27">
        <v>1.490536518574E-2</v>
      </c>
      <c r="I501" s="27">
        <v>0.97038787232830004</v>
      </c>
      <c r="J501" s="2">
        <f t="shared" si="61"/>
        <v>2.6388339644946859</v>
      </c>
      <c r="K501" s="2">
        <f t="shared" si="62"/>
        <v>0.74957086339285817</v>
      </c>
      <c r="L501" s="27">
        <v>0.19915799838629999</v>
      </c>
      <c r="M501" s="26">
        <f t="shared" si="63"/>
        <v>0.54158229449176876</v>
      </c>
      <c r="N501" s="2">
        <f t="shared" si="64"/>
        <v>0.15383851865731804</v>
      </c>
    </row>
    <row r="502" spans="1:14" x14ac:dyDescent="0.35">
      <c r="A502" s="10">
        <v>40202</v>
      </c>
      <c r="B502" s="27">
        <v>0</v>
      </c>
      <c r="C502" s="27">
        <v>0</v>
      </c>
      <c r="D502" s="28">
        <f t="shared" si="58"/>
        <v>0</v>
      </c>
      <c r="E502" s="3">
        <f t="shared" si="57"/>
        <v>0</v>
      </c>
      <c r="F502" s="5" t="str">
        <f t="shared" si="59"/>
        <v>Dry</v>
      </c>
      <c r="G502" s="5" t="str">
        <f t="shared" si="60"/>
        <v/>
      </c>
      <c r="H502" s="27">
        <v>2.4695759649000001E-3</v>
      </c>
      <c r="I502" s="27">
        <v>1.1784457714779999</v>
      </c>
      <c r="J502" s="2">
        <f t="shared" si="61"/>
        <v>3.2046182931264138</v>
      </c>
      <c r="K502" s="2">
        <f t="shared" si="62"/>
        <v>0</v>
      </c>
      <c r="L502" s="27">
        <v>0.268264865154</v>
      </c>
      <c r="M502" s="26">
        <f t="shared" si="63"/>
        <v>0.72950874370518148</v>
      </c>
      <c r="N502" s="2">
        <f t="shared" si="64"/>
        <v>0</v>
      </c>
    </row>
    <row r="503" spans="1:14" x14ac:dyDescent="0.35">
      <c r="A503" s="10">
        <v>40203</v>
      </c>
      <c r="B503" s="27">
        <v>0</v>
      </c>
      <c r="C503" s="27">
        <v>0</v>
      </c>
      <c r="D503" s="28">
        <f t="shared" si="58"/>
        <v>0</v>
      </c>
      <c r="E503" s="3">
        <f t="shared" si="57"/>
        <v>0</v>
      </c>
      <c r="F503" s="5" t="str">
        <f t="shared" si="59"/>
        <v>Dry</v>
      </c>
      <c r="G503" s="5" t="str">
        <f t="shared" si="60"/>
        <v/>
      </c>
      <c r="H503" s="27">
        <v>2.2801112279070002E-3</v>
      </c>
      <c r="I503" s="27">
        <v>0.98216012601799996</v>
      </c>
      <c r="J503" s="2">
        <f t="shared" si="61"/>
        <v>2.6708469602883085</v>
      </c>
      <c r="K503" s="2">
        <f t="shared" si="62"/>
        <v>0</v>
      </c>
      <c r="L503" s="27">
        <v>0.24285487401850001</v>
      </c>
      <c r="M503" s="26">
        <f t="shared" si="63"/>
        <v>0.66040983021094812</v>
      </c>
      <c r="N503" s="2">
        <f t="shared" si="64"/>
        <v>0</v>
      </c>
    </row>
    <row r="504" spans="1:14" x14ac:dyDescent="0.35">
      <c r="A504" s="10">
        <v>40204</v>
      </c>
      <c r="B504" s="27">
        <v>208.3892626</v>
      </c>
      <c r="C504" s="27">
        <v>85.031705887010006</v>
      </c>
      <c r="D504" s="28">
        <f t="shared" si="58"/>
        <v>7.0859754905841674</v>
      </c>
      <c r="E504" s="3">
        <f t="shared" si="57"/>
        <v>1</v>
      </c>
      <c r="F504" s="5">
        <f t="shared" si="59"/>
        <v>7.0859754905841674</v>
      </c>
      <c r="G504" s="5">
        <f t="shared" si="60"/>
        <v>53.882053217649997</v>
      </c>
      <c r="H504" s="27">
        <v>1.583038629881</v>
      </c>
      <c r="I504" s="27">
        <v>1.028056695096</v>
      </c>
      <c r="J504" s="2">
        <f t="shared" si="61"/>
        <v>2.7956562543762584</v>
      </c>
      <c r="K504" s="2">
        <f t="shared" si="62"/>
        <v>2.5021123476667513</v>
      </c>
      <c r="L504" s="27">
        <v>0.2431296206503</v>
      </c>
      <c r="M504" s="26">
        <f t="shared" si="63"/>
        <v>0.66115696521159983</v>
      </c>
      <c r="N504" s="2">
        <f t="shared" si="64"/>
        <v>0.59173548386438191</v>
      </c>
    </row>
    <row r="505" spans="1:14" x14ac:dyDescent="0.35">
      <c r="A505" s="10">
        <v>40205</v>
      </c>
      <c r="B505" s="27">
        <v>10.41946313</v>
      </c>
      <c r="C505" s="27">
        <v>2.8389189016210001</v>
      </c>
      <c r="D505" s="28">
        <f t="shared" si="58"/>
        <v>0.23657657513508334</v>
      </c>
      <c r="E505" s="3">
        <f t="shared" si="57"/>
        <v>0</v>
      </c>
      <c r="F505" s="5">
        <f t="shared" si="59"/>
        <v>0.23657657513508334</v>
      </c>
      <c r="G505" s="5" t="str">
        <f t="shared" si="60"/>
        <v/>
      </c>
      <c r="H505" s="27">
        <v>1.109883787067E-2</v>
      </c>
      <c r="I505" s="27">
        <v>0.96261058765329999</v>
      </c>
      <c r="J505" s="2">
        <f t="shared" si="61"/>
        <v>2.6176847276408779</v>
      </c>
      <c r="K505" s="2">
        <f t="shared" si="62"/>
        <v>0.61928288764869233</v>
      </c>
      <c r="L505" s="27">
        <v>0.1228573574318</v>
      </c>
      <c r="M505" s="26">
        <f t="shared" si="63"/>
        <v>0.33409338350573964</v>
      </c>
      <c r="N505" s="2">
        <f t="shared" si="64"/>
        <v>7.9038668445079827E-2</v>
      </c>
    </row>
    <row r="506" spans="1:14" x14ac:dyDescent="0.35">
      <c r="A506" s="10">
        <v>40206</v>
      </c>
      <c r="B506" s="27">
        <v>0</v>
      </c>
      <c r="C506" s="27">
        <v>0</v>
      </c>
      <c r="D506" s="28">
        <f t="shared" si="58"/>
        <v>0</v>
      </c>
      <c r="E506" s="3">
        <f t="shared" si="57"/>
        <v>0</v>
      </c>
      <c r="F506" s="5" t="str">
        <f t="shared" si="59"/>
        <v>Dry</v>
      </c>
      <c r="G506" s="5" t="str">
        <f t="shared" si="60"/>
        <v/>
      </c>
      <c r="H506" s="27">
        <v>2.026802008984E-3</v>
      </c>
      <c r="I506" s="27">
        <v>0.91641538030309999</v>
      </c>
      <c r="J506" s="2">
        <f t="shared" si="61"/>
        <v>2.4920633285810379</v>
      </c>
      <c r="K506" s="2">
        <f t="shared" si="62"/>
        <v>0</v>
      </c>
      <c r="L506" s="27">
        <v>0.2127395755415</v>
      </c>
      <c r="M506" s="26">
        <f t="shared" si="63"/>
        <v>0.57851549214453346</v>
      </c>
      <c r="N506" s="2">
        <f t="shared" si="64"/>
        <v>0</v>
      </c>
    </row>
    <row r="507" spans="1:14" x14ac:dyDescent="0.35">
      <c r="A507" s="10">
        <v>40207</v>
      </c>
      <c r="B507" s="27">
        <v>0</v>
      </c>
      <c r="C507" s="27">
        <v>0</v>
      </c>
      <c r="D507" s="28">
        <f t="shared" si="58"/>
        <v>0</v>
      </c>
      <c r="E507" s="3">
        <f t="shared" si="57"/>
        <v>0</v>
      </c>
      <c r="F507" s="5" t="str">
        <f t="shared" si="59"/>
        <v>Dry</v>
      </c>
      <c r="G507" s="5" t="str">
        <f t="shared" si="60"/>
        <v/>
      </c>
      <c r="H507" s="27">
        <v>1.889943376837E-3</v>
      </c>
      <c r="I507" s="27">
        <v>0.84091103416120005</v>
      </c>
      <c r="J507" s="2">
        <f t="shared" si="61"/>
        <v>2.2867398298566011</v>
      </c>
      <c r="K507" s="2">
        <f t="shared" si="62"/>
        <v>0</v>
      </c>
      <c r="L507" s="27">
        <v>0.223271971687</v>
      </c>
      <c r="M507" s="26">
        <f t="shared" si="63"/>
        <v>0.60715686892676035</v>
      </c>
      <c r="N507" s="2">
        <f t="shared" si="64"/>
        <v>0</v>
      </c>
    </row>
    <row r="508" spans="1:14" x14ac:dyDescent="0.35">
      <c r="A508" s="10">
        <v>40208</v>
      </c>
      <c r="B508" s="27">
        <v>0</v>
      </c>
      <c r="C508" s="27">
        <v>0</v>
      </c>
      <c r="D508" s="28">
        <f t="shared" si="58"/>
        <v>0</v>
      </c>
      <c r="E508" s="3">
        <f t="shared" si="57"/>
        <v>0</v>
      </c>
      <c r="F508" s="5" t="str">
        <f t="shared" si="59"/>
        <v>Dry</v>
      </c>
      <c r="G508" s="5" t="str">
        <f t="shared" si="60"/>
        <v/>
      </c>
      <c r="H508" s="27">
        <v>1.764269707845E-3</v>
      </c>
      <c r="I508" s="27">
        <v>0.80277375666310002</v>
      </c>
      <c r="J508" s="2">
        <f t="shared" si="61"/>
        <v>2.1830308429193677</v>
      </c>
      <c r="K508" s="2">
        <f t="shared" si="62"/>
        <v>0</v>
      </c>
      <c r="L508" s="27">
        <v>0.21994751329910001</v>
      </c>
      <c r="M508" s="26">
        <f t="shared" si="63"/>
        <v>0.59811646976504063</v>
      </c>
      <c r="N508" s="2">
        <f t="shared" si="64"/>
        <v>0</v>
      </c>
    </row>
    <row r="509" spans="1:14" x14ac:dyDescent="0.35">
      <c r="A509" s="10">
        <v>40209</v>
      </c>
      <c r="B509" s="27">
        <v>0</v>
      </c>
      <c r="C509" s="27">
        <v>0</v>
      </c>
      <c r="D509" s="28">
        <f t="shared" si="58"/>
        <v>0</v>
      </c>
      <c r="E509" s="3">
        <f t="shared" si="57"/>
        <v>0</v>
      </c>
      <c r="F509" s="5" t="str">
        <f t="shared" si="59"/>
        <v>Dry</v>
      </c>
      <c r="G509" s="5" t="str">
        <f t="shared" si="60"/>
        <v/>
      </c>
      <c r="H509" s="27">
        <v>1.6416798047139999E-3</v>
      </c>
      <c r="I509" s="27">
        <v>0.79704836321869998</v>
      </c>
      <c r="J509" s="2">
        <f t="shared" si="61"/>
        <v>2.1674614370024039</v>
      </c>
      <c r="K509" s="2">
        <f t="shared" si="62"/>
        <v>0</v>
      </c>
      <c r="L509" s="27">
        <v>0.22053647449559999</v>
      </c>
      <c r="M509" s="26">
        <f t="shared" si="63"/>
        <v>0.59971806728435473</v>
      </c>
      <c r="N509" s="2">
        <f t="shared" si="64"/>
        <v>0</v>
      </c>
    </row>
    <row r="510" spans="1:14" x14ac:dyDescent="0.35">
      <c r="A510" s="10">
        <v>40210</v>
      </c>
      <c r="B510" s="27">
        <v>0</v>
      </c>
      <c r="C510" s="27">
        <v>0</v>
      </c>
      <c r="D510" s="28">
        <f t="shared" si="58"/>
        <v>0</v>
      </c>
      <c r="E510" s="3">
        <f t="shared" si="57"/>
        <v>0</v>
      </c>
      <c r="F510" s="5" t="str">
        <f t="shared" si="59"/>
        <v>Dry</v>
      </c>
      <c r="G510" s="5" t="str">
        <f t="shared" si="60"/>
        <v/>
      </c>
      <c r="H510" s="27">
        <v>1.5239006189059999E-3</v>
      </c>
      <c r="I510" s="27">
        <v>0.8050474588655</v>
      </c>
      <c r="J510" s="2">
        <f t="shared" si="61"/>
        <v>2.1892138577404863</v>
      </c>
      <c r="K510" s="2">
        <f t="shared" si="62"/>
        <v>0</v>
      </c>
      <c r="L510" s="27">
        <v>0.223585787117</v>
      </c>
      <c r="M510" s="26">
        <f t="shared" si="63"/>
        <v>0.60801024605448517</v>
      </c>
      <c r="N510" s="2">
        <f t="shared" si="64"/>
        <v>0</v>
      </c>
    </row>
    <row r="511" spans="1:14" x14ac:dyDescent="0.35">
      <c r="A511" s="10">
        <v>40211</v>
      </c>
      <c r="B511" s="27">
        <v>0</v>
      </c>
      <c r="C511" s="27">
        <v>0</v>
      </c>
      <c r="D511" s="28">
        <f t="shared" si="58"/>
        <v>0</v>
      </c>
      <c r="E511" s="3">
        <f t="shared" si="57"/>
        <v>0</v>
      </c>
      <c r="F511" s="5" t="str">
        <f t="shared" si="59"/>
        <v>Dry</v>
      </c>
      <c r="G511" s="5" t="str">
        <f t="shared" si="60"/>
        <v/>
      </c>
      <c r="H511" s="27">
        <v>1.413629150006E-3</v>
      </c>
      <c r="I511" s="27">
        <v>0.81168058517289998</v>
      </c>
      <c r="J511" s="2">
        <f t="shared" si="61"/>
        <v>2.2072517160957772</v>
      </c>
      <c r="K511" s="2">
        <f t="shared" si="62"/>
        <v>0</v>
      </c>
      <c r="L511" s="27">
        <v>0.22590925641340001</v>
      </c>
      <c r="M511" s="26">
        <f t="shared" si="63"/>
        <v>0.61432859552034347</v>
      </c>
      <c r="N511" s="2">
        <f t="shared" si="64"/>
        <v>0</v>
      </c>
    </row>
    <row r="512" spans="1:14" x14ac:dyDescent="0.35">
      <c r="A512" s="10">
        <v>40212</v>
      </c>
      <c r="B512" s="27">
        <v>0</v>
      </c>
      <c r="C512" s="27">
        <v>0</v>
      </c>
      <c r="D512" s="28">
        <f t="shared" si="58"/>
        <v>0</v>
      </c>
      <c r="E512" s="3">
        <f t="shared" si="57"/>
        <v>0</v>
      </c>
      <c r="F512" s="5" t="str">
        <f t="shared" si="59"/>
        <v>Dry</v>
      </c>
      <c r="G512" s="5" t="str">
        <f t="shared" si="60"/>
        <v/>
      </c>
      <c r="H512" s="27">
        <v>1.309405757732E-3</v>
      </c>
      <c r="I512" s="27">
        <v>0.81841090695060004</v>
      </c>
      <c r="J512" s="2">
        <f t="shared" si="61"/>
        <v>2.2255538839251838</v>
      </c>
      <c r="K512" s="2">
        <f t="shared" si="62"/>
        <v>0</v>
      </c>
      <c r="L512" s="27">
        <v>0.2281668426256</v>
      </c>
      <c r="M512" s="26">
        <f t="shared" si="63"/>
        <v>0.62046778516235157</v>
      </c>
      <c r="N512" s="2">
        <f t="shared" si="64"/>
        <v>0</v>
      </c>
    </row>
    <row r="513" spans="1:14" x14ac:dyDescent="0.35">
      <c r="A513" s="10">
        <v>40213</v>
      </c>
      <c r="B513" s="27">
        <v>10.41946313</v>
      </c>
      <c r="C513" s="27">
        <v>0</v>
      </c>
      <c r="D513" s="28">
        <f t="shared" si="58"/>
        <v>0</v>
      </c>
      <c r="E513" s="3">
        <f t="shared" si="57"/>
        <v>0</v>
      </c>
      <c r="F513" s="5">
        <f t="shared" si="59"/>
        <v>0</v>
      </c>
      <c r="G513" s="5" t="str">
        <f t="shared" si="60"/>
        <v/>
      </c>
      <c r="H513" s="27">
        <v>1.2112065221010001E-3</v>
      </c>
      <c r="I513" s="27">
        <v>0.82040257936299998</v>
      </c>
      <c r="J513" s="2">
        <f t="shared" si="61"/>
        <v>2.2309699582165678</v>
      </c>
      <c r="K513" s="2">
        <f t="shared" si="62"/>
        <v>0</v>
      </c>
      <c r="L513" s="27">
        <v>0.22920697562539999</v>
      </c>
      <c r="M513" s="26">
        <f t="shared" si="63"/>
        <v>0.62329628123668768</v>
      </c>
      <c r="N513" s="2">
        <f t="shared" si="64"/>
        <v>0</v>
      </c>
    </row>
    <row r="514" spans="1:14" x14ac:dyDescent="0.35">
      <c r="A514" s="10">
        <v>40214</v>
      </c>
      <c r="B514" s="27">
        <v>771.04027162</v>
      </c>
      <c r="C514" s="27">
        <v>365.95645137849999</v>
      </c>
      <c r="D514" s="28">
        <f t="shared" si="58"/>
        <v>30.496370948208334</v>
      </c>
      <c r="E514" s="3">
        <f t="shared" si="57"/>
        <v>1</v>
      </c>
      <c r="F514" s="5">
        <f t="shared" si="59"/>
        <v>30.496370948208334</v>
      </c>
      <c r="G514" s="5">
        <f t="shared" si="60"/>
        <v>-0.89500000000000002</v>
      </c>
      <c r="H514" s="27">
        <v>4.7109846557369996</v>
      </c>
      <c r="I514" s="27">
        <v>2.036760101045</v>
      </c>
      <c r="J514" s="2">
        <f t="shared" si="61"/>
        <v>5.5386839483777317</v>
      </c>
      <c r="K514" s="2">
        <f t="shared" si="62"/>
        <v>4.9571221337980695</v>
      </c>
      <c r="L514" s="27">
        <v>0.28780316688009999</v>
      </c>
      <c r="M514" s="26">
        <f t="shared" si="63"/>
        <v>0.78264041988706867</v>
      </c>
      <c r="N514" s="2">
        <f t="shared" si="64"/>
        <v>0.70046317579892647</v>
      </c>
    </row>
    <row r="515" spans="1:14" x14ac:dyDescent="0.35">
      <c r="A515" s="10">
        <v>40215</v>
      </c>
      <c r="B515" s="27">
        <v>1719.2114164499999</v>
      </c>
      <c r="C515" s="27">
        <v>1123.93551673</v>
      </c>
      <c r="D515" s="28">
        <f t="shared" si="58"/>
        <v>93.66129306083333</v>
      </c>
      <c r="E515" s="3">
        <f t="shared" si="57"/>
        <v>1</v>
      </c>
      <c r="F515" s="5">
        <f t="shared" si="59"/>
        <v>93.66129306083333</v>
      </c>
      <c r="G515" s="5">
        <f t="shared" si="60"/>
        <v>-0.89500000000000002</v>
      </c>
      <c r="H515" s="27">
        <v>4.0376297424020002</v>
      </c>
      <c r="I515" s="27">
        <v>0.44798805084109999</v>
      </c>
      <c r="J515" s="2">
        <f t="shared" si="61"/>
        <v>1.2182407859352538</v>
      </c>
      <c r="K515" s="2">
        <f t="shared" si="62"/>
        <v>1.090325503412052</v>
      </c>
      <c r="L515" s="27">
        <v>8.3769166187319999E-2</v>
      </c>
      <c r="M515" s="26">
        <f t="shared" si="63"/>
        <v>0.22779851976315052</v>
      </c>
      <c r="N515" s="2">
        <f t="shared" si="64"/>
        <v>0.20387967518801972</v>
      </c>
    </row>
    <row r="516" spans="1:14" x14ac:dyDescent="0.35">
      <c r="A516" s="10">
        <v>40216</v>
      </c>
      <c r="B516" s="27">
        <v>0</v>
      </c>
      <c r="C516" s="27">
        <v>0</v>
      </c>
      <c r="D516" s="28">
        <f t="shared" si="58"/>
        <v>0</v>
      </c>
      <c r="E516" s="3">
        <f t="shared" si="57"/>
        <v>0</v>
      </c>
      <c r="F516" s="5" t="str">
        <f t="shared" si="59"/>
        <v>Dry</v>
      </c>
      <c r="G516" s="5" t="str">
        <f t="shared" si="60"/>
        <v/>
      </c>
      <c r="H516" s="27">
        <v>2.7341074265909999E-3</v>
      </c>
      <c r="I516" s="27">
        <v>1.0982725603920001</v>
      </c>
      <c r="J516" s="2">
        <f t="shared" si="61"/>
        <v>2.9865984698275891</v>
      </c>
      <c r="K516" s="2">
        <f t="shared" si="62"/>
        <v>0</v>
      </c>
      <c r="L516" s="27">
        <v>0.2385322585586</v>
      </c>
      <c r="M516" s="26">
        <f t="shared" si="63"/>
        <v>0.64865508263391447</v>
      </c>
      <c r="N516" s="2">
        <f t="shared" si="64"/>
        <v>0</v>
      </c>
    </row>
    <row r="517" spans="1:14" x14ac:dyDescent="0.35">
      <c r="A517" s="10">
        <v>40217</v>
      </c>
      <c r="B517" s="27">
        <v>0</v>
      </c>
      <c r="C517" s="27">
        <v>0</v>
      </c>
      <c r="D517" s="28">
        <f t="shared" si="58"/>
        <v>0</v>
      </c>
      <c r="E517" s="3">
        <f t="shared" si="57"/>
        <v>0</v>
      </c>
      <c r="F517" s="5" t="str">
        <f t="shared" si="59"/>
        <v>Dry</v>
      </c>
      <c r="G517" s="5" t="str">
        <f t="shared" si="60"/>
        <v/>
      </c>
      <c r="H517" s="27">
        <v>2.4038342438059998E-3</v>
      </c>
      <c r="I517" s="27">
        <v>1.0272595418079999</v>
      </c>
      <c r="J517" s="2">
        <f t="shared" si="61"/>
        <v>2.7934885076110025</v>
      </c>
      <c r="K517" s="2">
        <f t="shared" si="62"/>
        <v>0</v>
      </c>
      <c r="L517" s="27">
        <v>0.2419847299199</v>
      </c>
      <c r="M517" s="26">
        <f t="shared" si="63"/>
        <v>0.65804359515497923</v>
      </c>
      <c r="N517" s="2">
        <f t="shared" si="64"/>
        <v>0</v>
      </c>
    </row>
    <row r="518" spans="1:14" x14ac:dyDescent="0.35">
      <c r="A518" s="10">
        <v>40218</v>
      </c>
      <c r="B518" s="27">
        <v>677.26510344999997</v>
      </c>
      <c r="C518" s="27">
        <v>379.4033276879</v>
      </c>
      <c r="D518" s="28">
        <f t="shared" si="58"/>
        <v>31.616943973991667</v>
      </c>
      <c r="E518" s="3">
        <f t="shared" si="57"/>
        <v>1</v>
      </c>
      <c r="F518" s="5">
        <f t="shared" si="59"/>
        <v>31.616943973991667</v>
      </c>
      <c r="G518" s="5">
        <f t="shared" si="60"/>
        <v>-0.89500000000000002</v>
      </c>
      <c r="H518" s="27">
        <v>2.6153996932529999</v>
      </c>
      <c r="I518" s="27">
        <v>0.87108528118689998</v>
      </c>
      <c r="J518" s="2">
        <f t="shared" si="61"/>
        <v>2.3687944702484085</v>
      </c>
      <c r="K518" s="2">
        <f t="shared" si="62"/>
        <v>2.1200710508723257</v>
      </c>
      <c r="L518" s="27">
        <v>0.19792861535600001</v>
      </c>
      <c r="M518" s="26">
        <f t="shared" si="63"/>
        <v>0.53823915945449219</v>
      </c>
      <c r="N518" s="2">
        <f t="shared" si="64"/>
        <v>0.48172404771177052</v>
      </c>
    </row>
    <row r="519" spans="1:14" x14ac:dyDescent="0.35">
      <c r="A519" s="10">
        <v>40219</v>
      </c>
      <c r="B519" s="27">
        <v>0</v>
      </c>
      <c r="C519" s="27">
        <v>2.6939175427709999E-2</v>
      </c>
      <c r="D519" s="28">
        <f t="shared" si="58"/>
        <v>2.2449312856425E-3</v>
      </c>
      <c r="E519" s="3">
        <f t="shared" si="57"/>
        <v>0</v>
      </c>
      <c r="F519" s="5" t="str">
        <f t="shared" si="59"/>
        <v>Dry</v>
      </c>
      <c r="G519" s="5" t="str">
        <f t="shared" si="60"/>
        <v/>
      </c>
      <c r="H519" s="27">
        <v>3.21666366273E-3</v>
      </c>
      <c r="I519" s="27">
        <v>0.68831774159290005</v>
      </c>
      <c r="J519" s="2">
        <f t="shared" si="61"/>
        <v>1.8717837337780687</v>
      </c>
      <c r="K519" s="2">
        <f t="shared" si="62"/>
        <v>4.202025863915119E-3</v>
      </c>
      <c r="L519" s="27">
        <v>0.152465743618</v>
      </c>
      <c r="M519" s="26">
        <f t="shared" si="63"/>
        <v>0.4146092445650445</v>
      </c>
      <c r="N519" s="2">
        <f t="shared" si="64"/>
        <v>9.3076926444067109E-4</v>
      </c>
    </row>
    <row r="520" spans="1:14" x14ac:dyDescent="0.35">
      <c r="A520" s="10">
        <v>40220</v>
      </c>
      <c r="B520" s="27">
        <v>0</v>
      </c>
      <c r="C520" s="27">
        <v>0</v>
      </c>
      <c r="D520" s="28">
        <f t="shared" si="58"/>
        <v>0</v>
      </c>
      <c r="E520" s="3">
        <f t="shared" si="57"/>
        <v>0</v>
      </c>
      <c r="F520" s="5" t="str">
        <f t="shared" si="59"/>
        <v>Dry</v>
      </c>
      <c r="G520" s="5" t="str">
        <f t="shared" si="60"/>
        <v/>
      </c>
      <c r="H520" s="27">
        <v>2.4799148760139998E-3</v>
      </c>
      <c r="I520" s="27">
        <v>0.92513008754930004</v>
      </c>
      <c r="J520" s="2">
        <f t="shared" si="61"/>
        <v>2.5157617548780644</v>
      </c>
      <c r="K520" s="2">
        <f t="shared" si="62"/>
        <v>0</v>
      </c>
      <c r="L520" s="27">
        <v>0.22515968646010001</v>
      </c>
      <c r="M520" s="26">
        <f t="shared" si="63"/>
        <v>0.61229024497213758</v>
      </c>
      <c r="N520" s="2">
        <f t="shared" si="64"/>
        <v>0</v>
      </c>
    </row>
    <row r="521" spans="1:14" x14ac:dyDescent="0.35">
      <c r="A521" s="10">
        <v>40221</v>
      </c>
      <c r="B521" s="27">
        <v>0</v>
      </c>
      <c r="C521" s="27">
        <v>0</v>
      </c>
      <c r="D521" s="28">
        <f t="shared" si="58"/>
        <v>0</v>
      </c>
      <c r="E521" s="3">
        <f t="shared" si="57"/>
        <v>0</v>
      </c>
      <c r="F521" s="5" t="str">
        <f t="shared" si="59"/>
        <v>Dry</v>
      </c>
      <c r="G521" s="5" t="str">
        <f t="shared" si="60"/>
        <v/>
      </c>
      <c r="H521" s="27">
        <v>2.3120808611039999E-3</v>
      </c>
      <c r="I521" s="27">
        <v>0.84243511081389999</v>
      </c>
      <c r="J521" s="2">
        <f t="shared" si="61"/>
        <v>2.2908843429428871</v>
      </c>
      <c r="K521" s="2">
        <f t="shared" si="62"/>
        <v>0</v>
      </c>
      <c r="L521" s="27">
        <v>0.22289037910529999</v>
      </c>
      <c r="M521" s="26">
        <f t="shared" si="63"/>
        <v>0.60611918132378861</v>
      </c>
      <c r="N521" s="2">
        <f t="shared" si="64"/>
        <v>0</v>
      </c>
    </row>
    <row r="522" spans="1:14" x14ac:dyDescent="0.35">
      <c r="A522" s="10">
        <v>40222</v>
      </c>
      <c r="B522" s="27">
        <v>0</v>
      </c>
      <c r="C522" s="27">
        <v>0</v>
      </c>
      <c r="D522" s="28">
        <f t="shared" si="58"/>
        <v>0</v>
      </c>
      <c r="E522" s="3">
        <f t="shared" si="57"/>
        <v>0</v>
      </c>
      <c r="F522" s="5" t="str">
        <f t="shared" si="59"/>
        <v>Dry</v>
      </c>
      <c r="G522" s="5" t="str">
        <f t="shared" si="60"/>
        <v/>
      </c>
      <c r="H522" s="27">
        <v>2.1741519884129999E-3</v>
      </c>
      <c r="I522" s="27">
        <v>0.79807653817680002</v>
      </c>
      <c r="J522" s="2">
        <f t="shared" si="61"/>
        <v>2.1702574148564628</v>
      </c>
      <c r="K522" s="2">
        <f t="shared" si="62"/>
        <v>0</v>
      </c>
      <c r="L522" s="27">
        <v>0.222028004605</v>
      </c>
      <c r="M522" s="26">
        <f t="shared" si="63"/>
        <v>0.60377407460265275</v>
      </c>
      <c r="N522" s="2">
        <f t="shared" si="64"/>
        <v>0</v>
      </c>
    </row>
    <row r="523" spans="1:14" x14ac:dyDescent="0.35">
      <c r="A523" s="10">
        <v>40223</v>
      </c>
      <c r="B523" s="27">
        <v>0</v>
      </c>
      <c r="C523" s="27">
        <v>0</v>
      </c>
      <c r="D523" s="28">
        <f t="shared" si="58"/>
        <v>0</v>
      </c>
      <c r="E523" s="3">
        <f t="shared" si="57"/>
        <v>0</v>
      </c>
      <c r="F523" s="5" t="str">
        <f t="shared" si="59"/>
        <v>Dry</v>
      </c>
      <c r="G523" s="5" t="str">
        <f t="shared" si="60"/>
        <v/>
      </c>
      <c r="H523" s="27">
        <v>2.0371303896900002E-3</v>
      </c>
      <c r="I523" s="27">
        <v>0.79067680319069999</v>
      </c>
      <c r="J523" s="2">
        <f t="shared" si="61"/>
        <v>2.1501348715246618</v>
      </c>
      <c r="K523" s="2">
        <f t="shared" si="62"/>
        <v>0</v>
      </c>
      <c r="L523" s="27">
        <v>0.22494961473620001</v>
      </c>
      <c r="M523" s="26">
        <f t="shared" si="63"/>
        <v>0.61171898432903282</v>
      </c>
      <c r="N523" s="2">
        <f t="shared" si="64"/>
        <v>0</v>
      </c>
    </row>
    <row r="524" spans="1:14" x14ac:dyDescent="0.35">
      <c r="A524" s="10">
        <v>40224</v>
      </c>
      <c r="B524" s="27">
        <v>0</v>
      </c>
      <c r="C524" s="27">
        <v>0</v>
      </c>
      <c r="D524" s="28">
        <f t="shared" si="58"/>
        <v>0</v>
      </c>
      <c r="E524" s="3">
        <f t="shared" si="57"/>
        <v>0</v>
      </c>
      <c r="F524" s="5" t="str">
        <f t="shared" si="59"/>
        <v>Dry</v>
      </c>
      <c r="G524" s="5" t="str">
        <f t="shared" si="60"/>
        <v/>
      </c>
      <c r="H524" s="27">
        <v>1.9026212100780001E-3</v>
      </c>
      <c r="I524" s="27">
        <v>0.79293775503569996</v>
      </c>
      <c r="J524" s="2">
        <f t="shared" si="61"/>
        <v>2.156283213533881</v>
      </c>
      <c r="K524" s="2">
        <f t="shared" si="62"/>
        <v>0</v>
      </c>
      <c r="L524" s="27">
        <v>0.22774022266419999</v>
      </c>
      <c r="M524" s="26">
        <f t="shared" si="63"/>
        <v>0.61930765190411885</v>
      </c>
      <c r="N524" s="2">
        <f t="shared" si="64"/>
        <v>0</v>
      </c>
    </row>
    <row r="525" spans="1:14" x14ac:dyDescent="0.35">
      <c r="A525" s="10">
        <v>40225</v>
      </c>
      <c r="B525" s="27">
        <v>0</v>
      </c>
      <c r="C525" s="27">
        <v>0</v>
      </c>
      <c r="D525" s="28">
        <f t="shared" si="58"/>
        <v>0</v>
      </c>
      <c r="E525" s="3">
        <f t="shared" si="57"/>
        <v>0</v>
      </c>
      <c r="F525" s="5" t="str">
        <f t="shared" si="59"/>
        <v>Dry</v>
      </c>
      <c r="G525" s="5" t="str">
        <f t="shared" si="60"/>
        <v/>
      </c>
      <c r="H525" s="27">
        <v>1.77026833561E-3</v>
      </c>
      <c r="I525" s="27">
        <v>0.7960888943212</v>
      </c>
      <c r="J525" s="2">
        <f t="shared" si="61"/>
        <v>2.1648522956612983</v>
      </c>
      <c r="K525" s="2">
        <f t="shared" si="62"/>
        <v>0</v>
      </c>
      <c r="L525" s="27">
        <v>0.22990978057110001</v>
      </c>
      <c r="M525" s="26">
        <f t="shared" si="63"/>
        <v>0.62520746089382651</v>
      </c>
      <c r="N525" s="2">
        <f t="shared" si="64"/>
        <v>0</v>
      </c>
    </row>
    <row r="526" spans="1:14" x14ac:dyDescent="0.35">
      <c r="A526" s="10">
        <v>40226</v>
      </c>
      <c r="B526" s="27">
        <v>0</v>
      </c>
      <c r="C526" s="27">
        <v>0</v>
      </c>
      <c r="D526" s="28">
        <f t="shared" si="58"/>
        <v>0</v>
      </c>
      <c r="E526" s="3">
        <f t="shared" si="57"/>
        <v>0</v>
      </c>
      <c r="F526" s="5" t="str">
        <f t="shared" si="59"/>
        <v>Dry</v>
      </c>
      <c r="G526" s="5" t="str">
        <f t="shared" si="60"/>
        <v/>
      </c>
      <c r="H526" s="27">
        <v>1.6420135544810001E-3</v>
      </c>
      <c r="I526" s="27">
        <v>0.80226336074110005</v>
      </c>
      <c r="J526" s="2">
        <f t="shared" si="61"/>
        <v>2.1816428926649176</v>
      </c>
      <c r="K526" s="2">
        <f t="shared" si="62"/>
        <v>0</v>
      </c>
      <c r="L526" s="27">
        <v>0.23243469703299999</v>
      </c>
      <c r="M526" s="26">
        <f t="shared" si="63"/>
        <v>0.63207361772365889</v>
      </c>
      <c r="N526" s="2">
        <f t="shared" si="64"/>
        <v>0</v>
      </c>
    </row>
    <row r="527" spans="1:14" x14ac:dyDescent="0.35">
      <c r="A527" s="10">
        <v>40227</v>
      </c>
      <c r="B527" s="27">
        <v>0</v>
      </c>
      <c r="C527" s="27">
        <v>0</v>
      </c>
      <c r="D527" s="28">
        <f t="shared" si="58"/>
        <v>0</v>
      </c>
      <c r="E527" s="3">
        <f t="shared" si="57"/>
        <v>0</v>
      </c>
      <c r="F527" s="5" t="str">
        <f t="shared" si="59"/>
        <v>Dry</v>
      </c>
      <c r="G527" s="5" t="str">
        <f t="shared" si="60"/>
        <v/>
      </c>
      <c r="H527" s="27">
        <v>1.5235734093330001E-3</v>
      </c>
      <c r="I527" s="27">
        <v>0.79733120046070005</v>
      </c>
      <c r="J527" s="2">
        <f t="shared" si="61"/>
        <v>2.1682305732848093</v>
      </c>
      <c r="K527" s="2">
        <f t="shared" si="62"/>
        <v>0</v>
      </c>
      <c r="L527" s="27">
        <v>0.232054025587</v>
      </c>
      <c r="M527" s="26">
        <f t="shared" si="63"/>
        <v>0.63103843502026435</v>
      </c>
      <c r="N527" s="2">
        <f t="shared" si="64"/>
        <v>0</v>
      </c>
    </row>
    <row r="528" spans="1:14" x14ac:dyDescent="0.35">
      <c r="A528" s="10">
        <v>40228</v>
      </c>
      <c r="B528" s="27">
        <v>52.097315649999999</v>
      </c>
      <c r="C528" s="27">
        <v>7.7212937772619998</v>
      </c>
      <c r="D528" s="28">
        <f t="shared" si="58"/>
        <v>0.64344114810516662</v>
      </c>
      <c r="E528" s="3">
        <f t="shared" si="57"/>
        <v>0</v>
      </c>
      <c r="F528" s="5">
        <f t="shared" si="59"/>
        <v>0.64344114810516662</v>
      </c>
      <c r="G528" s="5" t="str">
        <f t="shared" si="60"/>
        <v/>
      </c>
      <c r="H528" s="27">
        <v>6.6455407786390003E-2</v>
      </c>
      <c r="I528" s="27">
        <v>1.3024449111180001</v>
      </c>
      <c r="J528" s="2">
        <f t="shared" si="61"/>
        <v>3.5418165934978449</v>
      </c>
      <c r="K528" s="2">
        <f t="shared" si="62"/>
        <v>2.2789505352981836</v>
      </c>
      <c r="L528" s="27">
        <v>0.21348415713579999</v>
      </c>
      <c r="M528" s="26">
        <f t="shared" si="63"/>
        <v>0.5805402775488091</v>
      </c>
      <c r="N528" s="2">
        <f t="shared" si="64"/>
        <v>0.3735435027072978</v>
      </c>
    </row>
    <row r="529" spans="1:14" x14ac:dyDescent="0.35">
      <c r="A529" s="10">
        <v>40229</v>
      </c>
      <c r="B529" s="27">
        <v>62.516778780000003</v>
      </c>
      <c r="C529" s="27">
        <v>30.319089699740001</v>
      </c>
      <c r="D529" s="28">
        <f t="shared" si="58"/>
        <v>2.5265908083116666</v>
      </c>
      <c r="E529" s="3">
        <f t="shared" si="57"/>
        <v>1</v>
      </c>
      <c r="F529" s="5">
        <f t="shared" si="59"/>
        <v>2.5265908083116666</v>
      </c>
      <c r="G529" s="5">
        <f t="shared" si="60"/>
        <v>-0.89500000000000002</v>
      </c>
      <c r="H529" s="27">
        <v>0.27953383000670001</v>
      </c>
      <c r="I529" s="27">
        <v>2.1867386206830002</v>
      </c>
      <c r="J529" s="2">
        <f t="shared" si="61"/>
        <v>5.946529535540523</v>
      </c>
      <c r="K529" s="2">
        <f t="shared" si="62"/>
        <v>5.3221439343087678</v>
      </c>
      <c r="L529" s="27">
        <v>0.1159903412294</v>
      </c>
      <c r="M529" s="26">
        <f t="shared" si="63"/>
        <v>0.3154194943255812</v>
      </c>
      <c r="N529" s="2">
        <f t="shared" si="64"/>
        <v>0.28230044742139515</v>
      </c>
    </row>
    <row r="530" spans="1:14" x14ac:dyDescent="0.35">
      <c r="A530" s="10">
        <v>40230</v>
      </c>
      <c r="B530" s="27">
        <v>0</v>
      </c>
      <c r="C530" s="27">
        <v>0</v>
      </c>
      <c r="D530" s="28">
        <f t="shared" si="58"/>
        <v>0</v>
      </c>
      <c r="E530" s="3">
        <f t="shared" si="57"/>
        <v>0</v>
      </c>
      <c r="F530" s="5" t="str">
        <f t="shared" si="59"/>
        <v>Dry</v>
      </c>
      <c r="G530" s="5" t="str">
        <f t="shared" si="60"/>
        <v/>
      </c>
      <c r="H530" s="27">
        <v>1.2858914234579999E-3</v>
      </c>
      <c r="I530" s="27">
        <v>0.84698173966620005</v>
      </c>
      <c r="J530" s="2">
        <f t="shared" si="61"/>
        <v>2.303248263578678</v>
      </c>
      <c r="K530" s="2">
        <f t="shared" si="62"/>
        <v>0</v>
      </c>
      <c r="L530" s="27">
        <v>0.18481022518740001</v>
      </c>
      <c r="M530" s="26">
        <f t="shared" si="63"/>
        <v>0.5025655339656081</v>
      </c>
      <c r="N530" s="2">
        <f t="shared" si="64"/>
        <v>0</v>
      </c>
    </row>
    <row r="531" spans="1:14" x14ac:dyDescent="0.35">
      <c r="A531" s="10">
        <v>40231</v>
      </c>
      <c r="B531" s="27">
        <v>10.41946313</v>
      </c>
      <c r="C531" s="27">
        <v>3.9666968045609999E-3</v>
      </c>
      <c r="D531" s="28">
        <f t="shared" si="58"/>
        <v>3.3055806704674999E-4</v>
      </c>
      <c r="E531" s="3">
        <f t="shared" si="57"/>
        <v>0</v>
      </c>
      <c r="F531" s="5">
        <f t="shared" si="59"/>
        <v>3.3055806704674999E-4</v>
      </c>
      <c r="G531" s="5" t="str">
        <f t="shared" si="60"/>
        <v/>
      </c>
      <c r="H531" s="27">
        <v>1.249583512172E-3</v>
      </c>
      <c r="I531" s="27">
        <v>0.79730215824429995</v>
      </c>
      <c r="J531" s="2">
        <f t="shared" si="61"/>
        <v>2.1681515970432197</v>
      </c>
      <c r="K531" s="2">
        <f t="shared" si="62"/>
        <v>7.1670000098293066E-4</v>
      </c>
      <c r="L531" s="27">
        <v>0.22376367798730001</v>
      </c>
      <c r="M531" s="26">
        <f t="shared" si="63"/>
        <v>0.60849399537154414</v>
      </c>
      <c r="N531" s="2">
        <f t="shared" si="64"/>
        <v>2.0114259891957167E-4</v>
      </c>
    </row>
    <row r="532" spans="1:14" x14ac:dyDescent="0.35">
      <c r="A532" s="10">
        <v>40232</v>
      </c>
      <c r="B532" s="27">
        <v>0</v>
      </c>
      <c r="C532" s="27">
        <v>0</v>
      </c>
      <c r="D532" s="28">
        <f t="shared" si="58"/>
        <v>0</v>
      </c>
      <c r="E532" s="3">
        <f t="shared" si="57"/>
        <v>0</v>
      </c>
      <c r="F532" s="5" t="str">
        <f t="shared" si="59"/>
        <v>Dry</v>
      </c>
      <c r="G532" s="5" t="str">
        <f t="shared" si="60"/>
        <v/>
      </c>
      <c r="H532" s="27">
        <v>1.0852275687670001E-3</v>
      </c>
      <c r="I532" s="27">
        <v>0.84324631418719997</v>
      </c>
      <c r="J532" s="2">
        <f t="shared" si="61"/>
        <v>2.2930902969481042</v>
      </c>
      <c r="K532" s="2">
        <f t="shared" si="62"/>
        <v>0</v>
      </c>
      <c r="L532" s="27">
        <v>0.2461643891918</v>
      </c>
      <c r="M532" s="26">
        <f t="shared" si="63"/>
        <v>0.6694095933926133</v>
      </c>
      <c r="N532" s="2">
        <f t="shared" si="64"/>
        <v>0</v>
      </c>
    </row>
    <row r="533" spans="1:14" x14ac:dyDescent="0.35">
      <c r="A533" s="10">
        <v>40233</v>
      </c>
      <c r="B533" s="27">
        <v>0</v>
      </c>
      <c r="C533" s="27">
        <v>0</v>
      </c>
      <c r="D533" s="28">
        <f t="shared" si="58"/>
        <v>0</v>
      </c>
      <c r="E533" s="3">
        <f t="shared" si="57"/>
        <v>0</v>
      </c>
      <c r="F533" s="5" t="str">
        <f t="shared" si="59"/>
        <v>Dry</v>
      </c>
      <c r="G533" s="5" t="str">
        <f t="shared" si="60"/>
        <v/>
      </c>
      <c r="H533" s="27">
        <v>1.018034704317E-3</v>
      </c>
      <c r="I533" s="27">
        <v>0.7917156840456</v>
      </c>
      <c r="J533" s="2">
        <f t="shared" si="61"/>
        <v>2.1529599625662428</v>
      </c>
      <c r="K533" s="2">
        <f t="shared" si="62"/>
        <v>0</v>
      </c>
      <c r="L533" s="27">
        <v>0.2353717603769</v>
      </c>
      <c r="M533" s="26">
        <f t="shared" si="63"/>
        <v>0.64006055029852682</v>
      </c>
      <c r="N533" s="2">
        <f t="shared" si="64"/>
        <v>0</v>
      </c>
    </row>
    <row r="534" spans="1:14" x14ac:dyDescent="0.35">
      <c r="A534" s="10">
        <v>40234</v>
      </c>
      <c r="B534" s="27">
        <v>0</v>
      </c>
      <c r="C534" s="27">
        <v>0</v>
      </c>
      <c r="D534" s="28">
        <f t="shared" si="58"/>
        <v>0</v>
      </c>
      <c r="E534" s="3">
        <f t="shared" ref="E534:E597" si="65">IF(D534&gt;$C$8,1,0)</f>
        <v>0</v>
      </c>
      <c r="F534" s="5" t="str">
        <f t="shared" si="59"/>
        <v>Dry</v>
      </c>
      <c r="G534" s="5" t="str">
        <f t="shared" si="60"/>
        <v/>
      </c>
      <c r="H534" s="27">
        <v>9.3135159456930001E-4</v>
      </c>
      <c r="I534" s="27">
        <v>0.79768642812099999</v>
      </c>
      <c r="J534" s="2">
        <f t="shared" si="61"/>
        <v>2.1691965651751226</v>
      </c>
      <c r="K534" s="2">
        <f t="shared" si="62"/>
        <v>0</v>
      </c>
      <c r="L534" s="27">
        <v>0.23826987059009999</v>
      </c>
      <c r="M534" s="26">
        <f t="shared" si="63"/>
        <v>0.64794155528789432</v>
      </c>
      <c r="N534" s="2">
        <f t="shared" si="64"/>
        <v>0</v>
      </c>
    </row>
    <row r="535" spans="1:14" x14ac:dyDescent="0.35">
      <c r="A535" s="10">
        <v>40235</v>
      </c>
      <c r="B535" s="27">
        <v>0</v>
      </c>
      <c r="C535" s="27">
        <v>0</v>
      </c>
      <c r="D535" s="28">
        <f t="shared" ref="D535:D598" si="66">C535/12</f>
        <v>0</v>
      </c>
      <c r="E535" s="3">
        <f t="shared" si="65"/>
        <v>0</v>
      </c>
      <c r="F535" s="5" t="str">
        <f t="shared" ref="F535:F598" si="67">IF(B535&gt;0,D535,"Dry")</f>
        <v>Dry</v>
      </c>
      <c r="G535" s="5" t="str">
        <f t="shared" ref="G535:G598" si="68">IF(D535-$C$8&lt;0,"",D528-$C$8)</f>
        <v/>
      </c>
      <c r="H535" s="27">
        <v>8.5674590567070001E-4</v>
      </c>
      <c r="I535" s="27">
        <v>0.86738329091139998</v>
      </c>
      <c r="J535" s="2">
        <f t="shared" ref="J535:J598" si="69">I535*2.71936</f>
        <v>2.3587274259728246</v>
      </c>
      <c r="K535" s="2">
        <f t="shared" ref="K535:K598" si="70">IF(D535&gt;$C$8, J535*$C$8, J535*D535)</f>
        <v>0</v>
      </c>
      <c r="L535" s="27">
        <v>0.25862861660890002</v>
      </c>
      <c r="M535" s="26">
        <f t="shared" ref="M535:M598" si="71">L535*2.71936</f>
        <v>0.70330431486157841</v>
      </c>
      <c r="N535" s="2">
        <f t="shared" ref="N535:N598" si="72">IF(D535&gt;$C$8, M535*$C$8,M535* D535)</f>
        <v>0</v>
      </c>
    </row>
    <row r="536" spans="1:14" x14ac:dyDescent="0.35">
      <c r="A536" s="10">
        <v>40236</v>
      </c>
      <c r="B536" s="27">
        <v>1073.20470239</v>
      </c>
      <c r="C536" s="27">
        <v>514.99277986929997</v>
      </c>
      <c r="D536" s="28">
        <f t="shared" si="66"/>
        <v>42.916064989108328</v>
      </c>
      <c r="E536" s="3">
        <f t="shared" si="65"/>
        <v>1</v>
      </c>
      <c r="F536" s="5">
        <f t="shared" si="67"/>
        <v>42.916064989108328</v>
      </c>
      <c r="G536" s="5">
        <f t="shared" si="68"/>
        <v>1.6315908083116666</v>
      </c>
      <c r="H536" s="27">
        <v>7.7533056587809996</v>
      </c>
      <c r="I536" s="27">
        <v>1.4439106804540001</v>
      </c>
      <c r="J536" s="2">
        <f t="shared" si="69"/>
        <v>3.9265129479993894</v>
      </c>
      <c r="K536" s="2">
        <f t="shared" si="70"/>
        <v>3.5142290884594538</v>
      </c>
      <c r="L536" s="27">
        <v>0.2154672058797</v>
      </c>
      <c r="M536" s="26">
        <f t="shared" si="71"/>
        <v>0.58593290098102102</v>
      </c>
      <c r="N536" s="2">
        <f t="shared" si="72"/>
        <v>0.52440994637801386</v>
      </c>
    </row>
    <row r="537" spans="1:14" x14ac:dyDescent="0.35">
      <c r="A537" s="10">
        <v>40237</v>
      </c>
      <c r="B537" s="27">
        <v>10.41946313</v>
      </c>
      <c r="C537" s="27">
        <v>4.4878610629400004</v>
      </c>
      <c r="D537" s="28">
        <f t="shared" si="66"/>
        <v>0.3739884219116667</v>
      </c>
      <c r="E537" s="3">
        <f t="shared" si="65"/>
        <v>0</v>
      </c>
      <c r="F537" s="5">
        <f t="shared" si="67"/>
        <v>0.3739884219116667</v>
      </c>
      <c r="G537" s="5" t="str">
        <f t="shared" si="68"/>
        <v/>
      </c>
      <c r="H537" s="27">
        <v>2.112418297568E-2</v>
      </c>
      <c r="I537" s="27">
        <v>0.70260450043910005</v>
      </c>
      <c r="J537" s="2">
        <f t="shared" si="69"/>
        <v>1.9106345743140711</v>
      </c>
      <c r="K537" s="2">
        <f t="shared" si="70"/>
        <v>0.71455520929758853</v>
      </c>
      <c r="L537" s="27">
        <v>0.13633217957380001</v>
      </c>
      <c r="M537" s="26">
        <f t="shared" si="71"/>
        <v>0.37073627584580876</v>
      </c>
      <c r="N537" s="2">
        <f t="shared" si="72"/>
        <v>0.13865107474898239</v>
      </c>
    </row>
    <row r="538" spans="1:14" x14ac:dyDescent="0.35">
      <c r="A538" s="10">
        <v>40238</v>
      </c>
      <c r="B538" s="27">
        <v>0</v>
      </c>
      <c r="C538" s="27">
        <v>0</v>
      </c>
      <c r="D538" s="28">
        <f t="shared" si="66"/>
        <v>0</v>
      </c>
      <c r="E538" s="3">
        <f t="shared" si="65"/>
        <v>0</v>
      </c>
      <c r="F538" s="5" t="str">
        <f t="shared" si="67"/>
        <v>Dry</v>
      </c>
      <c r="G538" s="5" t="str">
        <f t="shared" si="68"/>
        <v/>
      </c>
      <c r="H538" s="27">
        <v>1.385953393436E-3</v>
      </c>
      <c r="I538" s="27">
        <v>1.133882479822</v>
      </c>
      <c r="J538" s="2">
        <f t="shared" si="69"/>
        <v>3.0834346603287539</v>
      </c>
      <c r="K538" s="2">
        <f t="shared" si="70"/>
        <v>0</v>
      </c>
      <c r="L538" s="27">
        <v>0.26553612505629998</v>
      </c>
      <c r="M538" s="26">
        <f t="shared" si="71"/>
        <v>0.72208831703309995</v>
      </c>
      <c r="N538" s="2">
        <f t="shared" si="72"/>
        <v>0</v>
      </c>
    </row>
    <row r="539" spans="1:14" x14ac:dyDescent="0.35">
      <c r="A539" s="10">
        <v>40239</v>
      </c>
      <c r="B539" s="27">
        <v>0</v>
      </c>
      <c r="C539" s="27">
        <v>0</v>
      </c>
      <c r="D539" s="28">
        <f t="shared" si="66"/>
        <v>0</v>
      </c>
      <c r="E539" s="3">
        <f t="shared" si="65"/>
        <v>0</v>
      </c>
      <c r="F539" s="5" t="str">
        <f t="shared" si="67"/>
        <v>Dry</v>
      </c>
      <c r="G539" s="5" t="str">
        <f t="shared" si="68"/>
        <v/>
      </c>
      <c r="H539" s="27">
        <v>1.2733718722099999E-3</v>
      </c>
      <c r="I539" s="27">
        <v>1.0302470937199999</v>
      </c>
      <c r="J539" s="2">
        <f t="shared" si="69"/>
        <v>2.8016127367784187</v>
      </c>
      <c r="K539" s="2">
        <f t="shared" si="70"/>
        <v>0</v>
      </c>
      <c r="L539" s="27">
        <v>0.26626375815350001</v>
      </c>
      <c r="M539" s="26">
        <f t="shared" si="71"/>
        <v>0.72406701337230173</v>
      </c>
      <c r="N539" s="2">
        <f t="shared" si="72"/>
        <v>0</v>
      </c>
    </row>
    <row r="540" spans="1:14" x14ac:dyDescent="0.35">
      <c r="A540" s="10">
        <v>40240</v>
      </c>
      <c r="B540" s="27">
        <v>135.45302068999999</v>
      </c>
      <c r="C540" s="27">
        <v>49.094876448059999</v>
      </c>
      <c r="D540" s="28">
        <f t="shared" si="66"/>
        <v>4.0912397040049999</v>
      </c>
      <c r="E540" s="3">
        <f t="shared" si="65"/>
        <v>1</v>
      </c>
      <c r="F540" s="5">
        <f t="shared" si="67"/>
        <v>4.0912397040049999</v>
      </c>
      <c r="G540" s="5">
        <f t="shared" si="68"/>
        <v>-0.89500000000000002</v>
      </c>
      <c r="H540" s="27">
        <v>1.027871393674</v>
      </c>
      <c r="I540" s="27">
        <v>1.066120761663</v>
      </c>
      <c r="J540" s="2">
        <f t="shared" si="69"/>
        <v>2.8991661544358958</v>
      </c>
      <c r="K540" s="2">
        <f t="shared" si="70"/>
        <v>2.5947537082201269</v>
      </c>
      <c r="L540" s="27">
        <v>0.28296421841539998</v>
      </c>
      <c r="M540" s="26">
        <f t="shared" si="71"/>
        <v>0.76948157699010211</v>
      </c>
      <c r="N540" s="2">
        <f t="shared" si="72"/>
        <v>0.68868601140614139</v>
      </c>
    </row>
    <row r="541" spans="1:14" x14ac:dyDescent="0.35">
      <c r="A541" s="10">
        <v>40241</v>
      </c>
      <c r="B541" s="27">
        <v>10.41946313</v>
      </c>
      <c r="C541" s="27">
        <v>5.1027563926379997</v>
      </c>
      <c r="D541" s="28">
        <f t="shared" si="66"/>
        <v>0.42522969938649996</v>
      </c>
      <c r="E541" s="3">
        <f t="shared" si="65"/>
        <v>0</v>
      </c>
      <c r="F541" s="5">
        <f t="shared" si="67"/>
        <v>0.42522969938649996</v>
      </c>
      <c r="G541" s="5" t="str">
        <f t="shared" si="68"/>
        <v/>
      </c>
      <c r="H541" s="27">
        <v>1.83961877481E-2</v>
      </c>
      <c r="I541" s="27">
        <v>0.74770403153060006</v>
      </c>
      <c r="J541" s="2">
        <f t="shared" si="69"/>
        <v>2.0332764351830526</v>
      </c>
      <c r="K541" s="2">
        <f t="shared" si="70"/>
        <v>0.8646095273025437</v>
      </c>
      <c r="L541" s="27">
        <v>0.1460644325314</v>
      </c>
      <c r="M541" s="26">
        <f t="shared" si="71"/>
        <v>0.39720177524858791</v>
      </c>
      <c r="N541" s="2">
        <f t="shared" si="72"/>
        <v>0.16890199148474117</v>
      </c>
    </row>
    <row r="542" spans="1:14" x14ac:dyDescent="0.35">
      <c r="A542" s="10">
        <v>40242</v>
      </c>
      <c r="B542" s="27">
        <v>0</v>
      </c>
      <c r="C542" s="27">
        <v>0</v>
      </c>
      <c r="D542" s="28">
        <f t="shared" si="66"/>
        <v>0</v>
      </c>
      <c r="E542" s="3">
        <f t="shared" si="65"/>
        <v>0</v>
      </c>
      <c r="F542" s="5" t="str">
        <f t="shared" si="67"/>
        <v>Dry</v>
      </c>
      <c r="G542" s="5" t="str">
        <f t="shared" si="68"/>
        <v/>
      </c>
      <c r="H542" s="27">
        <v>1.1136946181370001E-3</v>
      </c>
      <c r="I542" s="27">
        <v>0.88964719402280001</v>
      </c>
      <c r="J542" s="2">
        <f t="shared" si="69"/>
        <v>2.4192709935378414</v>
      </c>
      <c r="K542" s="2">
        <f t="shared" si="70"/>
        <v>0</v>
      </c>
      <c r="L542" s="27">
        <v>0.23152458730680001</v>
      </c>
      <c r="M542" s="26">
        <f t="shared" si="71"/>
        <v>0.62959870173861965</v>
      </c>
      <c r="N542" s="2">
        <f t="shared" si="72"/>
        <v>0</v>
      </c>
    </row>
    <row r="543" spans="1:14" x14ac:dyDescent="0.35">
      <c r="A543" s="10">
        <v>40243</v>
      </c>
      <c r="B543" s="27">
        <v>250.06711512000001</v>
      </c>
      <c r="C543" s="27">
        <v>89.129987471779998</v>
      </c>
      <c r="D543" s="28">
        <f t="shared" si="66"/>
        <v>7.4274989559816662</v>
      </c>
      <c r="E543" s="3">
        <f t="shared" si="65"/>
        <v>1</v>
      </c>
      <c r="F543" s="5">
        <f t="shared" si="67"/>
        <v>7.4274989559816662</v>
      </c>
      <c r="G543" s="5">
        <f t="shared" si="68"/>
        <v>42.021064989108325</v>
      </c>
      <c r="H543" s="27">
        <v>1.2389999243900001</v>
      </c>
      <c r="I543" s="27">
        <v>1.565701399762</v>
      </c>
      <c r="J543" s="2">
        <f t="shared" si="69"/>
        <v>4.2577057584567921</v>
      </c>
      <c r="K543" s="2">
        <f t="shared" si="70"/>
        <v>3.8106466538188291</v>
      </c>
      <c r="L543" s="27">
        <v>0.21430837910889999</v>
      </c>
      <c r="M543" s="26">
        <f t="shared" si="71"/>
        <v>0.58278163381357828</v>
      </c>
      <c r="N543" s="2">
        <f t="shared" si="72"/>
        <v>0.52158956226315256</v>
      </c>
    </row>
    <row r="544" spans="1:14" x14ac:dyDescent="0.35">
      <c r="A544" s="10">
        <v>40244</v>
      </c>
      <c r="B544" s="27">
        <v>20.838926260000001</v>
      </c>
      <c r="C544" s="27">
        <v>5.0125051361160002</v>
      </c>
      <c r="D544" s="28">
        <f t="shared" si="66"/>
        <v>0.417708761343</v>
      </c>
      <c r="E544" s="3">
        <f t="shared" si="65"/>
        <v>0</v>
      </c>
      <c r="F544" s="5">
        <f t="shared" si="67"/>
        <v>0.417708761343</v>
      </c>
      <c r="G544" s="5" t="str">
        <f t="shared" si="68"/>
        <v/>
      </c>
      <c r="H544" s="27">
        <v>1.8825366037239999E-2</v>
      </c>
      <c r="I544" s="27">
        <v>0.71589252894209998</v>
      </c>
      <c r="J544" s="2">
        <f t="shared" si="69"/>
        <v>1.946769507503989</v>
      </c>
      <c r="K544" s="2">
        <f t="shared" si="70"/>
        <v>0.81318267959981338</v>
      </c>
      <c r="L544" s="27">
        <v>9.987314751786E-2</v>
      </c>
      <c r="M544" s="26">
        <f t="shared" si="71"/>
        <v>0.27159104243416776</v>
      </c>
      <c r="N544" s="2">
        <f t="shared" si="72"/>
        <v>0.11344595792703037</v>
      </c>
    </row>
    <row r="545" spans="1:14" x14ac:dyDescent="0.35">
      <c r="A545" s="10">
        <v>40245</v>
      </c>
      <c r="B545" s="27">
        <v>0</v>
      </c>
      <c r="C545" s="27">
        <v>0</v>
      </c>
      <c r="D545" s="28">
        <f t="shared" si="66"/>
        <v>0</v>
      </c>
      <c r="E545" s="3">
        <f t="shared" si="65"/>
        <v>0</v>
      </c>
      <c r="F545" s="5" t="str">
        <f t="shared" si="67"/>
        <v>Dry</v>
      </c>
      <c r="G545" s="5" t="str">
        <f t="shared" si="68"/>
        <v/>
      </c>
      <c r="H545" s="27">
        <v>1.047186525096E-3</v>
      </c>
      <c r="I545" s="27">
        <v>0.89347988500599995</v>
      </c>
      <c r="J545" s="2">
        <f t="shared" si="69"/>
        <v>2.4296934600899158</v>
      </c>
      <c r="K545" s="2">
        <f t="shared" si="70"/>
        <v>0</v>
      </c>
      <c r="L545" s="27">
        <v>0.22354961900459999</v>
      </c>
      <c r="M545" s="26">
        <f t="shared" si="71"/>
        <v>0.60791189193634898</v>
      </c>
      <c r="N545" s="2">
        <f t="shared" si="72"/>
        <v>0</v>
      </c>
    </row>
    <row r="546" spans="1:14" x14ac:dyDescent="0.35">
      <c r="A546" s="10">
        <v>40246</v>
      </c>
      <c r="B546" s="27">
        <v>0</v>
      </c>
      <c r="C546" s="27">
        <v>0</v>
      </c>
      <c r="D546" s="28">
        <f t="shared" si="66"/>
        <v>0</v>
      </c>
      <c r="E546" s="3">
        <f t="shared" si="65"/>
        <v>0</v>
      </c>
      <c r="F546" s="5" t="str">
        <f t="shared" si="67"/>
        <v>Dry</v>
      </c>
      <c r="G546" s="5" t="str">
        <f t="shared" si="68"/>
        <v/>
      </c>
      <c r="H546" s="27">
        <v>9.4463737898190002E-4</v>
      </c>
      <c r="I546" s="27">
        <v>1.1393744101529999</v>
      </c>
      <c r="J546" s="2">
        <f t="shared" si="69"/>
        <v>3.0983691959936617</v>
      </c>
      <c r="K546" s="2">
        <f t="shared" si="70"/>
        <v>0</v>
      </c>
      <c r="L546" s="27">
        <v>0.31266221900539998</v>
      </c>
      <c r="M546" s="26">
        <f t="shared" si="71"/>
        <v>0.85024113187452444</v>
      </c>
      <c r="N546" s="2">
        <f t="shared" si="72"/>
        <v>0</v>
      </c>
    </row>
    <row r="547" spans="1:14" x14ac:dyDescent="0.35">
      <c r="A547" s="10">
        <v>40247</v>
      </c>
      <c r="B547" s="27">
        <v>0</v>
      </c>
      <c r="C547" s="27">
        <v>0</v>
      </c>
      <c r="D547" s="28">
        <f t="shared" si="66"/>
        <v>0</v>
      </c>
      <c r="E547" s="3">
        <f t="shared" si="65"/>
        <v>0</v>
      </c>
      <c r="F547" s="5" t="str">
        <f t="shared" si="67"/>
        <v>Dry</v>
      </c>
      <c r="G547" s="5" t="str">
        <f t="shared" si="68"/>
        <v/>
      </c>
      <c r="H547" s="27">
        <v>8.7511381540389995E-4</v>
      </c>
      <c r="I547" s="27">
        <v>1.1703533414380001</v>
      </c>
      <c r="J547" s="2">
        <f t="shared" si="69"/>
        <v>3.18261206257284</v>
      </c>
      <c r="K547" s="2">
        <f t="shared" si="70"/>
        <v>0</v>
      </c>
      <c r="L547" s="27">
        <v>0.33323155823419998</v>
      </c>
      <c r="M547" s="26">
        <f t="shared" si="71"/>
        <v>0.90617657019975406</v>
      </c>
      <c r="N547" s="2">
        <f t="shared" si="72"/>
        <v>0</v>
      </c>
    </row>
    <row r="548" spans="1:14" x14ac:dyDescent="0.35">
      <c r="A548" s="10">
        <v>40248</v>
      </c>
      <c r="B548" s="27">
        <v>0</v>
      </c>
      <c r="C548" s="27">
        <v>0</v>
      </c>
      <c r="D548" s="28">
        <f t="shared" si="66"/>
        <v>0</v>
      </c>
      <c r="E548" s="3">
        <f t="shared" si="65"/>
        <v>0</v>
      </c>
      <c r="F548" s="5" t="str">
        <f t="shared" si="67"/>
        <v>Dry</v>
      </c>
      <c r="G548" s="5" t="str">
        <f t="shared" si="68"/>
        <v/>
      </c>
      <c r="H548" s="27">
        <v>8.0740786644690002E-4</v>
      </c>
      <c r="I548" s="27">
        <v>1.1544937516239999</v>
      </c>
      <c r="J548" s="2">
        <f t="shared" si="69"/>
        <v>3.1394841284162402</v>
      </c>
      <c r="K548" s="2">
        <f t="shared" si="70"/>
        <v>0</v>
      </c>
      <c r="L548" s="27">
        <v>0.33483901953470002</v>
      </c>
      <c r="M548" s="26">
        <f t="shared" si="71"/>
        <v>0.91054783616188184</v>
      </c>
      <c r="N548" s="2">
        <f t="shared" si="72"/>
        <v>0</v>
      </c>
    </row>
    <row r="549" spans="1:14" x14ac:dyDescent="0.35">
      <c r="A549" s="10">
        <v>40249</v>
      </c>
      <c r="B549" s="27">
        <v>0</v>
      </c>
      <c r="C549" s="27">
        <v>0</v>
      </c>
      <c r="D549" s="28">
        <f t="shared" si="66"/>
        <v>0</v>
      </c>
      <c r="E549" s="3">
        <f t="shared" si="65"/>
        <v>0</v>
      </c>
      <c r="F549" s="5" t="str">
        <f t="shared" si="67"/>
        <v>Dry</v>
      </c>
      <c r="G549" s="5" t="str">
        <f t="shared" si="68"/>
        <v/>
      </c>
      <c r="H549" s="27">
        <v>7.4593117591620003E-4</v>
      </c>
      <c r="I549" s="27">
        <v>1.151055169957</v>
      </c>
      <c r="J549" s="2">
        <f t="shared" si="69"/>
        <v>3.1301333869742676</v>
      </c>
      <c r="K549" s="2">
        <f t="shared" si="70"/>
        <v>0</v>
      </c>
      <c r="L549" s="27">
        <v>0.33725142766810001</v>
      </c>
      <c r="M549" s="26">
        <f t="shared" si="71"/>
        <v>0.9171080423435245</v>
      </c>
      <c r="N549" s="2">
        <f t="shared" si="72"/>
        <v>0</v>
      </c>
    </row>
    <row r="550" spans="1:14" x14ac:dyDescent="0.35">
      <c r="A550" s="10">
        <v>40250</v>
      </c>
      <c r="B550" s="27">
        <v>0</v>
      </c>
      <c r="C550" s="27">
        <v>0</v>
      </c>
      <c r="D550" s="28">
        <f t="shared" si="66"/>
        <v>0</v>
      </c>
      <c r="E550" s="3">
        <f t="shared" si="65"/>
        <v>0</v>
      </c>
      <c r="F550" s="5" t="str">
        <f t="shared" si="67"/>
        <v>Dry</v>
      </c>
      <c r="G550" s="5" t="str">
        <f t="shared" si="68"/>
        <v/>
      </c>
      <c r="H550" s="27">
        <v>6.9020150618390001E-4</v>
      </c>
      <c r="I550" s="27">
        <v>1.1171566775349999</v>
      </c>
      <c r="J550" s="2">
        <f t="shared" si="69"/>
        <v>3.0379511826215775</v>
      </c>
      <c r="K550" s="2">
        <f t="shared" si="70"/>
        <v>0</v>
      </c>
      <c r="L550" s="27">
        <v>0.32948516539880002</v>
      </c>
      <c r="M550" s="26">
        <f t="shared" si="71"/>
        <v>0.89598877937888077</v>
      </c>
      <c r="N550" s="2">
        <f t="shared" si="72"/>
        <v>0</v>
      </c>
    </row>
    <row r="551" spans="1:14" x14ac:dyDescent="0.35">
      <c r="A551" s="10">
        <v>40251</v>
      </c>
      <c r="B551" s="27">
        <v>0</v>
      </c>
      <c r="C551" s="27">
        <v>0</v>
      </c>
      <c r="D551" s="28">
        <f t="shared" si="66"/>
        <v>0</v>
      </c>
      <c r="E551" s="3">
        <f t="shared" si="65"/>
        <v>0</v>
      </c>
      <c r="F551" s="5" t="str">
        <f t="shared" si="67"/>
        <v>Dry</v>
      </c>
      <c r="G551" s="5" t="str">
        <f t="shared" si="68"/>
        <v/>
      </c>
      <c r="H551" s="27">
        <v>6.3448304642309999E-4</v>
      </c>
      <c r="I551" s="27">
        <v>1.185581276223</v>
      </c>
      <c r="J551" s="2">
        <f t="shared" si="69"/>
        <v>3.2240222993097771</v>
      </c>
      <c r="K551" s="2">
        <f t="shared" si="70"/>
        <v>0</v>
      </c>
      <c r="L551" s="27">
        <v>0.35034917391580001</v>
      </c>
      <c r="M551" s="26">
        <f t="shared" si="71"/>
        <v>0.95272552957966994</v>
      </c>
      <c r="N551" s="2">
        <f t="shared" si="72"/>
        <v>0</v>
      </c>
    </row>
    <row r="552" spans="1:14" x14ac:dyDescent="0.35">
      <c r="A552" s="10">
        <v>40252</v>
      </c>
      <c r="B552" s="27">
        <v>0</v>
      </c>
      <c r="C552" s="27">
        <v>0</v>
      </c>
      <c r="D552" s="28">
        <f t="shared" si="66"/>
        <v>0</v>
      </c>
      <c r="E552" s="3">
        <f t="shared" si="65"/>
        <v>0</v>
      </c>
      <c r="F552" s="5" t="str">
        <f t="shared" si="67"/>
        <v>Dry</v>
      </c>
      <c r="G552" s="5" t="str">
        <f t="shared" si="68"/>
        <v/>
      </c>
      <c r="H552" s="27">
        <v>5.8260124430369997E-4</v>
      </c>
      <c r="I552" s="27">
        <v>1.305826380267</v>
      </c>
      <c r="J552" s="2">
        <f t="shared" si="69"/>
        <v>3.5510120254428692</v>
      </c>
      <c r="K552" s="2">
        <f t="shared" si="70"/>
        <v>0</v>
      </c>
      <c r="L552" s="27">
        <v>0.38551140439330001</v>
      </c>
      <c r="M552" s="26">
        <f t="shared" si="71"/>
        <v>1.0483442926509643</v>
      </c>
      <c r="N552" s="2">
        <f t="shared" si="72"/>
        <v>0</v>
      </c>
    </row>
    <row r="553" spans="1:14" x14ac:dyDescent="0.35">
      <c r="A553" s="10">
        <v>40253</v>
      </c>
      <c r="B553" s="27">
        <v>0</v>
      </c>
      <c r="C553" s="27">
        <v>0</v>
      </c>
      <c r="D553" s="28">
        <f t="shared" si="66"/>
        <v>0</v>
      </c>
      <c r="E553" s="3">
        <f t="shared" si="65"/>
        <v>0</v>
      </c>
      <c r="F553" s="5" t="str">
        <f t="shared" si="67"/>
        <v>Dry</v>
      </c>
      <c r="G553" s="5" t="str">
        <f t="shared" si="68"/>
        <v/>
      </c>
      <c r="H553" s="27">
        <v>5.3548017688050001E-4</v>
      </c>
      <c r="I553" s="27">
        <v>1.4074038413800001</v>
      </c>
      <c r="J553" s="2">
        <f t="shared" si="69"/>
        <v>3.8272377100951172</v>
      </c>
      <c r="K553" s="2">
        <f t="shared" si="70"/>
        <v>0</v>
      </c>
      <c r="L553" s="27">
        <v>0.41504204699230002</v>
      </c>
      <c r="M553" s="26">
        <f t="shared" si="71"/>
        <v>1.1286487409089809</v>
      </c>
      <c r="N553" s="2">
        <f t="shared" si="72"/>
        <v>0</v>
      </c>
    </row>
    <row r="554" spans="1:14" x14ac:dyDescent="0.35">
      <c r="A554" s="10">
        <v>40254</v>
      </c>
      <c r="B554" s="27">
        <v>0</v>
      </c>
      <c r="C554" s="27">
        <v>0</v>
      </c>
      <c r="D554" s="28">
        <f t="shared" si="66"/>
        <v>0</v>
      </c>
      <c r="E554" s="3">
        <f t="shared" si="65"/>
        <v>0</v>
      </c>
      <c r="F554" s="5" t="str">
        <f t="shared" si="67"/>
        <v>Dry</v>
      </c>
      <c r="G554" s="5" t="str">
        <f t="shared" si="68"/>
        <v/>
      </c>
      <c r="H554" s="27">
        <v>4.9284376655949998E-4</v>
      </c>
      <c r="I554" s="27">
        <v>1.4169701680819999</v>
      </c>
      <c r="J554" s="2">
        <f t="shared" si="69"/>
        <v>3.8532519962754672</v>
      </c>
      <c r="K554" s="2">
        <f t="shared" si="70"/>
        <v>0</v>
      </c>
      <c r="L554" s="27">
        <v>0.41822078021710002</v>
      </c>
      <c r="M554" s="26">
        <f t="shared" si="71"/>
        <v>1.1372928608911732</v>
      </c>
      <c r="N554" s="2">
        <f t="shared" si="72"/>
        <v>0</v>
      </c>
    </row>
    <row r="555" spans="1:14" x14ac:dyDescent="0.35">
      <c r="A555" s="10">
        <v>40255</v>
      </c>
      <c r="B555" s="27">
        <v>0</v>
      </c>
      <c r="C555" s="27">
        <v>0</v>
      </c>
      <c r="D555" s="28">
        <f t="shared" si="66"/>
        <v>0</v>
      </c>
      <c r="E555" s="3">
        <f t="shared" si="65"/>
        <v>0</v>
      </c>
      <c r="F555" s="5" t="str">
        <f t="shared" si="67"/>
        <v>Dry</v>
      </c>
      <c r="G555" s="5" t="str">
        <f t="shared" si="68"/>
        <v/>
      </c>
      <c r="H555" s="27">
        <v>4.5745695437910002E-4</v>
      </c>
      <c r="I555" s="27">
        <v>1.355508975594</v>
      </c>
      <c r="J555" s="2">
        <f t="shared" si="69"/>
        <v>3.6861168878712998</v>
      </c>
      <c r="K555" s="2">
        <f t="shared" si="70"/>
        <v>0</v>
      </c>
      <c r="L555" s="27">
        <v>0.40181744835720001</v>
      </c>
      <c r="M555" s="26">
        <f t="shared" si="71"/>
        <v>1.0926862963646353</v>
      </c>
      <c r="N555" s="2">
        <f t="shared" si="72"/>
        <v>0</v>
      </c>
    </row>
    <row r="556" spans="1:14" x14ac:dyDescent="0.35">
      <c r="A556" s="10">
        <v>40256</v>
      </c>
      <c r="B556" s="27">
        <v>0</v>
      </c>
      <c r="C556" s="27">
        <v>0</v>
      </c>
      <c r="D556" s="28">
        <f t="shared" si="66"/>
        <v>0</v>
      </c>
      <c r="E556" s="3">
        <f t="shared" si="65"/>
        <v>0</v>
      </c>
      <c r="F556" s="5" t="str">
        <f t="shared" si="67"/>
        <v>Dry</v>
      </c>
      <c r="G556" s="5" t="str">
        <f t="shared" si="68"/>
        <v/>
      </c>
      <c r="H556" s="27">
        <v>4.2033124066089998E-4</v>
      </c>
      <c r="I556" s="27">
        <v>1.38877170076</v>
      </c>
      <c r="J556" s="2">
        <f t="shared" si="69"/>
        <v>3.7765702121787137</v>
      </c>
      <c r="K556" s="2">
        <f t="shared" si="70"/>
        <v>0</v>
      </c>
      <c r="L556" s="27">
        <v>0.4125356414936</v>
      </c>
      <c r="M556" s="26">
        <f t="shared" si="71"/>
        <v>1.121832922052036</v>
      </c>
      <c r="N556" s="2">
        <f t="shared" si="72"/>
        <v>0</v>
      </c>
    </row>
    <row r="557" spans="1:14" x14ac:dyDescent="0.35">
      <c r="A557" s="10">
        <v>40257</v>
      </c>
      <c r="B557" s="27">
        <v>0</v>
      </c>
      <c r="C557" s="27">
        <v>0</v>
      </c>
      <c r="D557" s="28">
        <f t="shared" si="66"/>
        <v>0</v>
      </c>
      <c r="E557" s="3">
        <f t="shared" si="65"/>
        <v>0</v>
      </c>
      <c r="F557" s="5" t="str">
        <f t="shared" si="67"/>
        <v>Dry</v>
      </c>
      <c r="G557" s="5" t="str">
        <f t="shared" si="68"/>
        <v/>
      </c>
      <c r="H557" s="27">
        <v>3.8669501385180002E-4</v>
      </c>
      <c r="I557" s="27">
        <v>1.363777726276</v>
      </c>
      <c r="J557" s="2">
        <f t="shared" si="69"/>
        <v>3.7086025977259034</v>
      </c>
      <c r="K557" s="2">
        <f t="shared" si="70"/>
        <v>0</v>
      </c>
      <c r="L557" s="27">
        <v>0.40517640332179999</v>
      </c>
      <c r="M557" s="26">
        <f t="shared" si="71"/>
        <v>1.10182050413717</v>
      </c>
      <c r="N557" s="2">
        <f t="shared" si="72"/>
        <v>0</v>
      </c>
    </row>
    <row r="558" spans="1:14" x14ac:dyDescent="0.35">
      <c r="A558" s="10">
        <v>40258</v>
      </c>
      <c r="B558" s="27">
        <v>0</v>
      </c>
      <c r="C558" s="27">
        <v>0</v>
      </c>
      <c r="D558" s="28">
        <f t="shared" si="66"/>
        <v>0</v>
      </c>
      <c r="E558" s="3">
        <f t="shared" si="65"/>
        <v>0</v>
      </c>
      <c r="F558" s="5" t="str">
        <f t="shared" si="67"/>
        <v>Dry</v>
      </c>
      <c r="G558" s="5" t="str">
        <f t="shared" si="68"/>
        <v/>
      </c>
      <c r="H558" s="27">
        <v>3.5518139955960002E-4</v>
      </c>
      <c r="I558" s="27">
        <v>1.3357704140940001</v>
      </c>
      <c r="J558" s="2">
        <f t="shared" si="69"/>
        <v>3.6324406332706602</v>
      </c>
      <c r="K558" s="2">
        <f t="shared" si="70"/>
        <v>0</v>
      </c>
      <c r="L558" s="27">
        <v>0.39697468604370001</v>
      </c>
      <c r="M558" s="26">
        <f t="shared" si="71"/>
        <v>1.0795170822397961</v>
      </c>
      <c r="N558" s="2">
        <f t="shared" si="72"/>
        <v>0</v>
      </c>
    </row>
    <row r="559" spans="1:14" x14ac:dyDescent="0.35">
      <c r="A559" s="10">
        <v>40259</v>
      </c>
      <c r="B559" s="27">
        <v>0</v>
      </c>
      <c r="C559" s="27">
        <v>0</v>
      </c>
      <c r="D559" s="28">
        <f t="shared" si="66"/>
        <v>0</v>
      </c>
      <c r="E559" s="3">
        <f t="shared" si="65"/>
        <v>0</v>
      </c>
      <c r="F559" s="5" t="str">
        <f t="shared" si="67"/>
        <v>Dry</v>
      </c>
      <c r="G559" s="5" t="str">
        <f t="shared" si="68"/>
        <v/>
      </c>
      <c r="H559" s="27">
        <v>3.2583561380050002E-4</v>
      </c>
      <c r="I559" s="27">
        <v>1.4097251845929999</v>
      </c>
      <c r="J559" s="2">
        <f t="shared" si="69"/>
        <v>3.8335502779748203</v>
      </c>
      <c r="K559" s="2">
        <f t="shared" si="70"/>
        <v>0</v>
      </c>
      <c r="L559" s="27">
        <v>0.41727571360159998</v>
      </c>
      <c r="M559" s="26">
        <f t="shared" si="71"/>
        <v>1.1347228845396469</v>
      </c>
      <c r="N559" s="2">
        <f t="shared" si="72"/>
        <v>0</v>
      </c>
    </row>
    <row r="560" spans="1:14" x14ac:dyDescent="0.35">
      <c r="A560" s="10">
        <v>40260</v>
      </c>
      <c r="B560" s="27">
        <v>0</v>
      </c>
      <c r="C560" s="27">
        <v>0</v>
      </c>
      <c r="D560" s="28">
        <f t="shared" si="66"/>
        <v>0</v>
      </c>
      <c r="E560" s="3">
        <f t="shared" si="65"/>
        <v>0</v>
      </c>
      <c r="F560" s="5" t="str">
        <f t="shared" si="67"/>
        <v>Dry</v>
      </c>
      <c r="G560" s="5" t="str">
        <f t="shared" si="68"/>
        <v/>
      </c>
      <c r="H560" s="27">
        <v>3.0083905539380002E-4</v>
      </c>
      <c r="I560" s="27">
        <v>1.4090630701369999</v>
      </c>
      <c r="J560" s="2">
        <f t="shared" si="69"/>
        <v>3.8317497504077522</v>
      </c>
      <c r="K560" s="2">
        <f t="shared" si="70"/>
        <v>0</v>
      </c>
      <c r="L560" s="27">
        <v>0.4178078164158</v>
      </c>
      <c r="M560" s="26">
        <f t="shared" si="71"/>
        <v>1.1361698636484698</v>
      </c>
      <c r="N560" s="2">
        <f t="shared" si="72"/>
        <v>0</v>
      </c>
    </row>
    <row r="561" spans="1:14" x14ac:dyDescent="0.35">
      <c r="A561" s="10">
        <v>40261</v>
      </c>
      <c r="B561" s="27">
        <v>0</v>
      </c>
      <c r="C561" s="27">
        <v>0</v>
      </c>
      <c r="D561" s="28">
        <f t="shared" si="66"/>
        <v>0</v>
      </c>
      <c r="E561" s="3">
        <f t="shared" si="65"/>
        <v>0</v>
      </c>
      <c r="F561" s="5" t="str">
        <f t="shared" si="67"/>
        <v>Dry</v>
      </c>
      <c r="G561" s="5" t="str">
        <f t="shared" si="68"/>
        <v/>
      </c>
      <c r="H561" s="27">
        <v>2.7644511516950002E-4</v>
      </c>
      <c r="I561" s="27">
        <v>1.3731462146790001</v>
      </c>
      <c r="J561" s="2">
        <f t="shared" si="69"/>
        <v>3.7340788903494859</v>
      </c>
      <c r="K561" s="2">
        <f t="shared" si="70"/>
        <v>0</v>
      </c>
      <c r="L561" s="27">
        <v>0.40693326269449998</v>
      </c>
      <c r="M561" s="26">
        <f t="shared" si="71"/>
        <v>1.1065980372409154</v>
      </c>
      <c r="N561" s="2">
        <f t="shared" si="72"/>
        <v>0</v>
      </c>
    </row>
    <row r="562" spans="1:14" x14ac:dyDescent="0.35">
      <c r="A562" s="10">
        <v>40262</v>
      </c>
      <c r="B562" s="27">
        <v>0</v>
      </c>
      <c r="C562" s="27">
        <v>0</v>
      </c>
      <c r="D562" s="28">
        <f t="shared" si="66"/>
        <v>0</v>
      </c>
      <c r="E562" s="3">
        <f t="shared" si="65"/>
        <v>0</v>
      </c>
      <c r="F562" s="5" t="str">
        <f t="shared" si="67"/>
        <v>Dry</v>
      </c>
      <c r="G562" s="5" t="str">
        <f t="shared" si="68"/>
        <v/>
      </c>
      <c r="H562" s="27">
        <v>2.556307396567E-4</v>
      </c>
      <c r="I562" s="27">
        <v>1.282937459937</v>
      </c>
      <c r="J562" s="2">
        <f t="shared" si="69"/>
        <v>3.4887688110542805</v>
      </c>
      <c r="K562" s="2">
        <f t="shared" si="70"/>
        <v>0</v>
      </c>
      <c r="L562" s="27">
        <v>0.38137566989190003</v>
      </c>
      <c r="M562" s="26">
        <f t="shared" si="71"/>
        <v>1.0370977416772373</v>
      </c>
      <c r="N562" s="2">
        <f t="shared" si="72"/>
        <v>0</v>
      </c>
    </row>
    <row r="563" spans="1:14" x14ac:dyDescent="0.35">
      <c r="A563" s="10">
        <v>40263</v>
      </c>
      <c r="B563" s="27">
        <v>0</v>
      </c>
      <c r="C563" s="27">
        <v>0</v>
      </c>
      <c r="D563" s="28">
        <f t="shared" si="66"/>
        <v>0</v>
      </c>
      <c r="E563" s="3">
        <f t="shared" si="65"/>
        <v>0</v>
      </c>
      <c r="F563" s="5" t="str">
        <f t="shared" si="67"/>
        <v>Dry</v>
      </c>
      <c r="G563" s="5" t="str">
        <f t="shared" si="68"/>
        <v/>
      </c>
      <c r="H563" s="27">
        <v>2.337370826703E-4</v>
      </c>
      <c r="I563" s="27">
        <v>1.3364791937060001</v>
      </c>
      <c r="J563" s="2">
        <f t="shared" si="69"/>
        <v>3.6343680601963486</v>
      </c>
      <c r="K563" s="2">
        <f t="shared" si="70"/>
        <v>0</v>
      </c>
      <c r="L563" s="27">
        <v>0.39700627712859998</v>
      </c>
      <c r="M563" s="26">
        <f t="shared" si="71"/>
        <v>1.0796029897724297</v>
      </c>
      <c r="N563" s="2">
        <f t="shared" si="72"/>
        <v>0</v>
      </c>
    </row>
    <row r="564" spans="1:14" x14ac:dyDescent="0.35">
      <c r="A564" s="10">
        <v>40264</v>
      </c>
      <c r="B564" s="27">
        <v>0</v>
      </c>
      <c r="C564" s="27">
        <v>0</v>
      </c>
      <c r="D564" s="28">
        <f t="shared" si="66"/>
        <v>0</v>
      </c>
      <c r="E564" s="3">
        <f t="shared" si="65"/>
        <v>0</v>
      </c>
      <c r="F564" s="5" t="str">
        <f t="shared" si="67"/>
        <v>Dry</v>
      </c>
      <c r="G564" s="5" t="str">
        <f t="shared" si="68"/>
        <v/>
      </c>
      <c r="H564" s="27">
        <v>2.128540727272E-4</v>
      </c>
      <c r="I564" s="27">
        <v>1.514393012974</v>
      </c>
      <c r="J564" s="2">
        <f t="shared" si="69"/>
        <v>4.1181797837609766</v>
      </c>
      <c r="K564" s="2">
        <f t="shared" si="70"/>
        <v>0</v>
      </c>
      <c r="L564" s="27">
        <v>0.44602256937910001</v>
      </c>
      <c r="M564" s="26">
        <f t="shared" si="71"/>
        <v>1.2128959342667494</v>
      </c>
      <c r="N564" s="2">
        <f t="shared" si="72"/>
        <v>0</v>
      </c>
    </row>
    <row r="565" spans="1:14" x14ac:dyDescent="0.35">
      <c r="A565" s="10">
        <v>40265</v>
      </c>
      <c r="B565" s="27">
        <v>0</v>
      </c>
      <c r="C565" s="27">
        <v>0</v>
      </c>
      <c r="D565" s="28">
        <f t="shared" si="66"/>
        <v>0</v>
      </c>
      <c r="E565" s="3">
        <f t="shared" si="65"/>
        <v>0</v>
      </c>
      <c r="F565" s="5" t="str">
        <f t="shared" si="67"/>
        <v>Dry</v>
      </c>
      <c r="G565" s="5" t="str">
        <f t="shared" si="68"/>
        <v/>
      </c>
      <c r="H565" s="27">
        <v>1.9383788011300001E-4</v>
      </c>
      <c r="I565" s="27">
        <v>1.5918394217709999</v>
      </c>
      <c r="J565" s="2">
        <f t="shared" si="69"/>
        <v>4.3287844499871859</v>
      </c>
      <c r="K565" s="2">
        <f t="shared" si="70"/>
        <v>0</v>
      </c>
      <c r="L565" s="27">
        <v>0.4650106969992</v>
      </c>
      <c r="M565" s="26">
        <f t="shared" si="71"/>
        <v>1.2645314889917445</v>
      </c>
      <c r="N565" s="2">
        <f t="shared" si="72"/>
        <v>0</v>
      </c>
    </row>
    <row r="566" spans="1:14" x14ac:dyDescent="0.35">
      <c r="A566" s="10">
        <v>40266</v>
      </c>
      <c r="B566" s="27">
        <v>0</v>
      </c>
      <c r="C566" s="27">
        <v>0</v>
      </c>
      <c r="D566" s="28">
        <f t="shared" si="66"/>
        <v>0</v>
      </c>
      <c r="E566" s="3">
        <f t="shared" si="65"/>
        <v>0</v>
      </c>
      <c r="F566" s="5" t="str">
        <f t="shared" si="67"/>
        <v>Dry</v>
      </c>
      <c r="G566" s="5" t="str">
        <f t="shared" si="68"/>
        <v/>
      </c>
      <c r="H566" s="27">
        <v>1.7923372175380001E-4</v>
      </c>
      <c r="I566" s="27">
        <v>1.552048842242</v>
      </c>
      <c r="J566" s="2">
        <f t="shared" si="69"/>
        <v>4.2205795396392052</v>
      </c>
      <c r="K566" s="2">
        <f t="shared" si="70"/>
        <v>0</v>
      </c>
      <c r="L566" s="27">
        <v>0.45171370804450001</v>
      </c>
      <c r="M566" s="26">
        <f t="shared" si="71"/>
        <v>1.2283721891078916</v>
      </c>
      <c r="N566" s="2">
        <f t="shared" si="72"/>
        <v>0</v>
      </c>
    </row>
    <row r="567" spans="1:14" x14ac:dyDescent="0.35">
      <c r="A567" s="10">
        <v>40267</v>
      </c>
      <c r="B567" s="27">
        <v>0</v>
      </c>
      <c r="C567" s="27">
        <v>0</v>
      </c>
      <c r="D567" s="28">
        <f t="shared" si="66"/>
        <v>0</v>
      </c>
      <c r="E567" s="3">
        <f t="shared" si="65"/>
        <v>0</v>
      </c>
      <c r="F567" s="5" t="str">
        <f t="shared" si="67"/>
        <v>Dry</v>
      </c>
      <c r="G567" s="5" t="str">
        <f t="shared" si="68"/>
        <v/>
      </c>
      <c r="H567" s="27">
        <v>1.654204666543E-4</v>
      </c>
      <c r="I567" s="27">
        <v>1.3423932786520001</v>
      </c>
      <c r="J567" s="2">
        <f t="shared" si="69"/>
        <v>3.6504505862351029</v>
      </c>
      <c r="K567" s="2">
        <f t="shared" si="70"/>
        <v>0</v>
      </c>
      <c r="L567" s="27">
        <v>0.3923558116791</v>
      </c>
      <c r="M567" s="26">
        <f t="shared" si="71"/>
        <v>1.0669567000476774</v>
      </c>
      <c r="N567" s="2">
        <f t="shared" si="72"/>
        <v>0</v>
      </c>
    </row>
    <row r="568" spans="1:14" x14ac:dyDescent="0.35">
      <c r="A568" s="10">
        <v>40268</v>
      </c>
      <c r="B568" s="27">
        <v>0</v>
      </c>
      <c r="C568" s="27">
        <v>0</v>
      </c>
      <c r="D568" s="28">
        <f t="shared" si="66"/>
        <v>0</v>
      </c>
      <c r="E568" s="3">
        <f t="shared" si="65"/>
        <v>0</v>
      </c>
      <c r="F568" s="5" t="str">
        <f t="shared" si="67"/>
        <v>Dry</v>
      </c>
      <c r="G568" s="5" t="str">
        <f t="shared" si="68"/>
        <v/>
      </c>
      <c r="H568" s="27">
        <v>1.501325351119E-4</v>
      </c>
      <c r="I568" s="27">
        <v>1.1478059695659999</v>
      </c>
      <c r="J568" s="2">
        <f t="shared" si="69"/>
        <v>3.1212976413989977</v>
      </c>
      <c r="K568" s="2">
        <f t="shared" si="70"/>
        <v>0</v>
      </c>
      <c r="L568" s="27">
        <v>0.3341336267667</v>
      </c>
      <c r="M568" s="26">
        <f t="shared" si="71"/>
        <v>0.90862961928429331</v>
      </c>
      <c r="N568" s="2">
        <f t="shared" si="72"/>
        <v>0</v>
      </c>
    </row>
    <row r="569" spans="1:14" x14ac:dyDescent="0.35">
      <c r="A569" s="10">
        <v>40269</v>
      </c>
      <c r="B569" s="27">
        <v>0</v>
      </c>
      <c r="C569" s="27">
        <v>0</v>
      </c>
      <c r="D569" s="28">
        <f t="shared" si="66"/>
        <v>0</v>
      </c>
      <c r="E569" s="3">
        <f t="shared" si="65"/>
        <v>0</v>
      </c>
      <c r="F569" s="5" t="str">
        <f t="shared" si="67"/>
        <v>Dry</v>
      </c>
      <c r="G569" s="5" t="str">
        <f t="shared" si="68"/>
        <v/>
      </c>
      <c r="H569" s="27">
        <v>1.3789628514549999E-4</v>
      </c>
      <c r="I569" s="27">
        <v>1.2913024294869999</v>
      </c>
      <c r="J569" s="2">
        <f t="shared" si="69"/>
        <v>3.5115161746497683</v>
      </c>
      <c r="K569" s="2">
        <f t="shared" si="70"/>
        <v>0</v>
      </c>
      <c r="L569" s="27">
        <v>0.3719098760624</v>
      </c>
      <c r="M569" s="26">
        <f t="shared" si="71"/>
        <v>1.0113568405690481</v>
      </c>
      <c r="N569" s="2">
        <f t="shared" si="72"/>
        <v>0</v>
      </c>
    </row>
    <row r="570" spans="1:14" x14ac:dyDescent="0.35">
      <c r="A570" s="10">
        <v>40270</v>
      </c>
      <c r="B570" s="27">
        <v>0</v>
      </c>
      <c r="C570" s="27">
        <v>0</v>
      </c>
      <c r="D570" s="28">
        <f t="shared" si="66"/>
        <v>0</v>
      </c>
      <c r="E570" s="3">
        <f t="shared" si="65"/>
        <v>0</v>
      </c>
      <c r="F570" s="5" t="str">
        <f t="shared" si="67"/>
        <v>Dry</v>
      </c>
      <c r="G570" s="5" t="str">
        <f t="shared" si="68"/>
        <v/>
      </c>
      <c r="H570" s="27">
        <v>1.271863616699E-4</v>
      </c>
      <c r="I570" s="27">
        <v>1.3926993434520001</v>
      </c>
      <c r="J570" s="2">
        <f t="shared" si="69"/>
        <v>3.7872508866096308</v>
      </c>
      <c r="K570" s="2">
        <f t="shared" si="70"/>
        <v>0</v>
      </c>
      <c r="L570" s="27">
        <v>0.40211775043670001</v>
      </c>
      <c r="M570" s="26">
        <f t="shared" si="71"/>
        <v>1.0935029258275446</v>
      </c>
      <c r="N570" s="2">
        <f t="shared" si="72"/>
        <v>0</v>
      </c>
    </row>
    <row r="571" spans="1:14" x14ac:dyDescent="0.35">
      <c r="A571" s="10">
        <v>40271</v>
      </c>
      <c r="B571" s="27">
        <v>0</v>
      </c>
      <c r="C571" s="27">
        <v>0</v>
      </c>
      <c r="D571" s="28">
        <f t="shared" si="66"/>
        <v>0</v>
      </c>
      <c r="E571" s="3">
        <f t="shared" si="65"/>
        <v>0</v>
      </c>
      <c r="F571" s="5" t="str">
        <f t="shared" si="67"/>
        <v>Dry</v>
      </c>
      <c r="G571" s="5" t="str">
        <f t="shared" si="68"/>
        <v/>
      </c>
      <c r="H571" s="27">
        <v>1.1695020947209999E-4</v>
      </c>
      <c r="I571" s="27">
        <v>1.3601064886080001</v>
      </c>
      <c r="J571" s="2">
        <f t="shared" si="69"/>
        <v>3.6986191808610513</v>
      </c>
      <c r="K571" s="2">
        <f t="shared" si="70"/>
        <v>0</v>
      </c>
      <c r="L571" s="27">
        <v>0.3925789545376</v>
      </c>
      <c r="M571" s="26">
        <f t="shared" si="71"/>
        <v>1.0675635058113679</v>
      </c>
      <c r="N571" s="2">
        <f t="shared" si="72"/>
        <v>0</v>
      </c>
    </row>
    <row r="572" spans="1:14" x14ac:dyDescent="0.35">
      <c r="A572" s="10">
        <v>40272</v>
      </c>
      <c r="B572" s="27">
        <v>0</v>
      </c>
      <c r="C572" s="27">
        <v>3.8429798733270001E-2</v>
      </c>
      <c r="D572" s="28">
        <f t="shared" si="66"/>
        <v>3.2024832277725E-3</v>
      </c>
      <c r="E572" s="3">
        <f t="shared" si="65"/>
        <v>0</v>
      </c>
      <c r="F572" s="5" t="str">
        <f t="shared" si="67"/>
        <v>Dry</v>
      </c>
      <c r="G572" s="5" t="str">
        <f t="shared" si="68"/>
        <v/>
      </c>
      <c r="H572" s="27">
        <v>7.5938710841389997E-4</v>
      </c>
      <c r="I572" s="27">
        <v>2.2616455235420001</v>
      </c>
      <c r="J572" s="2">
        <f t="shared" si="69"/>
        <v>6.150228370899173</v>
      </c>
      <c r="K572" s="2">
        <f t="shared" si="70"/>
        <v>1.9696003204775187E-2</v>
      </c>
      <c r="L572" s="27">
        <v>0.42913148395079997</v>
      </c>
      <c r="M572" s="26">
        <f t="shared" si="71"/>
        <v>1.1669629921964475</v>
      </c>
      <c r="N572" s="2">
        <f t="shared" si="72"/>
        <v>3.737179409940334E-3</v>
      </c>
    </row>
    <row r="573" spans="1:14" x14ac:dyDescent="0.35">
      <c r="A573" s="10">
        <v>40273</v>
      </c>
      <c r="B573" s="27">
        <v>468.87584084999997</v>
      </c>
      <c r="C573" s="27">
        <v>212.5600445476</v>
      </c>
      <c r="D573" s="28">
        <f t="shared" si="66"/>
        <v>17.713337045633335</v>
      </c>
      <c r="E573" s="3">
        <f t="shared" si="65"/>
        <v>1</v>
      </c>
      <c r="F573" s="5">
        <f t="shared" si="67"/>
        <v>17.713337045633335</v>
      </c>
      <c r="G573" s="5">
        <f t="shared" si="68"/>
        <v>-0.89500000000000002</v>
      </c>
      <c r="H573" s="27">
        <v>10.026811899909999</v>
      </c>
      <c r="I573" s="27">
        <v>2.8756216939630002</v>
      </c>
      <c r="J573" s="2">
        <f t="shared" si="69"/>
        <v>7.8198506096952238</v>
      </c>
      <c r="K573" s="2">
        <f t="shared" si="70"/>
        <v>6.9987662956772256</v>
      </c>
      <c r="L573" s="27">
        <v>0.40344956893950001</v>
      </c>
      <c r="M573" s="26">
        <f t="shared" si="71"/>
        <v>1.0971246197913187</v>
      </c>
      <c r="N573" s="2">
        <f t="shared" si="72"/>
        <v>0.98192653471323021</v>
      </c>
    </row>
    <row r="574" spans="1:14" x14ac:dyDescent="0.35">
      <c r="A574" s="10">
        <v>40274</v>
      </c>
      <c r="B574" s="27">
        <v>0</v>
      </c>
      <c r="C574" s="27">
        <v>0.1185638598676</v>
      </c>
      <c r="D574" s="28">
        <f t="shared" si="66"/>
        <v>9.8803216556333333E-3</v>
      </c>
      <c r="E574" s="3">
        <f t="shared" si="65"/>
        <v>0</v>
      </c>
      <c r="F574" s="5" t="str">
        <f t="shared" si="67"/>
        <v>Dry</v>
      </c>
      <c r="G574" s="5" t="str">
        <f t="shared" si="68"/>
        <v/>
      </c>
      <c r="H574" s="27">
        <v>2.1971212776799999E-3</v>
      </c>
      <c r="I574" s="27">
        <v>1.185005984914</v>
      </c>
      <c r="J574" s="2">
        <f t="shared" si="69"/>
        <v>3.2224578751357349</v>
      </c>
      <c r="K574" s="2">
        <f t="shared" si="70"/>
        <v>3.1838920328069779E-2</v>
      </c>
      <c r="L574" s="27">
        <v>0.20140028904769999</v>
      </c>
      <c r="M574" s="26">
        <f t="shared" si="71"/>
        <v>0.54767989002475348</v>
      </c>
      <c r="N574" s="2">
        <f t="shared" si="72"/>
        <v>5.4112534777664544E-3</v>
      </c>
    </row>
    <row r="575" spans="1:14" x14ac:dyDescent="0.35">
      <c r="A575" s="10">
        <v>40275</v>
      </c>
      <c r="B575" s="27">
        <v>0</v>
      </c>
      <c r="C575" s="27">
        <v>0</v>
      </c>
      <c r="D575" s="28">
        <f t="shared" si="66"/>
        <v>0</v>
      </c>
      <c r="E575" s="3">
        <f t="shared" si="65"/>
        <v>0</v>
      </c>
      <c r="F575" s="5" t="str">
        <f t="shared" si="67"/>
        <v>Dry</v>
      </c>
      <c r="G575" s="5" t="str">
        <f t="shared" si="68"/>
        <v/>
      </c>
      <c r="H575" s="27">
        <v>1.7952837398590001E-4</v>
      </c>
      <c r="I575" s="27">
        <v>2.2613826922700002</v>
      </c>
      <c r="J575" s="2">
        <f t="shared" si="69"/>
        <v>6.1495136380513475</v>
      </c>
      <c r="K575" s="2">
        <f t="shared" si="70"/>
        <v>0</v>
      </c>
      <c r="L575" s="27">
        <v>0.46911442915779999</v>
      </c>
      <c r="M575" s="26">
        <f t="shared" si="71"/>
        <v>1.275691014074555</v>
      </c>
      <c r="N575" s="2">
        <f t="shared" si="72"/>
        <v>0</v>
      </c>
    </row>
    <row r="576" spans="1:14" x14ac:dyDescent="0.35">
      <c r="A576" s="10">
        <v>40276</v>
      </c>
      <c r="B576" s="27">
        <v>0</v>
      </c>
      <c r="C576" s="27">
        <v>0</v>
      </c>
      <c r="D576" s="28">
        <f t="shared" si="66"/>
        <v>0</v>
      </c>
      <c r="E576" s="3">
        <f t="shared" si="65"/>
        <v>0</v>
      </c>
      <c r="F576" s="5" t="str">
        <f t="shared" si="67"/>
        <v>Dry</v>
      </c>
      <c r="G576" s="5" t="str">
        <f t="shared" si="68"/>
        <v/>
      </c>
      <c r="H576" s="27">
        <v>1.6483352764689999E-4</v>
      </c>
      <c r="I576" s="27">
        <v>2.0693056085100001</v>
      </c>
      <c r="J576" s="2">
        <f t="shared" si="69"/>
        <v>5.6271868995577536</v>
      </c>
      <c r="K576" s="2">
        <f t="shared" si="70"/>
        <v>0</v>
      </c>
      <c r="L576" s="27">
        <v>0.50679361344189999</v>
      </c>
      <c r="M576" s="26">
        <f t="shared" si="71"/>
        <v>1.3781542806493652</v>
      </c>
      <c r="N576" s="2">
        <f t="shared" si="72"/>
        <v>0</v>
      </c>
    </row>
    <row r="577" spans="1:14" x14ac:dyDescent="0.35">
      <c r="A577" s="10">
        <v>40277</v>
      </c>
      <c r="B577" s="27">
        <v>0</v>
      </c>
      <c r="C577" s="27">
        <v>0</v>
      </c>
      <c r="D577" s="28">
        <f t="shared" si="66"/>
        <v>0</v>
      </c>
      <c r="E577" s="3">
        <f t="shared" si="65"/>
        <v>0</v>
      </c>
      <c r="F577" s="5" t="str">
        <f t="shared" si="67"/>
        <v>Dry</v>
      </c>
      <c r="G577" s="5" t="str">
        <f t="shared" si="68"/>
        <v/>
      </c>
      <c r="H577" s="27">
        <v>1.5181485015169999E-4</v>
      </c>
      <c r="I577" s="27">
        <v>1.6746091188909999</v>
      </c>
      <c r="J577" s="2">
        <f t="shared" si="69"/>
        <v>4.5538650535474297</v>
      </c>
      <c r="K577" s="2">
        <f t="shared" si="70"/>
        <v>0</v>
      </c>
      <c r="L577" s="27">
        <v>0.44029670055159997</v>
      </c>
      <c r="M577" s="26">
        <f t="shared" si="71"/>
        <v>1.197325235611999</v>
      </c>
      <c r="N577" s="2">
        <f t="shared" si="72"/>
        <v>0</v>
      </c>
    </row>
    <row r="578" spans="1:14" x14ac:dyDescent="0.35">
      <c r="A578" s="10">
        <v>40278</v>
      </c>
      <c r="B578" s="27">
        <v>0</v>
      </c>
      <c r="C578" s="27">
        <v>0</v>
      </c>
      <c r="D578" s="28">
        <f t="shared" si="66"/>
        <v>0</v>
      </c>
      <c r="E578" s="3">
        <f t="shared" si="65"/>
        <v>0</v>
      </c>
      <c r="F578" s="5" t="str">
        <f t="shared" si="67"/>
        <v>Dry</v>
      </c>
      <c r="G578" s="5" t="str">
        <f t="shared" si="68"/>
        <v/>
      </c>
      <c r="H578" s="27">
        <v>1.389706127675E-4</v>
      </c>
      <c r="I578" s="27">
        <v>1.494222337072</v>
      </c>
      <c r="J578" s="2">
        <f t="shared" si="69"/>
        <v>4.0633284545401143</v>
      </c>
      <c r="K578" s="2">
        <f t="shared" si="70"/>
        <v>0</v>
      </c>
      <c r="L578" s="27">
        <v>0.40131449931230001</v>
      </c>
      <c r="M578" s="26">
        <f t="shared" si="71"/>
        <v>1.0913185968498962</v>
      </c>
      <c r="N578" s="2">
        <f t="shared" si="72"/>
        <v>0</v>
      </c>
    </row>
    <row r="579" spans="1:14" x14ac:dyDescent="0.35">
      <c r="A579" s="10">
        <v>40279</v>
      </c>
      <c r="B579" s="27">
        <v>20.838926260000001</v>
      </c>
      <c r="C579" s="27">
        <v>9.0163772004950002E-2</v>
      </c>
      <c r="D579" s="28">
        <f t="shared" si="66"/>
        <v>7.5136476670791671E-3</v>
      </c>
      <c r="E579" s="3">
        <f t="shared" si="65"/>
        <v>0</v>
      </c>
      <c r="F579" s="5">
        <f t="shared" si="67"/>
        <v>7.5136476670791671E-3</v>
      </c>
      <c r="G579" s="5" t="str">
        <f t="shared" si="68"/>
        <v/>
      </c>
      <c r="H579" s="27">
        <v>1.6596807764589999E-3</v>
      </c>
      <c r="I579" s="27">
        <v>1.855765527894</v>
      </c>
      <c r="J579" s="2">
        <f t="shared" si="69"/>
        <v>5.046494545933828</v>
      </c>
      <c r="K579" s="2">
        <f t="shared" si="70"/>
        <v>3.7917581971983444E-2</v>
      </c>
      <c r="L579" s="27">
        <v>0.38710648305599998</v>
      </c>
      <c r="M579" s="26">
        <f t="shared" si="71"/>
        <v>1.0526818857631641</v>
      </c>
      <c r="N579" s="2">
        <f t="shared" si="72"/>
        <v>7.9094807951408958E-3</v>
      </c>
    </row>
    <row r="580" spans="1:14" x14ac:dyDescent="0.35">
      <c r="A580" s="10">
        <v>40280</v>
      </c>
      <c r="B580" s="27">
        <v>843.97651353000003</v>
      </c>
      <c r="C580" s="27">
        <v>408.94790448610001</v>
      </c>
      <c r="D580" s="28">
        <f t="shared" si="66"/>
        <v>34.078992040508332</v>
      </c>
      <c r="E580" s="3">
        <f t="shared" si="65"/>
        <v>1</v>
      </c>
      <c r="F580" s="5">
        <f t="shared" si="67"/>
        <v>34.078992040508332</v>
      </c>
      <c r="G580" s="5">
        <f t="shared" si="68"/>
        <v>16.818337045633335</v>
      </c>
      <c r="H580" s="27">
        <v>4.6324443656660002</v>
      </c>
      <c r="I580" s="27">
        <v>0.53859443196540002</v>
      </c>
      <c r="J580" s="2">
        <f t="shared" si="69"/>
        <v>1.4646321545094303</v>
      </c>
      <c r="K580" s="2">
        <f t="shared" si="70"/>
        <v>1.3108457782859402</v>
      </c>
      <c r="L580" s="27">
        <v>8.0816328340490004E-2</v>
      </c>
      <c r="M580" s="26">
        <f t="shared" si="71"/>
        <v>0.21976869063599488</v>
      </c>
      <c r="N580" s="2">
        <f t="shared" si="72"/>
        <v>0.19669297811921543</v>
      </c>
    </row>
    <row r="581" spans="1:14" x14ac:dyDescent="0.35">
      <c r="A581" s="10">
        <v>40281</v>
      </c>
      <c r="B581" s="27">
        <v>0</v>
      </c>
      <c r="C581" s="27">
        <v>0.1010370188947</v>
      </c>
      <c r="D581" s="28">
        <f t="shared" si="66"/>
        <v>8.4197515745583328E-3</v>
      </c>
      <c r="E581" s="3">
        <f t="shared" si="65"/>
        <v>0</v>
      </c>
      <c r="F581" s="5" t="str">
        <f t="shared" si="67"/>
        <v>Dry</v>
      </c>
      <c r="G581" s="5" t="str">
        <f t="shared" si="68"/>
        <v/>
      </c>
      <c r="H581" s="27">
        <v>2.0681089325100001E-3</v>
      </c>
      <c r="I581" s="27">
        <v>1.3214043123270001</v>
      </c>
      <c r="J581" s="2">
        <f t="shared" si="69"/>
        <v>3.5933740307695508</v>
      </c>
      <c r="K581" s="2">
        <f t="shared" si="70"/>
        <v>3.0255316653548948E-2</v>
      </c>
      <c r="L581" s="27">
        <v>0.2269360716346</v>
      </c>
      <c r="M581" s="26">
        <f t="shared" si="71"/>
        <v>0.61712087576026586</v>
      </c>
      <c r="N581" s="2">
        <f t="shared" si="72"/>
        <v>5.1960044653753161E-3</v>
      </c>
    </row>
    <row r="582" spans="1:14" x14ac:dyDescent="0.35">
      <c r="A582" s="10">
        <v>40282</v>
      </c>
      <c r="B582" s="27">
        <v>0</v>
      </c>
      <c r="C582" s="27">
        <v>8.9920357103719997E-3</v>
      </c>
      <c r="D582" s="28">
        <f t="shared" si="66"/>
        <v>7.4933630919766668E-4</v>
      </c>
      <c r="E582" s="3">
        <f t="shared" si="65"/>
        <v>0</v>
      </c>
      <c r="F582" s="5" t="str">
        <f t="shared" si="67"/>
        <v>Dry</v>
      </c>
      <c r="G582" s="5" t="str">
        <f t="shared" si="68"/>
        <v/>
      </c>
      <c r="H582" s="27">
        <v>4.70055981764E-4</v>
      </c>
      <c r="I582" s="27">
        <v>2.0690273340730001</v>
      </c>
      <c r="J582" s="2">
        <f t="shared" si="69"/>
        <v>5.6264301711847535</v>
      </c>
      <c r="K582" s="2">
        <f t="shared" si="70"/>
        <v>4.2160884184339791E-3</v>
      </c>
      <c r="L582" s="27">
        <v>0.42878553084030002</v>
      </c>
      <c r="M582" s="26">
        <f t="shared" si="71"/>
        <v>1.1660222211458782</v>
      </c>
      <c r="N582" s="2">
        <f t="shared" si="72"/>
        <v>8.737427876359178E-4</v>
      </c>
    </row>
    <row r="583" spans="1:14" x14ac:dyDescent="0.35">
      <c r="A583" s="10">
        <v>40283</v>
      </c>
      <c r="B583" s="27">
        <v>0</v>
      </c>
      <c r="C583" s="27">
        <v>0</v>
      </c>
      <c r="D583" s="28">
        <f t="shared" si="66"/>
        <v>0</v>
      </c>
      <c r="E583" s="3">
        <f t="shared" si="65"/>
        <v>0</v>
      </c>
      <c r="F583" s="5" t="str">
        <f t="shared" si="67"/>
        <v>Dry</v>
      </c>
      <c r="G583" s="5" t="str">
        <f t="shared" si="68"/>
        <v/>
      </c>
      <c r="H583" s="27">
        <v>2.8959469358480001E-4</v>
      </c>
      <c r="I583" s="27">
        <v>1.885975965286</v>
      </c>
      <c r="J583" s="2">
        <f t="shared" si="69"/>
        <v>5.1286476009601367</v>
      </c>
      <c r="K583" s="2">
        <f t="shared" si="70"/>
        <v>0</v>
      </c>
      <c r="L583" s="27">
        <v>0.44855303953589998</v>
      </c>
      <c r="M583" s="26">
        <f t="shared" si="71"/>
        <v>1.2197771935923449</v>
      </c>
      <c r="N583" s="2">
        <f t="shared" si="72"/>
        <v>0</v>
      </c>
    </row>
    <row r="584" spans="1:14" x14ac:dyDescent="0.35">
      <c r="A584" s="10">
        <v>40284</v>
      </c>
      <c r="B584" s="27">
        <v>0</v>
      </c>
      <c r="C584" s="27">
        <v>0</v>
      </c>
      <c r="D584" s="28">
        <f t="shared" si="66"/>
        <v>0</v>
      </c>
      <c r="E584" s="3">
        <f t="shared" si="65"/>
        <v>0</v>
      </c>
      <c r="F584" s="5" t="str">
        <f t="shared" si="67"/>
        <v>Dry</v>
      </c>
      <c r="G584" s="5" t="str">
        <f t="shared" si="68"/>
        <v/>
      </c>
      <c r="H584" s="27">
        <v>2.655402843631E-4</v>
      </c>
      <c r="I584" s="27">
        <v>1.715787191128</v>
      </c>
      <c r="J584" s="2">
        <f t="shared" si="69"/>
        <v>4.6658430560658379</v>
      </c>
      <c r="K584" s="2">
        <f t="shared" si="70"/>
        <v>0</v>
      </c>
      <c r="L584" s="27">
        <v>0.43889227852169999</v>
      </c>
      <c r="M584" s="26">
        <f t="shared" si="71"/>
        <v>1.1935061065207702</v>
      </c>
      <c r="N584" s="2">
        <f t="shared" si="72"/>
        <v>0</v>
      </c>
    </row>
    <row r="585" spans="1:14" x14ac:dyDescent="0.35">
      <c r="A585" s="10">
        <v>40285</v>
      </c>
      <c r="B585" s="27">
        <v>0</v>
      </c>
      <c r="C585" s="27">
        <v>0</v>
      </c>
      <c r="D585" s="28">
        <f t="shared" si="66"/>
        <v>0</v>
      </c>
      <c r="E585" s="3">
        <f t="shared" si="65"/>
        <v>0</v>
      </c>
      <c r="F585" s="5" t="str">
        <f t="shared" si="67"/>
        <v>Dry</v>
      </c>
      <c r="G585" s="5" t="str">
        <f t="shared" si="68"/>
        <v/>
      </c>
      <c r="H585" s="27">
        <v>2.4417591308950002E-4</v>
      </c>
      <c r="I585" s="27">
        <v>1.6315412895279999</v>
      </c>
      <c r="J585" s="2">
        <f t="shared" si="69"/>
        <v>4.4367481210908615</v>
      </c>
      <c r="K585" s="2">
        <f t="shared" si="70"/>
        <v>0</v>
      </c>
      <c r="L585" s="27">
        <v>0.4297188664387</v>
      </c>
      <c r="M585" s="26">
        <f t="shared" si="71"/>
        <v>1.1685602966387432</v>
      </c>
      <c r="N585" s="2">
        <f t="shared" si="72"/>
        <v>0</v>
      </c>
    </row>
    <row r="586" spans="1:14" x14ac:dyDescent="0.35">
      <c r="A586" s="10">
        <v>40286</v>
      </c>
      <c r="B586" s="27">
        <v>0</v>
      </c>
      <c r="C586" s="27">
        <v>0</v>
      </c>
      <c r="D586" s="28">
        <f t="shared" si="66"/>
        <v>0</v>
      </c>
      <c r="E586" s="3">
        <f t="shared" si="65"/>
        <v>0</v>
      </c>
      <c r="F586" s="5" t="str">
        <f t="shared" si="67"/>
        <v>Dry</v>
      </c>
      <c r="G586" s="5" t="str">
        <f t="shared" si="68"/>
        <v/>
      </c>
      <c r="H586" s="27">
        <v>2.2464440747410001E-4</v>
      </c>
      <c r="I586" s="27">
        <v>1.4974301725929999</v>
      </c>
      <c r="J586" s="2">
        <f t="shared" si="69"/>
        <v>4.0720517141424999</v>
      </c>
      <c r="K586" s="2">
        <f t="shared" si="70"/>
        <v>0</v>
      </c>
      <c r="L586" s="27">
        <v>0.39790927355810002</v>
      </c>
      <c r="M586" s="26">
        <f t="shared" si="71"/>
        <v>1.0820585621429548</v>
      </c>
      <c r="N586" s="2">
        <f t="shared" si="72"/>
        <v>0</v>
      </c>
    </row>
    <row r="587" spans="1:14" x14ac:dyDescent="0.35">
      <c r="A587" s="10">
        <v>40287</v>
      </c>
      <c r="B587" s="27">
        <v>0</v>
      </c>
      <c r="C587" s="27">
        <v>2.2275509007669999E-2</v>
      </c>
      <c r="D587" s="28">
        <f t="shared" si="66"/>
        <v>1.8562924173058332E-3</v>
      </c>
      <c r="E587" s="3">
        <f t="shared" si="65"/>
        <v>0</v>
      </c>
      <c r="F587" s="5" t="str">
        <f t="shared" si="67"/>
        <v>Dry</v>
      </c>
      <c r="G587" s="5" t="str">
        <f t="shared" si="68"/>
        <v/>
      </c>
      <c r="H587" s="27">
        <v>5.8526726367099996E-4</v>
      </c>
      <c r="I587" s="27">
        <v>1.9656805713109999</v>
      </c>
      <c r="J587" s="2">
        <f t="shared" si="69"/>
        <v>5.3453931184002812</v>
      </c>
      <c r="K587" s="2">
        <f t="shared" si="70"/>
        <v>9.9226127132052231E-3</v>
      </c>
      <c r="L587" s="27">
        <v>0.43233712272519997</v>
      </c>
      <c r="M587" s="26">
        <f t="shared" si="71"/>
        <v>1.1756802780539999</v>
      </c>
      <c r="N587" s="2">
        <f t="shared" si="72"/>
        <v>2.1824063853276535E-3</v>
      </c>
    </row>
    <row r="588" spans="1:14" x14ac:dyDescent="0.35">
      <c r="A588" s="10">
        <v>40288</v>
      </c>
      <c r="B588" s="27">
        <v>10.41946313</v>
      </c>
      <c r="C588" s="27">
        <v>3.1749940313739997E-2</v>
      </c>
      <c r="D588" s="28">
        <f t="shared" si="66"/>
        <v>2.6458283594783332E-3</v>
      </c>
      <c r="E588" s="3">
        <f t="shared" si="65"/>
        <v>0</v>
      </c>
      <c r="F588" s="5">
        <f t="shared" si="67"/>
        <v>2.6458283594783332E-3</v>
      </c>
      <c r="G588" s="5" t="str">
        <f t="shared" si="68"/>
        <v/>
      </c>
      <c r="H588" s="27">
        <v>7.2976058877670001E-4</v>
      </c>
      <c r="I588" s="27">
        <v>1.615278703859</v>
      </c>
      <c r="J588" s="2">
        <f t="shared" si="69"/>
        <v>4.3925242961260098</v>
      </c>
      <c r="K588" s="2">
        <f t="shared" si="70"/>
        <v>1.1621865352387802E-2</v>
      </c>
      <c r="L588" s="27">
        <v>0.37272472215329999</v>
      </c>
      <c r="M588" s="26">
        <f t="shared" si="71"/>
        <v>1.0135727004347979</v>
      </c>
      <c r="N588" s="2">
        <f t="shared" si="72"/>
        <v>2.6817393952034254E-3</v>
      </c>
    </row>
    <row r="589" spans="1:14" x14ac:dyDescent="0.35">
      <c r="A589" s="10">
        <v>40289</v>
      </c>
      <c r="B589" s="27">
        <v>0</v>
      </c>
      <c r="C589" s="27">
        <v>9.0572456026809994E-2</v>
      </c>
      <c r="D589" s="28">
        <f t="shared" si="66"/>
        <v>7.5477046689008329E-3</v>
      </c>
      <c r="E589" s="3">
        <f t="shared" si="65"/>
        <v>0</v>
      </c>
      <c r="F589" s="5" t="str">
        <f t="shared" si="67"/>
        <v>Dry</v>
      </c>
      <c r="G589" s="5" t="str">
        <f t="shared" si="68"/>
        <v/>
      </c>
      <c r="H589" s="27">
        <v>1.714295948931E-3</v>
      </c>
      <c r="I589" s="27">
        <v>3.4201229512690001</v>
      </c>
      <c r="J589" s="2">
        <f t="shared" si="69"/>
        <v>9.3005455487628677</v>
      </c>
      <c r="K589" s="2">
        <f t="shared" si="70"/>
        <v>7.0197771061722355E-2</v>
      </c>
      <c r="L589" s="27">
        <v>0.50012465211049995</v>
      </c>
      <c r="M589" s="26">
        <f t="shared" si="71"/>
        <v>1.3600189739632091</v>
      </c>
      <c r="N589" s="2">
        <f t="shared" si="72"/>
        <v>1.0265021559575834E-2</v>
      </c>
    </row>
    <row r="590" spans="1:14" x14ac:dyDescent="0.35">
      <c r="A590" s="10">
        <v>40290</v>
      </c>
      <c r="B590" s="27">
        <v>72.936241910000007</v>
      </c>
      <c r="C590" s="27">
        <v>18.237643304959999</v>
      </c>
      <c r="D590" s="28">
        <f t="shared" si="66"/>
        <v>1.5198036087466666</v>
      </c>
      <c r="E590" s="3">
        <f t="shared" si="65"/>
        <v>1</v>
      </c>
      <c r="F590" s="5">
        <f t="shared" si="67"/>
        <v>1.5198036087466666</v>
      </c>
      <c r="G590" s="5">
        <f t="shared" si="68"/>
        <v>-0.89500000000000002</v>
      </c>
      <c r="H590" s="27">
        <v>0.250614650735</v>
      </c>
      <c r="I590" s="27">
        <v>3.0257311818889998</v>
      </c>
      <c r="J590" s="2">
        <f t="shared" si="69"/>
        <v>8.22805234678167</v>
      </c>
      <c r="K590" s="2">
        <f t="shared" si="70"/>
        <v>7.3641068503695948</v>
      </c>
      <c r="L590" s="27">
        <v>0.14705856939199999</v>
      </c>
      <c r="M590" s="26">
        <f t="shared" si="71"/>
        <v>0.39990519126182911</v>
      </c>
      <c r="N590" s="2">
        <f t="shared" si="72"/>
        <v>0.35791514617933706</v>
      </c>
    </row>
    <row r="591" spans="1:14" x14ac:dyDescent="0.35">
      <c r="A591" s="10">
        <v>40291</v>
      </c>
      <c r="B591" s="27">
        <v>0</v>
      </c>
      <c r="C591" s="27">
        <v>9.5894051095150007E-2</v>
      </c>
      <c r="D591" s="28">
        <f t="shared" si="66"/>
        <v>7.9911709245958345E-3</v>
      </c>
      <c r="E591" s="3">
        <f t="shared" si="65"/>
        <v>0</v>
      </c>
      <c r="F591" s="5" t="str">
        <f t="shared" si="67"/>
        <v>Dry</v>
      </c>
      <c r="G591" s="5" t="str">
        <f t="shared" si="68"/>
        <v/>
      </c>
      <c r="H591" s="27">
        <v>1.802401676089E-3</v>
      </c>
      <c r="I591" s="27">
        <v>4.1124722575829997</v>
      </c>
      <c r="J591" s="2">
        <f t="shared" si="69"/>
        <v>11.183292558380906</v>
      </c>
      <c r="K591" s="2">
        <f t="shared" si="70"/>
        <v>8.9367602333782464E-2</v>
      </c>
      <c r="L591" s="27">
        <v>0.35475112542749998</v>
      </c>
      <c r="M591" s="26">
        <f t="shared" si="71"/>
        <v>0.96469602044252634</v>
      </c>
      <c r="N591" s="2">
        <f t="shared" si="72"/>
        <v>7.7090507896336253E-3</v>
      </c>
    </row>
    <row r="592" spans="1:14" x14ac:dyDescent="0.35">
      <c r="A592" s="10">
        <v>40292</v>
      </c>
      <c r="B592" s="27">
        <v>0</v>
      </c>
      <c r="C592" s="27">
        <v>0</v>
      </c>
      <c r="D592" s="28">
        <f t="shared" si="66"/>
        <v>0</v>
      </c>
      <c r="E592" s="3">
        <f t="shared" si="65"/>
        <v>0</v>
      </c>
      <c r="F592" s="5" t="str">
        <f t="shared" si="67"/>
        <v>Dry</v>
      </c>
      <c r="G592" s="5" t="str">
        <f t="shared" si="68"/>
        <v/>
      </c>
      <c r="H592" s="27">
        <v>1.586694141208E-4</v>
      </c>
      <c r="I592" s="27">
        <v>4.0339999330409997</v>
      </c>
      <c r="J592" s="2">
        <f t="shared" si="69"/>
        <v>10.969898057914373</v>
      </c>
      <c r="K592" s="2">
        <f t="shared" si="70"/>
        <v>0</v>
      </c>
      <c r="L592" s="27">
        <v>0.51837947075680002</v>
      </c>
      <c r="M592" s="26">
        <f t="shared" si="71"/>
        <v>1.4096603975972117</v>
      </c>
      <c r="N592" s="2">
        <f t="shared" si="72"/>
        <v>0</v>
      </c>
    </row>
    <row r="593" spans="1:14" x14ac:dyDescent="0.35">
      <c r="A593" s="10">
        <v>40293</v>
      </c>
      <c r="B593" s="27">
        <v>0</v>
      </c>
      <c r="C593" s="27">
        <v>0</v>
      </c>
      <c r="D593" s="28">
        <f t="shared" si="66"/>
        <v>0</v>
      </c>
      <c r="E593" s="3">
        <f t="shared" si="65"/>
        <v>0</v>
      </c>
      <c r="F593" s="5" t="str">
        <f t="shared" si="67"/>
        <v>Dry</v>
      </c>
      <c r="G593" s="5" t="str">
        <f t="shared" si="68"/>
        <v/>
      </c>
      <c r="H593" s="27">
        <v>1.4597569168750001E-4</v>
      </c>
      <c r="I593" s="27">
        <v>2.4609557613219999</v>
      </c>
      <c r="J593" s="2">
        <f t="shared" si="69"/>
        <v>6.6922246591085939</v>
      </c>
      <c r="K593" s="2">
        <f t="shared" si="70"/>
        <v>0</v>
      </c>
      <c r="L593" s="27">
        <v>0.4721449194117</v>
      </c>
      <c r="M593" s="26">
        <f t="shared" si="71"/>
        <v>1.2839320080514005</v>
      </c>
      <c r="N593" s="2">
        <f t="shared" si="72"/>
        <v>0</v>
      </c>
    </row>
    <row r="594" spans="1:14" x14ac:dyDescent="0.35">
      <c r="A594" s="10">
        <v>40294</v>
      </c>
      <c r="B594" s="27">
        <v>0</v>
      </c>
      <c r="C594" s="27">
        <v>0</v>
      </c>
      <c r="D594" s="28">
        <f t="shared" si="66"/>
        <v>0</v>
      </c>
      <c r="E594" s="3">
        <f t="shared" si="65"/>
        <v>0</v>
      </c>
      <c r="F594" s="5" t="str">
        <f t="shared" si="67"/>
        <v>Dry</v>
      </c>
      <c r="G594" s="5" t="str">
        <f t="shared" si="68"/>
        <v/>
      </c>
      <c r="H594" s="27">
        <v>1.342974792615E-4</v>
      </c>
      <c r="I594" s="27">
        <v>1.8967998466680001</v>
      </c>
      <c r="J594" s="2">
        <f t="shared" si="69"/>
        <v>5.1580816310350928</v>
      </c>
      <c r="K594" s="2">
        <f t="shared" si="70"/>
        <v>0</v>
      </c>
      <c r="L594" s="27">
        <v>0.4531235741738</v>
      </c>
      <c r="M594" s="26">
        <f t="shared" si="71"/>
        <v>1.2322061226652647</v>
      </c>
      <c r="N594" s="2">
        <f t="shared" si="72"/>
        <v>0</v>
      </c>
    </row>
    <row r="595" spans="1:14" x14ac:dyDescent="0.35">
      <c r="A595" s="10">
        <v>40295</v>
      </c>
      <c r="B595" s="27">
        <v>0</v>
      </c>
      <c r="C595" s="27">
        <v>0</v>
      </c>
      <c r="D595" s="28">
        <f t="shared" si="66"/>
        <v>0</v>
      </c>
      <c r="E595" s="3">
        <f t="shared" si="65"/>
        <v>0</v>
      </c>
      <c r="F595" s="5" t="str">
        <f t="shared" si="67"/>
        <v>Dry</v>
      </c>
      <c r="G595" s="5" t="str">
        <f t="shared" si="68"/>
        <v/>
      </c>
      <c r="H595" s="27">
        <v>1.2355359908219999E-4</v>
      </c>
      <c r="I595" s="27">
        <v>1.654826632572</v>
      </c>
      <c r="J595" s="2">
        <f t="shared" si="69"/>
        <v>4.5000693515509944</v>
      </c>
      <c r="K595" s="2">
        <f t="shared" si="70"/>
        <v>0</v>
      </c>
      <c r="L595" s="27">
        <v>0.4271900721445</v>
      </c>
      <c r="M595" s="26">
        <f t="shared" si="71"/>
        <v>1.1616835945868675</v>
      </c>
      <c r="N595" s="2">
        <f t="shared" si="72"/>
        <v>0</v>
      </c>
    </row>
    <row r="596" spans="1:14" x14ac:dyDescent="0.35">
      <c r="A596" s="10">
        <v>40296</v>
      </c>
      <c r="B596" s="27">
        <v>72.936241910000007</v>
      </c>
      <c r="C596" s="27">
        <v>18.1689452452</v>
      </c>
      <c r="D596" s="28">
        <f t="shared" si="66"/>
        <v>1.5140787704333334</v>
      </c>
      <c r="E596" s="3">
        <f t="shared" si="65"/>
        <v>1</v>
      </c>
      <c r="F596" s="5">
        <f t="shared" si="67"/>
        <v>1.5140787704333334</v>
      </c>
      <c r="G596" s="5">
        <f t="shared" si="68"/>
        <v>-0.88745229533109915</v>
      </c>
      <c r="H596" s="27">
        <v>0.14370724574749999</v>
      </c>
      <c r="I596" s="27">
        <v>4.0231352784609999</v>
      </c>
      <c r="J596" s="2">
        <f t="shared" si="69"/>
        <v>10.940353150835705</v>
      </c>
      <c r="K596" s="2">
        <f t="shared" si="70"/>
        <v>9.7916160699979553</v>
      </c>
      <c r="L596" s="27">
        <v>0.117043401152</v>
      </c>
      <c r="M596" s="26">
        <f t="shared" si="71"/>
        <v>0.31828314335670271</v>
      </c>
      <c r="N596" s="2">
        <f t="shared" si="72"/>
        <v>0.28486341330424891</v>
      </c>
    </row>
    <row r="597" spans="1:14" x14ac:dyDescent="0.35">
      <c r="A597" s="10">
        <v>40297</v>
      </c>
      <c r="B597" s="27">
        <v>0</v>
      </c>
      <c r="C597" s="27">
        <v>5.9605297417989998E-2</v>
      </c>
      <c r="D597" s="28">
        <f t="shared" si="66"/>
        <v>4.9671081181658335E-3</v>
      </c>
      <c r="E597" s="3">
        <f t="shared" si="65"/>
        <v>0</v>
      </c>
      <c r="F597" s="5" t="str">
        <f t="shared" si="67"/>
        <v>Dry</v>
      </c>
      <c r="G597" s="5" t="str">
        <f t="shared" si="68"/>
        <v/>
      </c>
      <c r="H597" s="27">
        <v>1.1471272219380001E-3</v>
      </c>
      <c r="I597" s="27">
        <v>5.8829272146670002</v>
      </c>
      <c r="J597" s="2">
        <f t="shared" si="69"/>
        <v>15.997796950476854</v>
      </c>
      <c r="K597" s="2">
        <f t="shared" si="70"/>
        <v>7.9462787105482199E-2</v>
      </c>
      <c r="L597" s="27">
        <v>0.29409976886439998</v>
      </c>
      <c r="M597" s="26">
        <f t="shared" si="71"/>
        <v>0.79976314745909471</v>
      </c>
      <c r="N597" s="2">
        <f t="shared" si="72"/>
        <v>3.972510022353928E-3</v>
      </c>
    </row>
    <row r="598" spans="1:14" x14ac:dyDescent="0.35">
      <c r="A598" s="10">
        <v>40298</v>
      </c>
      <c r="B598" s="27">
        <v>0</v>
      </c>
      <c r="C598" s="27">
        <v>0</v>
      </c>
      <c r="D598" s="28">
        <f t="shared" si="66"/>
        <v>0</v>
      </c>
      <c r="E598" s="3">
        <f t="shared" ref="E598:E661" si="73">IF(D598&gt;$C$8,1,0)</f>
        <v>0</v>
      </c>
      <c r="F598" s="5" t="str">
        <f t="shared" si="67"/>
        <v>Dry</v>
      </c>
      <c r="G598" s="5" t="str">
        <f t="shared" si="68"/>
        <v/>
      </c>
      <c r="H598" s="27">
        <v>1.2315279371759999E-4</v>
      </c>
      <c r="I598" s="27">
        <v>6.8569095958900004</v>
      </c>
      <c r="J598" s="2">
        <f t="shared" si="69"/>
        <v>18.646405678679432</v>
      </c>
      <c r="K598" s="2">
        <f t="shared" si="70"/>
        <v>0</v>
      </c>
      <c r="L598" s="27">
        <v>0.58761439489290002</v>
      </c>
      <c r="M598" s="26">
        <f t="shared" si="71"/>
        <v>1.5979350808959565</v>
      </c>
      <c r="N598" s="2">
        <f t="shared" si="72"/>
        <v>0</v>
      </c>
    </row>
    <row r="599" spans="1:14" x14ac:dyDescent="0.35">
      <c r="A599" s="10">
        <v>40299</v>
      </c>
      <c r="B599" s="27">
        <v>0</v>
      </c>
      <c r="C599" s="27">
        <v>0</v>
      </c>
      <c r="D599" s="28">
        <f t="shared" ref="D599:D662" si="74">C599/12</f>
        <v>0</v>
      </c>
      <c r="E599" s="3">
        <f t="shared" si="73"/>
        <v>0</v>
      </c>
      <c r="F599" s="5" t="str">
        <f t="shared" ref="F599:F662" si="75">IF(B599&gt;0,D599,"Dry")</f>
        <v>Dry</v>
      </c>
      <c r="G599" s="5" t="str">
        <f t="shared" ref="G599:G662" si="76">IF(D599-$C$8&lt;0,"",D592-$C$8)</f>
        <v/>
      </c>
      <c r="H599" s="27">
        <v>1.133005702202E-4</v>
      </c>
      <c r="I599" s="27">
        <v>3.432945849113</v>
      </c>
      <c r="J599" s="2">
        <f t="shared" ref="J599:J662" si="77">I599*2.71936</f>
        <v>9.335415624243927</v>
      </c>
      <c r="K599" s="2">
        <f t="shared" ref="K599:K662" si="78">IF(D599&gt;$C$8, J599*$C$8, J599*D599)</f>
        <v>0</v>
      </c>
      <c r="L599" s="27">
        <v>0.52046382097010002</v>
      </c>
      <c r="M599" s="26">
        <f t="shared" ref="M599:M662" si="79">L599*2.71936</f>
        <v>1.4153284961932513</v>
      </c>
      <c r="N599" s="2">
        <f t="shared" ref="N599:N662" si="80">IF(D599&gt;$C$8, M599*$C$8,M599* D599)</f>
        <v>0</v>
      </c>
    </row>
    <row r="600" spans="1:14" x14ac:dyDescent="0.35">
      <c r="A600" s="10">
        <v>40300</v>
      </c>
      <c r="B600" s="27">
        <v>0</v>
      </c>
      <c r="C600" s="27">
        <v>0</v>
      </c>
      <c r="D600" s="28">
        <f t="shared" si="74"/>
        <v>0</v>
      </c>
      <c r="E600" s="3">
        <f t="shared" si="73"/>
        <v>0</v>
      </c>
      <c r="F600" s="5" t="str">
        <f t="shared" si="75"/>
        <v>Dry</v>
      </c>
      <c r="G600" s="5" t="str">
        <f t="shared" si="76"/>
        <v/>
      </c>
      <c r="H600" s="27">
        <v>1.042365246026E-4</v>
      </c>
      <c r="I600" s="27">
        <v>1.924534792917</v>
      </c>
      <c r="J600" s="2">
        <f t="shared" si="77"/>
        <v>5.2335029344667729</v>
      </c>
      <c r="K600" s="2">
        <f t="shared" si="78"/>
        <v>0</v>
      </c>
      <c r="L600" s="27">
        <v>0.41760584720339999</v>
      </c>
      <c r="M600" s="26">
        <f t="shared" si="79"/>
        <v>1.1356206366510377</v>
      </c>
      <c r="N600" s="2">
        <f t="shared" si="80"/>
        <v>0</v>
      </c>
    </row>
    <row r="601" spans="1:14" x14ac:dyDescent="0.35">
      <c r="A601" s="10">
        <v>40301</v>
      </c>
      <c r="B601" s="27">
        <v>0</v>
      </c>
      <c r="C601" s="27">
        <v>3.6138772281689997E-2</v>
      </c>
      <c r="D601" s="28">
        <f t="shared" si="74"/>
        <v>3.0115643568074998E-3</v>
      </c>
      <c r="E601" s="3">
        <f t="shared" si="73"/>
        <v>0</v>
      </c>
      <c r="F601" s="5" t="str">
        <f t="shared" si="75"/>
        <v>Dry</v>
      </c>
      <c r="G601" s="5" t="str">
        <f t="shared" si="76"/>
        <v/>
      </c>
      <c r="H601" s="27">
        <v>7.1011196310969999E-4</v>
      </c>
      <c r="I601" s="27">
        <v>2.9810337262669999</v>
      </c>
      <c r="J601" s="2">
        <f t="shared" si="77"/>
        <v>8.1065038738614295</v>
      </c>
      <c r="K601" s="2">
        <f t="shared" si="78"/>
        <v>2.4413258124843001E-2</v>
      </c>
      <c r="L601" s="27">
        <v>0.50244970932459998</v>
      </c>
      <c r="M601" s="26">
        <f t="shared" si="79"/>
        <v>1.3663416415489442</v>
      </c>
      <c r="N601" s="2">
        <f t="shared" si="80"/>
        <v>4.1148257869106494E-3</v>
      </c>
    </row>
    <row r="602" spans="1:14" x14ac:dyDescent="0.35">
      <c r="A602" s="10">
        <v>40302</v>
      </c>
      <c r="B602" s="27">
        <v>0</v>
      </c>
      <c r="C602" s="27">
        <v>0</v>
      </c>
      <c r="D602" s="28">
        <f t="shared" si="74"/>
        <v>0</v>
      </c>
      <c r="E602" s="3">
        <f t="shared" si="73"/>
        <v>0</v>
      </c>
      <c r="F602" s="5" t="str">
        <f t="shared" si="75"/>
        <v>Dry</v>
      </c>
      <c r="G602" s="5" t="str">
        <f t="shared" si="76"/>
        <v/>
      </c>
      <c r="H602" s="27">
        <v>8.8225794423649995E-5</v>
      </c>
      <c r="I602" s="27">
        <v>2.5353028254319998</v>
      </c>
      <c r="J602" s="2">
        <f t="shared" si="77"/>
        <v>6.8944010913667633</v>
      </c>
      <c r="K602" s="2">
        <f t="shared" si="78"/>
        <v>0</v>
      </c>
      <c r="L602" s="27">
        <v>0.51006740553399998</v>
      </c>
      <c r="M602" s="26">
        <f t="shared" si="79"/>
        <v>1.3870568999129382</v>
      </c>
      <c r="N602" s="2">
        <f t="shared" si="80"/>
        <v>0</v>
      </c>
    </row>
    <row r="603" spans="1:14" x14ac:dyDescent="0.35">
      <c r="A603" s="10">
        <v>40303</v>
      </c>
      <c r="B603" s="27">
        <v>0</v>
      </c>
      <c r="C603" s="27">
        <v>0</v>
      </c>
      <c r="D603" s="28">
        <f t="shared" si="74"/>
        <v>0</v>
      </c>
      <c r="E603" s="3">
        <f t="shared" si="73"/>
        <v>0</v>
      </c>
      <c r="F603" s="5" t="str">
        <f t="shared" si="75"/>
        <v>Dry</v>
      </c>
      <c r="G603" s="5" t="str">
        <f t="shared" si="76"/>
        <v/>
      </c>
      <c r="H603" s="27">
        <v>8.1167730869759994E-5</v>
      </c>
      <c r="I603" s="27">
        <v>1.828362827958</v>
      </c>
      <c r="J603" s="2">
        <f t="shared" si="77"/>
        <v>4.971976739835867</v>
      </c>
      <c r="K603" s="2">
        <f t="shared" si="78"/>
        <v>0</v>
      </c>
      <c r="L603" s="27">
        <v>0.44143024024819999</v>
      </c>
      <c r="M603" s="26">
        <f t="shared" si="79"/>
        <v>1.2004077381213452</v>
      </c>
      <c r="N603" s="2">
        <f t="shared" si="80"/>
        <v>0</v>
      </c>
    </row>
    <row r="604" spans="1:14" x14ac:dyDescent="0.35">
      <c r="A604" s="10">
        <v>40304</v>
      </c>
      <c r="B604" s="27">
        <v>0</v>
      </c>
      <c r="C604" s="27">
        <v>0</v>
      </c>
      <c r="D604" s="28">
        <f t="shared" si="74"/>
        <v>0</v>
      </c>
      <c r="E604" s="3">
        <f t="shared" si="73"/>
        <v>0</v>
      </c>
      <c r="F604" s="5" t="str">
        <f t="shared" si="75"/>
        <v>Dry</v>
      </c>
      <c r="G604" s="5" t="str">
        <f t="shared" si="76"/>
        <v/>
      </c>
      <c r="H604" s="27">
        <v>7.4674312400179995E-5</v>
      </c>
      <c r="I604" s="27">
        <v>1.6172854346800001</v>
      </c>
      <c r="J604" s="2">
        <f t="shared" si="77"/>
        <v>4.3979813196514046</v>
      </c>
      <c r="K604" s="2">
        <f t="shared" si="78"/>
        <v>0</v>
      </c>
      <c r="L604" s="27">
        <v>0.41874008803750001</v>
      </c>
      <c r="M604" s="26">
        <f t="shared" si="79"/>
        <v>1.138705045805656</v>
      </c>
      <c r="N604" s="2">
        <f t="shared" si="80"/>
        <v>0</v>
      </c>
    </row>
    <row r="605" spans="1:14" x14ac:dyDescent="0.35">
      <c r="A605" s="10">
        <v>40305</v>
      </c>
      <c r="B605" s="27">
        <v>0</v>
      </c>
      <c r="C605" s="27">
        <v>0</v>
      </c>
      <c r="D605" s="28">
        <f t="shared" si="74"/>
        <v>0</v>
      </c>
      <c r="E605" s="3">
        <f t="shared" si="73"/>
        <v>0</v>
      </c>
      <c r="F605" s="5" t="str">
        <f t="shared" si="75"/>
        <v>Dry</v>
      </c>
      <c r="G605" s="5" t="str">
        <f t="shared" si="76"/>
        <v/>
      </c>
      <c r="H605" s="27">
        <v>6.8700367408159997E-5</v>
      </c>
      <c r="I605" s="27">
        <v>1.6276867794050001</v>
      </c>
      <c r="J605" s="2">
        <f t="shared" si="77"/>
        <v>4.4262663204427808</v>
      </c>
      <c r="K605" s="2">
        <f t="shared" si="78"/>
        <v>0</v>
      </c>
      <c r="L605" s="27">
        <v>0.43050571989399999</v>
      </c>
      <c r="M605" s="26">
        <f t="shared" si="79"/>
        <v>1.1707000344509477</v>
      </c>
      <c r="N605" s="2">
        <f t="shared" si="80"/>
        <v>0</v>
      </c>
    </row>
    <row r="606" spans="1:14" x14ac:dyDescent="0.35">
      <c r="A606" s="10">
        <v>40306</v>
      </c>
      <c r="B606" s="27">
        <v>0</v>
      </c>
      <c r="C606" s="27">
        <v>0</v>
      </c>
      <c r="D606" s="28">
        <f t="shared" si="74"/>
        <v>0</v>
      </c>
      <c r="E606" s="3">
        <f t="shared" si="73"/>
        <v>0</v>
      </c>
      <c r="F606" s="5" t="str">
        <f t="shared" si="75"/>
        <v>Dry</v>
      </c>
      <c r="G606" s="5" t="str">
        <f t="shared" si="76"/>
        <v/>
      </c>
      <c r="H606" s="27">
        <v>6.3204338015510005E-5</v>
      </c>
      <c r="I606" s="27">
        <v>1.592352909118</v>
      </c>
      <c r="J606" s="2">
        <f t="shared" si="77"/>
        <v>4.3301808069391248</v>
      </c>
      <c r="K606" s="2">
        <f t="shared" si="78"/>
        <v>0</v>
      </c>
      <c r="L606" s="27">
        <v>0.42366006777229998</v>
      </c>
      <c r="M606" s="26">
        <f t="shared" si="79"/>
        <v>1.1520842418972816</v>
      </c>
      <c r="N606" s="2">
        <f t="shared" si="80"/>
        <v>0</v>
      </c>
    </row>
    <row r="607" spans="1:14" x14ac:dyDescent="0.35">
      <c r="A607" s="10">
        <v>40307</v>
      </c>
      <c r="B607" s="27">
        <v>0</v>
      </c>
      <c r="C607" s="27">
        <v>0</v>
      </c>
      <c r="D607" s="28">
        <f t="shared" si="74"/>
        <v>0</v>
      </c>
      <c r="E607" s="3">
        <f t="shared" si="73"/>
        <v>0</v>
      </c>
      <c r="F607" s="5" t="str">
        <f t="shared" si="75"/>
        <v>Dry</v>
      </c>
      <c r="G607" s="5" t="str">
        <f t="shared" si="76"/>
        <v/>
      </c>
      <c r="H607" s="27">
        <v>5.814799097427E-5</v>
      </c>
      <c r="I607" s="27">
        <v>1.4904812020080001</v>
      </c>
      <c r="J607" s="2">
        <f t="shared" si="77"/>
        <v>4.0531549614924751</v>
      </c>
      <c r="K607" s="2">
        <f t="shared" si="78"/>
        <v>0</v>
      </c>
      <c r="L607" s="27">
        <v>0.39721042927349998</v>
      </c>
      <c r="M607" s="26">
        <f t="shared" si="79"/>
        <v>1.0801581529491848</v>
      </c>
      <c r="N607" s="2">
        <f t="shared" si="80"/>
        <v>0</v>
      </c>
    </row>
    <row r="608" spans="1:14" x14ac:dyDescent="0.35">
      <c r="A608" s="10">
        <v>40308</v>
      </c>
      <c r="B608" s="27">
        <v>0</v>
      </c>
      <c r="C608" s="27">
        <v>3.350590730157E-2</v>
      </c>
      <c r="D608" s="28">
        <f t="shared" si="74"/>
        <v>2.7921589417975001E-3</v>
      </c>
      <c r="E608" s="3">
        <f t="shared" si="73"/>
        <v>0</v>
      </c>
      <c r="F608" s="5" t="str">
        <f t="shared" si="75"/>
        <v>Dry</v>
      </c>
      <c r="G608" s="5" t="str">
        <f t="shared" si="76"/>
        <v/>
      </c>
      <c r="H608" s="27">
        <v>6.2296235450380003E-4</v>
      </c>
      <c r="I608" s="27">
        <v>3.233078260459</v>
      </c>
      <c r="J608" s="2">
        <f t="shared" si="77"/>
        <v>8.7919036983617858</v>
      </c>
      <c r="K608" s="2">
        <f t="shared" si="78"/>
        <v>2.4548392526803371E-2</v>
      </c>
      <c r="L608" s="27">
        <v>0.50344575457950003</v>
      </c>
      <c r="M608" s="26">
        <f t="shared" si="79"/>
        <v>1.3690502471733093</v>
      </c>
      <c r="N608" s="2">
        <f t="shared" si="80"/>
        <v>3.8226058894150331E-3</v>
      </c>
    </row>
    <row r="609" spans="1:14" x14ac:dyDescent="0.35">
      <c r="A609" s="10">
        <v>40309</v>
      </c>
      <c r="B609" s="27">
        <v>0</v>
      </c>
      <c r="C609" s="27">
        <v>2.2469819339160001E-2</v>
      </c>
      <c r="D609" s="28">
        <f t="shared" si="74"/>
        <v>1.8724849449300001E-3</v>
      </c>
      <c r="E609" s="3">
        <f t="shared" si="73"/>
        <v>0</v>
      </c>
      <c r="F609" s="5" t="str">
        <f t="shared" si="75"/>
        <v>Dry</v>
      </c>
      <c r="G609" s="5" t="str">
        <f t="shared" si="76"/>
        <v/>
      </c>
      <c r="H609" s="27">
        <v>4.3111337647360002E-4</v>
      </c>
      <c r="I609" s="27">
        <v>4.2570623855129996</v>
      </c>
      <c r="J609" s="2">
        <f t="shared" si="77"/>
        <v>11.576485168668631</v>
      </c>
      <c r="K609" s="2">
        <f t="shared" si="78"/>
        <v>2.1676794193537446E-2</v>
      </c>
      <c r="L609" s="27">
        <v>0.62202488785200005</v>
      </c>
      <c r="M609" s="26">
        <f t="shared" si="79"/>
        <v>1.6915095990292148</v>
      </c>
      <c r="N609" s="2">
        <f t="shared" si="80"/>
        <v>3.1673262583867857E-3</v>
      </c>
    </row>
    <row r="610" spans="1:14" x14ac:dyDescent="0.35">
      <c r="A610" s="10">
        <v>40310</v>
      </c>
      <c r="B610" s="27">
        <v>0</v>
      </c>
      <c r="C610" s="27">
        <v>0</v>
      </c>
      <c r="D610" s="28">
        <f t="shared" si="74"/>
        <v>0</v>
      </c>
      <c r="E610" s="3">
        <f t="shared" si="73"/>
        <v>0</v>
      </c>
      <c r="F610" s="5" t="str">
        <f t="shared" si="75"/>
        <v>Dry</v>
      </c>
      <c r="G610" s="5" t="str">
        <f t="shared" si="76"/>
        <v/>
      </c>
      <c r="H610" s="27">
        <v>4.5279142795769998E-5</v>
      </c>
      <c r="I610" s="27">
        <v>3.1052775828420001</v>
      </c>
      <c r="J610" s="2">
        <f t="shared" si="77"/>
        <v>8.4443676476772218</v>
      </c>
      <c r="K610" s="2">
        <f t="shared" si="78"/>
        <v>0</v>
      </c>
      <c r="L610" s="27">
        <v>0.56477816278369997</v>
      </c>
      <c r="M610" s="26">
        <f t="shared" si="79"/>
        <v>1.5358351447474823</v>
      </c>
      <c r="N610" s="2">
        <f t="shared" si="80"/>
        <v>0</v>
      </c>
    </row>
    <row r="611" spans="1:14" x14ac:dyDescent="0.35">
      <c r="A611" s="10">
        <v>40311</v>
      </c>
      <c r="B611" s="27">
        <v>0</v>
      </c>
      <c r="C611" s="27">
        <v>0</v>
      </c>
      <c r="D611" s="28">
        <f t="shared" si="74"/>
        <v>0</v>
      </c>
      <c r="E611" s="3">
        <f t="shared" si="73"/>
        <v>0</v>
      </c>
      <c r="F611" s="5" t="str">
        <f t="shared" si="75"/>
        <v>Dry</v>
      </c>
      <c r="G611" s="5" t="str">
        <f t="shared" si="76"/>
        <v/>
      </c>
      <c r="H611" s="27">
        <v>4.1656811372109997E-5</v>
      </c>
      <c r="I611" s="27">
        <v>1.990617743004</v>
      </c>
      <c r="J611" s="2">
        <f t="shared" si="77"/>
        <v>5.413206265615357</v>
      </c>
      <c r="K611" s="2">
        <f t="shared" si="78"/>
        <v>0</v>
      </c>
      <c r="L611" s="27">
        <v>0.45645158700909999</v>
      </c>
      <c r="M611" s="26">
        <f t="shared" si="79"/>
        <v>1.2412561876490662</v>
      </c>
      <c r="N611" s="2">
        <f t="shared" si="80"/>
        <v>0</v>
      </c>
    </row>
    <row r="612" spans="1:14" x14ac:dyDescent="0.35">
      <c r="A612" s="10">
        <v>40312</v>
      </c>
      <c r="B612" s="27">
        <v>0</v>
      </c>
      <c r="C612" s="27">
        <v>0</v>
      </c>
      <c r="D612" s="28">
        <f t="shared" si="74"/>
        <v>0</v>
      </c>
      <c r="E612" s="3">
        <f t="shared" si="73"/>
        <v>0</v>
      </c>
      <c r="F612" s="5" t="str">
        <f t="shared" si="75"/>
        <v>Dry</v>
      </c>
      <c r="G612" s="5" t="str">
        <f t="shared" si="76"/>
        <v/>
      </c>
      <c r="H612" s="27">
        <v>3.832426646234E-5</v>
      </c>
      <c r="I612" s="27">
        <v>1.6487726564359999</v>
      </c>
      <c r="J612" s="2">
        <f t="shared" si="77"/>
        <v>4.4836064110058009</v>
      </c>
      <c r="K612" s="2">
        <f t="shared" si="78"/>
        <v>0</v>
      </c>
      <c r="L612" s="27">
        <v>0.41950634200230003</v>
      </c>
      <c r="M612" s="26">
        <f t="shared" si="79"/>
        <v>1.1407887661873746</v>
      </c>
      <c r="N612" s="2">
        <f t="shared" si="80"/>
        <v>0</v>
      </c>
    </row>
    <row r="613" spans="1:14" x14ac:dyDescent="0.35">
      <c r="A613" s="10">
        <v>40313</v>
      </c>
      <c r="B613" s="27">
        <v>0</v>
      </c>
      <c r="C613" s="27">
        <v>1.0994658142609999E-2</v>
      </c>
      <c r="D613" s="28">
        <f t="shared" si="74"/>
        <v>9.1622151188416661E-4</v>
      </c>
      <c r="E613" s="3">
        <f t="shared" si="73"/>
        <v>0</v>
      </c>
      <c r="F613" s="5" t="str">
        <f t="shared" si="75"/>
        <v>Dry</v>
      </c>
      <c r="G613" s="5" t="str">
        <f t="shared" si="76"/>
        <v/>
      </c>
      <c r="H613" s="27">
        <v>2.221234700669E-4</v>
      </c>
      <c r="I613" s="27">
        <v>2.6650090542229998</v>
      </c>
      <c r="J613" s="2">
        <f t="shared" si="77"/>
        <v>7.2471190216918568</v>
      </c>
      <c r="K613" s="2">
        <f t="shared" si="78"/>
        <v>6.6399663468590152E-3</v>
      </c>
      <c r="L613" s="27">
        <v>0.48186195817740002</v>
      </c>
      <c r="M613" s="26">
        <f t="shared" si="79"/>
        <v>1.3103561345892945</v>
      </c>
      <c r="N613" s="2">
        <f t="shared" si="80"/>
        <v>1.2005764787400958E-3</v>
      </c>
    </row>
    <row r="614" spans="1:14" x14ac:dyDescent="0.35">
      <c r="A614" s="10">
        <v>40314</v>
      </c>
      <c r="B614" s="27">
        <v>0</v>
      </c>
      <c r="C614" s="27">
        <v>7.0344974910520005E-4</v>
      </c>
      <c r="D614" s="28">
        <f t="shared" si="74"/>
        <v>5.8620812425433335E-5</v>
      </c>
      <c r="E614" s="3">
        <f t="shared" si="73"/>
        <v>0</v>
      </c>
      <c r="F614" s="5" t="str">
        <f t="shared" si="75"/>
        <v>Dry</v>
      </c>
      <c r="G614" s="5" t="str">
        <f t="shared" si="76"/>
        <v/>
      </c>
      <c r="H614" s="27">
        <v>4.4393486919059997E-5</v>
      </c>
      <c r="I614" s="27">
        <v>2.357602539837</v>
      </c>
      <c r="J614" s="2">
        <f t="shared" si="77"/>
        <v>6.4111700427311442</v>
      </c>
      <c r="K614" s="2">
        <f t="shared" si="78"/>
        <v>3.7582799650249984E-4</v>
      </c>
      <c r="L614" s="27">
        <v>0.47758513815699999</v>
      </c>
      <c r="M614" s="26">
        <f t="shared" si="79"/>
        <v>1.2987259212986195</v>
      </c>
      <c r="N614" s="2">
        <f t="shared" si="80"/>
        <v>7.6132368624494477E-5</v>
      </c>
    </row>
    <row r="615" spans="1:14" x14ac:dyDescent="0.35">
      <c r="A615" s="10">
        <v>40315</v>
      </c>
      <c r="B615" s="27">
        <v>0</v>
      </c>
      <c r="C615" s="27">
        <v>1.2947032643509999E-2</v>
      </c>
      <c r="D615" s="28">
        <f t="shared" si="74"/>
        <v>1.0789193869591665E-3</v>
      </c>
      <c r="E615" s="3">
        <f t="shared" si="73"/>
        <v>0</v>
      </c>
      <c r="F615" s="5" t="str">
        <f t="shared" si="75"/>
        <v>Dry</v>
      </c>
      <c r="G615" s="5" t="str">
        <f t="shared" si="76"/>
        <v/>
      </c>
      <c r="H615" s="27">
        <v>2.498903368227E-4</v>
      </c>
      <c r="I615" s="27">
        <v>2.6584223083629999</v>
      </c>
      <c r="J615" s="2">
        <f t="shared" si="77"/>
        <v>7.2292072884700076</v>
      </c>
      <c r="K615" s="2">
        <f t="shared" si="78"/>
        <v>7.7997318958767997E-3</v>
      </c>
      <c r="L615" s="27">
        <v>0.441711559812</v>
      </c>
      <c r="M615" s="26">
        <f t="shared" si="79"/>
        <v>1.2011727472903604</v>
      </c>
      <c r="N615" s="2">
        <f t="shared" si="80"/>
        <v>1.2959685641385735E-3</v>
      </c>
    </row>
    <row r="616" spans="1:14" x14ac:dyDescent="0.35">
      <c r="A616" s="10">
        <v>40316</v>
      </c>
      <c r="B616" s="27">
        <v>52.097315649999999</v>
      </c>
      <c r="C616" s="27">
        <v>6.3473485090550001</v>
      </c>
      <c r="D616" s="28">
        <f t="shared" si="74"/>
        <v>0.52894570908791672</v>
      </c>
      <c r="E616" s="3">
        <f t="shared" si="73"/>
        <v>0</v>
      </c>
      <c r="F616" s="5">
        <f t="shared" si="75"/>
        <v>0.52894570908791672</v>
      </c>
      <c r="G616" s="5" t="str">
        <f t="shared" si="76"/>
        <v/>
      </c>
      <c r="H616" s="27">
        <v>5.2340631382009999E-2</v>
      </c>
      <c r="I616" s="27">
        <v>6.5889074254239999</v>
      </c>
      <c r="J616" s="2">
        <f t="shared" si="77"/>
        <v>17.917611296401009</v>
      </c>
      <c r="K616" s="2">
        <f t="shared" si="78"/>
        <v>9.4774436123364989</v>
      </c>
      <c r="L616" s="27">
        <v>0.20764187294360001</v>
      </c>
      <c r="M616" s="26">
        <f t="shared" si="79"/>
        <v>0.56465300360790815</v>
      </c>
      <c r="N616" s="2">
        <f t="shared" si="80"/>
        <v>0.29867078338200698</v>
      </c>
    </row>
    <row r="617" spans="1:14" x14ac:dyDescent="0.35">
      <c r="A617" s="10">
        <v>40317</v>
      </c>
      <c r="B617" s="27">
        <v>0</v>
      </c>
      <c r="C617" s="27">
        <v>0.105424792995</v>
      </c>
      <c r="D617" s="28">
        <f t="shared" si="74"/>
        <v>8.7853994162500008E-3</v>
      </c>
      <c r="E617" s="3">
        <f t="shared" si="73"/>
        <v>0</v>
      </c>
      <c r="F617" s="5" t="str">
        <f t="shared" si="75"/>
        <v>Dry</v>
      </c>
      <c r="G617" s="5" t="str">
        <f t="shared" si="76"/>
        <v/>
      </c>
      <c r="H617" s="27">
        <v>1.8260991896830001E-3</v>
      </c>
      <c r="I617" s="27">
        <v>12.174237031040001</v>
      </c>
      <c r="J617" s="2">
        <f t="shared" si="77"/>
        <v>33.106133212728935</v>
      </c>
      <c r="K617" s="2">
        <f t="shared" si="78"/>
        <v>0.29085060340140356</v>
      </c>
      <c r="L617" s="27">
        <v>0.2611617175207</v>
      </c>
      <c r="M617" s="26">
        <f t="shared" si="79"/>
        <v>0.71019272815709078</v>
      </c>
      <c r="N617" s="2">
        <f t="shared" si="80"/>
        <v>6.2393267793763012E-3</v>
      </c>
    </row>
    <row r="618" spans="1:14" x14ac:dyDescent="0.35">
      <c r="A618" s="10">
        <v>40318</v>
      </c>
      <c r="B618" s="27">
        <v>0</v>
      </c>
      <c r="C618" s="27">
        <v>0</v>
      </c>
      <c r="D618" s="28">
        <f t="shared" si="74"/>
        <v>0</v>
      </c>
      <c r="E618" s="3">
        <f t="shared" si="73"/>
        <v>0</v>
      </c>
      <c r="F618" s="5" t="str">
        <f t="shared" si="75"/>
        <v>Dry</v>
      </c>
      <c r="G618" s="5" t="str">
        <f t="shared" si="76"/>
        <v/>
      </c>
      <c r="H618" s="27">
        <v>3.1556027564789997E-5</v>
      </c>
      <c r="I618" s="27">
        <v>24.72359166107</v>
      </c>
      <c r="J618" s="2">
        <f t="shared" si="77"/>
        <v>67.232346219447308</v>
      </c>
      <c r="K618" s="2">
        <f t="shared" si="78"/>
        <v>0</v>
      </c>
      <c r="L618" s="27">
        <v>0.70687273939719997</v>
      </c>
      <c r="M618" s="26">
        <f t="shared" si="79"/>
        <v>1.9222414526071696</v>
      </c>
      <c r="N618" s="2">
        <f t="shared" si="80"/>
        <v>0</v>
      </c>
    </row>
    <row r="619" spans="1:14" x14ac:dyDescent="0.35">
      <c r="A619" s="10">
        <v>40319</v>
      </c>
      <c r="B619" s="27">
        <v>0</v>
      </c>
      <c r="C619" s="27">
        <v>0</v>
      </c>
      <c r="D619" s="28">
        <f t="shared" si="74"/>
        <v>0</v>
      </c>
      <c r="E619" s="3">
        <f t="shared" si="73"/>
        <v>0</v>
      </c>
      <c r="F619" s="5" t="str">
        <f t="shared" si="75"/>
        <v>Dry</v>
      </c>
      <c r="G619" s="5" t="str">
        <f t="shared" si="76"/>
        <v/>
      </c>
      <c r="H619" s="27">
        <v>2.9031545359610001E-5</v>
      </c>
      <c r="I619" s="27">
        <v>14.823743888819999</v>
      </c>
      <c r="J619" s="2">
        <f t="shared" si="77"/>
        <v>40.311096181501554</v>
      </c>
      <c r="K619" s="2">
        <f t="shared" si="78"/>
        <v>0</v>
      </c>
      <c r="L619" s="27">
        <v>0.67073130147839999</v>
      </c>
      <c r="M619" s="26">
        <f t="shared" si="79"/>
        <v>1.8239598719883019</v>
      </c>
      <c r="N619" s="2">
        <f t="shared" si="80"/>
        <v>0</v>
      </c>
    </row>
    <row r="620" spans="1:14" x14ac:dyDescent="0.35">
      <c r="A620" s="10">
        <v>40320</v>
      </c>
      <c r="B620" s="27">
        <v>0</v>
      </c>
      <c r="C620" s="27">
        <v>0</v>
      </c>
      <c r="D620" s="28">
        <f t="shared" si="74"/>
        <v>0</v>
      </c>
      <c r="E620" s="3">
        <f t="shared" si="73"/>
        <v>0</v>
      </c>
      <c r="F620" s="5" t="str">
        <f t="shared" si="75"/>
        <v>Dry</v>
      </c>
      <c r="G620" s="5" t="str">
        <f t="shared" si="76"/>
        <v/>
      </c>
      <c r="H620" s="27">
        <v>2.6709021730839999E-5</v>
      </c>
      <c r="I620" s="27">
        <v>5.593444026387</v>
      </c>
      <c r="J620" s="2">
        <f t="shared" si="77"/>
        <v>15.210587947595752</v>
      </c>
      <c r="K620" s="2">
        <f t="shared" si="78"/>
        <v>0</v>
      </c>
      <c r="L620" s="27">
        <v>0.51231022110989999</v>
      </c>
      <c r="M620" s="26">
        <f t="shared" si="79"/>
        <v>1.3931559228774177</v>
      </c>
      <c r="N620" s="2">
        <f t="shared" si="80"/>
        <v>0</v>
      </c>
    </row>
    <row r="621" spans="1:14" x14ac:dyDescent="0.35">
      <c r="A621" s="10">
        <v>40321</v>
      </c>
      <c r="B621" s="27">
        <v>0</v>
      </c>
      <c r="C621" s="27">
        <v>0</v>
      </c>
      <c r="D621" s="28">
        <f t="shared" si="74"/>
        <v>0</v>
      </c>
      <c r="E621" s="3">
        <f t="shared" si="73"/>
        <v>0</v>
      </c>
      <c r="F621" s="5" t="str">
        <f t="shared" si="75"/>
        <v>Dry</v>
      </c>
      <c r="G621" s="5" t="str">
        <f t="shared" si="76"/>
        <v/>
      </c>
      <c r="H621" s="27">
        <v>2.457229999237E-5</v>
      </c>
      <c r="I621" s="27">
        <v>2.6996523619550001</v>
      </c>
      <c r="J621" s="2">
        <f t="shared" si="77"/>
        <v>7.3413266470059488</v>
      </c>
      <c r="K621" s="2">
        <f t="shared" si="78"/>
        <v>0</v>
      </c>
      <c r="L621" s="27">
        <v>0.45043517686119999</v>
      </c>
      <c r="M621" s="26">
        <f t="shared" si="79"/>
        <v>1.2248954025492729</v>
      </c>
      <c r="N621" s="2">
        <f t="shared" si="80"/>
        <v>0</v>
      </c>
    </row>
    <row r="622" spans="1:14" x14ac:dyDescent="0.35">
      <c r="A622" s="10">
        <v>40322</v>
      </c>
      <c r="B622" s="27">
        <v>0</v>
      </c>
      <c r="C622" s="27">
        <v>0</v>
      </c>
      <c r="D622" s="28">
        <f t="shared" si="74"/>
        <v>0</v>
      </c>
      <c r="E622" s="3">
        <f t="shared" si="73"/>
        <v>0</v>
      </c>
      <c r="F622" s="5" t="str">
        <f t="shared" si="75"/>
        <v>Dry</v>
      </c>
      <c r="G622" s="5" t="str">
        <f t="shared" si="76"/>
        <v/>
      </c>
      <c r="H622" s="27">
        <v>2.2606515992979999E-5</v>
      </c>
      <c r="I622" s="27">
        <v>1.7846848057089999</v>
      </c>
      <c r="J622" s="2">
        <f t="shared" si="77"/>
        <v>4.8532004732528256</v>
      </c>
      <c r="K622" s="2">
        <f t="shared" si="78"/>
        <v>0</v>
      </c>
      <c r="L622" s="27">
        <v>0.40679162891580001</v>
      </c>
      <c r="M622" s="26">
        <f t="shared" si="79"/>
        <v>1.10621288400847</v>
      </c>
      <c r="N622" s="2">
        <f t="shared" si="80"/>
        <v>0</v>
      </c>
    </row>
    <row r="623" spans="1:14" x14ac:dyDescent="0.35">
      <c r="A623" s="10">
        <v>40323</v>
      </c>
      <c r="B623" s="27">
        <v>0</v>
      </c>
      <c r="C623" s="27">
        <v>1.6186266824140001E-2</v>
      </c>
      <c r="D623" s="28">
        <f t="shared" si="74"/>
        <v>1.3488555686783333E-3</v>
      </c>
      <c r="E623" s="3">
        <f t="shared" si="73"/>
        <v>0</v>
      </c>
      <c r="F623" s="5" t="str">
        <f t="shared" si="75"/>
        <v>Dry</v>
      </c>
      <c r="G623" s="5" t="str">
        <f t="shared" si="76"/>
        <v/>
      </c>
      <c r="H623" s="27">
        <v>2.9589969015519999E-4</v>
      </c>
      <c r="I623" s="27">
        <v>3.6026912970430001</v>
      </c>
      <c r="J623" s="2">
        <f t="shared" si="77"/>
        <v>9.7970146055268525</v>
      </c>
      <c r="K623" s="2">
        <f t="shared" si="78"/>
        <v>1.3214757707087859E-2</v>
      </c>
      <c r="L623" s="27">
        <v>0.53385101546689995</v>
      </c>
      <c r="M623" s="26">
        <f t="shared" si="79"/>
        <v>1.4517330974200691</v>
      </c>
      <c r="N623" s="2">
        <f t="shared" si="80"/>
        <v>1.9581782726897055E-3</v>
      </c>
    </row>
    <row r="624" spans="1:14" x14ac:dyDescent="0.35">
      <c r="A624" s="10">
        <v>40324</v>
      </c>
      <c r="B624" s="27">
        <v>0</v>
      </c>
      <c r="C624" s="27">
        <v>1.022623644475E-2</v>
      </c>
      <c r="D624" s="28">
        <f t="shared" si="74"/>
        <v>8.5218637039583336E-4</v>
      </c>
      <c r="E624" s="3">
        <f t="shared" si="73"/>
        <v>0</v>
      </c>
      <c r="F624" s="5" t="str">
        <f t="shared" si="75"/>
        <v>Dry</v>
      </c>
      <c r="G624" s="5" t="str">
        <f t="shared" si="76"/>
        <v/>
      </c>
      <c r="H624" s="27">
        <v>1.929392094151E-4</v>
      </c>
      <c r="I624" s="27">
        <v>4.3616706572500004</v>
      </c>
      <c r="J624" s="2">
        <f t="shared" si="77"/>
        <v>11.860952718499361</v>
      </c>
      <c r="K624" s="2">
        <f t="shared" si="78"/>
        <v>1.0107742246614563E-2</v>
      </c>
      <c r="L624" s="27">
        <v>0.61146535192179996</v>
      </c>
      <c r="M624" s="26">
        <f t="shared" si="79"/>
        <v>1.6627944194020658</v>
      </c>
      <c r="N624" s="2">
        <f t="shared" si="80"/>
        <v>1.4170107409846935E-3</v>
      </c>
    </row>
    <row r="625" spans="1:14" x14ac:dyDescent="0.35">
      <c r="A625" s="10">
        <v>40325</v>
      </c>
      <c r="B625" s="27">
        <v>0</v>
      </c>
      <c r="C625" s="27">
        <v>3.4290460054809999E-2</v>
      </c>
      <c r="D625" s="28">
        <f t="shared" si="74"/>
        <v>2.8575383379008334E-3</v>
      </c>
      <c r="E625" s="3">
        <f t="shared" si="73"/>
        <v>0</v>
      </c>
      <c r="F625" s="5" t="str">
        <f t="shared" si="75"/>
        <v>Dry</v>
      </c>
      <c r="G625" s="5" t="str">
        <f t="shared" si="76"/>
        <v/>
      </c>
      <c r="H625" s="27">
        <v>6.004038794981E-4</v>
      </c>
      <c r="I625" s="27">
        <v>4.3851265832969997</v>
      </c>
      <c r="J625" s="2">
        <f t="shared" si="77"/>
        <v>11.924737825554528</v>
      </c>
      <c r="K625" s="2">
        <f t="shared" si="78"/>
        <v>3.4075395505938286E-2</v>
      </c>
      <c r="L625" s="27">
        <v>0.5468568661116</v>
      </c>
      <c r="M625" s="26">
        <f t="shared" si="79"/>
        <v>1.4871006874292405</v>
      </c>
      <c r="N625" s="2">
        <f t="shared" si="80"/>
        <v>4.2494472266477387E-3</v>
      </c>
    </row>
    <row r="626" spans="1:14" x14ac:dyDescent="0.35">
      <c r="A626" s="10">
        <v>40326</v>
      </c>
      <c r="B626" s="27">
        <v>0</v>
      </c>
      <c r="C626" s="27">
        <v>0.1222018227725</v>
      </c>
      <c r="D626" s="28">
        <f t="shared" si="74"/>
        <v>1.0183485231041666E-2</v>
      </c>
      <c r="E626" s="3">
        <f t="shared" si="73"/>
        <v>0</v>
      </c>
      <c r="F626" s="5" t="str">
        <f t="shared" si="75"/>
        <v>Dry</v>
      </c>
      <c r="G626" s="5" t="str">
        <f t="shared" si="76"/>
        <v/>
      </c>
      <c r="H626" s="27">
        <v>2.09313660774E-3</v>
      </c>
      <c r="I626" s="27">
        <v>8.2281847012270006</v>
      </c>
      <c r="J626" s="2">
        <f t="shared" si="77"/>
        <v>22.375396349128657</v>
      </c>
      <c r="K626" s="2">
        <f t="shared" si="78"/>
        <v>0.22785951826005529</v>
      </c>
      <c r="L626" s="27">
        <v>0.8673484748993</v>
      </c>
      <c r="M626" s="26">
        <f t="shared" si="79"/>
        <v>2.3586327487021603</v>
      </c>
      <c r="N626" s="2">
        <f t="shared" si="80"/>
        <v>2.401910176185966E-2</v>
      </c>
    </row>
    <row r="627" spans="1:14" x14ac:dyDescent="0.35">
      <c r="A627" s="10">
        <v>40327</v>
      </c>
      <c r="B627" s="27">
        <v>0</v>
      </c>
      <c r="C627" s="27">
        <v>0</v>
      </c>
      <c r="D627" s="28">
        <f t="shared" si="74"/>
        <v>0</v>
      </c>
      <c r="E627" s="3">
        <f t="shared" si="73"/>
        <v>0</v>
      </c>
      <c r="F627" s="5" t="str">
        <f t="shared" si="75"/>
        <v>Dry</v>
      </c>
      <c r="G627" s="5" t="str">
        <f t="shared" si="76"/>
        <v/>
      </c>
      <c r="H627" s="27">
        <v>1.4899536994899999E-5</v>
      </c>
      <c r="I627" s="27">
        <v>12.917913345280001</v>
      </c>
      <c r="J627" s="2">
        <f t="shared" si="77"/>
        <v>35.128456834620621</v>
      </c>
      <c r="K627" s="2">
        <f t="shared" si="78"/>
        <v>0</v>
      </c>
      <c r="L627" s="27">
        <v>1.483090829605</v>
      </c>
      <c r="M627" s="26">
        <f t="shared" si="79"/>
        <v>4.0330578783946534</v>
      </c>
      <c r="N627" s="2">
        <f t="shared" si="80"/>
        <v>0</v>
      </c>
    </row>
    <row r="628" spans="1:14" x14ac:dyDescent="0.35">
      <c r="A628" s="10">
        <v>40328</v>
      </c>
      <c r="B628" s="27">
        <v>0</v>
      </c>
      <c r="C628" s="27">
        <v>0</v>
      </c>
      <c r="D628" s="28">
        <f t="shared" si="74"/>
        <v>0</v>
      </c>
      <c r="E628" s="3">
        <f t="shared" si="73"/>
        <v>0</v>
      </c>
      <c r="F628" s="5" t="str">
        <f t="shared" si="75"/>
        <v>Dry</v>
      </c>
      <c r="G628" s="5" t="str">
        <f t="shared" si="76"/>
        <v/>
      </c>
      <c r="H628" s="27">
        <v>1.3707574035309999E-5</v>
      </c>
      <c r="I628" s="27">
        <v>6.6817436623750002</v>
      </c>
      <c r="J628" s="2">
        <f t="shared" si="77"/>
        <v>18.170066445716081</v>
      </c>
      <c r="K628" s="2">
        <f t="shared" si="78"/>
        <v>0</v>
      </c>
      <c r="L628" s="27">
        <v>0.93921011304390001</v>
      </c>
      <c r="M628" s="26">
        <f t="shared" si="79"/>
        <v>2.5540504130070598</v>
      </c>
      <c r="N628" s="2">
        <f t="shared" si="80"/>
        <v>0</v>
      </c>
    </row>
    <row r="629" spans="1:14" x14ac:dyDescent="0.35">
      <c r="A629" s="10">
        <v>40329</v>
      </c>
      <c r="B629" s="27">
        <v>0</v>
      </c>
      <c r="C629" s="27">
        <v>0</v>
      </c>
      <c r="D629" s="28">
        <f t="shared" si="74"/>
        <v>0</v>
      </c>
      <c r="E629" s="3">
        <f t="shared" si="73"/>
        <v>0</v>
      </c>
      <c r="F629" s="5" t="str">
        <f t="shared" si="75"/>
        <v>Dry</v>
      </c>
      <c r="G629" s="5" t="str">
        <f t="shared" si="76"/>
        <v/>
      </c>
      <c r="H629" s="27">
        <v>1.261096811248E-5</v>
      </c>
      <c r="I629" s="27">
        <v>2.9752911658690002</v>
      </c>
      <c r="J629" s="2">
        <f t="shared" si="77"/>
        <v>8.0908877848175251</v>
      </c>
      <c r="K629" s="2">
        <f t="shared" si="78"/>
        <v>0</v>
      </c>
      <c r="L629" s="27">
        <v>0.56408094434800005</v>
      </c>
      <c r="M629" s="26">
        <f t="shared" si="79"/>
        <v>1.5339391568221774</v>
      </c>
      <c r="N629" s="2">
        <f t="shared" si="80"/>
        <v>0</v>
      </c>
    </row>
    <row r="630" spans="1:14" x14ac:dyDescent="0.35">
      <c r="A630" s="10">
        <v>40330</v>
      </c>
      <c r="B630" s="27">
        <v>0</v>
      </c>
      <c r="C630" s="27">
        <v>0.161333196879</v>
      </c>
      <c r="D630" s="28">
        <f t="shared" si="74"/>
        <v>1.344443307325E-2</v>
      </c>
      <c r="E630" s="3">
        <f t="shared" si="73"/>
        <v>0</v>
      </c>
      <c r="F630" s="5" t="str">
        <f t="shared" si="75"/>
        <v>Dry</v>
      </c>
      <c r="G630" s="5" t="str">
        <f t="shared" si="76"/>
        <v/>
      </c>
      <c r="H630" s="27">
        <v>2.7536201529289998E-3</v>
      </c>
      <c r="I630" s="27">
        <v>6.3792975281200004</v>
      </c>
      <c r="J630" s="2">
        <f t="shared" si="77"/>
        <v>17.347606526068404</v>
      </c>
      <c r="K630" s="2">
        <f t="shared" si="78"/>
        <v>0.23322873492080159</v>
      </c>
      <c r="L630" s="27">
        <v>0.70853413061790005</v>
      </c>
      <c r="M630" s="26">
        <f t="shared" si="79"/>
        <v>1.9267593734370927</v>
      </c>
      <c r="N630" s="2">
        <f t="shared" si="80"/>
        <v>2.5904187444432097E-2</v>
      </c>
    </row>
    <row r="631" spans="1:14" x14ac:dyDescent="0.35">
      <c r="A631" s="10">
        <v>40331</v>
      </c>
      <c r="B631" s="27">
        <v>0</v>
      </c>
      <c r="C631" s="27">
        <v>0.29750124948099999</v>
      </c>
      <c r="D631" s="28">
        <f t="shared" si="74"/>
        <v>2.4791770790083333E-2</v>
      </c>
      <c r="E631" s="3">
        <f t="shared" si="73"/>
        <v>0</v>
      </c>
      <c r="F631" s="5" t="str">
        <f t="shared" si="75"/>
        <v>Dry</v>
      </c>
      <c r="G631" s="5" t="str">
        <f t="shared" si="76"/>
        <v/>
      </c>
      <c r="H631" s="27">
        <v>5.067883211611E-3</v>
      </c>
      <c r="I631" s="27">
        <v>8.4932125470849993</v>
      </c>
      <c r="J631" s="2">
        <f t="shared" si="77"/>
        <v>23.096102472041064</v>
      </c>
      <c r="K631" s="2">
        <f t="shared" si="78"/>
        <v>0.57259327863111908</v>
      </c>
      <c r="L631" s="27">
        <v>0.86394142990150002</v>
      </c>
      <c r="M631" s="26">
        <f t="shared" si="79"/>
        <v>2.3493677668169433</v>
      </c>
      <c r="N631" s="2">
        <f t="shared" si="80"/>
        <v>5.8244987176535604E-2</v>
      </c>
    </row>
    <row r="632" spans="1:14" x14ac:dyDescent="0.35">
      <c r="A632" s="10">
        <v>40332</v>
      </c>
      <c r="B632" s="27">
        <v>0</v>
      </c>
      <c r="C632" s="27">
        <v>0.28167476459570001</v>
      </c>
      <c r="D632" s="28">
        <f t="shared" si="74"/>
        <v>2.3472897049641669E-2</v>
      </c>
      <c r="E632" s="3">
        <f t="shared" si="73"/>
        <v>0</v>
      </c>
      <c r="F632" s="5" t="str">
        <f t="shared" si="75"/>
        <v>Dry</v>
      </c>
      <c r="G632" s="5" t="str">
        <f t="shared" si="76"/>
        <v/>
      </c>
      <c r="H632" s="27">
        <v>4.8046744338949999E-3</v>
      </c>
      <c r="I632" s="27">
        <v>9.9972726620289993</v>
      </c>
      <c r="J632" s="2">
        <f t="shared" si="77"/>
        <v>27.18618338621518</v>
      </c>
      <c r="K632" s="2">
        <f t="shared" si="78"/>
        <v>0.63813848379730764</v>
      </c>
      <c r="L632" s="27">
        <v>1.0199056677559999</v>
      </c>
      <c r="M632" s="26">
        <f t="shared" si="79"/>
        <v>2.7734906766689558</v>
      </c>
      <c r="N632" s="2">
        <f t="shared" si="80"/>
        <v>6.5101861121591401E-2</v>
      </c>
    </row>
    <row r="633" spans="1:14" x14ac:dyDescent="0.35">
      <c r="A633" s="10">
        <v>40333</v>
      </c>
      <c r="B633" s="27">
        <v>0</v>
      </c>
      <c r="C633" s="27">
        <v>0.26357315669749998</v>
      </c>
      <c r="D633" s="28">
        <f t="shared" si="74"/>
        <v>2.1964429724791665E-2</v>
      </c>
      <c r="E633" s="3">
        <f t="shared" si="73"/>
        <v>0</v>
      </c>
      <c r="F633" s="5" t="str">
        <f t="shared" si="75"/>
        <v>Dry</v>
      </c>
      <c r="G633" s="5" t="str">
        <f t="shared" si="76"/>
        <v/>
      </c>
      <c r="H633" s="27">
        <v>4.5013857838810001E-3</v>
      </c>
      <c r="I633" s="27">
        <v>10.83697086772</v>
      </c>
      <c r="J633" s="2">
        <f t="shared" si="77"/>
        <v>29.469625098843057</v>
      </c>
      <c r="K633" s="2">
        <f t="shared" si="78"/>
        <v>0.64728350949949498</v>
      </c>
      <c r="L633" s="27">
        <v>1.110918425778</v>
      </c>
      <c r="M633" s="26">
        <f t="shared" si="79"/>
        <v>3.0209871303236624</v>
      </c>
      <c r="N633" s="2">
        <f t="shared" si="80"/>
        <v>6.6354259523494122E-2</v>
      </c>
    </row>
    <row r="634" spans="1:14" x14ac:dyDescent="0.35">
      <c r="A634" s="10">
        <v>40334</v>
      </c>
      <c r="B634" s="27">
        <v>0</v>
      </c>
      <c r="C634" s="27">
        <v>0.2448592803888</v>
      </c>
      <c r="D634" s="28">
        <f t="shared" si="74"/>
        <v>2.0404940032399999E-2</v>
      </c>
      <c r="E634" s="3">
        <f t="shared" si="73"/>
        <v>0</v>
      </c>
      <c r="F634" s="5" t="str">
        <f t="shared" si="75"/>
        <v>Dry</v>
      </c>
      <c r="G634" s="5" t="str">
        <f t="shared" si="76"/>
        <v/>
      </c>
      <c r="H634" s="27">
        <v>4.1861880924419998E-3</v>
      </c>
      <c r="I634" s="27">
        <v>11.661928296139999</v>
      </c>
      <c r="J634" s="2">
        <f t="shared" si="77"/>
        <v>31.712981331391269</v>
      </c>
      <c r="K634" s="2">
        <f t="shared" si="78"/>
        <v>0.64710148231565956</v>
      </c>
      <c r="L634" s="27">
        <v>1.201548848359</v>
      </c>
      <c r="M634" s="26">
        <f t="shared" si="79"/>
        <v>3.2674438762735303</v>
      </c>
      <c r="N634" s="2">
        <f t="shared" si="80"/>
        <v>6.667199635459399E-2</v>
      </c>
    </row>
    <row r="635" spans="1:14" x14ac:dyDescent="0.35">
      <c r="A635" s="10">
        <v>40335</v>
      </c>
      <c r="B635" s="27">
        <v>0</v>
      </c>
      <c r="C635" s="27">
        <v>0.24336127702759999</v>
      </c>
      <c r="D635" s="28">
        <f t="shared" si="74"/>
        <v>2.0280106418966666E-2</v>
      </c>
      <c r="E635" s="3">
        <f t="shared" si="73"/>
        <v>0</v>
      </c>
      <c r="F635" s="5" t="str">
        <f t="shared" si="75"/>
        <v>Dry</v>
      </c>
      <c r="G635" s="5" t="str">
        <f t="shared" si="76"/>
        <v/>
      </c>
      <c r="H635" s="27">
        <v>4.1628612206990002E-3</v>
      </c>
      <c r="I635" s="27">
        <v>11.37770790133</v>
      </c>
      <c r="J635" s="2">
        <f t="shared" si="77"/>
        <v>30.94008375856075</v>
      </c>
      <c r="K635" s="2">
        <f t="shared" si="78"/>
        <v>0.62746819123535413</v>
      </c>
      <c r="L635" s="27">
        <v>1.1771229627840001</v>
      </c>
      <c r="M635" s="26">
        <f t="shared" si="79"/>
        <v>3.2010211000762983</v>
      </c>
      <c r="N635" s="2">
        <f t="shared" si="80"/>
        <v>6.491704855890508E-2</v>
      </c>
    </row>
    <row r="636" spans="1:14" x14ac:dyDescent="0.35">
      <c r="A636" s="10">
        <v>40336</v>
      </c>
      <c r="B636" s="27">
        <v>0</v>
      </c>
      <c r="C636" s="27">
        <v>0.27082279541440002</v>
      </c>
      <c r="D636" s="28">
        <f t="shared" si="74"/>
        <v>2.2568566284533336E-2</v>
      </c>
      <c r="E636" s="3">
        <f t="shared" si="73"/>
        <v>0</v>
      </c>
      <c r="F636" s="5" t="str">
        <f t="shared" si="75"/>
        <v>Dry</v>
      </c>
      <c r="G636" s="5" t="str">
        <f t="shared" si="76"/>
        <v/>
      </c>
      <c r="H636" s="27">
        <v>4.6312936366290003E-3</v>
      </c>
      <c r="I636" s="27">
        <v>10.37900106845</v>
      </c>
      <c r="J636" s="2">
        <f t="shared" si="77"/>
        <v>28.224240345500192</v>
      </c>
      <c r="K636" s="2">
        <f t="shared" si="78"/>
        <v>0.63698063906802116</v>
      </c>
      <c r="L636" s="27">
        <v>1.074866832668</v>
      </c>
      <c r="M636" s="26">
        <f t="shared" si="79"/>
        <v>2.9229498700840524</v>
      </c>
      <c r="N636" s="2">
        <f t="shared" si="80"/>
        <v>6.5966787889360043E-2</v>
      </c>
    </row>
    <row r="637" spans="1:14" x14ac:dyDescent="0.35">
      <c r="A637" s="10">
        <v>40337</v>
      </c>
      <c r="B637" s="27">
        <v>0</v>
      </c>
      <c r="C637" s="27">
        <v>0.27890839133239997</v>
      </c>
      <c r="D637" s="28">
        <f t="shared" si="74"/>
        <v>2.3242365944366666E-2</v>
      </c>
      <c r="E637" s="3">
        <f t="shared" si="73"/>
        <v>0</v>
      </c>
      <c r="F637" s="5" t="str">
        <f t="shared" si="75"/>
        <v>Dry</v>
      </c>
      <c r="G637" s="5" t="str">
        <f t="shared" si="76"/>
        <v/>
      </c>
      <c r="H637" s="27">
        <v>4.7703028969790003E-3</v>
      </c>
      <c r="I637" s="27">
        <v>9.8986038946649995</v>
      </c>
      <c r="J637" s="2">
        <f t="shared" si="77"/>
        <v>26.917867486996212</v>
      </c>
      <c r="K637" s="2">
        <f t="shared" si="78"/>
        <v>0.62563492657473552</v>
      </c>
      <c r="L637" s="27">
        <v>1.0251754831690001</v>
      </c>
      <c r="M637" s="26">
        <f t="shared" si="79"/>
        <v>2.787821201910452</v>
      </c>
      <c r="N637" s="2">
        <f t="shared" si="80"/>
        <v>6.4795560562266832E-2</v>
      </c>
    </row>
    <row r="638" spans="1:14" x14ac:dyDescent="0.35">
      <c r="A638" s="10">
        <v>40338</v>
      </c>
      <c r="B638" s="27">
        <v>0</v>
      </c>
      <c r="C638" s="27">
        <v>0.28341073425239999</v>
      </c>
      <c r="D638" s="28">
        <f t="shared" si="74"/>
        <v>2.36175611877E-2</v>
      </c>
      <c r="E638" s="3">
        <f t="shared" si="73"/>
        <v>0</v>
      </c>
      <c r="F638" s="5" t="str">
        <f t="shared" si="75"/>
        <v>Dry</v>
      </c>
      <c r="G638" s="5" t="str">
        <f t="shared" si="76"/>
        <v/>
      </c>
      <c r="H638" s="27">
        <v>4.8489529141430001E-3</v>
      </c>
      <c r="I638" s="27">
        <v>9.7767118090319993</v>
      </c>
      <c r="J638" s="2">
        <f t="shared" si="77"/>
        <v>26.586399025009257</v>
      </c>
      <c r="K638" s="2">
        <f t="shared" si="78"/>
        <v>0.6279059057337637</v>
      </c>
      <c r="L638" s="27">
        <v>1.013481446176</v>
      </c>
      <c r="M638" s="26">
        <f t="shared" si="79"/>
        <v>2.7560209054731675</v>
      </c>
      <c r="N638" s="2">
        <f t="shared" si="80"/>
        <v>6.5090492369592898E-2</v>
      </c>
    </row>
    <row r="639" spans="1:14" x14ac:dyDescent="0.35">
      <c r="A639" s="10">
        <v>40339</v>
      </c>
      <c r="B639" s="27">
        <v>0</v>
      </c>
      <c r="C639" s="27">
        <v>0.30735840636759998</v>
      </c>
      <c r="D639" s="28">
        <f t="shared" si="74"/>
        <v>2.5613200530633332E-2</v>
      </c>
      <c r="E639" s="3">
        <f t="shared" si="73"/>
        <v>0</v>
      </c>
      <c r="F639" s="5" t="str">
        <f t="shared" si="75"/>
        <v>Dry</v>
      </c>
      <c r="G639" s="5" t="str">
        <f t="shared" si="76"/>
        <v/>
      </c>
      <c r="H639" s="27">
        <v>5.2575258716179999E-3</v>
      </c>
      <c r="I639" s="27">
        <v>9.0858258872699995</v>
      </c>
      <c r="J639" s="2">
        <f t="shared" si="77"/>
        <v>24.707631484806544</v>
      </c>
      <c r="K639" s="2">
        <f t="shared" si="78"/>
        <v>0.63284151985733983</v>
      </c>
      <c r="L639" s="27">
        <v>0.94192239771389996</v>
      </c>
      <c r="M639" s="26">
        <f t="shared" si="79"/>
        <v>2.5614260914472711</v>
      </c>
      <c r="N639" s="2">
        <f t="shared" si="80"/>
        <v>6.5606320124635298E-2</v>
      </c>
    </row>
    <row r="640" spans="1:14" x14ac:dyDescent="0.35">
      <c r="A640" s="10">
        <v>40340</v>
      </c>
      <c r="B640" s="27">
        <v>0</v>
      </c>
      <c r="C640" s="27">
        <v>0.31378824248449999</v>
      </c>
      <c r="D640" s="28">
        <f t="shared" si="74"/>
        <v>2.6149020207041667E-2</v>
      </c>
      <c r="E640" s="3">
        <f t="shared" si="73"/>
        <v>0</v>
      </c>
      <c r="F640" s="5" t="str">
        <f t="shared" si="75"/>
        <v>Dry</v>
      </c>
      <c r="G640" s="5" t="str">
        <f t="shared" si="76"/>
        <v/>
      </c>
      <c r="H640" s="27">
        <v>5.3692667514139997E-3</v>
      </c>
      <c r="I640" s="27">
        <v>8.7623591742719995</v>
      </c>
      <c r="J640" s="2">
        <f t="shared" si="77"/>
        <v>23.828009044148306</v>
      </c>
      <c r="K640" s="2">
        <f t="shared" si="78"/>
        <v>0.62307908998900563</v>
      </c>
      <c r="L640" s="27">
        <v>0.90958566900810001</v>
      </c>
      <c r="M640" s="26">
        <f t="shared" si="79"/>
        <v>2.473490884873867</v>
      </c>
      <c r="N640" s="2">
        <f t="shared" si="80"/>
        <v>6.4679363130500128E-2</v>
      </c>
    </row>
    <row r="641" spans="1:14" x14ac:dyDescent="0.35">
      <c r="A641" s="10">
        <v>40341</v>
      </c>
      <c r="B641" s="27">
        <v>0</v>
      </c>
      <c r="C641" s="27">
        <v>0.31742473637250002</v>
      </c>
      <c r="D641" s="28">
        <f t="shared" si="74"/>
        <v>2.6452061364375001E-2</v>
      </c>
      <c r="E641" s="3">
        <f t="shared" si="73"/>
        <v>0</v>
      </c>
      <c r="F641" s="5" t="str">
        <f t="shared" si="75"/>
        <v>Dry</v>
      </c>
      <c r="G641" s="5" t="str">
        <f t="shared" si="76"/>
        <v/>
      </c>
      <c r="H641" s="27">
        <v>5.4364625407349997E-3</v>
      </c>
      <c r="I641" s="27">
        <v>8.5565871222890006</v>
      </c>
      <c r="J641" s="2">
        <f t="shared" si="77"/>
        <v>23.268440756867818</v>
      </c>
      <c r="K641" s="2">
        <f t="shared" si="78"/>
        <v>0.6154982227539918</v>
      </c>
      <c r="L641" s="27">
        <v>0.89121243698889996</v>
      </c>
      <c r="M641" s="26">
        <f t="shared" si="79"/>
        <v>2.4235274526501351</v>
      </c>
      <c r="N641" s="2">
        <f t="shared" si="80"/>
        <v>6.4107296895748803E-2</v>
      </c>
    </row>
    <row r="642" spans="1:14" x14ac:dyDescent="0.35">
      <c r="A642" s="10">
        <v>40342</v>
      </c>
      <c r="B642" s="27">
        <v>0</v>
      </c>
      <c r="C642" s="27">
        <v>0.27052448964519998</v>
      </c>
      <c r="D642" s="28">
        <f t="shared" si="74"/>
        <v>2.2543707470433331E-2</v>
      </c>
      <c r="E642" s="3">
        <f t="shared" si="73"/>
        <v>0</v>
      </c>
      <c r="F642" s="5" t="str">
        <f t="shared" si="75"/>
        <v>Dry</v>
      </c>
      <c r="G642" s="5" t="str">
        <f t="shared" si="76"/>
        <v/>
      </c>
      <c r="H642" s="27">
        <v>4.6450866093389999E-3</v>
      </c>
      <c r="I642" s="27">
        <v>9.5256784337300004</v>
      </c>
      <c r="J642" s="2">
        <f t="shared" si="77"/>
        <v>25.903748905548014</v>
      </c>
      <c r="K642" s="2">
        <f t="shared" si="78"/>
        <v>0.58396653771423201</v>
      </c>
      <c r="L642" s="27">
        <v>0.99953242461909997</v>
      </c>
      <c r="M642" s="26">
        <f t="shared" si="79"/>
        <v>2.7180884942121959</v>
      </c>
      <c r="N642" s="2">
        <f t="shared" si="80"/>
        <v>6.1275791892270365E-2</v>
      </c>
    </row>
    <row r="643" spans="1:14" x14ac:dyDescent="0.35">
      <c r="A643" s="10">
        <v>40343</v>
      </c>
      <c r="B643" s="27">
        <v>0</v>
      </c>
      <c r="C643" s="27">
        <v>0.24624119435200001</v>
      </c>
      <c r="D643" s="28">
        <f t="shared" si="74"/>
        <v>2.0520099529333334E-2</v>
      </c>
      <c r="E643" s="3">
        <f t="shared" si="73"/>
        <v>0</v>
      </c>
      <c r="F643" s="5" t="str">
        <f t="shared" si="75"/>
        <v>Dry</v>
      </c>
      <c r="G643" s="5" t="str">
        <f t="shared" si="76"/>
        <v/>
      </c>
      <c r="H643" s="27">
        <v>4.2374417710070002E-3</v>
      </c>
      <c r="I643" s="27">
        <v>10.806444448760001</v>
      </c>
      <c r="J643" s="2">
        <f t="shared" si="77"/>
        <v>29.386612776179994</v>
      </c>
      <c r="K643" s="2">
        <f t="shared" si="78"/>
        <v>0.60301621899719204</v>
      </c>
      <c r="L643" s="27">
        <v>1.145613934967</v>
      </c>
      <c r="M643" s="26">
        <f t="shared" si="79"/>
        <v>3.1153367101918614</v>
      </c>
      <c r="N643" s="2">
        <f t="shared" si="80"/>
        <v>6.3927019360522877E-2</v>
      </c>
    </row>
    <row r="644" spans="1:14" x14ac:dyDescent="0.35">
      <c r="A644" s="10">
        <v>40344</v>
      </c>
      <c r="B644" s="27">
        <v>0</v>
      </c>
      <c r="C644" s="27">
        <v>0.22492298821109999</v>
      </c>
      <c r="D644" s="28">
        <f t="shared" si="74"/>
        <v>1.8743582350924999E-2</v>
      </c>
      <c r="E644" s="3">
        <f t="shared" si="73"/>
        <v>0</v>
      </c>
      <c r="F644" s="5" t="str">
        <f t="shared" si="75"/>
        <v>Dry</v>
      </c>
      <c r="G644" s="5" t="str">
        <f t="shared" si="76"/>
        <v/>
      </c>
      <c r="H644" s="27">
        <v>3.8756829018589999E-3</v>
      </c>
      <c r="I644" s="27">
        <v>10.342953630069999</v>
      </c>
      <c r="J644" s="2">
        <f t="shared" si="77"/>
        <v>28.126214383467154</v>
      </c>
      <c r="K644" s="2">
        <f t="shared" si="78"/>
        <v>0.52718601551628785</v>
      </c>
      <c r="L644" s="27">
        <v>1.1064735597799999</v>
      </c>
      <c r="M644" s="26">
        <f t="shared" si="79"/>
        <v>3.0088999395233404</v>
      </c>
      <c r="N644" s="2">
        <f t="shared" si="80"/>
        <v>5.6397563802148984E-2</v>
      </c>
    </row>
    <row r="645" spans="1:14" x14ac:dyDescent="0.35">
      <c r="A645" s="10">
        <v>40345</v>
      </c>
      <c r="B645" s="27">
        <v>0</v>
      </c>
      <c r="C645" s="27">
        <v>0.27982652907279998</v>
      </c>
      <c r="D645" s="28">
        <f t="shared" si="74"/>
        <v>2.3318877422733333E-2</v>
      </c>
      <c r="E645" s="3">
        <f t="shared" si="73"/>
        <v>0</v>
      </c>
      <c r="F645" s="5" t="str">
        <f t="shared" si="75"/>
        <v>Dry</v>
      </c>
      <c r="G645" s="5" t="str">
        <f t="shared" si="76"/>
        <v/>
      </c>
      <c r="H645" s="27">
        <v>4.8086239835930002E-3</v>
      </c>
      <c r="I645" s="27">
        <v>9.1686462542210005</v>
      </c>
      <c r="J645" s="2">
        <f t="shared" si="77"/>
        <v>24.932849877878422</v>
      </c>
      <c r="K645" s="2">
        <f t="shared" si="78"/>
        <v>0.58140607010165868</v>
      </c>
      <c r="L645" s="27">
        <v>0.97621846283769997</v>
      </c>
      <c r="M645" s="26">
        <f t="shared" si="79"/>
        <v>2.6546894391023277</v>
      </c>
      <c r="N645" s="2">
        <f t="shared" si="80"/>
        <v>6.1904377625851881E-2</v>
      </c>
    </row>
    <row r="646" spans="1:14" x14ac:dyDescent="0.35">
      <c r="A646" s="10">
        <v>40346</v>
      </c>
      <c r="B646" s="27">
        <v>0</v>
      </c>
      <c r="C646" s="27">
        <v>0.26540930134739998</v>
      </c>
      <c r="D646" s="28">
        <f t="shared" si="74"/>
        <v>2.211744177895E-2</v>
      </c>
      <c r="E646" s="3">
        <f t="shared" si="73"/>
        <v>0</v>
      </c>
      <c r="F646" s="5" t="str">
        <f t="shared" si="75"/>
        <v>Dry</v>
      </c>
      <c r="G646" s="5" t="str">
        <f t="shared" si="76"/>
        <v/>
      </c>
      <c r="H646" s="27">
        <v>4.5639958448990001E-3</v>
      </c>
      <c r="I646" s="27">
        <v>9.3517186038200002</v>
      </c>
      <c r="J646" s="2">
        <f t="shared" si="77"/>
        <v>25.430689502483954</v>
      </c>
      <c r="K646" s="2">
        <f t="shared" si="78"/>
        <v>0.56246179446974376</v>
      </c>
      <c r="L646" s="27">
        <v>0.99286487358050002</v>
      </c>
      <c r="M646" s="26">
        <f t="shared" si="79"/>
        <v>2.6999570226198686</v>
      </c>
      <c r="N646" s="2">
        <f t="shared" si="80"/>
        <v>5.9716142253462133E-2</v>
      </c>
    </row>
    <row r="647" spans="1:14" x14ac:dyDescent="0.35">
      <c r="A647" s="10">
        <v>40347</v>
      </c>
      <c r="B647" s="27">
        <v>0</v>
      </c>
      <c r="C647" s="27">
        <v>0.28166185390769999</v>
      </c>
      <c r="D647" s="28">
        <f t="shared" si="74"/>
        <v>2.3471821158975E-2</v>
      </c>
      <c r="E647" s="3">
        <f t="shared" si="73"/>
        <v>0</v>
      </c>
      <c r="F647" s="5" t="str">
        <f t="shared" si="75"/>
        <v>Dry</v>
      </c>
      <c r="G647" s="5" t="str">
        <f t="shared" si="76"/>
        <v/>
      </c>
      <c r="H647" s="27">
        <v>4.8411543004010004E-3</v>
      </c>
      <c r="I647" s="27">
        <v>9.124956513251</v>
      </c>
      <c r="J647" s="2">
        <f t="shared" si="77"/>
        <v>24.814041743874238</v>
      </c>
      <c r="K647" s="2">
        <f t="shared" si="78"/>
        <v>0.58243075004355627</v>
      </c>
      <c r="L647" s="27">
        <v>0.96913626164580002</v>
      </c>
      <c r="M647" s="26">
        <f t="shared" si="79"/>
        <v>2.6354303844691227</v>
      </c>
      <c r="N647" s="2">
        <f t="shared" si="80"/>
        <v>6.1858350661187972E-2</v>
      </c>
    </row>
    <row r="648" spans="1:14" x14ac:dyDescent="0.35">
      <c r="A648" s="10">
        <v>40348</v>
      </c>
      <c r="B648" s="27">
        <v>0</v>
      </c>
      <c r="C648" s="27">
        <v>0.2839061637077</v>
      </c>
      <c r="D648" s="28">
        <f t="shared" si="74"/>
        <v>2.3658846975641665E-2</v>
      </c>
      <c r="E648" s="3">
        <f t="shared" si="73"/>
        <v>0</v>
      </c>
      <c r="F648" s="5" t="str">
        <f t="shared" si="75"/>
        <v>Dry</v>
      </c>
      <c r="G648" s="5" t="str">
        <f t="shared" si="76"/>
        <v/>
      </c>
      <c r="H648" s="27">
        <v>4.8803308452989996E-3</v>
      </c>
      <c r="I648" s="27">
        <v>8.9947558205779998</v>
      </c>
      <c r="J648" s="2">
        <f t="shared" si="77"/>
        <v>24.45997918824699</v>
      </c>
      <c r="K648" s="2">
        <f t="shared" si="78"/>
        <v>0.57869490464211537</v>
      </c>
      <c r="L648" s="27">
        <v>0.95460341717240005</v>
      </c>
      <c r="M648" s="26">
        <f t="shared" si="79"/>
        <v>2.5959103485219379</v>
      </c>
      <c r="N648" s="2">
        <f t="shared" si="80"/>
        <v>6.1416245698165152E-2</v>
      </c>
    </row>
    <row r="649" spans="1:14" x14ac:dyDescent="0.35">
      <c r="A649" s="10">
        <v>40349</v>
      </c>
      <c r="B649" s="27">
        <v>0</v>
      </c>
      <c r="C649" s="27">
        <v>0.27985110918970002</v>
      </c>
      <c r="D649" s="28">
        <f t="shared" si="74"/>
        <v>2.3320925765808336E-2</v>
      </c>
      <c r="E649" s="3">
        <f t="shared" si="73"/>
        <v>0</v>
      </c>
      <c r="F649" s="5" t="str">
        <f t="shared" si="75"/>
        <v>Dry</v>
      </c>
      <c r="G649" s="5" t="str">
        <f t="shared" si="76"/>
        <v/>
      </c>
      <c r="H649" s="27">
        <v>4.8120553215490001E-3</v>
      </c>
      <c r="I649" s="27">
        <v>9.0761367519719993</v>
      </c>
      <c r="J649" s="2">
        <f t="shared" si="77"/>
        <v>24.681283237842575</v>
      </c>
      <c r="K649" s="2">
        <f t="shared" si="78"/>
        <v>0.57559037419461634</v>
      </c>
      <c r="L649" s="27">
        <v>0.96356363439960002</v>
      </c>
      <c r="M649" s="26">
        <f t="shared" si="79"/>
        <v>2.6202764048408964</v>
      </c>
      <c r="N649" s="2">
        <f t="shared" si="80"/>
        <v>6.1107271523193694E-2</v>
      </c>
    </row>
    <row r="650" spans="1:14" x14ac:dyDescent="0.35">
      <c r="A650" s="10">
        <v>40350</v>
      </c>
      <c r="B650" s="27">
        <v>0</v>
      </c>
      <c r="C650" s="27">
        <v>0.29382145261859999</v>
      </c>
      <c r="D650" s="28">
        <f t="shared" si="74"/>
        <v>2.4485121051549999E-2</v>
      </c>
      <c r="E650" s="3">
        <f t="shared" si="73"/>
        <v>0</v>
      </c>
      <c r="F650" s="5" t="str">
        <f t="shared" si="75"/>
        <v>Dry</v>
      </c>
      <c r="G650" s="5" t="str">
        <f t="shared" si="76"/>
        <v/>
      </c>
      <c r="H650" s="27">
        <v>5.0503250106700001E-3</v>
      </c>
      <c r="I650" s="27">
        <v>8.8223814663480002</v>
      </c>
      <c r="J650" s="2">
        <f t="shared" si="77"/>
        <v>23.991231264328096</v>
      </c>
      <c r="K650" s="2">
        <f t="shared" si="78"/>
        <v>0.58742820168280441</v>
      </c>
      <c r="L650" s="27">
        <v>0.93681630072040001</v>
      </c>
      <c r="M650" s="26">
        <f t="shared" si="79"/>
        <v>2.5475407755270272</v>
      </c>
      <c r="N650" s="2">
        <f t="shared" si="80"/>
        <v>6.2376844272538826E-2</v>
      </c>
    </row>
    <row r="651" spans="1:14" x14ac:dyDescent="0.35">
      <c r="A651" s="10">
        <v>40351</v>
      </c>
      <c r="B651" s="27">
        <v>0</v>
      </c>
      <c r="C651" s="27">
        <v>0.2789402694675</v>
      </c>
      <c r="D651" s="28">
        <f t="shared" si="74"/>
        <v>2.3245022455625E-2</v>
      </c>
      <c r="E651" s="3">
        <f t="shared" si="73"/>
        <v>0</v>
      </c>
      <c r="F651" s="5" t="str">
        <f t="shared" si="75"/>
        <v>Dry</v>
      </c>
      <c r="G651" s="5" t="str">
        <f t="shared" si="76"/>
        <v/>
      </c>
      <c r="H651" s="27">
        <v>4.7979332354100004E-3</v>
      </c>
      <c r="I651" s="27">
        <v>8.9899902853399993</v>
      </c>
      <c r="J651" s="2">
        <f t="shared" si="77"/>
        <v>24.44701998234218</v>
      </c>
      <c r="K651" s="2">
        <f t="shared" si="78"/>
        <v>0.56827152846265705</v>
      </c>
      <c r="L651" s="27">
        <v>0.95439120080249995</v>
      </c>
      <c r="M651" s="26">
        <f t="shared" si="79"/>
        <v>2.5953332558142863</v>
      </c>
      <c r="N651" s="2">
        <f t="shared" si="80"/>
        <v>6.0328579811233428E-2</v>
      </c>
    </row>
    <row r="652" spans="1:14" x14ac:dyDescent="0.35">
      <c r="A652" s="10">
        <v>40352</v>
      </c>
      <c r="B652" s="27">
        <v>0</v>
      </c>
      <c r="C652" s="27">
        <v>0.26539107471209999</v>
      </c>
      <c r="D652" s="28">
        <f t="shared" si="74"/>
        <v>2.2115922892675E-2</v>
      </c>
      <c r="E652" s="3">
        <f t="shared" si="73"/>
        <v>0</v>
      </c>
      <c r="F652" s="5" t="str">
        <f t="shared" si="75"/>
        <v>Dry</v>
      </c>
      <c r="G652" s="5" t="str">
        <f t="shared" si="76"/>
        <v/>
      </c>
      <c r="H652" s="27">
        <v>4.568290268614E-3</v>
      </c>
      <c r="I652" s="27">
        <v>9.4046937416259997</v>
      </c>
      <c r="J652" s="2">
        <f t="shared" si="77"/>
        <v>25.574747973228078</v>
      </c>
      <c r="K652" s="2">
        <f t="shared" si="78"/>
        <v>0.56560915417550839</v>
      </c>
      <c r="L652" s="27">
        <v>1.0013039088519999</v>
      </c>
      <c r="M652" s="26">
        <f t="shared" si="79"/>
        <v>2.7229057975757747</v>
      </c>
      <c r="N652" s="2">
        <f t="shared" si="80"/>
        <v>6.0219574663203553E-2</v>
      </c>
    </row>
    <row r="653" spans="1:14" x14ac:dyDescent="0.35">
      <c r="A653" s="10">
        <v>40353</v>
      </c>
      <c r="B653" s="27">
        <v>0</v>
      </c>
      <c r="C653" s="27">
        <v>0.25481690843979998</v>
      </c>
      <c r="D653" s="28">
        <f t="shared" si="74"/>
        <v>2.1234742369983333E-2</v>
      </c>
      <c r="E653" s="3">
        <f t="shared" si="73"/>
        <v>0</v>
      </c>
      <c r="F653" s="5" t="str">
        <f t="shared" si="75"/>
        <v>Dry</v>
      </c>
      <c r="G653" s="5" t="str">
        <f t="shared" si="76"/>
        <v/>
      </c>
      <c r="H653" s="27">
        <v>4.388868885508E-3</v>
      </c>
      <c r="I653" s="27">
        <v>9.7567726735329998</v>
      </c>
      <c r="J653" s="2">
        <f t="shared" si="77"/>
        <v>26.532177337498698</v>
      </c>
      <c r="K653" s="2">
        <f t="shared" si="78"/>
        <v>0.56340395027649515</v>
      </c>
      <c r="L653" s="27">
        <v>1.041894568846</v>
      </c>
      <c r="M653" s="26">
        <f t="shared" si="79"/>
        <v>2.8332864147370582</v>
      </c>
      <c r="N653" s="2">
        <f t="shared" si="80"/>
        <v>6.0164107077315183E-2</v>
      </c>
    </row>
    <row r="654" spans="1:14" x14ac:dyDescent="0.35">
      <c r="A654" s="10">
        <v>40354</v>
      </c>
      <c r="B654" s="27">
        <v>0</v>
      </c>
      <c r="C654" s="27">
        <v>0.2469588019476</v>
      </c>
      <c r="D654" s="28">
        <f t="shared" si="74"/>
        <v>2.0579900162300001E-2</v>
      </c>
      <c r="E654" s="3">
        <f t="shared" si="73"/>
        <v>0</v>
      </c>
      <c r="F654" s="5" t="str">
        <f t="shared" si="75"/>
        <v>Dry</v>
      </c>
      <c r="G654" s="5" t="str">
        <f t="shared" si="76"/>
        <v/>
      </c>
      <c r="H654" s="27">
        <v>4.2555854475470004E-3</v>
      </c>
      <c r="I654" s="27">
        <v>9.7410380195940007</v>
      </c>
      <c r="J654" s="2">
        <f t="shared" si="77"/>
        <v>26.489389148963141</v>
      </c>
      <c r="K654" s="2">
        <f t="shared" si="78"/>
        <v>0.54514898404597445</v>
      </c>
      <c r="L654" s="27">
        <v>1.0439593056700001</v>
      </c>
      <c r="M654" s="26">
        <f t="shared" si="79"/>
        <v>2.8389011774667714</v>
      </c>
      <c r="N654" s="2">
        <f t="shared" si="80"/>
        <v>5.8424302802902076E-2</v>
      </c>
    </row>
    <row r="655" spans="1:14" x14ac:dyDescent="0.35">
      <c r="A655" s="10">
        <v>40355</v>
      </c>
      <c r="B655" s="27">
        <v>0</v>
      </c>
      <c r="C655" s="27">
        <v>0.28937150663240002</v>
      </c>
      <c r="D655" s="28">
        <f t="shared" si="74"/>
        <v>2.411429221936667E-2</v>
      </c>
      <c r="E655" s="3">
        <f t="shared" si="73"/>
        <v>0</v>
      </c>
      <c r="F655" s="5" t="str">
        <f t="shared" si="75"/>
        <v>Dry</v>
      </c>
      <c r="G655" s="5" t="str">
        <f t="shared" si="76"/>
        <v/>
      </c>
      <c r="H655" s="27">
        <v>4.9761767496590004E-3</v>
      </c>
      <c r="I655" s="27">
        <v>8.8407184752730004</v>
      </c>
      <c r="J655" s="2">
        <f t="shared" si="77"/>
        <v>24.041096192918385</v>
      </c>
      <c r="K655" s="2">
        <f t="shared" si="78"/>
        <v>0.57973401886993747</v>
      </c>
      <c r="L655" s="27">
        <v>0.94456736024739996</v>
      </c>
      <c r="M655" s="26">
        <f t="shared" si="79"/>
        <v>2.5686186967623694</v>
      </c>
      <c r="N655" s="2">
        <f t="shared" si="80"/>
        <v>6.1940421853856557E-2</v>
      </c>
    </row>
    <row r="656" spans="1:14" x14ac:dyDescent="0.35">
      <c r="A656" s="10">
        <v>40356</v>
      </c>
      <c r="B656" s="27">
        <v>0</v>
      </c>
      <c r="C656" s="27">
        <v>0.26626190860319998</v>
      </c>
      <c r="D656" s="28">
        <f t="shared" si="74"/>
        <v>2.21884923836E-2</v>
      </c>
      <c r="E656" s="3">
        <f t="shared" si="73"/>
        <v>0</v>
      </c>
      <c r="F656" s="5" t="str">
        <f t="shared" si="75"/>
        <v>Dry</v>
      </c>
      <c r="G656" s="5" t="str">
        <f t="shared" si="76"/>
        <v/>
      </c>
      <c r="H656" s="27">
        <v>4.5832745914089999E-3</v>
      </c>
      <c r="I656" s="27">
        <v>9.1713818470140005</v>
      </c>
      <c r="J656" s="2">
        <f t="shared" si="77"/>
        <v>24.940288939495993</v>
      </c>
      <c r="K656" s="2">
        <f t="shared" si="78"/>
        <v>0.5533874111787902</v>
      </c>
      <c r="L656" s="27">
        <v>0.97674243591550003</v>
      </c>
      <c r="M656" s="26">
        <f t="shared" si="79"/>
        <v>2.6561143105311742</v>
      </c>
      <c r="N656" s="2">
        <f t="shared" si="80"/>
        <v>5.8935172149191924E-2</v>
      </c>
    </row>
    <row r="657" spans="1:14" x14ac:dyDescent="0.35">
      <c r="A657" s="10">
        <v>40357</v>
      </c>
      <c r="B657" s="27">
        <v>0</v>
      </c>
      <c r="C657" s="27">
        <v>0.27032191981370002</v>
      </c>
      <c r="D657" s="28">
        <f t="shared" si="74"/>
        <v>2.2526826651141668E-2</v>
      </c>
      <c r="E657" s="3">
        <f t="shared" si="73"/>
        <v>0</v>
      </c>
      <c r="F657" s="5" t="str">
        <f t="shared" si="75"/>
        <v>Dry</v>
      </c>
      <c r="G657" s="5" t="str">
        <f t="shared" si="76"/>
        <v/>
      </c>
      <c r="H657" s="27">
        <v>4.6520674858199999E-3</v>
      </c>
      <c r="I657" s="27">
        <v>9.2787150912560001</v>
      </c>
      <c r="J657" s="2">
        <f t="shared" si="77"/>
        <v>25.232166670557916</v>
      </c>
      <c r="K657" s="2">
        <f t="shared" si="78"/>
        <v>0.56840064462037265</v>
      </c>
      <c r="L657" s="27">
        <v>0.98975714411000004</v>
      </c>
      <c r="M657" s="26">
        <f t="shared" si="79"/>
        <v>2.6915059874069698</v>
      </c>
      <c r="N657" s="2">
        <f t="shared" si="80"/>
        <v>6.06310888088267E-2</v>
      </c>
    </row>
    <row r="658" spans="1:14" x14ac:dyDescent="0.35">
      <c r="A658" s="10">
        <v>40358</v>
      </c>
      <c r="B658" s="27">
        <v>0</v>
      </c>
      <c r="C658" s="27">
        <v>0.27213898256870001</v>
      </c>
      <c r="D658" s="28">
        <f t="shared" si="74"/>
        <v>2.2678248547391668E-2</v>
      </c>
      <c r="E658" s="3">
        <f t="shared" si="73"/>
        <v>0</v>
      </c>
      <c r="F658" s="5" t="str">
        <f t="shared" si="75"/>
        <v>Dry</v>
      </c>
      <c r="G658" s="5" t="str">
        <f t="shared" si="76"/>
        <v/>
      </c>
      <c r="H658" s="27">
        <v>4.6827048419460001E-3</v>
      </c>
      <c r="I658" s="27">
        <v>9.1910865910039998</v>
      </c>
      <c r="J658" s="2">
        <f t="shared" si="77"/>
        <v>24.993873232112637</v>
      </c>
      <c r="K658" s="2">
        <f t="shared" si="78"/>
        <v>0.56681726931984988</v>
      </c>
      <c r="L658" s="27">
        <v>0.97941109317160002</v>
      </c>
      <c r="M658" s="26">
        <f t="shared" si="79"/>
        <v>2.6633713503271221</v>
      </c>
      <c r="N658" s="2">
        <f t="shared" si="80"/>
        <v>6.0400597456720641E-2</v>
      </c>
    </row>
    <row r="659" spans="1:14" x14ac:dyDescent="0.35">
      <c r="A659" s="10">
        <v>40359</v>
      </c>
      <c r="B659" s="27">
        <v>0</v>
      </c>
      <c r="C659" s="27">
        <v>0.25239529289829998</v>
      </c>
      <c r="D659" s="28">
        <f t="shared" si="74"/>
        <v>2.1032941074858331E-2</v>
      </c>
      <c r="E659" s="3">
        <f t="shared" si="73"/>
        <v>0</v>
      </c>
      <c r="F659" s="5" t="str">
        <f t="shared" si="75"/>
        <v>Dry</v>
      </c>
      <c r="G659" s="5" t="str">
        <f t="shared" si="76"/>
        <v/>
      </c>
      <c r="H659" s="27">
        <v>4.3472162159110001E-3</v>
      </c>
      <c r="I659" s="27">
        <v>9.6132607198530007</v>
      </c>
      <c r="J659" s="2">
        <f t="shared" si="77"/>
        <v>26.141916671139455</v>
      </c>
      <c r="K659" s="2">
        <f t="shared" si="78"/>
        <v>0.54984139292793277</v>
      </c>
      <c r="L659" s="27">
        <v>1.025750753039</v>
      </c>
      <c r="M659" s="26">
        <f t="shared" si="79"/>
        <v>2.789385567784135</v>
      </c>
      <c r="N659" s="2">
        <f t="shared" si="80"/>
        <v>5.8668982282263964E-2</v>
      </c>
    </row>
    <row r="660" spans="1:14" x14ac:dyDescent="0.35">
      <c r="A660" s="10">
        <v>40360</v>
      </c>
      <c r="B660" s="27">
        <v>0</v>
      </c>
      <c r="C660" s="27">
        <v>0.26722934285299998</v>
      </c>
      <c r="D660" s="28">
        <f t="shared" si="74"/>
        <v>2.2269111904416664E-2</v>
      </c>
      <c r="E660" s="3">
        <f t="shared" si="73"/>
        <v>0</v>
      </c>
      <c r="F660" s="5" t="str">
        <f t="shared" si="75"/>
        <v>Dry</v>
      </c>
      <c r="G660" s="5" t="str">
        <f t="shared" si="76"/>
        <v/>
      </c>
      <c r="H660" s="27">
        <v>4.5993978184630004E-3</v>
      </c>
      <c r="I660" s="27">
        <v>11.20113883058</v>
      </c>
      <c r="J660" s="2">
        <f t="shared" si="77"/>
        <v>30.459928890326029</v>
      </c>
      <c r="K660" s="2">
        <f t="shared" si="78"/>
        <v>0.67831556505924451</v>
      </c>
      <c r="L660" s="27">
        <v>1.197191315335</v>
      </c>
      <c r="M660" s="26">
        <f t="shared" si="79"/>
        <v>3.2555941752693855</v>
      </c>
      <c r="N660" s="2">
        <f t="shared" si="80"/>
        <v>7.2499191004441021E-2</v>
      </c>
    </row>
    <row r="661" spans="1:14" x14ac:dyDescent="0.35">
      <c r="A661" s="10">
        <v>40361</v>
      </c>
      <c r="B661" s="27">
        <v>0</v>
      </c>
      <c r="C661" s="27">
        <v>0.25040843987060002</v>
      </c>
      <c r="D661" s="28">
        <f t="shared" si="74"/>
        <v>2.0867369989216667E-2</v>
      </c>
      <c r="E661" s="3">
        <f t="shared" si="73"/>
        <v>0</v>
      </c>
      <c r="F661" s="5" t="str">
        <f t="shared" si="75"/>
        <v>Dry</v>
      </c>
      <c r="G661" s="5" t="str">
        <f t="shared" si="76"/>
        <v/>
      </c>
      <c r="H661" s="27">
        <v>4.3151202870529998E-3</v>
      </c>
      <c r="I661" s="27">
        <v>10.81018141831</v>
      </c>
      <c r="J661" s="2">
        <f t="shared" si="77"/>
        <v>29.396774941695483</v>
      </c>
      <c r="K661" s="2">
        <f t="shared" si="78"/>
        <v>0.61343337919809282</v>
      </c>
      <c r="L661" s="27">
        <v>1.1611551233740001</v>
      </c>
      <c r="M661" s="26">
        <f t="shared" si="79"/>
        <v>3.1575987962983207</v>
      </c>
      <c r="N661" s="2">
        <f t="shared" si="80"/>
        <v>6.5890782359862246E-2</v>
      </c>
    </row>
    <row r="662" spans="1:14" x14ac:dyDescent="0.35">
      <c r="A662" s="10">
        <v>40362</v>
      </c>
      <c r="B662" s="27">
        <v>0</v>
      </c>
      <c r="C662" s="27">
        <v>0.2946724817127</v>
      </c>
      <c r="D662" s="28">
        <f t="shared" si="74"/>
        <v>2.4556040142725E-2</v>
      </c>
      <c r="E662" s="3">
        <f t="shared" ref="E662:E725" si="81">IF(D662&gt;$C$8,1,0)</f>
        <v>0</v>
      </c>
      <c r="F662" s="5" t="str">
        <f t="shared" si="75"/>
        <v>Dry</v>
      </c>
      <c r="G662" s="5" t="str">
        <f t="shared" si="76"/>
        <v/>
      </c>
      <c r="H662" s="27">
        <v>5.0707008471899996E-3</v>
      </c>
      <c r="I662" s="27">
        <v>9.8145738068440007</v>
      </c>
      <c r="J662" s="2">
        <f t="shared" si="77"/>
        <v>26.689359427379301</v>
      </c>
      <c r="K662" s="2">
        <f t="shared" si="78"/>
        <v>0.65538498148234203</v>
      </c>
      <c r="L662" s="27">
        <v>1.0517184504299999</v>
      </c>
      <c r="M662" s="26">
        <f t="shared" si="79"/>
        <v>2.8600010853613247</v>
      </c>
      <c r="N662" s="2">
        <f t="shared" si="80"/>
        <v>7.0230301460369751E-2</v>
      </c>
    </row>
    <row r="663" spans="1:14" x14ac:dyDescent="0.35">
      <c r="A663" s="10">
        <v>40363</v>
      </c>
      <c r="B663" s="27">
        <v>0</v>
      </c>
      <c r="C663" s="27">
        <v>0.30941043152219999</v>
      </c>
      <c r="D663" s="28">
        <f t="shared" ref="D663:D726" si="82">C663/12</f>
        <v>2.5784202626849998E-2</v>
      </c>
      <c r="E663" s="3">
        <f t="shared" si="81"/>
        <v>0</v>
      </c>
      <c r="F663" s="5" t="str">
        <f t="shared" ref="F663:F726" si="83">IF(B663&gt;0,D663,"Dry")</f>
        <v>Dry</v>
      </c>
      <c r="G663" s="5" t="str">
        <f t="shared" ref="G663:G726" si="84">IF(D663-$C$8&lt;0,"",D656-$C$8)</f>
        <v/>
      </c>
      <c r="H663" s="27">
        <v>5.323787339664E-3</v>
      </c>
      <c r="I663" s="27">
        <v>9.3637432968649996</v>
      </c>
      <c r="J663" s="2">
        <f t="shared" ref="J663:J726" si="85">I663*2.71936</f>
        <v>25.463388971762804</v>
      </c>
      <c r="K663" s="2">
        <f t="shared" ref="K663:K726" si="86">IF(D663&gt;$C$8, J663*$C$8, J663*D663)</f>
        <v>0.65655318081422975</v>
      </c>
      <c r="L663" s="27">
        <v>1.000939512028</v>
      </c>
      <c r="M663" s="26">
        <f t="shared" ref="M663:M726" si="87">L663*2.71936</f>
        <v>2.7219148714284622</v>
      </c>
      <c r="N663" s="2">
        <f t="shared" ref="N663:N726" si="88">IF(D663&gt;$C$8, M663*$C$8,M663* D663)</f>
        <v>7.0182404577947832E-2</v>
      </c>
    </row>
    <row r="664" spans="1:14" x14ac:dyDescent="0.35">
      <c r="A664" s="10">
        <v>40364</v>
      </c>
      <c r="B664" s="27">
        <v>0</v>
      </c>
      <c r="C664" s="27">
        <v>0.30892698663419998</v>
      </c>
      <c r="D664" s="28">
        <f t="shared" si="82"/>
        <v>2.5743915552849998E-2</v>
      </c>
      <c r="E664" s="3">
        <f t="shared" si="81"/>
        <v>0</v>
      </c>
      <c r="F664" s="5" t="str">
        <f t="shared" si="83"/>
        <v>Dry</v>
      </c>
      <c r="G664" s="5" t="str">
        <f t="shared" si="84"/>
        <v/>
      </c>
      <c r="H664" s="27">
        <v>5.3184885965920003E-3</v>
      </c>
      <c r="I664" s="27">
        <v>9.3784120067599996</v>
      </c>
      <c r="J664" s="2">
        <f t="shared" si="85"/>
        <v>25.503278474702874</v>
      </c>
      <c r="K664" s="2">
        <f t="shared" si="86"/>
        <v>0.65655424737356793</v>
      </c>
      <c r="L664" s="27">
        <v>1.0024262261300001</v>
      </c>
      <c r="M664" s="26">
        <f t="shared" si="87"/>
        <v>2.725957782288877</v>
      </c>
      <c r="N664" s="2">
        <f t="shared" si="88"/>
        <v>7.0176826947879106E-2</v>
      </c>
    </row>
    <row r="665" spans="1:14" x14ac:dyDescent="0.35">
      <c r="A665" s="10">
        <v>40365</v>
      </c>
      <c r="B665" s="27">
        <v>0</v>
      </c>
      <c r="C665" s="27">
        <v>0.30992279211430002</v>
      </c>
      <c r="D665" s="28">
        <f t="shared" si="82"/>
        <v>2.5826899342858336E-2</v>
      </c>
      <c r="E665" s="3">
        <f t="shared" si="81"/>
        <v>0</v>
      </c>
      <c r="F665" s="5" t="str">
        <f t="shared" si="83"/>
        <v>Dry</v>
      </c>
      <c r="G665" s="5" t="str">
        <f t="shared" si="84"/>
        <v/>
      </c>
      <c r="H665" s="27">
        <v>5.3383477132829997E-3</v>
      </c>
      <c r="I665" s="27">
        <v>9.4027988282900008</v>
      </c>
      <c r="J665" s="2">
        <f t="shared" si="85"/>
        <v>25.569595021698696</v>
      </c>
      <c r="K665" s="2">
        <f t="shared" si="86"/>
        <v>0.66038335686306382</v>
      </c>
      <c r="L665" s="27">
        <v>1.0071204387679999</v>
      </c>
      <c r="M665" s="26">
        <f t="shared" si="87"/>
        <v>2.7387230363681483</v>
      </c>
      <c r="N665" s="2">
        <f t="shared" si="88"/>
        <v>7.0732724188247512E-2</v>
      </c>
    </row>
    <row r="666" spans="1:14" x14ac:dyDescent="0.35">
      <c r="A666" s="10">
        <v>40366</v>
      </c>
      <c r="B666" s="27">
        <v>0</v>
      </c>
      <c r="C666" s="27">
        <v>0.30100589484340001</v>
      </c>
      <c r="D666" s="28">
        <f t="shared" si="82"/>
        <v>2.5083824570283336E-2</v>
      </c>
      <c r="E666" s="3">
        <f t="shared" si="81"/>
        <v>0</v>
      </c>
      <c r="F666" s="5" t="str">
        <f t="shared" si="83"/>
        <v>Dry</v>
      </c>
      <c r="G666" s="5" t="str">
        <f t="shared" si="84"/>
        <v/>
      </c>
      <c r="H666" s="27">
        <v>5.189629167521E-3</v>
      </c>
      <c r="I666" s="27">
        <v>9.4879594612380007</v>
      </c>
      <c r="J666" s="2">
        <f t="shared" si="85"/>
        <v>25.80117744051217</v>
      </c>
      <c r="K666" s="2">
        <f t="shared" si="86"/>
        <v>0.64719220862455928</v>
      </c>
      <c r="L666" s="27">
        <v>1.0189082800710001</v>
      </c>
      <c r="M666" s="26">
        <f t="shared" si="87"/>
        <v>2.7707784204938748</v>
      </c>
      <c r="N666" s="2">
        <f t="shared" si="88"/>
        <v>6.9501719822795113E-2</v>
      </c>
    </row>
    <row r="667" spans="1:14" x14ac:dyDescent="0.35">
      <c r="A667" s="10">
        <v>40367</v>
      </c>
      <c r="B667" s="27">
        <v>0</v>
      </c>
      <c r="C667" s="27">
        <v>0.28262446459809998</v>
      </c>
      <c r="D667" s="28">
        <f t="shared" si="82"/>
        <v>2.3552038716508333E-2</v>
      </c>
      <c r="E667" s="3">
        <f t="shared" si="81"/>
        <v>0</v>
      </c>
      <c r="F667" s="5" t="str">
        <f t="shared" si="83"/>
        <v>Dry</v>
      </c>
      <c r="G667" s="5" t="str">
        <f t="shared" si="84"/>
        <v/>
      </c>
      <c r="H667" s="27">
        <v>4.8801104208639999E-3</v>
      </c>
      <c r="I667" s="27">
        <v>9.8495958958519996</v>
      </c>
      <c r="J667" s="2">
        <f t="shared" si="85"/>
        <v>26.784597095344093</v>
      </c>
      <c r="K667" s="2">
        <f t="shared" si="86"/>
        <v>0.63083186779562073</v>
      </c>
      <c r="L667" s="27">
        <v>1.0632699273199999</v>
      </c>
      <c r="M667" s="26">
        <f t="shared" si="87"/>
        <v>2.891413709556915</v>
      </c>
      <c r="N667" s="2">
        <f t="shared" si="88"/>
        <v>6.8098687632927438E-2</v>
      </c>
    </row>
    <row r="668" spans="1:14" x14ac:dyDescent="0.35">
      <c r="A668" s="10">
        <v>40368</v>
      </c>
      <c r="B668" s="27">
        <v>0</v>
      </c>
      <c r="C668" s="27">
        <v>0.27799122402659998</v>
      </c>
      <c r="D668" s="28">
        <f t="shared" si="82"/>
        <v>2.316593533555E-2</v>
      </c>
      <c r="E668" s="3">
        <f t="shared" si="81"/>
        <v>0</v>
      </c>
      <c r="F668" s="5" t="str">
        <f t="shared" si="83"/>
        <v>Dry</v>
      </c>
      <c r="G668" s="5" t="str">
        <f t="shared" si="84"/>
        <v/>
      </c>
      <c r="H668" s="27">
        <v>4.8034453043400002E-3</v>
      </c>
      <c r="I668" s="27">
        <v>10.43788090656</v>
      </c>
      <c r="J668" s="2">
        <f t="shared" si="85"/>
        <v>28.384355822063004</v>
      </c>
      <c r="K668" s="2">
        <f t="shared" si="86"/>
        <v>0.65755015151515372</v>
      </c>
      <c r="L668" s="27">
        <v>1.132809650694</v>
      </c>
      <c r="M668" s="26">
        <f t="shared" si="87"/>
        <v>3.0805172517112358</v>
      </c>
      <c r="N668" s="2">
        <f t="shared" si="88"/>
        <v>7.1363063453188685E-2</v>
      </c>
    </row>
    <row r="669" spans="1:14" x14ac:dyDescent="0.35">
      <c r="A669" s="10">
        <v>40369</v>
      </c>
      <c r="B669" s="27">
        <v>0</v>
      </c>
      <c r="C669" s="27">
        <v>0.24438751207609999</v>
      </c>
      <c r="D669" s="28">
        <f t="shared" si="82"/>
        <v>2.0365626006341665E-2</v>
      </c>
      <c r="E669" s="3">
        <f t="shared" si="81"/>
        <v>0</v>
      </c>
      <c r="F669" s="5" t="str">
        <f t="shared" si="83"/>
        <v>Dry</v>
      </c>
      <c r="G669" s="5" t="str">
        <f t="shared" si="84"/>
        <v/>
      </c>
      <c r="H669" s="27">
        <v>4.2338891122799998E-3</v>
      </c>
      <c r="I669" s="27">
        <v>10.694137545549999</v>
      </c>
      <c r="J669" s="2">
        <f t="shared" si="85"/>
        <v>29.081209875866847</v>
      </c>
      <c r="K669" s="2">
        <f t="shared" si="86"/>
        <v>0.59225704414383396</v>
      </c>
      <c r="L669" s="27">
        <v>1.1723475881500001</v>
      </c>
      <c r="M669" s="26">
        <f t="shared" si="87"/>
        <v>3.1880351373115841</v>
      </c>
      <c r="N669" s="2">
        <f t="shared" si="88"/>
        <v>6.4926331301563819E-2</v>
      </c>
    </row>
    <row r="670" spans="1:14" x14ac:dyDescent="0.35">
      <c r="A670" s="10">
        <v>40370</v>
      </c>
      <c r="B670" s="27">
        <v>0</v>
      </c>
      <c r="C670" s="27">
        <v>0.239909112758</v>
      </c>
      <c r="D670" s="28">
        <f t="shared" si="82"/>
        <v>1.9992426063166667E-2</v>
      </c>
      <c r="E670" s="3">
        <f t="shared" si="81"/>
        <v>0</v>
      </c>
      <c r="F670" s="5" t="str">
        <f t="shared" si="83"/>
        <v>Dry</v>
      </c>
      <c r="G670" s="5" t="str">
        <f t="shared" si="84"/>
        <v/>
      </c>
      <c r="H670" s="27">
        <v>4.1578317979640003E-3</v>
      </c>
      <c r="I670" s="27">
        <v>10.037306961280001</v>
      </c>
      <c r="J670" s="2">
        <f t="shared" si="85"/>
        <v>27.295051058226381</v>
      </c>
      <c r="K670" s="2">
        <f t="shared" si="86"/>
        <v>0.54569429017195004</v>
      </c>
      <c r="L670" s="27">
        <v>1.1046373474169999</v>
      </c>
      <c r="M670" s="26">
        <f t="shared" si="87"/>
        <v>3.0039066170718929</v>
      </c>
      <c r="N670" s="2">
        <f t="shared" si="88"/>
        <v>6.0055380942466922E-2</v>
      </c>
    </row>
    <row r="671" spans="1:14" x14ac:dyDescent="0.35">
      <c r="A671" s="10">
        <v>40371</v>
      </c>
      <c r="B671" s="27">
        <v>0</v>
      </c>
      <c r="C671" s="27">
        <v>0.25279456741849998</v>
      </c>
      <c r="D671" s="28">
        <f t="shared" si="82"/>
        <v>2.1066213951541665E-2</v>
      </c>
      <c r="E671" s="3">
        <f t="shared" si="81"/>
        <v>0</v>
      </c>
      <c r="F671" s="5" t="str">
        <f t="shared" si="83"/>
        <v>Dry</v>
      </c>
      <c r="G671" s="5" t="str">
        <f t="shared" si="84"/>
        <v/>
      </c>
      <c r="H671" s="27">
        <v>4.3761736670569996E-3</v>
      </c>
      <c r="I671" s="27">
        <v>10.19416927148</v>
      </c>
      <c r="J671" s="2">
        <f t="shared" si="85"/>
        <v>27.721616150091851</v>
      </c>
      <c r="K671" s="2">
        <f t="shared" si="86"/>
        <v>0.58398949690034774</v>
      </c>
      <c r="L671" s="27">
        <v>1.118656337295</v>
      </c>
      <c r="M671" s="26">
        <f t="shared" si="87"/>
        <v>3.0420292973865313</v>
      </c>
      <c r="N671" s="2">
        <f t="shared" si="88"/>
        <v>6.408404002560264E-2</v>
      </c>
    </row>
    <row r="672" spans="1:14" x14ac:dyDescent="0.35">
      <c r="A672" s="10">
        <v>40372</v>
      </c>
      <c r="B672" s="27">
        <v>0</v>
      </c>
      <c r="C672" s="27">
        <v>0.23940140831990001</v>
      </c>
      <c r="D672" s="28">
        <f t="shared" si="82"/>
        <v>1.9950117359991668E-2</v>
      </c>
      <c r="E672" s="3">
        <f t="shared" si="81"/>
        <v>0</v>
      </c>
      <c r="F672" s="5" t="str">
        <f t="shared" si="83"/>
        <v>Dry</v>
      </c>
      <c r="G672" s="5" t="str">
        <f t="shared" si="84"/>
        <v/>
      </c>
      <c r="H672" s="27">
        <v>4.1481108659309996E-3</v>
      </c>
      <c r="I672" s="27">
        <v>10.828070352759999</v>
      </c>
      <c r="J672" s="2">
        <f t="shared" si="85"/>
        <v>29.445421394481432</v>
      </c>
      <c r="K672" s="2">
        <f t="shared" si="86"/>
        <v>0.58743961253431409</v>
      </c>
      <c r="L672" s="27">
        <v>1.191750407714</v>
      </c>
      <c r="M672" s="26">
        <f t="shared" si="87"/>
        <v>3.2407983887211431</v>
      </c>
      <c r="N672" s="2">
        <f t="shared" si="88"/>
        <v>6.4654308195058699E-2</v>
      </c>
    </row>
    <row r="673" spans="1:14" x14ac:dyDescent="0.35">
      <c r="A673" s="10">
        <v>40373</v>
      </c>
      <c r="B673" s="27">
        <v>0</v>
      </c>
      <c r="C673" s="27">
        <v>0.22602243197970001</v>
      </c>
      <c r="D673" s="28">
        <f t="shared" si="82"/>
        <v>1.8835202664975001E-2</v>
      </c>
      <c r="E673" s="3">
        <f t="shared" si="81"/>
        <v>0</v>
      </c>
      <c r="F673" s="5" t="str">
        <f t="shared" si="83"/>
        <v>Dry</v>
      </c>
      <c r="G673" s="5" t="str">
        <f t="shared" si="84"/>
        <v/>
      </c>
      <c r="H673" s="27">
        <v>3.9205619477789997E-3</v>
      </c>
      <c r="I673" s="27">
        <v>10.94212900808</v>
      </c>
      <c r="J673" s="2">
        <f t="shared" si="85"/>
        <v>29.755587939412429</v>
      </c>
      <c r="K673" s="2">
        <f t="shared" si="86"/>
        <v>0.56045252925431899</v>
      </c>
      <c r="L673" s="27">
        <v>1.2095824708639999</v>
      </c>
      <c r="M673" s="26">
        <f t="shared" si="87"/>
        <v>3.2892901879687271</v>
      </c>
      <c r="N673" s="2">
        <f t="shared" si="88"/>
        <v>6.1954447314304689E-2</v>
      </c>
    </row>
    <row r="674" spans="1:14" x14ac:dyDescent="0.35">
      <c r="A674" s="10">
        <v>40374</v>
      </c>
      <c r="B674" s="27">
        <v>0</v>
      </c>
      <c r="C674" s="27">
        <v>0.1986974993981</v>
      </c>
      <c r="D674" s="28">
        <f t="shared" si="82"/>
        <v>1.6558124949841668E-2</v>
      </c>
      <c r="E674" s="3">
        <f t="shared" si="81"/>
        <v>0</v>
      </c>
      <c r="F674" s="5" t="str">
        <f t="shared" si="83"/>
        <v>Dry</v>
      </c>
      <c r="G674" s="5" t="str">
        <f t="shared" si="84"/>
        <v/>
      </c>
      <c r="H674" s="27">
        <v>3.455850436218E-3</v>
      </c>
      <c r="I674" s="27">
        <v>10.806849385610001</v>
      </c>
      <c r="J674" s="2">
        <f t="shared" si="85"/>
        <v>29.387713945252411</v>
      </c>
      <c r="K674" s="2">
        <f t="shared" si="86"/>
        <v>0.48660543949569385</v>
      </c>
      <c r="L674" s="27">
        <v>1.204331878434</v>
      </c>
      <c r="M674" s="26">
        <f t="shared" si="87"/>
        <v>3.2750119369382822</v>
      </c>
      <c r="N674" s="2">
        <f t="shared" si="88"/>
        <v>5.422805686404706E-2</v>
      </c>
    </row>
    <row r="675" spans="1:14" x14ac:dyDescent="0.35">
      <c r="A675" s="10">
        <v>40375</v>
      </c>
      <c r="B675" s="27">
        <v>0</v>
      </c>
      <c r="C675" s="27">
        <v>0.22250320858549999</v>
      </c>
      <c r="D675" s="28">
        <f t="shared" si="82"/>
        <v>1.8541934048791665E-2</v>
      </c>
      <c r="E675" s="3">
        <f t="shared" si="81"/>
        <v>0</v>
      </c>
      <c r="F675" s="5" t="str">
        <f t="shared" si="83"/>
        <v>Dry</v>
      </c>
      <c r="G675" s="5" t="str">
        <f t="shared" si="84"/>
        <v/>
      </c>
      <c r="H675" s="27">
        <v>3.8586740473440001E-3</v>
      </c>
      <c r="I675" s="27">
        <v>10.407672120040001</v>
      </c>
      <c r="J675" s="2">
        <f t="shared" si="85"/>
        <v>28.302207256351977</v>
      </c>
      <c r="K675" s="2">
        <f t="shared" si="86"/>
        <v>0.52477766038251128</v>
      </c>
      <c r="L675" s="27">
        <v>1.15311965256</v>
      </c>
      <c r="M675" s="26">
        <f t="shared" si="87"/>
        <v>3.1357474583855618</v>
      </c>
      <c r="N675" s="2">
        <f t="shared" si="88"/>
        <v>5.8142822567051174E-2</v>
      </c>
    </row>
    <row r="676" spans="1:14" x14ac:dyDescent="0.35">
      <c r="A676" s="10">
        <v>40376</v>
      </c>
      <c r="B676" s="27">
        <v>0</v>
      </c>
      <c r="C676" s="27">
        <v>0.22647342096270001</v>
      </c>
      <c r="D676" s="28">
        <f t="shared" si="82"/>
        <v>1.8872785080225E-2</v>
      </c>
      <c r="E676" s="3">
        <f t="shared" si="81"/>
        <v>0</v>
      </c>
      <c r="F676" s="5" t="str">
        <f t="shared" si="83"/>
        <v>Dry</v>
      </c>
      <c r="G676" s="5" t="str">
        <f t="shared" si="84"/>
        <v/>
      </c>
      <c r="H676" s="27">
        <v>3.9249019245330002E-3</v>
      </c>
      <c r="I676" s="27">
        <v>10.59276912074</v>
      </c>
      <c r="J676" s="2">
        <f t="shared" si="85"/>
        <v>28.805552636175527</v>
      </c>
      <c r="K676" s="2">
        <f t="shared" si="86"/>
        <v>0.54364100401964943</v>
      </c>
      <c r="L676" s="27">
        <v>1.1693609133189999</v>
      </c>
      <c r="M676" s="26">
        <f t="shared" si="87"/>
        <v>3.1799132932431555</v>
      </c>
      <c r="N676" s="2">
        <f t="shared" si="88"/>
        <v>6.001382015712857E-2</v>
      </c>
    </row>
    <row r="677" spans="1:14" x14ac:dyDescent="0.35">
      <c r="A677" s="10">
        <v>40377</v>
      </c>
      <c r="B677" s="27">
        <v>0</v>
      </c>
      <c r="C677" s="27">
        <v>0.2334338634075</v>
      </c>
      <c r="D677" s="28">
        <f t="shared" si="82"/>
        <v>1.9452821950625001E-2</v>
      </c>
      <c r="E677" s="3">
        <f t="shared" si="81"/>
        <v>0</v>
      </c>
      <c r="F677" s="5" t="str">
        <f t="shared" si="83"/>
        <v>Dry</v>
      </c>
      <c r="G677" s="5" t="str">
        <f t="shared" si="84"/>
        <v/>
      </c>
      <c r="H677" s="27">
        <v>4.042196316623E-3</v>
      </c>
      <c r="I677" s="27">
        <v>10.143147226669999</v>
      </c>
      <c r="J677" s="2">
        <f t="shared" si="85"/>
        <v>27.582868842317328</v>
      </c>
      <c r="K677" s="2">
        <f t="shared" si="86"/>
        <v>0.53656463647704089</v>
      </c>
      <c r="L677" s="27">
        <v>1.1157222943889999</v>
      </c>
      <c r="M677" s="26">
        <f t="shared" si="87"/>
        <v>3.034050578469671</v>
      </c>
      <c r="N677" s="2">
        <f t="shared" si="88"/>
        <v>5.9020845692161296E-2</v>
      </c>
    </row>
    <row r="678" spans="1:14" x14ac:dyDescent="0.35">
      <c r="A678" s="10">
        <v>40378</v>
      </c>
      <c r="B678" s="27">
        <v>0</v>
      </c>
      <c r="C678" s="27">
        <v>0.26085003772519999</v>
      </c>
      <c r="D678" s="28">
        <f t="shared" si="82"/>
        <v>2.1737503143766667E-2</v>
      </c>
      <c r="E678" s="3">
        <f t="shared" si="81"/>
        <v>0</v>
      </c>
      <c r="F678" s="5" t="str">
        <f t="shared" si="83"/>
        <v>Dry</v>
      </c>
      <c r="G678" s="5" t="str">
        <f t="shared" si="84"/>
        <v/>
      </c>
      <c r="H678" s="27">
        <v>4.5081403880160003E-3</v>
      </c>
      <c r="I678" s="27">
        <v>9.7092026826200009</v>
      </c>
      <c r="J678" s="2">
        <f t="shared" si="85"/>
        <v>26.402817407009525</v>
      </c>
      <c r="K678" s="2">
        <f t="shared" si="86"/>
        <v>0.57393132638916688</v>
      </c>
      <c r="L678" s="27">
        <v>1.0601693114549999</v>
      </c>
      <c r="M678" s="26">
        <f t="shared" si="87"/>
        <v>2.8829820187982684</v>
      </c>
      <c r="N678" s="2">
        <f t="shared" si="88"/>
        <v>6.2668830697050135E-2</v>
      </c>
    </row>
    <row r="679" spans="1:14" x14ac:dyDescent="0.35">
      <c r="A679" s="10">
        <v>40379</v>
      </c>
      <c r="B679" s="27">
        <v>0</v>
      </c>
      <c r="C679" s="27">
        <v>0.2989197871616</v>
      </c>
      <c r="D679" s="28">
        <f t="shared" si="82"/>
        <v>2.4909982263466666E-2</v>
      </c>
      <c r="E679" s="3">
        <f t="shared" si="81"/>
        <v>0</v>
      </c>
      <c r="F679" s="5" t="str">
        <f t="shared" si="83"/>
        <v>Dry</v>
      </c>
      <c r="G679" s="5" t="str">
        <f t="shared" si="84"/>
        <v/>
      </c>
      <c r="H679" s="27">
        <v>5.1556432513139997E-3</v>
      </c>
      <c r="I679" s="27">
        <v>9.2106636285079997</v>
      </c>
      <c r="J679" s="2">
        <f t="shared" si="85"/>
        <v>25.047110244819514</v>
      </c>
      <c r="K679" s="2">
        <f t="shared" si="86"/>
        <v>0.62392307194954832</v>
      </c>
      <c r="L679" s="27">
        <v>0.99683226588270002</v>
      </c>
      <c r="M679" s="26">
        <f t="shared" si="87"/>
        <v>2.7107457905507792</v>
      </c>
      <c r="N679" s="2">
        <f t="shared" si="88"/>
        <v>6.752462956338684E-2</v>
      </c>
    </row>
    <row r="680" spans="1:14" x14ac:dyDescent="0.35">
      <c r="A680" s="10">
        <v>40380</v>
      </c>
      <c r="B680" s="27">
        <v>0</v>
      </c>
      <c r="C680" s="27">
        <v>0.29296291717720002</v>
      </c>
      <c r="D680" s="28">
        <f t="shared" si="82"/>
        <v>2.4413576431433336E-2</v>
      </c>
      <c r="E680" s="3">
        <f t="shared" si="81"/>
        <v>0</v>
      </c>
      <c r="F680" s="5" t="str">
        <f t="shared" si="83"/>
        <v>Dry</v>
      </c>
      <c r="G680" s="5" t="str">
        <f t="shared" si="84"/>
        <v/>
      </c>
      <c r="H680" s="27">
        <v>5.0565523486729999E-3</v>
      </c>
      <c r="I680" s="27">
        <v>9.4493426931569999</v>
      </c>
      <c r="J680" s="2">
        <f t="shared" si="85"/>
        <v>25.696164546063418</v>
      </c>
      <c r="K680" s="2">
        <f t="shared" si="86"/>
        <v>0.62733527714000681</v>
      </c>
      <c r="L680" s="27">
        <v>1.0208232654830001</v>
      </c>
      <c r="M680" s="26">
        <f t="shared" si="87"/>
        <v>2.7759859552238511</v>
      </c>
      <c r="N680" s="2">
        <f t="shared" si="88"/>
        <v>6.777174529044297E-2</v>
      </c>
    </row>
    <row r="681" spans="1:14" x14ac:dyDescent="0.35">
      <c r="A681" s="10">
        <v>40381</v>
      </c>
      <c r="B681" s="27">
        <v>0</v>
      </c>
      <c r="C681" s="27">
        <v>0.30536830362130002</v>
      </c>
      <c r="D681" s="28">
        <f t="shared" si="82"/>
        <v>2.5447358635108334E-2</v>
      </c>
      <c r="E681" s="3">
        <f t="shared" si="81"/>
        <v>0</v>
      </c>
      <c r="F681" s="5" t="str">
        <f t="shared" si="83"/>
        <v>Dry</v>
      </c>
      <c r="G681" s="5" t="str">
        <f t="shared" si="84"/>
        <v/>
      </c>
      <c r="H681" s="27">
        <v>5.269221746488E-3</v>
      </c>
      <c r="I681" s="27">
        <v>9.2512929450019996</v>
      </c>
      <c r="J681" s="2">
        <f t="shared" si="85"/>
        <v>25.157595982920636</v>
      </c>
      <c r="K681" s="2">
        <f t="shared" si="86"/>
        <v>0.64019436737454216</v>
      </c>
      <c r="L681" s="27">
        <v>0.99956305343380003</v>
      </c>
      <c r="M681" s="26">
        <f t="shared" si="87"/>
        <v>2.7181717849857385</v>
      </c>
      <c r="N681" s="2">
        <f t="shared" si="88"/>
        <v>6.9170292244364662E-2</v>
      </c>
    </row>
    <row r="682" spans="1:14" x14ac:dyDescent="0.35">
      <c r="A682" s="10">
        <v>40382</v>
      </c>
      <c r="B682" s="27">
        <v>0</v>
      </c>
      <c r="C682" s="27">
        <v>0.27595101076400003</v>
      </c>
      <c r="D682" s="28">
        <f t="shared" si="82"/>
        <v>2.299591756366667E-2</v>
      </c>
      <c r="E682" s="3">
        <f t="shared" si="81"/>
        <v>0</v>
      </c>
      <c r="F682" s="5" t="str">
        <f t="shared" si="83"/>
        <v>Dry</v>
      </c>
      <c r="G682" s="5" t="str">
        <f t="shared" si="84"/>
        <v/>
      </c>
      <c r="H682" s="27">
        <v>4.7712681574889997E-3</v>
      </c>
      <c r="I682" s="27">
        <v>10.055940757769999</v>
      </c>
      <c r="J682" s="2">
        <f t="shared" si="85"/>
        <v>27.345723059049426</v>
      </c>
      <c r="K682" s="2">
        <f t="shared" si="86"/>
        <v>0.62883999318475936</v>
      </c>
      <c r="L682" s="27">
        <v>1.0901912799519999</v>
      </c>
      <c r="M682" s="26">
        <f t="shared" si="87"/>
        <v>2.9646225590502704</v>
      </c>
      <c r="N682" s="2">
        <f t="shared" si="88"/>
        <v>6.817421597530654E-2</v>
      </c>
    </row>
    <row r="683" spans="1:14" x14ac:dyDescent="0.35">
      <c r="A683" s="10">
        <v>40383</v>
      </c>
      <c r="B683" s="27">
        <v>0</v>
      </c>
      <c r="C683" s="27">
        <v>0.2492993143161</v>
      </c>
      <c r="D683" s="28">
        <f t="shared" si="82"/>
        <v>2.0774942859674999E-2</v>
      </c>
      <c r="E683" s="3">
        <f t="shared" si="81"/>
        <v>0</v>
      </c>
      <c r="F683" s="5" t="str">
        <f t="shared" si="83"/>
        <v>Dry</v>
      </c>
      <c r="G683" s="5" t="str">
        <f t="shared" si="84"/>
        <v/>
      </c>
      <c r="H683" s="27">
        <v>4.3196942841439998E-3</v>
      </c>
      <c r="I683" s="27">
        <v>10.89262602528</v>
      </c>
      <c r="J683" s="2">
        <f t="shared" si="85"/>
        <v>29.62097150810542</v>
      </c>
      <c r="K683" s="2">
        <f t="shared" si="86"/>
        <v>0.61537399052895125</v>
      </c>
      <c r="L683" s="27">
        <v>1.1935026988190001</v>
      </c>
      <c r="M683" s="26">
        <f t="shared" si="87"/>
        <v>3.2455634990604358</v>
      </c>
      <c r="N683" s="2">
        <f t="shared" si="88"/>
        <v>6.7426396240427414E-2</v>
      </c>
    </row>
    <row r="684" spans="1:14" x14ac:dyDescent="0.35">
      <c r="A684" s="10">
        <v>40384</v>
      </c>
      <c r="B684" s="27">
        <v>0</v>
      </c>
      <c r="C684" s="27">
        <v>0.23244153250979999</v>
      </c>
      <c r="D684" s="28">
        <f t="shared" si="82"/>
        <v>1.937012770915E-2</v>
      </c>
      <c r="E684" s="3">
        <f t="shared" si="81"/>
        <v>0</v>
      </c>
      <c r="F684" s="5" t="str">
        <f t="shared" si="83"/>
        <v>Dry</v>
      </c>
      <c r="G684" s="5" t="str">
        <f t="shared" si="84"/>
        <v/>
      </c>
      <c r="H684" s="27">
        <v>4.0328618709630001E-3</v>
      </c>
      <c r="I684" s="27">
        <v>10.159227436649999</v>
      </c>
      <c r="J684" s="2">
        <f t="shared" si="85"/>
        <v>27.626596722128543</v>
      </c>
      <c r="K684" s="2">
        <f t="shared" si="86"/>
        <v>0.53513070667681462</v>
      </c>
      <c r="L684" s="27">
        <v>1.1216279030030001</v>
      </c>
      <c r="M684" s="26">
        <f t="shared" si="87"/>
        <v>3.0501100543102382</v>
      </c>
      <c r="N684" s="2">
        <f t="shared" si="88"/>
        <v>5.9081021278951755E-2</v>
      </c>
    </row>
    <row r="685" spans="1:14" x14ac:dyDescent="0.35">
      <c r="A685" s="10">
        <v>40385</v>
      </c>
      <c r="B685" s="27">
        <v>0</v>
      </c>
      <c r="C685" s="27">
        <v>0.28119286558619999</v>
      </c>
      <c r="D685" s="28">
        <f t="shared" si="82"/>
        <v>2.3432738798849998E-2</v>
      </c>
      <c r="E685" s="3">
        <f t="shared" si="81"/>
        <v>0</v>
      </c>
      <c r="F685" s="5" t="str">
        <f t="shared" si="83"/>
        <v>Dry</v>
      </c>
      <c r="G685" s="5" t="str">
        <f t="shared" si="84"/>
        <v/>
      </c>
      <c r="H685" s="27">
        <v>4.8613867613969998E-3</v>
      </c>
      <c r="I685" s="27">
        <v>9.2125348370799998</v>
      </c>
      <c r="J685" s="2">
        <f t="shared" si="85"/>
        <v>25.05219873456187</v>
      </c>
      <c r="K685" s="2">
        <f t="shared" si="86"/>
        <v>0.58704162928386872</v>
      </c>
      <c r="L685" s="27">
        <v>1.008354540806</v>
      </c>
      <c r="M685" s="26">
        <f t="shared" si="87"/>
        <v>2.7420790040862042</v>
      </c>
      <c r="N685" s="2">
        <f t="shared" si="88"/>
        <v>6.4254421068562759E-2</v>
      </c>
    </row>
    <row r="686" spans="1:14" x14ac:dyDescent="0.35">
      <c r="A686" s="10">
        <v>40386</v>
      </c>
      <c r="B686" s="27">
        <v>0</v>
      </c>
      <c r="C686" s="27">
        <v>0.30138219532260002</v>
      </c>
      <c r="D686" s="28">
        <f t="shared" si="82"/>
        <v>2.5115182943550002E-2</v>
      </c>
      <c r="E686" s="3">
        <f t="shared" si="81"/>
        <v>0</v>
      </c>
      <c r="F686" s="5" t="str">
        <f t="shared" si="83"/>
        <v>Dry</v>
      </c>
      <c r="G686" s="5" t="str">
        <f t="shared" si="84"/>
        <v/>
      </c>
      <c r="H686" s="27">
        <v>5.205324505585E-3</v>
      </c>
      <c r="I686" s="27">
        <v>9.0341739685659999</v>
      </c>
      <c r="J686" s="2">
        <f t="shared" si="85"/>
        <v>24.567171323159638</v>
      </c>
      <c r="K686" s="2">
        <f t="shared" si="86"/>
        <v>0.61700900218668964</v>
      </c>
      <c r="L686" s="27">
        <v>0.98211044893300004</v>
      </c>
      <c r="M686" s="26">
        <f t="shared" si="87"/>
        <v>2.6707118704104431</v>
      </c>
      <c r="N686" s="2">
        <f t="shared" si="88"/>
        <v>6.7075417214868885E-2</v>
      </c>
    </row>
    <row r="687" spans="1:14" x14ac:dyDescent="0.35">
      <c r="A687" s="10">
        <v>40387</v>
      </c>
      <c r="B687" s="27">
        <v>0</v>
      </c>
      <c r="C687" s="27">
        <v>0.29096668257949998</v>
      </c>
      <c r="D687" s="28">
        <f t="shared" si="82"/>
        <v>2.4247223548291664E-2</v>
      </c>
      <c r="E687" s="3">
        <f t="shared" si="81"/>
        <v>0</v>
      </c>
      <c r="F687" s="5" t="str">
        <f t="shared" si="83"/>
        <v>Dry</v>
      </c>
      <c r="G687" s="5" t="str">
        <f t="shared" si="84"/>
        <v/>
      </c>
      <c r="H687" s="27">
        <v>5.0297973374000002E-3</v>
      </c>
      <c r="I687" s="27">
        <v>9.3354557743339992</v>
      </c>
      <c r="J687" s="2">
        <f t="shared" si="85"/>
        <v>25.386465014492906</v>
      </c>
      <c r="K687" s="2">
        <f t="shared" si="86"/>
        <v>0.61555129230729488</v>
      </c>
      <c r="L687" s="27">
        <v>1.0139085527730001</v>
      </c>
      <c r="M687" s="26">
        <f t="shared" si="87"/>
        <v>2.7571823620687854</v>
      </c>
      <c r="N687" s="2">
        <f t="shared" si="88"/>
        <v>6.685401709648868E-2</v>
      </c>
    </row>
    <row r="688" spans="1:14" x14ac:dyDescent="0.35">
      <c r="A688" s="10">
        <v>40388</v>
      </c>
      <c r="B688" s="27">
        <v>0</v>
      </c>
      <c r="C688" s="27">
        <v>0.29394951599370001</v>
      </c>
      <c r="D688" s="28">
        <f t="shared" si="82"/>
        <v>2.4495792999475002E-2</v>
      </c>
      <c r="E688" s="3">
        <f t="shared" si="81"/>
        <v>0</v>
      </c>
      <c r="F688" s="5" t="str">
        <f t="shared" si="83"/>
        <v>Dry</v>
      </c>
      <c r="G688" s="5" t="str">
        <f t="shared" si="84"/>
        <v/>
      </c>
      <c r="H688" s="27">
        <v>5.0817697037020002E-3</v>
      </c>
      <c r="I688" s="27">
        <v>9.3151221928899997</v>
      </c>
      <c r="J688" s="2">
        <f t="shared" si="85"/>
        <v>25.331170686457348</v>
      </c>
      <c r="K688" s="2">
        <f t="shared" si="86"/>
        <v>0.62050711356982824</v>
      </c>
      <c r="L688" s="27">
        <v>1.0133774742849999</v>
      </c>
      <c r="M688" s="26">
        <f t="shared" si="87"/>
        <v>2.7557381684716575</v>
      </c>
      <c r="N688" s="2">
        <f t="shared" si="88"/>
        <v>6.7503991735634095E-2</v>
      </c>
    </row>
    <row r="689" spans="1:14" x14ac:dyDescent="0.35">
      <c r="A689" s="10">
        <v>40389</v>
      </c>
      <c r="B689" s="27">
        <v>0</v>
      </c>
      <c r="C689" s="27">
        <v>0.2954072808789</v>
      </c>
      <c r="D689" s="28">
        <f t="shared" si="82"/>
        <v>2.4617273406575001E-2</v>
      </c>
      <c r="E689" s="3">
        <f t="shared" si="81"/>
        <v>0</v>
      </c>
      <c r="F689" s="5" t="str">
        <f t="shared" si="83"/>
        <v>Dry</v>
      </c>
      <c r="G689" s="5" t="str">
        <f t="shared" si="84"/>
        <v/>
      </c>
      <c r="H689" s="27">
        <v>5.1077793181729999E-3</v>
      </c>
      <c r="I689" s="27">
        <v>9.2600769858979994</v>
      </c>
      <c r="J689" s="2">
        <f t="shared" si="85"/>
        <v>25.181482952371585</v>
      </c>
      <c r="K689" s="2">
        <f t="shared" si="86"/>
        <v>0.61989945062153873</v>
      </c>
      <c r="L689" s="27">
        <v>1.008424023254</v>
      </c>
      <c r="M689" s="26">
        <f t="shared" si="87"/>
        <v>2.7422679518759976</v>
      </c>
      <c r="N689" s="2">
        <f t="shared" si="88"/>
        <v>6.7507159925419891E-2</v>
      </c>
    </row>
    <row r="690" spans="1:14" x14ac:dyDescent="0.35">
      <c r="A690" s="10">
        <v>40390</v>
      </c>
      <c r="B690" s="27">
        <v>0</v>
      </c>
      <c r="C690" s="27">
        <v>0.29739936546020002</v>
      </c>
      <c r="D690" s="28">
        <f t="shared" si="82"/>
        <v>2.4783280455016668E-2</v>
      </c>
      <c r="E690" s="3">
        <f t="shared" si="81"/>
        <v>0</v>
      </c>
      <c r="F690" s="5" t="str">
        <f t="shared" si="83"/>
        <v>Dry</v>
      </c>
      <c r="G690" s="5" t="str">
        <f t="shared" si="84"/>
        <v/>
      </c>
      <c r="H690" s="27">
        <v>5.1422324990339999E-3</v>
      </c>
      <c r="I690" s="27">
        <v>9.1981034844820009</v>
      </c>
      <c r="J690" s="2">
        <f t="shared" si="85"/>
        <v>25.012954691560974</v>
      </c>
      <c r="K690" s="2">
        <f t="shared" si="86"/>
        <v>0.61990307112958054</v>
      </c>
      <c r="L690" s="27">
        <v>1.0021594550790001</v>
      </c>
      <c r="M690" s="26">
        <f t="shared" si="87"/>
        <v>2.7252323357636294</v>
      </c>
      <c r="N690" s="2">
        <f t="shared" si="88"/>
        <v>6.7540197282310185E-2</v>
      </c>
    </row>
    <row r="691" spans="1:14" x14ac:dyDescent="0.35">
      <c r="A691" s="10">
        <v>40391</v>
      </c>
      <c r="B691" s="27">
        <v>0</v>
      </c>
      <c r="C691" s="27">
        <v>0.35673257789329998</v>
      </c>
      <c r="D691" s="28">
        <f t="shared" si="82"/>
        <v>2.9727714824441667E-2</v>
      </c>
      <c r="E691" s="3">
        <f t="shared" si="81"/>
        <v>0</v>
      </c>
      <c r="F691" s="5" t="str">
        <f t="shared" si="83"/>
        <v>Dry</v>
      </c>
      <c r="G691" s="5" t="str">
        <f t="shared" si="84"/>
        <v/>
      </c>
      <c r="H691" s="27">
        <v>6.1518184083860002E-3</v>
      </c>
      <c r="I691" s="27">
        <v>8.6689339148590001</v>
      </c>
      <c r="J691" s="2">
        <f t="shared" si="85"/>
        <v>23.573952130710971</v>
      </c>
      <c r="K691" s="2">
        <f t="shared" si="86"/>
        <v>0.70079972622681475</v>
      </c>
      <c r="L691" s="27">
        <v>0.93907258507559999</v>
      </c>
      <c r="M691" s="26">
        <f t="shared" si="87"/>
        <v>2.5536764249511834</v>
      </c>
      <c r="N691" s="2">
        <f t="shared" si="88"/>
        <v>7.5914964514848499E-2</v>
      </c>
    </row>
    <row r="692" spans="1:14" x14ac:dyDescent="0.35">
      <c r="A692" s="10">
        <v>40392</v>
      </c>
      <c r="B692" s="27">
        <v>0</v>
      </c>
      <c r="C692" s="27">
        <v>0.32702450544630002</v>
      </c>
      <c r="D692" s="28">
        <f t="shared" si="82"/>
        <v>2.7252042120525E-2</v>
      </c>
      <c r="E692" s="3">
        <f t="shared" si="81"/>
        <v>0</v>
      </c>
      <c r="F692" s="5" t="str">
        <f t="shared" si="83"/>
        <v>Dry</v>
      </c>
      <c r="G692" s="5" t="str">
        <f t="shared" si="84"/>
        <v/>
      </c>
      <c r="H692" s="27">
        <v>5.6503252357749997E-3</v>
      </c>
      <c r="I692" s="27">
        <v>9.3230538303300001</v>
      </c>
      <c r="J692" s="2">
        <f t="shared" si="85"/>
        <v>25.35273966404619</v>
      </c>
      <c r="K692" s="2">
        <f t="shared" si="86"/>
        <v>0.6909139291952916</v>
      </c>
      <c r="L692" s="27">
        <v>1.0082400204519999</v>
      </c>
      <c r="M692" s="26">
        <f t="shared" si="87"/>
        <v>2.7417675820163505</v>
      </c>
      <c r="N692" s="2">
        <f t="shared" si="88"/>
        <v>7.4718765629799566E-2</v>
      </c>
    </row>
    <row r="693" spans="1:14" x14ac:dyDescent="0.35">
      <c r="A693" s="10">
        <v>40393</v>
      </c>
      <c r="B693" s="27">
        <v>0</v>
      </c>
      <c r="C693" s="27">
        <v>0.34717219109859998</v>
      </c>
      <c r="D693" s="28">
        <f t="shared" si="82"/>
        <v>2.8931015924883331E-2</v>
      </c>
      <c r="E693" s="3">
        <f t="shared" si="81"/>
        <v>0</v>
      </c>
      <c r="F693" s="5" t="str">
        <f t="shared" si="83"/>
        <v>Dry</v>
      </c>
      <c r="G693" s="5" t="str">
        <f t="shared" si="84"/>
        <v/>
      </c>
      <c r="H693" s="27">
        <v>5.9966903384580002E-3</v>
      </c>
      <c r="I693" s="27">
        <v>9.0015403498239994</v>
      </c>
      <c r="J693" s="2">
        <f t="shared" si="85"/>
        <v>24.478428765697391</v>
      </c>
      <c r="K693" s="2">
        <f t="shared" si="86"/>
        <v>0.70818581243651346</v>
      </c>
      <c r="L693" s="27">
        <v>0.97720007857059998</v>
      </c>
      <c r="M693" s="26">
        <f t="shared" si="87"/>
        <v>2.657358805661747</v>
      </c>
      <c r="N693" s="2">
        <f t="shared" si="88"/>
        <v>7.6880089924728945E-2</v>
      </c>
    </row>
    <row r="694" spans="1:14" x14ac:dyDescent="0.35">
      <c r="A694" s="10">
        <v>40394</v>
      </c>
      <c r="B694" s="27">
        <v>0</v>
      </c>
      <c r="C694" s="27">
        <v>0.34860768141039999</v>
      </c>
      <c r="D694" s="28">
        <f t="shared" si="82"/>
        <v>2.9050640117533333E-2</v>
      </c>
      <c r="E694" s="3">
        <f t="shared" si="81"/>
        <v>0</v>
      </c>
      <c r="F694" s="5" t="str">
        <f t="shared" si="83"/>
        <v>Dry</v>
      </c>
      <c r="G694" s="5" t="str">
        <f t="shared" si="84"/>
        <v/>
      </c>
      <c r="H694" s="27">
        <v>6.0244238272380004E-3</v>
      </c>
      <c r="I694" s="27">
        <v>8.7868413014750004</v>
      </c>
      <c r="J694" s="2">
        <f t="shared" si="85"/>
        <v>23.894584761579058</v>
      </c>
      <c r="K694" s="2">
        <f t="shared" si="86"/>
        <v>0.69415298266652925</v>
      </c>
      <c r="L694" s="27">
        <v>0.9536989526263</v>
      </c>
      <c r="M694" s="26">
        <f t="shared" si="87"/>
        <v>2.593450783813855</v>
      </c>
      <c r="N694" s="2">
        <f t="shared" si="88"/>
        <v>7.5341405383111043E-2</v>
      </c>
    </row>
    <row r="695" spans="1:14" x14ac:dyDescent="0.35">
      <c r="A695" s="10">
        <v>40395</v>
      </c>
      <c r="B695" s="27">
        <v>0</v>
      </c>
      <c r="C695" s="27">
        <v>0.36970179258109997</v>
      </c>
      <c r="D695" s="28">
        <f t="shared" si="82"/>
        <v>3.0808482715091665E-2</v>
      </c>
      <c r="E695" s="3">
        <f t="shared" si="81"/>
        <v>0</v>
      </c>
      <c r="F695" s="5" t="str">
        <f t="shared" si="83"/>
        <v>Dry</v>
      </c>
      <c r="G695" s="5" t="str">
        <f t="shared" si="84"/>
        <v/>
      </c>
      <c r="H695" s="27">
        <v>6.3864991304189997E-3</v>
      </c>
      <c r="I695" s="27">
        <v>8.4364117560460006</v>
      </c>
      <c r="J695" s="2">
        <f t="shared" si="85"/>
        <v>22.941640672921253</v>
      </c>
      <c r="K695" s="2">
        <f t="shared" si="86"/>
        <v>0.70679714012753836</v>
      </c>
      <c r="L695" s="27">
        <v>0.9164300372427</v>
      </c>
      <c r="M695" s="26">
        <f t="shared" si="87"/>
        <v>2.4921031860763088</v>
      </c>
      <c r="N695" s="2">
        <f t="shared" si="88"/>
        <v>7.6777917932456821E-2</v>
      </c>
    </row>
    <row r="696" spans="1:14" x14ac:dyDescent="0.35">
      <c r="A696" s="10">
        <v>40396</v>
      </c>
      <c r="B696" s="27">
        <v>0</v>
      </c>
      <c r="C696" s="27">
        <v>0.3805217615832</v>
      </c>
      <c r="D696" s="28">
        <f t="shared" si="82"/>
        <v>3.17101467986E-2</v>
      </c>
      <c r="E696" s="3">
        <f t="shared" si="81"/>
        <v>0</v>
      </c>
      <c r="F696" s="5" t="str">
        <f t="shared" si="83"/>
        <v>Dry</v>
      </c>
      <c r="G696" s="5" t="str">
        <f t="shared" si="84"/>
        <v/>
      </c>
      <c r="H696" s="27">
        <v>6.5736113154529997E-3</v>
      </c>
      <c r="I696" s="27">
        <v>8.1138613246250006</v>
      </c>
      <c r="J696" s="2">
        <f t="shared" si="85"/>
        <v>22.064509931732243</v>
      </c>
      <c r="K696" s="2">
        <f t="shared" si="86"/>
        <v>0.69966884897439707</v>
      </c>
      <c r="L696" s="27">
        <v>0.88033802382439996</v>
      </c>
      <c r="M696" s="26">
        <f t="shared" si="87"/>
        <v>2.3939560084671201</v>
      </c>
      <c r="N696" s="2">
        <f t="shared" si="88"/>
        <v>7.5912696457882886E-2</v>
      </c>
    </row>
    <row r="697" spans="1:14" x14ac:dyDescent="0.35">
      <c r="A697" s="10">
        <v>40397</v>
      </c>
      <c r="B697" s="27">
        <v>0</v>
      </c>
      <c r="C697" s="27">
        <v>0.39323602949850001</v>
      </c>
      <c r="D697" s="28">
        <f t="shared" si="82"/>
        <v>3.2769669124875E-2</v>
      </c>
      <c r="E697" s="3">
        <f t="shared" si="81"/>
        <v>0</v>
      </c>
      <c r="F697" s="5" t="str">
        <f t="shared" si="83"/>
        <v>Dry</v>
      </c>
      <c r="G697" s="5" t="str">
        <f t="shared" si="84"/>
        <v/>
      </c>
      <c r="H697" s="27">
        <v>6.7937975829989996E-3</v>
      </c>
      <c r="I697" s="27">
        <v>7.8641125794890003</v>
      </c>
      <c r="J697" s="2">
        <f t="shared" si="85"/>
        <v>21.385353184159207</v>
      </c>
      <c r="K697" s="2">
        <f t="shared" si="86"/>
        <v>0.70079094796348929</v>
      </c>
      <c r="L697" s="27">
        <v>0.85332390005540004</v>
      </c>
      <c r="M697" s="26">
        <f t="shared" si="87"/>
        <v>2.3204948808546528</v>
      </c>
      <c r="N697" s="2">
        <f t="shared" si="88"/>
        <v>7.6041849451573204E-2</v>
      </c>
    </row>
    <row r="698" spans="1:14" x14ac:dyDescent="0.35">
      <c r="A698" s="10">
        <v>40398</v>
      </c>
      <c r="B698" s="27">
        <v>0</v>
      </c>
      <c r="C698" s="27">
        <v>0.39565792850850001</v>
      </c>
      <c r="D698" s="28">
        <f t="shared" si="82"/>
        <v>3.2971494042375003E-2</v>
      </c>
      <c r="E698" s="3">
        <f t="shared" si="81"/>
        <v>0</v>
      </c>
      <c r="F698" s="5" t="str">
        <f t="shared" si="83"/>
        <v>Dry</v>
      </c>
      <c r="G698" s="5" t="str">
        <f t="shared" si="84"/>
        <v/>
      </c>
      <c r="H698" s="27">
        <v>6.8405169615499998E-3</v>
      </c>
      <c r="I698" s="27">
        <v>7.7329251916970003</v>
      </c>
      <c r="J698" s="2">
        <f t="shared" si="85"/>
        <v>21.028607449293155</v>
      </c>
      <c r="K698" s="2">
        <f t="shared" si="86"/>
        <v>0.69334460523381192</v>
      </c>
      <c r="L698" s="27">
        <v>0.84059215122380004</v>
      </c>
      <c r="M698" s="26">
        <f t="shared" si="87"/>
        <v>2.2858726723519527</v>
      </c>
      <c r="N698" s="2">
        <f t="shared" si="88"/>
        <v>7.5368637198080235E-2</v>
      </c>
    </row>
    <row r="699" spans="1:14" x14ac:dyDescent="0.35">
      <c r="A699" s="10">
        <v>40399</v>
      </c>
      <c r="B699" s="27">
        <v>0</v>
      </c>
      <c r="C699" s="27">
        <v>0.39241240922089998</v>
      </c>
      <c r="D699" s="28">
        <f t="shared" si="82"/>
        <v>3.2701034101741668E-2</v>
      </c>
      <c r="E699" s="3">
        <f t="shared" si="81"/>
        <v>0</v>
      </c>
      <c r="F699" s="5" t="str">
        <f t="shared" si="83"/>
        <v>Dry</v>
      </c>
      <c r="G699" s="5" t="str">
        <f t="shared" si="84"/>
        <v/>
      </c>
      <c r="H699" s="27">
        <v>6.7919158807200003E-3</v>
      </c>
      <c r="I699" s="27">
        <v>7.70436059708</v>
      </c>
      <c r="J699" s="2">
        <f t="shared" si="85"/>
        <v>20.950930033275469</v>
      </c>
      <c r="K699" s="2">
        <f t="shared" si="86"/>
        <v>0.68511707748134476</v>
      </c>
      <c r="L699" s="27">
        <v>0.84051116207870002</v>
      </c>
      <c r="M699" s="26">
        <f t="shared" si="87"/>
        <v>2.2856524337103337</v>
      </c>
      <c r="N699" s="2">
        <f t="shared" si="88"/>
        <v>7.4743198179490461E-2</v>
      </c>
    </row>
    <row r="700" spans="1:14" x14ac:dyDescent="0.35">
      <c r="A700" s="10">
        <v>40400</v>
      </c>
      <c r="B700" s="27">
        <v>0</v>
      </c>
      <c r="C700" s="27">
        <v>0.37644250058779999</v>
      </c>
      <c r="D700" s="28">
        <f t="shared" si="82"/>
        <v>3.1370208382316668E-2</v>
      </c>
      <c r="E700" s="3">
        <f t="shared" si="81"/>
        <v>0</v>
      </c>
      <c r="F700" s="5" t="str">
        <f t="shared" si="83"/>
        <v>Dry</v>
      </c>
      <c r="G700" s="5" t="str">
        <f t="shared" si="84"/>
        <v/>
      </c>
      <c r="H700" s="27">
        <v>6.5271417335200001E-3</v>
      </c>
      <c r="I700" s="27">
        <v>7.9519232229270003</v>
      </c>
      <c r="J700" s="2">
        <f t="shared" si="85"/>
        <v>21.624141935498766</v>
      </c>
      <c r="K700" s="2">
        <f t="shared" si="86"/>
        <v>0.67835383860538878</v>
      </c>
      <c r="L700" s="27">
        <v>0.87291891089310003</v>
      </c>
      <c r="M700" s="26">
        <f t="shared" si="87"/>
        <v>2.3737807695262605</v>
      </c>
      <c r="N700" s="2">
        <f t="shared" si="88"/>
        <v>7.4465997393974803E-2</v>
      </c>
    </row>
    <row r="701" spans="1:14" x14ac:dyDescent="0.35">
      <c r="A701" s="10">
        <v>40401</v>
      </c>
      <c r="B701" s="27">
        <v>0</v>
      </c>
      <c r="C701" s="27">
        <v>0.37919342904589998</v>
      </c>
      <c r="D701" s="28">
        <f t="shared" si="82"/>
        <v>3.1599452420491662E-2</v>
      </c>
      <c r="E701" s="3">
        <f t="shared" si="81"/>
        <v>0</v>
      </c>
      <c r="F701" s="5" t="str">
        <f t="shared" si="83"/>
        <v>Dry</v>
      </c>
      <c r="G701" s="5" t="str">
        <f t="shared" si="84"/>
        <v/>
      </c>
      <c r="H701" s="27">
        <v>6.5781747516199997E-3</v>
      </c>
      <c r="I701" s="27">
        <v>7.8795334777879997</v>
      </c>
      <c r="J701" s="2">
        <f t="shared" si="85"/>
        <v>21.427288158157577</v>
      </c>
      <c r="K701" s="2">
        <f t="shared" si="86"/>
        <v>0.67709057265386474</v>
      </c>
      <c r="L701" s="27">
        <v>0.86874757925620005</v>
      </c>
      <c r="M701" s="26">
        <f t="shared" si="87"/>
        <v>2.3624374171261402</v>
      </c>
      <c r="N701" s="2">
        <f t="shared" si="88"/>
        <v>7.4651728758866678E-2</v>
      </c>
    </row>
    <row r="702" spans="1:14" x14ac:dyDescent="0.35">
      <c r="A702" s="10">
        <v>40402</v>
      </c>
      <c r="B702" s="27">
        <v>0</v>
      </c>
      <c r="C702" s="27">
        <v>0.36888794808449998</v>
      </c>
      <c r="D702" s="28">
        <f t="shared" si="82"/>
        <v>3.0740662340374997E-2</v>
      </c>
      <c r="E702" s="3">
        <f t="shared" si="81"/>
        <v>0</v>
      </c>
      <c r="F702" s="5" t="str">
        <f t="shared" si="83"/>
        <v>Dry</v>
      </c>
      <c r="G702" s="5" t="str">
        <f t="shared" si="84"/>
        <v/>
      </c>
      <c r="H702" s="27">
        <v>6.405417038434E-3</v>
      </c>
      <c r="I702" s="27">
        <v>7.9409808033299996</v>
      </c>
      <c r="J702" s="2">
        <f t="shared" si="85"/>
        <v>21.594385557343468</v>
      </c>
      <c r="K702" s="2">
        <f t="shared" si="86"/>
        <v>0.66382571486616615</v>
      </c>
      <c r="L702" s="27">
        <v>0.87792318831329996</v>
      </c>
      <c r="M702" s="26">
        <f t="shared" si="87"/>
        <v>2.3873892013716556</v>
      </c>
      <c r="N702" s="2">
        <f t="shared" si="88"/>
        <v>7.3389925314423593E-2</v>
      </c>
    </row>
    <row r="703" spans="1:14" x14ac:dyDescent="0.35">
      <c r="A703" s="10">
        <v>40403</v>
      </c>
      <c r="B703" s="27">
        <v>0</v>
      </c>
      <c r="C703" s="27">
        <v>0.36461732870789998</v>
      </c>
      <c r="D703" s="28">
        <f t="shared" si="82"/>
        <v>3.0384777392324997E-2</v>
      </c>
      <c r="E703" s="3">
        <f t="shared" si="81"/>
        <v>0</v>
      </c>
      <c r="F703" s="5" t="str">
        <f t="shared" si="83"/>
        <v>Dry</v>
      </c>
      <c r="G703" s="5" t="str">
        <f t="shared" si="84"/>
        <v/>
      </c>
      <c r="H703" s="27">
        <v>6.335220406382E-3</v>
      </c>
      <c r="I703" s="27">
        <v>7.9805311700940003</v>
      </c>
      <c r="J703" s="2">
        <f t="shared" si="85"/>
        <v>21.701937242706819</v>
      </c>
      <c r="K703" s="2">
        <f t="shared" si="86"/>
        <v>0.65940853210185402</v>
      </c>
      <c r="L703" s="27">
        <v>0.88545012176210003</v>
      </c>
      <c r="M703" s="26">
        <f t="shared" si="87"/>
        <v>2.4078576431149843</v>
      </c>
      <c r="N703" s="2">
        <f t="shared" si="88"/>
        <v>7.3162218478457122E-2</v>
      </c>
    </row>
    <row r="704" spans="1:14" x14ac:dyDescent="0.35">
      <c r="A704" s="10">
        <v>40404</v>
      </c>
      <c r="B704" s="27">
        <v>0</v>
      </c>
      <c r="C704" s="27">
        <v>0.3678849463669</v>
      </c>
      <c r="D704" s="28">
        <f t="shared" si="82"/>
        <v>3.0657078863908335E-2</v>
      </c>
      <c r="E704" s="3">
        <f t="shared" si="81"/>
        <v>0</v>
      </c>
      <c r="F704" s="5" t="str">
        <f t="shared" si="83"/>
        <v>Dry</v>
      </c>
      <c r="G704" s="5" t="str">
        <f t="shared" si="84"/>
        <v/>
      </c>
      <c r="H704" s="27">
        <v>6.3918060362679998E-3</v>
      </c>
      <c r="I704" s="27">
        <v>7.8956938779670001</v>
      </c>
      <c r="J704" s="2">
        <f t="shared" si="85"/>
        <v>21.471234103988341</v>
      </c>
      <c r="K704" s="2">
        <f t="shared" si="86"/>
        <v>0.65824531723140878</v>
      </c>
      <c r="L704" s="27">
        <v>0.87699430311979998</v>
      </c>
      <c r="M704" s="26">
        <f t="shared" si="87"/>
        <v>2.3848632281318594</v>
      </c>
      <c r="N704" s="2">
        <f t="shared" si="88"/>
        <v>7.3112940064473428E-2</v>
      </c>
    </row>
    <row r="705" spans="1:14" x14ac:dyDescent="0.35">
      <c r="A705" s="10">
        <v>40405</v>
      </c>
      <c r="B705" s="27">
        <v>0</v>
      </c>
      <c r="C705" s="27">
        <v>0.36509533060339999</v>
      </c>
      <c r="D705" s="28">
        <f t="shared" si="82"/>
        <v>3.0424610883616667E-2</v>
      </c>
      <c r="E705" s="3">
        <f t="shared" si="81"/>
        <v>0</v>
      </c>
      <c r="F705" s="5" t="str">
        <f t="shared" si="83"/>
        <v>Dry</v>
      </c>
      <c r="G705" s="5" t="str">
        <f t="shared" si="84"/>
        <v/>
      </c>
      <c r="H705" s="27">
        <v>6.3449365768629999E-3</v>
      </c>
      <c r="I705" s="27">
        <v>7.9106776904920002</v>
      </c>
      <c r="J705" s="2">
        <f t="shared" si="85"/>
        <v>21.511980484416327</v>
      </c>
      <c r="K705" s="2">
        <f t="shared" si="86"/>
        <v>0.65449363557432227</v>
      </c>
      <c r="L705" s="27">
        <v>0.87936006331189998</v>
      </c>
      <c r="M705" s="26">
        <f t="shared" si="87"/>
        <v>2.3912965817678482</v>
      </c>
      <c r="N705" s="2">
        <f t="shared" si="88"/>
        <v>7.275426800760941E-2</v>
      </c>
    </row>
    <row r="706" spans="1:14" x14ac:dyDescent="0.35">
      <c r="A706" s="10">
        <v>40406</v>
      </c>
      <c r="B706" s="27">
        <v>0</v>
      </c>
      <c r="C706" s="27">
        <v>0.34913656879100002</v>
      </c>
      <c r="D706" s="28">
        <f t="shared" si="82"/>
        <v>2.9094714065916669E-2</v>
      </c>
      <c r="E706" s="3">
        <f t="shared" si="81"/>
        <v>0</v>
      </c>
      <c r="F706" s="5" t="str">
        <f t="shared" si="83"/>
        <v>Dry</v>
      </c>
      <c r="G706" s="5" t="str">
        <f t="shared" si="84"/>
        <v/>
      </c>
      <c r="H706" s="27">
        <v>6.0746393080770003E-3</v>
      </c>
      <c r="I706" s="27">
        <v>8.1250589203649994</v>
      </c>
      <c r="J706" s="2">
        <f t="shared" si="85"/>
        <v>22.094960225683764</v>
      </c>
      <c r="K706" s="2">
        <f t="shared" si="86"/>
        <v>0.64284655006407077</v>
      </c>
      <c r="L706" s="27">
        <v>0.90557282267729999</v>
      </c>
      <c r="M706" s="26">
        <f t="shared" si="87"/>
        <v>2.4625785110757423</v>
      </c>
      <c r="N706" s="2">
        <f t="shared" si="88"/>
        <v>7.1648017644619533E-2</v>
      </c>
    </row>
    <row r="707" spans="1:14" x14ac:dyDescent="0.35">
      <c r="A707" s="10">
        <v>40407</v>
      </c>
      <c r="B707" s="27">
        <v>0</v>
      </c>
      <c r="C707" s="27">
        <v>0.32798259332860003</v>
      </c>
      <c r="D707" s="28">
        <f t="shared" si="82"/>
        <v>2.7331882777383337E-2</v>
      </c>
      <c r="E707" s="3">
        <f t="shared" si="81"/>
        <v>0</v>
      </c>
      <c r="F707" s="5" t="str">
        <f t="shared" si="83"/>
        <v>Dry</v>
      </c>
      <c r="G707" s="5" t="str">
        <f t="shared" si="84"/>
        <v/>
      </c>
      <c r="H707" s="27">
        <v>5.7153453549079998E-3</v>
      </c>
      <c r="I707" s="27">
        <v>8.4476624925930004</v>
      </c>
      <c r="J707" s="2">
        <f t="shared" si="85"/>
        <v>22.972235475857701</v>
      </c>
      <c r="K707" s="2">
        <f t="shared" si="86"/>
        <v>0.6278744471605896</v>
      </c>
      <c r="L707" s="27">
        <v>0.94620772104380002</v>
      </c>
      <c r="M707" s="26">
        <f t="shared" si="87"/>
        <v>2.5730794282976679</v>
      </c>
      <c r="N707" s="2">
        <f t="shared" si="88"/>
        <v>7.0327105311128388E-2</v>
      </c>
    </row>
    <row r="708" spans="1:14" x14ac:dyDescent="0.35">
      <c r="A708" s="10">
        <v>40408</v>
      </c>
      <c r="B708" s="27">
        <v>0</v>
      </c>
      <c r="C708" s="27">
        <v>0.3429636236968</v>
      </c>
      <c r="D708" s="28">
        <f t="shared" si="82"/>
        <v>2.8580301974733335E-2</v>
      </c>
      <c r="E708" s="3">
        <f t="shared" si="81"/>
        <v>0</v>
      </c>
      <c r="F708" s="5" t="str">
        <f t="shared" si="83"/>
        <v>Dry</v>
      </c>
      <c r="G708" s="5" t="str">
        <f t="shared" si="84"/>
        <v/>
      </c>
      <c r="H708" s="27">
        <v>5.9683977550189999E-3</v>
      </c>
      <c r="I708" s="27">
        <v>8.1504064062480008</v>
      </c>
      <c r="J708" s="2">
        <f t="shared" si="85"/>
        <v>22.163889164894563</v>
      </c>
      <c r="K708" s="2">
        <f t="shared" si="86"/>
        <v>0.63345064526720685</v>
      </c>
      <c r="L708" s="27">
        <v>0.91367897689620003</v>
      </c>
      <c r="M708" s="26">
        <f t="shared" si="87"/>
        <v>2.4846220626124507</v>
      </c>
      <c r="N708" s="2">
        <f t="shared" si="88"/>
        <v>7.1011248842548641E-2</v>
      </c>
    </row>
    <row r="709" spans="1:14" x14ac:dyDescent="0.35">
      <c r="A709" s="10">
        <v>40409</v>
      </c>
      <c r="B709" s="27">
        <v>0</v>
      </c>
      <c r="C709" s="27">
        <v>0.31531050655429999</v>
      </c>
      <c r="D709" s="28">
        <f t="shared" si="82"/>
        <v>2.6275875546191665E-2</v>
      </c>
      <c r="E709" s="3">
        <f t="shared" si="81"/>
        <v>0</v>
      </c>
      <c r="F709" s="5" t="str">
        <f t="shared" si="83"/>
        <v>Dry</v>
      </c>
      <c r="G709" s="5" t="str">
        <f t="shared" si="84"/>
        <v/>
      </c>
      <c r="H709" s="27">
        <v>5.4967516576519999E-3</v>
      </c>
      <c r="I709" s="27">
        <v>8.5714826787029992</v>
      </c>
      <c r="J709" s="2">
        <f t="shared" si="85"/>
        <v>23.308947137157787</v>
      </c>
      <c r="K709" s="2">
        <f t="shared" si="86"/>
        <v>0.61246299408871852</v>
      </c>
      <c r="L709" s="27">
        <v>0.96120068453079999</v>
      </c>
      <c r="M709" s="26">
        <f t="shared" si="87"/>
        <v>2.6138506934856762</v>
      </c>
      <c r="N709" s="2">
        <f t="shared" si="88"/>
        <v>6.8681215518356403E-2</v>
      </c>
    </row>
    <row r="710" spans="1:14" x14ac:dyDescent="0.35">
      <c r="A710" s="10">
        <v>40410</v>
      </c>
      <c r="B710" s="27">
        <v>0</v>
      </c>
      <c r="C710" s="27">
        <v>0.32516542597539999</v>
      </c>
      <c r="D710" s="28">
        <f t="shared" si="82"/>
        <v>2.7097118831283334E-2</v>
      </c>
      <c r="E710" s="3">
        <f t="shared" si="81"/>
        <v>0</v>
      </c>
      <c r="F710" s="5" t="str">
        <f t="shared" si="83"/>
        <v>Dry</v>
      </c>
      <c r="G710" s="5" t="str">
        <f t="shared" si="84"/>
        <v/>
      </c>
      <c r="H710" s="27">
        <v>5.6625395030779997E-3</v>
      </c>
      <c r="I710" s="27">
        <v>8.5517240704950002</v>
      </c>
      <c r="J710" s="2">
        <f t="shared" si="85"/>
        <v>23.255216368341284</v>
      </c>
      <c r="K710" s="2">
        <f t="shared" si="86"/>
        <v>0.63014936138014899</v>
      </c>
      <c r="L710" s="27">
        <v>0.96102916923329995</v>
      </c>
      <c r="M710" s="26">
        <f t="shared" si="87"/>
        <v>2.6133842816462667</v>
      </c>
      <c r="N710" s="2">
        <f t="shared" si="88"/>
        <v>7.0815184431576916E-2</v>
      </c>
    </row>
    <row r="711" spans="1:14" x14ac:dyDescent="0.35">
      <c r="A711" s="10">
        <v>40411</v>
      </c>
      <c r="B711" s="27">
        <v>0</v>
      </c>
      <c r="C711" s="27">
        <v>0.30486453509580003</v>
      </c>
      <c r="D711" s="28">
        <f t="shared" si="82"/>
        <v>2.5405377924650002E-2</v>
      </c>
      <c r="E711" s="3">
        <f t="shared" si="81"/>
        <v>0</v>
      </c>
      <c r="F711" s="5" t="str">
        <f t="shared" si="83"/>
        <v>Dry</v>
      </c>
      <c r="G711" s="5" t="str">
        <f t="shared" si="84"/>
        <v/>
      </c>
      <c r="H711" s="27">
        <v>5.3165598949600004E-3</v>
      </c>
      <c r="I711" s="27">
        <v>8.7520845462639993</v>
      </c>
      <c r="J711" s="2">
        <f t="shared" si="85"/>
        <v>23.800068631728468</v>
      </c>
      <c r="K711" s="2">
        <f t="shared" si="86"/>
        <v>0.60464973822166945</v>
      </c>
      <c r="L711" s="27">
        <v>0.98465668036099996</v>
      </c>
      <c r="M711" s="26">
        <f t="shared" si="87"/>
        <v>2.6776359903064888</v>
      </c>
      <c r="N711" s="2">
        <f t="shared" si="88"/>
        <v>6.8026354278380816E-2</v>
      </c>
    </row>
    <row r="712" spans="1:14" x14ac:dyDescent="0.35">
      <c r="A712" s="10">
        <v>40412</v>
      </c>
      <c r="B712" s="27">
        <v>0</v>
      </c>
      <c r="C712" s="27">
        <v>0.30307838135859999</v>
      </c>
      <c r="D712" s="28">
        <f t="shared" si="82"/>
        <v>2.5256531779883334E-2</v>
      </c>
      <c r="E712" s="3">
        <f t="shared" si="81"/>
        <v>0</v>
      </c>
      <c r="F712" s="5" t="str">
        <f t="shared" si="83"/>
        <v>Dry</v>
      </c>
      <c r="G712" s="5" t="str">
        <f t="shared" si="84"/>
        <v/>
      </c>
      <c r="H712" s="27">
        <v>5.285018276235E-3</v>
      </c>
      <c r="I712" s="27">
        <v>8.8852078161369992</v>
      </c>
      <c r="J712" s="2">
        <f t="shared" si="85"/>
        <v>24.162078726890311</v>
      </c>
      <c r="K712" s="2">
        <f t="shared" si="86"/>
        <v>0.61025030923374812</v>
      </c>
      <c r="L712" s="27">
        <v>1.00222571486</v>
      </c>
      <c r="M712" s="26">
        <f t="shared" si="87"/>
        <v>2.7254125199616897</v>
      </c>
      <c r="N712" s="2">
        <f t="shared" si="88"/>
        <v>6.8834467923704332E-2</v>
      </c>
    </row>
    <row r="713" spans="1:14" x14ac:dyDescent="0.35">
      <c r="A713" s="10">
        <v>40413</v>
      </c>
      <c r="B713" s="27">
        <v>0</v>
      </c>
      <c r="C713" s="27">
        <v>0.32435614791829998</v>
      </c>
      <c r="D713" s="28">
        <f t="shared" si="82"/>
        <v>2.7029678993191666E-2</v>
      </c>
      <c r="E713" s="3">
        <f t="shared" si="81"/>
        <v>0</v>
      </c>
      <c r="F713" s="5" t="str">
        <f t="shared" si="83"/>
        <v>Dry</v>
      </c>
      <c r="G713" s="5" t="str">
        <f t="shared" si="84"/>
        <v/>
      </c>
      <c r="H713" s="27">
        <v>5.6449788558470002E-3</v>
      </c>
      <c r="I713" s="27">
        <v>8.5740682846170007</v>
      </c>
      <c r="J713" s="2">
        <f t="shared" si="85"/>
        <v>23.315978330456087</v>
      </c>
      <c r="K713" s="2">
        <f t="shared" si="86"/>
        <v>0.63022340968444102</v>
      </c>
      <c r="L713" s="27">
        <v>0.96509220277480001</v>
      </c>
      <c r="M713" s="26">
        <f t="shared" si="87"/>
        <v>2.6244331325376802</v>
      </c>
      <c r="N713" s="2">
        <f t="shared" si="88"/>
        <v>7.0937585111589929E-2</v>
      </c>
    </row>
    <row r="714" spans="1:14" x14ac:dyDescent="0.35">
      <c r="A714" s="10">
        <v>40414</v>
      </c>
      <c r="B714" s="27">
        <v>0</v>
      </c>
      <c r="C714" s="27">
        <v>0.28907000515300002</v>
      </c>
      <c r="D714" s="28">
        <f t="shared" si="82"/>
        <v>2.4089167096083334E-2</v>
      </c>
      <c r="E714" s="3">
        <f t="shared" si="81"/>
        <v>0</v>
      </c>
      <c r="F714" s="5" t="str">
        <f t="shared" si="83"/>
        <v>Dry</v>
      </c>
      <c r="G714" s="5" t="str">
        <f t="shared" si="84"/>
        <v/>
      </c>
      <c r="H714" s="27">
        <v>5.0453093532030003E-3</v>
      </c>
      <c r="I714" s="27">
        <v>9.3440306873759997</v>
      </c>
      <c r="J714" s="2">
        <f t="shared" si="85"/>
        <v>25.409783290022798</v>
      </c>
      <c r="K714" s="2">
        <f t="shared" si="86"/>
        <v>0.61210051554862532</v>
      </c>
      <c r="L714" s="27">
        <v>1.052177185099</v>
      </c>
      <c r="M714" s="26">
        <f t="shared" si="87"/>
        <v>2.8612485500708167</v>
      </c>
      <c r="N714" s="2">
        <f t="shared" si="88"/>
        <v>6.8925094426082065E-2</v>
      </c>
    </row>
    <row r="715" spans="1:14" x14ac:dyDescent="0.35">
      <c r="A715" s="10">
        <v>40415</v>
      </c>
      <c r="B715" s="27">
        <v>0</v>
      </c>
      <c r="C715" s="27">
        <v>0.26273773747809998</v>
      </c>
      <c r="D715" s="28">
        <f t="shared" si="82"/>
        <v>2.1894811456508331E-2</v>
      </c>
      <c r="E715" s="3">
        <f t="shared" si="81"/>
        <v>0</v>
      </c>
      <c r="F715" s="5" t="str">
        <f t="shared" si="83"/>
        <v>Dry</v>
      </c>
      <c r="G715" s="5" t="str">
        <f t="shared" si="84"/>
        <v/>
      </c>
      <c r="H715" s="27">
        <v>4.5968753641490003E-3</v>
      </c>
      <c r="I715" s="27">
        <v>9.5111852648799999</v>
      </c>
      <c r="J715" s="2">
        <f t="shared" si="85"/>
        <v>25.864336761904077</v>
      </c>
      <c r="K715" s="2">
        <f t="shared" si="86"/>
        <v>0.566294776849527</v>
      </c>
      <c r="L715" s="27">
        <v>1.0835968155839999</v>
      </c>
      <c r="M715" s="26">
        <f t="shared" si="87"/>
        <v>2.9466898364265059</v>
      </c>
      <c r="N715" s="2">
        <f t="shared" si="88"/>
        <v>6.451721838936772E-2</v>
      </c>
    </row>
    <row r="716" spans="1:14" x14ac:dyDescent="0.35">
      <c r="A716" s="10">
        <v>40416</v>
      </c>
      <c r="B716" s="27">
        <v>0</v>
      </c>
      <c r="C716" s="27">
        <v>0.26788866777530002</v>
      </c>
      <c r="D716" s="28">
        <f t="shared" si="82"/>
        <v>2.2324055647941668E-2</v>
      </c>
      <c r="E716" s="3">
        <f t="shared" si="81"/>
        <v>0</v>
      </c>
      <c r="F716" s="5" t="str">
        <f t="shared" si="83"/>
        <v>Dry</v>
      </c>
      <c r="G716" s="5" t="str">
        <f t="shared" si="84"/>
        <v/>
      </c>
      <c r="H716" s="27">
        <v>4.6824344783000004E-3</v>
      </c>
      <c r="I716" s="27">
        <v>9.1571799925389996</v>
      </c>
      <c r="J716" s="2">
        <f t="shared" si="85"/>
        <v>24.901668984510852</v>
      </c>
      <c r="K716" s="2">
        <f t="shared" si="86"/>
        <v>0.55590624413684331</v>
      </c>
      <c r="L716" s="27">
        <v>1.0443863469400001</v>
      </c>
      <c r="M716" s="26">
        <f t="shared" si="87"/>
        <v>2.8400624564147585</v>
      </c>
      <c r="N716" s="2">
        <f t="shared" si="88"/>
        <v>6.3401712320632977E-2</v>
      </c>
    </row>
    <row r="717" spans="1:14" x14ac:dyDescent="0.35">
      <c r="A717" s="10">
        <v>40417</v>
      </c>
      <c r="B717" s="27">
        <v>0</v>
      </c>
      <c r="C717" s="27">
        <v>0.33958874947599998</v>
      </c>
      <c r="D717" s="28">
        <f t="shared" si="82"/>
        <v>2.8299062456333332E-2</v>
      </c>
      <c r="E717" s="3">
        <f t="shared" si="81"/>
        <v>0</v>
      </c>
      <c r="F717" s="5" t="str">
        <f t="shared" si="83"/>
        <v>Dry</v>
      </c>
      <c r="G717" s="5" t="str">
        <f t="shared" si="84"/>
        <v/>
      </c>
      <c r="H717" s="27">
        <v>5.8989057997800003E-3</v>
      </c>
      <c r="I717" s="27">
        <v>8.0244528596109994</v>
      </c>
      <c r="J717" s="2">
        <f t="shared" si="85"/>
        <v>21.821376128311769</v>
      </c>
      <c r="K717" s="2">
        <f t="shared" si="86"/>
        <v>0.61752448593823595</v>
      </c>
      <c r="L717" s="27">
        <v>0.90616012785870004</v>
      </c>
      <c r="M717" s="26">
        <f t="shared" si="87"/>
        <v>2.4641756052938346</v>
      </c>
      <c r="N717" s="2">
        <f t="shared" si="88"/>
        <v>6.9733859357583222E-2</v>
      </c>
    </row>
    <row r="718" spans="1:14" x14ac:dyDescent="0.35">
      <c r="A718" s="10">
        <v>40418</v>
      </c>
      <c r="B718" s="27">
        <v>0</v>
      </c>
      <c r="C718" s="27">
        <v>0.41340678783649998</v>
      </c>
      <c r="D718" s="28">
        <f t="shared" si="82"/>
        <v>3.4450565653041665E-2</v>
      </c>
      <c r="E718" s="3">
        <f t="shared" si="81"/>
        <v>0</v>
      </c>
      <c r="F718" s="5" t="str">
        <f t="shared" si="83"/>
        <v>Dry</v>
      </c>
      <c r="G718" s="5" t="str">
        <f t="shared" si="84"/>
        <v/>
      </c>
      <c r="H718" s="27">
        <v>7.1521834468270002E-3</v>
      </c>
      <c r="I718" s="27">
        <v>7.0770298096050004</v>
      </c>
      <c r="J718" s="2">
        <f t="shared" si="85"/>
        <v>19.244991783047453</v>
      </c>
      <c r="K718" s="2">
        <f t="shared" si="86"/>
        <v>0.6630008529141237</v>
      </c>
      <c r="L718" s="27">
        <v>0.78044152975280001</v>
      </c>
      <c r="M718" s="26">
        <f t="shared" si="87"/>
        <v>2.1223014783485743</v>
      </c>
      <c r="N718" s="2">
        <f t="shared" si="88"/>
        <v>7.3114486415394947E-2</v>
      </c>
    </row>
    <row r="719" spans="1:14" x14ac:dyDescent="0.35">
      <c r="A719" s="10">
        <v>40419</v>
      </c>
      <c r="B719" s="27">
        <v>0</v>
      </c>
      <c r="C719" s="27">
        <v>0.43050174475149999</v>
      </c>
      <c r="D719" s="28">
        <f t="shared" si="82"/>
        <v>3.5875145395958333E-2</v>
      </c>
      <c r="E719" s="3">
        <f t="shared" si="81"/>
        <v>0</v>
      </c>
      <c r="F719" s="5" t="str">
        <f t="shared" si="83"/>
        <v>Dry</v>
      </c>
      <c r="G719" s="5" t="str">
        <f t="shared" si="84"/>
        <v/>
      </c>
      <c r="H719" s="27">
        <v>7.4476338060470004E-3</v>
      </c>
      <c r="I719" s="27">
        <v>6.8644824306540002</v>
      </c>
      <c r="J719" s="2">
        <f t="shared" si="85"/>
        <v>18.666998942623263</v>
      </c>
      <c r="K719" s="2">
        <f t="shared" si="86"/>
        <v>0.66968130117281</v>
      </c>
      <c r="L719" s="27">
        <v>0.75095824120340005</v>
      </c>
      <c r="M719" s="26">
        <f t="shared" si="87"/>
        <v>2.042125802798878</v>
      </c>
      <c r="N719" s="2">
        <f t="shared" si="88"/>
        <v>7.3261560092247879E-2</v>
      </c>
    </row>
    <row r="720" spans="1:14" x14ac:dyDescent="0.35">
      <c r="A720" s="10">
        <v>40420</v>
      </c>
      <c r="B720" s="27">
        <v>0</v>
      </c>
      <c r="C720" s="27">
        <v>0.43202852739969999</v>
      </c>
      <c r="D720" s="28">
        <f t="shared" si="82"/>
        <v>3.600237728330833E-2</v>
      </c>
      <c r="E720" s="3">
        <f t="shared" si="81"/>
        <v>0</v>
      </c>
      <c r="F720" s="5" t="str">
        <f t="shared" si="83"/>
        <v>Dry</v>
      </c>
      <c r="G720" s="5" t="str">
        <f t="shared" si="84"/>
        <v/>
      </c>
      <c r="H720" s="27">
        <v>7.4836895697899999E-3</v>
      </c>
      <c r="I720" s="27">
        <v>6.8352385041370001</v>
      </c>
      <c r="J720" s="2">
        <f t="shared" si="85"/>
        <v>18.587474178609991</v>
      </c>
      <c r="K720" s="2">
        <f t="shared" si="86"/>
        <v>0.66919325812206853</v>
      </c>
      <c r="L720" s="27">
        <v>0.74900692810390002</v>
      </c>
      <c r="M720" s="26">
        <f t="shared" si="87"/>
        <v>2.0368194800086217</v>
      </c>
      <c r="N720" s="2">
        <f t="shared" si="88"/>
        <v>7.3330343377262283E-2</v>
      </c>
    </row>
    <row r="721" spans="1:14" x14ac:dyDescent="0.35">
      <c r="A721" s="10">
        <v>40421</v>
      </c>
      <c r="B721" s="27">
        <v>0</v>
      </c>
      <c r="C721" s="27">
        <v>0.41421955602639998</v>
      </c>
      <c r="D721" s="28">
        <f t="shared" si="82"/>
        <v>3.4518296335533334E-2</v>
      </c>
      <c r="E721" s="3">
        <f t="shared" si="81"/>
        <v>0</v>
      </c>
      <c r="F721" s="5" t="str">
        <f t="shared" si="83"/>
        <v>Dry</v>
      </c>
      <c r="G721" s="5" t="str">
        <f t="shared" si="84"/>
        <v/>
      </c>
      <c r="H721" s="27">
        <v>7.1924824654889998E-3</v>
      </c>
      <c r="I721" s="27">
        <v>7.022378558352</v>
      </c>
      <c r="J721" s="2">
        <f t="shared" si="85"/>
        <v>19.096375356440095</v>
      </c>
      <c r="K721" s="2">
        <f t="shared" si="86"/>
        <v>0.65917434348817516</v>
      </c>
      <c r="L721" s="27">
        <v>0.77496208627829999</v>
      </c>
      <c r="M721" s="26">
        <f t="shared" si="87"/>
        <v>2.1074008989417576</v>
      </c>
      <c r="N721" s="2">
        <f t="shared" si="88"/>
        <v>7.2743888727440933E-2</v>
      </c>
    </row>
    <row r="722" spans="1:14" x14ac:dyDescent="0.35">
      <c r="A722" s="10">
        <v>40422</v>
      </c>
      <c r="B722" s="27">
        <v>0</v>
      </c>
      <c r="C722" s="27">
        <v>0.32556413291089997</v>
      </c>
      <c r="D722" s="28">
        <f t="shared" si="82"/>
        <v>2.7130344409241666E-2</v>
      </c>
      <c r="E722" s="3">
        <f t="shared" si="81"/>
        <v>0</v>
      </c>
      <c r="F722" s="5" t="str">
        <f t="shared" si="83"/>
        <v>Dry</v>
      </c>
      <c r="G722" s="5" t="str">
        <f t="shared" si="84"/>
        <v/>
      </c>
      <c r="H722" s="27">
        <v>5.6953677678750004E-3</v>
      </c>
      <c r="I722" s="27">
        <v>7.0137636028939996</v>
      </c>
      <c r="J722" s="2">
        <f t="shared" si="85"/>
        <v>19.072948191165828</v>
      </c>
      <c r="K722" s="2">
        <f t="shared" si="86"/>
        <v>0.51745565332595178</v>
      </c>
      <c r="L722" s="27">
        <v>0.78687692838349999</v>
      </c>
      <c r="M722" s="26">
        <f t="shared" si="87"/>
        <v>2.1398016439689544</v>
      </c>
      <c r="N722" s="2">
        <f t="shared" si="88"/>
        <v>5.805355556833925E-2</v>
      </c>
    </row>
    <row r="723" spans="1:14" x14ac:dyDescent="0.35">
      <c r="A723" s="10">
        <v>40423</v>
      </c>
      <c r="B723" s="27">
        <v>0</v>
      </c>
      <c r="C723" s="27">
        <v>0.30440300390730002</v>
      </c>
      <c r="D723" s="28">
        <f t="shared" si="82"/>
        <v>2.5366916992275002E-2</v>
      </c>
      <c r="E723" s="3">
        <f t="shared" si="81"/>
        <v>0</v>
      </c>
      <c r="F723" s="5" t="str">
        <f t="shared" si="83"/>
        <v>Dry</v>
      </c>
      <c r="G723" s="5" t="str">
        <f t="shared" si="84"/>
        <v/>
      </c>
      <c r="H723" s="27">
        <v>5.3369287571520003E-3</v>
      </c>
      <c r="I723" s="27">
        <v>7.0170092108739999</v>
      </c>
      <c r="J723" s="2">
        <f t="shared" si="85"/>
        <v>19.081774167682319</v>
      </c>
      <c r="K723" s="2">
        <f t="shared" si="86"/>
        <v>0.48404578137693477</v>
      </c>
      <c r="L723" s="27">
        <v>0.79944303320200005</v>
      </c>
      <c r="M723" s="26">
        <f t="shared" si="87"/>
        <v>2.1739734067681908</v>
      </c>
      <c r="N723" s="2">
        <f t="shared" si="88"/>
        <v>5.5147002952901994E-2</v>
      </c>
    </row>
    <row r="724" spans="1:14" x14ac:dyDescent="0.35">
      <c r="A724" s="10">
        <v>40424</v>
      </c>
      <c r="B724" s="27">
        <v>0</v>
      </c>
      <c r="C724" s="27">
        <v>0.29802040819699999</v>
      </c>
      <c r="D724" s="28">
        <f t="shared" si="82"/>
        <v>2.4835034016416666E-2</v>
      </c>
      <c r="E724" s="3">
        <f t="shared" si="81"/>
        <v>0</v>
      </c>
      <c r="F724" s="5" t="str">
        <f t="shared" si="83"/>
        <v>Dry</v>
      </c>
      <c r="G724" s="5" t="str">
        <f t="shared" si="84"/>
        <v/>
      </c>
      <c r="H724" s="27">
        <v>5.2246216979980001E-3</v>
      </c>
      <c r="I724" s="27">
        <v>7.0179782799949999</v>
      </c>
      <c r="J724" s="2">
        <f t="shared" si="85"/>
        <v>19.084409415487205</v>
      </c>
      <c r="K724" s="2">
        <f t="shared" si="86"/>
        <v>0.47396195701684724</v>
      </c>
      <c r="L724" s="27">
        <v>0.8044549842648</v>
      </c>
      <c r="M724" s="26">
        <f t="shared" si="87"/>
        <v>2.1876027060103267</v>
      </c>
      <c r="N724" s="2">
        <f t="shared" si="88"/>
        <v>5.4329187618171612E-2</v>
      </c>
    </row>
    <row r="725" spans="1:14" x14ac:dyDescent="0.35">
      <c r="A725" s="10">
        <v>40425</v>
      </c>
      <c r="B725" s="27">
        <v>0</v>
      </c>
      <c r="C725" s="27">
        <v>0.26225073901219997</v>
      </c>
      <c r="D725" s="28">
        <f t="shared" si="82"/>
        <v>2.1854228251016666E-2</v>
      </c>
      <c r="E725" s="3">
        <f t="shared" si="81"/>
        <v>0</v>
      </c>
      <c r="F725" s="5" t="str">
        <f t="shared" si="83"/>
        <v>Dry</v>
      </c>
      <c r="G725" s="5" t="str">
        <f t="shared" si="84"/>
        <v/>
      </c>
      <c r="H725" s="27">
        <v>4.6117898757370001E-3</v>
      </c>
      <c r="I725" s="27">
        <v>7.5321336249200002</v>
      </c>
      <c r="J725" s="2">
        <f t="shared" si="85"/>
        <v>20.482582894262453</v>
      </c>
      <c r="K725" s="2">
        <f t="shared" si="86"/>
        <v>0.44763104174158119</v>
      </c>
      <c r="L725" s="27">
        <v>0.86696780442520005</v>
      </c>
      <c r="M725" s="26">
        <f t="shared" si="87"/>
        <v>2.3575975686417121</v>
      </c>
      <c r="N725" s="2">
        <f t="shared" si="88"/>
        <v>5.1523475389137909E-2</v>
      </c>
    </row>
    <row r="726" spans="1:14" x14ac:dyDescent="0.35">
      <c r="A726" s="10">
        <v>40426</v>
      </c>
      <c r="B726" s="27">
        <v>0</v>
      </c>
      <c r="C726" s="27">
        <v>0.31722762736940002</v>
      </c>
      <c r="D726" s="28">
        <f t="shared" si="82"/>
        <v>2.643563561411667E-2</v>
      </c>
      <c r="E726" s="3">
        <f t="shared" ref="E726:E789" si="89">IF(D726&gt;$C$8,1,0)</f>
        <v>0</v>
      </c>
      <c r="F726" s="5" t="str">
        <f t="shared" si="83"/>
        <v>Dry</v>
      </c>
      <c r="G726" s="5" t="str">
        <f t="shared" si="84"/>
        <v/>
      </c>
      <c r="H726" s="27">
        <v>5.5404146474159997E-3</v>
      </c>
      <c r="I726" s="27">
        <v>6.777259625968</v>
      </c>
      <c r="J726" s="2">
        <f t="shared" si="85"/>
        <v>18.429808736472342</v>
      </c>
      <c r="K726" s="2">
        <f t="shared" si="86"/>
        <v>0.48720370819524678</v>
      </c>
      <c r="L726" s="27">
        <v>0.78122971936139995</v>
      </c>
      <c r="M726" s="26">
        <f t="shared" si="87"/>
        <v>2.1244448496426167</v>
      </c>
      <c r="N726" s="2">
        <f t="shared" si="88"/>
        <v>5.6161049927439088E-2</v>
      </c>
    </row>
    <row r="727" spans="1:14" x14ac:dyDescent="0.35">
      <c r="A727" s="10">
        <v>40427</v>
      </c>
      <c r="B727" s="27">
        <v>0</v>
      </c>
      <c r="C727" s="27">
        <v>0.3479663541004</v>
      </c>
      <c r="D727" s="28">
        <f t="shared" ref="D727:D790" si="90">C727/12</f>
        <v>2.8997196175033334E-2</v>
      </c>
      <c r="E727" s="3">
        <f t="shared" si="89"/>
        <v>0</v>
      </c>
      <c r="F727" s="5" t="str">
        <f t="shared" ref="F727:F790" si="91">IF(B727&gt;0,D727,"Dry")</f>
        <v>Dry</v>
      </c>
      <c r="G727" s="5" t="str">
        <f t="shared" ref="G727:G790" si="92">IF(D727-$C$8&lt;0,"",D720-$C$8)</f>
        <v/>
      </c>
      <c r="H727" s="27">
        <v>6.0577130981450001E-3</v>
      </c>
      <c r="I727" s="27">
        <v>6.3126280041819998</v>
      </c>
      <c r="J727" s="2">
        <f t="shared" ref="J727:J790" si="93">I727*2.71936</f>
        <v>17.166308089452365</v>
      </c>
      <c r="K727" s="2">
        <f t="shared" ref="K727:K790" si="94">IF(D727&gt;$C$8, J727*$C$8, J727*D727)</f>
        <v>0.49777480327091189</v>
      </c>
      <c r="L727" s="27">
        <v>0.71263014140439995</v>
      </c>
      <c r="M727" s="26">
        <f t="shared" ref="M727:M790" si="95">L727*2.71936</f>
        <v>1.937897901329469</v>
      </c>
      <c r="N727" s="2">
        <f t="shared" ref="N727:N790" si="96">IF(D727&gt;$C$8, M727*$C$8,M727* D727)</f>
        <v>5.6193605612036006E-2</v>
      </c>
    </row>
    <row r="728" spans="1:14" x14ac:dyDescent="0.35">
      <c r="A728" s="10">
        <v>40428</v>
      </c>
      <c r="B728" s="27">
        <v>0</v>
      </c>
      <c r="C728" s="27">
        <v>0.3700361597522</v>
      </c>
      <c r="D728" s="28">
        <f t="shared" si="90"/>
        <v>3.0836346646016668E-2</v>
      </c>
      <c r="E728" s="3">
        <f t="shared" si="89"/>
        <v>0</v>
      </c>
      <c r="F728" s="5" t="str">
        <f t="shared" si="91"/>
        <v>Dry</v>
      </c>
      <c r="G728" s="5" t="str">
        <f t="shared" si="92"/>
        <v/>
      </c>
      <c r="H728" s="27">
        <v>6.4340852375950001E-3</v>
      </c>
      <c r="I728" s="27">
        <v>6.1406589182560003</v>
      </c>
      <c r="J728" s="2">
        <f t="shared" si="93"/>
        <v>16.698662235948635</v>
      </c>
      <c r="K728" s="2">
        <f t="shared" si="94"/>
        <v>0.51492573723245993</v>
      </c>
      <c r="L728" s="27">
        <v>0.68664768647310004</v>
      </c>
      <c r="M728" s="26">
        <f t="shared" si="95"/>
        <v>1.8672422526874892</v>
      </c>
      <c r="N728" s="2">
        <f t="shared" si="96"/>
        <v>5.7578929375960465E-2</v>
      </c>
    </row>
    <row r="729" spans="1:14" x14ac:dyDescent="0.35">
      <c r="A729" s="10">
        <v>40429</v>
      </c>
      <c r="B729" s="27">
        <v>0</v>
      </c>
      <c r="C729" s="27">
        <v>0.39380244405379999</v>
      </c>
      <c r="D729" s="28">
        <f t="shared" si="90"/>
        <v>3.2816870337816668E-2</v>
      </c>
      <c r="E729" s="3">
        <f t="shared" si="89"/>
        <v>0</v>
      </c>
      <c r="F729" s="5" t="str">
        <f t="shared" si="91"/>
        <v>Dry</v>
      </c>
      <c r="G729" s="5" t="str">
        <f t="shared" si="92"/>
        <v/>
      </c>
      <c r="H729" s="27">
        <v>6.8433286273209999E-3</v>
      </c>
      <c r="I729" s="27">
        <v>5.8495380400080004</v>
      </c>
      <c r="J729" s="2">
        <f t="shared" si="93"/>
        <v>15.906999764476156</v>
      </c>
      <c r="K729" s="2">
        <f t="shared" si="94"/>
        <v>0.52201794873449425</v>
      </c>
      <c r="L729" s="27">
        <v>0.65123418603259997</v>
      </c>
      <c r="M729" s="26">
        <f t="shared" si="95"/>
        <v>1.770940196129611</v>
      </c>
      <c r="N729" s="2">
        <f t="shared" si="96"/>
        <v>5.8116714792413066E-2</v>
      </c>
    </row>
    <row r="730" spans="1:14" x14ac:dyDescent="0.35">
      <c r="A730" s="10">
        <v>40430</v>
      </c>
      <c r="B730" s="27">
        <v>0</v>
      </c>
      <c r="C730" s="27">
        <v>0.39352703168879999</v>
      </c>
      <c r="D730" s="28">
        <f t="shared" si="90"/>
        <v>3.2793919307399999E-2</v>
      </c>
      <c r="E730" s="3">
        <f t="shared" si="89"/>
        <v>0</v>
      </c>
      <c r="F730" s="5" t="str">
        <f t="shared" si="91"/>
        <v>Dry</v>
      </c>
      <c r="G730" s="5" t="str">
        <f t="shared" si="92"/>
        <v/>
      </c>
      <c r="H730" s="27">
        <v>6.8476685074320004E-3</v>
      </c>
      <c r="I730" s="27">
        <v>5.7703234006299997</v>
      </c>
      <c r="J730" s="2">
        <f t="shared" si="93"/>
        <v>15.691586642737196</v>
      </c>
      <c r="K730" s="2">
        <f t="shared" si="94"/>
        <v>0.5145886261669993</v>
      </c>
      <c r="L730" s="27">
        <v>0.64324127498009998</v>
      </c>
      <c r="M730" s="26">
        <f t="shared" si="95"/>
        <v>1.7492045935298848</v>
      </c>
      <c r="N730" s="2">
        <f t="shared" si="96"/>
        <v>5.7363274292352454E-2</v>
      </c>
    </row>
    <row r="731" spans="1:14" x14ac:dyDescent="0.35">
      <c r="A731" s="10">
        <v>40431</v>
      </c>
      <c r="B731" s="27">
        <v>0</v>
      </c>
      <c r="C731" s="27">
        <v>0.3850608266767</v>
      </c>
      <c r="D731" s="28">
        <f t="shared" si="90"/>
        <v>3.2088402223058331E-2</v>
      </c>
      <c r="E731" s="3">
        <f t="shared" si="89"/>
        <v>0</v>
      </c>
      <c r="F731" s="5" t="str">
        <f t="shared" si="91"/>
        <v>Dry</v>
      </c>
      <c r="G731" s="5" t="str">
        <f t="shared" si="92"/>
        <v/>
      </c>
      <c r="H731" s="27">
        <v>6.7146281141389997E-3</v>
      </c>
      <c r="I731" s="27">
        <v>5.8213537383359997</v>
      </c>
      <c r="J731" s="2">
        <f t="shared" si="93"/>
        <v>15.830356501881385</v>
      </c>
      <c r="K731" s="2">
        <f t="shared" si="94"/>
        <v>0.50797084676677651</v>
      </c>
      <c r="L731" s="27">
        <v>0.65306027606320005</v>
      </c>
      <c r="M731" s="26">
        <f t="shared" si="95"/>
        <v>1.7759059923152236</v>
      </c>
      <c r="N731" s="2">
        <f t="shared" si="96"/>
        <v>5.6985985791750432E-2</v>
      </c>
    </row>
    <row r="732" spans="1:14" x14ac:dyDescent="0.35">
      <c r="A732" s="10">
        <v>40432</v>
      </c>
      <c r="B732" s="27">
        <v>0</v>
      </c>
      <c r="C732" s="27">
        <v>0.37197020360029998</v>
      </c>
      <c r="D732" s="28">
        <f t="shared" si="90"/>
        <v>3.0997516966691663E-2</v>
      </c>
      <c r="E732" s="3">
        <f t="shared" si="89"/>
        <v>0</v>
      </c>
      <c r="F732" s="5" t="str">
        <f t="shared" si="91"/>
        <v>Dry</v>
      </c>
      <c r="G732" s="5" t="str">
        <f t="shared" si="92"/>
        <v/>
      </c>
      <c r="H732" s="27">
        <v>6.5004638022379997E-3</v>
      </c>
      <c r="I732" s="27">
        <v>5.9122471298020001</v>
      </c>
      <c r="J732" s="2">
        <f t="shared" si="93"/>
        <v>16.077528354898366</v>
      </c>
      <c r="K732" s="2">
        <f t="shared" si="94"/>
        <v>0.4983634579634284</v>
      </c>
      <c r="L732" s="27">
        <v>0.66833103840389996</v>
      </c>
      <c r="M732" s="26">
        <f t="shared" si="95"/>
        <v>1.8174326925940294</v>
      </c>
      <c r="N732" s="2">
        <f t="shared" si="96"/>
        <v>5.6335900724503542E-2</v>
      </c>
    </row>
    <row r="733" spans="1:14" x14ac:dyDescent="0.35">
      <c r="A733" s="10">
        <v>40433</v>
      </c>
      <c r="B733" s="27">
        <v>0</v>
      </c>
      <c r="C733" s="27">
        <v>0.3469493997475</v>
      </c>
      <c r="D733" s="28">
        <f t="shared" si="90"/>
        <v>2.8912449978958334E-2</v>
      </c>
      <c r="E733" s="3">
        <f t="shared" si="89"/>
        <v>0</v>
      </c>
      <c r="F733" s="5" t="str">
        <f t="shared" si="91"/>
        <v>Dry</v>
      </c>
      <c r="G733" s="5" t="str">
        <f t="shared" si="92"/>
        <v/>
      </c>
      <c r="H733" s="27">
        <v>6.081624786366E-3</v>
      </c>
      <c r="I733" s="27">
        <v>6.119501083347</v>
      </c>
      <c r="J733" s="2">
        <f t="shared" si="93"/>
        <v>16.641126466010498</v>
      </c>
      <c r="K733" s="2">
        <f t="shared" si="94"/>
        <v>0.48113573654204816</v>
      </c>
      <c r="L733" s="27">
        <v>0.69892344367970005</v>
      </c>
      <c r="M733" s="26">
        <f t="shared" si="95"/>
        <v>1.9006244558048291</v>
      </c>
      <c r="N733" s="2">
        <f t="shared" si="96"/>
        <v>5.4951709507242028E-2</v>
      </c>
    </row>
    <row r="734" spans="1:14" x14ac:dyDescent="0.35">
      <c r="A734" s="10">
        <v>40434</v>
      </c>
      <c r="B734" s="27">
        <v>0</v>
      </c>
      <c r="C734" s="27">
        <v>0.30799669643619998</v>
      </c>
      <c r="D734" s="28">
        <f t="shared" si="90"/>
        <v>2.5666391369683333E-2</v>
      </c>
      <c r="E734" s="3">
        <f t="shared" si="89"/>
        <v>0</v>
      </c>
      <c r="F734" s="5" t="str">
        <f t="shared" si="91"/>
        <v>Dry</v>
      </c>
      <c r="G734" s="5" t="str">
        <f t="shared" si="92"/>
        <v/>
      </c>
      <c r="H734" s="27">
        <v>5.42182217181E-3</v>
      </c>
      <c r="I734" s="27">
        <v>6.5152159233429998</v>
      </c>
      <c r="J734" s="2">
        <f t="shared" si="93"/>
        <v>17.717217573302019</v>
      </c>
      <c r="K734" s="2">
        <f t="shared" si="94"/>
        <v>0.45473704021820083</v>
      </c>
      <c r="L734" s="27">
        <v>0.75203801807100001</v>
      </c>
      <c r="M734" s="26">
        <f t="shared" si="95"/>
        <v>2.0450621048215547</v>
      </c>
      <c r="N734" s="2">
        <f t="shared" si="96"/>
        <v>5.2489364357658386E-2</v>
      </c>
    </row>
    <row r="735" spans="1:14" x14ac:dyDescent="0.35">
      <c r="A735" s="10">
        <v>40435</v>
      </c>
      <c r="B735" s="27">
        <v>0</v>
      </c>
      <c r="C735" s="27">
        <v>0.32677037977660001</v>
      </c>
      <c r="D735" s="28">
        <f t="shared" si="90"/>
        <v>2.7230864981383333E-2</v>
      </c>
      <c r="E735" s="3">
        <f t="shared" si="89"/>
        <v>0</v>
      </c>
      <c r="F735" s="5" t="str">
        <f t="shared" si="91"/>
        <v>Dry</v>
      </c>
      <c r="G735" s="5" t="str">
        <f t="shared" si="92"/>
        <v/>
      </c>
      <c r="H735" s="27">
        <v>5.7391390811690002E-3</v>
      </c>
      <c r="I735" s="27">
        <v>6.3772348549410003</v>
      </c>
      <c r="J735" s="2">
        <f t="shared" si="93"/>
        <v>17.341997375132358</v>
      </c>
      <c r="K735" s="2">
        <f t="shared" si="94"/>
        <v>0.4722375890297334</v>
      </c>
      <c r="L735" s="27">
        <v>0.74000377368320003</v>
      </c>
      <c r="M735" s="26">
        <f t="shared" si="95"/>
        <v>2.0123366620031469</v>
      </c>
      <c r="N735" s="2">
        <f t="shared" si="96"/>
        <v>5.4797667940095322E-2</v>
      </c>
    </row>
    <row r="736" spans="1:14" x14ac:dyDescent="0.35">
      <c r="A736" s="10">
        <v>40436</v>
      </c>
      <c r="B736" s="27">
        <v>0</v>
      </c>
      <c r="C736" s="27">
        <v>0.35564226403530003</v>
      </c>
      <c r="D736" s="28">
        <f t="shared" si="90"/>
        <v>2.9636855336275001E-2</v>
      </c>
      <c r="E736" s="3">
        <f t="shared" si="89"/>
        <v>0</v>
      </c>
      <c r="F736" s="5" t="str">
        <f t="shared" si="91"/>
        <v>Dry</v>
      </c>
      <c r="G736" s="5" t="str">
        <f t="shared" si="92"/>
        <v/>
      </c>
      <c r="H736" s="27">
        <v>6.223603456736E-3</v>
      </c>
      <c r="I736" s="27">
        <v>6.0295335758400004</v>
      </c>
      <c r="J736" s="2">
        <f t="shared" si="93"/>
        <v>16.396472424796265</v>
      </c>
      <c r="K736" s="2">
        <f t="shared" si="94"/>
        <v>0.48593988127890908</v>
      </c>
      <c r="L736" s="27">
        <v>0.693391734165</v>
      </c>
      <c r="M736" s="26">
        <f t="shared" si="95"/>
        <v>1.8855817462189344</v>
      </c>
      <c r="N736" s="2">
        <f t="shared" si="96"/>
        <v>5.5882713437411358E-2</v>
      </c>
    </row>
    <row r="737" spans="1:14" x14ac:dyDescent="0.35">
      <c r="A737" s="10">
        <v>40437</v>
      </c>
      <c r="B737" s="27">
        <v>0</v>
      </c>
      <c r="C737" s="27">
        <v>0.3553577838543</v>
      </c>
      <c r="D737" s="28">
        <f t="shared" si="90"/>
        <v>2.9613148654524999E-2</v>
      </c>
      <c r="E737" s="3">
        <f t="shared" si="89"/>
        <v>0</v>
      </c>
      <c r="F737" s="5" t="str">
        <f t="shared" si="91"/>
        <v>Dry</v>
      </c>
      <c r="G737" s="5" t="str">
        <f t="shared" si="92"/>
        <v/>
      </c>
      <c r="H737" s="27">
        <v>6.2179753456389998E-3</v>
      </c>
      <c r="I737" s="27">
        <v>6.0337793035620004</v>
      </c>
      <c r="J737" s="2">
        <f t="shared" si="93"/>
        <v>16.408018086934362</v>
      </c>
      <c r="K737" s="2">
        <f t="shared" si="94"/>
        <v>0.48589307873452214</v>
      </c>
      <c r="L737" s="27">
        <v>0.69019006968069996</v>
      </c>
      <c r="M737" s="26">
        <f t="shared" si="95"/>
        <v>1.8768752678869083</v>
      </c>
      <c r="N737" s="2">
        <f t="shared" si="96"/>
        <v>5.5580186313936443E-2</v>
      </c>
    </row>
    <row r="738" spans="1:14" x14ac:dyDescent="0.35">
      <c r="A738" s="10">
        <v>40438</v>
      </c>
      <c r="B738" s="27">
        <v>0</v>
      </c>
      <c r="C738" s="27">
        <v>0.36888307029590001</v>
      </c>
      <c r="D738" s="28">
        <f t="shared" si="90"/>
        <v>3.0740255857991668E-2</v>
      </c>
      <c r="E738" s="3">
        <f t="shared" si="89"/>
        <v>0</v>
      </c>
      <c r="F738" s="5" t="str">
        <f t="shared" si="91"/>
        <v>Dry</v>
      </c>
      <c r="G738" s="5" t="str">
        <f t="shared" si="92"/>
        <v/>
      </c>
      <c r="H738" s="27">
        <v>6.4500559873329998E-3</v>
      </c>
      <c r="I738" s="27">
        <v>5.9090372196810002</v>
      </c>
      <c r="J738" s="2">
        <f t="shared" si="93"/>
        <v>16.068799453711726</v>
      </c>
      <c r="K738" s="2">
        <f t="shared" si="94"/>
        <v>0.49395900653785524</v>
      </c>
      <c r="L738" s="27">
        <v>0.67459554843519998</v>
      </c>
      <c r="M738" s="26">
        <f t="shared" si="95"/>
        <v>1.8344681505927454</v>
      </c>
      <c r="N738" s="2">
        <f t="shared" si="96"/>
        <v>5.6392020312557786E-2</v>
      </c>
    </row>
    <row r="739" spans="1:14" x14ac:dyDescent="0.35">
      <c r="A739" s="10">
        <v>40439</v>
      </c>
      <c r="B739" s="27">
        <v>0</v>
      </c>
      <c r="C739" s="27">
        <v>0.38378738657790001</v>
      </c>
      <c r="D739" s="28">
        <f t="shared" si="90"/>
        <v>3.1982282214824999E-2</v>
      </c>
      <c r="E739" s="3">
        <f t="shared" si="89"/>
        <v>0</v>
      </c>
      <c r="F739" s="5" t="str">
        <f t="shared" si="91"/>
        <v>Dry</v>
      </c>
      <c r="G739" s="5" t="str">
        <f t="shared" si="92"/>
        <v/>
      </c>
      <c r="H739" s="27">
        <v>6.7065295841900003E-3</v>
      </c>
      <c r="I739" s="27">
        <v>5.7154135164559996</v>
      </c>
      <c r="J739" s="2">
        <f t="shared" si="93"/>
        <v>15.542266900109787</v>
      </c>
      <c r="K739" s="2">
        <f t="shared" si="94"/>
        <v>0.49707716625744452</v>
      </c>
      <c r="L739" s="27">
        <v>0.65045567530610005</v>
      </c>
      <c r="M739" s="26">
        <f t="shared" si="95"/>
        <v>1.7688231452003962</v>
      </c>
      <c r="N739" s="2">
        <f t="shared" si="96"/>
        <v>5.6571001017913444E-2</v>
      </c>
    </row>
    <row r="740" spans="1:14" x14ac:dyDescent="0.35">
      <c r="A740" s="10">
        <v>40440</v>
      </c>
      <c r="B740" s="27">
        <v>0</v>
      </c>
      <c r="C740" s="27">
        <v>0.36060636589529999</v>
      </c>
      <c r="D740" s="28">
        <f t="shared" si="90"/>
        <v>3.0050530491274999E-2</v>
      </c>
      <c r="E740" s="3">
        <f t="shared" si="89"/>
        <v>0</v>
      </c>
      <c r="F740" s="5" t="str">
        <f t="shared" si="91"/>
        <v>Dry</v>
      </c>
      <c r="G740" s="5" t="str">
        <f t="shared" si="92"/>
        <v/>
      </c>
      <c r="H740" s="27">
        <v>6.31818251721E-3</v>
      </c>
      <c r="I740" s="27">
        <v>5.904618762069</v>
      </c>
      <c r="J740" s="2">
        <f t="shared" si="93"/>
        <v>16.056784076819955</v>
      </c>
      <c r="K740" s="2">
        <f t="shared" si="94"/>
        <v>0.48251487949229693</v>
      </c>
      <c r="L740" s="27">
        <v>0.67484792561939999</v>
      </c>
      <c r="M740" s="26">
        <f t="shared" si="95"/>
        <v>1.8351544550123715</v>
      </c>
      <c r="N740" s="2">
        <f t="shared" si="96"/>
        <v>5.5147364906548424E-2</v>
      </c>
    </row>
    <row r="741" spans="1:14" x14ac:dyDescent="0.35">
      <c r="A741" s="10">
        <v>40441</v>
      </c>
      <c r="B741" s="27">
        <v>0</v>
      </c>
      <c r="C741" s="27">
        <v>0.3913251576051</v>
      </c>
      <c r="D741" s="28">
        <f t="shared" si="90"/>
        <v>3.2610429800425E-2</v>
      </c>
      <c r="E741" s="3">
        <f t="shared" si="89"/>
        <v>0</v>
      </c>
      <c r="F741" s="5" t="str">
        <f t="shared" si="91"/>
        <v>Dry</v>
      </c>
      <c r="G741" s="5" t="str">
        <f t="shared" si="92"/>
        <v/>
      </c>
      <c r="H741" s="27">
        <v>6.8447679493789998E-3</v>
      </c>
      <c r="I741" s="27">
        <v>5.6309621278349997</v>
      </c>
      <c r="J741" s="2">
        <f t="shared" si="93"/>
        <v>15.312613171949385</v>
      </c>
      <c r="K741" s="2">
        <f t="shared" si="94"/>
        <v>0.49935089690491863</v>
      </c>
      <c r="L741" s="27">
        <v>0.6443971705339</v>
      </c>
      <c r="M741" s="26">
        <f t="shared" si="95"/>
        <v>1.7523478896630662</v>
      </c>
      <c r="N741" s="2">
        <f t="shared" si="96"/>
        <v>5.7144817841780313E-2</v>
      </c>
    </row>
    <row r="742" spans="1:14" x14ac:dyDescent="0.35">
      <c r="A742" s="10">
        <v>40442</v>
      </c>
      <c r="B742" s="27">
        <v>0</v>
      </c>
      <c r="C742" s="27">
        <v>0.4059097092033</v>
      </c>
      <c r="D742" s="28">
        <f t="shared" si="90"/>
        <v>3.3825809100275002E-2</v>
      </c>
      <c r="E742" s="3">
        <f t="shared" si="89"/>
        <v>0</v>
      </c>
      <c r="F742" s="5" t="str">
        <f t="shared" si="91"/>
        <v>Dry</v>
      </c>
      <c r="G742" s="5" t="str">
        <f t="shared" si="92"/>
        <v/>
      </c>
      <c r="H742" s="27">
        <v>7.0964443266109999E-3</v>
      </c>
      <c r="I742" s="27">
        <v>5.3645548564699999</v>
      </c>
      <c r="J742" s="2">
        <f t="shared" si="93"/>
        <v>14.588155894490258</v>
      </c>
      <c r="K742" s="2">
        <f t="shared" si="94"/>
        <v>0.49345617641207901</v>
      </c>
      <c r="L742" s="27">
        <v>0.61171716743040006</v>
      </c>
      <c r="M742" s="26">
        <f t="shared" si="95"/>
        <v>1.6634791964235327</v>
      </c>
      <c r="N742" s="2">
        <f t="shared" si="96"/>
        <v>5.6268529740501283E-2</v>
      </c>
    </row>
    <row r="743" spans="1:14" x14ac:dyDescent="0.35">
      <c r="A743" s="10">
        <v>40443</v>
      </c>
      <c r="B743" s="27">
        <v>0</v>
      </c>
      <c r="C743" s="27">
        <v>0.41953952036350001</v>
      </c>
      <c r="D743" s="28">
        <f t="shared" si="90"/>
        <v>3.4961626696958334E-2</v>
      </c>
      <c r="E743" s="3">
        <f t="shared" si="89"/>
        <v>0</v>
      </c>
      <c r="F743" s="5" t="str">
        <f t="shared" si="91"/>
        <v>Dry</v>
      </c>
      <c r="G743" s="5" t="str">
        <f t="shared" si="92"/>
        <v/>
      </c>
      <c r="H743" s="27">
        <v>7.3363724926700001E-3</v>
      </c>
      <c r="I743" s="27">
        <v>5.1632207177589997</v>
      </c>
      <c r="J743" s="2">
        <f t="shared" si="93"/>
        <v>14.040655891045114</v>
      </c>
      <c r="K743" s="2">
        <f t="shared" si="94"/>
        <v>0.49088416984316818</v>
      </c>
      <c r="L743" s="27">
        <v>0.58860734355650002</v>
      </c>
      <c r="M743" s="26">
        <f t="shared" si="95"/>
        <v>1.6006352657738039</v>
      </c>
      <c r="N743" s="2">
        <f t="shared" si="96"/>
        <v>5.5960812639970423E-2</v>
      </c>
    </row>
    <row r="744" spans="1:14" x14ac:dyDescent="0.35">
      <c r="A744" s="10">
        <v>40444</v>
      </c>
      <c r="B744" s="27">
        <v>0</v>
      </c>
      <c r="C744" s="27">
        <v>0.39639281733550003</v>
      </c>
      <c r="D744" s="28">
        <f t="shared" si="90"/>
        <v>3.3032734777958338E-2</v>
      </c>
      <c r="E744" s="3">
        <f t="shared" si="89"/>
        <v>0</v>
      </c>
      <c r="F744" s="5" t="str">
        <f t="shared" si="91"/>
        <v>Dry</v>
      </c>
      <c r="G744" s="5" t="str">
        <f t="shared" si="92"/>
        <v/>
      </c>
      <c r="H744" s="27">
        <v>6.9531528171400004E-3</v>
      </c>
      <c r="I744" s="27">
        <v>5.2443679742900002</v>
      </c>
      <c r="J744" s="2">
        <f t="shared" si="93"/>
        <v>14.261324494565255</v>
      </c>
      <c r="K744" s="2">
        <f t="shared" si="94"/>
        <v>0.47109054961137481</v>
      </c>
      <c r="L744" s="27">
        <v>0.60178450056590005</v>
      </c>
      <c r="M744" s="26">
        <f t="shared" si="95"/>
        <v>1.636468699458886</v>
      </c>
      <c r="N744" s="2">
        <f t="shared" si="96"/>
        <v>5.4057036521655791E-2</v>
      </c>
    </row>
    <row r="745" spans="1:14" x14ac:dyDescent="0.35">
      <c r="A745" s="10">
        <v>40445</v>
      </c>
      <c r="B745" s="27">
        <v>0</v>
      </c>
      <c r="C745" s="27">
        <v>0.3295162459555</v>
      </c>
      <c r="D745" s="28">
        <f t="shared" si="90"/>
        <v>2.7459687162958334E-2</v>
      </c>
      <c r="E745" s="3">
        <f t="shared" si="89"/>
        <v>0</v>
      </c>
      <c r="F745" s="5" t="str">
        <f t="shared" si="91"/>
        <v>Dry</v>
      </c>
      <c r="G745" s="5" t="str">
        <f t="shared" si="92"/>
        <v/>
      </c>
      <c r="H745" s="27">
        <v>5.8249619389770003E-3</v>
      </c>
      <c r="I745" s="27">
        <v>5.8712548392919999</v>
      </c>
      <c r="J745" s="2">
        <f t="shared" si="93"/>
        <v>15.966055559777093</v>
      </c>
      <c r="K745" s="2">
        <f t="shared" si="94"/>
        <v>0.4384228908978906</v>
      </c>
      <c r="L745" s="27">
        <v>0.68571803182449997</v>
      </c>
      <c r="M745" s="26">
        <f t="shared" si="95"/>
        <v>1.8647141870222723</v>
      </c>
      <c r="N745" s="2">
        <f t="shared" si="96"/>
        <v>5.1204468223961776E-2</v>
      </c>
    </row>
    <row r="746" spans="1:14" x14ac:dyDescent="0.35">
      <c r="A746" s="10">
        <v>40446</v>
      </c>
      <c r="B746" s="27">
        <v>0</v>
      </c>
      <c r="C746" s="27">
        <v>0.30837583395739998</v>
      </c>
      <c r="D746" s="28">
        <f t="shared" si="90"/>
        <v>2.5697986163116665E-2</v>
      </c>
      <c r="E746" s="3">
        <f t="shared" si="89"/>
        <v>0</v>
      </c>
      <c r="F746" s="5" t="str">
        <f t="shared" si="91"/>
        <v>Dry</v>
      </c>
      <c r="G746" s="5" t="str">
        <f t="shared" si="92"/>
        <v/>
      </c>
      <c r="H746" s="27">
        <v>5.4677049991760001E-3</v>
      </c>
      <c r="I746" s="27">
        <v>6.1538406206260001</v>
      </c>
      <c r="J746" s="2">
        <f t="shared" si="93"/>
        <v>16.73450803010552</v>
      </c>
      <c r="K746" s="2">
        <f t="shared" si="94"/>
        <v>0.43004315580421637</v>
      </c>
      <c r="L746" s="27">
        <v>0.73070042306250005</v>
      </c>
      <c r="M746" s="26">
        <f t="shared" si="95"/>
        <v>1.9870375024592402</v>
      </c>
      <c r="N746" s="2">
        <f t="shared" si="96"/>
        <v>5.1062862243791453E-2</v>
      </c>
    </row>
    <row r="747" spans="1:14" x14ac:dyDescent="0.35">
      <c r="A747" s="10">
        <v>40447</v>
      </c>
      <c r="B747" s="27">
        <v>0</v>
      </c>
      <c r="C747" s="27">
        <v>0.31168138473489998</v>
      </c>
      <c r="D747" s="28">
        <f t="shared" si="90"/>
        <v>2.5973448727908331E-2</v>
      </c>
      <c r="E747" s="3">
        <f t="shared" si="89"/>
        <v>0</v>
      </c>
      <c r="F747" s="5" t="str">
        <f t="shared" si="91"/>
        <v>Dry</v>
      </c>
      <c r="G747" s="5" t="str">
        <f t="shared" si="92"/>
        <v/>
      </c>
      <c r="H747" s="27">
        <v>5.5166504081139997E-3</v>
      </c>
      <c r="I747" s="27">
        <v>6.1136629000870002</v>
      </c>
      <c r="J747" s="2">
        <f t="shared" si="93"/>
        <v>16.625250343980586</v>
      </c>
      <c r="K747" s="2">
        <f t="shared" si="94"/>
        <v>0.4318150873980201</v>
      </c>
      <c r="L747" s="27">
        <v>0.72820763822599999</v>
      </c>
      <c r="M747" s="26">
        <f t="shared" si="95"/>
        <v>1.9802587230862554</v>
      </c>
      <c r="N747" s="2">
        <f t="shared" si="96"/>
        <v>5.1434148412074075E-2</v>
      </c>
    </row>
    <row r="748" spans="1:14" x14ac:dyDescent="0.35">
      <c r="A748" s="10">
        <v>40448</v>
      </c>
      <c r="B748" s="27">
        <v>0</v>
      </c>
      <c r="C748" s="27">
        <v>0.2541992082949</v>
      </c>
      <c r="D748" s="28">
        <f t="shared" si="90"/>
        <v>2.1183267357908334E-2</v>
      </c>
      <c r="E748" s="3">
        <f t="shared" si="89"/>
        <v>0</v>
      </c>
      <c r="F748" s="5" t="str">
        <f t="shared" si="91"/>
        <v>Dry</v>
      </c>
      <c r="G748" s="5" t="str">
        <f t="shared" si="92"/>
        <v/>
      </c>
      <c r="H748" s="27">
        <v>4.5314665810959999E-3</v>
      </c>
      <c r="I748" s="27">
        <v>6.6856239204410004</v>
      </c>
      <c r="J748" s="2">
        <f t="shared" si="93"/>
        <v>18.180618264290437</v>
      </c>
      <c r="K748" s="2">
        <f t="shared" si="94"/>
        <v>0.38512489742453571</v>
      </c>
      <c r="L748" s="27">
        <v>0.80328077591369995</v>
      </c>
      <c r="M748" s="26">
        <f t="shared" si="95"/>
        <v>2.1844096107886792</v>
      </c>
      <c r="N748" s="2">
        <f t="shared" si="96"/>
        <v>4.6272932804521077E-2</v>
      </c>
    </row>
    <row r="749" spans="1:14" x14ac:dyDescent="0.35">
      <c r="A749" s="10">
        <v>40449</v>
      </c>
      <c r="B749" s="27">
        <v>0</v>
      </c>
      <c r="C749" s="27">
        <v>0.34742763659679998</v>
      </c>
      <c r="D749" s="28">
        <f t="shared" si="90"/>
        <v>2.8952303049733331E-2</v>
      </c>
      <c r="E749" s="3">
        <f t="shared" si="89"/>
        <v>0</v>
      </c>
      <c r="F749" s="5" t="str">
        <f t="shared" si="91"/>
        <v>Dry</v>
      </c>
      <c r="G749" s="5" t="str">
        <f t="shared" si="92"/>
        <v/>
      </c>
      <c r="H749" s="27">
        <v>6.107277589723E-3</v>
      </c>
      <c r="I749" s="27">
        <v>5.7806574943519999</v>
      </c>
      <c r="J749" s="2">
        <f t="shared" si="93"/>
        <v>15.719688763841054</v>
      </c>
      <c r="K749" s="2">
        <f t="shared" si="94"/>
        <v>0.45512119293821413</v>
      </c>
      <c r="L749" s="27">
        <v>0.68891766779649999</v>
      </c>
      <c r="M749" s="26">
        <f t="shared" si="95"/>
        <v>1.8734151490990902</v>
      </c>
      <c r="N749" s="2">
        <f t="shared" si="96"/>
        <v>5.423968313467821E-2</v>
      </c>
    </row>
    <row r="750" spans="1:14" x14ac:dyDescent="0.35">
      <c r="A750" s="10">
        <v>40450</v>
      </c>
      <c r="B750" s="27">
        <v>0</v>
      </c>
      <c r="C750" s="27">
        <v>0.4175661519551</v>
      </c>
      <c r="D750" s="28">
        <f t="shared" si="90"/>
        <v>3.4797179329591664E-2</v>
      </c>
      <c r="E750" s="3">
        <f t="shared" si="89"/>
        <v>0</v>
      </c>
      <c r="F750" s="5" t="str">
        <f t="shared" si="91"/>
        <v>Dry</v>
      </c>
      <c r="G750" s="5" t="str">
        <f t="shared" si="92"/>
        <v/>
      </c>
      <c r="H750" s="27">
        <v>7.2910862956619997E-3</v>
      </c>
      <c r="I750" s="27">
        <v>5.1132821900770002</v>
      </c>
      <c r="J750" s="2">
        <f t="shared" si="93"/>
        <v>13.904855056407792</v>
      </c>
      <c r="K750" s="2">
        <f t="shared" si="94"/>
        <v>0.48384973494980132</v>
      </c>
      <c r="L750" s="27">
        <v>0.5874968722892</v>
      </c>
      <c r="M750" s="26">
        <f t="shared" si="95"/>
        <v>1.5976154946283589</v>
      </c>
      <c r="N750" s="2">
        <f t="shared" si="96"/>
        <v>5.5592512866317292E-2</v>
      </c>
    </row>
    <row r="751" spans="1:14" x14ac:dyDescent="0.35">
      <c r="A751" s="10">
        <v>40451</v>
      </c>
      <c r="B751" s="27">
        <v>0</v>
      </c>
      <c r="C751" s="27">
        <v>0.3516837704104</v>
      </c>
      <c r="D751" s="28">
        <f t="shared" si="90"/>
        <v>2.9306980867533333E-2</v>
      </c>
      <c r="E751" s="3">
        <f t="shared" si="89"/>
        <v>0</v>
      </c>
      <c r="F751" s="5" t="str">
        <f t="shared" si="91"/>
        <v>Dry</v>
      </c>
      <c r="G751" s="5" t="str">
        <f t="shared" si="92"/>
        <v/>
      </c>
      <c r="H751" s="27">
        <v>6.1754193158470002E-3</v>
      </c>
      <c r="I751" s="27">
        <v>5.6938609985850004</v>
      </c>
      <c r="J751" s="2">
        <f t="shared" si="93"/>
        <v>15.483657845112107</v>
      </c>
      <c r="K751" s="2">
        <f t="shared" si="94"/>
        <v>0.45377926422613291</v>
      </c>
      <c r="L751" s="27">
        <v>0.65448123089050003</v>
      </c>
      <c r="M751" s="26">
        <f t="shared" si="95"/>
        <v>1.7797700800343901</v>
      </c>
      <c r="N751" s="2">
        <f t="shared" si="96"/>
        <v>5.2159687684176143E-2</v>
      </c>
    </row>
    <row r="752" spans="1:14" x14ac:dyDescent="0.35">
      <c r="A752" s="10">
        <v>40452</v>
      </c>
      <c r="B752" s="27">
        <v>0</v>
      </c>
      <c r="C752" s="27">
        <v>0.26431395954879999</v>
      </c>
      <c r="D752" s="28">
        <f t="shared" si="90"/>
        <v>2.2026163295733332E-2</v>
      </c>
      <c r="E752" s="3">
        <f t="shared" si="89"/>
        <v>0</v>
      </c>
      <c r="F752" s="5" t="str">
        <f t="shared" si="91"/>
        <v>Dry</v>
      </c>
      <c r="G752" s="5" t="str">
        <f t="shared" si="92"/>
        <v/>
      </c>
      <c r="H752" s="27">
        <v>4.6995558374740001E-3</v>
      </c>
      <c r="I752" s="27">
        <v>5.5136160132620002</v>
      </c>
      <c r="J752" s="2">
        <f t="shared" si="93"/>
        <v>14.993506841824153</v>
      </c>
      <c r="K752" s="2">
        <f t="shared" si="94"/>
        <v>0.33024943007371377</v>
      </c>
      <c r="L752" s="27">
        <v>0.64958839883899999</v>
      </c>
      <c r="M752" s="26">
        <f t="shared" si="95"/>
        <v>1.766464708266823</v>
      </c>
      <c r="N752" s="2">
        <f t="shared" si="96"/>
        <v>3.8908440120434984E-2</v>
      </c>
    </row>
    <row r="753" spans="1:14" x14ac:dyDescent="0.35">
      <c r="A753" s="10">
        <v>40453</v>
      </c>
      <c r="B753" s="27">
        <v>0</v>
      </c>
      <c r="C753" s="27">
        <v>0.25945067592350002</v>
      </c>
      <c r="D753" s="28">
        <f t="shared" si="90"/>
        <v>2.1620889660291669E-2</v>
      </c>
      <c r="E753" s="3">
        <f t="shared" si="89"/>
        <v>0</v>
      </c>
      <c r="F753" s="5" t="str">
        <f t="shared" si="91"/>
        <v>Dry</v>
      </c>
      <c r="G753" s="5" t="str">
        <f t="shared" si="92"/>
        <v/>
      </c>
      <c r="H753" s="27">
        <v>4.6105961692319997E-3</v>
      </c>
      <c r="I753" s="27">
        <v>5.2729006502770002</v>
      </c>
      <c r="J753" s="2">
        <f t="shared" si="93"/>
        <v>14.338915112337263</v>
      </c>
      <c r="K753" s="2">
        <f t="shared" si="94"/>
        <v>0.31002010149213272</v>
      </c>
      <c r="L753" s="27">
        <v>0.63122575313850005</v>
      </c>
      <c r="M753" s="26">
        <f t="shared" si="95"/>
        <v>1.7165300640547114</v>
      </c>
      <c r="N753" s="2">
        <f t="shared" si="96"/>
        <v>3.7112907113500307E-2</v>
      </c>
    </row>
    <row r="754" spans="1:14" x14ac:dyDescent="0.35">
      <c r="A754" s="10">
        <v>40454</v>
      </c>
      <c r="B754" s="27">
        <v>0</v>
      </c>
      <c r="C754" s="27">
        <v>0.27718228287480001</v>
      </c>
      <c r="D754" s="28">
        <f t="shared" si="90"/>
        <v>2.3098523572900001E-2</v>
      </c>
      <c r="E754" s="3">
        <f t="shared" si="89"/>
        <v>0</v>
      </c>
      <c r="F754" s="5" t="str">
        <f t="shared" si="91"/>
        <v>Dry</v>
      </c>
      <c r="G754" s="5" t="str">
        <f t="shared" si="92"/>
        <v/>
      </c>
      <c r="H754" s="27">
        <v>4.9048033385960003E-3</v>
      </c>
      <c r="I754" s="27">
        <v>5.0529027447930002</v>
      </c>
      <c r="J754" s="2">
        <f t="shared" si="93"/>
        <v>13.740661608080293</v>
      </c>
      <c r="K754" s="2">
        <f t="shared" si="94"/>
        <v>0.31738899606148469</v>
      </c>
      <c r="L754" s="27">
        <v>0.60294597460459998</v>
      </c>
      <c r="M754" s="26">
        <f t="shared" si="95"/>
        <v>1.639627165500765</v>
      </c>
      <c r="N754" s="2">
        <f t="shared" si="96"/>
        <v>3.7872966733086634E-2</v>
      </c>
    </row>
    <row r="755" spans="1:14" x14ac:dyDescent="0.35">
      <c r="A755" s="10">
        <v>40455</v>
      </c>
      <c r="B755" s="27">
        <v>83.355705040000004</v>
      </c>
      <c r="C755" s="27">
        <v>8.1074522687789994</v>
      </c>
      <c r="D755" s="28">
        <f t="shared" si="90"/>
        <v>0.67562102239824995</v>
      </c>
      <c r="E755" s="3">
        <f t="shared" si="89"/>
        <v>0</v>
      </c>
      <c r="F755" s="5">
        <f t="shared" si="91"/>
        <v>0.67562102239824995</v>
      </c>
      <c r="G755" s="5" t="str">
        <f t="shared" si="92"/>
        <v/>
      </c>
      <c r="H755" s="27">
        <v>4.8809257251279999E-2</v>
      </c>
      <c r="I755" s="27">
        <v>8.6304182508650005</v>
      </c>
      <c r="J755" s="2">
        <f t="shared" si="93"/>
        <v>23.469214174672249</v>
      </c>
      <c r="K755" s="2">
        <f t="shared" si="94"/>
        <v>15.856294475575565</v>
      </c>
      <c r="L755" s="27">
        <v>0.26289257018739998</v>
      </c>
      <c r="M755" s="26">
        <f t="shared" si="95"/>
        <v>0.71489953966480801</v>
      </c>
      <c r="N755" s="2">
        <f t="shared" si="96"/>
        <v>0.48300115790037584</v>
      </c>
    </row>
    <row r="756" spans="1:14" x14ac:dyDescent="0.35">
      <c r="A756" s="10">
        <v>40456</v>
      </c>
      <c r="B756" s="27">
        <v>72.936241910000007</v>
      </c>
      <c r="C756" s="27">
        <v>17.749801297640001</v>
      </c>
      <c r="D756" s="28">
        <f t="shared" si="90"/>
        <v>1.4791501081366667</v>
      </c>
      <c r="E756" s="3">
        <f t="shared" si="89"/>
        <v>1</v>
      </c>
      <c r="F756" s="5">
        <f t="shared" si="91"/>
        <v>1.4791501081366667</v>
      </c>
      <c r="G756" s="5">
        <f t="shared" si="92"/>
        <v>-0.86604769695026673</v>
      </c>
      <c r="H756" s="27">
        <v>0.16833439184019999</v>
      </c>
      <c r="I756" s="27">
        <v>8.6539873778840004</v>
      </c>
      <c r="J756" s="2">
        <f t="shared" si="93"/>
        <v>23.533307115922636</v>
      </c>
      <c r="K756" s="2">
        <f t="shared" si="94"/>
        <v>21.062309868750759</v>
      </c>
      <c r="L756" s="27">
        <v>0.1542027165056</v>
      </c>
      <c r="M756" s="26">
        <f t="shared" si="95"/>
        <v>0.41933269915666843</v>
      </c>
      <c r="N756" s="2">
        <f t="shared" si="96"/>
        <v>0.37530276574521826</v>
      </c>
    </row>
    <row r="757" spans="1:14" x14ac:dyDescent="0.35">
      <c r="A757" s="10">
        <v>40457</v>
      </c>
      <c r="B757" s="27">
        <v>72.936241910000007</v>
      </c>
      <c r="C757" s="27">
        <v>26.949998444639998</v>
      </c>
      <c r="D757" s="28">
        <f t="shared" si="90"/>
        <v>2.2458332037199997</v>
      </c>
      <c r="E757" s="3">
        <f t="shared" si="89"/>
        <v>1</v>
      </c>
      <c r="F757" s="5">
        <f t="shared" si="91"/>
        <v>2.2458332037199997</v>
      </c>
      <c r="G757" s="5">
        <f t="shared" si="92"/>
        <v>-0.86020282067040832</v>
      </c>
      <c r="H757" s="27">
        <v>0.29080581355149998</v>
      </c>
      <c r="I757" s="27">
        <v>6.9546575334209999</v>
      </c>
      <c r="J757" s="2">
        <f t="shared" si="93"/>
        <v>18.912217510083732</v>
      </c>
      <c r="K757" s="2">
        <f t="shared" si="94"/>
        <v>16.926434671524941</v>
      </c>
      <c r="L757" s="27">
        <v>0.13848500682029999</v>
      </c>
      <c r="M757" s="26">
        <f t="shared" si="95"/>
        <v>0.37659058814685098</v>
      </c>
      <c r="N757" s="2">
        <f t="shared" si="96"/>
        <v>0.33704857639143165</v>
      </c>
    </row>
    <row r="758" spans="1:14" x14ac:dyDescent="0.35">
      <c r="A758" s="10">
        <v>40458</v>
      </c>
      <c r="B758" s="27">
        <v>0</v>
      </c>
      <c r="C758" s="27">
        <v>0.32412379960319998</v>
      </c>
      <c r="D758" s="28">
        <f t="shared" si="90"/>
        <v>2.7010316633599998E-2</v>
      </c>
      <c r="E758" s="3">
        <f t="shared" si="89"/>
        <v>0</v>
      </c>
      <c r="F758" s="5" t="str">
        <f t="shared" si="91"/>
        <v>Dry</v>
      </c>
      <c r="G758" s="5" t="str">
        <f t="shared" si="92"/>
        <v/>
      </c>
      <c r="H758" s="27">
        <v>5.8114748067570002E-3</v>
      </c>
      <c r="I758" s="27">
        <v>3.6557947661879999</v>
      </c>
      <c r="J758" s="2">
        <f t="shared" si="93"/>
        <v>9.9414220553809987</v>
      </c>
      <c r="K758" s="2">
        <f t="shared" si="94"/>
        <v>0.26852095750409527</v>
      </c>
      <c r="L758" s="27">
        <v>0.20623146106529999</v>
      </c>
      <c r="M758" s="26">
        <f t="shared" si="95"/>
        <v>0.56081758596253417</v>
      </c>
      <c r="N758" s="2">
        <f t="shared" si="96"/>
        <v>1.5147860570539233E-2</v>
      </c>
    </row>
    <row r="759" spans="1:14" x14ac:dyDescent="0.35">
      <c r="A759" s="10">
        <v>40459</v>
      </c>
      <c r="B759" s="27">
        <v>0</v>
      </c>
      <c r="C759" s="27">
        <v>0.29739457604190001</v>
      </c>
      <c r="D759" s="28">
        <f t="shared" si="90"/>
        <v>2.4782881336825002E-2</v>
      </c>
      <c r="E759" s="3">
        <f t="shared" si="89"/>
        <v>0</v>
      </c>
      <c r="F759" s="5" t="str">
        <f t="shared" si="91"/>
        <v>Dry</v>
      </c>
      <c r="G759" s="5" t="str">
        <f t="shared" si="92"/>
        <v/>
      </c>
      <c r="H759" s="27">
        <v>5.3546031523419996E-3</v>
      </c>
      <c r="I759" s="27">
        <v>4.120301235146</v>
      </c>
      <c r="J759" s="2">
        <f t="shared" si="93"/>
        <v>11.204582366806626</v>
      </c>
      <c r="K759" s="2">
        <f t="shared" si="94"/>
        <v>0.27768183522525042</v>
      </c>
      <c r="L759" s="27">
        <v>0.41979571597870002</v>
      </c>
      <c r="M759" s="26">
        <f t="shared" si="95"/>
        <v>1.1415756782038378</v>
      </c>
      <c r="N759" s="2">
        <f t="shared" si="96"/>
        <v>2.8291534569931234E-2</v>
      </c>
    </row>
    <row r="760" spans="1:14" x14ac:dyDescent="0.35">
      <c r="A760" s="10">
        <v>40460</v>
      </c>
      <c r="B760" s="27">
        <v>0</v>
      </c>
      <c r="C760" s="27">
        <v>0.27901753238479998</v>
      </c>
      <c r="D760" s="28">
        <f t="shared" si="90"/>
        <v>2.3251461032066666E-2</v>
      </c>
      <c r="E760" s="3">
        <f t="shared" si="89"/>
        <v>0</v>
      </c>
      <c r="F760" s="5" t="str">
        <f t="shared" si="91"/>
        <v>Dry</v>
      </c>
      <c r="G760" s="5" t="str">
        <f t="shared" si="92"/>
        <v/>
      </c>
      <c r="H760" s="27">
        <v>5.0372112485609997E-3</v>
      </c>
      <c r="I760" s="27">
        <v>4.3545127006179998</v>
      </c>
      <c r="J760" s="2">
        <f t="shared" si="93"/>
        <v>11.841487657552564</v>
      </c>
      <c r="K760" s="2">
        <f t="shared" si="94"/>
        <v>0.27533188883128185</v>
      </c>
      <c r="L760" s="27">
        <v>0.52085539305689998</v>
      </c>
      <c r="M760" s="26">
        <f t="shared" si="95"/>
        <v>1.4163933216632116</v>
      </c>
      <c r="N760" s="2">
        <f t="shared" si="96"/>
        <v>3.293321412473163E-2</v>
      </c>
    </row>
    <row r="761" spans="1:14" x14ac:dyDescent="0.35">
      <c r="A761" s="10">
        <v>40461</v>
      </c>
      <c r="B761" s="27">
        <v>0</v>
      </c>
      <c r="C761" s="27">
        <v>0.25719395687449997</v>
      </c>
      <c r="D761" s="28">
        <f t="shared" si="90"/>
        <v>2.1432829739541664E-2</v>
      </c>
      <c r="E761" s="3">
        <f t="shared" si="89"/>
        <v>0</v>
      </c>
      <c r="F761" s="5" t="str">
        <f t="shared" si="91"/>
        <v>Dry</v>
      </c>
      <c r="G761" s="5" t="str">
        <f t="shared" si="92"/>
        <v/>
      </c>
      <c r="H761" s="27">
        <v>4.6588837624089996E-3</v>
      </c>
      <c r="I761" s="27">
        <v>4.5183252648819998</v>
      </c>
      <c r="J761" s="2">
        <f t="shared" si="93"/>
        <v>12.286952992309516</v>
      </c>
      <c r="K761" s="2">
        <f t="shared" si="94"/>
        <v>0.26334417150192185</v>
      </c>
      <c r="L761" s="27">
        <v>0.56578147305189996</v>
      </c>
      <c r="M761" s="26">
        <f t="shared" si="95"/>
        <v>1.5385635065584147</v>
      </c>
      <c r="N761" s="2">
        <f t="shared" si="96"/>
        <v>3.2975769679538698E-2</v>
      </c>
    </row>
    <row r="762" spans="1:14" x14ac:dyDescent="0.35">
      <c r="A762" s="10">
        <v>40462</v>
      </c>
      <c r="B762" s="27">
        <v>0</v>
      </c>
      <c r="C762" s="27">
        <v>0.29889569814310002</v>
      </c>
      <c r="D762" s="28">
        <f t="shared" si="90"/>
        <v>2.4907974845258335E-2</v>
      </c>
      <c r="E762" s="3">
        <f t="shared" si="89"/>
        <v>0</v>
      </c>
      <c r="F762" s="5" t="str">
        <f t="shared" si="91"/>
        <v>Dry</v>
      </c>
      <c r="G762" s="5" t="str">
        <f t="shared" si="92"/>
        <v/>
      </c>
      <c r="H762" s="27">
        <v>5.3552429767560004E-3</v>
      </c>
      <c r="I762" s="27">
        <v>4.3607832159350002</v>
      </c>
      <c r="J762" s="2">
        <f t="shared" si="93"/>
        <v>11.858539446085002</v>
      </c>
      <c r="K762" s="2">
        <f t="shared" si="94"/>
        <v>0.29537220222458893</v>
      </c>
      <c r="L762" s="27">
        <v>0.54736308363499997</v>
      </c>
      <c r="M762" s="26">
        <f t="shared" si="95"/>
        <v>1.4884772751136734</v>
      </c>
      <c r="N762" s="2">
        <f t="shared" si="96"/>
        <v>3.7074954526270049E-2</v>
      </c>
    </row>
    <row r="763" spans="1:14" x14ac:dyDescent="0.35">
      <c r="A763" s="10">
        <v>40463</v>
      </c>
      <c r="B763" s="27">
        <v>0</v>
      </c>
      <c r="C763" s="27">
        <v>0.29720732401200001</v>
      </c>
      <c r="D763" s="28">
        <f t="shared" si="90"/>
        <v>2.4767277000999999E-2</v>
      </c>
      <c r="E763" s="3">
        <f t="shared" si="89"/>
        <v>0</v>
      </c>
      <c r="F763" s="5" t="str">
        <f t="shared" si="91"/>
        <v>Dry</v>
      </c>
      <c r="G763" s="5" t="str">
        <f t="shared" si="92"/>
        <v/>
      </c>
      <c r="H763" s="27">
        <v>5.3120816068779999E-3</v>
      </c>
      <c r="I763" s="27">
        <v>4.3822267840190001</v>
      </c>
      <c r="J763" s="2">
        <f t="shared" si="93"/>
        <v>11.916852227389908</v>
      </c>
      <c r="K763" s="2">
        <f t="shared" si="94"/>
        <v>0.29514798009574966</v>
      </c>
      <c r="L763" s="27">
        <v>0.54205544406130002</v>
      </c>
      <c r="M763" s="26">
        <f t="shared" si="95"/>
        <v>1.4740438923625367</v>
      </c>
      <c r="N763" s="2">
        <f t="shared" si="96"/>
        <v>3.6508053393775178E-2</v>
      </c>
    </row>
    <row r="764" spans="1:14" x14ac:dyDescent="0.35">
      <c r="A764" s="10">
        <v>40464</v>
      </c>
      <c r="B764" s="27">
        <v>0</v>
      </c>
      <c r="C764" s="27">
        <v>0.25962785156700002</v>
      </c>
      <c r="D764" s="28">
        <f t="shared" si="90"/>
        <v>2.1635654297250003E-2</v>
      </c>
      <c r="E764" s="3">
        <f t="shared" si="89"/>
        <v>0</v>
      </c>
      <c r="F764" s="5" t="str">
        <f t="shared" si="91"/>
        <v>Dry</v>
      </c>
      <c r="G764" s="5" t="str">
        <f t="shared" si="92"/>
        <v/>
      </c>
      <c r="H764" s="27">
        <v>4.6674462210229998E-3</v>
      </c>
      <c r="I764" s="27">
        <v>4.6968186349009997</v>
      </c>
      <c r="J764" s="2">
        <f t="shared" si="93"/>
        <v>12.772340723004383</v>
      </c>
      <c r="K764" s="2">
        <f t="shared" si="94"/>
        <v>0.27633794844961102</v>
      </c>
      <c r="L764" s="27">
        <v>0.58327376217390003</v>
      </c>
      <c r="M764" s="26">
        <f t="shared" si="95"/>
        <v>1.5861313379052169</v>
      </c>
      <c r="N764" s="2">
        <f t="shared" si="96"/>
        <v>3.43169892969519E-2</v>
      </c>
    </row>
    <row r="765" spans="1:14" x14ac:dyDescent="0.35">
      <c r="A765" s="10">
        <v>40465</v>
      </c>
      <c r="B765" s="27">
        <v>0</v>
      </c>
      <c r="C765" s="27">
        <v>0.32254386994950002</v>
      </c>
      <c r="D765" s="28">
        <f t="shared" si="90"/>
        <v>2.6878655829125003E-2</v>
      </c>
      <c r="E765" s="3">
        <f t="shared" si="89"/>
        <v>0</v>
      </c>
      <c r="F765" s="5" t="str">
        <f t="shared" si="91"/>
        <v>Dry</v>
      </c>
      <c r="G765" s="5" t="str">
        <f t="shared" si="92"/>
        <v/>
      </c>
      <c r="H765" s="27">
        <v>5.7329813224700002E-3</v>
      </c>
      <c r="I765" s="27">
        <v>4.382945648702</v>
      </c>
      <c r="J765" s="2">
        <f t="shared" si="93"/>
        <v>11.91880707925427</v>
      </c>
      <c r="K765" s="2">
        <f t="shared" si="94"/>
        <v>0.32036151337701413</v>
      </c>
      <c r="L765" s="27">
        <v>0.53931571428970004</v>
      </c>
      <c r="M765" s="26">
        <f t="shared" si="95"/>
        <v>1.4665935808108388</v>
      </c>
      <c r="N765" s="2">
        <f t="shared" si="96"/>
        <v>3.9420064099818561E-2</v>
      </c>
    </row>
    <row r="766" spans="1:14" x14ac:dyDescent="0.35">
      <c r="A766" s="10">
        <v>40466</v>
      </c>
      <c r="B766" s="27">
        <v>0</v>
      </c>
      <c r="C766" s="27">
        <v>0.34435095340510002</v>
      </c>
      <c r="D766" s="28">
        <f t="shared" si="90"/>
        <v>2.8695912783758337E-2</v>
      </c>
      <c r="E766" s="3">
        <f t="shared" si="89"/>
        <v>0</v>
      </c>
      <c r="F766" s="5" t="str">
        <f t="shared" si="91"/>
        <v>Dry</v>
      </c>
      <c r="G766" s="5" t="str">
        <f t="shared" si="92"/>
        <v/>
      </c>
      <c r="H766" s="27">
        <v>6.091302156355E-3</v>
      </c>
      <c r="I766" s="27">
        <v>4.217855406939</v>
      </c>
      <c r="J766" s="2">
        <f t="shared" si="93"/>
        <v>11.46986727941364</v>
      </c>
      <c r="K766" s="2">
        <f t="shared" si="94"/>
        <v>0.32913831109133729</v>
      </c>
      <c r="L766" s="27">
        <v>0.50711650439269995</v>
      </c>
      <c r="M766" s="26">
        <f t="shared" si="95"/>
        <v>1.3790323373853326</v>
      </c>
      <c r="N766" s="2">
        <f t="shared" si="96"/>
        <v>3.9572591679591908E-2</v>
      </c>
    </row>
    <row r="767" spans="1:14" x14ac:dyDescent="0.35">
      <c r="A767" s="10">
        <v>40467</v>
      </c>
      <c r="B767" s="27">
        <v>0</v>
      </c>
      <c r="C767" s="27">
        <v>0.34661083460350001</v>
      </c>
      <c r="D767" s="28">
        <f t="shared" si="90"/>
        <v>2.8884236216958334E-2</v>
      </c>
      <c r="E767" s="3">
        <f t="shared" si="89"/>
        <v>0</v>
      </c>
      <c r="F767" s="5" t="str">
        <f t="shared" si="91"/>
        <v>Dry</v>
      </c>
      <c r="G767" s="5" t="str">
        <f t="shared" si="92"/>
        <v/>
      </c>
      <c r="H767" s="27">
        <v>6.131557955786E-3</v>
      </c>
      <c r="I767" s="27">
        <v>4.1959778909669998</v>
      </c>
      <c r="J767" s="2">
        <f t="shared" si="93"/>
        <v>11.410374437580021</v>
      </c>
      <c r="K767" s="2">
        <f t="shared" si="94"/>
        <v>0.32957995057900441</v>
      </c>
      <c r="L767" s="27">
        <v>0.50116000470230004</v>
      </c>
      <c r="M767" s="26">
        <f t="shared" si="95"/>
        <v>1.3628344703872466</v>
      </c>
      <c r="N767" s="2">
        <f t="shared" si="96"/>
        <v>3.9364432767278537E-2</v>
      </c>
    </row>
    <row r="768" spans="1:14" x14ac:dyDescent="0.35">
      <c r="A768" s="10">
        <v>40468</v>
      </c>
      <c r="B768" s="27">
        <v>10.41946313</v>
      </c>
      <c r="C768" s="27">
        <v>0.40801263793760001</v>
      </c>
      <c r="D768" s="28">
        <f t="shared" si="90"/>
        <v>3.400105316146667E-2</v>
      </c>
      <c r="E768" s="3">
        <f t="shared" si="89"/>
        <v>0</v>
      </c>
      <c r="F768" s="5">
        <f t="shared" si="91"/>
        <v>3.400105316146667E-2</v>
      </c>
      <c r="G768" s="5" t="str">
        <f t="shared" si="92"/>
        <v/>
      </c>
      <c r="H768" s="27">
        <v>7.158013706813E-3</v>
      </c>
      <c r="I768" s="27">
        <v>4.0503533438480002</v>
      </c>
      <c r="J768" s="2">
        <f t="shared" si="93"/>
        <v>11.014368869126498</v>
      </c>
      <c r="K768" s="2">
        <f t="shared" si="94"/>
        <v>0.3745001414591736</v>
      </c>
      <c r="L768" s="27">
        <v>0.47558606239430001</v>
      </c>
      <c r="M768" s="26">
        <f t="shared" si="95"/>
        <v>1.2932897146325637</v>
      </c>
      <c r="N768" s="2">
        <f t="shared" si="96"/>
        <v>4.3973212340399859E-2</v>
      </c>
    </row>
    <row r="769" spans="1:14" x14ac:dyDescent="0.35">
      <c r="A769" s="10">
        <v>40469</v>
      </c>
      <c r="B769" s="27">
        <v>10.41946313</v>
      </c>
      <c r="C769" s="27">
        <v>0.41952111998609998</v>
      </c>
      <c r="D769" s="28">
        <f t="shared" si="90"/>
        <v>3.4960093332175E-2</v>
      </c>
      <c r="E769" s="3">
        <f t="shared" si="89"/>
        <v>0</v>
      </c>
      <c r="F769" s="5">
        <f t="shared" si="91"/>
        <v>3.4960093332175E-2</v>
      </c>
      <c r="G769" s="5" t="str">
        <f t="shared" si="92"/>
        <v/>
      </c>
      <c r="H769" s="27">
        <v>7.3625719919909998E-3</v>
      </c>
      <c r="I769" s="27">
        <v>3.940077655664</v>
      </c>
      <c r="J769" s="2">
        <f t="shared" si="93"/>
        <v>10.714489573706455</v>
      </c>
      <c r="K769" s="2">
        <f t="shared" si="94"/>
        <v>0.37457955550339361</v>
      </c>
      <c r="L769" s="27">
        <v>0.46153561457679998</v>
      </c>
      <c r="M769" s="26">
        <f t="shared" si="95"/>
        <v>1.2550814888555668</v>
      </c>
      <c r="N769" s="2">
        <f t="shared" si="96"/>
        <v>4.3877765989875771E-2</v>
      </c>
    </row>
    <row r="770" spans="1:14" x14ac:dyDescent="0.35">
      <c r="A770" s="10">
        <v>40470</v>
      </c>
      <c r="B770" s="27">
        <v>187.55033634</v>
      </c>
      <c r="C770" s="27">
        <v>63.24478450977</v>
      </c>
      <c r="D770" s="28">
        <f t="shared" si="90"/>
        <v>5.2703987091475</v>
      </c>
      <c r="E770" s="3">
        <f t="shared" si="89"/>
        <v>1</v>
      </c>
      <c r="F770" s="5">
        <f t="shared" si="91"/>
        <v>5.2703987091475</v>
      </c>
      <c r="G770" s="5">
        <f t="shared" si="92"/>
        <v>-0.87023272299900001</v>
      </c>
      <c r="H770" s="27">
        <v>0.97409418806299997</v>
      </c>
      <c r="I770" s="27">
        <v>7.1408224902860002</v>
      </c>
      <c r="J770" s="2">
        <f t="shared" si="93"/>
        <v>19.418467047184137</v>
      </c>
      <c r="K770" s="2">
        <f t="shared" si="94"/>
        <v>17.379528007229805</v>
      </c>
      <c r="L770" s="27">
        <v>0.25515847476620002</v>
      </c>
      <c r="M770" s="26">
        <f t="shared" si="95"/>
        <v>0.69386774994021372</v>
      </c>
      <c r="N770" s="2">
        <f t="shared" si="96"/>
        <v>0.62101163619649125</v>
      </c>
    </row>
    <row r="771" spans="1:14" x14ac:dyDescent="0.35">
      <c r="A771" s="10">
        <v>40471</v>
      </c>
      <c r="B771" s="27">
        <v>20.838926260000001</v>
      </c>
      <c r="C771" s="27">
        <v>9.4747487652809994</v>
      </c>
      <c r="D771" s="28">
        <f t="shared" si="90"/>
        <v>0.78956239710674991</v>
      </c>
      <c r="E771" s="3">
        <f t="shared" si="89"/>
        <v>0</v>
      </c>
      <c r="F771" s="5">
        <f t="shared" si="91"/>
        <v>0.78956239710674991</v>
      </c>
      <c r="G771" s="5" t="str">
        <f t="shared" si="92"/>
        <v/>
      </c>
      <c r="H771" s="27">
        <v>4.7018244449849998E-2</v>
      </c>
      <c r="I771" s="27">
        <v>4.8548631535049998</v>
      </c>
      <c r="J771" s="2">
        <f t="shared" si="93"/>
        <v>13.202120665115356</v>
      </c>
      <c r="K771" s="2">
        <f t="shared" si="94"/>
        <v>10.42389803924104</v>
      </c>
      <c r="L771" s="27">
        <v>9.7542214490340007E-2</v>
      </c>
      <c r="M771" s="26">
        <f t="shared" si="95"/>
        <v>0.26525239639645098</v>
      </c>
      <c r="N771" s="2">
        <f t="shared" si="96"/>
        <v>0.20943331793709166</v>
      </c>
    </row>
    <row r="772" spans="1:14" x14ac:dyDescent="0.35">
      <c r="A772" s="10">
        <v>40472</v>
      </c>
      <c r="B772" s="27">
        <v>62.516778780000003</v>
      </c>
      <c r="C772" s="27">
        <v>16.941536504510001</v>
      </c>
      <c r="D772" s="28">
        <f t="shared" si="90"/>
        <v>1.4117947087091667</v>
      </c>
      <c r="E772" s="3">
        <f t="shared" si="89"/>
        <v>1</v>
      </c>
      <c r="F772" s="5">
        <f t="shared" si="91"/>
        <v>1.4117947087091667</v>
      </c>
      <c r="G772" s="5">
        <f t="shared" si="92"/>
        <v>-0.86812134417087505</v>
      </c>
      <c r="H772" s="27">
        <v>0.12196880088379999</v>
      </c>
      <c r="I772" s="27">
        <v>4.2581467870839997</v>
      </c>
      <c r="J772" s="2">
        <f t="shared" si="93"/>
        <v>11.579434046924746</v>
      </c>
      <c r="K772" s="2">
        <f t="shared" si="94"/>
        <v>10.363593471997648</v>
      </c>
      <c r="L772" s="27">
        <v>0.11852094339329999</v>
      </c>
      <c r="M772" s="26">
        <f t="shared" si="95"/>
        <v>0.32230111262600425</v>
      </c>
      <c r="N772" s="2">
        <f t="shared" si="96"/>
        <v>0.2884594958002738</v>
      </c>
    </row>
    <row r="773" spans="1:14" x14ac:dyDescent="0.35">
      <c r="A773" s="10">
        <v>40473</v>
      </c>
      <c r="B773" s="27">
        <v>0</v>
      </c>
      <c r="C773" s="27">
        <v>0.35129702724540002</v>
      </c>
      <c r="D773" s="28">
        <f t="shared" si="90"/>
        <v>2.927475227045E-2</v>
      </c>
      <c r="E773" s="3">
        <f t="shared" si="89"/>
        <v>0</v>
      </c>
      <c r="F773" s="5" t="str">
        <f t="shared" si="91"/>
        <v>Dry</v>
      </c>
      <c r="G773" s="5" t="str">
        <f t="shared" si="92"/>
        <v/>
      </c>
      <c r="H773" s="27">
        <v>6.3433214060989998E-3</v>
      </c>
      <c r="I773" s="27">
        <v>3.048479024933</v>
      </c>
      <c r="J773" s="2">
        <f t="shared" si="93"/>
        <v>8.2899119212418029</v>
      </c>
      <c r="K773" s="2">
        <f t="shared" si="94"/>
        <v>0.24268511783820398</v>
      </c>
      <c r="L773" s="27">
        <v>0.2707752988312</v>
      </c>
      <c r="M773" s="26">
        <f t="shared" si="95"/>
        <v>0.73633551662961205</v>
      </c>
      <c r="N773" s="2">
        <f t="shared" si="96"/>
        <v>2.1556039837265711E-2</v>
      </c>
    </row>
    <row r="774" spans="1:14" x14ac:dyDescent="0.35">
      <c r="A774" s="10">
        <v>40474</v>
      </c>
      <c r="B774" s="27">
        <v>20.838926260000001</v>
      </c>
      <c r="C774" s="27">
        <v>0.45372333150139998</v>
      </c>
      <c r="D774" s="28">
        <f t="shared" si="90"/>
        <v>3.7810277625116663E-2</v>
      </c>
      <c r="E774" s="3">
        <f t="shared" si="89"/>
        <v>0</v>
      </c>
      <c r="F774" s="5">
        <f t="shared" si="91"/>
        <v>3.7810277625116663E-2</v>
      </c>
      <c r="G774" s="5" t="str">
        <f t="shared" si="92"/>
        <v/>
      </c>
      <c r="H774" s="27">
        <v>7.9813874409789994E-3</v>
      </c>
      <c r="I774" s="27">
        <v>3.3257380537130001</v>
      </c>
      <c r="J774" s="2">
        <f t="shared" si="93"/>
        <v>9.0438790337449841</v>
      </c>
      <c r="K774" s="2">
        <f t="shared" si="94"/>
        <v>0.34195157707386969</v>
      </c>
      <c r="L774" s="27">
        <v>0.3833248951055</v>
      </c>
      <c r="M774" s="26">
        <f t="shared" si="95"/>
        <v>1.0423983867540925</v>
      </c>
      <c r="N774" s="2">
        <f t="shared" si="96"/>
        <v>3.9413372399145968E-2</v>
      </c>
    </row>
    <row r="775" spans="1:14" x14ac:dyDescent="0.35">
      <c r="A775" s="10">
        <v>40475</v>
      </c>
      <c r="B775" s="27">
        <v>62.516778780000003</v>
      </c>
      <c r="C775" s="27">
        <v>13.28679859739</v>
      </c>
      <c r="D775" s="28">
        <f t="shared" si="90"/>
        <v>1.1072332164491667</v>
      </c>
      <c r="E775" s="3">
        <f t="shared" si="89"/>
        <v>1</v>
      </c>
      <c r="F775" s="5">
        <f t="shared" si="91"/>
        <v>1.1072332164491667</v>
      </c>
      <c r="G775" s="5">
        <f t="shared" si="92"/>
        <v>-0.8609989468385334</v>
      </c>
      <c r="H775" s="27">
        <v>0.1238206338595</v>
      </c>
      <c r="I775" s="27">
        <v>3.7315011172379999</v>
      </c>
      <c r="J775" s="2">
        <f t="shared" si="93"/>
        <v>10.147294878172328</v>
      </c>
      <c r="K775" s="2">
        <f t="shared" si="94"/>
        <v>9.081828915964234</v>
      </c>
      <c r="L775" s="27">
        <v>0.39901291120819998</v>
      </c>
      <c r="M775" s="26">
        <f t="shared" si="95"/>
        <v>1.0850597502231307</v>
      </c>
      <c r="N775" s="2">
        <f t="shared" si="96"/>
        <v>0.97112847644970202</v>
      </c>
    </row>
    <row r="776" spans="1:14" x14ac:dyDescent="0.35">
      <c r="A776" s="10">
        <v>40476</v>
      </c>
      <c r="B776" s="27">
        <v>145.87248382000001</v>
      </c>
      <c r="C776" s="27">
        <v>72.172565381629994</v>
      </c>
      <c r="D776" s="28">
        <f t="shared" si="90"/>
        <v>6.0143804484691659</v>
      </c>
      <c r="E776" s="3">
        <f t="shared" si="89"/>
        <v>1</v>
      </c>
      <c r="F776" s="5">
        <f t="shared" si="91"/>
        <v>6.0143804484691659</v>
      </c>
      <c r="G776" s="5">
        <f t="shared" si="92"/>
        <v>-0.86003990666782504</v>
      </c>
      <c r="H776" s="27">
        <v>0.65276900441770003</v>
      </c>
      <c r="I776" s="27">
        <v>3.1534586459080001</v>
      </c>
      <c r="J776" s="2">
        <f t="shared" si="93"/>
        <v>8.5753893033363795</v>
      </c>
      <c r="K776" s="2">
        <f t="shared" si="94"/>
        <v>7.6749734264860594</v>
      </c>
      <c r="L776" s="27">
        <v>0.1123356782455</v>
      </c>
      <c r="M776" s="26">
        <f t="shared" si="95"/>
        <v>0.30548114999368287</v>
      </c>
      <c r="N776" s="2">
        <f t="shared" si="96"/>
        <v>0.27340562924434619</v>
      </c>
    </row>
    <row r="777" spans="1:14" x14ac:dyDescent="0.35">
      <c r="A777" s="10">
        <v>40477</v>
      </c>
      <c r="B777" s="27">
        <v>0</v>
      </c>
      <c r="C777" s="27">
        <v>0.33055361051929999</v>
      </c>
      <c r="D777" s="28">
        <f t="shared" si="90"/>
        <v>2.7546134209941665E-2</v>
      </c>
      <c r="E777" s="3">
        <f t="shared" si="89"/>
        <v>0</v>
      </c>
      <c r="F777" s="5" t="str">
        <f t="shared" si="91"/>
        <v>Dry</v>
      </c>
      <c r="G777" s="5" t="str">
        <f t="shared" si="92"/>
        <v/>
      </c>
      <c r="H777" s="27">
        <v>6.0437702962479996E-3</v>
      </c>
      <c r="I777" s="27">
        <v>1.8992279674150001</v>
      </c>
      <c r="J777" s="2">
        <f t="shared" si="93"/>
        <v>5.1646845654696545</v>
      </c>
      <c r="K777" s="2">
        <f t="shared" si="94"/>
        <v>0.14226709419244135</v>
      </c>
      <c r="L777" s="27">
        <v>0.21546267737399999</v>
      </c>
      <c r="M777" s="26">
        <f t="shared" si="95"/>
        <v>0.58592058634376065</v>
      </c>
      <c r="N777" s="2">
        <f t="shared" si="96"/>
        <v>1.6139847107792944E-2</v>
      </c>
    </row>
    <row r="778" spans="1:14" x14ac:dyDescent="0.35">
      <c r="A778" s="10">
        <v>40478</v>
      </c>
      <c r="B778" s="27">
        <v>0</v>
      </c>
      <c r="C778" s="27">
        <v>0.2902441518769</v>
      </c>
      <c r="D778" s="28">
        <f t="shared" si="90"/>
        <v>2.4187012656408335E-2</v>
      </c>
      <c r="E778" s="3">
        <f t="shared" si="89"/>
        <v>0</v>
      </c>
      <c r="F778" s="5" t="str">
        <f t="shared" si="91"/>
        <v>Dry</v>
      </c>
      <c r="G778" s="5" t="str">
        <f t="shared" si="92"/>
        <v/>
      </c>
      <c r="H778" s="27">
        <v>5.3626263825680004E-3</v>
      </c>
      <c r="I778" s="27">
        <v>2.9660424877280001</v>
      </c>
      <c r="J778" s="2">
        <f t="shared" si="93"/>
        <v>8.0657372994280134</v>
      </c>
      <c r="K778" s="2">
        <f t="shared" si="94"/>
        <v>0.19508609014453016</v>
      </c>
      <c r="L778" s="27">
        <v>0.39479327218490001</v>
      </c>
      <c r="M778" s="26">
        <f t="shared" si="95"/>
        <v>1.0735850326487297</v>
      </c>
      <c r="N778" s="2">
        <f t="shared" si="96"/>
        <v>2.596681477240538E-2</v>
      </c>
    </row>
    <row r="779" spans="1:14" x14ac:dyDescent="0.35">
      <c r="A779" s="10">
        <v>40479</v>
      </c>
      <c r="B779" s="27">
        <v>0</v>
      </c>
      <c r="C779" s="27">
        <v>0.2734080640373</v>
      </c>
      <c r="D779" s="28">
        <f t="shared" si="90"/>
        <v>2.2784005336441666E-2</v>
      </c>
      <c r="E779" s="3">
        <f t="shared" si="89"/>
        <v>0</v>
      </c>
      <c r="F779" s="5" t="str">
        <f t="shared" si="91"/>
        <v>Dry</v>
      </c>
      <c r="G779" s="5" t="str">
        <f t="shared" si="92"/>
        <v/>
      </c>
      <c r="H779" s="27">
        <v>5.0716425203870003E-3</v>
      </c>
      <c r="I779" s="27">
        <v>3.447624152655</v>
      </c>
      <c r="J779" s="2">
        <f t="shared" si="93"/>
        <v>9.3753312157639002</v>
      </c>
      <c r="K779" s="2">
        <f t="shared" si="94"/>
        <v>0.21360759645087282</v>
      </c>
      <c r="L779" s="27">
        <v>0.47191255204010002</v>
      </c>
      <c r="M779" s="26">
        <f t="shared" si="95"/>
        <v>1.2833001175157663</v>
      </c>
      <c r="N779" s="2">
        <f t="shared" si="96"/>
        <v>2.9238716725735438E-2</v>
      </c>
    </row>
    <row r="780" spans="1:14" x14ac:dyDescent="0.35">
      <c r="A780" s="10">
        <v>40480</v>
      </c>
      <c r="B780" s="27">
        <v>0</v>
      </c>
      <c r="C780" s="27">
        <v>0.35230687797709997</v>
      </c>
      <c r="D780" s="28">
        <f t="shared" si="90"/>
        <v>2.9358906498091666E-2</v>
      </c>
      <c r="E780" s="3">
        <f t="shared" si="89"/>
        <v>0</v>
      </c>
      <c r="F780" s="5" t="str">
        <f t="shared" si="91"/>
        <v>Dry</v>
      </c>
      <c r="G780" s="5" t="str">
        <f t="shared" si="92"/>
        <v/>
      </c>
      <c r="H780" s="27">
        <v>6.3711161726340004E-3</v>
      </c>
      <c r="I780" s="27">
        <v>3.3329889108759998</v>
      </c>
      <c r="J780" s="2">
        <f t="shared" si="93"/>
        <v>9.0635967246797584</v>
      </c>
      <c r="K780" s="2">
        <f t="shared" si="94"/>
        <v>0.26609728877628291</v>
      </c>
      <c r="L780" s="27">
        <v>0.44344649778450002</v>
      </c>
      <c r="M780" s="26">
        <f t="shared" si="95"/>
        <v>1.2058906682152579</v>
      </c>
      <c r="N780" s="2">
        <f t="shared" si="96"/>
        <v>3.5403631375053035E-2</v>
      </c>
    </row>
    <row r="781" spans="1:14" x14ac:dyDescent="0.35">
      <c r="A781" s="10">
        <v>40481</v>
      </c>
      <c r="B781" s="27">
        <v>323.00335703000002</v>
      </c>
      <c r="C781" s="27">
        <v>142.46206590439999</v>
      </c>
      <c r="D781" s="28">
        <f t="shared" si="90"/>
        <v>11.871838825366666</v>
      </c>
      <c r="E781" s="3">
        <f t="shared" si="89"/>
        <v>1</v>
      </c>
      <c r="F781" s="5">
        <f t="shared" si="91"/>
        <v>11.871838825366666</v>
      </c>
      <c r="G781" s="5">
        <f t="shared" si="92"/>
        <v>-0.85718972237488333</v>
      </c>
      <c r="H781" s="27">
        <v>5.3197203395099999</v>
      </c>
      <c r="I781" s="27">
        <v>1.8572130434459999</v>
      </c>
      <c r="J781" s="2">
        <f t="shared" si="93"/>
        <v>5.0504308618253146</v>
      </c>
      <c r="K781" s="2">
        <f t="shared" si="94"/>
        <v>4.5201356213336563</v>
      </c>
      <c r="L781" s="27">
        <v>0.31692396256510003</v>
      </c>
      <c r="M781" s="26">
        <f t="shared" si="95"/>
        <v>0.86183034684103044</v>
      </c>
      <c r="N781" s="2">
        <f t="shared" si="96"/>
        <v>0.7713381604227223</v>
      </c>
    </row>
    <row r="782" spans="1:14" x14ac:dyDescent="0.35">
      <c r="A782" s="10">
        <v>40482</v>
      </c>
      <c r="B782" s="27">
        <v>0</v>
      </c>
      <c r="C782" s="27">
        <v>0.39027030214629999</v>
      </c>
      <c r="D782" s="28">
        <f t="shared" si="90"/>
        <v>3.2522525178858334E-2</v>
      </c>
      <c r="E782" s="3">
        <f t="shared" si="89"/>
        <v>0</v>
      </c>
      <c r="F782" s="5" t="str">
        <f t="shared" si="91"/>
        <v>Dry</v>
      </c>
      <c r="G782" s="5" t="str">
        <f t="shared" si="92"/>
        <v/>
      </c>
      <c r="H782" s="27">
        <v>6.8213122605330001E-3</v>
      </c>
      <c r="I782" s="27">
        <v>1.57878611756</v>
      </c>
      <c r="J782" s="2">
        <f t="shared" si="93"/>
        <v>4.2932878166479611</v>
      </c>
      <c r="K782" s="2">
        <f t="shared" si="94"/>
        <v>0.13962856111701905</v>
      </c>
      <c r="L782" s="27">
        <v>0.21595135289430001</v>
      </c>
      <c r="M782" s="26">
        <f t="shared" si="95"/>
        <v>0.58724947100664371</v>
      </c>
      <c r="N782" s="2">
        <f t="shared" si="96"/>
        <v>1.9098835707084809E-2</v>
      </c>
    </row>
    <row r="783" spans="1:14" x14ac:dyDescent="0.35">
      <c r="A783" s="10">
        <v>40483</v>
      </c>
      <c r="B783" s="27">
        <v>0</v>
      </c>
      <c r="C783" s="27">
        <v>0.17242183512459999</v>
      </c>
      <c r="D783" s="28">
        <f t="shared" si="90"/>
        <v>1.4368486260383333E-2</v>
      </c>
      <c r="E783" s="3">
        <f t="shared" si="89"/>
        <v>0</v>
      </c>
      <c r="F783" s="5" t="str">
        <f t="shared" si="91"/>
        <v>Dry</v>
      </c>
      <c r="G783" s="5" t="str">
        <f t="shared" si="92"/>
        <v/>
      </c>
      <c r="H783" s="27">
        <v>3.2810620480259998E-3</v>
      </c>
      <c r="I783" s="27">
        <v>2.527212585055</v>
      </c>
      <c r="J783" s="2">
        <f t="shared" si="93"/>
        <v>6.8724008152951646</v>
      </c>
      <c r="K783" s="2">
        <f t="shared" si="94"/>
        <v>9.8745996690415783E-2</v>
      </c>
      <c r="L783" s="27">
        <v>0.3522588001768</v>
      </c>
      <c r="M783" s="26">
        <f t="shared" si="95"/>
        <v>0.95791849084878289</v>
      </c>
      <c r="N783" s="2">
        <f t="shared" si="96"/>
        <v>1.3763838674327874E-2</v>
      </c>
    </row>
    <row r="784" spans="1:14" x14ac:dyDescent="0.35">
      <c r="A784" s="10">
        <v>40484</v>
      </c>
      <c r="B784" s="27">
        <v>0</v>
      </c>
      <c r="C784" s="27">
        <v>0.1243697651807</v>
      </c>
      <c r="D784" s="28">
        <f t="shared" si="90"/>
        <v>1.0364147098391667E-2</v>
      </c>
      <c r="E784" s="3">
        <f t="shared" si="89"/>
        <v>0</v>
      </c>
      <c r="F784" s="5" t="str">
        <f t="shared" si="91"/>
        <v>Dry</v>
      </c>
      <c r="G784" s="5" t="str">
        <f t="shared" si="92"/>
        <v/>
      </c>
      <c r="H784" s="27">
        <v>2.5489947672430002E-3</v>
      </c>
      <c r="I784" s="27">
        <v>2.7342883788210002</v>
      </c>
      <c r="J784" s="2">
        <f t="shared" si="93"/>
        <v>7.435514445830675</v>
      </c>
      <c r="K784" s="2">
        <f t="shared" si="94"/>
        <v>7.7062765468805319E-2</v>
      </c>
      <c r="L784" s="27">
        <v>0.41959463512759998</v>
      </c>
      <c r="M784" s="26">
        <f t="shared" si="95"/>
        <v>1.1410288669805904</v>
      </c>
      <c r="N784" s="2">
        <f t="shared" si="96"/>
        <v>1.1825791020898016E-2</v>
      </c>
    </row>
    <row r="785" spans="1:14" x14ac:dyDescent="0.35">
      <c r="A785" s="10">
        <v>40485</v>
      </c>
      <c r="B785" s="27">
        <v>0</v>
      </c>
      <c r="C785" s="27">
        <v>0.1203360103607</v>
      </c>
      <c r="D785" s="28">
        <f t="shared" si="90"/>
        <v>1.0028000863391668E-2</v>
      </c>
      <c r="E785" s="3">
        <f t="shared" si="89"/>
        <v>0</v>
      </c>
      <c r="F785" s="5" t="str">
        <f t="shared" si="91"/>
        <v>Dry</v>
      </c>
      <c r="G785" s="5" t="str">
        <f t="shared" si="92"/>
        <v/>
      </c>
      <c r="H785" s="27">
        <v>2.4465350009399999E-3</v>
      </c>
      <c r="I785" s="27">
        <v>2.7785474560050001</v>
      </c>
      <c r="J785" s="2">
        <f t="shared" si="93"/>
        <v>7.5558708099617569</v>
      </c>
      <c r="K785" s="2">
        <f t="shared" si="94"/>
        <v>7.5770279005972399E-2</v>
      </c>
      <c r="L785" s="27">
        <v>0.44091498357890002</v>
      </c>
      <c r="M785" s="26">
        <f t="shared" si="95"/>
        <v>1.1990065697451175</v>
      </c>
      <c r="N785" s="2">
        <f t="shared" si="96"/>
        <v>1.2023638916616321E-2</v>
      </c>
    </row>
    <row r="786" spans="1:14" x14ac:dyDescent="0.35">
      <c r="A786" s="10">
        <v>40486</v>
      </c>
      <c r="B786" s="27">
        <v>0</v>
      </c>
      <c r="C786" s="27">
        <v>0.1173753331583</v>
      </c>
      <c r="D786" s="28">
        <f t="shared" si="90"/>
        <v>9.7812777631916658E-3</v>
      </c>
      <c r="E786" s="3">
        <f t="shared" si="89"/>
        <v>0</v>
      </c>
      <c r="F786" s="5" t="str">
        <f t="shared" si="91"/>
        <v>Dry</v>
      </c>
      <c r="G786" s="5" t="str">
        <f t="shared" si="92"/>
        <v/>
      </c>
      <c r="H786" s="27">
        <v>2.364110958368E-3</v>
      </c>
      <c r="I786" s="27">
        <v>2.8052174452749998</v>
      </c>
      <c r="J786" s="2">
        <f t="shared" si="93"/>
        <v>7.6283961119830233</v>
      </c>
      <c r="K786" s="2">
        <f t="shared" si="94"/>
        <v>7.4615461258957308E-2</v>
      </c>
      <c r="L786" s="27">
        <v>0.44726206594809997</v>
      </c>
      <c r="M786" s="26">
        <f t="shared" si="95"/>
        <v>1.2162665716566252</v>
      </c>
      <c r="N786" s="2">
        <f t="shared" si="96"/>
        <v>1.1896641171458311E-2</v>
      </c>
    </row>
    <row r="787" spans="1:14" x14ac:dyDescent="0.35">
      <c r="A787" s="10">
        <v>40487</v>
      </c>
      <c r="B787" s="27">
        <v>0</v>
      </c>
      <c r="C787" s="27">
        <v>0.121011038044</v>
      </c>
      <c r="D787" s="28">
        <f t="shared" si="90"/>
        <v>1.0084253170333334E-2</v>
      </c>
      <c r="E787" s="3">
        <f t="shared" si="89"/>
        <v>0</v>
      </c>
      <c r="F787" s="5" t="str">
        <f t="shared" si="91"/>
        <v>Dry</v>
      </c>
      <c r="G787" s="5" t="str">
        <f t="shared" si="92"/>
        <v/>
      </c>
      <c r="H787" s="27">
        <v>2.3963673380689998E-3</v>
      </c>
      <c r="I787" s="27">
        <v>2.8546915531849999</v>
      </c>
      <c r="J787" s="2">
        <f t="shared" si="93"/>
        <v>7.7629340220691612</v>
      </c>
      <c r="K787" s="2">
        <f t="shared" si="94"/>
        <v>7.8283392023139442E-2</v>
      </c>
      <c r="L787" s="27">
        <v>0.44734244991060002</v>
      </c>
      <c r="M787" s="26">
        <f t="shared" si="95"/>
        <v>1.2164851645888892</v>
      </c>
      <c r="N787" s="2">
        <f t="shared" si="96"/>
        <v>1.2267344377668974E-2</v>
      </c>
    </row>
    <row r="788" spans="1:14" x14ac:dyDescent="0.35">
      <c r="A788" s="10">
        <v>40488</v>
      </c>
      <c r="B788" s="27">
        <v>0</v>
      </c>
      <c r="C788" s="27">
        <v>0.18031124861549999</v>
      </c>
      <c r="D788" s="28">
        <f t="shared" si="90"/>
        <v>1.5025937384625E-2</v>
      </c>
      <c r="E788" s="3">
        <f t="shared" si="89"/>
        <v>0</v>
      </c>
      <c r="F788" s="5" t="str">
        <f t="shared" si="91"/>
        <v>Dry</v>
      </c>
      <c r="G788" s="5" t="str">
        <f t="shared" si="92"/>
        <v/>
      </c>
      <c r="H788" s="27">
        <v>3.3770602111069998E-3</v>
      </c>
      <c r="I788" s="27">
        <v>2.8504166358059999</v>
      </c>
      <c r="J788" s="2">
        <f t="shared" si="93"/>
        <v>7.751308982745404</v>
      </c>
      <c r="K788" s="2">
        <f t="shared" si="94"/>
        <v>0.11647068342361375</v>
      </c>
      <c r="L788" s="27">
        <v>0.42419060977439998</v>
      </c>
      <c r="M788" s="26">
        <f t="shared" si="95"/>
        <v>1.1535269765961123</v>
      </c>
      <c r="N788" s="2">
        <f t="shared" si="96"/>
        <v>1.7332824121808969E-2</v>
      </c>
    </row>
    <row r="789" spans="1:14" x14ac:dyDescent="0.35">
      <c r="A789" s="10">
        <v>40489</v>
      </c>
      <c r="B789" s="27">
        <v>0</v>
      </c>
      <c r="C789" s="27">
        <v>0.2086203307992</v>
      </c>
      <c r="D789" s="28">
        <f t="shared" si="90"/>
        <v>1.73850275666E-2</v>
      </c>
      <c r="E789" s="3">
        <f t="shared" si="89"/>
        <v>0</v>
      </c>
      <c r="F789" s="5" t="str">
        <f t="shared" si="91"/>
        <v>Dry</v>
      </c>
      <c r="G789" s="5" t="str">
        <f t="shared" si="92"/>
        <v/>
      </c>
      <c r="H789" s="27">
        <v>3.8332019013920002E-3</v>
      </c>
      <c r="I789" s="27">
        <v>3.026019290207</v>
      </c>
      <c r="J789" s="2">
        <f t="shared" si="93"/>
        <v>8.2288358170173073</v>
      </c>
      <c r="K789" s="2">
        <f t="shared" si="94"/>
        <v>0.14305853751987133</v>
      </c>
      <c r="L789" s="27">
        <v>0.41439172943149999</v>
      </c>
      <c r="M789" s="26">
        <f t="shared" si="95"/>
        <v>1.1268802933468438</v>
      </c>
      <c r="N789" s="2">
        <f t="shared" si="96"/>
        <v>1.9590844964093173E-2</v>
      </c>
    </row>
    <row r="790" spans="1:14" x14ac:dyDescent="0.35">
      <c r="A790" s="10">
        <v>40490</v>
      </c>
      <c r="B790" s="27">
        <v>104.1946313</v>
      </c>
      <c r="C790" s="27">
        <v>33.459992486989997</v>
      </c>
      <c r="D790" s="28">
        <f t="shared" si="90"/>
        <v>2.7883327072491664</v>
      </c>
      <c r="E790" s="3">
        <f t="shared" ref="E790:E853" si="97">IF(D790&gt;$C$8,1,0)</f>
        <v>1</v>
      </c>
      <c r="F790" s="5">
        <f t="shared" si="91"/>
        <v>2.7883327072491664</v>
      </c>
      <c r="G790" s="5">
        <f t="shared" si="92"/>
        <v>-0.88063151373961668</v>
      </c>
      <c r="H790" s="27">
        <v>0.2454663835841</v>
      </c>
      <c r="I790" s="27">
        <v>3.5244944020600002</v>
      </c>
      <c r="J790" s="2">
        <f t="shared" si="93"/>
        <v>9.5843690971858813</v>
      </c>
      <c r="K790" s="2">
        <f t="shared" si="94"/>
        <v>8.5780103419813631</v>
      </c>
      <c r="L790" s="27">
        <v>0.12942416168509999</v>
      </c>
      <c r="M790" s="26">
        <f t="shared" si="95"/>
        <v>0.35195088831999349</v>
      </c>
      <c r="N790" s="2">
        <f t="shared" si="96"/>
        <v>0.31499604504639417</v>
      </c>
    </row>
    <row r="791" spans="1:14" x14ac:dyDescent="0.35">
      <c r="A791" s="10">
        <v>40491</v>
      </c>
      <c r="B791" s="27">
        <v>0</v>
      </c>
      <c r="C791" s="27">
        <v>0.1772152303093</v>
      </c>
      <c r="D791" s="28">
        <f t="shared" ref="D791:D854" si="98">C791/12</f>
        <v>1.4767935859108334E-2</v>
      </c>
      <c r="E791" s="3">
        <f t="shared" si="97"/>
        <v>0</v>
      </c>
      <c r="F791" s="5" t="str">
        <f t="shared" ref="F791:F854" si="99">IF(B791&gt;0,D791,"Dry")</f>
        <v>Dry</v>
      </c>
      <c r="G791" s="5" t="str">
        <f t="shared" ref="G791:G854" si="100">IF(D791-$C$8&lt;0,"",D784-$C$8)</f>
        <v/>
      </c>
      <c r="H791" s="27">
        <v>3.2867023595610002E-3</v>
      </c>
      <c r="I791" s="27">
        <v>2.3717202186309998</v>
      </c>
      <c r="J791" s="2">
        <f t="shared" ref="J791:J854" si="101">I791*2.71936</f>
        <v>6.4495610937363956</v>
      </c>
      <c r="K791" s="2">
        <f t="shared" ref="K791:K854" si="102">IF(D791&gt;$C$8, J791*$C$8, J791*D791)</f>
        <v>9.5246704551699687E-2</v>
      </c>
      <c r="L791" s="27">
        <v>0.18065467236560001</v>
      </c>
      <c r="M791" s="26">
        <f t="shared" ref="M791:M854" si="103">L791*2.71936</f>
        <v>0.49126508984411804</v>
      </c>
      <c r="N791" s="2">
        <f t="shared" ref="N791:N854" si="104">IF(D791&gt;$C$8, M791*$C$8,M791* D791)</f>
        <v>7.254971336637028E-3</v>
      </c>
    </row>
    <row r="792" spans="1:14" x14ac:dyDescent="0.35">
      <c r="A792" s="10">
        <v>40492</v>
      </c>
      <c r="B792" s="27">
        <v>0</v>
      </c>
      <c r="C792" s="27">
        <v>0.21622722255929999</v>
      </c>
      <c r="D792" s="28">
        <f t="shared" si="98"/>
        <v>1.8018935213274998E-2</v>
      </c>
      <c r="E792" s="3">
        <f t="shared" si="97"/>
        <v>0</v>
      </c>
      <c r="F792" s="5" t="str">
        <f t="shared" si="99"/>
        <v>Dry</v>
      </c>
      <c r="G792" s="5" t="str">
        <f t="shared" si="100"/>
        <v/>
      </c>
      <c r="H792" s="27">
        <v>3.9091884024570001E-3</v>
      </c>
      <c r="I792" s="27">
        <v>2.9759987832050001</v>
      </c>
      <c r="J792" s="2">
        <f t="shared" si="101"/>
        <v>8.0928120510963488</v>
      </c>
      <c r="K792" s="2">
        <f t="shared" si="102"/>
        <v>0.14582385604191625</v>
      </c>
      <c r="L792" s="27">
        <v>0.34536849487769999</v>
      </c>
      <c r="M792" s="26">
        <f t="shared" si="103"/>
        <v>0.93918127023062226</v>
      </c>
      <c r="N792" s="2">
        <f t="shared" si="104"/>
        <v>1.6923046461806902E-2</v>
      </c>
    </row>
    <row r="793" spans="1:14" x14ac:dyDescent="0.35">
      <c r="A793" s="10">
        <v>40493</v>
      </c>
      <c r="B793" s="27">
        <v>0</v>
      </c>
      <c r="C793" s="27">
        <v>0.17238041466490001</v>
      </c>
      <c r="D793" s="28">
        <f t="shared" si="98"/>
        <v>1.4365034555408334E-2</v>
      </c>
      <c r="E793" s="3">
        <f t="shared" si="97"/>
        <v>0</v>
      </c>
      <c r="F793" s="5" t="str">
        <f t="shared" si="99"/>
        <v>Dry</v>
      </c>
      <c r="G793" s="5" t="str">
        <f t="shared" si="100"/>
        <v/>
      </c>
      <c r="H793" s="27">
        <v>3.1261397131099999E-3</v>
      </c>
      <c r="I793" s="27">
        <v>3.280425757118</v>
      </c>
      <c r="J793" s="2">
        <f t="shared" si="101"/>
        <v>8.9206585868764048</v>
      </c>
      <c r="K793" s="2">
        <f t="shared" si="102"/>
        <v>0.12814556885747963</v>
      </c>
      <c r="L793" s="27">
        <v>0.42276277559039999</v>
      </c>
      <c r="M793" s="26">
        <f t="shared" si="103"/>
        <v>1.1496441814295102</v>
      </c>
      <c r="N793" s="2">
        <f t="shared" si="104"/>
        <v>1.6514678392659042E-2</v>
      </c>
    </row>
    <row r="794" spans="1:14" x14ac:dyDescent="0.35">
      <c r="A794" s="10">
        <v>40494</v>
      </c>
      <c r="B794" s="27">
        <v>0</v>
      </c>
      <c r="C794" s="27">
        <v>0.1407415444358</v>
      </c>
      <c r="D794" s="28">
        <f t="shared" si="98"/>
        <v>1.1728462036316667E-2</v>
      </c>
      <c r="E794" s="3">
        <f t="shared" si="97"/>
        <v>0</v>
      </c>
      <c r="F794" s="5" t="str">
        <f t="shared" si="99"/>
        <v>Dry</v>
      </c>
      <c r="G794" s="5" t="str">
        <f t="shared" si="100"/>
        <v/>
      </c>
      <c r="H794" s="27">
        <v>2.6430231625980002E-3</v>
      </c>
      <c r="I794" s="27">
        <v>3.4242478108340002</v>
      </c>
      <c r="J794" s="2">
        <f t="shared" si="101"/>
        <v>9.311762526869547</v>
      </c>
      <c r="K794" s="2">
        <f t="shared" si="102"/>
        <v>0.10921265328758564</v>
      </c>
      <c r="L794" s="27">
        <v>0.46666657117709998</v>
      </c>
      <c r="M794" s="26">
        <f t="shared" si="103"/>
        <v>1.2690344069961585</v>
      </c>
      <c r="N794" s="2">
        <f t="shared" si="104"/>
        <v>1.4883821865234079E-2</v>
      </c>
    </row>
    <row r="795" spans="1:14" x14ac:dyDescent="0.35">
      <c r="A795" s="10">
        <v>40495</v>
      </c>
      <c r="B795" s="27">
        <v>0</v>
      </c>
      <c r="C795" s="27">
        <v>0.1411496613099</v>
      </c>
      <c r="D795" s="28">
        <f t="shared" si="98"/>
        <v>1.1762471775825E-2</v>
      </c>
      <c r="E795" s="3">
        <f t="shared" si="97"/>
        <v>0</v>
      </c>
      <c r="F795" s="5" t="str">
        <f t="shared" si="99"/>
        <v>Dry</v>
      </c>
      <c r="G795" s="5" t="str">
        <f t="shared" si="100"/>
        <v/>
      </c>
      <c r="H795" s="27">
        <v>2.6359669126699999E-3</v>
      </c>
      <c r="I795" s="27">
        <v>3.4430831027240001</v>
      </c>
      <c r="J795" s="2">
        <f t="shared" si="101"/>
        <v>9.3629824662235368</v>
      </c>
      <c r="K795" s="2">
        <f t="shared" si="102"/>
        <v>0.1101318169964987</v>
      </c>
      <c r="L795" s="27">
        <v>0.47315596724120002</v>
      </c>
      <c r="M795" s="26">
        <f t="shared" si="103"/>
        <v>1.2866814110770297</v>
      </c>
      <c r="N795" s="2">
        <f t="shared" si="104"/>
        <v>1.5134553782272245E-2</v>
      </c>
    </row>
    <row r="796" spans="1:14" x14ac:dyDescent="0.35">
      <c r="A796" s="10">
        <v>40496</v>
      </c>
      <c r="B796" s="27">
        <v>0</v>
      </c>
      <c r="C796" s="27">
        <v>0.140278935805</v>
      </c>
      <c r="D796" s="28">
        <f t="shared" si="98"/>
        <v>1.1689911317083334E-2</v>
      </c>
      <c r="E796" s="3">
        <f t="shared" si="97"/>
        <v>0</v>
      </c>
      <c r="F796" s="5" t="str">
        <f t="shared" si="99"/>
        <v>Dry</v>
      </c>
      <c r="G796" s="5" t="str">
        <f t="shared" si="100"/>
        <v/>
      </c>
      <c r="H796" s="27">
        <v>2.6045525750170002E-3</v>
      </c>
      <c r="I796" s="27">
        <v>3.5026636024769999</v>
      </c>
      <c r="J796" s="2">
        <f t="shared" si="101"/>
        <v>9.5250032940318548</v>
      </c>
      <c r="K796" s="2">
        <f t="shared" si="102"/>
        <v>0.11134644380215902</v>
      </c>
      <c r="L796" s="27">
        <v>0.47948463941219999</v>
      </c>
      <c r="M796" s="26">
        <f t="shared" si="103"/>
        <v>1.3038913490319601</v>
      </c>
      <c r="N796" s="2">
        <f t="shared" si="104"/>
        <v>1.5242374237295766E-2</v>
      </c>
    </row>
    <row r="797" spans="1:14" x14ac:dyDescent="0.35">
      <c r="A797" s="10">
        <v>40497</v>
      </c>
      <c r="B797" s="27">
        <v>0</v>
      </c>
      <c r="C797" s="27">
        <v>0.17353589680000001</v>
      </c>
      <c r="D797" s="28">
        <f t="shared" si="98"/>
        <v>1.4461324733333334E-2</v>
      </c>
      <c r="E797" s="3">
        <f t="shared" si="97"/>
        <v>0</v>
      </c>
      <c r="F797" s="5" t="str">
        <f t="shared" si="99"/>
        <v>Dry</v>
      </c>
      <c r="G797" s="5" t="str">
        <f t="shared" si="100"/>
        <v/>
      </c>
      <c r="H797" s="27">
        <v>3.1521260796349999E-3</v>
      </c>
      <c r="I797" s="27">
        <v>3.5431465148379999</v>
      </c>
      <c r="J797" s="2">
        <f t="shared" si="101"/>
        <v>9.6350909065898627</v>
      </c>
      <c r="K797" s="2">
        <f t="shared" si="102"/>
        <v>0.13933617843538307</v>
      </c>
      <c r="L797" s="27">
        <v>0.46688297043330002</v>
      </c>
      <c r="M797" s="26">
        <f t="shared" si="103"/>
        <v>1.2696228744774987</v>
      </c>
      <c r="N797" s="2">
        <f t="shared" si="104"/>
        <v>1.8360428676687215E-2</v>
      </c>
    </row>
    <row r="798" spans="1:14" x14ac:dyDescent="0.35">
      <c r="A798" s="10">
        <v>40498</v>
      </c>
      <c r="B798" s="27">
        <v>0</v>
      </c>
      <c r="C798" s="27">
        <v>0.2068989156378</v>
      </c>
      <c r="D798" s="28">
        <f t="shared" si="98"/>
        <v>1.724157630315E-2</v>
      </c>
      <c r="E798" s="3">
        <f t="shared" si="97"/>
        <v>0</v>
      </c>
      <c r="F798" s="5" t="str">
        <f t="shared" si="99"/>
        <v>Dry</v>
      </c>
      <c r="G798" s="5" t="str">
        <f t="shared" si="100"/>
        <v/>
      </c>
      <c r="H798" s="27">
        <v>3.656349399143E-3</v>
      </c>
      <c r="I798" s="27">
        <v>3.6031390877190002</v>
      </c>
      <c r="J798" s="2">
        <f t="shared" si="101"/>
        <v>9.7982323095795394</v>
      </c>
      <c r="K798" s="2">
        <f t="shared" si="102"/>
        <v>0.16893697000160529</v>
      </c>
      <c r="L798" s="27">
        <v>0.4521858198707</v>
      </c>
      <c r="M798" s="26">
        <f t="shared" si="103"/>
        <v>1.2296560311235867</v>
      </c>
      <c r="N798" s="2">
        <f t="shared" si="104"/>
        <v>2.120120828724591E-2</v>
      </c>
    </row>
    <row r="799" spans="1:14" x14ac:dyDescent="0.35">
      <c r="A799" s="10">
        <v>40499</v>
      </c>
      <c r="B799" s="27">
        <v>0</v>
      </c>
      <c r="C799" s="27">
        <v>0.2025301039605</v>
      </c>
      <c r="D799" s="28">
        <f t="shared" si="98"/>
        <v>1.6877508663375E-2</v>
      </c>
      <c r="E799" s="3">
        <f t="shared" si="97"/>
        <v>0</v>
      </c>
      <c r="F799" s="5" t="str">
        <f t="shared" si="99"/>
        <v>Dry</v>
      </c>
      <c r="G799" s="5" t="str">
        <f t="shared" si="100"/>
        <v/>
      </c>
      <c r="H799" s="27">
        <v>3.5458793733949999E-3</v>
      </c>
      <c r="I799" s="27">
        <v>3.7326225357920002</v>
      </c>
      <c r="J799" s="2">
        <f t="shared" si="101"/>
        <v>10.150344418931335</v>
      </c>
      <c r="K799" s="2">
        <f t="shared" si="102"/>
        <v>0.17131252586675369</v>
      </c>
      <c r="L799" s="27">
        <v>0.45383856543700002</v>
      </c>
      <c r="M799" s="26">
        <f t="shared" si="103"/>
        <v>1.2341504413067603</v>
      </c>
      <c r="N799" s="2">
        <f t="shared" si="104"/>
        <v>2.0829384765062926E-2</v>
      </c>
    </row>
    <row r="800" spans="1:14" x14ac:dyDescent="0.35">
      <c r="A800" s="10">
        <v>40500</v>
      </c>
      <c r="B800" s="27">
        <v>0</v>
      </c>
      <c r="C800" s="27">
        <v>0.198518513328</v>
      </c>
      <c r="D800" s="28">
        <f t="shared" si="98"/>
        <v>1.6543209444E-2</v>
      </c>
      <c r="E800" s="3">
        <f t="shared" si="97"/>
        <v>0</v>
      </c>
      <c r="F800" s="5" t="str">
        <f t="shared" si="99"/>
        <v>Dry</v>
      </c>
      <c r="G800" s="5" t="str">
        <f t="shared" si="100"/>
        <v/>
      </c>
      <c r="H800" s="27">
        <v>3.485411234888E-3</v>
      </c>
      <c r="I800" s="27">
        <v>3.8072500736629999</v>
      </c>
      <c r="J800" s="2">
        <f t="shared" si="101"/>
        <v>10.353283560316216</v>
      </c>
      <c r="K800" s="2">
        <f t="shared" si="102"/>
        <v>0.17127653837143317</v>
      </c>
      <c r="L800" s="27">
        <v>0.46042630521</v>
      </c>
      <c r="M800" s="26">
        <f t="shared" si="103"/>
        <v>1.2520648773358656</v>
      </c>
      <c r="N800" s="2">
        <f t="shared" si="104"/>
        <v>2.0713171503243394E-2</v>
      </c>
    </row>
    <row r="801" spans="1:14" x14ac:dyDescent="0.35">
      <c r="A801" s="10">
        <v>40501</v>
      </c>
      <c r="B801" s="27">
        <v>10.41946313</v>
      </c>
      <c r="C801" s="27">
        <v>0.29399938282959998</v>
      </c>
      <c r="D801" s="28">
        <f t="shared" si="98"/>
        <v>2.4499948569133331E-2</v>
      </c>
      <c r="E801" s="3">
        <f t="shared" si="97"/>
        <v>0</v>
      </c>
      <c r="F801" s="5">
        <f t="shared" si="99"/>
        <v>2.4499948569133331E-2</v>
      </c>
      <c r="G801" s="5" t="str">
        <f t="shared" si="100"/>
        <v/>
      </c>
      <c r="H801" s="27">
        <v>4.9575290536450003E-3</v>
      </c>
      <c r="I801" s="27">
        <v>3.6635118072399999</v>
      </c>
      <c r="J801" s="2">
        <f t="shared" si="101"/>
        <v>9.962407468136167</v>
      </c>
      <c r="K801" s="2">
        <f t="shared" si="102"/>
        <v>0.24407847059408591</v>
      </c>
      <c r="L801" s="27">
        <v>0.43541753595459998</v>
      </c>
      <c r="M801" s="26">
        <f t="shared" si="103"/>
        <v>1.184057030573501</v>
      </c>
      <c r="N801" s="2">
        <f t="shared" si="104"/>
        <v>2.9009336351971508E-2</v>
      </c>
    </row>
    <row r="802" spans="1:14" x14ac:dyDescent="0.35">
      <c r="A802" s="10">
        <v>40502</v>
      </c>
      <c r="B802" s="27">
        <v>291.74496764000003</v>
      </c>
      <c r="C802" s="27">
        <v>128.09156060800001</v>
      </c>
      <c r="D802" s="28">
        <f t="shared" si="98"/>
        <v>10.674296717333334</v>
      </c>
      <c r="E802" s="3">
        <f t="shared" si="97"/>
        <v>1</v>
      </c>
      <c r="F802" s="5">
        <f t="shared" si="99"/>
        <v>10.674296717333334</v>
      </c>
      <c r="G802" s="5">
        <f t="shared" si="100"/>
        <v>-0.88323752822417501</v>
      </c>
      <c r="H802" s="27">
        <v>2.3891893648289999</v>
      </c>
      <c r="I802" s="27">
        <v>3.444802177688</v>
      </c>
      <c r="J802" s="2">
        <f t="shared" si="101"/>
        <v>9.3676572499176398</v>
      </c>
      <c r="K802" s="2">
        <f t="shared" si="102"/>
        <v>8.3840532386762874</v>
      </c>
      <c r="L802" s="27">
        <v>0.27105528369330001</v>
      </c>
      <c r="M802" s="26">
        <f t="shared" si="103"/>
        <v>0.73709689626421226</v>
      </c>
      <c r="N802" s="2">
        <f t="shared" si="104"/>
        <v>0.65970172215646994</v>
      </c>
    </row>
    <row r="803" spans="1:14" x14ac:dyDescent="0.35">
      <c r="A803" s="10">
        <v>40503</v>
      </c>
      <c r="B803" s="27">
        <v>145.87248382000001</v>
      </c>
      <c r="C803" s="27">
        <v>68.454514549620001</v>
      </c>
      <c r="D803" s="28">
        <f t="shared" si="98"/>
        <v>5.7045428791350004</v>
      </c>
      <c r="E803" s="3">
        <f t="shared" si="97"/>
        <v>1</v>
      </c>
      <c r="F803" s="5">
        <f t="shared" si="99"/>
        <v>5.7045428791350004</v>
      </c>
      <c r="G803" s="5">
        <f t="shared" si="100"/>
        <v>-0.88331008868291672</v>
      </c>
      <c r="H803" s="27">
        <v>1.831011862734</v>
      </c>
      <c r="I803" s="27">
        <v>1.1547630818729999</v>
      </c>
      <c r="J803" s="2">
        <f t="shared" si="101"/>
        <v>3.1402165343221609</v>
      </c>
      <c r="K803" s="2">
        <f t="shared" si="102"/>
        <v>2.8104937982183342</v>
      </c>
      <c r="L803" s="27">
        <v>0.20482604397679999</v>
      </c>
      <c r="M803" s="26">
        <f t="shared" si="103"/>
        <v>0.55699575094875087</v>
      </c>
      <c r="N803" s="2">
        <f t="shared" si="104"/>
        <v>0.49851119709913205</v>
      </c>
    </row>
    <row r="804" spans="1:14" x14ac:dyDescent="0.35">
      <c r="A804" s="10">
        <v>40504</v>
      </c>
      <c r="B804" s="27">
        <v>0</v>
      </c>
      <c r="C804" s="27">
        <v>0.23137012940859999</v>
      </c>
      <c r="D804" s="28">
        <f t="shared" si="98"/>
        <v>1.9280844117383334E-2</v>
      </c>
      <c r="E804" s="3">
        <f t="shared" si="97"/>
        <v>0</v>
      </c>
      <c r="F804" s="5" t="str">
        <f t="shared" si="99"/>
        <v>Dry</v>
      </c>
      <c r="G804" s="5" t="str">
        <f t="shared" si="100"/>
        <v/>
      </c>
      <c r="H804" s="27">
        <v>4.008088253481E-3</v>
      </c>
      <c r="I804" s="27">
        <v>1.3554601094530001</v>
      </c>
      <c r="J804" s="2">
        <f t="shared" si="101"/>
        <v>3.6859840032421105</v>
      </c>
      <c r="K804" s="2">
        <f t="shared" si="102"/>
        <v>7.1068882985679718E-2</v>
      </c>
      <c r="L804" s="27">
        <v>0.20445468871450001</v>
      </c>
      <c r="M804" s="26">
        <f t="shared" si="103"/>
        <v>0.55598590230266276</v>
      </c>
      <c r="N804" s="2">
        <f t="shared" si="104"/>
        <v>1.071987751376036E-2</v>
      </c>
    </row>
    <row r="805" spans="1:14" x14ac:dyDescent="0.35">
      <c r="A805" s="10">
        <v>40505</v>
      </c>
      <c r="B805" s="27">
        <v>72.936241910000007</v>
      </c>
      <c r="C805" s="27">
        <v>17.11476848973</v>
      </c>
      <c r="D805" s="28">
        <f t="shared" si="98"/>
        <v>1.4262307074775</v>
      </c>
      <c r="E805" s="3">
        <f t="shared" si="97"/>
        <v>1</v>
      </c>
      <c r="F805" s="5">
        <f t="shared" si="99"/>
        <v>1.4262307074775</v>
      </c>
      <c r="G805" s="5">
        <f t="shared" si="100"/>
        <v>-0.87775842369684998</v>
      </c>
      <c r="H805" s="27">
        <v>0.16830341795510001</v>
      </c>
      <c r="I805" s="27">
        <v>2.5510992644249999</v>
      </c>
      <c r="J805" s="2">
        <f t="shared" si="101"/>
        <v>6.937357295706768</v>
      </c>
      <c r="K805" s="2">
        <f t="shared" si="102"/>
        <v>6.2089347796575574</v>
      </c>
      <c r="L805" s="27">
        <v>0.28845059054860001</v>
      </c>
      <c r="M805" s="26">
        <f t="shared" si="103"/>
        <v>0.78440099791424089</v>
      </c>
      <c r="N805" s="2">
        <f t="shared" si="104"/>
        <v>0.70203889313324563</v>
      </c>
    </row>
    <row r="806" spans="1:14" x14ac:dyDescent="0.35">
      <c r="A806" s="10">
        <v>40506</v>
      </c>
      <c r="B806" s="27">
        <v>0</v>
      </c>
      <c r="C806" s="27">
        <v>0.21924448597749999</v>
      </c>
      <c r="D806" s="28">
        <f t="shared" si="98"/>
        <v>1.8270373831458332E-2</v>
      </c>
      <c r="E806" s="3">
        <f t="shared" si="97"/>
        <v>0</v>
      </c>
      <c r="F806" s="5" t="str">
        <f t="shared" si="99"/>
        <v>Dry</v>
      </c>
      <c r="G806" s="5" t="str">
        <f t="shared" si="100"/>
        <v/>
      </c>
      <c r="H806" s="27">
        <v>3.7247087462650001E-3</v>
      </c>
      <c r="I806" s="27">
        <v>2.0458940512549999</v>
      </c>
      <c r="J806" s="2">
        <f t="shared" si="101"/>
        <v>5.5635224472207963</v>
      </c>
      <c r="K806" s="2">
        <f t="shared" si="102"/>
        <v>0.10164763493043386</v>
      </c>
      <c r="L806" s="27">
        <v>0.14260189883739999</v>
      </c>
      <c r="M806" s="26">
        <f t="shared" si="103"/>
        <v>0.38778589962247201</v>
      </c>
      <c r="N806" s="2">
        <f t="shared" si="104"/>
        <v>7.0849933526709397E-3</v>
      </c>
    </row>
    <row r="807" spans="1:14" x14ac:dyDescent="0.35">
      <c r="A807" s="10">
        <v>40507</v>
      </c>
      <c r="B807" s="27">
        <v>0</v>
      </c>
      <c r="C807" s="27">
        <v>0.18544778088719999</v>
      </c>
      <c r="D807" s="28">
        <f t="shared" si="98"/>
        <v>1.5453981740599998E-2</v>
      </c>
      <c r="E807" s="3">
        <f t="shared" si="97"/>
        <v>0</v>
      </c>
      <c r="F807" s="5" t="str">
        <f t="shared" si="99"/>
        <v>Dry</v>
      </c>
      <c r="G807" s="5" t="str">
        <f t="shared" si="100"/>
        <v/>
      </c>
      <c r="H807" s="27">
        <v>3.3236923096950002E-3</v>
      </c>
      <c r="I807" s="27">
        <v>2.4154686640819998</v>
      </c>
      <c r="J807" s="2">
        <f t="shared" si="101"/>
        <v>6.5685288663580268</v>
      </c>
      <c r="K807" s="2">
        <f t="shared" si="102"/>
        <v>0.10150992516330096</v>
      </c>
      <c r="L807" s="27">
        <v>0.28057730420459998</v>
      </c>
      <c r="M807" s="26">
        <f t="shared" si="103"/>
        <v>0.76299069796182095</v>
      </c>
      <c r="N807" s="2">
        <f t="shared" si="104"/>
        <v>1.1791244314549629E-2</v>
      </c>
    </row>
    <row r="808" spans="1:14" x14ac:dyDescent="0.35">
      <c r="A808" s="10">
        <v>40508</v>
      </c>
      <c r="B808" s="27">
        <v>0</v>
      </c>
      <c r="C808" s="27">
        <v>0.1761237709232</v>
      </c>
      <c r="D808" s="28">
        <f t="shared" si="98"/>
        <v>1.4676980910266667E-2</v>
      </c>
      <c r="E808" s="3">
        <f t="shared" si="97"/>
        <v>0</v>
      </c>
      <c r="F808" s="5" t="str">
        <f t="shared" si="99"/>
        <v>Dry</v>
      </c>
      <c r="G808" s="5" t="str">
        <f t="shared" si="100"/>
        <v/>
      </c>
      <c r="H808" s="27">
        <v>3.226587877753E-3</v>
      </c>
      <c r="I808" s="27">
        <v>3.0274855917819998</v>
      </c>
      <c r="J808" s="2">
        <f t="shared" si="101"/>
        <v>8.2328232188682993</v>
      </c>
      <c r="K808" s="2">
        <f t="shared" si="102"/>
        <v>0.12083298922093021</v>
      </c>
      <c r="L808" s="27">
        <v>0.40040009331300003</v>
      </c>
      <c r="M808" s="26">
        <f t="shared" si="103"/>
        <v>1.0888319977516399</v>
      </c>
      <c r="N808" s="2">
        <f t="shared" si="104"/>
        <v>1.5980766445488338E-2</v>
      </c>
    </row>
    <row r="809" spans="1:14" x14ac:dyDescent="0.35">
      <c r="A809" s="10">
        <v>40509</v>
      </c>
      <c r="B809" s="27">
        <v>93.775168170000001</v>
      </c>
      <c r="C809" s="27">
        <v>28.451458696749999</v>
      </c>
      <c r="D809" s="28">
        <f t="shared" si="98"/>
        <v>2.3709548913958334</v>
      </c>
      <c r="E809" s="3">
        <f t="shared" si="97"/>
        <v>1</v>
      </c>
      <c r="F809" s="5">
        <f t="shared" si="99"/>
        <v>2.3709548913958334</v>
      </c>
      <c r="G809" s="5">
        <f t="shared" si="100"/>
        <v>9.7792967173333345</v>
      </c>
      <c r="H809" s="27">
        <v>0.33440740220589998</v>
      </c>
      <c r="I809" s="27">
        <v>3.4038585495159999</v>
      </c>
      <c r="J809" s="2">
        <f t="shared" si="101"/>
        <v>9.2563167852118298</v>
      </c>
      <c r="K809" s="2">
        <f t="shared" si="102"/>
        <v>8.2844035227645882</v>
      </c>
      <c r="L809" s="27">
        <v>0.3844706881462</v>
      </c>
      <c r="M809" s="26">
        <f t="shared" si="103"/>
        <v>1.0455142105172504</v>
      </c>
      <c r="N809" s="2">
        <f t="shared" si="104"/>
        <v>0.93573521841293905</v>
      </c>
    </row>
    <row r="810" spans="1:14" x14ac:dyDescent="0.35">
      <c r="A810" s="10">
        <v>40510</v>
      </c>
      <c r="B810" s="27">
        <v>0</v>
      </c>
      <c r="C810" s="27">
        <v>0.1910070092742</v>
      </c>
      <c r="D810" s="28">
        <f t="shared" si="98"/>
        <v>1.591725077285E-2</v>
      </c>
      <c r="E810" s="3">
        <f t="shared" si="97"/>
        <v>0</v>
      </c>
      <c r="F810" s="5" t="str">
        <f t="shared" si="99"/>
        <v>Dry</v>
      </c>
      <c r="G810" s="5" t="str">
        <f t="shared" si="100"/>
        <v/>
      </c>
      <c r="H810" s="27">
        <v>3.2875802170739999E-3</v>
      </c>
      <c r="I810" s="27">
        <v>1.883387775776</v>
      </c>
      <c r="J810" s="2">
        <f t="shared" si="101"/>
        <v>5.1216093819342232</v>
      </c>
      <c r="K810" s="2">
        <f t="shared" si="102"/>
        <v>8.1521940892828326E-2</v>
      </c>
      <c r="L810" s="27">
        <v>0.1196509804825</v>
      </c>
      <c r="M810" s="26">
        <f t="shared" si="103"/>
        <v>0.32537409028489123</v>
      </c>
      <c r="N810" s="2">
        <f t="shared" si="104"/>
        <v>5.1790609900525504E-3</v>
      </c>
    </row>
    <row r="811" spans="1:14" x14ac:dyDescent="0.35">
      <c r="A811" s="10">
        <v>40511</v>
      </c>
      <c r="B811" s="27">
        <v>0</v>
      </c>
      <c r="C811" s="27">
        <v>0.1521986273083</v>
      </c>
      <c r="D811" s="28">
        <f t="shared" si="98"/>
        <v>1.2683218942358333E-2</v>
      </c>
      <c r="E811" s="3">
        <f t="shared" si="97"/>
        <v>0</v>
      </c>
      <c r="F811" s="5" t="str">
        <f t="shared" si="99"/>
        <v>Dry</v>
      </c>
      <c r="G811" s="5" t="str">
        <f t="shared" si="100"/>
        <v/>
      </c>
      <c r="H811" s="27">
        <v>2.855277505918E-3</v>
      </c>
      <c r="I811" s="27">
        <v>2.4475736787739999</v>
      </c>
      <c r="J811" s="2">
        <f t="shared" si="101"/>
        <v>6.655833959110864</v>
      </c>
      <c r="K811" s="2">
        <f t="shared" si="102"/>
        <v>8.4417399347386776E-2</v>
      </c>
      <c r="L811" s="27">
        <v>0.29054153971809998</v>
      </c>
      <c r="M811" s="26">
        <f t="shared" si="103"/>
        <v>0.79008704144781239</v>
      </c>
      <c r="N811" s="2">
        <f t="shared" si="104"/>
        <v>1.0020846930202748E-2</v>
      </c>
    </row>
    <row r="812" spans="1:14" x14ac:dyDescent="0.35">
      <c r="A812" s="10">
        <v>40512</v>
      </c>
      <c r="B812" s="27">
        <v>0</v>
      </c>
      <c r="C812" s="27">
        <v>0.17506868232030001</v>
      </c>
      <c r="D812" s="28">
        <f t="shared" si="98"/>
        <v>1.4589056860025E-2</v>
      </c>
      <c r="E812" s="3">
        <f t="shared" si="97"/>
        <v>0</v>
      </c>
      <c r="F812" s="5" t="str">
        <f t="shared" si="99"/>
        <v>Dry</v>
      </c>
      <c r="G812" s="5" t="str">
        <f t="shared" si="100"/>
        <v/>
      </c>
      <c r="H812" s="27">
        <v>3.2209152771650001E-3</v>
      </c>
      <c r="I812" s="27">
        <v>3.0778305448580001</v>
      </c>
      <c r="J812" s="2">
        <f t="shared" si="101"/>
        <v>8.3697292704650508</v>
      </c>
      <c r="K812" s="2">
        <f t="shared" si="102"/>
        <v>0.12210645622983018</v>
      </c>
      <c r="L812" s="27">
        <v>0.41131005599120002</v>
      </c>
      <c r="M812" s="26">
        <f t="shared" si="103"/>
        <v>1.1185001138602297</v>
      </c>
      <c r="N812" s="2">
        <f t="shared" si="104"/>
        <v>1.6317861759051328E-2</v>
      </c>
    </row>
    <row r="813" spans="1:14" x14ac:dyDescent="0.35">
      <c r="A813" s="10">
        <v>40513</v>
      </c>
      <c r="B813" s="27">
        <v>0</v>
      </c>
      <c r="C813" s="27">
        <v>1.327939119507E-2</v>
      </c>
      <c r="D813" s="28">
        <f t="shared" si="98"/>
        <v>1.1066159329224999E-3</v>
      </c>
      <c r="E813" s="3">
        <f t="shared" si="97"/>
        <v>0</v>
      </c>
      <c r="F813" s="5" t="str">
        <f t="shared" si="99"/>
        <v>Dry</v>
      </c>
      <c r="G813" s="5" t="str">
        <f t="shared" si="100"/>
        <v/>
      </c>
      <c r="H813" s="27">
        <v>4.7614960311030002E-4</v>
      </c>
      <c r="I813" s="27">
        <v>2.5047210234450001</v>
      </c>
      <c r="J813" s="2">
        <f t="shared" si="101"/>
        <v>6.8112381623153953</v>
      </c>
      <c r="K813" s="2">
        <f t="shared" si="102"/>
        <v>7.537424673347985E-3</v>
      </c>
      <c r="L813" s="27">
        <v>0.38545233901850001</v>
      </c>
      <c r="M813" s="26">
        <f t="shared" si="103"/>
        <v>1.0481836726333482</v>
      </c>
      <c r="N813" s="2">
        <f t="shared" si="104"/>
        <v>1.1599367527652849E-3</v>
      </c>
    </row>
    <row r="814" spans="1:14" x14ac:dyDescent="0.35">
      <c r="A814" s="10">
        <v>40514</v>
      </c>
      <c r="B814" s="27">
        <v>0</v>
      </c>
      <c r="C814" s="27">
        <v>0</v>
      </c>
      <c r="D814" s="28">
        <f t="shared" si="98"/>
        <v>0</v>
      </c>
      <c r="E814" s="3">
        <f t="shared" si="97"/>
        <v>0</v>
      </c>
      <c r="F814" s="5" t="str">
        <f t="shared" si="99"/>
        <v>Dry</v>
      </c>
      <c r="G814" s="5" t="str">
        <f t="shared" si="100"/>
        <v/>
      </c>
      <c r="H814" s="27">
        <v>2.306892566799E-4</v>
      </c>
      <c r="I814" s="27">
        <v>1.5618640849650001</v>
      </c>
      <c r="J814" s="2">
        <f t="shared" si="101"/>
        <v>4.247270718090423</v>
      </c>
      <c r="K814" s="2">
        <f t="shared" si="102"/>
        <v>0</v>
      </c>
      <c r="L814" s="27">
        <v>0.31944718218860002</v>
      </c>
      <c r="M814" s="26">
        <f t="shared" si="103"/>
        <v>0.8686918893563913</v>
      </c>
      <c r="N814" s="2">
        <f t="shared" si="104"/>
        <v>0</v>
      </c>
    </row>
    <row r="815" spans="1:14" x14ac:dyDescent="0.35">
      <c r="A815" s="10">
        <v>40515</v>
      </c>
      <c r="B815" s="27">
        <v>0</v>
      </c>
      <c r="C815" s="27">
        <v>0</v>
      </c>
      <c r="D815" s="28">
        <f t="shared" si="98"/>
        <v>0</v>
      </c>
      <c r="E815" s="3">
        <f t="shared" si="97"/>
        <v>0</v>
      </c>
      <c r="F815" s="5" t="str">
        <f t="shared" si="99"/>
        <v>Dry</v>
      </c>
      <c r="G815" s="5" t="str">
        <f t="shared" si="100"/>
        <v/>
      </c>
      <c r="H815" s="27">
        <v>2.1265993573429999E-4</v>
      </c>
      <c r="I815" s="27">
        <v>1.1554190293340001</v>
      </c>
      <c r="J815" s="2">
        <f t="shared" si="101"/>
        <v>3.1420002916097065</v>
      </c>
      <c r="K815" s="2">
        <f t="shared" si="102"/>
        <v>0</v>
      </c>
      <c r="L815" s="27">
        <v>0.28082564642829999</v>
      </c>
      <c r="M815" s="26">
        <f t="shared" si="103"/>
        <v>0.76366602987126186</v>
      </c>
      <c r="N815" s="2">
        <f t="shared" si="104"/>
        <v>0</v>
      </c>
    </row>
    <row r="816" spans="1:14" x14ac:dyDescent="0.35">
      <c r="A816" s="10">
        <v>40516</v>
      </c>
      <c r="B816" s="27">
        <v>0</v>
      </c>
      <c r="C816" s="27">
        <v>0</v>
      </c>
      <c r="D816" s="28">
        <f t="shared" si="98"/>
        <v>0</v>
      </c>
      <c r="E816" s="3">
        <f t="shared" si="97"/>
        <v>0</v>
      </c>
      <c r="F816" s="5" t="str">
        <f t="shared" si="99"/>
        <v>Dry</v>
      </c>
      <c r="G816" s="5" t="str">
        <f t="shared" si="100"/>
        <v/>
      </c>
      <c r="H816" s="27">
        <v>1.9586636045860001E-4</v>
      </c>
      <c r="I816" s="27">
        <v>0.99931700160729997</v>
      </c>
      <c r="J816" s="2">
        <f t="shared" si="101"/>
        <v>2.7175026814908274</v>
      </c>
      <c r="K816" s="2">
        <f t="shared" si="102"/>
        <v>0</v>
      </c>
      <c r="L816" s="27">
        <v>0.25922288650050002</v>
      </c>
      <c r="M816" s="26">
        <f t="shared" si="103"/>
        <v>0.70492034863399977</v>
      </c>
      <c r="N816" s="2">
        <f t="shared" si="104"/>
        <v>0</v>
      </c>
    </row>
    <row r="817" spans="1:14" x14ac:dyDescent="0.35">
      <c r="A817" s="10">
        <v>40517</v>
      </c>
      <c r="B817" s="27">
        <v>323.00335703000002</v>
      </c>
      <c r="C817" s="27">
        <v>141.67577192959999</v>
      </c>
      <c r="D817" s="28">
        <f t="shared" si="98"/>
        <v>11.806314327466666</v>
      </c>
      <c r="E817" s="3">
        <f t="shared" si="97"/>
        <v>1</v>
      </c>
      <c r="F817" s="5">
        <f t="shared" si="99"/>
        <v>11.806314327466666</v>
      </c>
      <c r="G817" s="5">
        <f t="shared" si="100"/>
        <v>-0.87908274922715002</v>
      </c>
      <c r="H817" s="27">
        <v>3.3694056878019998</v>
      </c>
      <c r="I817" s="27">
        <v>2.0028802719019998</v>
      </c>
      <c r="J817" s="2">
        <f t="shared" si="101"/>
        <v>5.4465524961994225</v>
      </c>
      <c r="K817" s="2">
        <f t="shared" si="102"/>
        <v>4.8746644840984832</v>
      </c>
      <c r="L817" s="27">
        <v>0.32387289390239998</v>
      </c>
      <c r="M817" s="26">
        <f t="shared" si="103"/>
        <v>0.88072699276243038</v>
      </c>
      <c r="N817" s="2">
        <f t="shared" si="104"/>
        <v>0.78825065852237519</v>
      </c>
    </row>
    <row r="818" spans="1:14" x14ac:dyDescent="0.35">
      <c r="A818" s="10">
        <v>40518</v>
      </c>
      <c r="B818" s="27">
        <v>114.61409442999999</v>
      </c>
      <c r="C818" s="27">
        <v>56.946423874819999</v>
      </c>
      <c r="D818" s="28">
        <f t="shared" si="98"/>
        <v>4.7455353229016666</v>
      </c>
      <c r="E818" s="3">
        <f t="shared" si="97"/>
        <v>1</v>
      </c>
      <c r="F818" s="5">
        <f t="shared" si="99"/>
        <v>4.7455353229016666</v>
      </c>
      <c r="G818" s="5">
        <f t="shared" si="100"/>
        <v>-0.88231678105764166</v>
      </c>
      <c r="H818" s="27">
        <v>1.0534383563209999</v>
      </c>
      <c r="I818" s="27">
        <v>0.98294307222889998</v>
      </c>
      <c r="J818" s="2">
        <f t="shared" si="101"/>
        <v>2.6729760728963816</v>
      </c>
      <c r="K818" s="2">
        <f t="shared" si="102"/>
        <v>2.3923135852422615</v>
      </c>
      <c r="L818" s="27">
        <v>0.12659278066249999</v>
      </c>
      <c r="M818" s="26">
        <f t="shared" si="103"/>
        <v>0.34425134402237595</v>
      </c>
      <c r="N818" s="2">
        <f t="shared" si="104"/>
        <v>0.30810495290002649</v>
      </c>
    </row>
    <row r="819" spans="1:14" x14ac:dyDescent="0.35">
      <c r="A819" s="10">
        <v>40519</v>
      </c>
      <c r="B819" s="27">
        <v>0</v>
      </c>
      <c r="C819" s="27">
        <v>0</v>
      </c>
      <c r="D819" s="28">
        <f t="shared" si="98"/>
        <v>0</v>
      </c>
      <c r="E819" s="3">
        <f t="shared" si="97"/>
        <v>0</v>
      </c>
      <c r="F819" s="5" t="str">
        <f t="shared" si="99"/>
        <v>Dry</v>
      </c>
      <c r="G819" s="5" t="str">
        <f t="shared" si="100"/>
        <v/>
      </c>
      <c r="H819" s="27">
        <v>2.984131687561E-4</v>
      </c>
      <c r="I819" s="27">
        <v>1.0710193314430001</v>
      </c>
      <c r="J819" s="2">
        <f t="shared" si="101"/>
        <v>2.9124871291528369</v>
      </c>
      <c r="K819" s="2">
        <f t="shared" si="102"/>
        <v>0</v>
      </c>
      <c r="L819" s="27">
        <v>0.1898432385105</v>
      </c>
      <c r="M819" s="26">
        <f t="shared" si="103"/>
        <v>0.51625210907591323</v>
      </c>
      <c r="N819" s="2">
        <f t="shared" si="104"/>
        <v>0</v>
      </c>
    </row>
    <row r="820" spans="1:14" x14ac:dyDescent="0.35">
      <c r="A820" s="10">
        <v>40520</v>
      </c>
      <c r="B820" s="27">
        <v>0</v>
      </c>
      <c r="C820" s="27">
        <v>0</v>
      </c>
      <c r="D820" s="28">
        <f t="shared" si="98"/>
        <v>0</v>
      </c>
      <c r="E820" s="3">
        <f t="shared" si="97"/>
        <v>0</v>
      </c>
      <c r="F820" s="5" t="str">
        <f t="shared" si="99"/>
        <v>Dry</v>
      </c>
      <c r="G820" s="5" t="str">
        <f t="shared" si="100"/>
        <v/>
      </c>
      <c r="H820" s="27">
        <v>2.642927106963E-4</v>
      </c>
      <c r="I820" s="27">
        <v>1.310969780205</v>
      </c>
      <c r="J820" s="2">
        <f t="shared" si="101"/>
        <v>3.5649987814982689</v>
      </c>
      <c r="K820" s="2">
        <f t="shared" si="102"/>
        <v>0</v>
      </c>
      <c r="L820" s="27">
        <v>0.28042404109890001</v>
      </c>
      <c r="M820" s="26">
        <f t="shared" si="103"/>
        <v>0.76257392040270477</v>
      </c>
      <c r="N820" s="2">
        <f t="shared" si="104"/>
        <v>0</v>
      </c>
    </row>
    <row r="821" spans="1:14" x14ac:dyDescent="0.35">
      <c r="A821" s="10">
        <v>40521</v>
      </c>
      <c r="B821" s="27">
        <v>0</v>
      </c>
      <c r="C821" s="27">
        <v>0</v>
      </c>
      <c r="D821" s="28">
        <f t="shared" si="98"/>
        <v>0</v>
      </c>
      <c r="E821" s="3">
        <f t="shared" si="97"/>
        <v>0</v>
      </c>
      <c r="F821" s="5" t="str">
        <f t="shared" si="99"/>
        <v>Dry</v>
      </c>
      <c r="G821" s="5" t="str">
        <f t="shared" si="100"/>
        <v/>
      </c>
      <c r="H821" s="27">
        <v>2.4098378595549999E-4</v>
      </c>
      <c r="I821" s="27">
        <v>1.236964250222</v>
      </c>
      <c r="J821" s="2">
        <f t="shared" si="101"/>
        <v>3.3637511034836978</v>
      </c>
      <c r="K821" s="2">
        <f t="shared" si="102"/>
        <v>0</v>
      </c>
      <c r="L821" s="27">
        <v>0.29244704566070001</v>
      </c>
      <c r="M821" s="26">
        <f t="shared" si="103"/>
        <v>0.7952687980878812</v>
      </c>
      <c r="N821" s="2">
        <f t="shared" si="104"/>
        <v>0</v>
      </c>
    </row>
    <row r="822" spans="1:14" x14ac:dyDescent="0.35">
      <c r="A822" s="10">
        <v>40522</v>
      </c>
      <c r="B822" s="27">
        <v>0</v>
      </c>
      <c r="C822" s="27">
        <v>0</v>
      </c>
      <c r="D822" s="28">
        <f t="shared" si="98"/>
        <v>0</v>
      </c>
      <c r="E822" s="3">
        <f t="shared" si="97"/>
        <v>0</v>
      </c>
      <c r="F822" s="5" t="str">
        <f t="shared" si="99"/>
        <v>Dry</v>
      </c>
      <c r="G822" s="5" t="str">
        <f t="shared" si="100"/>
        <v/>
      </c>
      <c r="H822" s="27">
        <v>2.2160603826210001E-4</v>
      </c>
      <c r="I822" s="27">
        <v>1.1262874454089999</v>
      </c>
      <c r="J822" s="2">
        <f t="shared" si="101"/>
        <v>3.0627810275474179</v>
      </c>
      <c r="K822" s="2">
        <f t="shared" si="102"/>
        <v>0</v>
      </c>
      <c r="L822" s="27">
        <v>0.28397307956680001</v>
      </c>
      <c r="M822" s="26">
        <f t="shared" si="103"/>
        <v>0.77222503365077333</v>
      </c>
      <c r="N822" s="2">
        <f t="shared" si="104"/>
        <v>0</v>
      </c>
    </row>
    <row r="823" spans="1:14" x14ac:dyDescent="0.35">
      <c r="A823" s="10">
        <v>40523</v>
      </c>
      <c r="B823" s="27">
        <v>0</v>
      </c>
      <c r="C823" s="27">
        <v>0</v>
      </c>
      <c r="D823" s="28">
        <f t="shared" si="98"/>
        <v>0</v>
      </c>
      <c r="E823" s="3">
        <f t="shared" si="97"/>
        <v>0</v>
      </c>
      <c r="F823" s="5" t="str">
        <f t="shared" si="99"/>
        <v>Dry</v>
      </c>
      <c r="G823" s="5" t="str">
        <f t="shared" si="100"/>
        <v/>
      </c>
      <c r="H823" s="27">
        <v>2.0398877287060001E-4</v>
      </c>
      <c r="I823" s="27">
        <v>1.074108175886</v>
      </c>
      <c r="J823" s="2">
        <f t="shared" si="101"/>
        <v>2.920886809177353</v>
      </c>
      <c r="K823" s="2">
        <f t="shared" si="102"/>
        <v>0</v>
      </c>
      <c r="L823" s="27">
        <v>0.28056650113449999</v>
      </c>
      <c r="M823" s="26">
        <f t="shared" si="103"/>
        <v>0.7629613205251139</v>
      </c>
      <c r="N823" s="2">
        <f t="shared" si="104"/>
        <v>0</v>
      </c>
    </row>
    <row r="824" spans="1:14" x14ac:dyDescent="0.35">
      <c r="A824" s="10">
        <v>40524</v>
      </c>
      <c r="B824" s="27">
        <v>0</v>
      </c>
      <c r="C824" s="27">
        <v>0</v>
      </c>
      <c r="D824" s="28">
        <f t="shared" si="98"/>
        <v>0</v>
      </c>
      <c r="E824" s="3">
        <f t="shared" si="97"/>
        <v>0</v>
      </c>
      <c r="F824" s="5" t="str">
        <f t="shared" si="99"/>
        <v>Dry</v>
      </c>
      <c r="G824" s="5" t="str">
        <f t="shared" si="100"/>
        <v/>
      </c>
      <c r="H824" s="27">
        <v>1.8793322128350001E-4</v>
      </c>
      <c r="I824" s="27">
        <v>1.0642309072880001</v>
      </c>
      <c r="J824" s="2">
        <f t="shared" si="101"/>
        <v>2.8940269600426958</v>
      </c>
      <c r="K824" s="2">
        <f t="shared" si="102"/>
        <v>0</v>
      </c>
      <c r="L824" s="27">
        <v>0.28211371433709997</v>
      </c>
      <c r="M824" s="26">
        <f t="shared" si="103"/>
        <v>0.76716875021973618</v>
      </c>
      <c r="N824" s="2">
        <f t="shared" si="104"/>
        <v>0</v>
      </c>
    </row>
    <row r="825" spans="1:14" x14ac:dyDescent="0.35">
      <c r="A825" s="10">
        <v>40525</v>
      </c>
      <c r="B825" s="27">
        <v>0</v>
      </c>
      <c r="C825" s="27">
        <v>0</v>
      </c>
      <c r="D825" s="28">
        <f t="shared" si="98"/>
        <v>0</v>
      </c>
      <c r="E825" s="3">
        <f t="shared" si="97"/>
        <v>0</v>
      </c>
      <c r="F825" s="5" t="str">
        <f t="shared" si="99"/>
        <v>Dry</v>
      </c>
      <c r="G825" s="5" t="str">
        <f t="shared" si="100"/>
        <v/>
      </c>
      <c r="H825" s="27">
        <v>1.7300616423789999E-4</v>
      </c>
      <c r="I825" s="27">
        <v>1.0273955535479999</v>
      </c>
      <c r="J825" s="2">
        <f t="shared" si="101"/>
        <v>2.7938583724962891</v>
      </c>
      <c r="K825" s="2">
        <f t="shared" si="102"/>
        <v>0</v>
      </c>
      <c r="L825" s="27">
        <v>0.27351953777760002</v>
      </c>
      <c r="M825" s="26">
        <f t="shared" si="103"/>
        <v>0.74379809025089438</v>
      </c>
      <c r="N825" s="2">
        <f t="shared" si="104"/>
        <v>0</v>
      </c>
    </row>
    <row r="826" spans="1:14" x14ac:dyDescent="0.35">
      <c r="A826" s="10">
        <v>40526</v>
      </c>
      <c r="B826" s="27">
        <v>0</v>
      </c>
      <c r="C826" s="27">
        <v>0</v>
      </c>
      <c r="D826" s="28">
        <f t="shared" si="98"/>
        <v>0</v>
      </c>
      <c r="E826" s="3">
        <f t="shared" si="97"/>
        <v>0</v>
      </c>
      <c r="F826" s="5" t="str">
        <f t="shared" si="99"/>
        <v>Dry</v>
      </c>
      <c r="G826" s="5" t="str">
        <f t="shared" si="100"/>
        <v/>
      </c>
      <c r="H826" s="27">
        <v>1.5919884542880001E-4</v>
      </c>
      <c r="I826" s="27">
        <v>0.98977750228369998</v>
      </c>
      <c r="J826" s="2">
        <f t="shared" si="101"/>
        <v>2.6915613486102026</v>
      </c>
      <c r="K826" s="2">
        <f t="shared" si="102"/>
        <v>0</v>
      </c>
      <c r="L826" s="27">
        <v>0.26382030299760001</v>
      </c>
      <c r="M826" s="26">
        <f t="shared" si="103"/>
        <v>0.71742237915955354</v>
      </c>
      <c r="N826" s="2">
        <f t="shared" si="104"/>
        <v>0</v>
      </c>
    </row>
    <row r="827" spans="1:14" x14ac:dyDescent="0.35">
      <c r="A827" s="10">
        <v>40527</v>
      </c>
      <c r="B827" s="27">
        <v>0</v>
      </c>
      <c r="C827" s="27">
        <v>0</v>
      </c>
      <c r="D827" s="28">
        <f t="shared" si="98"/>
        <v>0</v>
      </c>
      <c r="E827" s="3">
        <f t="shared" si="97"/>
        <v>0</v>
      </c>
      <c r="F827" s="5" t="str">
        <f t="shared" si="99"/>
        <v>Dry</v>
      </c>
      <c r="G827" s="5" t="str">
        <f t="shared" si="100"/>
        <v/>
      </c>
      <c r="H827" s="27">
        <v>1.46470355876E-4</v>
      </c>
      <c r="I827" s="27">
        <v>0.92777192024800004</v>
      </c>
      <c r="J827" s="2">
        <f t="shared" si="101"/>
        <v>2.5229458490456014</v>
      </c>
      <c r="K827" s="2">
        <f t="shared" si="102"/>
        <v>0</v>
      </c>
      <c r="L827" s="27">
        <v>0.24737463583970001</v>
      </c>
      <c r="M827" s="26">
        <f t="shared" si="103"/>
        <v>0.67270068971704666</v>
      </c>
      <c r="N827" s="2">
        <f t="shared" si="104"/>
        <v>0</v>
      </c>
    </row>
    <row r="828" spans="1:14" x14ac:dyDescent="0.35">
      <c r="A828" s="10">
        <v>40528</v>
      </c>
      <c r="B828" s="27">
        <v>62.516778780000003</v>
      </c>
      <c r="C828" s="27">
        <v>12.49547448989</v>
      </c>
      <c r="D828" s="28">
        <f t="shared" si="98"/>
        <v>1.0412895408241667</v>
      </c>
      <c r="E828" s="3">
        <f t="shared" si="97"/>
        <v>1</v>
      </c>
      <c r="F828" s="5">
        <f t="shared" si="99"/>
        <v>1.0412895408241667</v>
      </c>
      <c r="G828" s="5">
        <f t="shared" si="100"/>
        <v>-0.89500000000000002</v>
      </c>
      <c r="H828" s="27">
        <v>6.2558911110929996E-2</v>
      </c>
      <c r="I828" s="27">
        <v>4.1079771034899997</v>
      </c>
      <c r="J828" s="2">
        <f t="shared" si="101"/>
        <v>11.171068616146565</v>
      </c>
      <c r="K828" s="2">
        <f t="shared" si="102"/>
        <v>9.9981064114511753</v>
      </c>
      <c r="L828" s="27">
        <v>7.3866303487009996E-2</v>
      </c>
      <c r="M828" s="26">
        <f t="shared" si="103"/>
        <v>0.2008690710504355</v>
      </c>
      <c r="N828" s="2">
        <f t="shared" si="104"/>
        <v>0.17977781859013978</v>
      </c>
    </row>
    <row r="829" spans="1:14" x14ac:dyDescent="0.35">
      <c r="A829" s="10">
        <v>40529</v>
      </c>
      <c r="B829" s="27">
        <v>718.94295596999996</v>
      </c>
      <c r="C829" s="27">
        <v>347.5093170202</v>
      </c>
      <c r="D829" s="28">
        <f t="shared" si="98"/>
        <v>28.959109751683332</v>
      </c>
      <c r="E829" s="3">
        <f t="shared" si="97"/>
        <v>1</v>
      </c>
      <c r="F829" s="5">
        <f t="shared" si="99"/>
        <v>28.959109751683332</v>
      </c>
      <c r="G829" s="5">
        <f t="shared" si="100"/>
        <v>-0.89500000000000002</v>
      </c>
      <c r="H829" s="27">
        <v>8.0741792934719996</v>
      </c>
      <c r="I829" s="27">
        <v>3.954259699519</v>
      </c>
      <c r="J829" s="2">
        <f t="shared" si="101"/>
        <v>10.753055656483989</v>
      </c>
      <c r="K829" s="2">
        <f t="shared" si="102"/>
        <v>9.6239848125531697</v>
      </c>
      <c r="L829" s="27">
        <v>0.23897871131910001</v>
      </c>
      <c r="M829" s="26">
        <f t="shared" si="103"/>
        <v>0.64986914841270782</v>
      </c>
      <c r="N829" s="2">
        <f t="shared" si="104"/>
        <v>0.5816328878293735</v>
      </c>
    </row>
    <row r="830" spans="1:14" x14ac:dyDescent="0.35">
      <c r="A830" s="10">
        <v>40530</v>
      </c>
      <c r="B830" s="27">
        <v>1031.52684987</v>
      </c>
      <c r="C830" s="27">
        <v>530.89177088359997</v>
      </c>
      <c r="D830" s="28">
        <f t="shared" si="98"/>
        <v>44.240980906966662</v>
      </c>
      <c r="E830" s="3">
        <f t="shared" si="97"/>
        <v>1</v>
      </c>
      <c r="F830" s="5">
        <f t="shared" si="99"/>
        <v>44.240980906966662</v>
      </c>
      <c r="G830" s="5">
        <f t="shared" si="100"/>
        <v>-0.89500000000000002</v>
      </c>
      <c r="H830" s="27">
        <v>3.361708380899</v>
      </c>
      <c r="I830" s="27">
        <v>0.53327567758990002</v>
      </c>
      <c r="J830" s="2">
        <f t="shared" si="101"/>
        <v>1.4501685466108705</v>
      </c>
      <c r="K830" s="2">
        <f t="shared" si="102"/>
        <v>1.297900849216729</v>
      </c>
      <c r="L830" s="27">
        <v>0.12546214072030001</v>
      </c>
      <c r="M830" s="26">
        <f t="shared" si="103"/>
        <v>0.34117672698915502</v>
      </c>
      <c r="N830" s="2">
        <f t="shared" si="104"/>
        <v>0.30535317065529377</v>
      </c>
    </row>
    <row r="831" spans="1:14" x14ac:dyDescent="0.35">
      <c r="A831" s="10">
        <v>40531</v>
      </c>
      <c r="B831" s="27">
        <v>2573.60739311</v>
      </c>
      <c r="C831" s="27">
        <v>1439.079264922</v>
      </c>
      <c r="D831" s="28">
        <f t="shared" si="98"/>
        <v>119.92327207683333</v>
      </c>
      <c r="E831" s="3">
        <f t="shared" si="97"/>
        <v>1</v>
      </c>
      <c r="F831" s="5">
        <f t="shared" si="99"/>
        <v>119.92327207683333</v>
      </c>
      <c r="G831" s="5">
        <f t="shared" si="100"/>
        <v>-0.89500000000000002</v>
      </c>
      <c r="H831" s="27">
        <v>1.1810253887119999</v>
      </c>
      <c r="I831" s="27">
        <v>0.28082604208310002</v>
      </c>
      <c r="J831" s="2">
        <f t="shared" si="101"/>
        <v>0.76366710579909891</v>
      </c>
      <c r="K831" s="2">
        <f t="shared" si="102"/>
        <v>0.68348205969019349</v>
      </c>
      <c r="L831" s="27">
        <v>1.309621054096E-2</v>
      </c>
      <c r="M831" s="26">
        <f t="shared" si="103"/>
        <v>3.5613311096664983E-2</v>
      </c>
      <c r="N831" s="2">
        <f t="shared" si="104"/>
        <v>3.1873913431515161E-2</v>
      </c>
    </row>
    <row r="832" spans="1:14" x14ac:dyDescent="0.35">
      <c r="A832" s="10">
        <v>40532</v>
      </c>
      <c r="B832" s="27">
        <v>1958.8590684400001</v>
      </c>
      <c r="C832" s="27">
        <v>1281.8959977530001</v>
      </c>
      <c r="D832" s="28">
        <f t="shared" si="98"/>
        <v>106.82466647941668</v>
      </c>
      <c r="E832" s="3">
        <f t="shared" si="97"/>
        <v>1</v>
      </c>
      <c r="F832" s="5">
        <f t="shared" si="99"/>
        <v>106.82466647941668</v>
      </c>
      <c r="G832" s="5">
        <f t="shared" si="100"/>
        <v>-0.89500000000000002</v>
      </c>
      <c r="H832" s="27">
        <v>3.6083060425519999</v>
      </c>
      <c r="I832" s="27">
        <v>0.39113700468169998</v>
      </c>
      <c r="J832" s="2">
        <f t="shared" si="101"/>
        <v>1.0636423250512277</v>
      </c>
      <c r="K832" s="2">
        <f t="shared" si="102"/>
        <v>0.95195988092084882</v>
      </c>
      <c r="L832" s="27">
        <v>2.855422068345E-2</v>
      </c>
      <c r="M832" s="26">
        <f t="shared" si="103"/>
        <v>7.7649205557746598E-2</v>
      </c>
      <c r="N832" s="2">
        <f t="shared" si="104"/>
        <v>6.9496038974183202E-2</v>
      </c>
    </row>
    <row r="833" spans="1:14" x14ac:dyDescent="0.35">
      <c r="A833" s="10">
        <v>40533</v>
      </c>
      <c r="B833" s="27">
        <v>969.01007109</v>
      </c>
      <c r="C833" s="27">
        <v>535.78749485130004</v>
      </c>
      <c r="D833" s="28">
        <f t="shared" si="98"/>
        <v>44.648957904275001</v>
      </c>
      <c r="E833" s="3">
        <f t="shared" si="97"/>
        <v>1</v>
      </c>
      <c r="F833" s="5">
        <f t="shared" si="99"/>
        <v>44.648957904275001</v>
      </c>
      <c r="G833" s="5">
        <f t="shared" si="100"/>
        <v>-0.89500000000000002</v>
      </c>
      <c r="H833" s="27">
        <v>0.29647566423810001</v>
      </c>
      <c r="I833" s="27">
        <v>0.31637669929509998</v>
      </c>
      <c r="J833" s="2">
        <f t="shared" si="101"/>
        <v>0.86034214099512307</v>
      </c>
      <c r="K833" s="2">
        <f t="shared" si="102"/>
        <v>0.77000621619063514</v>
      </c>
      <c r="L833" s="27">
        <v>2.2644386456290001E-2</v>
      </c>
      <c r="M833" s="26">
        <f t="shared" si="103"/>
        <v>6.1578238753776778E-2</v>
      </c>
      <c r="N833" s="2">
        <f t="shared" si="104"/>
        <v>5.5112523684630217E-2</v>
      </c>
    </row>
    <row r="834" spans="1:14" x14ac:dyDescent="0.35">
      <c r="A834" s="10">
        <v>40534</v>
      </c>
      <c r="B834" s="27">
        <v>1406.6275225500001</v>
      </c>
      <c r="C834" s="27">
        <v>897.04619879689994</v>
      </c>
      <c r="D834" s="28">
        <f t="shared" si="98"/>
        <v>74.753849899741667</v>
      </c>
      <c r="E834" s="3">
        <f t="shared" si="97"/>
        <v>1</v>
      </c>
      <c r="F834" s="5">
        <f t="shared" si="99"/>
        <v>74.753849899741667</v>
      </c>
      <c r="G834" s="5">
        <f t="shared" si="100"/>
        <v>-0.89500000000000002</v>
      </c>
      <c r="H834" s="27">
        <v>1.0597064992530001</v>
      </c>
      <c r="I834" s="27">
        <v>0.30561701981810002</v>
      </c>
      <c r="J834" s="2">
        <f t="shared" si="101"/>
        <v>0.8310826990125485</v>
      </c>
      <c r="K834" s="2">
        <f t="shared" si="102"/>
        <v>0.74381901561623087</v>
      </c>
      <c r="L834" s="27">
        <v>2.1478960566529998E-2</v>
      </c>
      <c r="M834" s="26">
        <f t="shared" si="103"/>
        <v>5.8409026206199019E-2</v>
      </c>
      <c r="N834" s="2">
        <f t="shared" si="104"/>
        <v>5.2276078454548125E-2</v>
      </c>
    </row>
    <row r="835" spans="1:14" x14ac:dyDescent="0.35">
      <c r="A835" s="10">
        <v>40535</v>
      </c>
      <c r="B835" s="27">
        <v>10.41946313</v>
      </c>
      <c r="C835" s="27">
        <v>4.9154147023229999</v>
      </c>
      <c r="D835" s="28">
        <f t="shared" si="98"/>
        <v>0.40961789186024999</v>
      </c>
      <c r="E835" s="3">
        <f t="shared" si="97"/>
        <v>0</v>
      </c>
      <c r="F835" s="5">
        <f t="shared" si="99"/>
        <v>0.40961789186024999</v>
      </c>
      <c r="G835" s="5" t="str">
        <f t="shared" si="100"/>
        <v/>
      </c>
      <c r="H835" s="27">
        <v>2.801933602998E-2</v>
      </c>
      <c r="I835" s="27">
        <v>0.83012721929370004</v>
      </c>
      <c r="J835" s="2">
        <f t="shared" si="101"/>
        <v>2.257414755058516</v>
      </c>
      <c r="K835" s="2">
        <f t="shared" si="102"/>
        <v>0.92467747302129188</v>
      </c>
      <c r="L835" s="27">
        <v>0.16999205511250001</v>
      </c>
      <c r="M835" s="26">
        <f t="shared" si="103"/>
        <v>0.46226959499072806</v>
      </c>
      <c r="N835" s="2">
        <f t="shared" si="104"/>
        <v>0.18935389697119362</v>
      </c>
    </row>
    <row r="836" spans="1:14" x14ac:dyDescent="0.35">
      <c r="A836" s="10">
        <v>40536</v>
      </c>
      <c r="B836" s="27">
        <v>0</v>
      </c>
      <c r="C836" s="27">
        <v>0</v>
      </c>
      <c r="D836" s="28">
        <f t="shared" si="98"/>
        <v>0</v>
      </c>
      <c r="E836" s="3">
        <f t="shared" si="97"/>
        <v>0</v>
      </c>
      <c r="F836" s="5" t="str">
        <f t="shared" si="99"/>
        <v>Dry</v>
      </c>
      <c r="G836" s="5" t="str">
        <f t="shared" si="100"/>
        <v/>
      </c>
      <c r="H836" s="27">
        <v>4.486287943147E-3</v>
      </c>
      <c r="I836" s="27">
        <v>1.080011809945</v>
      </c>
      <c r="J836" s="2">
        <f t="shared" si="101"/>
        <v>2.9369409154920354</v>
      </c>
      <c r="K836" s="2">
        <f t="shared" si="102"/>
        <v>0</v>
      </c>
      <c r="L836" s="27">
        <v>0.24819206098499999</v>
      </c>
      <c r="M836" s="26">
        <f t="shared" si="103"/>
        <v>0.67492356296016953</v>
      </c>
      <c r="N836" s="2">
        <f t="shared" si="104"/>
        <v>0</v>
      </c>
    </row>
    <row r="837" spans="1:14" x14ac:dyDescent="0.35">
      <c r="A837" s="10">
        <v>40537</v>
      </c>
      <c r="B837" s="27">
        <v>562.65100901999995</v>
      </c>
      <c r="C837" s="27">
        <v>307.85750685009998</v>
      </c>
      <c r="D837" s="28">
        <f t="shared" si="98"/>
        <v>25.654792237508332</v>
      </c>
      <c r="E837" s="3">
        <f t="shared" si="97"/>
        <v>1</v>
      </c>
      <c r="F837" s="5">
        <f t="shared" si="99"/>
        <v>25.654792237508332</v>
      </c>
      <c r="G837" s="5">
        <f t="shared" si="100"/>
        <v>43.345980906966659</v>
      </c>
      <c r="H837" s="27">
        <v>2.4659369739020001</v>
      </c>
      <c r="I837" s="27">
        <v>1.022764907587</v>
      </c>
      <c r="J837" s="2">
        <f t="shared" si="101"/>
        <v>2.7812659790957843</v>
      </c>
      <c r="K837" s="2">
        <f t="shared" si="102"/>
        <v>2.4892330512907268</v>
      </c>
      <c r="L837" s="27">
        <v>0.25727550836419999</v>
      </c>
      <c r="M837" s="26">
        <f t="shared" si="103"/>
        <v>0.69962472642527085</v>
      </c>
      <c r="N837" s="2">
        <f t="shared" si="104"/>
        <v>0.62616413015061745</v>
      </c>
    </row>
    <row r="838" spans="1:14" x14ac:dyDescent="0.35">
      <c r="A838" s="10">
        <v>40538</v>
      </c>
      <c r="B838" s="27">
        <v>270.90604137999998</v>
      </c>
      <c r="C838" s="27">
        <v>161.6145507489</v>
      </c>
      <c r="D838" s="28">
        <f t="shared" si="98"/>
        <v>13.467879229075001</v>
      </c>
      <c r="E838" s="3">
        <f t="shared" si="97"/>
        <v>1</v>
      </c>
      <c r="F838" s="5">
        <f t="shared" si="99"/>
        <v>13.467879229075001</v>
      </c>
      <c r="G838" s="5">
        <f t="shared" si="100"/>
        <v>119.02827207683333</v>
      </c>
      <c r="H838" s="27">
        <v>0.20376664175279999</v>
      </c>
      <c r="I838" s="27">
        <v>0.59216302082409999</v>
      </c>
      <c r="J838" s="2">
        <f t="shared" si="101"/>
        <v>1.6103044323082245</v>
      </c>
      <c r="K838" s="2">
        <f t="shared" si="102"/>
        <v>1.4412224669158609</v>
      </c>
      <c r="L838" s="27">
        <v>0.1105221943378</v>
      </c>
      <c r="M838" s="26">
        <f t="shared" si="103"/>
        <v>0.30054963439443982</v>
      </c>
      <c r="N838" s="2">
        <f t="shared" si="104"/>
        <v>0.26899192278302364</v>
      </c>
    </row>
    <row r="839" spans="1:14" x14ac:dyDescent="0.35">
      <c r="A839" s="10">
        <v>40539</v>
      </c>
      <c r="B839" s="27">
        <v>0</v>
      </c>
      <c r="C839" s="27">
        <v>0</v>
      </c>
      <c r="D839" s="28">
        <f t="shared" si="98"/>
        <v>0</v>
      </c>
      <c r="E839" s="3">
        <f t="shared" si="97"/>
        <v>0</v>
      </c>
      <c r="F839" s="5" t="str">
        <f t="shared" si="99"/>
        <v>Dry</v>
      </c>
      <c r="G839" s="5" t="str">
        <f t="shared" si="100"/>
        <v/>
      </c>
      <c r="H839" s="27">
        <v>4.4912955819629997E-3</v>
      </c>
      <c r="I839" s="27">
        <v>1.0543291941590001</v>
      </c>
      <c r="J839" s="2">
        <f t="shared" si="101"/>
        <v>2.8671006374282184</v>
      </c>
      <c r="K839" s="2">
        <f t="shared" si="102"/>
        <v>0</v>
      </c>
      <c r="L839" s="27">
        <v>0.24182916479569999</v>
      </c>
      <c r="M839" s="26">
        <f t="shared" si="103"/>
        <v>0.65762055757883475</v>
      </c>
      <c r="N839" s="2">
        <f t="shared" si="104"/>
        <v>0</v>
      </c>
    </row>
    <row r="840" spans="1:14" x14ac:dyDescent="0.35">
      <c r="A840" s="10">
        <v>40540</v>
      </c>
      <c r="B840" s="27">
        <v>0</v>
      </c>
      <c r="C840" s="27">
        <v>0</v>
      </c>
      <c r="D840" s="28">
        <f t="shared" si="98"/>
        <v>0</v>
      </c>
      <c r="E840" s="3">
        <f t="shared" si="97"/>
        <v>0</v>
      </c>
      <c r="F840" s="5" t="str">
        <f t="shared" si="99"/>
        <v>Dry</v>
      </c>
      <c r="G840" s="5" t="str">
        <f t="shared" si="100"/>
        <v/>
      </c>
      <c r="H840" s="27">
        <v>4.0401608854209996E-3</v>
      </c>
      <c r="I840" s="27">
        <v>0.90352587540179996</v>
      </c>
      <c r="J840" s="2">
        <f t="shared" si="101"/>
        <v>2.4570121245326386</v>
      </c>
      <c r="K840" s="2">
        <f t="shared" si="102"/>
        <v>0</v>
      </c>
      <c r="L840" s="27">
        <v>0.2274286566216</v>
      </c>
      <c r="M840" s="26">
        <f t="shared" si="103"/>
        <v>0.61846039167051414</v>
      </c>
      <c r="N840" s="2">
        <f t="shared" si="104"/>
        <v>0</v>
      </c>
    </row>
    <row r="841" spans="1:14" x14ac:dyDescent="0.35">
      <c r="A841" s="10">
        <v>40541</v>
      </c>
      <c r="B841" s="27">
        <v>896.07382917999996</v>
      </c>
      <c r="C841" s="27">
        <v>514.03866119320003</v>
      </c>
      <c r="D841" s="28">
        <f t="shared" si="98"/>
        <v>42.836555099433333</v>
      </c>
      <c r="E841" s="3">
        <f t="shared" si="97"/>
        <v>1</v>
      </c>
      <c r="F841" s="5">
        <f t="shared" si="99"/>
        <v>42.836555099433333</v>
      </c>
      <c r="G841" s="5">
        <f t="shared" si="100"/>
        <v>73.858849899741671</v>
      </c>
      <c r="H841" s="27">
        <v>2.8400288141229999</v>
      </c>
      <c r="I841" s="27">
        <v>0.73995277084379996</v>
      </c>
      <c r="J841" s="2">
        <f t="shared" si="101"/>
        <v>2.012197966921796</v>
      </c>
      <c r="K841" s="2">
        <f t="shared" si="102"/>
        <v>1.8009171803950075</v>
      </c>
      <c r="L841" s="27">
        <v>0.16290489479879999</v>
      </c>
      <c r="M841" s="26">
        <f t="shared" si="103"/>
        <v>0.44299705472006473</v>
      </c>
      <c r="N841" s="2">
        <f t="shared" si="104"/>
        <v>0.39648236397445796</v>
      </c>
    </row>
    <row r="842" spans="1:14" x14ac:dyDescent="0.35">
      <c r="A842" s="10">
        <v>40542</v>
      </c>
      <c r="B842" s="27">
        <v>0</v>
      </c>
      <c r="C842" s="27">
        <v>0</v>
      </c>
      <c r="D842" s="28">
        <f t="shared" si="98"/>
        <v>0</v>
      </c>
      <c r="E842" s="3">
        <f t="shared" si="97"/>
        <v>0</v>
      </c>
      <c r="F842" s="5" t="str">
        <f t="shared" si="99"/>
        <v>Dry</v>
      </c>
      <c r="G842" s="5" t="str">
        <f t="shared" si="100"/>
        <v/>
      </c>
      <c r="H842" s="27">
        <v>4.7074129506999999E-3</v>
      </c>
      <c r="I842" s="27">
        <v>1.0497306587140001</v>
      </c>
      <c r="J842" s="2">
        <f t="shared" si="101"/>
        <v>2.8545955640805034</v>
      </c>
      <c r="K842" s="2">
        <f t="shared" si="102"/>
        <v>0</v>
      </c>
      <c r="L842" s="27">
        <v>0.23284214408930001</v>
      </c>
      <c r="M842" s="26">
        <f t="shared" si="103"/>
        <v>0.63318161295067887</v>
      </c>
      <c r="N842" s="2">
        <f t="shared" si="104"/>
        <v>0</v>
      </c>
    </row>
    <row r="843" spans="1:14" x14ac:dyDescent="0.35">
      <c r="A843" s="10">
        <v>40543</v>
      </c>
      <c r="B843" s="27">
        <v>0</v>
      </c>
      <c r="C843" s="27">
        <v>0</v>
      </c>
      <c r="D843" s="28">
        <f t="shared" si="98"/>
        <v>0</v>
      </c>
      <c r="E843" s="3">
        <f t="shared" si="97"/>
        <v>0</v>
      </c>
      <c r="F843" s="5" t="str">
        <f t="shared" si="99"/>
        <v>Dry</v>
      </c>
      <c r="G843" s="5" t="str">
        <f t="shared" si="100"/>
        <v/>
      </c>
      <c r="H843" s="27">
        <v>4.0862864505239998E-3</v>
      </c>
      <c r="I843" s="27">
        <v>0.96162989022589995</v>
      </c>
      <c r="J843" s="2">
        <f t="shared" si="101"/>
        <v>2.6150178582847032</v>
      </c>
      <c r="K843" s="2">
        <f t="shared" si="102"/>
        <v>0</v>
      </c>
      <c r="L843" s="27">
        <v>0.23374894772669999</v>
      </c>
      <c r="M843" s="26">
        <f t="shared" si="103"/>
        <v>0.63564753849007893</v>
      </c>
      <c r="N843" s="2">
        <f t="shared" si="104"/>
        <v>0</v>
      </c>
    </row>
    <row r="844" spans="1:14" x14ac:dyDescent="0.35">
      <c r="A844" s="10">
        <v>40544</v>
      </c>
      <c r="B844" s="27">
        <v>0</v>
      </c>
      <c r="C844" s="27">
        <v>0</v>
      </c>
      <c r="D844" s="28">
        <f t="shared" si="98"/>
        <v>0</v>
      </c>
      <c r="E844" s="3">
        <f t="shared" si="97"/>
        <v>0</v>
      </c>
      <c r="F844" s="5" t="str">
        <f t="shared" si="99"/>
        <v>Dry</v>
      </c>
      <c r="G844" s="5" t="str">
        <f t="shared" si="100"/>
        <v/>
      </c>
      <c r="H844" s="27">
        <v>3.739112519601E-3</v>
      </c>
      <c r="I844" s="27">
        <v>0.82234940117749999</v>
      </c>
      <c r="J844" s="2">
        <f t="shared" si="101"/>
        <v>2.2362640675860463</v>
      </c>
      <c r="K844" s="2">
        <f t="shared" si="102"/>
        <v>0</v>
      </c>
      <c r="L844" s="27">
        <v>0.21899674779530001</v>
      </c>
      <c r="M844" s="26">
        <f t="shared" si="103"/>
        <v>0.59553099608462701</v>
      </c>
      <c r="N844" s="2">
        <f t="shared" si="104"/>
        <v>0</v>
      </c>
    </row>
    <row r="845" spans="1:14" x14ac:dyDescent="0.35">
      <c r="A845" s="10">
        <v>40545</v>
      </c>
      <c r="B845" s="27">
        <v>427.19798832999999</v>
      </c>
      <c r="C845" s="27">
        <v>205.24191599939999</v>
      </c>
      <c r="D845" s="28">
        <f t="shared" si="98"/>
        <v>17.103492999949999</v>
      </c>
      <c r="E845" s="3">
        <f t="shared" si="97"/>
        <v>1</v>
      </c>
      <c r="F845" s="5">
        <f t="shared" si="99"/>
        <v>17.103492999949999</v>
      </c>
      <c r="G845" s="5">
        <f t="shared" si="100"/>
        <v>12.572879229075001</v>
      </c>
      <c r="H845" s="27">
        <v>2.8435537691100001</v>
      </c>
      <c r="I845" s="27">
        <v>1.0282761517729999</v>
      </c>
      <c r="J845" s="2">
        <f t="shared" si="101"/>
        <v>2.796253036085425</v>
      </c>
      <c r="K845" s="2">
        <f t="shared" si="102"/>
        <v>2.5026464672964552</v>
      </c>
      <c r="L845" s="27">
        <v>0.24246744023540001</v>
      </c>
      <c r="M845" s="26">
        <f t="shared" si="103"/>
        <v>0.65935625827853739</v>
      </c>
      <c r="N845" s="2">
        <f t="shared" si="104"/>
        <v>0.590123851159291</v>
      </c>
    </row>
    <row r="846" spans="1:14" x14ac:dyDescent="0.35">
      <c r="A846" s="10">
        <v>40546</v>
      </c>
      <c r="B846" s="27">
        <v>218.80872572999999</v>
      </c>
      <c r="C846" s="27">
        <v>114.3661980933</v>
      </c>
      <c r="D846" s="28">
        <f t="shared" si="98"/>
        <v>9.5305165077749994</v>
      </c>
      <c r="E846" s="3">
        <f t="shared" si="97"/>
        <v>1</v>
      </c>
      <c r="F846" s="5">
        <f t="shared" si="99"/>
        <v>9.5305165077749994</v>
      </c>
      <c r="G846" s="5">
        <f t="shared" si="100"/>
        <v>-0.89500000000000002</v>
      </c>
      <c r="H846" s="27">
        <v>0.82172391756910002</v>
      </c>
      <c r="I846" s="27">
        <v>0.61002704852489997</v>
      </c>
      <c r="J846" s="2">
        <f t="shared" si="101"/>
        <v>1.658883154676672</v>
      </c>
      <c r="K846" s="2">
        <f t="shared" si="102"/>
        <v>1.4847004234356216</v>
      </c>
      <c r="L846" s="27">
        <v>0.1117609357932</v>
      </c>
      <c r="M846" s="26">
        <f t="shared" si="103"/>
        <v>0.30391821835859634</v>
      </c>
      <c r="N846" s="2">
        <f t="shared" si="104"/>
        <v>0.27200680543094374</v>
      </c>
    </row>
    <row r="847" spans="1:14" x14ac:dyDescent="0.35">
      <c r="A847" s="10">
        <v>40547</v>
      </c>
      <c r="B847" s="27">
        <v>0</v>
      </c>
      <c r="C847" s="27">
        <v>0</v>
      </c>
      <c r="D847" s="28">
        <f t="shared" si="98"/>
        <v>0</v>
      </c>
      <c r="E847" s="3">
        <f t="shared" si="97"/>
        <v>0</v>
      </c>
      <c r="F847" s="5" t="str">
        <f t="shared" si="99"/>
        <v>Dry</v>
      </c>
      <c r="G847" s="5" t="str">
        <f t="shared" si="100"/>
        <v/>
      </c>
      <c r="H847" s="27">
        <v>3.9239391185089999E-3</v>
      </c>
      <c r="I847" s="27">
        <v>1.0076717818709999</v>
      </c>
      <c r="J847" s="2">
        <f t="shared" si="101"/>
        <v>2.7402223367487224</v>
      </c>
      <c r="K847" s="2">
        <f t="shared" si="102"/>
        <v>0</v>
      </c>
      <c r="L847" s="27">
        <v>0.23459294880939999</v>
      </c>
      <c r="M847" s="26">
        <f t="shared" si="103"/>
        <v>0.63794268127432996</v>
      </c>
      <c r="N847" s="2">
        <f t="shared" si="104"/>
        <v>0</v>
      </c>
    </row>
    <row r="848" spans="1:14" x14ac:dyDescent="0.35">
      <c r="A848" s="10">
        <v>40548</v>
      </c>
      <c r="B848" s="27">
        <v>0</v>
      </c>
      <c r="C848" s="27">
        <v>0</v>
      </c>
      <c r="D848" s="28">
        <f t="shared" si="98"/>
        <v>0</v>
      </c>
      <c r="E848" s="3">
        <f t="shared" si="97"/>
        <v>0</v>
      </c>
      <c r="F848" s="5" t="str">
        <f t="shared" si="99"/>
        <v>Dry</v>
      </c>
      <c r="G848" s="5" t="str">
        <f t="shared" si="100"/>
        <v/>
      </c>
      <c r="H848" s="27">
        <v>3.5283460364979998E-3</v>
      </c>
      <c r="I848" s="27">
        <v>0.89554093350800001</v>
      </c>
      <c r="J848" s="2">
        <f t="shared" si="101"/>
        <v>2.4352981929443147</v>
      </c>
      <c r="K848" s="2">
        <f t="shared" si="102"/>
        <v>0</v>
      </c>
      <c r="L848" s="27">
        <v>0.23097230769829999</v>
      </c>
      <c r="M848" s="26">
        <f t="shared" si="103"/>
        <v>0.62809685466244902</v>
      </c>
      <c r="N848" s="2">
        <f t="shared" si="104"/>
        <v>0</v>
      </c>
    </row>
    <row r="849" spans="1:14" x14ac:dyDescent="0.35">
      <c r="A849" s="10">
        <v>40549</v>
      </c>
      <c r="B849" s="27">
        <v>0</v>
      </c>
      <c r="C849" s="27">
        <v>0</v>
      </c>
      <c r="D849" s="28">
        <f t="shared" si="98"/>
        <v>0</v>
      </c>
      <c r="E849" s="3">
        <f t="shared" si="97"/>
        <v>0</v>
      </c>
      <c r="F849" s="5" t="str">
        <f t="shared" si="99"/>
        <v>Dry</v>
      </c>
      <c r="G849" s="5" t="str">
        <f t="shared" si="100"/>
        <v/>
      </c>
      <c r="H849" s="27">
        <v>3.2750488562589999E-3</v>
      </c>
      <c r="I849" s="27">
        <v>0.76959534920670003</v>
      </c>
      <c r="J849" s="2">
        <f t="shared" si="101"/>
        <v>2.0928068088187319</v>
      </c>
      <c r="K849" s="2">
        <f t="shared" si="102"/>
        <v>0</v>
      </c>
      <c r="L849" s="27">
        <v>0.21493723104240001</v>
      </c>
      <c r="M849" s="26">
        <f t="shared" si="103"/>
        <v>0.58449170860746091</v>
      </c>
      <c r="N849" s="2">
        <f t="shared" si="104"/>
        <v>0</v>
      </c>
    </row>
    <row r="850" spans="1:14" x14ac:dyDescent="0.35">
      <c r="A850" s="10">
        <v>40550</v>
      </c>
      <c r="B850" s="27">
        <v>0</v>
      </c>
      <c r="C850" s="27">
        <v>0</v>
      </c>
      <c r="D850" s="28">
        <f t="shared" si="98"/>
        <v>0</v>
      </c>
      <c r="E850" s="3">
        <f t="shared" si="97"/>
        <v>0</v>
      </c>
      <c r="F850" s="5" t="str">
        <f t="shared" si="99"/>
        <v>Dry</v>
      </c>
      <c r="G850" s="5" t="str">
        <f t="shared" si="100"/>
        <v/>
      </c>
      <c r="H850" s="27">
        <v>3.060353710876E-3</v>
      </c>
      <c r="I850" s="27">
        <v>0.71600340603680002</v>
      </c>
      <c r="J850" s="2">
        <f t="shared" si="101"/>
        <v>1.9470710222402325</v>
      </c>
      <c r="K850" s="2">
        <f t="shared" si="102"/>
        <v>0</v>
      </c>
      <c r="L850" s="27">
        <v>0.2085178624273</v>
      </c>
      <c r="M850" s="26">
        <f t="shared" si="103"/>
        <v>0.56703513437030251</v>
      </c>
      <c r="N850" s="2">
        <f t="shared" si="104"/>
        <v>0</v>
      </c>
    </row>
    <row r="851" spans="1:14" x14ac:dyDescent="0.35">
      <c r="A851" s="10">
        <v>40551</v>
      </c>
      <c r="B851" s="27">
        <v>0</v>
      </c>
      <c r="C851" s="27">
        <v>0</v>
      </c>
      <c r="D851" s="28">
        <f t="shared" si="98"/>
        <v>0</v>
      </c>
      <c r="E851" s="3">
        <f t="shared" si="97"/>
        <v>0</v>
      </c>
      <c r="F851" s="5" t="str">
        <f t="shared" si="99"/>
        <v>Dry</v>
      </c>
      <c r="G851" s="5" t="str">
        <f t="shared" si="100"/>
        <v/>
      </c>
      <c r="H851" s="27">
        <v>2.8632068394739999E-3</v>
      </c>
      <c r="I851" s="27">
        <v>0.69489874917740002</v>
      </c>
      <c r="J851" s="2">
        <f t="shared" si="101"/>
        <v>1.8896798625630544</v>
      </c>
      <c r="K851" s="2">
        <f t="shared" si="102"/>
        <v>0</v>
      </c>
      <c r="L851" s="27">
        <v>0.20636491085120001</v>
      </c>
      <c r="M851" s="26">
        <f t="shared" si="103"/>
        <v>0.56118048397231923</v>
      </c>
      <c r="N851" s="2">
        <f t="shared" si="104"/>
        <v>0</v>
      </c>
    </row>
    <row r="852" spans="1:14" x14ac:dyDescent="0.35">
      <c r="A852" s="10">
        <v>40552</v>
      </c>
      <c r="B852" s="27">
        <v>0</v>
      </c>
      <c r="C852" s="27">
        <v>0</v>
      </c>
      <c r="D852" s="28">
        <f t="shared" si="98"/>
        <v>0</v>
      </c>
      <c r="E852" s="3">
        <f t="shared" si="97"/>
        <v>0</v>
      </c>
      <c r="F852" s="5" t="str">
        <f t="shared" si="99"/>
        <v>Dry</v>
      </c>
      <c r="G852" s="5" t="str">
        <f t="shared" si="100"/>
        <v/>
      </c>
      <c r="H852" s="27">
        <v>2.6774197098959999E-3</v>
      </c>
      <c r="I852" s="27">
        <v>0.68418702379929996</v>
      </c>
      <c r="J852" s="2">
        <f t="shared" si="101"/>
        <v>1.8605508250388643</v>
      </c>
      <c r="K852" s="2">
        <f t="shared" si="102"/>
        <v>0</v>
      </c>
      <c r="L852" s="27">
        <v>0.2052665961015</v>
      </c>
      <c r="M852" s="26">
        <f t="shared" si="103"/>
        <v>0.55819377077457499</v>
      </c>
      <c r="N852" s="2">
        <f t="shared" si="104"/>
        <v>0</v>
      </c>
    </row>
    <row r="853" spans="1:14" x14ac:dyDescent="0.35">
      <c r="A853" s="10">
        <v>40553</v>
      </c>
      <c r="B853" s="27">
        <v>0</v>
      </c>
      <c r="C853" s="27">
        <v>0</v>
      </c>
      <c r="D853" s="28">
        <f t="shared" si="98"/>
        <v>0</v>
      </c>
      <c r="E853" s="3">
        <f t="shared" si="97"/>
        <v>0</v>
      </c>
      <c r="F853" s="5" t="str">
        <f t="shared" si="99"/>
        <v>Dry</v>
      </c>
      <c r="G853" s="5" t="str">
        <f t="shared" si="100"/>
        <v/>
      </c>
      <c r="H853" s="27">
        <v>2.498487301212E-3</v>
      </c>
      <c r="I853" s="27">
        <v>0.68196029273720005</v>
      </c>
      <c r="J853" s="2">
        <f t="shared" si="101"/>
        <v>1.8544955416578324</v>
      </c>
      <c r="K853" s="2">
        <f t="shared" si="102"/>
        <v>0</v>
      </c>
      <c r="L853" s="27">
        <v>0.20578397643019999</v>
      </c>
      <c r="M853" s="26">
        <f t="shared" si="103"/>
        <v>0.55960071414522861</v>
      </c>
      <c r="N853" s="2">
        <f t="shared" si="104"/>
        <v>0</v>
      </c>
    </row>
    <row r="854" spans="1:14" x14ac:dyDescent="0.35">
      <c r="A854" s="10">
        <v>40554</v>
      </c>
      <c r="B854" s="27">
        <v>0</v>
      </c>
      <c r="C854" s="27">
        <v>0</v>
      </c>
      <c r="D854" s="28">
        <f t="shared" si="98"/>
        <v>0</v>
      </c>
      <c r="E854" s="3">
        <f t="shared" ref="E854:E917" si="105">IF(D854&gt;$C$8,1,0)</f>
        <v>0</v>
      </c>
      <c r="F854" s="5" t="str">
        <f t="shared" si="99"/>
        <v>Dry</v>
      </c>
      <c r="G854" s="5" t="str">
        <f t="shared" si="100"/>
        <v/>
      </c>
      <c r="H854" s="27">
        <v>2.3249597862969999E-3</v>
      </c>
      <c r="I854" s="27">
        <v>0.69291383094180004</v>
      </c>
      <c r="J854" s="2">
        <f t="shared" si="101"/>
        <v>1.8842821553098934</v>
      </c>
      <c r="K854" s="2">
        <f t="shared" si="102"/>
        <v>0</v>
      </c>
      <c r="L854" s="27">
        <v>0.20973063663899999</v>
      </c>
      <c r="M854" s="26">
        <f t="shared" si="103"/>
        <v>0.57033310405063098</v>
      </c>
      <c r="N854" s="2">
        <f t="shared" si="104"/>
        <v>0</v>
      </c>
    </row>
    <row r="855" spans="1:14" x14ac:dyDescent="0.35">
      <c r="A855" s="10">
        <v>40555</v>
      </c>
      <c r="B855" s="27">
        <v>0</v>
      </c>
      <c r="C855" s="27">
        <v>0</v>
      </c>
      <c r="D855" s="28">
        <f t="shared" ref="D855:D918" si="106">C855/12</f>
        <v>0</v>
      </c>
      <c r="E855" s="3">
        <f t="shared" si="105"/>
        <v>0</v>
      </c>
      <c r="F855" s="5" t="str">
        <f t="shared" ref="F855:F918" si="107">IF(B855&gt;0,D855,"Dry")</f>
        <v>Dry</v>
      </c>
      <c r="G855" s="5" t="str">
        <f t="shared" ref="G855:G918" si="108">IF(D855-$C$8&lt;0,"",D848-$C$8)</f>
        <v/>
      </c>
      <c r="H855" s="27">
        <v>2.164498432116E-3</v>
      </c>
      <c r="I855" s="27">
        <v>0.69499988299820004</v>
      </c>
      <c r="J855" s="2">
        <f t="shared" ref="J855:J918" si="109">I855*2.71936</f>
        <v>1.8899548818299852</v>
      </c>
      <c r="K855" s="2">
        <f t="shared" ref="K855:K918" si="110">IF(D855&gt;$C$8, J855*$C$8, J855*D855)</f>
        <v>0</v>
      </c>
      <c r="L855" s="27">
        <v>0.2113011914747</v>
      </c>
      <c r="M855" s="26">
        <f t="shared" ref="M855:M918" si="111">L855*2.71936</f>
        <v>0.5746040080486402</v>
      </c>
      <c r="N855" s="2">
        <f t="shared" ref="N855:N918" si="112">IF(D855&gt;$C$8, M855*$C$8,M855* D855)</f>
        <v>0</v>
      </c>
    </row>
    <row r="856" spans="1:14" x14ac:dyDescent="0.35">
      <c r="A856" s="10">
        <v>40556</v>
      </c>
      <c r="B856" s="27">
        <v>0</v>
      </c>
      <c r="C856" s="27">
        <v>0</v>
      </c>
      <c r="D856" s="28">
        <f t="shared" si="106"/>
        <v>0</v>
      </c>
      <c r="E856" s="3">
        <f t="shared" si="105"/>
        <v>0</v>
      </c>
      <c r="F856" s="5" t="str">
        <f t="shared" si="107"/>
        <v>Dry</v>
      </c>
      <c r="G856" s="5" t="str">
        <f t="shared" si="108"/>
        <v/>
      </c>
      <c r="H856" s="27">
        <v>2.0139578320970001E-3</v>
      </c>
      <c r="I856" s="27">
        <v>0.69117882456669999</v>
      </c>
      <c r="J856" s="2">
        <f t="shared" si="109"/>
        <v>1.8795640483737013</v>
      </c>
      <c r="K856" s="2">
        <f t="shared" si="110"/>
        <v>0</v>
      </c>
      <c r="L856" s="27">
        <v>0.21127238842170001</v>
      </c>
      <c r="M856" s="26">
        <f t="shared" si="111"/>
        <v>0.57452568217843414</v>
      </c>
      <c r="N856" s="2">
        <f t="shared" si="112"/>
        <v>0</v>
      </c>
    </row>
    <row r="857" spans="1:14" x14ac:dyDescent="0.35">
      <c r="A857" s="10">
        <v>40557</v>
      </c>
      <c r="B857" s="27">
        <v>0</v>
      </c>
      <c r="C857" s="27">
        <v>0</v>
      </c>
      <c r="D857" s="28">
        <f t="shared" si="106"/>
        <v>0</v>
      </c>
      <c r="E857" s="3">
        <f t="shared" si="105"/>
        <v>0</v>
      </c>
      <c r="F857" s="5" t="str">
        <f t="shared" si="107"/>
        <v>Dry</v>
      </c>
      <c r="G857" s="5" t="str">
        <f t="shared" si="108"/>
        <v/>
      </c>
      <c r="H857" s="27">
        <v>1.8674555937079999E-3</v>
      </c>
      <c r="I857" s="27">
        <v>0.69701131553710005</v>
      </c>
      <c r="J857" s="2">
        <f t="shared" si="109"/>
        <v>1.8954246910189685</v>
      </c>
      <c r="K857" s="2">
        <f t="shared" si="110"/>
        <v>0</v>
      </c>
      <c r="L857" s="27">
        <v>0.21394340016579999</v>
      </c>
      <c r="M857" s="26">
        <f t="shared" si="111"/>
        <v>0.58178912467486987</v>
      </c>
      <c r="N857" s="2">
        <f t="shared" si="112"/>
        <v>0</v>
      </c>
    </row>
    <row r="858" spans="1:14" x14ac:dyDescent="0.35">
      <c r="A858" s="10">
        <v>40558</v>
      </c>
      <c r="B858" s="27">
        <v>0</v>
      </c>
      <c r="C858" s="27">
        <v>0</v>
      </c>
      <c r="D858" s="28">
        <f t="shared" si="106"/>
        <v>0</v>
      </c>
      <c r="E858" s="3">
        <f t="shared" si="105"/>
        <v>0</v>
      </c>
      <c r="F858" s="5" t="str">
        <f t="shared" si="107"/>
        <v>Dry</v>
      </c>
      <c r="G858" s="5" t="str">
        <f t="shared" si="108"/>
        <v/>
      </c>
      <c r="H858" s="27">
        <v>1.734416300459E-3</v>
      </c>
      <c r="I858" s="27">
        <v>0.70181543110720002</v>
      </c>
      <c r="J858" s="2">
        <f t="shared" si="109"/>
        <v>1.9084888107356754</v>
      </c>
      <c r="K858" s="2">
        <f t="shared" si="110"/>
        <v>0</v>
      </c>
      <c r="L858" s="27">
        <v>0.2164121110093</v>
      </c>
      <c r="M858" s="26">
        <f t="shared" si="111"/>
        <v>0.58850243819425008</v>
      </c>
      <c r="N858" s="2">
        <f t="shared" si="112"/>
        <v>0</v>
      </c>
    </row>
    <row r="859" spans="1:14" x14ac:dyDescent="0.35">
      <c r="A859" s="10">
        <v>40559</v>
      </c>
      <c r="B859" s="27">
        <v>0</v>
      </c>
      <c r="C859" s="27">
        <v>0</v>
      </c>
      <c r="D859" s="28">
        <f t="shared" si="106"/>
        <v>0</v>
      </c>
      <c r="E859" s="3">
        <f t="shared" si="105"/>
        <v>0</v>
      </c>
      <c r="F859" s="5" t="str">
        <f t="shared" si="107"/>
        <v>Dry</v>
      </c>
      <c r="G859" s="5" t="str">
        <f t="shared" si="108"/>
        <v/>
      </c>
      <c r="H859" s="27">
        <v>1.6116682691230001E-3</v>
      </c>
      <c r="I859" s="27">
        <v>0.69300165929659996</v>
      </c>
      <c r="J859" s="2">
        <f t="shared" si="109"/>
        <v>1.8845209922248021</v>
      </c>
      <c r="K859" s="2">
        <f t="shared" si="110"/>
        <v>0</v>
      </c>
      <c r="L859" s="27">
        <v>0.21506624056029999</v>
      </c>
      <c r="M859" s="26">
        <f t="shared" si="111"/>
        <v>0.58484253193005742</v>
      </c>
      <c r="N859" s="2">
        <f t="shared" si="112"/>
        <v>0</v>
      </c>
    </row>
    <row r="860" spans="1:14" x14ac:dyDescent="0.35">
      <c r="A860" s="10">
        <v>40560</v>
      </c>
      <c r="B860" s="27">
        <v>0</v>
      </c>
      <c r="C860" s="27">
        <v>0</v>
      </c>
      <c r="D860" s="28">
        <f t="shared" si="106"/>
        <v>0</v>
      </c>
      <c r="E860" s="3">
        <f t="shared" si="105"/>
        <v>0</v>
      </c>
      <c r="F860" s="5" t="str">
        <f t="shared" si="107"/>
        <v>Dry</v>
      </c>
      <c r="G860" s="5" t="str">
        <f t="shared" si="108"/>
        <v/>
      </c>
      <c r="H860" s="27">
        <v>1.4966406537080001E-3</v>
      </c>
      <c r="I860" s="27">
        <v>0.68846646221399999</v>
      </c>
      <c r="J860" s="2">
        <f t="shared" si="109"/>
        <v>1.872188158686263</v>
      </c>
      <c r="K860" s="2">
        <f t="shared" si="110"/>
        <v>0</v>
      </c>
      <c r="L860" s="27">
        <v>0.21493152351040001</v>
      </c>
      <c r="M860" s="26">
        <f t="shared" si="111"/>
        <v>0.5844761877732414</v>
      </c>
      <c r="N860" s="2">
        <f t="shared" si="112"/>
        <v>0</v>
      </c>
    </row>
    <row r="861" spans="1:14" x14ac:dyDescent="0.35">
      <c r="A861" s="10">
        <v>40561</v>
      </c>
      <c r="B861" s="27">
        <v>0</v>
      </c>
      <c r="C861" s="27">
        <v>0</v>
      </c>
      <c r="D861" s="28">
        <f t="shared" si="106"/>
        <v>0</v>
      </c>
      <c r="E861" s="3">
        <f t="shared" si="105"/>
        <v>0</v>
      </c>
      <c r="F861" s="5" t="str">
        <f t="shared" si="107"/>
        <v>Dry</v>
      </c>
      <c r="G861" s="5" t="str">
        <f t="shared" si="108"/>
        <v/>
      </c>
      <c r="H861" s="27">
        <v>1.3886872377600001E-3</v>
      </c>
      <c r="I861" s="27">
        <v>0.68623524981969997</v>
      </c>
      <c r="J861" s="2">
        <f t="shared" si="109"/>
        <v>1.8661206889496993</v>
      </c>
      <c r="K861" s="2">
        <f t="shared" si="110"/>
        <v>0</v>
      </c>
      <c r="L861" s="27">
        <v>0.21546986372999999</v>
      </c>
      <c r="M861" s="26">
        <f t="shared" si="111"/>
        <v>0.58594012863281275</v>
      </c>
      <c r="N861" s="2">
        <f t="shared" si="112"/>
        <v>0</v>
      </c>
    </row>
    <row r="862" spans="1:14" x14ac:dyDescent="0.35">
      <c r="A862" s="10">
        <v>40562</v>
      </c>
      <c r="B862" s="27">
        <v>0</v>
      </c>
      <c r="C862" s="27">
        <v>0</v>
      </c>
      <c r="D862" s="28">
        <f t="shared" si="106"/>
        <v>0</v>
      </c>
      <c r="E862" s="3">
        <f t="shared" si="105"/>
        <v>0</v>
      </c>
      <c r="F862" s="5" t="str">
        <f t="shared" si="107"/>
        <v>Dry</v>
      </c>
      <c r="G862" s="5" t="str">
        <f t="shared" si="108"/>
        <v/>
      </c>
      <c r="H862" s="27">
        <v>1.2912682689480001E-3</v>
      </c>
      <c r="I862" s="27">
        <v>0.68046908510509996</v>
      </c>
      <c r="J862" s="2">
        <f t="shared" si="109"/>
        <v>1.8504404112714046</v>
      </c>
      <c r="K862" s="2">
        <f t="shared" si="110"/>
        <v>0</v>
      </c>
      <c r="L862" s="27">
        <v>0.21501367878200001</v>
      </c>
      <c r="M862" s="26">
        <f t="shared" si="111"/>
        <v>0.58469959753261957</v>
      </c>
      <c r="N862" s="2">
        <f t="shared" si="112"/>
        <v>0</v>
      </c>
    </row>
    <row r="863" spans="1:14" x14ac:dyDescent="0.35">
      <c r="A863" s="10">
        <v>40563</v>
      </c>
      <c r="B863" s="27">
        <v>0</v>
      </c>
      <c r="C863" s="27">
        <v>0</v>
      </c>
      <c r="D863" s="28">
        <f t="shared" si="106"/>
        <v>0</v>
      </c>
      <c r="E863" s="3">
        <f t="shared" si="105"/>
        <v>0</v>
      </c>
      <c r="F863" s="5" t="str">
        <f t="shared" si="107"/>
        <v>Dry</v>
      </c>
      <c r="G863" s="5" t="str">
        <f t="shared" si="108"/>
        <v/>
      </c>
      <c r="H863" s="27">
        <v>1.1925233138760001E-3</v>
      </c>
      <c r="I863" s="27">
        <v>0.69633876725099997</v>
      </c>
      <c r="J863" s="2">
        <f t="shared" si="109"/>
        <v>1.8935957901116793</v>
      </c>
      <c r="K863" s="2">
        <f t="shared" si="110"/>
        <v>0</v>
      </c>
      <c r="L863" s="27">
        <v>0.22084206376830001</v>
      </c>
      <c r="M863" s="26">
        <f t="shared" si="111"/>
        <v>0.60054907452896433</v>
      </c>
      <c r="N863" s="2">
        <f t="shared" si="112"/>
        <v>0</v>
      </c>
    </row>
    <row r="864" spans="1:14" x14ac:dyDescent="0.35">
      <c r="A864" s="10">
        <v>40564</v>
      </c>
      <c r="B864" s="27">
        <v>0</v>
      </c>
      <c r="C864" s="27">
        <v>0</v>
      </c>
      <c r="D864" s="28">
        <f t="shared" si="106"/>
        <v>0</v>
      </c>
      <c r="E864" s="3">
        <f t="shared" si="105"/>
        <v>0</v>
      </c>
      <c r="F864" s="5" t="str">
        <f t="shared" si="107"/>
        <v>Dry</v>
      </c>
      <c r="G864" s="5" t="str">
        <f t="shared" si="108"/>
        <v/>
      </c>
      <c r="H864" s="27">
        <v>1.109832250728E-3</v>
      </c>
      <c r="I864" s="27">
        <v>0.69975678416950005</v>
      </c>
      <c r="J864" s="2">
        <f t="shared" si="109"/>
        <v>1.9028906085991717</v>
      </c>
      <c r="K864" s="2">
        <f t="shared" si="110"/>
        <v>0</v>
      </c>
      <c r="L864" s="27">
        <v>0.22314035676970001</v>
      </c>
      <c r="M864" s="26">
        <f t="shared" si="111"/>
        <v>0.6067989605852514</v>
      </c>
      <c r="N864" s="2">
        <f t="shared" si="112"/>
        <v>0</v>
      </c>
    </row>
    <row r="865" spans="1:14" x14ac:dyDescent="0.35">
      <c r="A865" s="10">
        <v>40565</v>
      </c>
      <c r="B865" s="27">
        <v>0</v>
      </c>
      <c r="C865" s="27">
        <v>0</v>
      </c>
      <c r="D865" s="28">
        <f t="shared" si="106"/>
        <v>0</v>
      </c>
      <c r="E865" s="3">
        <f t="shared" si="105"/>
        <v>0</v>
      </c>
      <c r="F865" s="5" t="str">
        <f t="shared" si="107"/>
        <v>Dry</v>
      </c>
      <c r="G865" s="5" t="str">
        <f t="shared" si="108"/>
        <v/>
      </c>
      <c r="H865" s="27">
        <v>1.033018529255E-3</v>
      </c>
      <c r="I865" s="27">
        <v>0.68898273503170004</v>
      </c>
      <c r="J865" s="2">
        <f t="shared" si="109"/>
        <v>1.8735920903358039</v>
      </c>
      <c r="K865" s="2">
        <f t="shared" si="110"/>
        <v>0</v>
      </c>
      <c r="L865" s="27">
        <v>0.2212297637134</v>
      </c>
      <c r="M865" s="26">
        <f t="shared" si="111"/>
        <v>0.60160337025167143</v>
      </c>
      <c r="N865" s="2">
        <f t="shared" si="112"/>
        <v>0</v>
      </c>
    </row>
    <row r="866" spans="1:14" x14ac:dyDescent="0.35">
      <c r="A866" s="10">
        <v>40566</v>
      </c>
      <c r="B866" s="27">
        <v>0</v>
      </c>
      <c r="C866" s="27">
        <v>0</v>
      </c>
      <c r="D866" s="28">
        <f t="shared" si="106"/>
        <v>0</v>
      </c>
      <c r="E866" s="3">
        <f t="shared" si="105"/>
        <v>0</v>
      </c>
      <c r="F866" s="5" t="str">
        <f t="shared" si="107"/>
        <v>Dry</v>
      </c>
      <c r="G866" s="5" t="str">
        <f t="shared" si="108"/>
        <v/>
      </c>
      <c r="H866" s="27">
        <v>9.5562488084670002E-4</v>
      </c>
      <c r="I866" s="27">
        <v>0.70326332924949997</v>
      </c>
      <c r="J866" s="2">
        <f t="shared" si="109"/>
        <v>1.9124261670279203</v>
      </c>
      <c r="K866" s="2">
        <f t="shared" si="110"/>
        <v>0</v>
      </c>
      <c r="L866" s="27">
        <v>0.22676444530539999</v>
      </c>
      <c r="M866" s="26">
        <f t="shared" si="111"/>
        <v>0.61665416198569256</v>
      </c>
      <c r="N866" s="2">
        <f t="shared" si="112"/>
        <v>0</v>
      </c>
    </row>
    <row r="867" spans="1:14" x14ac:dyDescent="0.35">
      <c r="A867" s="10">
        <v>40567</v>
      </c>
      <c r="B867" s="27">
        <v>0</v>
      </c>
      <c r="C867" s="27">
        <v>0</v>
      </c>
      <c r="D867" s="28">
        <f t="shared" si="106"/>
        <v>0</v>
      </c>
      <c r="E867" s="3">
        <f t="shared" si="105"/>
        <v>0</v>
      </c>
      <c r="F867" s="5" t="str">
        <f t="shared" si="107"/>
        <v>Dry</v>
      </c>
      <c r="G867" s="5" t="str">
        <f t="shared" si="108"/>
        <v/>
      </c>
      <c r="H867" s="27">
        <v>8.9183031350760001E-4</v>
      </c>
      <c r="I867" s="27">
        <v>0.70029739375800004</v>
      </c>
      <c r="J867" s="2">
        <f t="shared" si="109"/>
        <v>1.904360720689755</v>
      </c>
      <c r="K867" s="2">
        <f t="shared" si="110"/>
        <v>0</v>
      </c>
      <c r="L867" s="27">
        <v>0.22720601591920001</v>
      </c>
      <c r="M867" s="26">
        <f t="shared" si="111"/>
        <v>0.61785495145003577</v>
      </c>
      <c r="N867" s="2">
        <f t="shared" si="112"/>
        <v>0</v>
      </c>
    </row>
    <row r="868" spans="1:14" x14ac:dyDescent="0.35">
      <c r="A868" s="10">
        <v>40568</v>
      </c>
      <c r="B868" s="27">
        <v>0</v>
      </c>
      <c r="C868" s="27">
        <v>0</v>
      </c>
      <c r="D868" s="28">
        <f t="shared" si="106"/>
        <v>0</v>
      </c>
      <c r="E868" s="3">
        <f t="shared" si="105"/>
        <v>0</v>
      </c>
      <c r="F868" s="5" t="str">
        <f t="shared" si="107"/>
        <v>Dry</v>
      </c>
      <c r="G868" s="5" t="str">
        <f t="shared" si="108"/>
        <v/>
      </c>
      <c r="H868" s="27">
        <v>8.2913674563739998E-4</v>
      </c>
      <c r="I868" s="27">
        <v>0.69705437850649998</v>
      </c>
      <c r="J868" s="2">
        <f t="shared" si="109"/>
        <v>1.8955417947354358</v>
      </c>
      <c r="K868" s="2">
        <f t="shared" si="110"/>
        <v>0</v>
      </c>
      <c r="L868" s="27">
        <v>0.2275328666251</v>
      </c>
      <c r="M868" s="26">
        <f t="shared" si="111"/>
        <v>0.61874377618563192</v>
      </c>
      <c r="N868" s="2">
        <f t="shared" si="112"/>
        <v>0</v>
      </c>
    </row>
    <row r="869" spans="1:14" x14ac:dyDescent="0.35">
      <c r="A869" s="10">
        <v>40569</v>
      </c>
      <c r="B869" s="27">
        <v>0</v>
      </c>
      <c r="C869" s="27">
        <v>0</v>
      </c>
      <c r="D869" s="28">
        <f t="shared" si="106"/>
        <v>0</v>
      </c>
      <c r="E869" s="3">
        <f t="shared" si="105"/>
        <v>0</v>
      </c>
      <c r="F869" s="5" t="str">
        <f t="shared" si="107"/>
        <v>Dry</v>
      </c>
      <c r="G869" s="5" t="str">
        <f t="shared" si="108"/>
        <v/>
      </c>
      <c r="H869" s="27">
        <v>7.6822823445740003E-4</v>
      </c>
      <c r="I869" s="27">
        <v>0.71331717385049997</v>
      </c>
      <c r="J869" s="2">
        <f t="shared" si="109"/>
        <v>1.9397661898820957</v>
      </c>
      <c r="K869" s="2">
        <f t="shared" si="110"/>
        <v>0</v>
      </c>
      <c r="L869" s="27">
        <v>0.23382611718470001</v>
      </c>
      <c r="M869" s="26">
        <f t="shared" si="111"/>
        <v>0.63585739002738584</v>
      </c>
      <c r="N869" s="2">
        <f t="shared" si="112"/>
        <v>0</v>
      </c>
    </row>
    <row r="870" spans="1:14" x14ac:dyDescent="0.35">
      <c r="A870" s="10">
        <v>40570</v>
      </c>
      <c r="B870" s="27">
        <v>0</v>
      </c>
      <c r="C870" s="27">
        <v>0</v>
      </c>
      <c r="D870" s="28">
        <f t="shared" si="106"/>
        <v>0</v>
      </c>
      <c r="E870" s="3">
        <f t="shared" si="105"/>
        <v>0</v>
      </c>
      <c r="F870" s="5" t="str">
        <f t="shared" si="107"/>
        <v>Dry</v>
      </c>
      <c r="G870" s="5" t="str">
        <f t="shared" si="108"/>
        <v/>
      </c>
      <c r="H870" s="27">
        <v>7.1830626922480005E-4</v>
      </c>
      <c r="I870" s="27">
        <v>0.71107587950109996</v>
      </c>
      <c r="J870" s="2">
        <f t="shared" si="109"/>
        <v>1.9336713036801112</v>
      </c>
      <c r="K870" s="2">
        <f t="shared" si="110"/>
        <v>0</v>
      </c>
      <c r="L870" s="27">
        <v>0.2345041635242</v>
      </c>
      <c r="M870" s="26">
        <f t="shared" si="111"/>
        <v>0.63770124212116852</v>
      </c>
      <c r="N870" s="2">
        <f t="shared" si="112"/>
        <v>0</v>
      </c>
    </row>
    <row r="871" spans="1:14" x14ac:dyDescent="0.35">
      <c r="A871" s="10">
        <v>40571</v>
      </c>
      <c r="B871" s="27">
        <v>0</v>
      </c>
      <c r="C871" s="27">
        <v>0</v>
      </c>
      <c r="D871" s="28">
        <f t="shared" si="106"/>
        <v>0</v>
      </c>
      <c r="E871" s="3">
        <f t="shared" si="105"/>
        <v>0</v>
      </c>
      <c r="F871" s="5" t="str">
        <f t="shared" si="107"/>
        <v>Dry</v>
      </c>
      <c r="G871" s="5" t="str">
        <f t="shared" si="108"/>
        <v/>
      </c>
      <c r="H871" s="27">
        <v>6.6894808232480002E-4</v>
      </c>
      <c r="I871" s="27">
        <v>0.70570425571890005</v>
      </c>
      <c r="J871" s="2">
        <f t="shared" si="109"/>
        <v>1.919063924831748</v>
      </c>
      <c r="K871" s="2">
        <f t="shared" si="110"/>
        <v>0</v>
      </c>
      <c r="L871" s="27">
        <v>0.23417766667369999</v>
      </c>
      <c r="M871" s="26">
        <f t="shared" si="111"/>
        <v>0.63681337964579277</v>
      </c>
      <c r="N871" s="2">
        <f t="shared" si="112"/>
        <v>0</v>
      </c>
    </row>
    <row r="872" spans="1:14" x14ac:dyDescent="0.35">
      <c r="A872" s="10">
        <v>40572</v>
      </c>
      <c r="B872" s="27">
        <v>0</v>
      </c>
      <c r="C872" s="27">
        <v>0</v>
      </c>
      <c r="D872" s="28">
        <f t="shared" si="106"/>
        <v>0</v>
      </c>
      <c r="E872" s="3">
        <f t="shared" si="105"/>
        <v>0</v>
      </c>
      <c r="F872" s="5" t="str">
        <f t="shared" si="107"/>
        <v>Dry</v>
      </c>
      <c r="G872" s="5" t="str">
        <f t="shared" si="108"/>
        <v/>
      </c>
      <c r="H872" s="27">
        <v>6.2572749977290001E-4</v>
      </c>
      <c r="I872" s="27">
        <v>0.69803245625090005</v>
      </c>
      <c r="J872" s="2">
        <f t="shared" si="109"/>
        <v>1.8982015402304475</v>
      </c>
      <c r="K872" s="2">
        <f t="shared" si="110"/>
        <v>0</v>
      </c>
      <c r="L872" s="27">
        <v>0.233115545959</v>
      </c>
      <c r="M872" s="26">
        <f t="shared" si="111"/>
        <v>0.63392509105906625</v>
      </c>
      <c r="N872" s="2">
        <f t="shared" si="112"/>
        <v>0</v>
      </c>
    </row>
    <row r="873" spans="1:14" x14ac:dyDescent="0.35">
      <c r="A873" s="10">
        <v>40573</v>
      </c>
      <c r="B873" s="27">
        <v>20.838926260000001</v>
      </c>
      <c r="C873" s="27">
        <v>0</v>
      </c>
      <c r="D873" s="28">
        <f t="shared" si="106"/>
        <v>0</v>
      </c>
      <c r="E873" s="3">
        <f t="shared" si="105"/>
        <v>0</v>
      </c>
      <c r="F873" s="5">
        <f t="shared" si="107"/>
        <v>0</v>
      </c>
      <c r="G873" s="5" t="str">
        <f t="shared" si="108"/>
        <v/>
      </c>
      <c r="H873" s="27">
        <v>5.9133411321870004E-4</v>
      </c>
      <c r="I873" s="27">
        <v>0.64716759553589998</v>
      </c>
      <c r="J873" s="2">
        <f t="shared" si="109"/>
        <v>1.759881672596505</v>
      </c>
      <c r="K873" s="2">
        <f t="shared" si="110"/>
        <v>0</v>
      </c>
      <c r="L873" s="27">
        <v>0.21813875897179999</v>
      </c>
      <c r="M873" s="26">
        <f t="shared" si="111"/>
        <v>0.59319781559755402</v>
      </c>
      <c r="N873" s="2">
        <f t="shared" si="112"/>
        <v>0</v>
      </c>
    </row>
    <row r="874" spans="1:14" x14ac:dyDescent="0.35">
      <c r="A874" s="10">
        <v>40574</v>
      </c>
      <c r="B874" s="27">
        <v>0</v>
      </c>
      <c r="C874" s="27">
        <v>0</v>
      </c>
      <c r="D874" s="28">
        <f t="shared" si="106"/>
        <v>0</v>
      </c>
      <c r="E874" s="3">
        <f t="shared" si="105"/>
        <v>0</v>
      </c>
      <c r="F874" s="5" t="str">
        <f t="shared" si="107"/>
        <v>Dry</v>
      </c>
      <c r="G874" s="5" t="str">
        <f t="shared" si="108"/>
        <v/>
      </c>
      <c r="H874" s="27">
        <v>5.4610802085929997E-4</v>
      </c>
      <c r="I874" s="27">
        <v>0.65900051310539998</v>
      </c>
      <c r="J874" s="2">
        <f t="shared" si="109"/>
        <v>1.7920596353183005</v>
      </c>
      <c r="K874" s="2">
        <f t="shared" si="110"/>
        <v>0</v>
      </c>
      <c r="L874" s="27">
        <v>0.22319233661929999</v>
      </c>
      <c r="M874" s="26">
        <f t="shared" si="111"/>
        <v>0.60694031250905967</v>
      </c>
      <c r="N874" s="2">
        <f t="shared" si="112"/>
        <v>0</v>
      </c>
    </row>
    <row r="875" spans="1:14" x14ac:dyDescent="0.35">
      <c r="A875" s="10">
        <v>40575</v>
      </c>
      <c r="B875" s="27">
        <v>0</v>
      </c>
      <c r="C875" s="27">
        <v>0</v>
      </c>
      <c r="D875" s="28">
        <f t="shared" si="106"/>
        <v>0</v>
      </c>
      <c r="E875" s="3">
        <f t="shared" si="105"/>
        <v>0</v>
      </c>
      <c r="F875" s="5" t="str">
        <f t="shared" si="107"/>
        <v>Dry</v>
      </c>
      <c r="G875" s="5" t="str">
        <f t="shared" si="108"/>
        <v/>
      </c>
      <c r="H875" s="27">
        <v>5.0944968766770005E-4</v>
      </c>
      <c r="I875" s="27">
        <v>0.68545018070719999</v>
      </c>
      <c r="J875" s="2">
        <f t="shared" si="109"/>
        <v>1.8639858034079313</v>
      </c>
      <c r="K875" s="2">
        <f t="shared" si="110"/>
        <v>0</v>
      </c>
      <c r="L875" s="27">
        <v>0.2330803952197</v>
      </c>
      <c r="M875" s="26">
        <f t="shared" si="111"/>
        <v>0.6338295035446434</v>
      </c>
      <c r="N875" s="2">
        <f t="shared" si="112"/>
        <v>0</v>
      </c>
    </row>
    <row r="876" spans="1:14" x14ac:dyDescent="0.35">
      <c r="A876" s="10">
        <v>40576</v>
      </c>
      <c r="B876" s="27">
        <v>0</v>
      </c>
      <c r="C876" s="27">
        <v>0</v>
      </c>
      <c r="D876" s="28">
        <f t="shared" si="106"/>
        <v>0</v>
      </c>
      <c r="E876" s="3">
        <f t="shared" si="105"/>
        <v>0</v>
      </c>
      <c r="F876" s="5" t="str">
        <f t="shared" si="107"/>
        <v>Dry</v>
      </c>
      <c r="G876" s="5" t="str">
        <f t="shared" si="108"/>
        <v/>
      </c>
      <c r="H876" s="27">
        <v>4.645107639939E-4</v>
      </c>
      <c r="I876" s="27">
        <v>0.77144082331120001</v>
      </c>
      <c r="J876" s="2">
        <f t="shared" si="109"/>
        <v>2.0978253172795447</v>
      </c>
      <c r="K876" s="2">
        <f t="shared" si="110"/>
        <v>0</v>
      </c>
      <c r="L876" s="27">
        <v>0.26217122830770001</v>
      </c>
      <c r="M876" s="26">
        <f t="shared" si="111"/>
        <v>0.71293795141082705</v>
      </c>
      <c r="N876" s="2">
        <f t="shared" si="112"/>
        <v>0</v>
      </c>
    </row>
    <row r="877" spans="1:14" x14ac:dyDescent="0.35">
      <c r="A877" s="10">
        <v>40577</v>
      </c>
      <c r="B877" s="27">
        <v>0</v>
      </c>
      <c r="C877" s="27">
        <v>0</v>
      </c>
      <c r="D877" s="28">
        <f t="shared" si="106"/>
        <v>0</v>
      </c>
      <c r="E877" s="3">
        <f t="shared" si="105"/>
        <v>0</v>
      </c>
      <c r="F877" s="5" t="str">
        <f t="shared" si="107"/>
        <v>Dry</v>
      </c>
      <c r="G877" s="5" t="str">
        <f t="shared" si="108"/>
        <v/>
      </c>
      <c r="H877" s="27">
        <v>4.3855915649480002E-4</v>
      </c>
      <c r="I877" s="27">
        <v>0.79345206044869998</v>
      </c>
      <c r="J877" s="2">
        <f t="shared" si="109"/>
        <v>2.1576817951017766</v>
      </c>
      <c r="K877" s="2">
        <f t="shared" si="110"/>
        <v>0</v>
      </c>
      <c r="L877" s="27">
        <v>0.2707892546365</v>
      </c>
      <c r="M877" s="26">
        <f t="shared" si="111"/>
        <v>0.73637346748831267</v>
      </c>
      <c r="N877" s="2">
        <f t="shared" si="112"/>
        <v>0</v>
      </c>
    </row>
    <row r="878" spans="1:14" x14ac:dyDescent="0.35">
      <c r="A878" s="10">
        <v>40578</v>
      </c>
      <c r="B878" s="27">
        <v>0</v>
      </c>
      <c r="C878" s="27">
        <v>0</v>
      </c>
      <c r="D878" s="28">
        <f t="shared" si="106"/>
        <v>0</v>
      </c>
      <c r="E878" s="3">
        <f t="shared" si="105"/>
        <v>0</v>
      </c>
      <c r="F878" s="5" t="str">
        <f t="shared" si="107"/>
        <v>Dry</v>
      </c>
      <c r="G878" s="5" t="str">
        <f t="shared" si="108"/>
        <v/>
      </c>
      <c r="H878" s="27">
        <v>4.1376173015459999E-4</v>
      </c>
      <c r="I878" s="27">
        <v>0.75238465674340005</v>
      </c>
      <c r="J878" s="2">
        <f t="shared" si="109"/>
        <v>2.0460047401617323</v>
      </c>
      <c r="K878" s="2">
        <f t="shared" si="110"/>
        <v>0</v>
      </c>
      <c r="L878" s="27">
        <v>0.25877791425430002</v>
      </c>
      <c r="M878" s="26">
        <f t="shared" si="111"/>
        <v>0.70371030890657327</v>
      </c>
      <c r="N878" s="2">
        <f t="shared" si="112"/>
        <v>0</v>
      </c>
    </row>
    <row r="879" spans="1:14" x14ac:dyDescent="0.35">
      <c r="A879" s="10">
        <v>40579</v>
      </c>
      <c r="B879" s="27">
        <v>0</v>
      </c>
      <c r="C879" s="27">
        <v>0</v>
      </c>
      <c r="D879" s="28">
        <f t="shared" si="106"/>
        <v>0</v>
      </c>
      <c r="E879" s="3">
        <f t="shared" si="105"/>
        <v>0</v>
      </c>
      <c r="F879" s="5" t="str">
        <f t="shared" si="107"/>
        <v>Dry</v>
      </c>
      <c r="G879" s="5" t="str">
        <f t="shared" si="108"/>
        <v/>
      </c>
      <c r="H879" s="27">
        <v>3.8345048440070002E-4</v>
      </c>
      <c r="I879" s="27">
        <v>0.76253043544660004</v>
      </c>
      <c r="J879" s="2">
        <f t="shared" si="109"/>
        <v>2.0735947649360664</v>
      </c>
      <c r="K879" s="2">
        <f t="shared" si="110"/>
        <v>0</v>
      </c>
      <c r="L879" s="27">
        <v>0.26345073904510002</v>
      </c>
      <c r="M879" s="26">
        <f t="shared" si="111"/>
        <v>0.71641740172968316</v>
      </c>
      <c r="N879" s="2">
        <f t="shared" si="112"/>
        <v>0</v>
      </c>
    </row>
    <row r="880" spans="1:14" x14ac:dyDescent="0.35">
      <c r="A880" s="10">
        <v>40580</v>
      </c>
      <c r="B880" s="27">
        <v>0</v>
      </c>
      <c r="C880" s="27">
        <v>0</v>
      </c>
      <c r="D880" s="28">
        <f t="shared" si="106"/>
        <v>0</v>
      </c>
      <c r="E880" s="3">
        <f t="shared" si="105"/>
        <v>0</v>
      </c>
      <c r="F880" s="5" t="str">
        <f t="shared" si="107"/>
        <v>Dry</v>
      </c>
      <c r="G880" s="5" t="str">
        <f t="shared" si="108"/>
        <v/>
      </c>
      <c r="H880" s="27">
        <v>3.5541195736719998E-4</v>
      </c>
      <c r="I880" s="27">
        <v>0.80539831205540002</v>
      </c>
      <c r="J880" s="2">
        <f t="shared" si="109"/>
        <v>2.1901679538709726</v>
      </c>
      <c r="K880" s="2">
        <f t="shared" si="110"/>
        <v>0</v>
      </c>
      <c r="L880" s="27">
        <v>0.27894319173979998</v>
      </c>
      <c r="M880" s="26">
        <f t="shared" si="111"/>
        <v>0.75854695788954252</v>
      </c>
      <c r="N880" s="2">
        <f t="shared" si="112"/>
        <v>0</v>
      </c>
    </row>
    <row r="881" spans="1:14" x14ac:dyDescent="0.35">
      <c r="A881" s="10">
        <v>40581</v>
      </c>
      <c r="B881" s="27">
        <v>0</v>
      </c>
      <c r="C881" s="27">
        <v>0</v>
      </c>
      <c r="D881" s="28">
        <f t="shared" si="106"/>
        <v>0</v>
      </c>
      <c r="E881" s="3">
        <f t="shared" si="105"/>
        <v>0</v>
      </c>
      <c r="F881" s="5" t="str">
        <f t="shared" si="107"/>
        <v>Dry</v>
      </c>
      <c r="G881" s="5" t="str">
        <f t="shared" si="108"/>
        <v/>
      </c>
      <c r="H881" s="27">
        <v>3.3107728614060003E-4</v>
      </c>
      <c r="I881" s="27">
        <v>0.83790298568249999</v>
      </c>
      <c r="J881" s="2">
        <f t="shared" si="109"/>
        <v>2.278559863145563</v>
      </c>
      <c r="K881" s="2">
        <f t="shared" si="110"/>
        <v>0</v>
      </c>
      <c r="L881" s="27">
        <v>0.29105865272499998</v>
      </c>
      <c r="M881" s="26">
        <f t="shared" si="111"/>
        <v>0.79149325787425595</v>
      </c>
      <c r="N881" s="2">
        <f t="shared" si="112"/>
        <v>0</v>
      </c>
    </row>
    <row r="882" spans="1:14" x14ac:dyDescent="0.35">
      <c r="A882" s="10">
        <v>40582</v>
      </c>
      <c r="B882" s="27">
        <v>0</v>
      </c>
      <c r="C882" s="27">
        <v>0</v>
      </c>
      <c r="D882" s="28">
        <f t="shared" si="106"/>
        <v>0</v>
      </c>
      <c r="E882" s="3">
        <f t="shared" si="105"/>
        <v>0</v>
      </c>
      <c r="F882" s="5" t="str">
        <f t="shared" si="107"/>
        <v>Dry</v>
      </c>
      <c r="G882" s="5" t="str">
        <f t="shared" si="108"/>
        <v/>
      </c>
      <c r="H882" s="27">
        <v>3.1711017830709999E-4</v>
      </c>
      <c r="I882" s="27">
        <v>0.78840604389000002</v>
      </c>
      <c r="J882" s="2">
        <f t="shared" si="109"/>
        <v>2.1439598595127105</v>
      </c>
      <c r="K882" s="2">
        <f t="shared" si="110"/>
        <v>0</v>
      </c>
      <c r="L882" s="27">
        <v>0.27586983051340003</v>
      </c>
      <c r="M882" s="26">
        <f t="shared" si="111"/>
        <v>0.75018938230491949</v>
      </c>
      <c r="N882" s="2">
        <f t="shared" si="112"/>
        <v>0</v>
      </c>
    </row>
    <row r="883" spans="1:14" x14ac:dyDescent="0.35">
      <c r="A883" s="10">
        <v>40583</v>
      </c>
      <c r="B883" s="27">
        <v>0</v>
      </c>
      <c r="C883" s="27">
        <v>0</v>
      </c>
      <c r="D883" s="28">
        <f t="shared" si="106"/>
        <v>0</v>
      </c>
      <c r="E883" s="3">
        <f t="shared" si="105"/>
        <v>0</v>
      </c>
      <c r="F883" s="5" t="str">
        <f t="shared" si="107"/>
        <v>Dry</v>
      </c>
      <c r="G883" s="5" t="str">
        <f t="shared" si="108"/>
        <v/>
      </c>
      <c r="H883" s="27">
        <v>2.8794108426619997E-4</v>
      </c>
      <c r="I883" s="27">
        <v>0.82810463075889995</v>
      </c>
      <c r="J883" s="2">
        <f t="shared" si="109"/>
        <v>2.2519146087005222</v>
      </c>
      <c r="K883" s="2">
        <f t="shared" si="110"/>
        <v>0</v>
      </c>
      <c r="L883" s="27">
        <v>0.29050245822819998</v>
      </c>
      <c r="M883" s="26">
        <f t="shared" si="111"/>
        <v>0.78998076480743784</v>
      </c>
      <c r="N883" s="2">
        <f t="shared" si="112"/>
        <v>0</v>
      </c>
    </row>
    <row r="884" spans="1:14" x14ac:dyDescent="0.35">
      <c r="A884" s="10">
        <v>40584</v>
      </c>
      <c r="B884" s="27">
        <v>0</v>
      </c>
      <c r="C884" s="27">
        <v>0</v>
      </c>
      <c r="D884" s="28">
        <f t="shared" si="106"/>
        <v>0</v>
      </c>
      <c r="E884" s="3">
        <f t="shared" si="105"/>
        <v>0</v>
      </c>
      <c r="F884" s="5" t="str">
        <f t="shared" si="107"/>
        <v>Dry</v>
      </c>
      <c r="G884" s="5" t="str">
        <f t="shared" si="108"/>
        <v/>
      </c>
      <c r="H884" s="27">
        <v>2.7029636369789998E-4</v>
      </c>
      <c r="I884" s="27">
        <v>0.86871091276760004</v>
      </c>
      <c r="J884" s="2">
        <f t="shared" si="109"/>
        <v>2.3623377077437007</v>
      </c>
      <c r="K884" s="2">
        <f t="shared" si="110"/>
        <v>0</v>
      </c>
      <c r="L884" s="27">
        <v>0.30535120208029998</v>
      </c>
      <c r="M884" s="26">
        <f t="shared" si="111"/>
        <v>0.83035984488908454</v>
      </c>
      <c r="N884" s="2">
        <f t="shared" si="112"/>
        <v>0</v>
      </c>
    </row>
    <row r="885" spans="1:14" x14ac:dyDescent="0.35">
      <c r="A885" s="10">
        <v>40585</v>
      </c>
      <c r="B885" s="27">
        <v>0</v>
      </c>
      <c r="C885" s="27">
        <v>0</v>
      </c>
      <c r="D885" s="28">
        <f t="shared" si="106"/>
        <v>0</v>
      </c>
      <c r="E885" s="3">
        <f t="shared" si="105"/>
        <v>0</v>
      </c>
      <c r="F885" s="5" t="str">
        <f t="shared" si="107"/>
        <v>Dry</v>
      </c>
      <c r="G885" s="5" t="str">
        <f t="shared" si="108"/>
        <v/>
      </c>
      <c r="H885" s="27">
        <v>2.5409052376E-4</v>
      </c>
      <c r="I885" s="27">
        <v>0.84995347361700002</v>
      </c>
      <c r="J885" s="2">
        <f t="shared" si="109"/>
        <v>2.311329478015125</v>
      </c>
      <c r="K885" s="2">
        <f t="shared" si="110"/>
        <v>0</v>
      </c>
      <c r="L885" s="27">
        <v>0.30025372018520002</v>
      </c>
      <c r="M885" s="26">
        <f t="shared" si="111"/>
        <v>0.81649795652282553</v>
      </c>
      <c r="N885" s="2">
        <f t="shared" si="112"/>
        <v>0</v>
      </c>
    </row>
    <row r="886" spans="1:14" x14ac:dyDescent="0.35">
      <c r="A886" s="10">
        <v>40586</v>
      </c>
      <c r="B886" s="27">
        <v>0</v>
      </c>
      <c r="C886" s="27">
        <v>0</v>
      </c>
      <c r="D886" s="28">
        <f t="shared" si="106"/>
        <v>0</v>
      </c>
      <c r="E886" s="3">
        <f t="shared" si="105"/>
        <v>0</v>
      </c>
      <c r="F886" s="5" t="str">
        <f t="shared" si="107"/>
        <v>Dry</v>
      </c>
      <c r="G886" s="5" t="str">
        <f t="shared" si="108"/>
        <v/>
      </c>
      <c r="H886" s="27">
        <v>2.3499001000139999E-4</v>
      </c>
      <c r="I886" s="27">
        <v>0.87538139836840001</v>
      </c>
      <c r="J886" s="2">
        <f t="shared" si="109"/>
        <v>2.3804771594670924</v>
      </c>
      <c r="K886" s="2">
        <f t="shared" si="110"/>
        <v>0</v>
      </c>
      <c r="L886" s="27">
        <v>0.3100179541209</v>
      </c>
      <c r="M886" s="26">
        <f t="shared" si="111"/>
        <v>0.8430504237182106</v>
      </c>
      <c r="N886" s="2">
        <f t="shared" si="112"/>
        <v>0</v>
      </c>
    </row>
    <row r="887" spans="1:14" x14ac:dyDescent="0.35">
      <c r="A887" s="10">
        <v>40587</v>
      </c>
      <c r="B887" s="27">
        <v>0</v>
      </c>
      <c r="C887" s="27">
        <v>0</v>
      </c>
      <c r="D887" s="28">
        <f t="shared" si="106"/>
        <v>0</v>
      </c>
      <c r="E887" s="3">
        <f t="shared" si="105"/>
        <v>0</v>
      </c>
      <c r="F887" s="5" t="str">
        <f t="shared" si="107"/>
        <v>Dry</v>
      </c>
      <c r="G887" s="5" t="str">
        <f t="shared" si="108"/>
        <v/>
      </c>
      <c r="H887" s="27">
        <v>2.2284344320240001E-4</v>
      </c>
      <c r="I887" s="27">
        <v>0.84849531362630004</v>
      </c>
      <c r="J887" s="2">
        <f t="shared" si="109"/>
        <v>2.3073642160628154</v>
      </c>
      <c r="K887" s="2">
        <f t="shared" si="110"/>
        <v>0</v>
      </c>
      <c r="L887" s="27">
        <v>0.30192465772170002</v>
      </c>
      <c r="M887" s="26">
        <f t="shared" si="111"/>
        <v>0.82104183722208213</v>
      </c>
      <c r="N887" s="2">
        <f t="shared" si="112"/>
        <v>0</v>
      </c>
    </row>
    <row r="888" spans="1:14" x14ac:dyDescent="0.35">
      <c r="A888" s="10">
        <v>40588</v>
      </c>
      <c r="B888" s="27">
        <v>0</v>
      </c>
      <c r="C888" s="27">
        <v>0</v>
      </c>
      <c r="D888" s="28">
        <f t="shared" si="106"/>
        <v>0</v>
      </c>
      <c r="E888" s="3">
        <f t="shared" si="105"/>
        <v>0</v>
      </c>
      <c r="F888" s="5" t="str">
        <f t="shared" si="107"/>
        <v>Dry</v>
      </c>
      <c r="G888" s="5" t="str">
        <f t="shared" si="108"/>
        <v/>
      </c>
      <c r="H888" s="27">
        <v>2.118888630063E-4</v>
      </c>
      <c r="I888" s="27">
        <v>0.80308435611210005</v>
      </c>
      <c r="J888" s="2">
        <f t="shared" si="109"/>
        <v>2.1838754746370004</v>
      </c>
      <c r="K888" s="2">
        <f t="shared" si="110"/>
        <v>0</v>
      </c>
      <c r="L888" s="27">
        <v>0.2875650009729</v>
      </c>
      <c r="M888" s="26">
        <f t="shared" si="111"/>
        <v>0.78199276104566529</v>
      </c>
      <c r="N888" s="2">
        <f t="shared" si="112"/>
        <v>0</v>
      </c>
    </row>
    <row r="889" spans="1:14" x14ac:dyDescent="0.35">
      <c r="A889" s="10">
        <v>40589</v>
      </c>
      <c r="B889" s="27">
        <v>10.41946313</v>
      </c>
      <c r="C889" s="27">
        <v>0</v>
      </c>
      <c r="D889" s="28">
        <f t="shared" si="106"/>
        <v>0</v>
      </c>
      <c r="E889" s="3">
        <f t="shared" si="105"/>
        <v>0</v>
      </c>
      <c r="F889" s="5">
        <f t="shared" si="107"/>
        <v>0</v>
      </c>
      <c r="G889" s="5" t="str">
        <f t="shared" si="108"/>
        <v/>
      </c>
      <c r="H889" s="27">
        <v>2.0135943338909999E-4</v>
      </c>
      <c r="I889" s="27">
        <v>0.77128744959960005</v>
      </c>
      <c r="J889" s="2">
        <f t="shared" si="109"/>
        <v>2.0974082389431685</v>
      </c>
      <c r="K889" s="2">
        <f t="shared" si="110"/>
        <v>0</v>
      </c>
      <c r="L889" s="27">
        <v>0.27775976265480001</v>
      </c>
      <c r="M889" s="26">
        <f t="shared" si="111"/>
        <v>0.75532878817295701</v>
      </c>
      <c r="N889" s="2">
        <f t="shared" si="112"/>
        <v>0</v>
      </c>
    </row>
    <row r="890" spans="1:14" x14ac:dyDescent="0.35">
      <c r="A890" s="10">
        <v>40590</v>
      </c>
      <c r="B890" s="27">
        <v>239.64765199000001</v>
      </c>
      <c r="C890" s="27">
        <v>104.6052493056</v>
      </c>
      <c r="D890" s="28">
        <f t="shared" si="106"/>
        <v>8.7171041087999992</v>
      </c>
      <c r="E890" s="3">
        <f t="shared" si="105"/>
        <v>1</v>
      </c>
      <c r="F890" s="5">
        <f t="shared" si="107"/>
        <v>8.7171041087999992</v>
      </c>
      <c r="G890" s="5">
        <f t="shared" si="108"/>
        <v>-0.89500000000000002</v>
      </c>
      <c r="H890" s="27">
        <v>1.430618244865</v>
      </c>
      <c r="I890" s="27">
        <v>3.876465105886</v>
      </c>
      <c r="J890" s="2">
        <f t="shared" si="109"/>
        <v>10.541504150342153</v>
      </c>
      <c r="K890" s="2">
        <f t="shared" si="110"/>
        <v>9.434646214556226</v>
      </c>
      <c r="L890" s="27">
        <v>0.14526425283220001</v>
      </c>
      <c r="M890" s="26">
        <f t="shared" si="111"/>
        <v>0.39502579858177145</v>
      </c>
      <c r="N890" s="2">
        <f t="shared" si="112"/>
        <v>0.35354808973068547</v>
      </c>
    </row>
    <row r="891" spans="1:14" x14ac:dyDescent="0.35">
      <c r="A891" s="10">
        <v>40591</v>
      </c>
      <c r="B891" s="27">
        <v>0</v>
      </c>
      <c r="C891" s="27">
        <v>0</v>
      </c>
      <c r="D891" s="28">
        <f t="shared" si="106"/>
        <v>0</v>
      </c>
      <c r="E891" s="3">
        <f t="shared" si="105"/>
        <v>0</v>
      </c>
      <c r="F891" s="5" t="str">
        <f t="shared" si="107"/>
        <v>Dry</v>
      </c>
      <c r="G891" s="5" t="str">
        <f t="shared" si="108"/>
        <v/>
      </c>
      <c r="H891" s="27">
        <v>4.0695884455810001E-4</v>
      </c>
      <c r="I891" s="27">
        <v>1.0810402943549999</v>
      </c>
      <c r="J891" s="2">
        <f t="shared" si="109"/>
        <v>2.9397377348572125</v>
      </c>
      <c r="K891" s="2">
        <f t="shared" si="110"/>
        <v>0</v>
      </c>
      <c r="L891" s="27">
        <v>0.1228258857259</v>
      </c>
      <c r="M891" s="26">
        <f t="shared" si="111"/>
        <v>0.33400780060758345</v>
      </c>
      <c r="N891" s="2">
        <f t="shared" si="112"/>
        <v>0</v>
      </c>
    </row>
    <row r="892" spans="1:14" x14ac:dyDescent="0.35">
      <c r="A892" s="10">
        <v>40592</v>
      </c>
      <c r="B892" s="27">
        <v>625.16778780000004</v>
      </c>
      <c r="C892" s="27">
        <v>286.97575452410001</v>
      </c>
      <c r="D892" s="28">
        <f t="shared" si="106"/>
        <v>23.914646210341669</v>
      </c>
      <c r="E892" s="3">
        <f t="shared" si="105"/>
        <v>1</v>
      </c>
      <c r="F892" s="5">
        <f t="shared" si="107"/>
        <v>23.914646210341669</v>
      </c>
      <c r="G892" s="5">
        <f t="shared" si="108"/>
        <v>-0.89500000000000002</v>
      </c>
      <c r="H892" s="27">
        <v>8.6499850126220004</v>
      </c>
      <c r="I892" s="27">
        <v>2.0867378371559999</v>
      </c>
      <c r="J892" s="2">
        <f t="shared" si="109"/>
        <v>5.67459140484854</v>
      </c>
      <c r="K892" s="2">
        <f t="shared" si="110"/>
        <v>5.0787593073394435</v>
      </c>
      <c r="L892" s="27">
        <v>0.34000157849649998</v>
      </c>
      <c r="M892" s="26">
        <f t="shared" si="111"/>
        <v>0.92458669250024217</v>
      </c>
      <c r="N892" s="2">
        <f t="shared" si="112"/>
        <v>0.82750508978771675</v>
      </c>
    </row>
    <row r="893" spans="1:14" x14ac:dyDescent="0.35">
      <c r="A893" s="10">
        <v>40593</v>
      </c>
      <c r="B893" s="27">
        <v>145.87248382000001</v>
      </c>
      <c r="C893" s="27">
        <v>58.58649417366</v>
      </c>
      <c r="D893" s="28">
        <f t="shared" si="106"/>
        <v>4.8822078478049997</v>
      </c>
      <c r="E893" s="3">
        <f t="shared" si="105"/>
        <v>1</v>
      </c>
      <c r="F893" s="5">
        <f t="shared" si="107"/>
        <v>4.8822078478049997</v>
      </c>
      <c r="G893" s="5">
        <f t="shared" si="108"/>
        <v>-0.89500000000000002</v>
      </c>
      <c r="H893" s="27">
        <v>0.41315655838799997</v>
      </c>
      <c r="I893" s="27">
        <v>0.52242793877839999</v>
      </c>
      <c r="J893" s="2">
        <f t="shared" si="109"/>
        <v>1.4206696395964298</v>
      </c>
      <c r="K893" s="2">
        <f t="shared" si="110"/>
        <v>1.2714993274388047</v>
      </c>
      <c r="L893" s="27">
        <v>9.0954259215649993E-2</v>
      </c>
      <c r="M893" s="26">
        <f t="shared" si="111"/>
        <v>0.24733737434066996</v>
      </c>
      <c r="N893" s="2">
        <f t="shared" si="112"/>
        <v>0.22136695003489962</v>
      </c>
    </row>
    <row r="894" spans="1:14" x14ac:dyDescent="0.35">
      <c r="A894" s="10">
        <v>40594</v>
      </c>
      <c r="B894" s="27">
        <v>52.097315649999999</v>
      </c>
      <c r="C894" s="27">
        <v>24.993492989349999</v>
      </c>
      <c r="D894" s="28">
        <f t="shared" si="106"/>
        <v>2.0827910824458331</v>
      </c>
      <c r="E894" s="3">
        <f t="shared" si="105"/>
        <v>1</v>
      </c>
      <c r="F894" s="5">
        <f t="shared" si="107"/>
        <v>2.0827910824458331</v>
      </c>
      <c r="G894" s="5">
        <f t="shared" si="108"/>
        <v>-0.89500000000000002</v>
      </c>
      <c r="H894" s="27">
        <v>0.25411270523450002</v>
      </c>
      <c r="I894" s="27">
        <v>0.64843203535939997</v>
      </c>
      <c r="J894" s="2">
        <f t="shared" si="109"/>
        <v>1.7633201396749378</v>
      </c>
      <c r="K894" s="2">
        <f t="shared" si="110"/>
        <v>1.5781715250090693</v>
      </c>
      <c r="L894" s="27">
        <v>0.1260621165277</v>
      </c>
      <c r="M894" s="26">
        <f t="shared" si="111"/>
        <v>0.34280827720076629</v>
      </c>
      <c r="N894" s="2">
        <f t="shared" si="112"/>
        <v>0.30681340809468582</v>
      </c>
    </row>
    <row r="895" spans="1:14" x14ac:dyDescent="0.35">
      <c r="A895" s="10">
        <v>40595</v>
      </c>
      <c r="B895" s="27">
        <v>0</v>
      </c>
      <c r="C895" s="27">
        <v>0</v>
      </c>
      <c r="D895" s="28">
        <f t="shared" si="106"/>
        <v>0</v>
      </c>
      <c r="E895" s="3">
        <f t="shared" si="105"/>
        <v>0</v>
      </c>
      <c r="F895" s="5" t="str">
        <f t="shared" si="107"/>
        <v>Dry</v>
      </c>
      <c r="G895" s="5" t="str">
        <f t="shared" si="108"/>
        <v/>
      </c>
      <c r="H895" s="27">
        <v>7.7086498611730002E-4</v>
      </c>
      <c r="I895" s="27">
        <v>0.73274520178519997</v>
      </c>
      <c r="J895" s="2">
        <f t="shared" si="109"/>
        <v>1.9925979919266015</v>
      </c>
      <c r="K895" s="2">
        <f t="shared" si="110"/>
        <v>0</v>
      </c>
      <c r="L895" s="27">
        <v>0.19752110551509999</v>
      </c>
      <c r="M895" s="26">
        <f t="shared" si="111"/>
        <v>0.53713099349354232</v>
      </c>
      <c r="N895" s="2">
        <f t="shared" si="112"/>
        <v>0</v>
      </c>
    </row>
    <row r="896" spans="1:14" x14ac:dyDescent="0.35">
      <c r="A896" s="10">
        <v>40596</v>
      </c>
      <c r="B896" s="27">
        <v>0</v>
      </c>
      <c r="C896" s="27">
        <v>0</v>
      </c>
      <c r="D896" s="28">
        <f t="shared" si="106"/>
        <v>0</v>
      </c>
      <c r="E896" s="3">
        <f t="shared" si="105"/>
        <v>0</v>
      </c>
      <c r="F896" s="5" t="str">
        <f t="shared" si="107"/>
        <v>Dry</v>
      </c>
      <c r="G896" s="5" t="str">
        <f t="shared" si="108"/>
        <v/>
      </c>
      <c r="H896" s="27">
        <v>7.0301891445170004E-4</v>
      </c>
      <c r="I896" s="27">
        <v>0.84475887717810005</v>
      </c>
      <c r="J896" s="2">
        <f t="shared" si="109"/>
        <v>2.2972035002430382</v>
      </c>
      <c r="K896" s="2">
        <f t="shared" si="110"/>
        <v>0</v>
      </c>
      <c r="L896" s="27">
        <v>0.24643848791600001</v>
      </c>
      <c r="M896" s="26">
        <f t="shared" si="111"/>
        <v>0.67015496649925377</v>
      </c>
      <c r="N896" s="2">
        <f t="shared" si="112"/>
        <v>0</v>
      </c>
    </row>
    <row r="897" spans="1:14" x14ac:dyDescent="0.35">
      <c r="A897" s="10">
        <v>40597</v>
      </c>
      <c r="B897" s="27">
        <v>0</v>
      </c>
      <c r="C897" s="27">
        <v>0</v>
      </c>
      <c r="D897" s="28">
        <f t="shared" si="106"/>
        <v>0</v>
      </c>
      <c r="E897" s="3">
        <f t="shared" si="105"/>
        <v>0</v>
      </c>
      <c r="F897" s="5" t="str">
        <f t="shared" si="107"/>
        <v>Dry</v>
      </c>
      <c r="G897" s="5" t="str">
        <f t="shared" si="108"/>
        <v/>
      </c>
      <c r="H897" s="27">
        <v>6.5099730029109998E-4</v>
      </c>
      <c r="I897" s="27">
        <v>0.83636111356289999</v>
      </c>
      <c r="J897" s="2">
        <f t="shared" si="109"/>
        <v>2.2743669577784078</v>
      </c>
      <c r="K897" s="2">
        <f t="shared" si="110"/>
        <v>0</v>
      </c>
      <c r="L897" s="27">
        <v>0.25408891272079998</v>
      </c>
      <c r="M897" s="26">
        <f t="shared" si="111"/>
        <v>0.69095922569643464</v>
      </c>
      <c r="N897" s="2">
        <f t="shared" si="112"/>
        <v>0</v>
      </c>
    </row>
    <row r="898" spans="1:14" x14ac:dyDescent="0.35">
      <c r="A898" s="10">
        <v>40598</v>
      </c>
      <c r="B898" s="27">
        <v>0</v>
      </c>
      <c r="C898" s="27">
        <v>0</v>
      </c>
      <c r="D898" s="28">
        <f t="shared" si="106"/>
        <v>0</v>
      </c>
      <c r="E898" s="3">
        <f t="shared" si="105"/>
        <v>0</v>
      </c>
      <c r="F898" s="5" t="str">
        <f t="shared" si="107"/>
        <v>Dry</v>
      </c>
      <c r="G898" s="5" t="str">
        <f t="shared" si="108"/>
        <v/>
      </c>
      <c r="H898" s="27">
        <v>5.989008303835E-4</v>
      </c>
      <c r="I898" s="27">
        <v>0.8526318481745</v>
      </c>
      <c r="J898" s="2">
        <f t="shared" si="109"/>
        <v>2.3186129426518085</v>
      </c>
      <c r="K898" s="2">
        <f t="shared" si="110"/>
        <v>0</v>
      </c>
      <c r="L898" s="27">
        <v>0.26360184597320002</v>
      </c>
      <c r="M898" s="26">
        <f t="shared" si="111"/>
        <v>0.71682831586568119</v>
      </c>
      <c r="N898" s="2">
        <f t="shared" si="112"/>
        <v>0</v>
      </c>
    </row>
    <row r="899" spans="1:14" x14ac:dyDescent="0.35">
      <c r="A899" s="10">
        <v>40599</v>
      </c>
      <c r="B899" s="27">
        <v>323.00335703000002</v>
      </c>
      <c r="C899" s="27">
        <v>139.56922404849999</v>
      </c>
      <c r="D899" s="28">
        <f t="shared" si="106"/>
        <v>11.630768670708333</v>
      </c>
      <c r="E899" s="3">
        <f t="shared" si="105"/>
        <v>1</v>
      </c>
      <c r="F899" s="5">
        <f t="shared" si="107"/>
        <v>11.630768670708333</v>
      </c>
      <c r="G899" s="5">
        <f t="shared" si="108"/>
        <v>23.019646210341669</v>
      </c>
      <c r="H899" s="27">
        <v>2.875425391446</v>
      </c>
      <c r="I899" s="27">
        <v>1.297278701952</v>
      </c>
      <c r="J899" s="2">
        <f t="shared" si="109"/>
        <v>3.5277678109401909</v>
      </c>
      <c r="K899" s="2">
        <f t="shared" si="110"/>
        <v>3.157352190791471</v>
      </c>
      <c r="L899" s="27">
        <v>0.29895161522059999</v>
      </c>
      <c r="M899" s="26">
        <f t="shared" si="111"/>
        <v>0.81295706436629078</v>
      </c>
      <c r="N899" s="2">
        <f t="shared" si="112"/>
        <v>0.72759657260783028</v>
      </c>
    </row>
    <row r="900" spans="1:14" x14ac:dyDescent="0.35">
      <c r="A900" s="10">
        <v>40600</v>
      </c>
      <c r="B900" s="27">
        <v>520.97315649999996</v>
      </c>
      <c r="C900" s="27">
        <v>262.8291542298</v>
      </c>
      <c r="D900" s="28">
        <f t="shared" si="106"/>
        <v>21.902429519150001</v>
      </c>
      <c r="E900" s="3">
        <f t="shared" si="105"/>
        <v>1</v>
      </c>
      <c r="F900" s="5">
        <f t="shared" si="107"/>
        <v>21.902429519150001</v>
      </c>
      <c r="G900" s="5">
        <f t="shared" si="108"/>
        <v>3.9872078478049997</v>
      </c>
      <c r="H900" s="27">
        <v>1.9079333485600001</v>
      </c>
      <c r="I900" s="27">
        <v>0.52134378279769999</v>
      </c>
      <c r="J900" s="2">
        <f t="shared" si="109"/>
        <v>1.4177214291887534</v>
      </c>
      <c r="K900" s="2">
        <f t="shared" si="110"/>
        <v>1.2688606791239343</v>
      </c>
      <c r="L900" s="27">
        <v>9.6098590925120006E-2</v>
      </c>
      <c r="M900" s="26">
        <f t="shared" si="111"/>
        <v>0.26132666421813433</v>
      </c>
      <c r="N900" s="2">
        <f t="shared" si="112"/>
        <v>0.23388736447523023</v>
      </c>
    </row>
    <row r="901" spans="1:14" x14ac:dyDescent="0.35">
      <c r="A901" s="10">
        <v>40601</v>
      </c>
      <c r="B901" s="27">
        <v>0</v>
      </c>
      <c r="C901" s="27">
        <v>0</v>
      </c>
      <c r="D901" s="28">
        <f t="shared" si="106"/>
        <v>0</v>
      </c>
      <c r="E901" s="3">
        <f t="shared" si="105"/>
        <v>0</v>
      </c>
      <c r="F901" s="5" t="str">
        <f t="shared" si="107"/>
        <v>Dry</v>
      </c>
      <c r="G901" s="5" t="str">
        <f t="shared" si="108"/>
        <v/>
      </c>
      <c r="H901" s="27">
        <v>1.0681631718840001E-3</v>
      </c>
      <c r="I901" s="27">
        <v>1.115272884923</v>
      </c>
      <c r="J901" s="2">
        <f t="shared" si="109"/>
        <v>3.0328284723442094</v>
      </c>
      <c r="K901" s="2">
        <f t="shared" si="110"/>
        <v>0</v>
      </c>
      <c r="L901" s="27">
        <v>0.25380208353490002</v>
      </c>
      <c r="M901" s="26">
        <f t="shared" si="111"/>
        <v>0.69017923388146574</v>
      </c>
      <c r="N901" s="2">
        <f t="shared" si="112"/>
        <v>0</v>
      </c>
    </row>
    <row r="902" spans="1:14" x14ac:dyDescent="0.35">
      <c r="A902" s="10">
        <v>40602</v>
      </c>
      <c r="B902" s="27">
        <v>0</v>
      </c>
      <c r="C902" s="27">
        <v>0</v>
      </c>
      <c r="D902" s="28">
        <f t="shared" si="106"/>
        <v>0</v>
      </c>
      <c r="E902" s="3">
        <f t="shared" si="105"/>
        <v>0</v>
      </c>
      <c r="F902" s="5" t="str">
        <f t="shared" si="107"/>
        <v>Dry</v>
      </c>
      <c r="G902" s="5" t="str">
        <f t="shared" si="108"/>
        <v/>
      </c>
      <c r="H902" s="27">
        <v>9.4100830635409998E-4</v>
      </c>
      <c r="I902" s="27">
        <v>1.120827548324</v>
      </c>
      <c r="J902" s="2">
        <f t="shared" si="109"/>
        <v>3.0479336018103527</v>
      </c>
      <c r="K902" s="2">
        <f t="shared" si="110"/>
        <v>0</v>
      </c>
      <c r="L902" s="27">
        <v>0.28052705427590002</v>
      </c>
      <c r="M902" s="26">
        <f t="shared" si="111"/>
        <v>0.76285405031571152</v>
      </c>
      <c r="N902" s="2">
        <f t="shared" si="112"/>
        <v>0</v>
      </c>
    </row>
    <row r="903" spans="1:14" x14ac:dyDescent="0.35">
      <c r="A903" s="10">
        <v>40603</v>
      </c>
      <c r="B903" s="27">
        <v>0</v>
      </c>
      <c r="C903" s="27">
        <v>0</v>
      </c>
      <c r="D903" s="28">
        <f t="shared" si="106"/>
        <v>0</v>
      </c>
      <c r="E903" s="3">
        <f t="shared" si="105"/>
        <v>0</v>
      </c>
      <c r="F903" s="5" t="str">
        <f t="shared" si="107"/>
        <v>Dry</v>
      </c>
      <c r="G903" s="5" t="str">
        <f t="shared" si="108"/>
        <v/>
      </c>
      <c r="H903" s="27">
        <v>8.639302310362E-4</v>
      </c>
      <c r="I903" s="27">
        <v>0.95014294168549995</v>
      </c>
      <c r="J903" s="2">
        <f t="shared" si="109"/>
        <v>2.5837807099018812</v>
      </c>
      <c r="K903" s="2">
        <f t="shared" si="110"/>
        <v>0</v>
      </c>
      <c r="L903" s="27">
        <v>0.26168490585710003</v>
      </c>
      <c r="M903" s="26">
        <f t="shared" si="111"/>
        <v>0.71161546559156352</v>
      </c>
      <c r="N903" s="2">
        <f t="shared" si="112"/>
        <v>0</v>
      </c>
    </row>
    <row r="904" spans="1:14" x14ac:dyDescent="0.35">
      <c r="A904" s="10">
        <v>40604</v>
      </c>
      <c r="B904" s="27">
        <v>62.516778780000003</v>
      </c>
      <c r="C904" s="27">
        <v>12.75665824266</v>
      </c>
      <c r="D904" s="28">
        <f t="shared" si="106"/>
        <v>1.063054853555</v>
      </c>
      <c r="E904" s="3">
        <f t="shared" si="105"/>
        <v>1</v>
      </c>
      <c r="F904" s="5">
        <f t="shared" si="107"/>
        <v>1.063054853555</v>
      </c>
      <c r="G904" s="5">
        <f t="shared" si="108"/>
        <v>-0.89500000000000002</v>
      </c>
      <c r="H904" s="27">
        <v>0.13997687292319999</v>
      </c>
      <c r="I904" s="27">
        <v>0.9660823986489</v>
      </c>
      <c r="J904" s="2">
        <f t="shared" si="109"/>
        <v>2.6271258315898729</v>
      </c>
      <c r="K904" s="2">
        <f t="shared" si="110"/>
        <v>2.3512776192729361</v>
      </c>
      <c r="L904" s="27">
        <v>0.246012145135</v>
      </c>
      <c r="M904" s="26">
        <f t="shared" si="111"/>
        <v>0.66899558699431361</v>
      </c>
      <c r="N904" s="2">
        <f t="shared" si="112"/>
        <v>0.59875105035991072</v>
      </c>
    </row>
    <row r="905" spans="1:14" x14ac:dyDescent="0.35">
      <c r="A905" s="10">
        <v>40605</v>
      </c>
      <c r="B905" s="27">
        <v>10.41946313</v>
      </c>
      <c r="C905" s="27">
        <v>5.1093664903220004</v>
      </c>
      <c r="D905" s="28">
        <f t="shared" si="106"/>
        <v>0.4257805408601667</v>
      </c>
      <c r="E905" s="3">
        <f t="shared" si="105"/>
        <v>0</v>
      </c>
      <c r="F905" s="5">
        <f t="shared" si="107"/>
        <v>0.4257805408601667</v>
      </c>
      <c r="G905" s="5" t="str">
        <f t="shared" si="108"/>
        <v/>
      </c>
      <c r="H905" s="27">
        <v>2.534120787313E-2</v>
      </c>
      <c r="I905" s="27">
        <v>1.5552447555260001</v>
      </c>
      <c r="J905" s="2">
        <f t="shared" si="109"/>
        <v>4.2292703783871834</v>
      </c>
      <c r="K905" s="2">
        <f t="shared" si="110"/>
        <v>1.8007410291535768</v>
      </c>
      <c r="L905" s="27">
        <v>0.10902523464860001</v>
      </c>
      <c r="M905" s="26">
        <f t="shared" si="111"/>
        <v>0.29647886209401692</v>
      </c>
      <c r="N905" s="2">
        <f t="shared" si="112"/>
        <v>0.1262349302559973</v>
      </c>
    </row>
    <row r="906" spans="1:14" x14ac:dyDescent="0.35">
      <c r="A906" s="10">
        <v>40606</v>
      </c>
      <c r="B906" s="27">
        <v>0</v>
      </c>
      <c r="C906" s="27">
        <v>0</v>
      </c>
      <c r="D906" s="28">
        <f t="shared" si="106"/>
        <v>0</v>
      </c>
      <c r="E906" s="3">
        <f t="shared" si="105"/>
        <v>0</v>
      </c>
      <c r="F906" s="5" t="str">
        <f t="shared" si="107"/>
        <v>Dry</v>
      </c>
      <c r="G906" s="5" t="str">
        <f t="shared" si="108"/>
        <v/>
      </c>
      <c r="H906" s="27">
        <v>6.9647099948629996E-4</v>
      </c>
      <c r="I906" s="27">
        <v>1.0241982702270001</v>
      </c>
      <c r="J906" s="2">
        <f t="shared" si="109"/>
        <v>2.7851638081244947</v>
      </c>
      <c r="K906" s="2">
        <f t="shared" si="110"/>
        <v>0</v>
      </c>
      <c r="L906" s="27">
        <v>0.2162776114196</v>
      </c>
      <c r="M906" s="26">
        <f t="shared" si="111"/>
        <v>0.58813668539000341</v>
      </c>
      <c r="N906" s="2">
        <f t="shared" si="112"/>
        <v>0</v>
      </c>
    </row>
    <row r="907" spans="1:14" x14ac:dyDescent="0.35">
      <c r="A907" s="10">
        <v>40607</v>
      </c>
      <c r="B907" s="27">
        <v>0</v>
      </c>
      <c r="C907" s="27">
        <v>0</v>
      </c>
      <c r="D907" s="28">
        <f t="shared" si="106"/>
        <v>0</v>
      </c>
      <c r="E907" s="3">
        <f t="shared" si="105"/>
        <v>0</v>
      </c>
      <c r="F907" s="5" t="str">
        <f t="shared" si="107"/>
        <v>Dry</v>
      </c>
      <c r="G907" s="5" t="str">
        <f t="shared" si="108"/>
        <v/>
      </c>
      <c r="H907" s="27">
        <v>6.3776738620049999E-4</v>
      </c>
      <c r="I907" s="27">
        <v>1.109538875381</v>
      </c>
      <c r="J907" s="2">
        <f t="shared" si="109"/>
        <v>3.0172356361560762</v>
      </c>
      <c r="K907" s="2">
        <f t="shared" si="110"/>
        <v>0</v>
      </c>
      <c r="L907" s="27">
        <v>0.31088623502719998</v>
      </c>
      <c r="M907" s="26">
        <f t="shared" si="111"/>
        <v>0.84541159208356653</v>
      </c>
      <c r="N907" s="2">
        <f t="shared" si="112"/>
        <v>0</v>
      </c>
    </row>
    <row r="908" spans="1:14" x14ac:dyDescent="0.35">
      <c r="A908" s="10">
        <v>40608</v>
      </c>
      <c r="B908" s="27">
        <v>0</v>
      </c>
      <c r="C908" s="27">
        <v>0</v>
      </c>
      <c r="D908" s="28">
        <f t="shared" si="106"/>
        <v>0</v>
      </c>
      <c r="E908" s="3">
        <f t="shared" si="105"/>
        <v>0</v>
      </c>
      <c r="F908" s="5" t="str">
        <f t="shared" si="107"/>
        <v>Dry</v>
      </c>
      <c r="G908" s="5" t="str">
        <f t="shared" si="108"/>
        <v/>
      </c>
      <c r="H908" s="27">
        <v>5.940850710056E-4</v>
      </c>
      <c r="I908" s="27">
        <v>1.0825642634379999</v>
      </c>
      <c r="J908" s="2">
        <f t="shared" si="109"/>
        <v>2.9438819554227593</v>
      </c>
      <c r="K908" s="2">
        <f t="shared" si="110"/>
        <v>0</v>
      </c>
      <c r="L908" s="27">
        <v>0.3237939754418</v>
      </c>
      <c r="M908" s="26">
        <f t="shared" si="111"/>
        <v>0.88051238505741325</v>
      </c>
      <c r="N908" s="2">
        <f t="shared" si="112"/>
        <v>0</v>
      </c>
    </row>
    <row r="909" spans="1:14" x14ac:dyDescent="0.35">
      <c r="A909" s="10">
        <v>40609</v>
      </c>
      <c r="B909" s="27">
        <v>93.775168170000001</v>
      </c>
      <c r="C909" s="27">
        <v>28.138903874859999</v>
      </c>
      <c r="D909" s="28">
        <f t="shared" si="106"/>
        <v>2.3449086562383332</v>
      </c>
      <c r="E909" s="3">
        <f t="shared" si="105"/>
        <v>1</v>
      </c>
      <c r="F909" s="5">
        <f t="shared" si="107"/>
        <v>2.3449086562383332</v>
      </c>
      <c r="G909" s="5">
        <f t="shared" si="108"/>
        <v>-0.89500000000000002</v>
      </c>
      <c r="H909" s="27">
        <v>0.40443441464300001</v>
      </c>
      <c r="I909" s="27">
        <v>1.99971398172</v>
      </c>
      <c r="J909" s="2">
        <f t="shared" si="109"/>
        <v>5.437942213330099</v>
      </c>
      <c r="K909" s="2">
        <f t="shared" si="110"/>
        <v>4.8669582809304384</v>
      </c>
      <c r="L909" s="27">
        <v>0.1768268749554</v>
      </c>
      <c r="M909" s="26">
        <f t="shared" si="111"/>
        <v>0.48085593067871657</v>
      </c>
      <c r="N909" s="2">
        <f t="shared" si="112"/>
        <v>0.43036605795745136</v>
      </c>
    </row>
    <row r="910" spans="1:14" x14ac:dyDescent="0.35">
      <c r="A910" s="10">
        <v>40610</v>
      </c>
      <c r="B910" s="27">
        <v>0</v>
      </c>
      <c r="C910" s="27">
        <v>0</v>
      </c>
      <c r="D910" s="28">
        <f t="shared" si="106"/>
        <v>0</v>
      </c>
      <c r="E910" s="3">
        <f t="shared" si="105"/>
        <v>0</v>
      </c>
      <c r="F910" s="5" t="str">
        <f t="shared" si="107"/>
        <v>Dry</v>
      </c>
      <c r="G910" s="5" t="str">
        <f t="shared" si="108"/>
        <v/>
      </c>
      <c r="H910" s="27">
        <v>5.4917644160339997E-4</v>
      </c>
      <c r="I910" s="27">
        <v>1.259956477682</v>
      </c>
      <c r="J910" s="2">
        <f t="shared" si="109"/>
        <v>3.4262752471493236</v>
      </c>
      <c r="K910" s="2">
        <f t="shared" si="110"/>
        <v>0</v>
      </c>
      <c r="L910" s="27">
        <v>0.22942425287609999</v>
      </c>
      <c r="M910" s="26">
        <f t="shared" si="111"/>
        <v>0.62388713630115122</v>
      </c>
      <c r="N910" s="2">
        <f t="shared" si="112"/>
        <v>0</v>
      </c>
    </row>
    <row r="911" spans="1:14" x14ac:dyDescent="0.35">
      <c r="A911" s="10">
        <v>40611</v>
      </c>
      <c r="B911" s="27">
        <v>0</v>
      </c>
      <c r="C911" s="27">
        <v>0</v>
      </c>
      <c r="D911" s="28">
        <f t="shared" si="106"/>
        <v>0</v>
      </c>
      <c r="E911" s="3">
        <f t="shared" si="105"/>
        <v>0</v>
      </c>
      <c r="F911" s="5" t="str">
        <f t="shared" si="107"/>
        <v>Dry</v>
      </c>
      <c r="G911" s="5" t="str">
        <f t="shared" si="108"/>
        <v/>
      </c>
      <c r="H911" s="27">
        <v>5.0403294572209999E-4</v>
      </c>
      <c r="I911" s="27">
        <v>1.314643759497</v>
      </c>
      <c r="J911" s="2">
        <f t="shared" si="109"/>
        <v>3.5749896538257619</v>
      </c>
      <c r="K911" s="2">
        <f t="shared" si="110"/>
        <v>0</v>
      </c>
      <c r="L911" s="27">
        <v>0.34302147797249999</v>
      </c>
      <c r="M911" s="26">
        <f t="shared" si="111"/>
        <v>0.93279888633929753</v>
      </c>
      <c r="N911" s="2">
        <f t="shared" si="112"/>
        <v>0</v>
      </c>
    </row>
    <row r="912" spans="1:14" x14ac:dyDescent="0.35">
      <c r="A912" s="10">
        <v>40612</v>
      </c>
      <c r="B912" s="27">
        <v>0</v>
      </c>
      <c r="C912" s="27">
        <v>0</v>
      </c>
      <c r="D912" s="28">
        <f t="shared" si="106"/>
        <v>0</v>
      </c>
      <c r="E912" s="3">
        <f t="shared" si="105"/>
        <v>0</v>
      </c>
      <c r="F912" s="5" t="str">
        <f t="shared" si="107"/>
        <v>Dry</v>
      </c>
      <c r="G912" s="5" t="str">
        <f t="shared" si="108"/>
        <v/>
      </c>
      <c r="H912" s="27">
        <v>4.6656906277630001E-4</v>
      </c>
      <c r="I912" s="27">
        <v>1.2538926397770001</v>
      </c>
      <c r="J912" s="2">
        <f t="shared" si="109"/>
        <v>3.4097854889039829</v>
      </c>
      <c r="K912" s="2">
        <f t="shared" si="110"/>
        <v>0</v>
      </c>
      <c r="L912" s="27">
        <v>0.3660052984246</v>
      </c>
      <c r="M912" s="26">
        <f t="shared" si="111"/>
        <v>0.99530016832392021</v>
      </c>
      <c r="N912" s="2">
        <f t="shared" si="112"/>
        <v>0</v>
      </c>
    </row>
    <row r="913" spans="1:14" x14ac:dyDescent="0.35">
      <c r="A913" s="10">
        <v>40613</v>
      </c>
      <c r="B913" s="27">
        <v>0</v>
      </c>
      <c r="C913" s="27">
        <v>0</v>
      </c>
      <c r="D913" s="28">
        <f t="shared" si="106"/>
        <v>0</v>
      </c>
      <c r="E913" s="3">
        <f t="shared" si="105"/>
        <v>0</v>
      </c>
      <c r="F913" s="5" t="str">
        <f t="shared" si="107"/>
        <v>Dry</v>
      </c>
      <c r="G913" s="5" t="str">
        <f t="shared" si="108"/>
        <v/>
      </c>
      <c r="H913" s="27">
        <v>4.3122758429120001E-4</v>
      </c>
      <c r="I913" s="27">
        <v>1.19259232371</v>
      </c>
      <c r="J913" s="2">
        <f t="shared" si="109"/>
        <v>3.2430878614040255</v>
      </c>
      <c r="K913" s="2">
        <f t="shared" si="110"/>
        <v>0</v>
      </c>
      <c r="L913" s="27">
        <v>0.36133672590580002</v>
      </c>
      <c r="M913" s="26">
        <f t="shared" si="111"/>
        <v>0.98260463895919636</v>
      </c>
      <c r="N913" s="2">
        <f t="shared" si="112"/>
        <v>0</v>
      </c>
    </row>
    <row r="914" spans="1:14" x14ac:dyDescent="0.35">
      <c r="A914" s="10">
        <v>40614</v>
      </c>
      <c r="B914" s="27">
        <v>0</v>
      </c>
      <c r="C914" s="27">
        <v>0</v>
      </c>
      <c r="D914" s="28">
        <f t="shared" si="106"/>
        <v>0</v>
      </c>
      <c r="E914" s="3">
        <f t="shared" si="105"/>
        <v>0</v>
      </c>
      <c r="F914" s="5" t="str">
        <f t="shared" si="107"/>
        <v>Dry</v>
      </c>
      <c r="G914" s="5" t="str">
        <f t="shared" si="108"/>
        <v/>
      </c>
      <c r="H914" s="27">
        <v>3.9966466847299998E-4</v>
      </c>
      <c r="I914" s="27">
        <v>1.1131168918109999</v>
      </c>
      <c r="J914" s="2">
        <f t="shared" si="109"/>
        <v>3.0269655509151607</v>
      </c>
      <c r="K914" s="2">
        <f t="shared" si="110"/>
        <v>0</v>
      </c>
      <c r="L914" s="27">
        <v>0.3421014490457</v>
      </c>
      <c r="M914" s="26">
        <f t="shared" si="111"/>
        <v>0.93029699647691477</v>
      </c>
      <c r="N914" s="2">
        <f t="shared" si="112"/>
        <v>0</v>
      </c>
    </row>
    <row r="915" spans="1:14" x14ac:dyDescent="0.35">
      <c r="A915" s="10">
        <v>40615</v>
      </c>
      <c r="B915" s="27">
        <v>0</v>
      </c>
      <c r="C915" s="27">
        <v>0</v>
      </c>
      <c r="D915" s="28">
        <f t="shared" si="106"/>
        <v>0</v>
      </c>
      <c r="E915" s="3">
        <f t="shared" si="105"/>
        <v>0</v>
      </c>
      <c r="F915" s="5" t="str">
        <f t="shared" si="107"/>
        <v>Dry</v>
      </c>
      <c r="G915" s="5" t="str">
        <f t="shared" si="108"/>
        <v/>
      </c>
      <c r="H915" s="27">
        <v>3.6960612355030001E-4</v>
      </c>
      <c r="I915" s="27">
        <v>1.0999957543329999</v>
      </c>
      <c r="J915" s="2">
        <f t="shared" si="109"/>
        <v>2.9912844545029866</v>
      </c>
      <c r="K915" s="2">
        <f t="shared" si="110"/>
        <v>0</v>
      </c>
      <c r="L915" s="27">
        <v>0.34040138409109999</v>
      </c>
      <c r="M915" s="26">
        <f t="shared" si="111"/>
        <v>0.92567390784197368</v>
      </c>
      <c r="N915" s="2">
        <f t="shared" si="112"/>
        <v>0</v>
      </c>
    </row>
    <row r="916" spans="1:14" x14ac:dyDescent="0.35">
      <c r="A916" s="10">
        <v>40616</v>
      </c>
      <c r="B916" s="27">
        <v>0</v>
      </c>
      <c r="C916" s="27">
        <v>0</v>
      </c>
      <c r="D916" s="28">
        <f t="shared" si="106"/>
        <v>0</v>
      </c>
      <c r="E916" s="3">
        <f t="shared" si="105"/>
        <v>0</v>
      </c>
      <c r="F916" s="5" t="str">
        <f t="shared" si="107"/>
        <v>Dry</v>
      </c>
      <c r="G916" s="5" t="str">
        <f t="shared" si="108"/>
        <v/>
      </c>
      <c r="H916" s="27">
        <v>3.3952575659050002E-4</v>
      </c>
      <c r="I916" s="27">
        <v>1.168052441765</v>
      </c>
      <c r="J916" s="2">
        <f t="shared" si="109"/>
        <v>3.1763550880380702</v>
      </c>
      <c r="K916" s="2">
        <f t="shared" si="110"/>
        <v>0</v>
      </c>
      <c r="L916" s="27">
        <v>0.3621056425261</v>
      </c>
      <c r="M916" s="26">
        <f t="shared" si="111"/>
        <v>0.9846956000597753</v>
      </c>
      <c r="N916" s="2">
        <f t="shared" si="112"/>
        <v>0</v>
      </c>
    </row>
    <row r="917" spans="1:14" x14ac:dyDescent="0.35">
      <c r="A917" s="10">
        <v>40617</v>
      </c>
      <c r="B917" s="27">
        <v>0</v>
      </c>
      <c r="C917" s="27">
        <v>0</v>
      </c>
      <c r="D917" s="28">
        <f t="shared" si="106"/>
        <v>0</v>
      </c>
      <c r="E917" s="3">
        <f t="shared" si="105"/>
        <v>0</v>
      </c>
      <c r="F917" s="5" t="str">
        <f t="shared" si="107"/>
        <v>Dry</v>
      </c>
      <c r="G917" s="5" t="str">
        <f t="shared" si="108"/>
        <v/>
      </c>
      <c r="H917" s="27">
        <v>3.12365612958E-4</v>
      </c>
      <c r="I917" s="27">
        <v>1.2461655482539999</v>
      </c>
      <c r="J917" s="2">
        <f t="shared" si="109"/>
        <v>3.3887727452999972</v>
      </c>
      <c r="K917" s="2">
        <f t="shared" si="110"/>
        <v>0</v>
      </c>
      <c r="L917" s="27">
        <v>0.38622514274460001</v>
      </c>
      <c r="M917" s="26">
        <f t="shared" si="111"/>
        <v>1.0502852041739554</v>
      </c>
      <c r="N917" s="2">
        <f t="shared" si="112"/>
        <v>0</v>
      </c>
    </row>
    <row r="918" spans="1:14" x14ac:dyDescent="0.35">
      <c r="A918" s="10">
        <v>40618</v>
      </c>
      <c r="B918" s="27">
        <v>0</v>
      </c>
      <c r="C918" s="27">
        <v>0</v>
      </c>
      <c r="D918" s="28">
        <f t="shared" si="106"/>
        <v>0</v>
      </c>
      <c r="E918" s="3">
        <f t="shared" ref="E918:E981" si="113">IF(D918&gt;$C$8,1,0)</f>
        <v>0</v>
      </c>
      <c r="F918" s="5" t="str">
        <f t="shared" si="107"/>
        <v>Dry</v>
      </c>
      <c r="G918" s="5" t="str">
        <f t="shared" si="108"/>
        <v/>
      </c>
      <c r="H918" s="27">
        <v>2.8840190907390001E-4</v>
      </c>
      <c r="I918" s="27">
        <v>1.2152808406869999</v>
      </c>
      <c r="J918" s="2">
        <f t="shared" si="109"/>
        <v>3.3047861069305999</v>
      </c>
      <c r="K918" s="2">
        <f t="shared" si="110"/>
        <v>0</v>
      </c>
      <c r="L918" s="27">
        <v>0.37722768206230001</v>
      </c>
      <c r="M918" s="26">
        <f t="shared" si="111"/>
        <v>1.0258178694929361</v>
      </c>
      <c r="N918" s="2">
        <f t="shared" si="112"/>
        <v>0</v>
      </c>
    </row>
    <row r="919" spans="1:14" x14ac:dyDescent="0.35">
      <c r="A919" s="10">
        <v>40619</v>
      </c>
      <c r="B919" s="27">
        <v>0</v>
      </c>
      <c r="C919" s="27">
        <v>0</v>
      </c>
      <c r="D919" s="28">
        <f t="shared" ref="D919:D982" si="114">C919/12</f>
        <v>0</v>
      </c>
      <c r="E919" s="3">
        <f t="shared" si="113"/>
        <v>0</v>
      </c>
      <c r="F919" s="5" t="str">
        <f t="shared" ref="F919:F982" si="115">IF(B919&gt;0,D919,"Dry")</f>
        <v>Dry</v>
      </c>
      <c r="G919" s="5" t="str">
        <f t="shared" ref="G919:G982" si="116">IF(D919-$C$8&lt;0,"",D912-$C$8)</f>
        <v/>
      </c>
      <c r="H919" s="27">
        <v>2.6368960715799999E-4</v>
      </c>
      <c r="I919" s="27">
        <v>1.2532604601499999</v>
      </c>
      <c r="J919" s="2">
        <f t="shared" ref="J919:J982" si="117">I919*2.71936</f>
        <v>3.4080663649135037</v>
      </c>
      <c r="K919" s="2">
        <f t="shared" ref="K919:K982" si="118">IF(D919&gt;$C$8, J919*$C$8, J919*D919)</f>
        <v>0</v>
      </c>
      <c r="L919" s="27">
        <v>0.38855800066329998</v>
      </c>
      <c r="M919" s="26">
        <f t="shared" ref="M919:M982" si="119">L919*2.71936</f>
        <v>1.0566290846837514</v>
      </c>
      <c r="N919" s="2">
        <f t="shared" ref="N919:N982" si="120">IF(D919&gt;$C$8, M919*$C$8,M919* D919)</f>
        <v>0</v>
      </c>
    </row>
    <row r="920" spans="1:14" x14ac:dyDescent="0.35">
      <c r="A920" s="10">
        <v>40620</v>
      </c>
      <c r="B920" s="27">
        <v>0</v>
      </c>
      <c r="C920" s="27">
        <v>0</v>
      </c>
      <c r="D920" s="28">
        <f t="shared" si="114"/>
        <v>0</v>
      </c>
      <c r="E920" s="3">
        <f t="shared" si="113"/>
        <v>0</v>
      </c>
      <c r="F920" s="5" t="str">
        <f t="shared" si="115"/>
        <v>Dry</v>
      </c>
      <c r="G920" s="5" t="str">
        <f t="shared" si="116"/>
        <v/>
      </c>
      <c r="H920" s="27">
        <v>2.434749549396E-4</v>
      </c>
      <c r="I920" s="27">
        <v>1.257435774543</v>
      </c>
      <c r="J920" s="2">
        <f t="shared" si="117"/>
        <v>3.4194205478612525</v>
      </c>
      <c r="K920" s="2">
        <f t="shared" si="118"/>
        <v>0</v>
      </c>
      <c r="L920" s="27">
        <v>0.3893710196845</v>
      </c>
      <c r="M920" s="26">
        <f t="shared" si="119"/>
        <v>1.058839976089242</v>
      </c>
      <c r="N920" s="2">
        <f t="shared" si="120"/>
        <v>0</v>
      </c>
    </row>
    <row r="921" spans="1:14" x14ac:dyDescent="0.35">
      <c r="A921" s="10">
        <v>40621</v>
      </c>
      <c r="B921" s="27">
        <v>31.258389390000001</v>
      </c>
      <c r="C921" s="27">
        <v>1.235516012091</v>
      </c>
      <c r="D921" s="28">
        <f t="shared" si="114"/>
        <v>0.10295966767425001</v>
      </c>
      <c r="E921" s="3">
        <f t="shared" si="113"/>
        <v>0</v>
      </c>
      <c r="F921" s="5">
        <f t="shared" si="115"/>
        <v>0.10295966767425001</v>
      </c>
      <c r="G921" s="5" t="str">
        <f t="shared" si="116"/>
        <v/>
      </c>
      <c r="H921" s="27">
        <v>6.2779648415120003E-3</v>
      </c>
      <c r="I921" s="27">
        <v>3.4966409682580002</v>
      </c>
      <c r="J921" s="2">
        <f t="shared" si="117"/>
        <v>9.5086255834420754</v>
      </c>
      <c r="K921" s="2">
        <f t="shared" si="118"/>
        <v>0.97900493011006773</v>
      </c>
      <c r="L921" s="27">
        <v>0.14726377942999999</v>
      </c>
      <c r="M921" s="26">
        <f t="shared" si="119"/>
        <v>0.40046323123076477</v>
      </c>
      <c r="N921" s="2">
        <f t="shared" si="120"/>
        <v>4.1231561203275875E-2</v>
      </c>
    </row>
    <row r="922" spans="1:14" x14ac:dyDescent="0.35">
      <c r="A922" s="10">
        <v>40622</v>
      </c>
      <c r="B922" s="27">
        <v>1375.36913316</v>
      </c>
      <c r="C922" s="27">
        <v>658.09897798520001</v>
      </c>
      <c r="D922" s="28">
        <f t="shared" si="114"/>
        <v>54.841581498766665</v>
      </c>
      <c r="E922" s="3">
        <f t="shared" si="113"/>
        <v>1</v>
      </c>
      <c r="F922" s="5">
        <f t="shared" si="115"/>
        <v>54.841581498766665</v>
      </c>
      <c r="G922" s="5">
        <f t="shared" si="116"/>
        <v>-0.89500000000000002</v>
      </c>
      <c r="H922" s="27">
        <v>9.0440194006539993</v>
      </c>
      <c r="I922" s="27">
        <v>4.0376940188530002</v>
      </c>
      <c r="J922" s="2">
        <f t="shared" si="117"/>
        <v>10.979943607108094</v>
      </c>
      <c r="K922" s="2">
        <f t="shared" si="118"/>
        <v>9.8270495283617443</v>
      </c>
      <c r="L922" s="27">
        <v>0.25673153319600001</v>
      </c>
      <c r="M922" s="26">
        <f t="shared" si="119"/>
        <v>0.69814546211187456</v>
      </c>
      <c r="N922" s="2">
        <f t="shared" si="120"/>
        <v>0.6248401885901278</v>
      </c>
    </row>
    <row r="923" spans="1:14" x14ac:dyDescent="0.35">
      <c r="A923" s="10">
        <v>40623</v>
      </c>
      <c r="B923" s="27">
        <v>437.61745145999998</v>
      </c>
      <c r="C923" s="27">
        <v>225.90294214369999</v>
      </c>
      <c r="D923" s="28">
        <f t="shared" si="114"/>
        <v>18.825245178641666</v>
      </c>
      <c r="E923" s="3">
        <f t="shared" si="113"/>
        <v>1</v>
      </c>
      <c r="F923" s="5">
        <f t="shared" si="115"/>
        <v>18.825245178641666</v>
      </c>
      <c r="G923" s="5">
        <f t="shared" si="116"/>
        <v>-0.89500000000000002</v>
      </c>
      <c r="H923" s="27">
        <v>0.95486915781699999</v>
      </c>
      <c r="I923" s="27">
        <v>0.3343505891363</v>
      </c>
      <c r="J923" s="2">
        <f t="shared" si="117"/>
        <v>0.90921961807368878</v>
      </c>
      <c r="K923" s="2">
        <f t="shared" si="118"/>
        <v>0.81375155817595146</v>
      </c>
      <c r="L923" s="27">
        <v>7.9401088442220005E-2</v>
      </c>
      <c r="M923" s="26">
        <f t="shared" si="119"/>
        <v>0.2159201438662354</v>
      </c>
      <c r="N923" s="2">
        <f t="shared" si="120"/>
        <v>0.19324852876028067</v>
      </c>
    </row>
    <row r="924" spans="1:14" x14ac:dyDescent="0.35">
      <c r="A924" s="10">
        <v>40624</v>
      </c>
      <c r="B924" s="27">
        <v>0</v>
      </c>
      <c r="C924" s="27">
        <v>0</v>
      </c>
      <c r="D924" s="28">
        <f t="shared" si="114"/>
        <v>0</v>
      </c>
      <c r="E924" s="3">
        <f t="shared" si="113"/>
        <v>0</v>
      </c>
      <c r="F924" s="5" t="str">
        <f t="shared" si="115"/>
        <v>Dry</v>
      </c>
      <c r="G924" s="5" t="str">
        <f t="shared" si="116"/>
        <v/>
      </c>
      <c r="H924" s="27">
        <v>1.38070151002E-3</v>
      </c>
      <c r="I924" s="27">
        <v>1.168212511746</v>
      </c>
      <c r="J924" s="2">
        <f t="shared" si="117"/>
        <v>3.1767903759416027</v>
      </c>
      <c r="K924" s="2">
        <f t="shared" si="118"/>
        <v>0</v>
      </c>
      <c r="L924" s="27">
        <v>0.24878829924349999</v>
      </c>
      <c r="M924" s="26">
        <f t="shared" si="119"/>
        <v>0.67654494943080412</v>
      </c>
      <c r="N924" s="2">
        <f t="shared" si="120"/>
        <v>0</v>
      </c>
    </row>
    <row r="925" spans="1:14" x14ac:dyDescent="0.35">
      <c r="A925" s="10">
        <v>40625</v>
      </c>
      <c r="B925" s="27">
        <v>541.81208275999995</v>
      </c>
      <c r="C925" s="27">
        <v>279.48959912409998</v>
      </c>
      <c r="D925" s="28">
        <f t="shared" si="114"/>
        <v>23.290799927008333</v>
      </c>
      <c r="E925" s="3">
        <f t="shared" si="113"/>
        <v>1</v>
      </c>
      <c r="F925" s="5">
        <f t="shared" si="115"/>
        <v>23.290799927008333</v>
      </c>
      <c r="G925" s="5">
        <f t="shared" si="116"/>
        <v>-0.89500000000000002</v>
      </c>
      <c r="H925" s="27">
        <v>2.048696517547</v>
      </c>
      <c r="I925" s="27">
        <v>1.1586494845740001</v>
      </c>
      <c r="J925" s="2">
        <f t="shared" si="117"/>
        <v>3.1507850623711526</v>
      </c>
      <c r="K925" s="2">
        <f t="shared" si="118"/>
        <v>2.8199526308221818</v>
      </c>
      <c r="L925" s="27">
        <v>0.24555732180670001</v>
      </c>
      <c r="M925" s="26">
        <f t="shared" si="119"/>
        <v>0.66775875862826772</v>
      </c>
      <c r="N925" s="2">
        <f t="shared" si="120"/>
        <v>0.59764408897229959</v>
      </c>
    </row>
    <row r="926" spans="1:14" x14ac:dyDescent="0.35">
      <c r="A926" s="10">
        <v>40626</v>
      </c>
      <c r="B926" s="27">
        <v>104.1946313</v>
      </c>
      <c r="C926" s="27">
        <v>31.710572276810002</v>
      </c>
      <c r="D926" s="28">
        <f t="shared" si="114"/>
        <v>2.6425476897341666</v>
      </c>
      <c r="E926" s="3">
        <f t="shared" si="113"/>
        <v>1</v>
      </c>
      <c r="F926" s="5">
        <f t="shared" si="115"/>
        <v>2.6425476897341666</v>
      </c>
      <c r="G926" s="5">
        <f t="shared" si="116"/>
        <v>-0.89500000000000002</v>
      </c>
      <c r="H926" s="27">
        <v>0.36907232483419999</v>
      </c>
      <c r="I926" s="27">
        <v>0.70261943911430003</v>
      </c>
      <c r="J926" s="2">
        <f t="shared" si="117"/>
        <v>1.9106751979498628</v>
      </c>
      <c r="K926" s="2">
        <f t="shared" si="118"/>
        <v>1.7100543021651273</v>
      </c>
      <c r="L926" s="27">
        <v>0.12931609301409999</v>
      </c>
      <c r="M926" s="26">
        <f t="shared" si="119"/>
        <v>0.35165701069882294</v>
      </c>
      <c r="N926" s="2">
        <f t="shared" si="120"/>
        <v>0.31473302457544655</v>
      </c>
    </row>
    <row r="927" spans="1:14" x14ac:dyDescent="0.35">
      <c r="A927" s="10">
        <v>40627</v>
      </c>
      <c r="B927" s="27">
        <v>333.42282016000001</v>
      </c>
      <c r="C927" s="27">
        <v>173.6586600439</v>
      </c>
      <c r="D927" s="28">
        <f t="shared" si="114"/>
        <v>14.471555003658333</v>
      </c>
      <c r="E927" s="3">
        <f t="shared" si="113"/>
        <v>1</v>
      </c>
      <c r="F927" s="5">
        <f t="shared" si="115"/>
        <v>14.471555003658333</v>
      </c>
      <c r="G927" s="5">
        <f t="shared" si="116"/>
        <v>-0.89500000000000002</v>
      </c>
      <c r="H927" s="27">
        <v>0.44826778905030001</v>
      </c>
      <c r="I927" s="27">
        <v>0.72568238335860002</v>
      </c>
      <c r="J927" s="2">
        <f t="shared" si="117"/>
        <v>1.9733916460100425</v>
      </c>
      <c r="K927" s="2">
        <f t="shared" si="118"/>
        <v>1.766185523178988</v>
      </c>
      <c r="L927" s="27">
        <v>0.1140016278253</v>
      </c>
      <c r="M927" s="26">
        <f t="shared" si="119"/>
        <v>0.31001146664300783</v>
      </c>
      <c r="N927" s="2">
        <f t="shared" si="120"/>
        <v>0.27746026264549201</v>
      </c>
    </row>
    <row r="928" spans="1:14" x14ac:dyDescent="0.35">
      <c r="A928" s="10">
        <v>40628</v>
      </c>
      <c r="B928" s="27">
        <v>0</v>
      </c>
      <c r="C928" s="27">
        <v>0</v>
      </c>
      <c r="D928" s="28">
        <f t="shared" si="114"/>
        <v>0</v>
      </c>
      <c r="E928" s="3">
        <f t="shared" si="113"/>
        <v>0</v>
      </c>
      <c r="F928" s="5" t="str">
        <f t="shared" si="115"/>
        <v>Dry</v>
      </c>
      <c r="G928" s="5" t="str">
        <f t="shared" si="116"/>
        <v/>
      </c>
      <c r="H928" s="27">
        <v>1.9779432090969999E-3</v>
      </c>
      <c r="I928" s="27">
        <v>1.3197099627390001</v>
      </c>
      <c r="J928" s="2">
        <f t="shared" si="117"/>
        <v>3.5887664842739273</v>
      </c>
      <c r="K928" s="2">
        <f t="shared" si="118"/>
        <v>0</v>
      </c>
      <c r="L928" s="27">
        <v>0.28582306861410001</v>
      </c>
      <c r="M928" s="26">
        <f t="shared" si="119"/>
        <v>0.77725581986643899</v>
      </c>
      <c r="N928" s="2">
        <f t="shared" si="120"/>
        <v>0</v>
      </c>
    </row>
    <row r="929" spans="1:14" x14ac:dyDescent="0.35">
      <c r="A929" s="10">
        <v>40629</v>
      </c>
      <c r="B929" s="27">
        <v>72.936241910000007</v>
      </c>
      <c r="C929" s="27">
        <v>17.82444375475</v>
      </c>
      <c r="D929" s="28">
        <f t="shared" si="114"/>
        <v>1.4853703128958333</v>
      </c>
      <c r="E929" s="3">
        <f t="shared" si="113"/>
        <v>1</v>
      </c>
      <c r="F929" s="5">
        <f t="shared" si="115"/>
        <v>1.4853703128958333</v>
      </c>
      <c r="G929" s="5">
        <f t="shared" si="116"/>
        <v>53.946581498766662</v>
      </c>
      <c r="H929" s="27">
        <v>0.10642616296769999</v>
      </c>
      <c r="I929" s="27">
        <v>1.1293699004560001</v>
      </c>
      <c r="J929" s="2">
        <f t="shared" si="117"/>
        <v>3.0711633325040282</v>
      </c>
      <c r="K929" s="2">
        <f t="shared" si="118"/>
        <v>2.7486911825911053</v>
      </c>
      <c r="L929" s="27">
        <v>0.1339064978284</v>
      </c>
      <c r="M929" s="26">
        <f t="shared" si="119"/>
        <v>0.36413997393463782</v>
      </c>
      <c r="N929" s="2">
        <f t="shared" si="120"/>
        <v>0.32590527667150088</v>
      </c>
    </row>
    <row r="930" spans="1:14" x14ac:dyDescent="0.35">
      <c r="A930" s="10">
        <v>40630</v>
      </c>
      <c r="B930" s="27">
        <v>0</v>
      </c>
      <c r="C930" s="27">
        <v>0</v>
      </c>
      <c r="D930" s="28">
        <f t="shared" si="114"/>
        <v>0</v>
      </c>
      <c r="E930" s="3">
        <f t="shared" si="113"/>
        <v>0</v>
      </c>
      <c r="F930" s="5" t="str">
        <f t="shared" si="115"/>
        <v>Dry</v>
      </c>
      <c r="G930" s="5" t="str">
        <f t="shared" si="116"/>
        <v/>
      </c>
      <c r="H930" s="27">
        <v>1.6345971257319999E-3</v>
      </c>
      <c r="I930" s="27">
        <v>0.97364181578169995</v>
      </c>
      <c r="J930" s="2">
        <f t="shared" si="117"/>
        <v>2.6476826081641236</v>
      </c>
      <c r="K930" s="2">
        <f t="shared" si="118"/>
        <v>0</v>
      </c>
      <c r="L930" s="27">
        <v>0.22654945853559999</v>
      </c>
      <c r="M930" s="26">
        <f t="shared" si="119"/>
        <v>0.61606953556336919</v>
      </c>
      <c r="N930" s="2">
        <f t="shared" si="120"/>
        <v>0</v>
      </c>
    </row>
    <row r="931" spans="1:14" x14ac:dyDescent="0.35">
      <c r="A931" s="10">
        <v>40631</v>
      </c>
      <c r="B931" s="27">
        <v>0</v>
      </c>
      <c r="C931" s="27">
        <v>0</v>
      </c>
      <c r="D931" s="28">
        <f t="shared" si="114"/>
        <v>0</v>
      </c>
      <c r="E931" s="3">
        <f t="shared" si="113"/>
        <v>0</v>
      </c>
      <c r="F931" s="5" t="str">
        <f t="shared" si="115"/>
        <v>Dry</v>
      </c>
      <c r="G931" s="5" t="str">
        <f t="shared" si="116"/>
        <v/>
      </c>
      <c r="H931" s="27">
        <v>1.5198864143850001E-3</v>
      </c>
      <c r="I931" s="27">
        <v>1.008835874868</v>
      </c>
      <c r="J931" s="2">
        <f t="shared" si="117"/>
        <v>2.7433879246810444</v>
      </c>
      <c r="K931" s="2">
        <f t="shared" si="118"/>
        <v>0</v>
      </c>
      <c r="L931" s="27">
        <v>0.26813332627100001</v>
      </c>
      <c r="M931" s="26">
        <f t="shared" si="119"/>
        <v>0.72915104212830661</v>
      </c>
      <c r="N931" s="2">
        <f t="shared" si="120"/>
        <v>0</v>
      </c>
    </row>
    <row r="932" spans="1:14" x14ac:dyDescent="0.35">
      <c r="A932" s="10">
        <v>40632</v>
      </c>
      <c r="B932" s="27">
        <v>0</v>
      </c>
      <c r="C932" s="27">
        <v>0</v>
      </c>
      <c r="D932" s="28">
        <f t="shared" si="114"/>
        <v>0</v>
      </c>
      <c r="E932" s="3">
        <f t="shared" si="113"/>
        <v>0</v>
      </c>
      <c r="F932" s="5" t="str">
        <f t="shared" si="115"/>
        <v>Dry</v>
      </c>
      <c r="G932" s="5" t="str">
        <f t="shared" si="116"/>
        <v/>
      </c>
      <c r="H932" s="27">
        <v>1.407194589499E-3</v>
      </c>
      <c r="I932" s="27">
        <v>1.0626900879500001</v>
      </c>
      <c r="J932" s="2">
        <f t="shared" si="117"/>
        <v>2.8898369175677123</v>
      </c>
      <c r="K932" s="2">
        <f t="shared" si="118"/>
        <v>0</v>
      </c>
      <c r="L932" s="27">
        <v>0.29273621505589997</v>
      </c>
      <c r="M932" s="26">
        <f t="shared" si="119"/>
        <v>0.79605515377441216</v>
      </c>
      <c r="N932" s="2">
        <f t="shared" si="120"/>
        <v>0</v>
      </c>
    </row>
    <row r="933" spans="1:14" x14ac:dyDescent="0.35">
      <c r="A933" s="10">
        <v>40633</v>
      </c>
      <c r="B933" s="27">
        <v>0</v>
      </c>
      <c r="C933" s="27">
        <v>0</v>
      </c>
      <c r="D933" s="28">
        <f t="shared" si="114"/>
        <v>0</v>
      </c>
      <c r="E933" s="3">
        <f t="shared" si="113"/>
        <v>0</v>
      </c>
      <c r="F933" s="5" t="str">
        <f t="shared" si="115"/>
        <v>Dry</v>
      </c>
      <c r="G933" s="5" t="str">
        <f t="shared" si="116"/>
        <v/>
      </c>
      <c r="H933" s="27">
        <v>1.298223220515E-3</v>
      </c>
      <c r="I933" s="27">
        <v>1.137419078987</v>
      </c>
      <c r="J933" s="2">
        <f t="shared" si="117"/>
        <v>3.0930519466340884</v>
      </c>
      <c r="K933" s="2">
        <f t="shared" si="118"/>
        <v>0</v>
      </c>
      <c r="L933" s="27">
        <v>0.31717707324830002</v>
      </c>
      <c r="M933" s="26">
        <f t="shared" si="119"/>
        <v>0.86251864590849714</v>
      </c>
      <c r="N933" s="2">
        <f t="shared" si="120"/>
        <v>0</v>
      </c>
    </row>
    <row r="934" spans="1:14" x14ac:dyDescent="0.35">
      <c r="A934" s="10">
        <v>40634</v>
      </c>
      <c r="B934" s="27">
        <v>0</v>
      </c>
      <c r="C934" s="27">
        <v>0</v>
      </c>
      <c r="D934" s="28">
        <f t="shared" si="114"/>
        <v>0</v>
      </c>
      <c r="E934" s="3">
        <f t="shared" si="113"/>
        <v>0</v>
      </c>
      <c r="F934" s="5" t="str">
        <f t="shared" si="115"/>
        <v>Dry</v>
      </c>
      <c r="G934" s="5" t="str">
        <f t="shared" si="116"/>
        <v/>
      </c>
      <c r="H934" s="27">
        <v>1.1978874302380001E-3</v>
      </c>
      <c r="I934" s="27">
        <v>1.128428466875</v>
      </c>
      <c r="J934" s="2">
        <f t="shared" si="117"/>
        <v>3.0686032356811999</v>
      </c>
      <c r="K934" s="2">
        <f t="shared" si="118"/>
        <v>0</v>
      </c>
      <c r="L934" s="27">
        <v>0.31674647413329998</v>
      </c>
      <c r="M934" s="26">
        <f t="shared" si="119"/>
        <v>0.86134769189913063</v>
      </c>
      <c r="N934" s="2">
        <f t="shared" si="120"/>
        <v>0</v>
      </c>
    </row>
    <row r="935" spans="1:14" x14ac:dyDescent="0.35">
      <c r="A935" s="10">
        <v>40635</v>
      </c>
      <c r="B935" s="27">
        <v>0</v>
      </c>
      <c r="C935" s="27">
        <v>0</v>
      </c>
      <c r="D935" s="28">
        <f t="shared" si="114"/>
        <v>0</v>
      </c>
      <c r="E935" s="3">
        <f t="shared" si="113"/>
        <v>0</v>
      </c>
      <c r="F935" s="5" t="str">
        <f t="shared" si="115"/>
        <v>Dry</v>
      </c>
      <c r="G935" s="5" t="str">
        <f t="shared" si="116"/>
        <v/>
      </c>
      <c r="H935" s="27">
        <v>1.105430196357E-3</v>
      </c>
      <c r="I935" s="27">
        <v>1.078850677271</v>
      </c>
      <c r="J935" s="2">
        <f t="shared" si="117"/>
        <v>2.9337833777436666</v>
      </c>
      <c r="K935" s="2">
        <f t="shared" si="118"/>
        <v>0</v>
      </c>
      <c r="L935" s="27">
        <v>0.3040066550103</v>
      </c>
      <c r="M935" s="26">
        <f t="shared" si="119"/>
        <v>0.82670353736880942</v>
      </c>
      <c r="N935" s="2">
        <f t="shared" si="120"/>
        <v>0</v>
      </c>
    </row>
    <row r="936" spans="1:14" x14ac:dyDescent="0.35">
      <c r="A936" s="10">
        <v>40636</v>
      </c>
      <c r="B936" s="27">
        <v>0</v>
      </c>
      <c r="C936" s="27">
        <v>7.3366254316300006E-2</v>
      </c>
      <c r="D936" s="28">
        <f t="shared" si="114"/>
        <v>6.1138545263583338E-3</v>
      </c>
      <c r="E936" s="3">
        <f t="shared" si="113"/>
        <v>0</v>
      </c>
      <c r="F936" s="5" t="str">
        <f t="shared" si="115"/>
        <v>Dry</v>
      </c>
      <c r="G936" s="5" t="str">
        <f t="shared" si="116"/>
        <v/>
      </c>
      <c r="H936" s="27">
        <v>2.2656011531739999E-3</v>
      </c>
      <c r="I936" s="27">
        <v>1.2859053950670001</v>
      </c>
      <c r="J936" s="2">
        <f t="shared" si="117"/>
        <v>3.4968396951293972</v>
      </c>
      <c r="K936" s="2">
        <f t="shared" si="118"/>
        <v>2.137916919801636E-2</v>
      </c>
      <c r="L936" s="27">
        <v>0.31299007267559997</v>
      </c>
      <c r="M936" s="26">
        <f t="shared" si="119"/>
        <v>0.85113268403111952</v>
      </c>
      <c r="N936" s="2">
        <f t="shared" si="120"/>
        <v>5.2037014127951781E-3</v>
      </c>
    </row>
    <row r="937" spans="1:14" x14ac:dyDescent="0.35">
      <c r="A937" s="10">
        <v>40637</v>
      </c>
      <c r="B937" s="27">
        <v>0</v>
      </c>
      <c r="C937" s="27">
        <v>6.0560264620020003E-2</v>
      </c>
      <c r="D937" s="28">
        <f t="shared" si="114"/>
        <v>5.0466887183350006E-3</v>
      </c>
      <c r="E937" s="3">
        <f t="shared" si="113"/>
        <v>0</v>
      </c>
      <c r="F937" s="5" t="str">
        <f t="shared" si="115"/>
        <v>Dry</v>
      </c>
      <c r="G937" s="5" t="str">
        <f t="shared" si="116"/>
        <v/>
      </c>
      <c r="H937" s="27">
        <v>1.9640716337499999E-3</v>
      </c>
      <c r="I937" s="27">
        <v>1.5222160855639999</v>
      </c>
      <c r="J937" s="2">
        <f t="shared" si="117"/>
        <v>4.1394535344393191</v>
      </c>
      <c r="K937" s="2">
        <f t="shared" si="118"/>
        <v>2.0890533452326856E-2</v>
      </c>
      <c r="L937" s="27">
        <v>0.36004382987170003</v>
      </c>
      <c r="M937" s="26">
        <f t="shared" si="119"/>
        <v>0.97908878919990616</v>
      </c>
      <c r="N937" s="2">
        <f t="shared" si="120"/>
        <v>4.9411563467034424E-3</v>
      </c>
    </row>
    <row r="938" spans="1:14" x14ac:dyDescent="0.35">
      <c r="A938" s="10">
        <v>40638</v>
      </c>
      <c r="B938" s="27">
        <v>0</v>
      </c>
      <c r="C938" s="27">
        <v>0</v>
      </c>
      <c r="D938" s="28">
        <f t="shared" si="114"/>
        <v>0</v>
      </c>
      <c r="E938" s="3">
        <f t="shared" si="113"/>
        <v>0</v>
      </c>
      <c r="F938" s="5" t="str">
        <f t="shared" si="115"/>
        <v>Dry</v>
      </c>
      <c r="G938" s="5" t="str">
        <f t="shared" si="116"/>
        <v/>
      </c>
      <c r="H938" s="27">
        <v>8.6195002903479995E-4</v>
      </c>
      <c r="I938" s="27">
        <v>1.3839137272740001</v>
      </c>
      <c r="J938" s="2">
        <f t="shared" si="117"/>
        <v>3.7633596333998249</v>
      </c>
      <c r="K938" s="2">
        <f t="shared" si="118"/>
        <v>0</v>
      </c>
      <c r="L938" s="27">
        <v>0.36697643016339998</v>
      </c>
      <c r="M938" s="26">
        <f t="shared" si="119"/>
        <v>0.9979410251291434</v>
      </c>
      <c r="N938" s="2">
        <f t="shared" si="120"/>
        <v>0</v>
      </c>
    </row>
    <row r="939" spans="1:14" x14ac:dyDescent="0.35">
      <c r="A939" s="10">
        <v>40639</v>
      </c>
      <c r="B939" s="27">
        <v>0</v>
      </c>
      <c r="C939" s="27">
        <v>1.1293386184319999E-2</v>
      </c>
      <c r="D939" s="28">
        <f t="shared" si="114"/>
        <v>9.4111551535999997E-4</v>
      </c>
      <c r="E939" s="3">
        <f t="shared" si="113"/>
        <v>0</v>
      </c>
      <c r="F939" s="5" t="str">
        <f t="shared" si="115"/>
        <v>Dry</v>
      </c>
      <c r="G939" s="5" t="str">
        <f t="shared" si="116"/>
        <v/>
      </c>
      <c r="H939" s="27">
        <v>9.8585165051710008E-4</v>
      </c>
      <c r="I939" s="27">
        <v>1.2637603661550001</v>
      </c>
      <c r="J939" s="2">
        <f t="shared" si="117"/>
        <v>3.436619389307261</v>
      </c>
      <c r="K939" s="2">
        <f t="shared" si="118"/>
        <v>3.2342558276640711E-3</v>
      </c>
      <c r="L939" s="27">
        <v>0.34168814117140001</v>
      </c>
      <c r="M939" s="26">
        <f t="shared" si="119"/>
        <v>0.92917306357585827</v>
      </c>
      <c r="N939" s="2">
        <f t="shared" si="120"/>
        <v>8.744591865858239E-4</v>
      </c>
    </row>
    <row r="940" spans="1:14" x14ac:dyDescent="0.35">
      <c r="A940" s="10">
        <v>40640</v>
      </c>
      <c r="B940" s="27">
        <v>62.516778780000003</v>
      </c>
      <c r="C940" s="27">
        <v>13.10563850276</v>
      </c>
      <c r="D940" s="28">
        <f t="shared" si="114"/>
        <v>1.0921365418966666</v>
      </c>
      <c r="E940" s="3">
        <f t="shared" si="113"/>
        <v>1</v>
      </c>
      <c r="F940" s="5">
        <f t="shared" si="115"/>
        <v>1.0921365418966666</v>
      </c>
      <c r="G940" s="5">
        <f t="shared" si="116"/>
        <v>-0.89500000000000002</v>
      </c>
      <c r="H940" s="27">
        <v>0.14591148001080001</v>
      </c>
      <c r="I940" s="27">
        <v>2.4929057227090001</v>
      </c>
      <c r="J940" s="2">
        <f t="shared" si="117"/>
        <v>6.7791081061059462</v>
      </c>
      <c r="K940" s="2">
        <f t="shared" si="118"/>
        <v>6.0673017549648218</v>
      </c>
      <c r="L940" s="27">
        <v>0.28880074070599998</v>
      </c>
      <c r="M940" s="26">
        <f t="shared" si="119"/>
        <v>0.78535318224626816</v>
      </c>
      <c r="N940" s="2">
        <f t="shared" si="120"/>
        <v>0.70289109811041006</v>
      </c>
    </row>
    <row r="941" spans="1:14" x14ac:dyDescent="0.35">
      <c r="A941" s="10">
        <v>40641</v>
      </c>
      <c r="B941" s="27">
        <v>125.03355756000001</v>
      </c>
      <c r="C941" s="27">
        <v>44.405532568120002</v>
      </c>
      <c r="D941" s="28">
        <f t="shared" si="114"/>
        <v>3.7004610473433335</v>
      </c>
      <c r="E941" s="3">
        <f t="shared" si="113"/>
        <v>1</v>
      </c>
      <c r="F941" s="5">
        <f t="shared" si="115"/>
        <v>3.7004610473433335</v>
      </c>
      <c r="G941" s="5">
        <f t="shared" si="116"/>
        <v>-0.89500000000000002</v>
      </c>
      <c r="H941" s="27">
        <v>0.63977180517989996</v>
      </c>
      <c r="I941" s="27">
        <v>3.1128250942900002</v>
      </c>
      <c r="J941" s="2">
        <f t="shared" si="117"/>
        <v>8.4648920484084549</v>
      </c>
      <c r="K941" s="2">
        <f t="shared" si="118"/>
        <v>7.5760783833255676</v>
      </c>
      <c r="L941" s="27">
        <v>0.14721136712079999</v>
      </c>
      <c r="M941" s="26">
        <f t="shared" si="119"/>
        <v>0.40032070329361868</v>
      </c>
      <c r="N941" s="2">
        <f t="shared" si="120"/>
        <v>0.35828702944778873</v>
      </c>
    </row>
    <row r="942" spans="1:14" x14ac:dyDescent="0.35">
      <c r="A942" s="10">
        <v>40642</v>
      </c>
      <c r="B942" s="27">
        <v>0</v>
      </c>
      <c r="C942" s="27">
        <v>0.1165806231008</v>
      </c>
      <c r="D942" s="28">
        <f t="shared" si="114"/>
        <v>9.7150519250666662E-3</v>
      </c>
      <c r="E942" s="3">
        <f t="shared" si="113"/>
        <v>0</v>
      </c>
      <c r="F942" s="5" t="str">
        <f t="shared" si="115"/>
        <v>Dry</v>
      </c>
      <c r="G942" s="5" t="str">
        <f t="shared" si="116"/>
        <v/>
      </c>
      <c r="H942" s="27">
        <v>2.6588423154810001E-3</v>
      </c>
      <c r="I942" s="27">
        <v>1.4414324844140001</v>
      </c>
      <c r="J942" s="2">
        <f t="shared" si="117"/>
        <v>3.9197738408160552</v>
      </c>
      <c r="K942" s="2">
        <f t="shared" si="118"/>
        <v>3.808080639804598E-2</v>
      </c>
      <c r="L942" s="27">
        <v>0.17465207777450001</v>
      </c>
      <c r="M942" s="26">
        <f t="shared" si="119"/>
        <v>0.47494187421686435</v>
      </c>
      <c r="N942" s="2">
        <f t="shared" si="120"/>
        <v>4.6140849694053182E-3</v>
      </c>
    </row>
    <row r="943" spans="1:14" x14ac:dyDescent="0.35">
      <c r="A943" s="10">
        <v>40643</v>
      </c>
      <c r="B943" s="27">
        <v>0</v>
      </c>
      <c r="C943" s="27">
        <v>3.095628135708E-2</v>
      </c>
      <c r="D943" s="28">
        <f t="shared" si="114"/>
        <v>2.57969011309E-3</v>
      </c>
      <c r="E943" s="3">
        <f t="shared" si="113"/>
        <v>0</v>
      </c>
      <c r="F943" s="5" t="str">
        <f t="shared" si="115"/>
        <v>Dry</v>
      </c>
      <c r="G943" s="5" t="str">
        <f t="shared" si="116"/>
        <v/>
      </c>
      <c r="H943" s="27">
        <v>1.185941112271E-3</v>
      </c>
      <c r="I943" s="27">
        <v>1.691145409829</v>
      </c>
      <c r="J943" s="2">
        <f t="shared" si="117"/>
        <v>4.5988331816725889</v>
      </c>
      <c r="K943" s="2">
        <f t="shared" si="118"/>
        <v>1.1863564490511005E-2</v>
      </c>
      <c r="L943" s="27">
        <v>0.34031084280739998</v>
      </c>
      <c r="M943" s="26">
        <f t="shared" si="119"/>
        <v>0.92542769349673126</v>
      </c>
      <c r="N943" s="2">
        <f t="shared" si="120"/>
        <v>2.3873166712932007E-3</v>
      </c>
    </row>
    <row r="944" spans="1:14" x14ac:dyDescent="0.35">
      <c r="A944" s="10">
        <v>40644</v>
      </c>
      <c r="B944" s="27">
        <v>0</v>
      </c>
      <c r="C944" s="27">
        <v>5.1721669022500001E-3</v>
      </c>
      <c r="D944" s="28">
        <f t="shared" si="114"/>
        <v>4.3101390852083333E-4</v>
      </c>
      <c r="E944" s="3">
        <f t="shared" si="113"/>
        <v>0</v>
      </c>
      <c r="F944" s="5" t="str">
        <f t="shared" si="115"/>
        <v>Dry</v>
      </c>
      <c r="G944" s="5" t="str">
        <f t="shared" si="116"/>
        <v/>
      </c>
      <c r="H944" s="27">
        <v>6.9167400679289999E-4</v>
      </c>
      <c r="I944" s="27">
        <v>1.6763127798340001</v>
      </c>
      <c r="J944" s="2">
        <f t="shared" si="117"/>
        <v>4.5584979209693861</v>
      </c>
      <c r="K944" s="2">
        <f t="shared" si="118"/>
        <v>1.9647760059011078E-3</v>
      </c>
      <c r="L944" s="27">
        <v>0.41038983938719997</v>
      </c>
      <c r="M944" s="26">
        <f t="shared" si="119"/>
        <v>1.1159977136359762</v>
      </c>
      <c r="N944" s="2">
        <f t="shared" si="120"/>
        <v>4.8101053645455578E-4</v>
      </c>
    </row>
    <row r="945" spans="1:14" x14ac:dyDescent="0.35">
      <c r="A945" s="10">
        <v>40645</v>
      </c>
      <c r="B945" s="27">
        <v>0</v>
      </c>
      <c r="C945" s="27">
        <v>0</v>
      </c>
      <c r="D945" s="28">
        <f t="shared" si="114"/>
        <v>0</v>
      </c>
      <c r="E945" s="3">
        <f t="shared" si="113"/>
        <v>0</v>
      </c>
      <c r="F945" s="5" t="str">
        <f t="shared" si="115"/>
        <v>Dry</v>
      </c>
      <c r="G945" s="5" t="str">
        <f t="shared" si="116"/>
        <v/>
      </c>
      <c r="H945" s="27">
        <v>5.5670615548859999E-4</v>
      </c>
      <c r="I945" s="27">
        <v>1.5063108780129999</v>
      </c>
      <c r="J945" s="2">
        <f t="shared" si="117"/>
        <v>4.0962015492334318</v>
      </c>
      <c r="K945" s="2">
        <f t="shared" si="118"/>
        <v>0</v>
      </c>
      <c r="L945" s="27">
        <v>0.40426697733849998</v>
      </c>
      <c r="M945" s="26">
        <f t="shared" si="119"/>
        <v>1.0993474474952234</v>
      </c>
      <c r="N945" s="2">
        <f t="shared" si="120"/>
        <v>0</v>
      </c>
    </row>
    <row r="946" spans="1:14" x14ac:dyDescent="0.35">
      <c r="A946" s="10">
        <v>40646</v>
      </c>
      <c r="B946" s="27">
        <v>0</v>
      </c>
      <c r="C946" s="27">
        <v>2.2758907430900002E-2</v>
      </c>
      <c r="D946" s="28">
        <f t="shared" si="114"/>
        <v>1.8965756192416668E-3</v>
      </c>
      <c r="E946" s="3">
        <f t="shared" si="113"/>
        <v>0</v>
      </c>
      <c r="F946" s="5" t="str">
        <f t="shared" si="115"/>
        <v>Dry</v>
      </c>
      <c r="G946" s="5" t="str">
        <f t="shared" si="116"/>
        <v/>
      </c>
      <c r="H946" s="27">
        <v>8.9798345499569996E-4</v>
      </c>
      <c r="I946" s="27">
        <v>1.573835681499</v>
      </c>
      <c r="J946" s="2">
        <f t="shared" si="117"/>
        <v>4.279825798841121</v>
      </c>
      <c r="K946" s="2">
        <f t="shared" si="118"/>
        <v>8.1170132646835608E-3</v>
      </c>
      <c r="L946" s="27">
        <v>0.40142987282300002</v>
      </c>
      <c r="M946" s="26">
        <f t="shared" si="119"/>
        <v>1.0916323389599534</v>
      </c>
      <c r="N946" s="2">
        <f t="shared" si="120"/>
        <v>2.0703632792472026E-3</v>
      </c>
    </row>
    <row r="947" spans="1:14" x14ac:dyDescent="0.35">
      <c r="A947" s="10">
        <v>40647</v>
      </c>
      <c r="B947" s="27">
        <v>0</v>
      </c>
      <c r="C947" s="27">
        <v>2.2839060139820001E-2</v>
      </c>
      <c r="D947" s="28">
        <f t="shared" si="114"/>
        <v>1.9032550116516668E-3</v>
      </c>
      <c r="E947" s="3">
        <f t="shared" si="113"/>
        <v>0</v>
      </c>
      <c r="F947" s="5" t="str">
        <f t="shared" si="115"/>
        <v>Dry</v>
      </c>
      <c r="G947" s="5" t="str">
        <f t="shared" si="116"/>
        <v/>
      </c>
      <c r="H947" s="27">
        <v>8.5581412515360004E-4</v>
      </c>
      <c r="I947" s="27">
        <v>1.8781328607150001</v>
      </c>
      <c r="J947" s="2">
        <f t="shared" si="117"/>
        <v>5.107319376113943</v>
      </c>
      <c r="K947" s="2">
        <f t="shared" si="118"/>
        <v>9.7205311986945254E-3</v>
      </c>
      <c r="L947" s="27">
        <v>0.46035483495020002</v>
      </c>
      <c r="M947" s="26">
        <f t="shared" si="119"/>
        <v>1.251870523970176</v>
      </c>
      <c r="N947" s="2">
        <f t="shared" si="120"/>
        <v>2.3826288486852353E-3</v>
      </c>
    </row>
    <row r="948" spans="1:14" x14ac:dyDescent="0.35">
      <c r="A948" s="10">
        <v>40648</v>
      </c>
      <c r="B948" s="27">
        <v>0</v>
      </c>
      <c r="C948" s="27">
        <v>0</v>
      </c>
      <c r="D948" s="28">
        <f t="shared" si="114"/>
        <v>0</v>
      </c>
      <c r="E948" s="3">
        <f t="shared" si="113"/>
        <v>0</v>
      </c>
      <c r="F948" s="5" t="str">
        <f t="shared" si="115"/>
        <v>Dry</v>
      </c>
      <c r="G948" s="5" t="str">
        <f t="shared" si="116"/>
        <v/>
      </c>
      <c r="H948" s="27">
        <v>4.2798059173800002E-4</v>
      </c>
      <c r="I948" s="27">
        <v>1.8850879710549999</v>
      </c>
      <c r="J948" s="2">
        <f t="shared" si="117"/>
        <v>5.1262328249681248</v>
      </c>
      <c r="K948" s="2">
        <f t="shared" si="118"/>
        <v>0</v>
      </c>
      <c r="L948" s="27">
        <v>0.49547464878629999</v>
      </c>
      <c r="M948" s="26">
        <f t="shared" si="119"/>
        <v>1.3473739409235128</v>
      </c>
      <c r="N948" s="2">
        <f t="shared" si="120"/>
        <v>0</v>
      </c>
    </row>
    <row r="949" spans="1:14" x14ac:dyDescent="0.35">
      <c r="A949" s="10">
        <v>40649</v>
      </c>
      <c r="B949" s="27">
        <v>0</v>
      </c>
      <c r="C949" s="27">
        <v>0</v>
      </c>
      <c r="D949" s="28">
        <f t="shared" si="114"/>
        <v>0</v>
      </c>
      <c r="E949" s="3">
        <f t="shared" si="113"/>
        <v>0</v>
      </c>
      <c r="F949" s="5" t="str">
        <f t="shared" si="115"/>
        <v>Dry</v>
      </c>
      <c r="G949" s="5" t="str">
        <f t="shared" si="116"/>
        <v/>
      </c>
      <c r="H949" s="27">
        <v>3.9338866394499999E-4</v>
      </c>
      <c r="I949" s="27">
        <v>1.799485152748</v>
      </c>
      <c r="J949" s="2">
        <f t="shared" si="117"/>
        <v>4.8934479449768009</v>
      </c>
      <c r="K949" s="2">
        <f t="shared" si="118"/>
        <v>0</v>
      </c>
      <c r="L949" s="27">
        <v>0.4909203648221</v>
      </c>
      <c r="M949" s="26">
        <f t="shared" si="119"/>
        <v>1.3349892032826258</v>
      </c>
      <c r="N949" s="2">
        <f t="shared" si="120"/>
        <v>0</v>
      </c>
    </row>
    <row r="950" spans="1:14" x14ac:dyDescent="0.35">
      <c r="A950" s="10">
        <v>40650</v>
      </c>
      <c r="B950" s="27">
        <v>0</v>
      </c>
      <c r="C950" s="27">
        <v>0</v>
      </c>
      <c r="D950" s="28">
        <f t="shared" si="114"/>
        <v>0</v>
      </c>
      <c r="E950" s="3">
        <f t="shared" si="113"/>
        <v>0</v>
      </c>
      <c r="F950" s="5" t="str">
        <f t="shared" si="115"/>
        <v>Dry</v>
      </c>
      <c r="G950" s="5" t="str">
        <f t="shared" si="116"/>
        <v/>
      </c>
      <c r="H950" s="27">
        <v>3.6282510528269998E-4</v>
      </c>
      <c r="I950" s="27">
        <v>1.643605182013</v>
      </c>
      <c r="J950" s="2">
        <f t="shared" si="117"/>
        <v>4.469554187758872</v>
      </c>
      <c r="K950" s="2">
        <f t="shared" si="118"/>
        <v>0</v>
      </c>
      <c r="L950" s="27">
        <v>0.45441111793479999</v>
      </c>
      <c r="M950" s="26">
        <f t="shared" si="119"/>
        <v>1.2357074176671776</v>
      </c>
      <c r="N950" s="2">
        <f t="shared" si="120"/>
        <v>0</v>
      </c>
    </row>
    <row r="951" spans="1:14" x14ac:dyDescent="0.35">
      <c r="A951" s="10">
        <v>40651</v>
      </c>
      <c r="B951" s="27">
        <v>0</v>
      </c>
      <c r="C951" s="27">
        <v>0</v>
      </c>
      <c r="D951" s="28">
        <f t="shared" si="114"/>
        <v>0</v>
      </c>
      <c r="E951" s="3">
        <f t="shared" si="113"/>
        <v>0</v>
      </c>
      <c r="F951" s="5" t="str">
        <f t="shared" si="115"/>
        <v>Dry</v>
      </c>
      <c r="G951" s="5" t="str">
        <f t="shared" si="116"/>
        <v/>
      </c>
      <c r="H951" s="27">
        <v>3.3378559860410001E-4</v>
      </c>
      <c r="I951" s="27">
        <v>1.5094552470110001</v>
      </c>
      <c r="J951" s="2">
        <f t="shared" si="117"/>
        <v>4.1047522205118332</v>
      </c>
      <c r="K951" s="2">
        <f t="shared" si="118"/>
        <v>0</v>
      </c>
      <c r="L951" s="27">
        <v>0.41921513748479999</v>
      </c>
      <c r="M951" s="26">
        <f t="shared" si="119"/>
        <v>1.1399968762706658</v>
      </c>
      <c r="N951" s="2">
        <f t="shared" si="120"/>
        <v>0</v>
      </c>
    </row>
    <row r="952" spans="1:14" x14ac:dyDescent="0.35">
      <c r="A952" s="10">
        <v>40652</v>
      </c>
      <c r="B952" s="27">
        <v>0</v>
      </c>
      <c r="C952" s="27">
        <v>0</v>
      </c>
      <c r="D952" s="28">
        <f t="shared" si="114"/>
        <v>0</v>
      </c>
      <c r="E952" s="3">
        <f t="shared" si="113"/>
        <v>0</v>
      </c>
      <c r="F952" s="5" t="str">
        <f t="shared" si="115"/>
        <v>Dry</v>
      </c>
      <c r="G952" s="5" t="str">
        <f t="shared" si="116"/>
        <v/>
      </c>
      <c r="H952" s="27">
        <v>3.0670855335859998E-4</v>
      </c>
      <c r="I952" s="27">
        <v>1.451170067184</v>
      </c>
      <c r="J952" s="2">
        <f t="shared" si="117"/>
        <v>3.9462538338974822</v>
      </c>
      <c r="K952" s="2">
        <f t="shared" si="118"/>
        <v>0</v>
      </c>
      <c r="L952" s="27">
        <v>0.4031329266</v>
      </c>
      <c r="M952" s="26">
        <f t="shared" si="119"/>
        <v>1.0962635552789759</v>
      </c>
      <c r="N952" s="2">
        <f t="shared" si="120"/>
        <v>0</v>
      </c>
    </row>
    <row r="953" spans="1:14" x14ac:dyDescent="0.35">
      <c r="A953" s="10">
        <v>40653</v>
      </c>
      <c r="B953" s="27">
        <v>0</v>
      </c>
      <c r="C953" s="27">
        <v>6.9960337751789996E-3</v>
      </c>
      <c r="D953" s="28">
        <f t="shared" si="114"/>
        <v>5.8300281459824996E-4</v>
      </c>
      <c r="E953" s="3">
        <f t="shared" si="113"/>
        <v>0</v>
      </c>
      <c r="F953" s="5" t="str">
        <f t="shared" si="115"/>
        <v>Dry</v>
      </c>
      <c r="G953" s="5" t="str">
        <f t="shared" si="116"/>
        <v/>
      </c>
      <c r="H953" s="27">
        <v>4.0040934670399999E-4</v>
      </c>
      <c r="I953" s="27">
        <v>1.56443645692</v>
      </c>
      <c r="J953" s="2">
        <f t="shared" si="117"/>
        <v>4.2542659234899709</v>
      </c>
      <c r="K953" s="2">
        <f t="shared" si="118"/>
        <v>2.4802490074440761E-3</v>
      </c>
      <c r="L953" s="27">
        <v>0.41172499228929998</v>
      </c>
      <c r="M953" s="26">
        <f t="shared" si="119"/>
        <v>1.1196284750318308</v>
      </c>
      <c r="N953" s="2">
        <f t="shared" si="120"/>
        <v>6.5274655224790382E-4</v>
      </c>
    </row>
    <row r="954" spans="1:14" x14ac:dyDescent="0.35">
      <c r="A954" s="10">
        <v>40654</v>
      </c>
      <c r="B954" s="27">
        <v>0</v>
      </c>
      <c r="C954" s="27">
        <v>2.784748897173E-3</v>
      </c>
      <c r="D954" s="28">
        <f t="shared" si="114"/>
        <v>2.3206240809775001E-4</v>
      </c>
      <c r="E954" s="3">
        <f t="shared" si="113"/>
        <v>0</v>
      </c>
      <c r="F954" s="5" t="str">
        <f t="shared" si="115"/>
        <v>Dry</v>
      </c>
      <c r="G954" s="5" t="str">
        <f t="shared" si="116"/>
        <v/>
      </c>
      <c r="H954" s="27">
        <v>3.060834176067E-4</v>
      </c>
      <c r="I954" s="27">
        <v>1.461003721597</v>
      </c>
      <c r="J954" s="2">
        <f t="shared" si="117"/>
        <v>3.972995080362018</v>
      </c>
      <c r="K954" s="2">
        <f t="shared" si="118"/>
        <v>9.219828057093237E-4</v>
      </c>
      <c r="L954" s="27">
        <v>0.38540543899469998</v>
      </c>
      <c r="M954" s="26">
        <f t="shared" si="119"/>
        <v>1.0480561345846273</v>
      </c>
      <c r="N954" s="2">
        <f t="shared" si="120"/>
        <v>2.4321443041332819E-4</v>
      </c>
    </row>
    <row r="955" spans="1:14" x14ac:dyDescent="0.35">
      <c r="A955" s="10">
        <v>40655</v>
      </c>
      <c r="B955" s="27">
        <v>0</v>
      </c>
      <c r="C955" s="27">
        <v>6.9154969438300004E-2</v>
      </c>
      <c r="D955" s="28">
        <f t="shared" si="114"/>
        <v>5.7629141198583334E-3</v>
      </c>
      <c r="E955" s="3">
        <f t="shared" si="113"/>
        <v>0</v>
      </c>
      <c r="F955" s="5" t="str">
        <f t="shared" si="115"/>
        <v>Dry</v>
      </c>
      <c r="G955" s="5" t="str">
        <f t="shared" si="116"/>
        <v/>
      </c>
      <c r="H955" s="27">
        <v>1.4127502718810001E-3</v>
      </c>
      <c r="I955" s="27">
        <v>2.305639312856</v>
      </c>
      <c r="J955" s="2">
        <f t="shared" si="117"/>
        <v>6.2698633218080921</v>
      </c>
      <c r="K955" s="2">
        <f t="shared" si="118"/>
        <v>3.6132683866829725E-2</v>
      </c>
      <c r="L955" s="27">
        <v>0.43217684702219999</v>
      </c>
      <c r="M955" s="26">
        <f t="shared" si="119"/>
        <v>1.1752444307182899</v>
      </c>
      <c r="N955" s="2">
        <f t="shared" si="120"/>
        <v>6.7728327240713015E-3</v>
      </c>
    </row>
    <row r="956" spans="1:14" x14ac:dyDescent="0.35">
      <c r="A956" s="10">
        <v>40656</v>
      </c>
      <c r="B956" s="27">
        <v>0</v>
      </c>
      <c r="C956" s="27">
        <v>4.5280789387530003E-2</v>
      </c>
      <c r="D956" s="28">
        <f t="shared" si="114"/>
        <v>3.7733991156275004E-3</v>
      </c>
      <c r="E956" s="3">
        <f t="shared" si="113"/>
        <v>0</v>
      </c>
      <c r="F956" s="5" t="str">
        <f t="shared" si="115"/>
        <v>Dry</v>
      </c>
      <c r="G956" s="5" t="str">
        <f t="shared" si="116"/>
        <v/>
      </c>
      <c r="H956" s="27">
        <v>9.8688275545460004E-4</v>
      </c>
      <c r="I956" s="27">
        <v>2.7220927178890002</v>
      </c>
      <c r="J956" s="2">
        <f t="shared" si="117"/>
        <v>7.4023500533186315</v>
      </c>
      <c r="K956" s="2">
        <f t="shared" si="118"/>
        <v>2.7932021144757704E-2</v>
      </c>
      <c r="L956" s="27">
        <v>0.49287705769410001</v>
      </c>
      <c r="M956" s="26">
        <f t="shared" si="119"/>
        <v>1.3403101556110277</v>
      </c>
      <c r="N956" s="2">
        <f t="shared" si="120"/>
        <v>5.0575251558492096E-3</v>
      </c>
    </row>
    <row r="957" spans="1:14" x14ac:dyDescent="0.35">
      <c r="A957" s="10">
        <v>40657</v>
      </c>
      <c r="B957" s="27">
        <v>10.41946313</v>
      </c>
      <c r="C957" s="27">
        <v>3.4936790071089997E-2</v>
      </c>
      <c r="D957" s="28">
        <f t="shared" si="114"/>
        <v>2.911399172590833E-3</v>
      </c>
      <c r="E957" s="3">
        <f t="shared" si="113"/>
        <v>0</v>
      </c>
      <c r="F957" s="5">
        <f t="shared" si="115"/>
        <v>2.911399172590833E-3</v>
      </c>
      <c r="G957" s="5" t="str">
        <f t="shared" si="116"/>
        <v/>
      </c>
      <c r="H957" s="27">
        <v>7.9263580904680002E-4</v>
      </c>
      <c r="I957" s="27">
        <v>2.3780715081050001</v>
      </c>
      <c r="J957" s="2">
        <f t="shared" si="117"/>
        <v>6.4668325362804131</v>
      </c>
      <c r="K957" s="2">
        <f t="shared" si="118"/>
        <v>1.8827530895410272E-2</v>
      </c>
      <c r="L957" s="27">
        <v>0.44288196084319997</v>
      </c>
      <c r="M957" s="26">
        <f t="shared" si="119"/>
        <v>1.2043554890385644</v>
      </c>
      <c r="N957" s="2">
        <f t="shared" si="120"/>
        <v>3.5063595742921044E-3</v>
      </c>
    </row>
    <row r="958" spans="1:14" x14ac:dyDescent="0.35">
      <c r="A958" s="10">
        <v>40658</v>
      </c>
      <c r="B958" s="27">
        <v>0</v>
      </c>
      <c r="C958" s="27">
        <v>8.5475671865400005E-2</v>
      </c>
      <c r="D958" s="28">
        <f t="shared" si="114"/>
        <v>7.1229726554500007E-3</v>
      </c>
      <c r="E958" s="3">
        <f t="shared" si="113"/>
        <v>0</v>
      </c>
      <c r="F958" s="5" t="str">
        <f t="shared" si="115"/>
        <v>Dry</v>
      </c>
      <c r="G958" s="5" t="str">
        <f t="shared" si="116"/>
        <v/>
      </c>
      <c r="H958" s="27">
        <v>1.6352628857649999E-3</v>
      </c>
      <c r="I958" s="27">
        <v>3.6338744198169999</v>
      </c>
      <c r="J958" s="2">
        <f t="shared" si="117"/>
        <v>9.8818127422735564</v>
      </c>
      <c r="K958" s="2">
        <f t="shared" si="118"/>
        <v>7.0387881949491929E-2</v>
      </c>
      <c r="L958" s="27">
        <v>0.56477573957500005</v>
      </c>
      <c r="M958" s="26">
        <f t="shared" si="119"/>
        <v>1.5358285551706721</v>
      </c>
      <c r="N958" s="2">
        <f t="shared" si="120"/>
        <v>1.093966480193998E-2</v>
      </c>
    </row>
    <row r="959" spans="1:14" x14ac:dyDescent="0.35">
      <c r="A959" s="10">
        <v>40659</v>
      </c>
      <c r="B959" s="27">
        <v>0</v>
      </c>
      <c r="C959" s="27">
        <v>0</v>
      </c>
      <c r="D959" s="28">
        <f t="shared" si="114"/>
        <v>0</v>
      </c>
      <c r="E959" s="3">
        <f t="shared" si="113"/>
        <v>0</v>
      </c>
      <c r="F959" s="5" t="str">
        <f t="shared" si="115"/>
        <v>Dry</v>
      </c>
      <c r="G959" s="5" t="str">
        <f t="shared" si="116"/>
        <v/>
      </c>
      <c r="H959" s="27">
        <v>1.6699014611199999E-4</v>
      </c>
      <c r="I959" s="27">
        <v>3.026397477188</v>
      </c>
      <c r="J959" s="2">
        <f t="shared" si="117"/>
        <v>8.2298642435659595</v>
      </c>
      <c r="K959" s="2">
        <f t="shared" si="118"/>
        <v>0</v>
      </c>
      <c r="L959" s="27">
        <v>0.58803430907370002</v>
      </c>
      <c r="M959" s="26">
        <f t="shared" si="119"/>
        <v>1.5990769787226569</v>
      </c>
      <c r="N959" s="2">
        <f t="shared" si="120"/>
        <v>0</v>
      </c>
    </row>
    <row r="960" spans="1:14" x14ac:dyDescent="0.35">
      <c r="A960" s="10">
        <v>40660</v>
      </c>
      <c r="B960" s="27">
        <v>0</v>
      </c>
      <c r="C960" s="27">
        <v>0</v>
      </c>
      <c r="D960" s="28">
        <f t="shared" si="114"/>
        <v>0</v>
      </c>
      <c r="E960" s="3">
        <f t="shared" si="113"/>
        <v>0</v>
      </c>
      <c r="F960" s="5" t="str">
        <f t="shared" si="115"/>
        <v>Dry</v>
      </c>
      <c r="G960" s="5" t="str">
        <f t="shared" si="116"/>
        <v/>
      </c>
      <c r="H960" s="27">
        <v>1.530808872915E-4</v>
      </c>
      <c r="I960" s="27">
        <v>2.2523158226439999</v>
      </c>
      <c r="J960" s="2">
        <f t="shared" si="117"/>
        <v>6.1248575554651872</v>
      </c>
      <c r="K960" s="2">
        <f t="shared" si="118"/>
        <v>0</v>
      </c>
      <c r="L960" s="27">
        <v>0.53335865238129998</v>
      </c>
      <c r="M960" s="26">
        <f t="shared" si="119"/>
        <v>1.4503941849396118</v>
      </c>
      <c r="N960" s="2">
        <f t="shared" si="120"/>
        <v>0</v>
      </c>
    </row>
    <row r="961" spans="1:14" x14ac:dyDescent="0.35">
      <c r="A961" s="10">
        <v>40661</v>
      </c>
      <c r="B961" s="27">
        <v>0</v>
      </c>
      <c r="C961" s="27">
        <v>0</v>
      </c>
      <c r="D961" s="28">
        <f t="shared" si="114"/>
        <v>0</v>
      </c>
      <c r="E961" s="3">
        <f t="shared" si="113"/>
        <v>0</v>
      </c>
      <c r="F961" s="5" t="str">
        <f t="shared" si="115"/>
        <v>Dry</v>
      </c>
      <c r="G961" s="5" t="str">
        <f t="shared" si="116"/>
        <v/>
      </c>
      <c r="H961" s="27">
        <v>1.4083438538270001E-4</v>
      </c>
      <c r="I961" s="27">
        <v>1.9434393381370001</v>
      </c>
      <c r="J961" s="2">
        <f t="shared" si="117"/>
        <v>5.2849111985562329</v>
      </c>
      <c r="K961" s="2">
        <f t="shared" si="118"/>
        <v>0</v>
      </c>
      <c r="L961" s="27">
        <v>0.49981267049479999</v>
      </c>
      <c r="M961" s="26">
        <f t="shared" si="119"/>
        <v>1.3591705836367394</v>
      </c>
      <c r="N961" s="2">
        <f t="shared" si="120"/>
        <v>0</v>
      </c>
    </row>
    <row r="962" spans="1:14" x14ac:dyDescent="0.35">
      <c r="A962" s="10">
        <v>40662</v>
      </c>
      <c r="B962" s="27">
        <v>0</v>
      </c>
      <c r="C962" s="27">
        <v>0</v>
      </c>
      <c r="D962" s="28">
        <f t="shared" si="114"/>
        <v>0</v>
      </c>
      <c r="E962" s="3">
        <f t="shared" si="113"/>
        <v>0</v>
      </c>
      <c r="F962" s="5" t="str">
        <f t="shared" si="115"/>
        <v>Dry</v>
      </c>
      <c r="G962" s="5" t="str">
        <f t="shared" si="116"/>
        <v/>
      </c>
      <c r="H962" s="27">
        <v>1.2956761549740001E-4</v>
      </c>
      <c r="I962" s="27">
        <v>1.7000547958629999</v>
      </c>
      <c r="J962" s="2">
        <f t="shared" si="117"/>
        <v>4.6230610096780076</v>
      </c>
      <c r="K962" s="2">
        <f t="shared" si="118"/>
        <v>0</v>
      </c>
      <c r="L962" s="27">
        <v>0.44866559407040002</v>
      </c>
      <c r="M962" s="26">
        <f t="shared" si="119"/>
        <v>1.2200832698912829</v>
      </c>
      <c r="N962" s="2">
        <f t="shared" si="120"/>
        <v>0</v>
      </c>
    </row>
    <row r="963" spans="1:14" x14ac:dyDescent="0.35">
      <c r="A963" s="10">
        <v>40663</v>
      </c>
      <c r="B963" s="27">
        <v>0</v>
      </c>
      <c r="C963" s="27">
        <v>0</v>
      </c>
      <c r="D963" s="28">
        <f t="shared" si="114"/>
        <v>0</v>
      </c>
      <c r="E963" s="3">
        <f t="shared" si="113"/>
        <v>0</v>
      </c>
      <c r="F963" s="5" t="str">
        <f t="shared" si="115"/>
        <v>Dry</v>
      </c>
      <c r="G963" s="5" t="str">
        <f t="shared" si="116"/>
        <v/>
      </c>
      <c r="H963" s="27">
        <v>1.1920177286919999E-4</v>
      </c>
      <c r="I963" s="27">
        <v>1.8160111788869999</v>
      </c>
      <c r="J963" s="2">
        <f t="shared" si="117"/>
        <v>4.9383881594181522</v>
      </c>
      <c r="K963" s="2">
        <f t="shared" si="118"/>
        <v>0</v>
      </c>
      <c r="L963" s="27">
        <v>0.48291666650229997</v>
      </c>
      <c r="M963" s="26">
        <f t="shared" si="119"/>
        <v>1.3132242662196945</v>
      </c>
      <c r="N963" s="2">
        <f t="shared" si="120"/>
        <v>0</v>
      </c>
    </row>
    <row r="964" spans="1:14" x14ac:dyDescent="0.35">
      <c r="A964" s="10">
        <v>40664</v>
      </c>
      <c r="B964" s="27">
        <v>0</v>
      </c>
      <c r="C964" s="27">
        <v>0</v>
      </c>
      <c r="D964" s="28">
        <f t="shared" si="114"/>
        <v>0</v>
      </c>
      <c r="E964" s="3">
        <f t="shared" si="113"/>
        <v>0</v>
      </c>
      <c r="F964" s="5" t="str">
        <f t="shared" si="115"/>
        <v>Dry</v>
      </c>
      <c r="G964" s="5" t="str">
        <f t="shared" si="116"/>
        <v/>
      </c>
      <c r="H964" s="27">
        <v>1.096653085341E-4</v>
      </c>
      <c r="I964" s="27">
        <v>1.849521655237</v>
      </c>
      <c r="J964" s="2">
        <f t="shared" si="117"/>
        <v>5.0295152083852885</v>
      </c>
      <c r="K964" s="2">
        <f t="shared" si="118"/>
        <v>0</v>
      </c>
      <c r="L964" s="27">
        <v>0.49282537824</v>
      </c>
      <c r="M964" s="26">
        <f t="shared" si="119"/>
        <v>1.3401696205707263</v>
      </c>
      <c r="N964" s="2">
        <f t="shared" si="120"/>
        <v>0</v>
      </c>
    </row>
    <row r="965" spans="1:14" x14ac:dyDescent="0.35">
      <c r="A965" s="10">
        <v>40665</v>
      </c>
      <c r="B965" s="27">
        <v>0</v>
      </c>
      <c r="C965" s="27">
        <v>0</v>
      </c>
      <c r="D965" s="28">
        <f t="shared" si="114"/>
        <v>0</v>
      </c>
      <c r="E965" s="3">
        <f t="shared" si="113"/>
        <v>0</v>
      </c>
      <c r="F965" s="5" t="str">
        <f t="shared" si="115"/>
        <v>Dry</v>
      </c>
      <c r="G965" s="5" t="str">
        <f t="shared" si="116"/>
        <v/>
      </c>
      <c r="H965" s="27">
        <v>1.0089196385789999E-4</v>
      </c>
      <c r="I965" s="27">
        <v>1.7860226265370001</v>
      </c>
      <c r="J965" s="2">
        <f t="shared" si="117"/>
        <v>4.8568384896996566</v>
      </c>
      <c r="K965" s="2">
        <f t="shared" si="118"/>
        <v>0</v>
      </c>
      <c r="L965" s="27">
        <v>0.4761724993559</v>
      </c>
      <c r="M965" s="26">
        <f t="shared" si="119"/>
        <v>1.2948844478484602</v>
      </c>
      <c r="N965" s="2">
        <f t="shared" si="120"/>
        <v>0</v>
      </c>
    </row>
    <row r="966" spans="1:14" x14ac:dyDescent="0.35">
      <c r="A966" s="10">
        <v>40666</v>
      </c>
      <c r="B966" s="27">
        <v>0</v>
      </c>
      <c r="C966" s="27">
        <v>0</v>
      </c>
      <c r="D966" s="28">
        <f t="shared" si="114"/>
        <v>0</v>
      </c>
      <c r="E966" s="3">
        <f t="shared" si="113"/>
        <v>0</v>
      </c>
      <c r="F966" s="5" t="str">
        <f t="shared" si="115"/>
        <v>Dry</v>
      </c>
      <c r="G966" s="5" t="str">
        <f t="shared" si="116"/>
        <v/>
      </c>
      <c r="H966" s="27">
        <v>9.2820483437089997E-5</v>
      </c>
      <c r="I966" s="27">
        <v>1.791542166703</v>
      </c>
      <c r="J966" s="2">
        <f t="shared" si="117"/>
        <v>4.8718481064454702</v>
      </c>
      <c r="K966" s="2">
        <f t="shared" si="118"/>
        <v>0</v>
      </c>
      <c r="L966" s="27">
        <v>0.4777172910011</v>
      </c>
      <c r="M966" s="26">
        <f t="shared" si="119"/>
        <v>1.2990852924567513</v>
      </c>
      <c r="N966" s="2">
        <f t="shared" si="120"/>
        <v>0</v>
      </c>
    </row>
    <row r="967" spans="1:14" x14ac:dyDescent="0.35">
      <c r="A967" s="10">
        <v>40667</v>
      </c>
      <c r="B967" s="27">
        <v>0</v>
      </c>
      <c r="C967" s="27">
        <v>0</v>
      </c>
      <c r="D967" s="28">
        <f t="shared" si="114"/>
        <v>0</v>
      </c>
      <c r="E967" s="3">
        <f t="shared" si="113"/>
        <v>0</v>
      </c>
      <c r="F967" s="5" t="str">
        <f t="shared" si="115"/>
        <v>Dry</v>
      </c>
      <c r="G967" s="5" t="str">
        <f t="shared" si="116"/>
        <v/>
      </c>
      <c r="H967" s="27">
        <v>8.5394847177120003E-5</v>
      </c>
      <c r="I967" s="27">
        <v>1.7614980690649999</v>
      </c>
      <c r="J967" s="2">
        <f t="shared" si="117"/>
        <v>4.7901473890925983</v>
      </c>
      <c r="K967" s="2">
        <f t="shared" si="118"/>
        <v>0</v>
      </c>
      <c r="L967" s="27">
        <v>0.4697256540325</v>
      </c>
      <c r="M967" s="26">
        <f t="shared" si="119"/>
        <v>1.2773531545498191</v>
      </c>
      <c r="N967" s="2">
        <f t="shared" si="120"/>
        <v>0</v>
      </c>
    </row>
    <row r="968" spans="1:14" x14ac:dyDescent="0.35">
      <c r="A968" s="10">
        <v>40668</v>
      </c>
      <c r="B968" s="27">
        <v>0</v>
      </c>
      <c r="C968" s="27">
        <v>0</v>
      </c>
      <c r="D968" s="28">
        <f t="shared" si="114"/>
        <v>0</v>
      </c>
      <c r="E968" s="3">
        <f t="shared" si="113"/>
        <v>0</v>
      </c>
      <c r="F968" s="5" t="str">
        <f t="shared" si="115"/>
        <v>Dry</v>
      </c>
      <c r="G968" s="5" t="str">
        <f t="shared" si="116"/>
        <v/>
      </c>
      <c r="H968" s="27">
        <v>7.8563244004100006E-5</v>
      </c>
      <c r="I968" s="27">
        <v>1.6819925948350001</v>
      </c>
      <c r="J968" s="2">
        <f t="shared" si="117"/>
        <v>4.5739433826905058</v>
      </c>
      <c r="K968" s="2">
        <f t="shared" si="118"/>
        <v>0</v>
      </c>
      <c r="L968" s="27">
        <v>0.44852951448700001</v>
      </c>
      <c r="M968" s="26">
        <f t="shared" si="119"/>
        <v>1.2197132205153685</v>
      </c>
      <c r="N968" s="2">
        <f t="shared" si="120"/>
        <v>0</v>
      </c>
    </row>
    <row r="969" spans="1:14" x14ac:dyDescent="0.35">
      <c r="A969" s="10">
        <v>40669</v>
      </c>
      <c r="B969" s="27">
        <v>0</v>
      </c>
      <c r="C969" s="27">
        <v>0</v>
      </c>
      <c r="D969" s="28">
        <f t="shared" si="114"/>
        <v>0</v>
      </c>
      <c r="E969" s="3">
        <f t="shared" si="113"/>
        <v>0</v>
      </c>
      <c r="F969" s="5" t="str">
        <f t="shared" si="115"/>
        <v>Dry</v>
      </c>
      <c r="G969" s="5" t="str">
        <f t="shared" si="116"/>
        <v/>
      </c>
      <c r="H969" s="27">
        <v>7.2278179000540005E-5</v>
      </c>
      <c r="I969" s="27">
        <v>1.589883787882</v>
      </c>
      <c r="J969" s="2">
        <f t="shared" si="117"/>
        <v>4.3234663774147952</v>
      </c>
      <c r="K969" s="2">
        <f t="shared" si="118"/>
        <v>0</v>
      </c>
      <c r="L969" s="27">
        <v>0.42396853197250001</v>
      </c>
      <c r="M969" s="26">
        <f t="shared" si="119"/>
        <v>1.1529230671047377</v>
      </c>
      <c r="N969" s="2">
        <f t="shared" si="120"/>
        <v>0</v>
      </c>
    </row>
    <row r="970" spans="1:14" x14ac:dyDescent="0.35">
      <c r="A970" s="10">
        <v>40670</v>
      </c>
      <c r="B970" s="27">
        <v>0</v>
      </c>
      <c r="C970" s="27">
        <v>0</v>
      </c>
      <c r="D970" s="28">
        <f t="shared" si="114"/>
        <v>0</v>
      </c>
      <c r="E970" s="3">
        <f t="shared" si="113"/>
        <v>0</v>
      </c>
      <c r="F970" s="5" t="str">
        <f t="shared" si="115"/>
        <v>Dry</v>
      </c>
      <c r="G970" s="5" t="str">
        <f t="shared" si="116"/>
        <v/>
      </c>
      <c r="H970" s="27">
        <v>6.6495924680489994E-5</v>
      </c>
      <c r="I970" s="27">
        <v>1.4994756728109999</v>
      </c>
      <c r="J970" s="2">
        <f t="shared" si="117"/>
        <v>4.0776141656153211</v>
      </c>
      <c r="K970" s="2">
        <f t="shared" si="118"/>
        <v>0</v>
      </c>
      <c r="L970" s="27">
        <v>0.39986005526110002</v>
      </c>
      <c r="M970" s="26">
        <f t="shared" si="119"/>
        <v>1.0873634398748249</v>
      </c>
      <c r="N970" s="2">
        <f t="shared" si="120"/>
        <v>0</v>
      </c>
    </row>
    <row r="971" spans="1:14" x14ac:dyDescent="0.35">
      <c r="A971" s="10">
        <v>40671</v>
      </c>
      <c r="B971" s="27">
        <v>0</v>
      </c>
      <c r="C971" s="27">
        <v>2.6703916804680001E-2</v>
      </c>
      <c r="D971" s="28">
        <f t="shared" si="114"/>
        <v>2.2253264003899999E-3</v>
      </c>
      <c r="E971" s="3">
        <f t="shared" si="113"/>
        <v>0</v>
      </c>
      <c r="F971" s="5" t="str">
        <f t="shared" si="115"/>
        <v>Dry</v>
      </c>
      <c r="G971" s="5" t="str">
        <f t="shared" si="116"/>
        <v/>
      </c>
      <c r="H971" s="27">
        <v>5.1503586316120002E-4</v>
      </c>
      <c r="I971" s="27">
        <v>2.6193597010229999</v>
      </c>
      <c r="J971" s="2">
        <f t="shared" si="117"/>
        <v>7.1229819965739045</v>
      </c>
      <c r="K971" s="2">
        <f t="shared" si="118"/>
        <v>1.5850959886478583E-2</v>
      </c>
      <c r="L971" s="27">
        <v>0.44452625283320002</v>
      </c>
      <c r="M971" s="26">
        <f t="shared" si="119"/>
        <v>1.2088269109044909</v>
      </c>
      <c r="N971" s="2">
        <f t="shared" si="120"/>
        <v>2.6900344383376539E-3</v>
      </c>
    </row>
    <row r="972" spans="1:14" x14ac:dyDescent="0.35">
      <c r="A972" s="10">
        <v>40672</v>
      </c>
      <c r="B972" s="27">
        <v>20.838926260000001</v>
      </c>
      <c r="C972" s="27">
        <v>9.2598965511030001E-2</v>
      </c>
      <c r="D972" s="28">
        <f t="shared" si="114"/>
        <v>7.7165804592525004E-3</v>
      </c>
      <c r="E972" s="3">
        <f t="shared" si="113"/>
        <v>0</v>
      </c>
      <c r="F972" s="5">
        <f t="shared" si="115"/>
        <v>7.7165804592525004E-3</v>
      </c>
      <c r="G972" s="5" t="str">
        <f t="shared" si="116"/>
        <v/>
      </c>
      <c r="H972" s="27">
        <v>1.6300936221270001E-3</v>
      </c>
      <c r="I972" s="27">
        <v>4.334928973867</v>
      </c>
      <c r="J972" s="2">
        <f t="shared" si="117"/>
        <v>11.788232454374965</v>
      </c>
      <c r="K972" s="2">
        <f t="shared" si="118"/>
        <v>9.0964844206555998E-2</v>
      </c>
      <c r="L972" s="27">
        <v>0.5627935383296</v>
      </c>
      <c r="M972" s="26">
        <f t="shared" si="119"/>
        <v>1.5304382363919811</v>
      </c>
      <c r="N972" s="2">
        <f t="shared" si="120"/>
        <v>1.180974978903522E-2</v>
      </c>
    </row>
    <row r="973" spans="1:14" x14ac:dyDescent="0.35">
      <c r="A973" s="10">
        <v>40673</v>
      </c>
      <c r="B973" s="27">
        <v>0</v>
      </c>
      <c r="C973" s="27">
        <v>0.12088575846750001</v>
      </c>
      <c r="D973" s="28">
        <f t="shared" si="114"/>
        <v>1.0073813205625001E-2</v>
      </c>
      <c r="E973" s="3">
        <f t="shared" si="113"/>
        <v>0</v>
      </c>
      <c r="F973" s="5" t="str">
        <f t="shared" si="115"/>
        <v>Dry</v>
      </c>
      <c r="G973" s="5" t="str">
        <f t="shared" si="116"/>
        <v/>
      </c>
      <c r="H973" s="27">
        <v>2.1063532162659999E-3</v>
      </c>
      <c r="I973" s="27">
        <v>6.4967064467520004</v>
      </c>
      <c r="J973" s="2">
        <f t="shared" si="117"/>
        <v>17.666883643039519</v>
      </c>
      <c r="K973" s="2">
        <f t="shared" si="118"/>
        <v>0.17797288574549183</v>
      </c>
      <c r="L973" s="27">
        <v>0.73277750717220003</v>
      </c>
      <c r="M973" s="26">
        <f t="shared" si="119"/>
        <v>1.9926858419037938</v>
      </c>
      <c r="N973" s="2">
        <f t="shared" si="120"/>
        <v>2.0073944948832412E-2</v>
      </c>
    </row>
    <row r="974" spans="1:14" x14ac:dyDescent="0.35">
      <c r="A974" s="10">
        <v>40674</v>
      </c>
      <c r="B974" s="27">
        <v>0</v>
      </c>
      <c r="C974" s="27">
        <v>1.2947032643509999E-2</v>
      </c>
      <c r="D974" s="28">
        <f t="shared" si="114"/>
        <v>1.0789193869591665E-3</v>
      </c>
      <c r="E974" s="3">
        <f t="shared" si="113"/>
        <v>0</v>
      </c>
      <c r="F974" s="5" t="str">
        <f t="shared" si="115"/>
        <v>Dry</v>
      </c>
      <c r="G974" s="5" t="str">
        <f t="shared" si="116"/>
        <v/>
      </c>
      <c r="H974" s="27">
        <v>2.6768490272939999E-4</v>
      </c>
      <c r="I974" s="27">
        <v>6.4064223431449996</v>
      </c>
      <c r="J974" s="2">
        <f t="shared" si="117"/>
        <v>17.421368663054785</v>
      </c>
      <c r="K974" s="2">
        <f t="shared" si="118"/>
        <v>1.8796252397932704E-2</v>
      </c>
      <c r="L974" s="27">
        <v>0.81310181474410004</v>
      </c>
      <c r="M974" s="26">
        <f t="shared" si="119"/>
        <v>2.2111165509425157</v>
      </c>
      <c r="N974" s="2">
        <f t="shared" si="120"/>
        <v>2.385616513638166E-3</v>
      </c>
    </row>
    <row r="975" spans="1:14" x14ac:dyDescent="0.35">
      <c r="A975" s="10">
        <v>40675</v>
      </c>
      <c r="B975" s="27">
        <v>0</v>
      </c>
      <c r="C975" s="27">
        <v>3.0178741902300001E-2</v>
      </c>
      <c r="D975" s="28">
        <f t="shared" si="114"/>
        <v>2.514895158525E-3</v>
      </c>
      <c r="E975" s="3">
        <f t="shared" si="113"/>
        <v>0</v>
      </c>
      <c r="F975" s="5" t="str">
        <f t="shared" si="115"/>
        <v>Dry</v>
      </c>
      <c r="G975" s="5" t="str">
        <f t="shared" si="116"/>
        <v/>
      </c>
      <c r="H975" s="27">
        <v>5.5674395463730004E-4</v>
      </c>
      <c r="I975" s="27">
        <v>5.2993393184700004</v>
      </c>
      <c r="J975" s="2">
        <f t="shared" si="117"/>
        <v>14.41081136907458</v>
      </c>
      <c r="K975" s="2">
        <f t="shared" si="118"/>
        <v>3.624167974250269E-2</v>
      </c>
      <c r="L975" s="27">
        <v>0.70902853821360001</v>
      </c>
      <c r="M975" s="26">
        <f t="shared" si="119"/>
        <v>1.9281038456765354</v>
      </c>
      <c r="N975" s="2">
        <f t="shared" si="120"/>
        <v>4.8489790266253528E-3</v>
      </c>
    </row>
    <row r="976" spans="1:14" x14ac:dyDescent="0.35">
      <c r="A976" s="10">
        <v>40676</v>
      </c>
      <c r="B976" s="27">
        <v>0</v>
      </c>
      <c r="C976" s="27">
        <v>0</v>
      </c>
      <c r="D976" s="28">
        <f t="shared" si="114"/>
        <v>0</v>
      </c>
      <c r="E976" s="3">
        <f t="shared" si="113"/>
        <v>0</v>
      </c>
      <c r="F976" s="5" t="str">
        <f t="shared" si="115"/>
        <v>Dry</v>
      </c>
      <c r="G976" s="5" t="str">
        <f t="shared" si="116"/>
        <v/>
      </c>
      <c r="H976" s="27">
        <v>4.0320136499009998E-5</v>
      </c>
      <c r="I976" s="27">
        <v>3.7388584565029999</v>
      </c>
      <c r="J976" s="2">
        <f t="shared" si="117"/>
        <v>10.167302132275998</v>
      </c>
      <c r="K976" s="2">
        <f t="shared" si="118"/>
        <v>0</v>
      </c>
      <c r="L976" s="27">
        <v>0.61449369998790004</v>
      </c>
      <c r="M976" s="26">
        <f t="shared" si="119"/>
        <v>1.671029587999096</v>
      </c>
      <c r="N976" s="2">
        <f t="shared" si="120"/>
        <v>0</v>
      </c>
    </row>
    <row r="977" spans="1:14" x14ac:dyDescent="0.35">
      <c r="A977" s="10">
        <v>40677</v>
      </c>
      <c r="B977" s="27">
        <v>0</v>
      </c>
      <c r="C977" s="27">
        <v>2.1288197972310001E-3</v>
      </c>
      <c r="D977" s="28">
        <f t="shared" si="114"/>
        <v>1.7740164976925001E-4</v>
      </c>
      <c r="E977" s="3">
        <f t="shared" si="113"/>
        <v>0</v>
      </c>
      <c r="F977" s="5" t="str">
        <f t="shared" si="115"/>
        <v>Dry</v>
      </c>
      <c r="G977" s="5" t="str">
        <f t="shared" si="116"/>
        <v/>
      </c>
      <c r="H977" s="27">
        <v>7.3275934292470001E-5</v>
      </c>
      <c r="I977" s="27">
        <v>2.326226212681</v>
      </c>
      <c r="J977" s="2">
        <f t="shared" si="117"/>
        <v>6.3258465137162041</v>
      </c>
      <c r="K977" s="2">
        <f t="shared" si="118"/>
        <v>1.1222156077203133E-3</v>
      </c>
      <c r="L977" s="27">
        <v>0.46783655406199998</v>
      </c>
      <c r="M977" s="26">
        <f t="shared" si="119"/>
        <v>1.2722160116540402</v>
      </c>
      <c r="N977" s="2">
        <f t="shared" si="120"/>
        <v>2.2569321933028214E-4</v>
      </c>
    </row>
    <row r="978" spans="1:14" x14ac:dyDescent="0.35">
      <c r="A978" s="10">
        <v>40678</v>
      </c>
      <c r="B978" s="27">
        <v>72.936241910000007</v>
      </c>
      <c r="C978" s="27">
        <v>17.591020058169999</v>
      </c>
      <c r="D978" s="28">
        <f t="shared" si="114"/>
        <v>1.4659183381808332</v>
      </c>
      <c r="E978" s="3">
        <f t="shared" si="113"/>
        <v>1</v>
      </c>
      <c r="F978" s="5">
        <f t="shared" si="115"/>
        <v>1.4659183381808332</v>
      </c>
      <c r="G978" s="5">
        <f t="shared" si="116"/>
        <v>-0.89277467359961005</v>
      </c>
      <c r="H978" s="27">
        <v>0.1614192822903</v>
      </c>
      <c r="I978" s="27">
        <v>6.0371569610820002</v>
      </c>
      <c r="J978" s="2">
        <f t="shared" si="117"/>
        <v>16.417203153687947</v>
      </c>
      <c r="K978" s="2">
        <f t="shared" si="118"/>
        <v>14.693396822550712</v>
      </c>
      <c r="L978" s="27">
        <v>0.18040027709289999</v>
      </c>
      <c r="M978" s="26">
        <f t="shared" si="119"/>
        <v>0.49057329751534851</v>
      </c>
      <c r="N978" s="2">
        <f t="shared" si="120"/>
        <v>0.43906310127623693</v>
      </c>
    </row>
    <row r="979" spans="1:14" x14ac:dyDescent="0.35">
      <c r="A979" s="10">
        <v>40679</v>
      </c>
      <c r="B979" s="27">
        <v>0</v>
      </c>
      <c r="C979" s="27">
        <v>7.0990684883660005E-2</v>
      </c>
      <c r="D979" s="28">
        <f t="shared" si="114"/>
        <v>5.9158904069716673E-3</v>
      </c>
      <c r="E979" s="3">
        <f t="shared" si="113"/>
        <v>0</v>
      </c>
      <c r="F979" s="5" t="str">
        <f t="shared" si="115"/>
        <v>Dry</v>
      </c>
      <c r="G979" s="5" t="str">
        <f t="shared" si="116"/>
        <v/>
      </c>
      <c r="H979" s="27">
        <v>1.2630921872269999E-3</v>
      </c>
      <c r="I979" s="27">
        <v>9.0248082700259999</v>
      </c>
      <c r="J979" s="2">
        <f t="shared" si="117"/>
        <v>24.541702617177904</v>
      </c>
      <c r="K979" s="2">
        <f t="shared" si="118"/>
        <v>0.14518602308371423</v>
      </c>
      <c r="L979" s="27">
        <v>0.21552082242279999</v>
      </c>
      <c r="M979" s="26">
        <f t="shared" si="119"/>
        <v>0.58607870366366543</v>
      </c>
      <c r="N979" s="2">
        <f t="shared" si="120"/>
        <v>3.4671773807342689E-3</v>
      </c>
    </row>
    <row r="980" spans="1:14" x14ac:dyDescent="0.35">
      <c r="A980" s="10">
        <v>40680</v>
      </c>
      <c r="B980" s="27">
        <v>208.3892626</v>
      </c>
      <c r="C980" s="27">
        <v>83.272838299469996</v>
      </c>
      <c r="D980" s="28">
        <f t="shared" si="114"/>
        <v>6.9394031916224996</v>
      </c>
      <c r="E980" s="3">
        <f t="shared" si="113"/>
        <v>1</v>
      </c>
      <c r="F980" s="5">
        <f t="shared" si="115"/>
        <v>6.9394031916224996</v>
      </c>
      <c r="G980" s="5">
        <f t="shared" si="116"/>
        <v>-0.88492618679437507</v>
      </c>
      <c r="H980" s="27">
        <v>1.1016847799339999</v>
      </c>
      <c r="I980" s="27">
        <v>5.8966536177969999</v>
      </c>
      <c r="J980" s="2">
        <f t="shared" si="117"/>
        <v>16.03512398209245</v>
      </c>
      <c r="K980" s="2">
        <f t="shared" si="118"/>
        <v>14.351435963972744</v>
      </c>
      <c r="L980" s="27">
        <v>0.18332378619010001</v>
      </c>
      <c r="M980" s="26">
        <f t="shared" si="119"/>
        <v>0.49852337121391038</v>
      </c>
      <c r="N980" s="2">
        <f t="shared" si="120"/>
        <v>0.4461784172364498</v>
      </c>
    </row>
    <row r="981" spans="1:14" x14ac:dyDescent="0.35">
      <c r="A981" s="10">
        <v>40681</v>
      </c>
      <c r="B981" s="27">
        <v>323.00335703000002</v>
      </c>
      <c r="C981" s="27">
        <v>145.60265628830001</v>
      </c>
      <c r="D981" s="28">
        <f t="shared" si="114"/>
        <v>12.133554690691668</v>
      </c>
      <c r="E981" s="3">
        <f t="shared" si="113"/>
        <v>1</v>
      </c>
      <c r="F981" s="5">
        <f t="shared" si="115"/>
        <v>12.133554690691668</v>
      </c>
      <c r="G981" s="5">
        <f t="shared" si="116"/>
        <v>-0.89392108061304087</v>
      </c>
      <c r="H981" s="27">
        <v>2.091254783603</v>
      </c>
      <c r="I981" s="27">
        <v>1.9438402403020001</v>
      </c>
      <c r="J981" s="2">
        <f t="shared" si="117"/>
        <v>5.2860013958676468</v>
      </c>
      <c r="K981" s="2">
        <f t="shared" si="118"/>
        <v>4.7309712493015441</v>
      </c>
      <c r="L981" s="27">
        <v>0.1743083058438</v>
      </c>
      <c r="M981" s="26">
        <f t="shared" si="119"/>
        <v>0.47400703457939597</v>
      </c>
      <c r="N981" s="2">
        <f t="shared" si="120"/>
        <v>0.42423629594855938</v>
      </c>
    </row>
    <row r="982" spans="1:14" x14ac:dyDescent="0.35">
      <c r="A982" s="10">
        <v>40682</v>
      </c>
      <c r="B982" s="27">
        <v>0</v>
      </c>
      <c r="C982" s="27">
        <v>7.4530481930029993E-2</v>
      </c>
      <c r="D982" s="28">
        <f t="shared" si="114"/>
        <v>6.2108734941691661E-3</v>
      </c>
      <c r="E982" s="3">
        <f t="shared" ref="E982:E1045" si="121">IF(D982&gt;$C$8,1,0)</f>
        <v>0</v>
      </c>
      <c r="F982" s="5" t="str">
        <f t="shared" si="115"/>
        <v>Dry</v>
      </c>
      <c r="G982" s="5" t="str">
        <f t="shared" si="116"/>
        <v/>
      </c>
      <c r="H982" s="27">
        <v>1.693039928635E-3</v>
      </c>
      <c r="I982" s="27">
        <v>1.2479231159169999</v>
      </c>
      <c r="J982" s="2">
        <f t="shared" si="117"/>
        <v>3.393552204500053</v>
      </c>
      <c r="K982" s="2">
        <f t="shared" si="118"/>
        <v>2.107692343800872E-2</v>
      </c>
      <c r="L982" s="27">
        <v>0.20633429238199999</v>
      </c>
      <c r="M982" s="26">
        <f t="shared" si="119"/>
        <v>0.56109722133191553</v>
      </c>
      <c r="N982" s="2">
        <f t="shared" si="120"/>
        <v>3.4849038596223643E-3</v>
      </c>
    </row>
    <row r="983" spans="1:14" x14ac:dyDescent="0.35">
      <c r="A983" s="10">
        <v>40683</v>
      </c>
      <c r="B983" s="27">
        <v>0</v>
      </c>
      <c r="C983" s="27">
        <v>9.3193043785019993E-3</v>
      </c>
      <c r="D983" s="28">
        <f t="shared" ref="D983:D1046" si="122">C983/12</f>
        <v>7.7660869820849994E-4</v>
      </c>
      <c r="E983" s="3">
        <f t="shared" si="121"/>
        <v>0</v>
      </c>
      <c r="F983" s="5" t="str">
        <f t="shared" ref="F983:F1046" si="123">IF(B983&gt;0,D983,"Dry")</f>
        <v>Dry</v>
      </c>
      <c r="G983" s="5" t="str">
        <f t="shared" ref="G983:G1046" si="124">IF(D983-$C$8&lt;0,"",D976-$C$8)</f>
        <v/>
      </c>
      <c r="H983" s="27">
        <v>5.4944597314780005E-4</v>
      </c>
      <c r="I983" s="27">
        <v>1.7942736078099999</v>
      </c>
      <c r="J983" s="2">
        <f t="shared" ref="J983:J1046" si="125">I983*2.71936</f>
        <v>4.8792758781342016</v>
      </c>
      <c r="K983" s="2">
        <f t="shared" ref="K983:K1046" si="126">IF(D983&gt;$C$8, J983*$C$8, J983*D983)</f>
        <v>3.7892880879179377E-3</v>
      </c>
      <c r="L983" s="27">
        <v>0.37741392116459999</v>
      </c>
      <c r="M983" s="26">
        <f t="shared" ref="M983:M1046" si="127">L983*2.71936</f>
        <v>1.0263243206581667</v>
      </c>
      <c r="N983" s="2">
        <f t="shared" ref="N983:N1046" si="128">IF(D983&gt;$C$8, M983*$C$8,M983* D983)</f>
        <v>7.9705239460606194E-4</v>
      </c>
    </row>
    <row r="984" spans="1:14" x14ac:dyDescent="0.35">
      <c r="A984" s="10">
        <v>40684</v>
      </c>
      <c r="B984" s="27">
        <v>0</v>
      </c>
      <c r="C984" s="27">
        <v>2.881834380293E-2</v>
      </c>
      <c r="D984" s="28">
        <f t="shared" si="122"/>
        <v>2.4015286502441667E-3</v>
      </c>
      <c r="E984" s="3">
        <f t="shared" si="121"/>
        <v>0</v>
      </c>
      <c r="F984" s="5" t="str">
        <f t="shared" si="123"/>
        <v>Dry</v>
      </c>
      <c r="G984" s="5" t="str">
        <f t="shared" si="124"/>
        <v/>
      </c>
      <c r="H984" s="27">
        <v>8.4908989419739996E-4</v>
      </c>
      <c r="I984" s="27">
        <v>1.9221095185849999</v>
      </c>
      <c r="J984" s="2">
        <f t="shared" si="125"/>
        <v>5.2269077404593052</v>
      </c>
      <c r="K984" s="2">
        <f t="shared" si="126"/>
        <v>1.2552568690896023E-2</v>
      </c>
      <c r="L984" s="27">
        <v>0.41337728292890003</v>
      </c>
      <c r="M984" s="26">
        <f t="shared" si="127"/>
        <v>1.1241216481055336</v>
      </c>
      <c r="N984" s="2">
        <f t="shared" si="128"/>
        <v>2.6996103442851302E-3</v>
      </c>
    </row>
    <row r="985" spans="1:14" x14ac:dyDescent="0.35">
      <c r="A985" s="10">
        <v>40685</v>
      </c>
      <c r="B985" s="27">
        <v>0</v>
      </c>
      <c r="C985" s="27">
        <v>4.8317383227349998E-2</v>
      </c>
      <c r="D985" s="28">
        <f t="shared" si="122"/>
        <v>4.0264486022791668E-3</v>
      </c>
      <c r="E985" s="3">
        <f t="shared" si="121"/>
        <v>0</v>
      </c>
      <c r="F985" s="5" t="str">
        <f t="shared" si="123"/>
        <v>Dry</v>
      </c>
      <c r="G985" s="5" t="str">
        <f t="shared" si="124"/>
        <v/>
      </c>
      <c r="H985" s="27">
        <v>1.1517417333090001E-3</v>
      </c>
      <c r="I985" s="27">
        <v>2.2503586393139998</v>
      </c>
      <c r="J985" s="2">
        <f t="shared" si="125"/>
        <v>6.1195352694049188</v>
      </c>
      <c r="K985" s="2">
        <f t="shared" si="126"/>
        <v>2.4639994232093499E-2</v>
      </c>
      <c r="L985" s="27">
        <v>0.4447202237772</v>
      </c>
      <c r="M985" s="26">
        <f t="shared" si="127"/>
        <v>1.2093543877307666</v>
      </c>
      <c r="N985" s="2">
        <f t="shared" si="128"/>
        <v>4.8694032841387225E-3</v>
      </c>
    </row>
    <row r="986" spans="1:14" x14ac:dyDescent="0.35">
      <c r="A986" s="10">
        <v>40686</v>
      </c>
      <c r="B986" s="27">
        <v>0</v>
      </c>
      <c r="C986" s="27">
        <v>3.0178741902300001E-2</v>
      </c>
      <c r="D986" s="28">
        <f t="shared" si="122"/>
        <v>2.514895158525E-3</v>
      </c>
      <c r="E986" s="3">
        <f t="shared" si="121"/>
        <v>0</v>
      </c>
      <c r="F986" s="5" t="str">
        <f t="shared" si="123"/>
        <v>Dry</v>
      </c>
      <c r="G986" s="5" t="str">
        <f t="shared" si="124"/>
        <v/>
      </c>
      <c r="H986" s="27">
        <v>8.1701431052459998E-4</v>
      </c>
      <c r="I986" s="27">
        <v>2.1961393866269998</v>
      </c>
      <c r="J986" s="2">
        <f t="shared" si="125"/>
        <v>5.9720936024179982</v>
      </c>
      <c r="K986" s="2">
        <f t="shared" si="126"/>
        <v>1.5019189286979151E-2</v>
      </c>
      <c r="L986" s="27">
        <v>0.44253064120509999</v>
      </c>
      <c r="M986" s="26">
        <f t="shared" si="127"/>
        <v>1.2034001244675008</v>
      </c>
      <c r="N986" s="2">
        <f t="shared" si="128"/>
        <v>3.0264251467917E-3</v>
      </c>
    </row>
    <row r="987" spans="1:14" x14ac:dyDescent="0.35">
      <c r="A987" s="10">
        <v>40687</v>
      </c>
      <c r="B987" s="27">
        <v>0</v>
      </c>
      <c r="C987" s="27">
        <v>4.4689654962340002E-2</v>
      </c>
      <c r="D987" s="28">
        <f t="shared" si="122"/>
        <v>3.7241379135283335E-3</v>
      </c>
      <c r="E987" s="3">
        <f t="shared" si="121"/>
        <v>0</v>
      </c>
      <c r="F987" s="5" t="str">
        <f t="shared" si="123"/>
        <v>Dry</v>
      </c>
      <c r="G987" s="5" t="str">
        <f t="shared" si="124"/>
        <v/>
      </c>
      <c r="H987" s="27">
        <v>1.0393139759789999E-3</v>
      </c>
      <c r="I987" s="27">
        <v>2.398157700838</v>
      </c>
      <c r="J987" s="2">
        <f t="shared" si="125"/>
        <v>6.5214541253508234</v>
      </c>
      <c r="K987" s="2">
        <f t="shared" si="126"/>
        <v>2.4286794559554757E-2</v>
      </c>
      <c r="L987" s="27">
        <v>0.45965894000719998</v>
      </c>
      <c r="M987" s="26">
        <f t="shared" si="127"/>
        <v>1.2499781350979793</v>
      </c>
      <c r="N987" s="2">
        <f t="shared" si="128"/>
        <v>4.6550909639998259E-3</v>
      </c>
    </row>
    <row r="988" spans="1:14" x14ac:dyDescent="0.35">
      <c r="A988" s="10">
        <v>40688</v>
      </c>
      <c r="B988" s="27">
        <v>0</v>
      </c>
      <c r="C988" s="27">
        <v>2.5644081571039999E-2</v>
      </c>
      <c r="D988" s="28">
        <f t="shared" si="122"/>
        <v>2.1370067975866667E-3</v>
      </c>
      <c r="E988" s="3">
        <f t="shared" si="121"/>
        <v>0</v>
      </c>
      <c r="F988" s="5" t="str">
        <f t="shared" si="123"/>
        <v>Dry</v>
      </c>
      <c r="G988" s="5" t="str">
        <f t="shared" si="124"/>
        <v/>
      </c>
      <c r="H988" s="27">
        <v>6.9323401387940005E-4</v>
      </c>
      <c r="I988" s="27">
        <v>2.372299533669</v>
      </c>
      <c r="J988" s="2">
        <f t="shared" si="125"/>
        <v>6.451136459878132</v>
      </c>
      <c r="K988" s="2">
        <f t="shared" si="126"/>
        <v>1.3786122466918753E-2</v>
      </c>
      <c r="L988" s="27">
        <v>0.47191343916139999</v>
      </c>
      <c r="M988" s="26">
        <f t="shared" si="127"/>
        <v>1.2833025299179446</v>
      </c>
      <c r="N988" s="2">
        <f t="shared" si="128"/>
        <v>2.7424262297948143E-3</v>
      </c>
    </row>
    <row r="989" spans="1:14" x14ac:dyDescent="0.35">
      <c r="A989" s="10">
        <v>40689</v>
      </c>
      <c r="B989" s="27">
        <v>0</v>
      </c>
      <c r="C989" s="27">
        <v>0</v>
      </c>
      <c r="D989" s="28">
        <f t="shared" si="122"/>
        <v>0</v>
      </c>
      <c r="E989" s="3">
        <f t="shared" si="121"/>
        <v>0</v>
      </c>
      <c r="F989" s="5" t="str">
        <f t="shared" si="123"/>
        <v>Dry</v>
      </c>
      <c r="G989" s="5" t="str">
        <f t="shared" si="124"/>
        <v/>
      </c>
      <c r="H989" s="27">
        <v>2.3679636641790001E-4</v>
      </c>
      <c r="I989" s="27">
        <v>1.925751259101</v>
      </c>
      <c r="J989" s="2">
        <f t="shared" si="125"/>
        <v>5.2368109439488952</v>
      </c>
      <c r="K989" s="2">
        <f t="shared" si="126"/>
        <v>0</v>
      </c>
      <c r="L989" s="27">
        <v>0.44803145157050001</v>
      </c>
      <c r="M989" s="26">
        <f t="shared" si="127"/>
        <v>1.218358808142755</v>
      </c>
      <c r="N989" s="2">
        <f t="shared" si="128"/>
        <v>0</v>
      </c>
    </row>
    <row r="990" spans="1:14" x14ac:dyDescent="0.35">
      <c r="A990" s="10">
        <v>40690</v>
      </c>
      <c r="B990" s="27">
        <v>0</v>
      </c>
      <c r="C990" s="27">
        <v>0</v>
      </c>
      <c r="D990" s="28">
        <f t="shared" si="122"/>
        <v>0</v>
      </c>
      <c r="E990" s="3">
        <f t="shared" si="121"/>
        <v>0</v>
      </c>
      <c r="F990" s="5" t="str">
        <f t="shared" si="123"/>
        <v>Dry</v>
      </c>
      <c r="G990" s="5" t="str">
        <f t="shared" si="124"/>
        <v/>
      </c>
      <c r="H990" s="27">
        <v>2.1785265710439999E-4</v>
      </c>
      <c r="I990" s="27">
        <v>1.715257894476</v>
      </c>
      <c r="J990" s="2">
        <f t="shared" si="125"/>
        <v>4.6644037079222551</v>
      </c>
      <c r="K990" s="2">
        <f t="shared" si="126"/>
        <v>0</v>
      </c>
      <c r="L990" s="27">
        <v>0.43869367653519997</v>
      </c>
      <c r="M990" s="26">
        <f t="shared" si="127"/>
        <v>1.1929660362227614</v>
      </c>
      <c r="N990" s="2">
        <f t="shared" si="128"/>
        <v>0</v>
      </c>
    </row>
    <row r="991" spans="1:14" x14ac:dyDescent="0.35">
      <c r="A991" s="10">
        <v>40691</v>
      </c>
      <c r="B991" s="27">
        <v>0</v>
      </c>
      <c r="C991" s="27">
        <v>0</v>
      </c>
      <c r="D991" s="28">
        <f t="shared" si="122"/>
        <v>0</v>
      </c>
      <c r="E991" s="3">
        <f t="shared" si="121"/>
        <v>0</v>
      </c>
      <c r="F991" s="5" t="str">
        <f t="shared" si="123"/>
        <v>Dry</v>
      </c>
      <c r="G991" s="5" t="str">
        <f t="shared" si="124"/>
        <v/>
      </c>
      <c r="H991" s="27">
        <v>2.0042444453610001E-4</v>
      </c>
      <c r="I991" s="27">
        <v>1.605081519152</v>
      </c>
      <c r="J991" s="2">
        <f t="shared" si="125"/>
        <v>4.3647944799211826</v>
      </c>
      <c r="K991" s="2">
        <f t="shared" si="126"/>
        <v>0</v>
      </c>
      <c r="L991" s="27">
        <v>0.4229298283979</v>
      </c>
      <c r="M991" s="26">
        <f t="shared" si="127"/>
        <v>1.1500984581521134</v>
      </c>
      <c r="N991" s="2">
        <f t="shared" si="128"/>
        <v>0</v>
      </c>
    </row>
    <row r="992" spans="1:14" x14ac:dyDescent="0.35">
      <c r="A992" s="10">
        <v>40692</v>
      </c>
      <c r="B992" s="27">
        <v>0</v>
      </c>
      <c r="C992" s="27">
        <v>0</v>
      </c>
      <c r="D992" s="28">
        <f t="shared" si="122"/>
        <v>0</v>
      </c>
      <c r="E992" s="3">
        <f t="shared" si="121"/>
        <v>0</v>
      </c>
      <c r="F992" s="5" t="str">
        <f t="shared" si="123"/>
        <v>Dry</v>
      </c>
      <c r="G992" s="5" t="str">
        <f t="shared" si="124"/>
        <v/>
      </c>
      <c r="H992" s="27">
        <v>1.843904889732E-4</v>
      </c>
      <c r="I992" s="27">
        <v>1.5881360432639999</v>
      </c>
      <c r="J992" s="2">
        <f t="shared" si="125"/>
        <v>4.3187136306103913</v>
      </c>
      <c r="K992" s="2">
        <f t="shared" si="126"/>
        <v>0</v>
      </c>
      <c r="L992" s="27">
        <v>0.42211601578460001</v>
      </c>
      <c r="M992" s="26">
        <f t="shared" si="127"/>
        <v>1.1478854086840098</v>
      </c>
      <c r="N992" s="2">
        <f t="shared" si="128"/>
        <v>0</v>
      </c>
    </row>
    <row r="993" spans="1:14" x14ac:dyDescent="0.35">
      <c r="A993" s="10">
        <v>40693</v>
      </c>
      <c r="B993" s="27">
        <v>0</v>
      </c>
      <c r="C993" s="27">
        <v>0</v>
      </c>
      <c r="D993" s="28">
        <f t="shared" si="122"/>
        <v>0</v>
      </c>
      <c r="E993" s="3">
        <f t="shared" si="121"/>
        <v>0</v>
      </c>
      <c r="F993" s="5" t="str">
        <f t="shared" si="123"/>
        <v>Dry</v>
      </c>
      <c r="G993" s="5" t="str">
        <f t="shared" si="124"/>
        <v/>
      </c>
      <c r="H993" s="27">
        <v>1.6963924985529999E-4</v>
      </c>
      <c r="I993" s="27">
        <v>1.6600405910810001</v>
      </c>
      <c r="J993" s="2">
        <f t="shared" si="125"/>
        <v>4.5142479817620282</v>
      </c>
      <c r="K993" s="2">
        <f t="shared" si="126"/>
        <v>0</v>
      </c>
      <c r="L993" s="27">
        <v>0.44227952084970001</v>
      </c>
      <c r="M993" s="26">
        <f t="shared" si="127"/>
        <v>1.2027172378178401</v>
      </c>
      <c r="N993" s="2">
        <f t="shared" si="128"/>
        <v>0</v>
      </c>
    </row>
    <row r="994" spans="1:14" x14ac:dyDescent="0.35">
      <c r="A994" s="10">
        <v>40694</v>
      </c>
      <c r="B994" s="27">
        <v>0</v>
      </c>
      <c r="C994" s="27">
        <v>0</v>
      </c>
      <c r="D994" s="28">
        <f t="shared" si="122"/>
        <v>0</v>
      </c>
      <c r="E994" s="3">
        <f t="shared" si="121"/>
        <v>0</v>
      </c>
      <c r="F994" s="5" t="str">
        <f t="shared" si="123"/>
        <v>Dry</v>
      </c>
      <c r="G994" s="5" t="str">
        <f t="shared" si="124"/>
        <v/>
      </c>
      <c r="H994" s="27">
        <v>1.5606810986690001E-4</v>
      </c>
      <c r="I994" s="27">
        <v>1.6362931442819999</v>
      </c>
      <c r="J994" s="2">
        <f t="shared" si="125"/>
        <v>4.4496701248346993</v>
      </c>
      <c r="K994" s="2">
        <f t="shared" si="126"/>
        <v>0</v>
      </c>
      <c r="L994" s="27">
        <v>0.43623713596379998</v>
      </c>
      <c r="M994" s="26">
        <f t="shared" si="127"/>
        <v>1.186285818054519</v>
      </c>
      <c r="N994" s="2">
        <f t="shared" si="128"/>
        <v>0</v>
      </c>
    </row>
    <row r="995" spans="1:14" x14ac:dyDescent="0.35">
      <c r="A995" s="10">
        <v>40695</v>
      </c>
      <c r="B995" s="27">
        <v>0</v>
      </c>
      <c r="C995" s="27">
        <v>0.1432754985694</v>
      </c>
      <c r="D995" s="28">
        <f t="shared" si="122"/>
        <v>1.1939624880783333E-2</v>
      </c>
      <c r="E995" s="3">
        <f t="shared" si="121"/>
        <v>0</v>
      </c>
      <c r="F995" s="5" t="str">
        <f t="shared" si="123"/>
        <v>Dry</v>
      </c>
      <c r="G995" s="5" t="str">
        <f t="shared" si="124"/>
        <v/>
      </c>
      <c r="H995" s="27">
        <v>2.5786921894159999E-3</v>
      </c>
      <c r="I995" s="27">
        <v>3.6164639187279999</v>
      </c>
      <c r="J995" s="2">
        <f t="shared" si="125"/>
        <v>9.8344673220321734</v>
      </c>
      <c r="K995" s="2">
        <f t="shared" si="126"/>
        <v>0.11741985072738598</v>
      </c>
      <c r="L995" s="27">
        <v>0.54193395740810002</v>
      </c>
      <c r="M995" s="26">
        <f t="shared" si="127"/>
        <v>1.4737135264172909</v>
      </c>
      <c r="N995" s="2">
        <f t="shared" si="128"/>
        <v>1.7595586687158833E-2</v>
      </c>
    </row>
    <row r="996" spans="1:14" x14ac:dyDescent="0.35">
      <c r="A996" s="10">
        <v>40696</v>
      </c>
      <c r="B996" s="27">
        <v>0</v>
      </c>
      <c r="C996" s="27">
        <v>0.25644391148840001</v>
      </c>
      <c r="D996" s="28">
        <f t="shared" si="122"/>
        <v>2.1370325957366668E-2</v>
      </c>
      <c r="E996" s="3">
        <f t="shared" si="121"/>
        <v>0</v>
      </c>
      <c r="F996" s="5" t="str">
        <f t="shared" si="123"/>
        <v>Dry</v>
      </c>
      <c r="G996" s="5" t="str">
        <f t="shared" si="124"/>
        <v/>
      </c>
      <c r="H996" s="27">
        <v>4.4870852490659996E-3</v>
      </c>
      <c r="I996" s="27">
        <v>6.4881615338319998</v>
      </c>
      <c r="J996" s="2">
        <f t="shared" si="125"/>
        <v>17.643646948641386</v>
      </c>
      <c r="K996" s="2">
        <f t="shared" si="126"/>
        <v>0.37705048636916422</v>
      </c>
      <c r="L996" s="27">
        <v>0.75718306327329998</v>
      </c>
      <c r="M996" s="26">
        <f t="shared" si="127"/>
        <v>2.059053334942881</v>
      </c>
      <c r="N996" s="2">
        <f t="shared" si="128"/>
        <v>4.400264093133225E-2</v>
      </c>
    </row>
    <row r="997" spans="1:14" x14ac:dyDescent="0.35">
      <c r="A997" s="10">
        <v>40697</v>
      </c>
      <c r="B997" s="27">
        <v>0</v>
      </c>
      <c r="C997" s="27">
        <v>0.25399688746549998</v>
      </c>
      <c r="D997" s="28">
        <f t="shared" si="122"/>
        <v>2.1166407288791666E-2</v>
      </c>
      <c r="E997" s="3">
        <f t="shared" si="121"/>
        <v>0</v>
      </c>
      <c r="F997" s="5" t="str">
        <f t="shared" si="123"/>
        <v>Dry</v>
      </c>
      <c r="G997" s="5" t="str">
        <f t="shared" si="124"/>
        <v/>
      </c>
      <c r="H997" s="27">
        <v>4.4417122789389999E-3</v>
      </c>
      <c r="I997" s="27">
        <v>7.4432694356629998</v>
      </c>
      <c r="J997" s="2">
        <f t="shared" si="125"/>
        <v>20.240929172564535</v>
      </c>
      <c r="K997" s="2">
        <f t="shared" si="126"/>
        <v>0.42842775077008582</v>
      </c>
      <c r="L997" s="27">
        <v>0.85819092172800004</v>
      </c>
      <c r="M997" s="26">
        <f t="shared" si="127"/>
        <v>2.3337300649102541</v>
      </c>
      <c r="N997" s="2">
        <f t="shared" si="128"/>
        <v>4.9396681055988649E-2</v>
      </c>
    </row>
    <row r="998" spans="1:14" x14ac:dyDescent="0.35">
      <c r="A998" s="10">
        <v>40698</v>
      </c>
      <c r="B998" s="27">
        <v>0</v>
      </c>
      <c r="C998" s="27">
        <v>0.31032844981649998</v>
      </c>
      <c r="D998" s="28">
        <f t="shared" si="122"/>
        <v>2.5860704151374998E-2</v>
      </c>
      <c r="E998" s="3">
        <f t="shared" si="121"/>
        <v>0</v>
      </c>
      <c r="F998" s="5" t="str">
        <f t="shared" si="123"/>
        <v>Dry</v>
      </c>
      <c r="G998" s="5" t="str">
        <f t="shared" si="124"/>
        <v/>
      </c>
      <c r="H998" s="27">
        <v>5.3920449676200001E-3</v>
      </c>
      <c r="I998" s="27">
        <v>6.9130947387269996</v>
      </c>
      <c r="J998" s="2">
        <f t="shared" si="125"/>
        <v>18.799193308704655</v>
      </c>
      <c r="K998" s="2">
        <f t="shared" si="126"/>
        <v>0.48616037644091958</v>
      </c>
      <c r="L998" s="27">
        <v>0.78343733118259995</v>
      </c>
      <c r="M998" s="26">
        <f t="shared" si="127"/>
        <v>2.1304481409247149</v>
      </c>
      <c r="N998" s="2">
        <f t="shared" si="128"/>
        <v>5.5094889082300924E-2</v>
      </c>
    </row>
    <row r="999" spans="1:14" x14ac:dyDescent="0.35">
      <c r="A999" s="10">
        <v>40699</v>
      </c>
      <c r="B999" s="27">
        <v>0</v>
      </c>
      <c r="C999" s="27">
        <v>0.29707096036460001</v>
      </c>
      <c r="D999" s="28">
        <f t="shared" si="122"/>
        <v>2.4755913363716669E-2</v>
      </c>
      <c r="E999" s="3">
        <f t="shared" si="121"/>
        <v>0</v>
      </c>
      <c r="F999" s="5" t="str">
        <f t="shared" si="123"/>
        <v>Dry</v>
      </c>
      <c r="G999" s="5" t="str">
        <f t="shared" si="124"/>
        <v/>
      </c>
      <c r="H999" s="27">
        <v>5.1605243883409996E-3</v>
      </c>
      <c r="I999" s="27">
        <v>7.1376043948219996</v>
      </c>
      <c r="J999" s="2">
        <f t="shared" si="125"/>
        <v>19.409715887103154</v>
      </c>
      <c r="K999" s="2">
        <f t="shared" si="126"/>
        <v>0.48050524491548069</v>
      </c>
      <c r="L999" s="27">
        <v>0.79767787244940003</v>
      </c>
      <c r="M999" s="26">
        <f t="shared" si="127"/>
        <v>2.1691732992240005</v>
      </c>
      <c r="N999" s="2">
        <f t="shared" si="128"/>
        <v>5.3699866266476812E-2</v>
      </c>
    </row>
    <row r="1000" spans="1:14" x14ac:dyDescent="0.35">
      <c r="A1000" s="10">
        <v>40700</v>
      </c>
      <c r="B1000" s="27">
        <v>0</v>
      </c>
      <c r="C1000" s="27">
        <v>0.3179892236904</v>
      </c>
      <c r="D1000" s="28">
        <f t="shared" si="122"/>
        <v>2.6499101974199999E-2</v>
      </c>
      <c r="E1000" s="3">
        <f t="shared" si="121"/>
        <v>0</v>
      </c>
      <c r="F1000" s="5" t="str">
        <f t="shared" si="123"/>
        <v>Dry</v>
      </c>
      <c r="G1000" s="5" t="str">
        <f t="shared" si="124"/>
        <v/>
      </c>
      <c r="H1000" s="27">
        <v>5.5182470305539999E-3</v>
      </c>
      <c r="I1000" s="27">
        <v>7.0782843517270004</v>
      </c>
      <c r="J1000" s="2">
        <f t="shared" si="125"/>
        <v>19.248403334712336</v>
      </c>
      <c r="K1000" s="2">
        <f t="shared" si="126"/>
        <v>0.51006540280707346</v>
      </c>
      <c r="L1000" s="27">
        <v>0.78805189669929998</v>
      </c>
      <c r="M1000" s="26">
        <f t="shared" si="127"/>
        <v>2.1429968058082083</v>
      </c>
      <c r="N1000" s="2">
        <f t="shared" si="128"/>
        <v>5.6787490887496586E-2</v>
      </c>
    </row>
    <row r="1001" spans="1:14" x14ac:dyDescent="0.35">
      <c r="A1001" s="10">
        <v>40701</v>
      </c>
      <c r="B1001" s="27">
        <v>0</v>
      </c>
      <c r="C1001" s="27">
        <v>0.30856184665879999</v>
      </c>
      <c r="D1001" s="28">
        <f t="shared" si="122"/>
        <v>2.5713487221566664E-2</v>
      </c>
      <c r="E1001" s="3">
        <f t="shared" si="121"/>
        <v>0</v>
      </c>
      <c r="F1001" s="5" t="str">
        <f t="shared" si="123"/>
        <v>Dry</v>
      </c>
      <c r="G1001" s="5" t="str">
        <f t="shared" si="124"/>
        <v/>
      </c>
      <c r="H1001" s="27">
        <v>5.3501565290609999E-3</v>
      </c>
      <c r="I1001" s="27">
        <v>7.1916130769570001</v>
      </c>
      <c r="J1001" s="2">
        <f t="shared" si="125"/>
        <v>19.556584936953787</v>
      </c>
      <c r="K1001" s="2">
        <f t="shared" si="126"/>
        <v>0.50286799687384431</v>
      </c>
      <c r="L1001" s="27">
        <v>0.79826140721390004</v>
      </c>
      <c r="M1001" s="26">
        <f t="shared" si="127"/>
        <v>2.1707601403211911</v>
      </c>
      <c r="N1001" s="2">
        <f t="shared" si="128"/>
        <v>5.5817813129235207E-2</v>
      </c>
    </row>
    <row r="1002" spans="1:14" x14ac:dyDescent="0.35">
      <c r="A1002" s="10">
        <v>40702</v>
      </c>
      <c r="B1002" s="27">
        <v>0</v>
      </c>
      <c r="C1002" s="27">
        <v>0.32232519754670003</v>
      </c>
      <c r="D1002" s="28">
        <f t="shared" si="122"/>
        <v>2.6860433128891668E-2</v>
      </c>
      <c r="E1002" s="3">
        <f t="shared" si="121"/>
        <v>0</v>
      </c>
      <c r="F1002" s="5" t="str">
        <f t="shared" si="123"/>
        <v>Dry</v>
      </c>
      <c r="G1002" s="5" t="str">
        <f t="shared" si="124"/>
        <v/>
      </c>
      <c r="H1002" s="27">
        <v>5.587710015847E-3</v>
      </c>
      <c r="I1002" s="27">
        <v>7.0589330567020001</v>
      </c>
      <c r="J1002" s="2">
        <f t="shared" si="125"/>
        <v>19.195780197073152</v>
      </c>
      <c r="K1002" s="2">
        <f t="shared" si="126"/>
        <v>0.51560697034038627</v>
      </c>
      <c r="L1002" s="27">
        <v>0.78273200231660001</v>
      </c>
      <c r="M1002" s="26">
        <f t="shared" si="127"/>
        <v>2.1285300978196693</v>
      </c>
      <c r="N1002" s="2">
        <f t="shared" si="128"/>
        <v>5.7173240355318469E-2</v>
      </c>
    </row>
    <row r="1003" spans="1:14" x14ac:dyDescent="0.35">
      <c r="A1003" s="10">
        <v>40703</v>
      </c>
      <c r="B1003" s="27">
        <v>0</v>
      </c>
      <c r="C1003" s="27">
        <v>0.3099568494212</v>
      </c>
      <c r="D1003" s="28">
        <f t="shared" si="122"/>
        <v>2.5829737451766668E-2</v>
      </c>
      <c r="E1003" s="3">
        <f t="shared" si="121"/>
        <v>0</v>
      </c>
      <c r="F1003" s="5" t="str">
        <f t="shared" si="123"/>
        <v>Dry</v>
      </c>
      <c r="G1003" s="5" t="str">
        <f t="shared" si="124"/>
        <v/>
      </c>
      <c r="H1003" s="27">
        <v>5.3744582249109999E-3</v>
      </c>
      <c r="I1003" s="27">
        <v>7.1854200837390003</v>
      </c>
      <c r="J1003" s="2">
        <f t="shared" si="125"/>
        <v>19.539743958916489</v>
      </c>
      <c r="K1003" s="2">
        <f t="shared" si="126"/>
        <v>0.50470645633355671</v>
      </c>
      <c r="L1003" s="27">
        <v>0.79643072724389996</v>
      </c>
      <c r="M1003" s="26">
        <f t="shared" si="127"/>
        <v>2.1657818624379717</v>
      </c>
      <c r="N1003" s="2">
        <f t="shared" si="128"/>
        <v>5.5941576884571041E-2</v>
      </c>
    </row>
    <row r="1004" spans="1:14" x14ac:dyDescent="0.35">
      <c r="A1004" s="10">
        <v>40704</v>
      </c>
      <c r="B1004" s="27">
        <v>0</v>
      </c>
      <c r="C1004" s="27">
        <v>0.301591622936</v>
      </c>
      <c r="D1004" s="28">
        <f t="shared" si="122"/>
        <v>2.5132635244666666E-2</v>
      </c>
      <c r="E1004" s="3">
        <f t="shared" si="121"/>
        <v>0</v>
      </c>
      <c r="F1004" s="5" t="str">
        <f t="shared" si="123"/>
        <v>Dry</v>
      </c>
      <c r="G1004" s="5" t="str">
        <f t="shared" si="124"/>
        <v/>
      </c>
      <c r="H1004" s="27">
        <v>5.2362680591909998E-3</v>
      </c>
      <c r="I1004" s="27">
        <v>7.360233903678</v>
      </c>
      <c r="J1004" s="2">
        <f t="shared" si="125"/>
        <v>20.015125668305807</v>
      </c>
      <c r="K1004" s="2">
        <f t="shared" si="126"/>
        <v>0.50303285279769494</v>
      </c>
      <c r="L1004" s="27">
        <v>0.81853754594219996</v>
      </c>
      <c r="M1004" s="26">
        <f t="shared" si="127"/>
        <v>2.2258982609333811</v>
      </c>
      <c r="N1004" s="2">
        <f t="shared" si="128"/>
        <v>5.5942689083776531E-2</v>
      </c>
    </row>
    <row r="1005" spans="1:14" x14ac:dyDescent="0.35">
      <c r="A1005" s="10">
        <v>40705</v>
      </c>
      <c r="B1005" s="27">
        <v>0</v>
      </c>
      <c r="C1005" s="27">
        <v>0.31180827583479998</v>
      </c>
      <c r="D1005" s="28">
        <f t="shared" si="122"/>
        <v>2.598402298623333E-2</v>
      </c>
      <c r="E1005" s="3">
        <f t="shared" si="121"/>
        <v>0</v>
      </c>
      <c r="F1005" s="5" t="str">
        <f t="shared" si="123"/>
        <v>Dry</v>
      </c>
      <c r="G1005" s="5" t="str">
        <f t="shared" si="124"/>
        <v/>
      </c>
      <c r="H1005" s="27">
        <v>5.4108404511039997E-3</v>
      </c>
      <c r="I1005" s="27">
        <v>7.225319862878</v>
      </c>
      <c r="J1005" s="2">
        <f t="shared" si="125"/>
        <v>19.648245822315918</v>
      </c>
      <c r="K1005" s="2">
        <f t="shared" si="126"/>
        <v>0.5105404710862198</v>
      </c>
      <c r="L1005" s="27">
        <v>0.80305853027280005</v>
      </c>
      <c r="M1005" s="26">
        <f t="shared" si="127"/>
        <v>2.1838052448826417</v>
      </c>
      <c r="N1005" s="2">
        <f t="shared" si="128"/>
        <v>5.6744045680487472E-2</v>
      </c>
    </row>
    <row r="1006" spans="1:14" x14ac:dyDescent="0.35">
      <c r="A1006" s="10">
        <v>40706</v>
      </c>
      <c r="B1006" s="27">
        <v>20.838926260000001</v>
      </c>
      <c r="C1006" s="27">
        <v>0.4160725672135</v>
      </c>
      <c r="D1006" s="28">
        <f t="shared" si="122"/>
        <v>3.4672713934458331E-2</v>
      </c>
      <c r="E1006" s="3">
        <f t="shared" si="121"/>
        <v>0</v>
      </c>
      <c r="F1006" s="5">
        <f t="shared" si="123"/>
        <v>3.4672713934458331E-2</v>
      </c>
      <c r="G1006" s="5" t="str">
        <f t="shared" si="124"/>
        <v/>
      </c>
      <c r="H1006" s="27">
        <v>7.11002753689E-3</v>
      </c>
      <c r="I1006" s="27">
        <v>7.0214836658099999</v>
      </c>
      <c r="J1006" s="2">
        <f t="shared" si="125"/>
        <v>19.093941821457083</v>
      </c>
      <c r="K1006" s="2">
        <f t="shared" si="126"/>
        <v>0.66203878265657168</v>
      </c>
      <c r="L1006" s="27">
        <v>0.7636537575472</v>
      </c>
      <c r="M1006" s="26">
        <f t="shared" si="127"/>
        <v>2.0766494821235537</v>
      </c>
      <c r="N1006" s="2">
        <f t="shared" si="128"/>
        <v>7.2003073435811013E-2</v>
      </c>
    </row>
    <row r="1007" spans="1:14" x14ac:dyDescent="0.35">
      <c r="A1007" s="10">
        <v>40707</v>
      </c>
      <c r="B1007" s="27">
        <v>0</v>
      </c>
      <c r="C1007" s="27">
        <v>0.29809233789340001</v>
      </c>
      <c r="D1007" s="28">
        <f t="shared" si="122"/>
        <v>2.4841028157783333E-2</v>
      </c>
      <c r="E1007" s="3">
        <f t="shared" si="121"/>
        <v>0</v>
      </c>
      <c r="F1007" s="5" t="str">
        <f t="shared" si="123"/>
        <v>Dry</v>
      </c>
      <c r="G1007" s="5" t="str">
        <f t="shared" si="124"/>
        <v/>
      </c>
      <c r="H1007" s="27">
        <v>5.1818308566949998E-3</v>
      </c>
      <c r="I1007" s="27">
        <v>7.5578887489620001</v>
      </c>
      <c r="J1007" s="2">
        <f t="shared" si="125"/>
        <v>20.552620348377303</v>
      </c>
      <c r="K1007" s="2">
        <f t="shared" si="126"/>
        <v>0.51054822079027129</v>
      </c>
      <c r="L1007" s="27">
        <v>0.83567980611299997</v>
      </c>
      <c r="M1007" s="26">
        <f t="shared" si="127"/>
        <v>2.2725142375514475</v>
      </c>
      <c r="N1007" s="2">
        <f t="shared" si="128"/>
        <v>5.6451590163979028E-2</v>
      </c>
    </row>
    <row r="1008" spans="1:14" x14ac:dyDescent="0.35">
      <c r="A1008" s="10">
        <v>40708</v>
      </c>
      <c r="B1008" s="27">
        <v>0</v>
      </c>
      <c r="C1008" s="27">
        <v>0.26704320664789999</v>
      </c>
      <c r="D1008" s="28">
        <f t="shared" si="122"/>
        <v>2.2253600553991667E-2</v>
      </c>
      <c r="E1008" s="3">
        <f t="shared" si="121"/>
        <v>0</v>
      </c>
      <c r="F1008" s="5" t="str">
        <f t="shared" si="123"/>
        <v>Dry</v>
      </c>
      <c r="G1008" s="5" t="str">
        <f t="shared" si="124"/>
        <v/>
      </c>
      <c r="H1008" s="27">
        <v>4.6573456838949999E-3</v>
      </c>
      <c r="I1008" s="27">
        <v>7.8670846020939997</v>
      </c>
      <c r="J1008" s="2">
        <f t="shared" si="125"/>
        <v>21.393435183550338</v>
      </c>
      <c r="K1008" s="2">
        <f t="shared" si="126"/>
        <v>0.47608096105244063</v>
      </c>
      <c r="L1008" s="27">
        <v>0.88107864755239995</v>
      </c>
      <c r="M1008" s="26">
        <f t="shared" si="127"/>
        <v>2.3959700310080945</v>
      </c>
      <c r="N1008" s="2">
        <f t="shared" si="128"/>
        <v>5.3318960009389162E-2</v>
      </c>
    </row>
    <row r="1009" spans="1:14" x14ac:dyDescent="0.35">
      <c r="A1009" s="10">
        <v>40709</v>
      </c>
      <c r="B1009" s="27">
        <v>0</v>
      </c>
      <c r="C1009" s="27">
        <v>0.27955583321740002</v>
      </c>
      <c r="D1009" s="28">
        <f t="shared" si="122"/>
        <v>2.3296319434783334E-2</v>
      </c>
      <c r="E1009" s="3">
        <f t="shared" si="121"/>
        <v>0</v>
      </c>
      <c r="F1009" s="5" t="str">
        <f t="shared" si="123"/>
        <v>Dry</v>
      </c>
      <c r="G1009" s="5" t="str">
        <f t="shared" si="124"/>
        <v/>
      </c>
      <c r="H1009" s="27">
        <v>4.8671691778359996E-3</v>
      </c>
      <c r="I1009" s="27">
        <v>7.7246487375220001</v>
      </c>
      <c r="J1009" s="2">
        <f t="shared" si="125"/>
        <v>21.006100790867826</v>
      </c>
      <c r="K1009" s="2">
        <f t="shared" si="126"/>
        <v>0.48936483410331172</v>
      </c>
      <c r="L1009" s="27">
        <v>0.86980835614259999</v>
      </c>
      <c r="M1009" s="26">
        <f t="shared" si="127"/>
        <v>2.3653220513599407</v>
      </c>
      <c r="N1009" s="2">
        <f t="shared" si="128"/>
        <v>5.5103298074618168E-2</v>
      </c>
    </row>
    <row r="1010" spans="1:14" x14ac:dyDescent="0.35">
      <c r="A1010" s="10">
        <v>40710</v>
      </c>
      <c r="B1010" s="27">
        <v>0</v>
      </c>
      <c r="C1010" s="27">
        <v>0.30578124013399999</v>
      </c>
      <c r="D1010" s="28">
        <f t="shared" si="122"/>
        <v>2.5481770011166666E-2</v>
      </c>
      <c r="E1010" s="3">
        <f t="shared" si="121"/>
        <v>0</v>
      </c>
      <c r="F1010" s="5" t="str">
        <f t="shared" si="123"/>
        <v>Dry</v>
      </c>
      <c r="G1010" s="5" t="str">
        <f t="shared" si="124"/>
        <v/>
      </c>
      <c r="H1010" s="27">
        <v>5.3073496273899996E-3</v>
      </c>
      <c r="I1010" s="27">
        <v>7.2820937002720001</v>
      </c>
      <c r="J1010" s="2">
        <f t="shared" si="125"/>
        <v>19.802634324771667</v>
      </c>
      <c r="K1010" s="2">
        <f t="shared" si="126"/>
        <v>0.50460617347906633</v>
      </c>
      <c r="L1010" s="27">
        <v>0.81449453920129999</v>
      </c>
      <c r="M1010" s="26">
        <f t="shared" si="127"/>
        <v>2.214903870122447</v>
      </c>
      <c r="N1010" s="2">
        <f t="shared" si="128"/>
        <v>5.6439671015303158E-2</v>
      </c>
    </row>
    <row r="1011" spans="1:14" x14ac:dyDescent="0.35">
      <c r="A1011" s="10">
        <v>40711</v>
      </c>
      <c r="B1011" s="27">
        <v>0</v>
      </c>
      <c r="C1011" s="27">
        <v>0.30652989646770001</v>
      </c>
      <c r="D1011" s="28">
        <f t="shared" si="122"/>
        <v>2.5544158038975001E-2</v>
      </c>
      <c r="E1011" s="3">
        <f t="shared" si="121"/>
        <v>0</v>
      </c>
      <c r="F1011" s="5" t="str">
        <f t="shared" si="123"/>
        <v>Dry</v>
      </c>
      <c r="G1011" s="5" t="str">
        <f t="shared" si="124"/>
        <v/>
      </c>
      <c r="H1011" s="27">
        <v>5.313271852298E-3</v>
      </c>
      <c r="I1011" s="27">
        <v>7.2280238650250004</v>
      </c>
      <c r="J1011" s="2">
        <f t="shared" si="125"/>
        <v>19.655598977594384</v>
      </c>
      <c r="K1011" s="2">
        <f t="shared" si="126"/>
        <v>0.50208572663438633</v>
      </c>
      <c r="L1011" s="27">
        <v>0.80150484184719994</v>
      </c>
      <c r="M1011" s="26">
        <f t="shared" si="127"/>
        <v>2.1795802067256016</v>
      </c>
      <c r="N1011" s="2">
        <f t="shared" si="128"/>
        <v>5.5675541259220571E-2</v>
      </c>
    </row>
    <row r="1012" spans="1:14" x14ac:dyDescent="0.35">
      <c r="A1012" s="10">
        <v>40712</v>
      </c>
      <c r="B1012" s="27">
        <v>0</v>
      </c>
      <c r="C1012" s="27">
        <v>0.29478749377550001</v>
      </c>
      <c r="D1012" s="28">
        <f t="shared" si="122"/>
        <v>2.4565624481291667E-2</v>
      </c>
      <c r="E1012" s="3">
        <f t="shared" si="121"/>
        <v>0</v>
      </c>
      <c r="F1012" s="5" t="str">
        <f t="shared" si="123"/>
        <v>Dry</v>
      </c>
      <c r="G1012" s="5" t="str">
        <f t="shared" si="124"/>
        <v/>
      </c>
      <c r="H1012" s="27">
        <v>5.113167464931E-3</v>
      </c>
      <c r="I1012" s="27">
        <v>7.4793713416119996</v>
      </c>
      <c r="J1012" s="2">
        <f t="shared" si="125"/>
        <v>20.339103251526009</v>
      </c>
      <c r="K1012" s="2">
        <f t="shared" si="126"/>
        <v>0.49964277276320629</v>
      </c>
      <c r="L1012" s="27">
        <v>0.8287384011369</v>
      </c>
      <c r="M1012" s="26">
        <f t="shared" si="127"/>
        <v>2.2536380585156404</v>
      </c>
      <c r="N1012" s="2">
        <f t="shared" si="128"/>
        <v>5.5362026262242438E-2</v>
      </c>
    </row>
    <row r="1013" spans="1:14" x14ac:dyDescent="0.35">
      <c r="A1013" s="10">
        <v>40713</v>
      </c>
      <c r="B1013" s="27">
        <v>0</v>
      </c>
      <c r="C1013" s="27">
        <v>0.30948425747530001</v>
      </c>
      <c r="D1013" s="28">
        <f t="shared" si="122"/>
        <v>2.5790354789608335E-2</v>
      </c>
      <c r="E1013" s="3">
        <f t="shared" si="121"/>
        <v>0</v>
      </c>
      <c r="F1013" s="5" t="str">
        <f t="shared" si="123"/>
        <v>Dry</v>
      </c>
      <c r="G1013" s="5" t="str">
        <f t="shared" si="124"/>
        <v/>
      </c>
      <c r="H1013" s="27">
        <v>5.363838954335E-3</v>
      </c>
      <c r="I1013" s="27">
        <v>7.353626838616</v>
      </c>
      <c r="J1013" s="2">
        <f t="shared" si="125"/>
        <v>19.997158679858806</v>
      </c>
      <c r="K1013" s="2">
        <f t="shared" si="126"/>
        <v>0.51573381713765443</v>
      </c>
      <c r="L1013" s="27">
        <v>0.81383577892409997</v>
      </c>
      <c r="M1013" s="26">
        <f t="shared" si="127"/>
        <v>2.2131124637750403</v>
      </c>
      <c r="N1013" s="2">
        <f t="shared" si="128"/>
        <v>5.7076955630062515E-2</v>
      </c>
    </row>
    <row r="1014" spans="1:14" x14ac:dyDescent="0.35">
      <c r="A1014" s="10">
        <v>40714</v>
      </c>
      <c r="B1014" s="27">
        <v>0</v>
      </c>
      <c r="C1014" s="27">
        <v>0.25347191719529999</v>
      </c>
      <c r="D1014" s="28">
        <f t="shared" si="122"/>
        <v>2.1122659766275E-2</v>
      </c>
      <c r="E1014" s="3">
        <f t="shared" si="121"/>
        <v>0</v>
      </c>
      <c r="F1014" s="5" t="str">
        <f t="shared" si="123"/>
        <v>Dry</v>
      </c>
      <c r="G1014" s="5" t="str">
        <f t="shared" si="124"/>
        <v/>
      </c>
      <c r="H1014" s="27">
        <v>4.4076332496239996E-3</v>
      </c>
      <c r="I1014" s="27">
        <v>8.1747198054899997</v>
      </c>
      <c r="J1014" s="2">
        <f t="shared" si="125"/>
        <v>22.230006050257284</v>
      </c>
      <c r="K1014" s="2">
        <f t="shared" si="126"/>
        <v>0.46955685440181938</v>
      </c>
      <c r="L1014" s="27">
        <v>0.90685696048760001</v>
      </c>
      <c r="M1014" s="26">
        <f t="shared" si="127"/>
        <v>2.46607054407156</v>
      </c>
      <c r="N1014" s="2">
        <f t="shared" si="128"/>
        <v>5.2089969062056242E-2</v>
      </c>
    </row>
    <row r="1015" spans="1:14" x14ac:dyDescent="0.35">
      <c r="A1015" s="10">
        <v>40715</v>
      </c>
      <c r="B1015" s="27">
        <v>0</v>
      </c>
      <c r="C1015" s="27">
        <v>0.25661154637369998</v>
      </c>
      <c r="D1015" s="28">
        <f t="shared" si="122"/>
        <v>2.1384295531141666E-2</v>
      </c>
      <c r="E1015" s="3">
        <f t="shared" si="121"/>
        <v>0</v>
      </c>
      <c r="F1015" s="5" t="str">
        <f t="shared" si="123"/>
        <v>Dry</v>
      </c>
      <c r="G1015" s="5" t="str">
        <f t="shared" si="124"/>
        <v/>
      </c>
      <c r="H1015" s="27">
        <v>4.4641697958660003E-3</v>
      </c>
      <c r="I1015" s="27">
        <v>8.3746071972419998</v>
      </c>
      <c r="J1015" s="2">
        <f t="shared" si="125"/>
        <v>22.773571827892006</v>
      </c>
      <c r="K1015" s="2">
        <f t="shared" si="126"/>
        <v>0.48699679026732479</v>
      </c>
      <c r="L1015" s="27">
        <v>0.93630054444489996</v>
      </c>
      <c r="M1015" s="26">
        <f t="shared" si="127"/>
        <v>2.5461382485416832</v>
      </c>
      <c r="N1015" s="2">
        <f t="shared" si="128"/>
        <v>5.4447372769958785E-2</v>
      </c>
    </row>
    <row r="1016" spans="1:14" x14ac:dyDescent="0.35">
      <c r="A1016" s="10">
        <v>40716</v>
      </c>
      <c r="B1016" s="27">
        <v>0</v>
      </c>
      <c r="C1016" s="27">
        <v>0.2511164073844</v>
      </c>
      <c r="D1016" s="28">
        <f t="shared" si="122"/>
        <v>2.0926367282033332E-2</v>
      </c>
      <c r="E1016" s="3">
        <f t="shared" si="121"/>
        <v>0</v>
      </c>
      <c r="F1016" s="5" t="str">
        <f t="shared" si="123"/>
        <v>Dry</v>
      </c>
      <c r="G1016" s="5" t="str">
        <f t="shared" si="124"/>
        <v/>
      </c>
      <c r="H1016" s="27">
        <v>4.3669142920680004E-3</v>
      </c>
      <c r="I1016" s="27">
        <v>8.370362915406</v>
      </c>
      <c r="J1016" s="2">
        <f t="shared" si="125"/>
        <v>22.762030097638458</v>
      </c>
      <c r="K1016" s="2">
        <f t="shared" si="126"/>
        <v>0.4763266019078794</v>
      </c>
      <c r="L1016" s="27">
        <v>0.93690426462779997</v>
      </c>
      <c r="M1016" s="26">
        <f t="shared" si="127"/>
        <v>2.547779981058254</v>
      </c>
      <c r="N1016" s="2">
        <f t="shared" si="128"/>
        <v>5.3315779637436951E-2</v>
      </c>
    </row>
    <row r="1017" spans="1:14" x14ac:dyDescent="0.35">
      <c r="A1017" s="10">
        <v>40717</v>
      </c>
      <c r="B1017" s="27">
        <v>0</v>
      </c>
      <c r="C1017" s="27">
        <v>0.2544689333688</v>
      </c>
      <c r="D1017" s="28">
        <f t="shared" si="122"/>
        <v>2.1205744447400001E-2</v>
      </c>
      <c r="E1017" s="3">
        <f t="shared" si="121"/>
        <v>0</v>
      </c>
      <c r="F1017" s="5" t="str">
        <f t="shared" si="123"/>
        <v>Dry</v>
      </c>
      <c r="G1017" s="5" t="str">
        <f t="shared" si="124"/>
        <v/>
      </c>
      <c r="H1017" s="27">
        <v>4.4203840618669997E-3</v>
      </c>
      <c r="I1017" s="27">
        <v>8.3144396326160006</v>
      </c>
      <c r="J1017" s="2">
        <f t="shared" si="125"/>
        <v>22.609954559350648</v>
      </c>
      <c r="K1017" s="2">
        <f t="shared" si="126"/>
        <v>0.47946091835291632</v>
      </c>
      <c r="L1017" s="27">
        <v>0.92908848874630001</v>
      </c>
      <c r="M1017" s="26">
        <f t="shared" si="127"/>
        <v>2.5265260727571386</v>
      </c>
      <c r="N1017" s="2">
        <f t="shared" si="128"/>
        <v>5.3576866238581024E-2</v>
      </c>
    </row>
    <row r="1018" spans="1:14" x14ac:dyDescent="0.35">
      <c r="A1018" s="10">
        <v>40718</v>
      </c>
      <c r="B1018" s="27">
        <v>0</v>
      </c>
      <c r="C1018" s="27">
        <v>0.26647849238089999</v>
      </c>
      <c r="D1018" s="28">
        <f t="shared" si="122"/>
        <v>2.2206541031741665E-2</v>
      </c>
      <c r="E1018" s="3">
        <f t="shared" si="121"/>
        <v>0</v>
      </c>
      <c r="F1018" s="5" t="str">
        <f t="shared" si="123"/>
        <v>Dry</v>
      </c>
      <c r="G1018" s="5" t="str">
        <f t="shared" si="124"/>
        <v/>
      </c>
      <c r="H1018" s="27">
        <v>4.6207567457800004E-3</v>
      </c>
      <c r="I1018" s="27">
        <v>8.2002679947970005</v>
      </c>
      <c r="J1018" s="2">
        <f t="shared" si="125"/>
        <v>22.299480774331172</v>
      </c>
      <c r="K1018" s="2">
        <f t="shared" si="126"/>
        <v>0.49519433480171959</v>
      </c>
      <c r="L1018" s="27">
        <v>0.91089089349300001</v>
      </c>
      <c r="M1018" s="26">
        <f t="shared" si="127"/>
        <v>2.4770402601291246</v>
      </c>
      <c r="N1018" s="2">
        <f t="shared" si="128"/>
        <v>5.500649617383345E-2</v>
      </c>
    </row>
    <row r="1019" spans="1:14" x14ac:dyDescent="0.35">
      <c r="A1019" s="10">
        <v>40719</v>
      </c>
      <c r="B1019" s="27">
        <v>0</v>
      </c>
      <c r="C1019" s="27">
        <v>0.25050162040110002</v>
      </c>
      <c r="D1019" s="28">
        <f t="shared" si="122"/>
        <v>2.0875135033425002E-2</v>
      </c>
      <c r="E1019" s="3">
        <f t="shared" si="121"/>
        <v>0</v>
      </c>
      <c r="F1019" s="5" t="str">
        <f t="shared" si="123"/>
        <v>Dry</v>
      </c>
      <c r="G1019" s="5" t="str">
        <f t="shared" si="124"/>
        <v/>
      </c>
      <c r="H1019" s="27">
        <v>4.3465761958430002E-3</v>
      </c>
      <c r="I1019" s="27">
        <v>8.7336874893579992</v>
      </c>
      <c r="J1019" s="2">
        <f t="shared" si="125"/>
        <v>23.750040411060567</v>
      </c>
      <c r="K1019" s="2">
        <f t="shared" si="126"/>
        <v>0.49578530063019</v>
      </c>
      <c r="L1019" s="27">
        <v>0.96724102566670001</v>
      </c>
      <c r="M1019" s="26">
        <f t="shared" si="127"/>
        <v>2.6302765555569971</v>
      </c>
      <c r="N1019" s="2">
        <f t="shared" si="128"/>
        <v>5.4907378272504317E-2</v>
      </c>
    </row>
    <row r="1020" spans="1:14" x14ac:dyDescent="0.35">
      <c r="A1020" s="10">
        <v>40720</v>
      </c>
      <c r="B1020" s="27">
        <v>0</v>
      </c>
      <c r="C1020" s="27">
        <v>0.2432438698504</v>
      </c>
      <c r="D1020" s="28">
        <f t="shared" si="122"/>
        <v>2.0270322487533333E-2</v>
      </c>
      <c r="E1020" s="3">
        <f t="shared" si="121"/>
        <v>0</v>
      </c>
      <c r="F1020" s="5" t="str">
        <f t="shared" si="123"/>
        <v>Dry</v>
      </c>
      <c r="G1020" s="5" t="str">
        <f t="shared" si="124"/>
        <v/>
      </c>
      <c r="H1020" s="27">
        <v>4.2202407747250004E-3</v>
      </c>
      <c r="I1020" s="27">
        <v>8.6156945214240004</v>
      </c>
      <c r="J1020" s="2">
        <f t="shared" si="125"/>
        <v>23.42917505377957</v>
      </c>
      <c r="K1020" s="2">
        <f t="shared" si="126"/>
        <v>0.47491693395698303</v>
      </c>
      <c r="L1020" s="27">
        <v>0.95658570604990001</v>
      </c>
      <c r="M1020" s="26">
        <f t="shared" si="127"/>
        <v>2.6013009056038561</v>
      </c>
      <c r="N1020" s="2">
        <f t="shared" si="128"/>
        <v>5.2729208243702669E-2</v>
      </c>
    </row>
    <row r="1021" spans="1:14" x14ac:dyDescent="0.35">
      <c r="A1021" s="10">
        <v>40721</v>
      </c>
      <c r="B1021" s="27">
        <v>0</v>
      </c>
      <c r="C1021" s="27">
        <v>0.25144927874400003</v>
      </c>
      <c r="D1021" s="28">
        <f t="shared" si="122"/>
        <v>2.0954106562000002E-2</v>
      </c>
      <c r="E1021" s="3">
        <f t="shared" si="121"/>
        <v>0</v>
      </c>
      <c r="F1021" s="5" t="str">
        <f t="shared" si="123"/>
        <v>Dry</v>
      </c>
      <c r="G1021" s="5" t="str">
        <f t="shared" si="124"/>
        <v/>
      </c>
      <c r="H1021" s="27">
        <v>4.3578802843300003E-3</v>
      </c>
      <c r="I1021" s="27">
        <v>8.8905823880719996</v>
      </c>
      <c r="J1021" s="2">
        <f t="shared" si="125"/>
        <v>24.176694122827474</v>
      </c>
      <c r="K1021" s="2">
        <f t="shared" si="126"/>
        <v>0.50660102496660608</v>
      </c>
      <c r="L1021" s="27">
        <v>0.98355632915299995</v>
      </c>
      <c r="M1021" s="26">
        <f t="shared" si="127"/>
        <v>2.6746437392455018</v>
      </c>
      <c r="N1021" s="2">
        <f t="shared" si="128"/>
        <v>5.6044769927536389E-2</v>
      </c>
    </row>
    <row r="1022" spans="1:14" x14ac:dyDescent="0.35">
      <c r="A1022" s="10">
        <v>40722</v>
      </c>
      <c r="B1022" s="27">
        <v>0</v>
      </c>
      <c r="C1022" s="27">
        <v>0.23180860870510001</v>
      </c>
      <c r="D1022" s="28">
        <f t="shared" si="122"/>
        <v>1.9317384058758335E-2</v>
      </c>
      <c r="E1022" s="3">
        <f t="shared" si="121"/>
        <v>0</v>
      </c>
      <c r="F1022" s="5" t="str">
        <f t="shared" si="123"/>
        <v>Dry</v>
      </c>
      <c r="G1022" s="5" t="str">
        <f t="shared" si="124"/>
        <v/>
      </c>
      <c r="H1022" s="27">
        <v>4.0230520542509996E-3</v>
      </c>
      <c r="I1022" s="27">
        <v>8.8145626056740003</v>
      </c>
      <c r="J1022" s="2">
        <f t="shared" si="125"/>
        <v>23.969968967365649</v>
      </c>
      <c r="K1022" s="2">
        <f t="shared" si="126"/>
        <v>0.46303709641912116</v>
      </c>
      <c r="L1022" s="27">
        <v>0.97838307321520002</v>
      </c>
      <c r="M1022" s="26">
        <f t="shared" si="127"/>
        <v>2.6605757939784862</v>
      </c>
      <c r="N1022" s="2">
        <f t="shared" si="128"/>
        <v>5.1395364429718308E-2</v>
      </c>
    </row>
    <row r="1023" spans="1:14" x14ac:dyDescent="0.35">
      <c r="A1023" s="10">
        <v>40723</v>
      </c>
      <c r="B1023" s="27">
        <v>0</v>
      </c>
      <c r="C1023" s="27">
        <v>0.27555594450499998</v>
      </c>
      <c r="D1023" s="28">
        <f t="shared" si="122"/>
        <v>2.2962995375416666E-2</v>
      </c>
      <c r="E1023" s="3">
        <f t="shared" si="121"/>
        <v>0</v>
      </c>
      <c r="F1023" s="5" t="str">
        <f t="shared" si="123"/>
        <v>Dry</v>
      </c>
      <c r="G1023" s="5" t="str">
        <f t="shared" si="124"/>
        <v/>
      </c>
      <c r="H1023" s="27">
        <v>4.7647034357080004E-3</v>
      </c>
      <c r="I1023" s="27">
        <v>8.2462666078489999</v>
      </c>
      <c r="J1023" s="2">
        <f t="shared" si="125"/>
        <v>22.424567562720256</v>
      </c>
      <c r="K1023" s="2">
        <f t="shared" si="126"/>
        <v>0.51493524123846379</v>
      </c>
      <c r="L1023" s="27">
        <v>0.9075029961212</v>
      </c>
      <c r="M1023" s="26">
        <f t="shared" si="127"/>
        <v>2.4678273475321464</v>
      </c>
      <c r="N1023" s="2">
        <f t="shared" si="128"/>
        <v>5.6668707968707453E-2</v>
      </c>
    </row>
    <row r="1024" spans="1:14" x14ac:dyDescent="0.35">
      <c r="A1024" s="10">
        <v>40724</v>
      </c>
      <c r="B1024" s="27">
        <v>0</v>
      </c>
      <c r="C1024" s="27">
        <v>0.25595885502850002</v>
      </c>
      <c r="D1024" s="28">
        <f t="shared" si="122"/>
        <v>2.1329904585708336E-2</v>
      </c>
      <c r="E1024" s="3">
        <f t="shared" si="121"/>
        <v>0</v>
      </c>
      <c r="F1024" s="5" t="str">
        <f t="shared" si="123"/>
        <v>Dry</v>
      </c>
      <c r="G1024" s="5" t="str">
        <f t="shared" si="124"/>
        <v/>
      </c>
      <c r="H1024" s="27">
        <v>4.4286011624389996E-3</v>
      </c>
      <c r="I1024" s="27">
        <v>8.7020010316060006</v>
      </c>
      <c r="J1024" s="2">
        <f t="shared" si="125"/>
        <v>23.663873525308095</v>
      </c>
      <c r="K1024" s="2">
        <f t="shared" si="126"/>
        <v>0.50474816442309123</v>
      </c>
      <c r="L1024" s="27">
        <v>0.95209414651720004</v>
      </c>
      <c r="M1024" s="26">
        <f t="shared" si="127"/>
        <v>2.5890867382730129</v>
      </c>
      <c r="N1024" s="2">
        <f t="shared" si="128"/>
        <v>5.5224973091486176E-2</v>
      </c>
    </row>
    <row r="1025" spans="1:14" x14ac:dyDescent="0.35">
      <c r="A1025" s="10">
        <v>40725</v>
      </c>
      <c r="B1025" s="27">
        <v>0</v>
      </c>
      <c r="C1025" s="27">
        <v>0.26454763755510002</v>
      </c>
      <c r="D1025" s="28">
        <f t="shared" si="122"/>
        <v>2.2045636462925001E-2</v>
      </c>
      <c r="E1025" s="3">
        <f t="shared" si="121"/>
        <v>0</v>
      </c>
      <c r="F1025" s="5" t="str">
        <f t="shared" si="123"/>
        <v>Dry</v>
      </c>
      <c r="G1025" s="5" t="str">
        <f t="shared" si="124"/>
        <v/>
      </c>
      <c r="H1025" s="27">
        <v>4.5728022604229999E-3</v>
      </c>
      <c r="I1025" s="27">
        <v>10.202446144110001</v>
      </c>
      <c r="J1025" s="2">
        <f t="shared" si="125"/>
        <v>27.744123946446972</v>
      </c>
      <c r="K1025" s="2">
        <f t="shared" si="126"/>
        <v>0.61163687050570203</v>
      </c>
      <c r="L1025" s="27">
        <v>1.11746885665</v>
      </c>
      <c r="M1025" s="26">
        <f t="shared" si="127"/>
        <v>3.0388001100197437</v>
      </c>
      <c r="N1025" s="2">
        <f t="shared" si="128"/>
        <v>6.6992282508991766E-2</v>
      </c>
    </row>
    <row r="1026" spans="1:14" x14ac:dyDescent="0.35">
      <c r="A1026" s="10">
        <v>40726</v>
      </c>
      <c r="B1026" s="27">
        <v>0</v>
      </c>
      <c r="C1026" s="27">
        <v>0.23437309771369999</v>
      </c>
      <c r="D1026" s="28">
        <f t="shared" si="122"/>
        <v>1.9531091476141665E-2</v>
      </c>
      <c r="E1026" s="3">
        <f t="shared" si="121"/>
        <v>0</v>
      </c>
      <c r="F1026" s="5" t="str">
        <f t="shared" si="123"/>
        <v>Dry</v>
      </c>
      <c r="G1026" s="5" t="str">
        <f t="shared" si="124"/>
        <v/>
      </c>
      <c r="H1026" s="27">
        <v>4.0600454087749999E-3</v>
      </c>
      <c r="I1026" s="27">
        <v>10.724404724899999</v>
      </c>
      <c r="J1026" s="2">
        <f t="shared" si="125"/>
        <v>29.163517232704063</v>
      </c>
      <c r="K1026" s="2">
        <f t="shared" si="126"/>
        <v>0.56959532283797687</v>
      </c>
      <c r="L1026" s="27">
        <v>1.1844240662450001</v>
      </c>
      <c r="M1026" s="26">
        <f t="shared" si="127"/>
        <v>3.2208754287840033</v>
      </c>
      <c r="N1026" s="2">
        <f t="shared" si="128"/>
        <v>6.2907212632837384E-2</v>
      </c>
    </row>
    <row r="1027" spans="1:14" x14ac:dyDescent="0.35">
      <c r="A1027" s="10">
        <v>40727</v>
      </c>
      <c r="B1027" s="27">
        <v>0</v>
      </c>
      <c r="C1027" s="27">
        <v>0.235403196141</v>
      </c>
      <c r="D1027" s="28">
        <f t="shared" si="122"/>
        <v>1.961693301175E-2</v>
      </c>
      <c r="E1027" s="3">
        <f t="shared" si="121"/>
        <v>0</v>
      </c>
      <c r="F1027" s="5" t="str">
        <f t="shared" si="123"/>
        <v>Dry</v>
      </c>
      <c r="G1027" s="5" t="str">
        <f t="shared" si="124"/>
        <v/>
      </c>
      <c r="H1027" s="27">
        <v>4.0789105321049996E-3</v>
      </c>
      <c r="I1027" s="27">
        <v>10.287579006250001</v>
      </c>
      <c r="J1027" s="2">
        <f t="shared" si="125"/>
        <v>27.975630846436001</v>
      </c>
      <c r="K1027" s="2">
        <f t="shared" si="126"/>
        <v>0.54879607627598193</v>
      </c>
      <c r="L1027" s="27">
        <v>1.140703025324</v>
      </c>
      <c r="M1027" s="26">
        <f t="shared" si="127"/>
        <v>3.1019821789450726</v>
      </c>
      <c r="N1027" s="2">
        <f t="shared" si="128"/>
        <v>6.0851376608007789E-2</v>
      </c>
    </row>
    <row r="1028" spans="1:14" x14ac:dyDescent="0.35">
      <c r="A1028" s="10">
        <v>40728</v>
      </c>
      <c r="B1028" s="27">
        <v>0</v>
      </c>
      <c r="C1028" s="27">
        <v>0.23626161074150001</v>
      </c>
      <c r="D1028" s="28">
        <f t="shared" si="122"/>
        <v>1.9688467561791666E-2</v>
      </c>
      <c r="E1028" s="3">
        <f t="shared" si="121"/>
        <v>0</v>
      </c>
      <c r="F1028" s="5" t="str">
        <f t="shared" si="123"/>
        <v>Dry</v>
      </c>
      <c r="G1028" s="5" t="str">
        <f t="shared" si="124"/>
        <v/>
      </c>
      <c r="H1028" s="27">
        <v>4.0970420075699997E-3</v>
      </c>
      <c r="I1028" s="27">
        <v>9.6493239547910008</v>
      </c>
      <c r="J1028" s="2">
        <f t="shared" si="125"/>
        <v>26.239985589700456</v>
      </c>
      <c r="K1028" s="2">
        <f t="shared" si="126"/>
        <v>0.51662510510469817</v>
      </c>
      <c r="L1028" s="27">
        <v>1.071466042982</v>
      </c>
      <c r="M1028" s="26">
        <f t="shared" si="127"/>
        <v>2.9137018986435317</v>
      </c>
      <c r="N1028" s="2">
        <f t="shared" si="128"/>
        <v>5.7366325316173965E-2</v>
      </c>
    </row>
    <row r="1029" spans="1:14" x14ac:dyDescent="0.35">
      <c r="A1029" s="10">
        <v>40729</v>
      </c>
      <c r="B1029" s="27">
        <v>0</v>
      </c>
      <c r="C1029" s="27">
        <v>0.26689487360190001</v>
      </c>
      <c r="D1029" s="28">
        <f t="shared" si="122"/>
        <v>2.2241239466825002E-2</v>
      </c>
      <c r="E1029" s="3">
        <f t="shared" si="121"/>
        <v>0</v>
      </c>
      <c r="F1029" s="5" t="str">
        <f t="shared" si="123"/>
        <v>Dry</v>
      </c>
      <c r="G1029" s="5" t="str">
        <f t="shared" si="124"/>
        <v/>
      </c>
      <c r="H1029" s="27">
        <v>4.6192366853220002E-3</v>
      </c>
      <c r="I1029" s="27">
        <v>9.4172613878090008</v>
      </c>
      <c r="J1029" s="2">
        <f t="shared" si="125"/>
        <v>25.608923927552283</v>
      </c>
      <c r="K1029" s="2">
        <f t="shared" si="126"/>
        <v>0.56957420956039495</v>
      </c>
      <c r="L1029" s="27">
        <v>1.0373369974660001</v>
      </c>
      <c r="M1029" s="26">
        <f t="shared" si="127"/>
        <v>2.8208927374291419</v>
      </c>
      <c r="N1029" s="2">
        <f t="shared" si="128"/>
        <v>6.2740150883389051E-2</v>
      </c>
    </row>
    <row r="1030" spans="1:14" x14ac:dyDescent="0.35">
      <c r="A1030" s="10">
        <v>40730</v>
      </c>
      <c r="B1030" s="27">
        <v>0</v>
      </c>
      <c r="C1030" s="27">
        <v>0.2534354565145</v>
      </c>
      <c r="D1030" s="28">
        <f t="shared" si="122"/>
        <v>2.1119621376208333E-2</v>
      </c>
      <c r="E1030" s="3">
        <f t="shared" si="121"/>
        <v>0</v>
      </c>
      <c r="F1030" s="5" t="str">
        <f t="shared" si="123"/>
        <v>Dry</v>
      </c>
      <c r="G1030" s="5" t="str">
        <f t="shared" si="124"/>
        <v/>
      </c>
      <c r="H1030" s="27">
        <v>4.3904219105019996E-3</v>
      </c>
      <c r="I1030" s="27">
        <v>9.9588672930069997</v>
      </c>
      <c r="J1030" s="2">
        <f t="shared" si="125"/>
        <v>27.081745361911516</v>
      </c>
      <c r="K1030" s="2">
        <f t="shared" si="126"/>
        <v>0.57195620825045734</v>
      </c>
      <c r="L1030" s="27">
        <v>1.097685588619</v>
      </c>
      <c r="M1030" s="26">
        <f t="shared" si="127"/>
        <v>2.9850022822669637</v>
      </c>
      <c r="N1030" s="2">
        <f t="shared" si="128"/>
        <v>6.3042118008596035E-2</v>
      </c>
    </row>
    <row r="1031" spans="1:14" x14ac:dyDescent="0.35">
      <c r="A1031" s="10">
        <v>40731</v>
      </c>
      <c r="B1031" s="27">
        <v>0</v>
      </c>
      <c r="C1031" s="27">
        <v>0.24552932199880001</v>
      </c>
      <c r="D1031" s="28">
        <f t="shared" si="122"/>
        <v>2.0460776833233333E-2</v>
      </c>
      <c r="E1031" s="3">
        <f t="shared" si="121"/>
        <v>0</v>
      </c>
      <c r="F1031" s="5" t="str">
        <f t="shared" si="123"/>
        <v>Dry</v>
      </c>
      <c r="G1031" s="5" t="str">
        <f t="shared" si="124"/>
        <v/>
      </c>
      <c r="H1031" s="27">
        <v>4.2544033889819997E-3</v>
      </c>
      <c r="I1031" s="27">
        <v>10.271567510000001</v>
      </c>
      <c r="J1031" s="2">
        <f t="shared" si="125"/>
        <v>27.9320898239936</v>
      </c>
      <c r="K1031" s="2">
        <f t="shared" si="126"/>
        <v>0.57151225637456082</v>
      </c>
      <c r="L1031" s="27">
        <v>1.134220933265</v>
      </c>
      <c r="M1031" s="26">
        <f t="shared" si="127"/>
        <v>3.0843550370835104</v>
      </c>
      <c r="N1031" s="2">
        <f t="shared" si="128"/>
        <v>6.3108300088224822E-2</v>
      </c>
    </row>
    <row r="1032" spans="1:14" x14ac:dyDescent="0.35">
      <c r="A1032" s="10">
        <v>40732</v>
      </c>
      <c r="B1032" s="27">
        <v>0</v>
      </c>
      <c r="C1032" s="27">
        <v>0.2271173269141</v>
      </c>
      <c r="D1032" s="28">
        <f t="shared" si="122"/>
        <v>1.8926443909508334E-2</v>
      </c>
      <c r="E1032" s="3">
        <f t="shared" si="121"/>
        <v>0</v>
      </c>
      <c r="F1032" s="5" t="str">
        <f t="shared" si="123"/>
        <v>Dry</v>
      </c>
      <c r="G1032" s="5" t="str">
        <f t="shared" si="124"/>
        <v/>
      </c>
      <c r="H1032" s="27">
        <v>3.9411525451999996E-3</v>
      </c>
      <c r="I1032" s="27">
        <v>10.28956564722</v>
      </c>
      <c r="J1032" s="2">
        <f t="shared" si="125"/>
        <v>27.981033238424178</v>
      </c>
      <c r="K1032" s="2">
        <f t="shared" si="126"/>
        <v>0.52958145611712359</v>
      </c>
      <c r="L1032" s="27">
        <v>1.1413059065260001</v>
      </c>
      <c r="M1032" s="26">
        <f t="shared" si="127"/>
        <v>3.1036216299705437</v>
      </c>
      <c r="N1032" s="2">
        <f t="shared" si="128"/>
        <v>5.8740520695974324E-2</v>
      </c>
    </row>
    <row r="1033" spans="1:14" x14ac:dyDescent="0.35">
      <c r="A1033" s="10">
        <v>40733</v>
      </c>
      <c r="B1033" s="27">
        <v>0</v>
      </c>
      <c r="C1033" s="27">
        <v>0.24754858733689999</v>
      </c>
      <c r="D1033" s="28">
        <f t="shared" si="122"/>
        <v>2.0629048944741667E-2</v>
      </c>
      <c r="E1033" s="3">
        <f t="shared" si="121"/>
        <v>0</v>
      </c>
      <c r="F1033" s="5" t="str">
        <f t="shared" si="123"/>
        <v>Dry</v>
      </c>
      <c r="G1033" s="5" t="str">
        <f t="shared" si="124"/>
        <v/>
      </c>
      <c r="H1033" s="27">
        <v>4.2860246264369998E-3</v>
      </c>
      <c r="I1033" s="27">
        <v>9.6959341598119995</v>
      </c>
      <c r="J1033" s="2">
        <f t="shared" si="125"/>
        <v>26.36673551682636</v>
      </c>
      <c r="K1033" s="2">
        <f t="shared" si="126"/>
        <v>0.54392067748966944</v>
      </c>
      <c r="L1033" s="27">
        <v>1.070029061886</v>
      </c>
      <c r="M1033" s="26">
        <f t="shared" si="127"/>
        <v>2.9097942297303128</v>
      </c>
      <c r="N1033" s="2">
        <f t="shared" si="128"/>
        <v>6.0026287584233499E-2</v>
      </c>
    </row>
    <row r="1034" spans="1:14" x14ac:dyDescent="0.35">
      <c r="A1034" s="10">
        <v>40734</v>
      </c>
      <c r="B1034" s="27">
        <v>0</v>
      </c>
      <c r="C1034" s="27">
        <v>0.26808676119910002</v>
      </c>
      <c r="D1034" s="28">
        <f t="shared" si="122"/>
        <v>2.2340563433258336E-2</v>
      </c>
      <c r="E1034" s="3">
        <f t="shared" si="121"/>
        <v>0</v>
      </c>
      <c r="F1034" s="5" t="str">
        <f t="shared" si="123"/>
        <v>Dry</v>
      </c>
      <c r="G1034" s="5" t="str">
        <f t="shared" si="124"/>
        <v/>
      </c>
      <c r="H1034" s="27">
        <v>4.6352620320000001E-3</v>
      </c>
      <c r="I1034" s="27">
        <v>9.5014500256069994</v>
      </c>
      <c r="J1034" s="2">
        <f t="shared" si="125"/>
        <v>25.837863141634649</v>
      </c>
      <c r="K1034" s="2">
        <f t="shared" si="126"/>
        <v>0.57723242049553636</v>
      </c>
      <c r="L1034" s="27">
        <v>1.0416275521259999</v>
      </c>
      <c r="M1034" s="26">
        <f t="shared" si="127"/>
        <v>2.8325603001493591</v>
      </c>
      <c r="N1034" s="2">
        <f t="shared" si="128"/>
        <v>6.3280993064016036E-2</v>
      </c>
    </row>
    <row r="1035" spans="1:14" x14ac:dyDescent="0.35">
      <c r="A1035" s="10">
        <v>40735</v>
      </c>
      <c r="B1035" s="27">
        <v>0</v>
      </c>
      <c r="C1035" s="27">
        <v>0.3091080641192</v>
      </c>
      <c r="D1035" s="28">
        <f t="shared" si="122"/>
        <v>2.5759005343266667E-2</v>
      </c>
      <c r="E1035" s="3">
        <f t="shared" si="121"/>
        <v>0</v>
      </c>
      <c r="F1035" s="5" t="str">
        <f t="shared" si="123"/>
        <v>Dry</v>
      </c>
      <c r="G1035" s="5" t="str">
        <f t="shared" si="124"/>
        <v/>
      </c>
      <c r="H1035" s="27">
        <v>5.3327464367670004E-3</v>
      </c>
      <c r="I1035" s="27">
        <v>8.9260712931840001</v>
      </c>
      <c r="J1035" s="2">
        <f t="shared" si="125"/>
        <v>24.273201231832843</v>
      </c>
      <c r="K1035" s="2">
        <f t="shared" si="126"/>
        <v>0.62525352022896918</v>
      </c>
      <c r="L1035" s="27">
        <v>0.97339070557999996</v>
      </c>
      <c r="M1035" s="26">
        <f t="shared" si="127"/>
        <v>2.6469997491260289</v>
      </c>
      <c r="N1035" s="2">
        <f t="shared" si="128"/>
        <v>6.8184080681362905E-2</v>
      </c>
    </row>
    <row r="1036" spans="1:14" x14ac:dyDescent="0.35">
      <c r="A1036" s="10">
        <v>40736</v>
      </c>
      <c r="B1036" s="27">
        <v>0</v>
      </c>
      <c r="C1036" s="27">
        <v>0.30720722161949998</v>
      </c>
      <c r="D1036" s="28">
        <f t="shared" si="122"/>
        <v>2.5600601801625E-2</v>
      </c>
      <c r="E1036" s="3">
        <f t="shared" si="121"/>
        <v>0</v>
      </c>
      <c r="F1036" s="5" t="str">
        <f t="shared" si="123"/>
        <v>Dry</v>
      </c>
      <c r="G1036" s="5" t="str">
        <f t="shared" si="124"/>
        <v/>
      </c>
      <c r="H1036" s="27">
        <v>5.3016852632299999E-3</v>
      </c>
      <c r="I1036" s="27">
        <v>8.8679109639389999</v>
      </c>
      <c r="J1036" s="2">
        <f t="shared" si="125"/>
        <v>24.11504235889716</v>
      </c>
      <c r="K1036" s="2">
        <f t="shared" si="126"/>
        <v>0.61735959685944586</v>
      </c>
      <c r="L1036" s="27">
        <v>0.96344717704180005</v>
      </c>
      <c r="M1036" s="26">
        <f t="shared" si="127"/>
        <v>2.6199597153603893</v>
      </c>
      <c r="N1036" s="2">
        <f t="shared" si="128"/>
        <v>6.7072545409240097E-2</v>
      </c>
    </row>
    <row r="1037" spans="1:14" x14ac:dyDescent="0.35">
      <c r="A1037" s="10">
        <v>40737</v>
      </c>
      <c r="B1037" s="27">
        <v>0</v>
      </c>
      <c r="C1037" s="27">
        <v>0.3131094894725</v>
      </c>
      <c r="D1037" s="28">
        <f t="shared" si="122"/>
        <v>2.6092457456041666E-2</v>
      </c>
      <c r="E1037" s="3">
        <f t="shared" si="121"/>
        <v>0</v>
      </c>
      <c r="F1037" s="5" t="str">
        <f t="shared" si="123"/>
        <v>Dry</v>
      </c>
      <c r="G1037" s="5" t="str">
        <f t="shared" si="124"/>
        <v/>
      </c>
      <c r="H1037" s="27">
        <v>5.4047785929119997E-3</v>
      </c>
      <c r="I1037" s="27">
        <v>8.7915439453550004</v>
      </c>
      <c r="J1037" s="2">
        <f t="shared" si="125"/>
        <v>23.907372943240574</v>
      </c>
      <c r="K1037" s="2">
        <f t="shared" si="126"/>
        <v>0.6238021114072263</v>
      </c>
      <c r="L1037" s="27">
        <v>0.95533249290290001</v>
      </c>
      <c r="M1037" s="26">
        <f t="shared" si="127"/>
        <v>2.5978929679004303</v>
      </c>
      <c r="N1037" s="2">
        <f t="shared" si="128"/>
        <v>6.778541174029179E-2</v>
      </c>
    </row>
    <row r="1038" spans="1:14" x14ac:dyDescent="0.35">
      <c r="A1038" s="10">
        <v>40738</v>
      </c>
      <c r="B1038" s="27">
        <v>0</v>
      </c>
      <c r="C1038" s="27">
        <v>0.32252626461</v>
      </c>
      <c r="D1038" s="28">
        <f t="shared" si="122"/>
        <v>2.68771887175E-2</v>
      </c>
      <c r="E1038" s="3">
        <f t="shared" si="121"/>
        <v>0</v>
      </c>
      <c r="F1038" s="5" t="str">
        <f t="shared" si="123"/>
        <v>Dry</v>
      </c>
      <c r="G1038" s="5" t="str">
        <f t="shared" si="124"/>
        <v/>
      </c>
      <c r="H1038" s="27">
        <v>5.5665765375000004E-3</v>
      </c>
      <c r="I1038" s="27">
        <v>8.5424463322659996</v>
      </c>
      <c r="J1038" s="2">
        <f t="shared" si="125"/>
        <v>23.22998685811087</v>
      </c>
      <c r="K1038" s="2">
        <f t="shared" si="126"/>
        <v>0.62435674069049074</v>
      </c>
      <c r="L1038" s="27">
        <v>0.92734358923930005</v>
      </c>
      <c r="M1038" s="26">
        <f t="shared" si="127"/>
        <v>2.5217810628337829</v>
      </c>
      <c r="N1038" s="2">
        <f t="shared" si="128"/>
        <v>6.7778385530001303E-2</v>
      </c>
    </row>
    <row r="1039" spans="1:14" x14ac:dyDescent="0.35">
      <c r="A1039" s="10">
        <v>40739</v>
      </c>
      <c r="B1039" s="27">
        <v>0</v>
      </c>
      <c r="C1039" s="27">
        <v>0.31609447961749998</v>
      </c>
      <c r="D1039" s="28">
        <f t="shared" si="122"/>
        <v>2.6341206634791666E-2</v>
      </c>
      <c r="E1039" s="3">
        <f t="shared" si="121"/>
        <v>0</v>
      </c>
      <c r="F1039" s="5" t="str">
        <f t="shared" si="123"/>
        <v>Dry</v>
      </c>
      <c r="G1039" s="5" t="str">
        <f t="shared" si="124"/>
        <v/>
      </c>
      <c r="H1039" s="27">
        <v>5.458709497214E-3</v>
      </c>
      <c r="I1039" s="27">
        <v>8.6949747452749993</v>
      </c>
      <c r="J1039" s="2">
        <f t="shared" si="125"/>
        <v>23.644766523311024</v>
      </c>
      <c r="K1039" s="2">
        <f t="shared" si="126"/>
        <v>0.62283168082194018</v>
      </c>
      <c r="L1039" s="27">
        <v>0.94417926561980003</v>
      </c>
      <c r="M1039" s="26">
        <f t="shared" si="127"/>
        <v>2.5675633277558596</v>
      </c>
      <c r="N1039" s="2">
        <f t="shared" si="128"/>
        <v>6.763271616433042E-2</v>
      </c>
    </row>
    <row r="1040" spans="1:14" x14ac:dyDescent="0.35">
      <c r="A1040" s="10">
        <v>40740</v>
      </c>
      <c r="B1040" s="27">
        <v>0</v>
      </c>
      <c r="C1040" s="27">
        <v>0.3027204166461</v>
      </c>
      <c r="D1040" s="28">
        <f t="shared" si="122"/>
        <v>2.5226701387175001E-2</v>
      </c>
      <c r="E1040" s="3">
        <f t="shared" si="121"/>
        <v>0</v>
      </c>
      <c r="F1040" s="5" t="str">
        <f t="shared" si="123"/>
        <v>Dry</v>
      </c>
      <c r="G1040" s="5" t="str">
        <f t="shared" si="124"/>
        <v/>
      </c>
      <c r="H1040" s="27">
        <v>5.232863916195E-3</v>
      </c>
      <c r="I1040" s="27">
        <v>8.9560471690450001</v>
      </c>
      <c r="J1040" s="2">
        <f t="shared" si="125"/>
        <v>24.354716429614211</v>
      </c>
      <c r="K1040" s="2">
        <f t="shared" si="126"/>
        <v>0.61438915873920263</v>
      </c>
      <c r="L1040" s="27">
        <v>0.97503841169200001</v>
      </c>
      <c r="M1040" s="26">
        <f t="shared" si="127"/>
        <v>2.6514804552187572</v>
      </c>
      <c r="N1040" s="2">
        <f t="shared" si="128"/>
        <v>6.6888105677734427E-2</v>
      </c>
    </row>
    <row r="1041" spans="1:14" x14ac:dyDescent="0.35">
      <c r="A1041" s="10">
        <v>40741</v>
      </c>
      <c r="B1041" s="27">
        <v>0</v>
      </c>
      <c r="C1041" s="27">
        <v>0.28926591287390002</v>
      </c>
      <c r="D1041" s="28">
        <f t="shared" si="122"/>
        <v>2.4105492739491668E-2</v>
      </c>
      <c r="E1041" s="3">
        <f t="shared" si="121"/>
        <v>0</v>
      </c>
      <c r="F1041" s="5" t="str">
        <f t="shared" si="123"/>
        <v>Dry</v>
      </c>
      <c r="G1041" s="5" t="str">
        <f t="shared" si="124"/>
        <v/>
      </c>
      <c r="H1041" s="27">
        <v>5.005847410064E-3</v>
      </c>
      <c r="I1041" s="27">
        <v>9.2573450136660007</v>
      </c>
      <c r="J1041" s="2">
        <f t="shared" si="125"/>
        <v>25.174053736362776</v>
      </c>
      <c r="K1041" s="2">
        <f t="shared" si="126"/>
        <v>0.60683296956546595</v>
      </c>
      <c r="L1041" s="27">
        <v>1.012303349442</v>
      </c>
      <c r="M1041" s="26">
        <f t="shared" si="127"/>
        <v>2.752817236338597</v>
      </c>
      <c r="N1041" s="2">
        <f t="shared" si="128"/>
        <v>6.6358015903707573E-2</v>
      </c>
    </row>
    <row r="1042" spans="1:14" x14ac:dyDescent="0.35">
      <c r="A1042" s="10">
        <v>40742</v>
      </c>
      <c r="B1042" s="27">
        <v>0</v>
      </c>
      <c r="C1042" s="27">
        <v>0.27832534949089999</v>
      </c>
      <c r="D1042" s="28">
        <f t="shared" si="122"/>
        <v>2.3193779124241667E-2</v>
      </c>
      <c r="E1042" s="3">
        <f t="shared" si="121"/>
        <v>0</v>
      </c>
      <c r="F1042" s="5" t="str">
        <f t="shared" si="123"/>
        <v>Dry</v>
      </c>
      <c r="G1042" s="5" t="str">
        <f t="shared" si="124"/>
        <v/>
      </c>
      <c r="H1042" s="27">
        <v>4.8211899930859997E-3</v>
      </c>
      <c r="I1042" s="27">
        <v>9.8983909217029993</v>
      </c>
      <c r="J1042" s="2">
        <f t="shared" si="125"/>
        <v>26.917288336842269</v>
      </c>
      <c r="K1042" s="2">
        <f t="shared" si="126"/>
        <v>0.62431364030824588</v>
      </c>
      <c r="L1042" s="27">
        <v>1.0889916403169999</v>
      </c>
      <c r="M1042" s="26">
        <f t="shared" si="127"/>
        <v>2.9613603070124368</v>
      </c>
      <c r="N1042" s="2">
        <f t="shared" si="128"/>
        <v>6.8685136868142954E-2</v>
      </c>
    </row>
    <row r="1043" spans="1:14" x14ac:dyDescent="0.35">
      <c r="A1043" s="10">
        <v>40743</v>
      </c>
      <c r="B1043" s="27">
        <v>0</v>
      </c>
      <c r="C1043" s="27">
        <v>0.25411670738050002</v>
      </c>
      <c r="D1043" s="28">
        <f t="shared" si="122"/>
        <v>2.1176392281708336E-2</v>
      </c>
      <c r="E1043" s="3">
        <f t="shared" si="121"/>
        <v>0</v>
      </c>
      <c r="F1043" s="5" t="str">
        <f t="shared" si="123"/>
        <v>Dry</v>
      </c>
      <c r="G1043" s="5" t="str">
        <f t="shared" si="124"/>
        <v/>
      </c>
      <c r="H1043" s="27">
        <v>4.4114572268390004E-3</v>
      </c>
      <c r="I1043" s="27">
        <v>9.9959034959980002</v>
      </c>
      <c r="J1043" s="2">
        <f t="shared" si="125"/>
        <v>27.182460130877121</v>
      </c>
      <c r="K1043" s="2">
        <f t="shared" si="126"/>
        <v>0.57562643891335086</v>
      </c>
      <c r="L1043" s="27">
        <v>1.1105361183839999</v>
      </c>
      <c r="M1043" s="26">
        <f t="shared" si="127"/>
        <v>3.0199474988887141</v>
      </c>
      <c r="N1043" s="2">
        <f t="shared" si="128"/>
        <v>6.3951592906631355E-2</v>
      </c>
    </row>
    <row r="1044" spans="1:14" x14ac:dyDescent="0.35">
      <c r="A1044" s="10">
        <v>40744</v>
      </c>
      <c r="B1044" s="27">
        <v>0</v>
      </c>
      <c r="C1044" s="27">
        <v>0.2486592726181</v>
      </c>
      <c r="D1044" s="28">
        <f t="shared" si="122"/>
        <v>2.0721606051508332E-2</v>
      </c>
      <c r="E1044" s="3">
        <f t="shared" si="121"/>
        <v>0</v>
      </c>
      <c r="F1044" s="5" t="str">
        <f t="shared" si="123"/>
        <v>Dry</v>
      </c>
      <c r="G1044" s="5" t="str">
        <f t="shared" si="124"/>
        <v/>
      </c>
      <c r="H1044" s="27">
        <v>4.3200338603620004E-3</v>
      </c>
      <c r="I1044" s="27">
        <v>9.6268530699740005</v>
      </c>
      <c r="J1044" s="2">
        <f t="shared" si="125"/>
        <v>26.178879164364499</v>
      </c>
      <c r="K1044" s="2">
        <f t="shared" si="126"/>
        <v>0.54246842091400083</v>
      </c>
      <c r="L1044" s="27">
        <v>1.07487126402</v>
      </c>
      <c r="M1044" s="26">
        <f t="shared" si="127"/>
        <v>2.9229619205254274</v>
      </c>
      <c r="N1044" s="2">
        <f t="shared" si="128"/>
        <v>6.0568465420688111E-2</v>
      </c>
    </row>
    <row r="1045" spans="1:14" x14ac:dyDescent="0.35">
      <c r="A1045" s="10">
        <v>40745</v>
      </c>
      <c r="B1045" s="27">
        <v>0</v>
      </c>
      <c r="C1045" s="27">
        <v>0.26403333692519998</v>
      </c>
      <c r="D1045" s="28">
        <f t="shared" si="122"/>
        <v>2.2002778077099997E-2</v>
      </c>
      <c r="E1045" s="3">
        <f t="shared" si="121"/>
        <v>0</v>
      </c>
      <c r="F1045" s="5" t="str">
        <f t="shared" si="123"/>
        <v>Dry</v>
      </c>
      <c r="G1045" s="5" t="str">
        <f t="shared" si="124"/>
        <v/>
      </c>
      <c r="H1045" s="27">
        <v>4.5825166671449999E-3</v>
      </c>
      <c r="I1045" s="27">
        <v>9.1282863347319996</v>
      </c>
      <c r="J1045" s="2">
        <f t="shared" si="125"/>
        <v>24.823096727216811</v>
      </c>
      <c r="K1045" s="2">
        <f t="shared" si="126"/>
        <v>0.54617708847533875</v>
      </c>
      <c r="L1045" s="27">
        <v>1.01670648423</v>
      </c>
      <c r="M1045" s="26">
        <f t="shared" si="127"/>
        <v>2.7647909449556929</v>
      </c>
      <c r="N1045" s="2">
        <f t="shared" si="128"/>
        <v>6.0833081591435703E-2</v>
      </c>
    </row>
    <row r="1046" spans="1:14" x14ac:dyDescent="0.35">
      <c r="A1046" s="10">
        <v>40746</v>
      </c>
      <c r="B1046" s="27">
        <v>0</v>
      </c>
      <c r="C1046" s="27">
        <v>0.27802223906189999</v>
      </c>
      <c r="D1046" s="28">
        <f t="shared" si="122"/>
        <v>2.3168519921825E-2</v>
      </c>
      <c r="E1046" s="3">
        <f t="shared" ref="E1046:E1109" si="129">IF(D1046&gt;$C$8,1,0)</f>
        <v>0</v>
      </c>
      <c r="F1046" s="5" t="str">
        <f t="shared" si="123"/>
        <v>Dry</v>
      </c>
      <c r="G1046" s="5" t="str">
        <f t="shared" si="124"/>
        <v/>
      </c>
      <c r="H1046" s="27">
        <v>4.8218675737189999E-3</v>
      </c>
      <c r="I1046" s="27">
        <v>8.9605467445299993</v>
      </c>
      <c r="J1046" s="2">
        <f t="shared" si="125"/>
        <v>24.3669523952051</v>
      </c>
      <c r="K1046" s="2">
        <f t="shared" si="126"/>
        <v>0.56454622200247073</v>
      </c>
      <c r="L1046" s="27">
        <v>0.99463375467280002</v>
      </c>
      <c r="M1046" s="26">
        <f t="shared" si="127"/>
        <v>2.7047672471070254</v>
      </c>
      <c r="N1046" s="2">
        <f t="shared" si="128"/>
        <v>6.2665453848498878E-2</v>
      </c>
    </row>
    <row r="1047" spans="1:14" x14ac:dyDescent="0.35">
      <c r="A1047" s="10">
        <v>40747</v>
      </c>
      <c r="B1047" s="27">
        <v>0</v>
      </c>
      <c r="C1047" s="27">
        <v>0.29620953347009998</v>
      </c>
      <c r="D1047" s="28">
        <f t="shared" ref="D1047:D1110" si="130">C1047/12</f>
        <v>2.4684127789175E-2</v>
      </c>
      <c r="E1047" s="3">
        <f t="shared" si="129"/>
        <v>0</v>
      </c>
      <c r="F1047" s="5" t="str">
        <f t="shared" ref="F1047:F1110" si="131">IF(B1047&gt;0,D1047,"Dry")</f>
        <v>Dry</v>
      </c>
      <c r="G1047" s="5" t="str">
        <f t="shared" ref="G1047:G1110" si="132">IF(D1047-$C$8&lt;0,"",D1040-$C$8)</f>
        <v/>
      </c>
      <c r="H1047" s="27">
        <v>5.1323835082189998E-3</v>
      </c>
      <c r="I1047" s="27">
        <v>8.7749080118310001</v>
      </c>
      <c r="J1047" s="2">
        <f t="shared" ref="J1047:J1110" si="133">I1047*2.71936</f>
        <v>23.86213385105275</v>
      </c>
      <c r="K1047" s="2">
        <f t="shared" ref="K1047:K1110" si="134">IF(D1047&gt;$C$8, J1047*$C$8, J1047*D1047)</f>
        <v>0.58901596130178469</v>
      </c>
      <c r="L1047" s="27">
        <v>0.97121387094680001</v>
      </c>
      <c r="M1047" s="26">
        <f t="shared" ref="M1047:M1110" si="135">L1047*2.71936</f>
        <v>2.6410801520978899</v>
      </c>
      <c r="N1047" s="2">
        <f t="shared" ref="N1047:N1110" si="136">IF(D1047&gt;$C$8, M1047*$C$8,M1047* D1047)</f>
        <v>6.5192759975838066E-2</v>
      </c>
    </row>
    <row r="1048" spans="1:14" x14ac:dyDescent="0.35">
      <c r="A1048" s="10">
        <v>40748</v>
      </c>
      <c r="B1048" s="27">
        <v>0</v>
      </c>
      <c r="C1048" s="27">
        <v>0.2756447326532</v>
      </c>
      <c r="D1048" s="28">
        <f t="shared" si="130"/>
        <v>2.2970394387766668E-2</v>
      </c>
      <c r="E1048" s="3">
        <f t="shared" si="129"/>
        <v>0</v>
      </c>
      <c r="F1048" s="5" t="str">
        <f t="shared" si="131"/>
        <v>Dry</v>
      </c>
      <c r="G1048" s="5" t="str">
        <f t="shared" si="132"/>
        <v/>
      </c>
      <c r="H1048" s="27">
        <v>4.7839070126279998E-3</v>
      </c>
      <c r="I1048" s="27">
        <v>9.4944690501540006</v>
      </c>
      <c r="J1048" s="2">
        <f t="shared" si="133"/>
        <v>25.818879356226784</v>
      </c>
      <c r="K1048" s="2">
        <f t="shared" si="134"/>
        <v>0.59306984146269637</v>
      </c>
      <c r="L1048" s="27">
        <v>1.0516152026079999</v>
      </c>
      <c r="M1048" s="26">
        <f t="shared" si="135"/>
        <v>2.8597203173640908</v>
      </c>
      <c r="N1048" s="2">
        <f t="shared" si="136"/>
        <v>6.5688903528562423E-2</v>
      </c>
    </row>
    <row r="1049" spans="1:14" x14ac:dyDescent="0.35">
      <c r="A1049" s="10">
        <v>40749</v>
      </c>
      <c r="B1049" s="27">
        <v>0</v>
      </c>
      <c r="C1049" s="27">
        <v>0.2330572885543</v>
      </c>
      <c r="D1049" s="28">
        <f t="shared" si="130"/>
        <v>1.9421440712858333E-2</v>
      </c>
      <c r="E1049" s="3">
        <f t="shared" si="129"/>
        <v>0</v>
      </c>
      <c r="F1049" s="5" t="str">
        <f t="shared" si="131"/>
        <v>Dry</v>
      </c>
      <c r="G1049" s="5" t="str">
        <f t="shared" si="132"/>
        <v/>
      </c>
      <c r="H1049" s="27">
        <v>4.0602729344329999E-3</v>
      </c>
      <c r="I1049" s="27">
        <v>10.39939547967</v>
      </c>
      <c r="J1049" s="2">
        <f t="shared" si="133"/>
        <v>28.279700091595412</v>
      </c>
      <c r="K1049" s="2">
        <f t="shared" si="134"/>
        <v>0.54923251870633472</v>
      </c>
      <c r="L1049" s="27">
        <v>1.1670252806270001</v>
      </c>
      <c r="M1049" s="26">
        <f t="shared" si="135"/>
        <v>3.173561867125839</v>
      </c>
      <c r="N1049" s="2">
        <f t="shared" si="136"/>
        <v>6.1635143650972474E-2</v>
      </c>
    </row>
    <row r="1050" spans="1:14" x14ac:dyDescent="0.35">
      <c r="A1050" s="10">
        <v>40750</v>
      </c>
      <c r="B1050" s="27">
        <v>0</v>
      </c>
      <c r="C1050" s="27">
        <v>0.2152314045856</v>
      </c>
      <c r="D1050" s="28">
        <f t="shared" si="130"/>
        <v>1.7935950382133335E-2</v>
      </c>
      <c r="E1050" s="3">
        <f t="shared" si="129"/>
        <v>0</v>
      </c>
      <c r="F1050" s="5" t="str">
        <f t="shared" si="131"/>
        <v>Dry</v>
      </c>
      <c r="G1050" s="5" t="str">
        <f t="shared" si="132"/>
        <v/>
      </c>
      <c r="H1050" s="27">
        <v>3.7550074359179999E-3</v>
      </c>
      <c r="I1050" s="27">
        <v>9.5081665709869991</v>
      </c>
      <c r="J1050" s="2">
        <f t="shared" si="133"/>
        <v>25.856127846479207</v>
      </c>
      <c r="K1050" s="2">
        <f t="shared" si="134"/>
        <v>0.46375422612854711</v>
      </c>
      <c r="L1050" s="27">
        <v>1.0760957804889999</v>
      </c>
      <c r="M1050" s="26">
        <f t="shared" si="135"/>
        <v>2.9262918216305667</v>
      </c>
      <c r="N1050" s="2">
        <f t="shared" si="136"/>
        <v>5.2485824916408415E-2</v>
      </c>
    </row>
    <row r="1051" spans="1:14" x14ac:dyDescent="0.35">
      <c r="A1051" s="10">
        <v>40751</v>
      </c>
      <c r="B1051" s="27">
        <v>0</v>
      </c>
      <c r="C1051" s="27">
        <v>0.27431482309100003</v>
      </c>
      <c r="D1051" s="28">
        <f t="shared" si="130"/>
        <v>2.285956859091667E-2</v>
      </c>
      <c r="E1051" s="3">
        <f t="shared" si="129"/>
        <v>0</v>
      </c>
      <c r="F1051" s="5" t="str">
        <f t="shared" si="131"/>
        <v>Dry</v>
      </c>
      <c r="G1051" s="5" t="str">
        <f t="shared" si="132"/>
        <v/>
      </c>
      <c r="H1051" s="27">
        <v>4.7575448247270001E-3</v>
      </c>
      <c r="I1051" s="27">
        <v>8.9574405704179991</v>
      </c>
      <c r="J1051" s="2">
        <f t="shared" si="133"/>
        <v>24.358505589571891</v>
      </c>
      <c r="K1051" s="2">
        <f t="shared" si="134"/>
        <v>0.55682492929704575</v>
      </c>
      <c r="L1051" s="27">
        <v>0.99726943172460003</v>
      </c>
      <c r="M1051" s="26">
        <f t="shared" si="135"/>
        <v>2.7119346018546082</v>
      </c>
      <c r="N1051" s="2">
        <f t="shared" si="136"/>
        <v>6.1993655045175705E-2</v>
      </c>
    </row>
    <row r="1052" spans="1:14" x14ac:dyDescent="0.35">
      <c r="A1052" s="10">
        <v>40752</v>
      </c>
      <c r="B1052" s="27">
        <v>0</v>
      </c>
      <c r="C1052" s="27">
        <v>0.26646065165279997</v>
      </c>
      <c r="D1052" s="28">
        <f t="shared" si="130"/>
        <v>2.2205054304399997E-2</v>
      </c>
      <c r="E1052" s="3">
        <f t="shared" si="129"/>
        <v>0</v>
      </c>
      <c r="F1052" s="5" t="str">
        <f t="shared" si="131"/>
        <v>Dry</v>
      </c>
      <c r="G1052" s="5" t="str">
        <f t="shared" si="132"/>
        <v/>
      </c>
      <c r="H1052" s="27">
        <v>4.6250706816480004E-3</v>
      </c>
      <c r="I1052" s="27">
        <v>9.1414851394319996</v>
      </c>
      <c r="J1052" s="2">
        <f t="shared" si="133"/>
        <v>24.858989028765802</v>
      </c>
      <c r="K1052" s="2">
        <f t="shared" si="134"/>
        <v>0.55199520133622837</v>
      </c>
      <c r="L1052" s="27">
        <v>1.015670167473</v>
      </c>
      <c r="M1052" s="26">
        <f t="shared" si="135"/>
        <v>2.761972826619377</v>
      </c>
      <c r="N1052" s="2">
        <f t="shared" si="136"/>
        <v>6.1329756602360425E-2</v>
      </c>
    </row>
    <row r="1053" spans="1:14" x14ac:dyDescent="0.35">
      <c r="A1053" s="10">
        <v>40753</v>
      </c>
      <c r="B1053" s="27">
        <v>0</v>
      </c>
      <c r="C1053" s="27">
        <v>0.27409803451030001</v>
      </c>
      <c r="D1053" s="28">
        <f t="shared" si="130"/>
        <v>2.2841502875858333E-2</v>
      </c>
      <c r="E1053" s="3">
        <f t="shared" si="129"/>
        <v>0</v>
      </c>
      <c r="F1053" s="5" t="str">
        <f t="shared" si="131"/>
        <v>Dry</v>
      </c>
      <c r="G1053" s="5" t="str">
        <f t="shared" si="132"/>
        <v/>
      </c>
      <c r="H1053" s="27">
        <v>4.7545926667199997E-3</v>
      </c>
      <c r="I1053" s="27">
        <v>9.3829573196199991</v>
      </c>
      <c r="J1053" s="2">
        <f t="shared" si="133"/>
        <v>25.51563881668184</v>
      </c>
      <c r="K1053" s="2">
        <f t="shared" si="134"/>
        <v>0.58281553741060077</v>
      </c>
      <c r="L1053" s="27">
        <v>1.0400475438379999</v>
      </c>
      <c r="M1053" s="26">
        <f t="shared" si="135"/>
        <v>2.8282636888113033</v>
      </c>
      <c r="N1053" s="2">
        <f t="shared" si="136"/>
        <v>6.4601793181669087E-2</v>
      </c>
    </row>
    <row r="1054" spans="1:14" x14ac:dyDescent="0.35">
      <c r="A1054" s="10">
        <v>40754</v>
      </c>
      <c r="B1054" s="27">
        <v>0</v>
      </c>
      <c r="C1054" s="27">
        <v>0.25338789313330001</v>
      </c>
      <c r="D1054" s="28">
        <f t="shared" si="130"/>
        <v>2.1115657761108336E-2</v>
      </c>
      <c r="E1054" s="3">
        <f t="shared" si="129"/>
        <v>0</v>
      </c>
      <c r="F1054" s="5" t="str">
        <f t="shared" si="131"/>
        <v>Dry</v>
      </c>
      <c r="G1054" s="5" t="str">
        <f t="shared" si="132"/>
        <v/>
      </c>
      <c r="H1054" s="27">
        <v>4.4017976327239998E-3</v>
      </c>
      <c r="I1054" s="27">
        <v>9.4735552445319993</v>
      </c>
      <c r="J1054" s="2">
        <f t="shared" si="133"/>
        <v>25.762007189770536</v>
      </c>
      <c r="K1054" s="2">
        <f t="shared" si="134"/>
        <v>0.54398172705840697</v>
      </c>
      <c r="L1054" s="27">
        <v>1.0538928407720001</v>
      </c>
      <c r="M1054" s="26">
        <f t="shared" si="135"/>
        <v>2.8659140354817461</v>
      </c>
      <c r="N1054" s="2">
        <f t="shared" si="136"/>
        <v>6.0515659945989439E-2</v>
      </c>
    </row>
    <row r="1055" spans="1:14" x14ac:dyDescent="0.35">
      <c r="A1055" s="10">
        <v>40755</v>
      </c>
      <c r="B1055" s="27">
        <v>0</v>
      </c>
      <c r="C1055" s="27">
        <v>0.39926560757399998</v>
      </c>
      <c r="D1055" s="28">
        <f t="shared" si="130"/>
        <v>3.3272133964499996E-2</v>
      </c>
      <c r="E1055" s="3">
        <f t="shared" si="129"/>
        <v>0</v>
      </c>
      <c r="F1055" s="5" t="str">
        <f t="shared" si="131"/>
        <v>Dry</v>
      </c>
      <c r="G1055" s="5" t="str">
        <f t="shared" si="132"/>
        <v/>
      </c>
      <c r="H1055" s="27">
        <v>6.8796454594099998E-3</v>
      </c>
      <c r="I1055" s="27">
        <v>6.8402231807050002</v>
      </c>
      <c r="J1055" s="2">
        <f t="shared" si="133"/>
        <v>18.601029308681948</v>
      </c>
      <c r="K1055" s="2">
        <f t="shared" si="134"/>
        <v>0.61889593903605655</v>
      </c>
      <c r="L1055" s="27">
        <v>0.74858682798209997</v>
      </c>
      <c r="M1055" s="26">
        <f t="shared" si="135"/>
        <v>2.0356770765414032</v>
      </c>
      <c r="N1055" s="2">
        <f t="shared" si="136"/>
        <v>6.7731320399147282E-2</v>
      </c>
    </row>
    <row r="1056" spans="1:14" x14ac:dyDescent="0.35">
      <c r="A1056" s="10">
        <v>40756</v>
      </c>
      <c r="B1056" s="27">
        <v>0</v>
      </c>
      <c r="C1056" s="27">
        <v>0.30756532729120001</v>
      </c>
      <c r="D1056" s="28">
        <f t="shared" si="130"/>
        <v>2.5630443940933334E-2</v>
      </c>
      <c r="E1056" s="3">
        <f t="shared" si="129"/>
        <v>0</v>
      </c>
      <c r="F1056" s="5" t="str">
        <f t="shared" si="131"/>
        <v>Dry</v>
      </c>
      <c r="G1056" s="5" t="str">
        <f t="shared" si="132"/>
        <v/>
      </c>
      <c r="H1056" s="27">
        <v>5.3185321663860004E-3</v>
      </c>
      <c r="I1056" s="27">
        <v>8.8307935720980009</v>
      </c>
      <c r="J1056" s="2">
        <f t="shared" si="133"/>
        <v>24.014106808220419</v>
      </c>
      <c r="K1056" s="2">
        <f t="shared" si="134"/>
        <v>0.61549221833967893</v>
      </c>
      <c r="L1056" s="27">
        <v>0.9597392048219</v>
      </c>
      <c r="M1056" s="26">
        <f t="shared" si="135"/>
        <v>2.6098764040244822</v>
      </c>
      <c r="N1056" s="2">
        <f t="shared" si="136"/>
        <v>6.6892290866114174E-2</v>
      </c>
    </row>
    <row r="1057" spans="1:14" x14ac:dyDescent="0.35">
      <c r="A1057" s="10">
        <v>40757</v>
      </c>
      <c r="B1057" s="27">
        <v>0</v>
      </c>
      <c r="C1057" s="27">
        <v>0.28784057562370002</v>
      </c>
      <c r="D1057" s="28">
        <f t="shared" si="130"/>
        <v>2.3986714635308336E-2</v>
      </c>
      <c r="E1057" s="3">
        <f t="shared" si="129"/>
        <v>0</v>
      </c>
      <c r="F1057" s="5" t="str">
        <f t="shared" si="131"/>
        <v>Dry</v>
      </c>
      <c r="G1057" s="5" t="str">
        <f t="shared" si="132"/>
        <v/>
      </c>
      <c r="H1057" s="27">
        <v>5.0010256294670003E-3</v>
      </c>
      <c r="I1057" s="27">
        <v>10.26445538269</v>
      </c>
      <c r="J1057" s="2">
        <f t="shared" si="133"/>
        <v>27.91274938947188</v>
      </c>
      <c r="K1057" s="2">
        <f t="shared" si="134"/>
        <v>0.66953515429213895</v>
      </c>
      <c r="L1057" s="27">
        <v>1.134507695965</v>
      </c>
      <c r="M1057" s="26">
        <f t="shared" si="135"/>
        <v>3.0851348480993823</v>
      </c>
      <c r="N1057" s="2">
        <f t="shared" si="136"/>
        <v>7.400224921280521E-2</v>
      </c>
    </row>
    <row r="1058" spans="1:14" x14ac:dyDescent="0.35">
      <c r="A1058" s="10">
        <v>40758</v>
      </c>
      <c r="B1058" s="27">
        <v>0</v>
      </c>
      <c r="C1058" s="27">
        <v>0.26718320352840003</v>
      </c>
      <c r="D1058" s="28">
        <f t="shared" si="130"/>
        <v>2.2265266960700001E-2</v>
      </c>
      <c r="E1058" s="3">
        <f t="shared" si="129"/>
        <v>0</v>
      </c>
      <c r="F1058" s="5" t="str">
        <f t="shared" si="131"/>
        <v>Dry</v>
      </c>
      <c r="G1058" s="5" t="str">
        <f t="shared" si="132"/>
        <v/>
      </c>
      <c r="H1058" s="27">
        <v>4.6505653668460004E-3</v>
      </c>
      <c r="I1058" s="27">
        <v>9.8341450436120006</v>
      </c>
      <c r="J1058" s="2">
        <f t="shared" si="133"/>
        <v>26.74258066579673</v>
      </c>
      <c r="K1058" s="2">
        <f t="shared" si="134"/>
        <v>0.59543069774201862</v>
      </c>
      <c r="L1058" s="27">
        <v>1.1011278215119999</v>
      </c>
      <c r="M1058" s="26">
        <f t="shared" si="135"/>
        <v>2.9943629527068722</v>
      </c>
      <c r="N1058" s="2">
        <f t="shared" si="136"/>
        <v>6.6670290519248429E-2</v>
      </c>
    </row>
    <row r="1059" spans="1:14" x14ac:dyDescent="0.35">
      <c r="A1059" s="10">
        <v>40759</v>
      </c>
      <c r="B1059" s="27">
        <v>0</v>
      </c>
      <c r="C1059" s="27">
        <v>0.33050603819840002</v>
      </c>
      <c r="D1059" s="28">
        <f t="shared" si="130"/>
        <v>2.7542169849866668E-2</v>
      </c>
      <c r="E1059" s="3">
        <f t="shared" si="129"/>
        <v>0</v>
      </c>
      <c r="F1059" s="5" t="str">
        <f t="shared" si="131"/>
        <v>Dry</v>
      </c>
      <c r="G1059" s="5" t="str">
        <f t="shared" si="132"/>
        <v/>
      </c>
      <c r="H1059" s="27">
        <v>5.7278150443709997E-3</v>
      </c>
      <c r="I1059" s="27">
        <v>8.5887737232209993</v>
      </c>
      <c r="J1059" s="2">
        <f t="shared" si="133"/>
        <v>23.355967711978256</v>
      </c>
      <c r="K1059" s="2">
        <f t="shared" si="134"/>
        <v>0.64327402973130687</v>
      </c>
      <c r="L1059" s="27">
        <v>0.95709822101630004</v>
      </c>
      <c r="M1059" s="26">
        <f t="shared" si="135"/>
        <v>2.6026946183028858</v>
      </c>
      <c r="N1059" s="2">
        <f t="shared" si="136"/>
        <v>7.1683857244631985E-2</v>
      </c>
    </row>
    <row r="1060" spans="1:14" x14ac:dyDescent="0.35">
      <c r="A1060" s="10">
        <v>40760</v>
      </c>
      <c r="B1060" s="27">
        <v>0</v>
      </c>
      <c r="C1060" s="27">
        <v>0.35498456121049998</v>
      </c>
      <c r="D1060" s="28">
        <f t="shared" si="130"/>
        <v>2.9582046767541666E-2</v>
      </c>
      <c r="E1060" s="3">
        <f t="shared" si="129"/>
        <v>0</v>
      </c>
      <c r="F1060" s="5" t="str">
        <f t="shared" si="131"/>
        <v>Dry</v>
      </c>
      <c r="G1060" s="5" t="str">
        <f t="shared" si="132"/>
        <v/>
      </c>
      <c r="H1060" s="27">
        <v>6.1457818607770004E-3</v>
      </c>
      <c r="I1060" s="27">
        <v>8.1877812800799994</v>
      </c>
      <c r="J1060" s="2">
        <f t="shared" si="133"/>
        <v>22.265524901798347</v>
      </c>
      <c r="K1060" s="2">
        <f t="shared" si="134"/>
        <v>0.65865979894886229</v>
      </c>
      <c r="L1060" s="27">
        <v>0.90278891748580004</v>
      </c>
      <c r="M1060" s="26">
        <f t="shared" si="135"/>
        <v>2.455008070654185</v>
      </c>
      <c r="N1060" s="2">
        <f t="shared" si="136"/>
        <v>7.2624163560784341E-2</v>
      </c>
    </row>
    <row r="1061" spans="1:14" x14ac:dyDescent="0.35">
      <c r="A1061" s="10">
        <v>40761</v>
      </c>
      <c r="B1061" s="27">
        <v>0</v>
      </c>
      <c r="C1061" s="27">
        <v>0.3544956807454</v>
      </c>
      <c r="D1061" s="28">
        <f t="shared" si="130"/>
        <v>2.9541306728783332E-2</v>
      </c>
      <c r="E1061" s="3">
        <f t="shared" si="129"/>
        <v>0</v>
      </c>
      <c r="F1061" s="5" t="str">
        <f t="shared" si="131"/>
        <v>Dry</v>
      </c>
      <c r="G1061" s="5" t="str">
        <f t="shared" si="132"/>
        <v/>
      </c>
      <c r="H1061" s="27">
        <v>6.1406720570339997E-3</v>
      </c>
      <c r="I1061" s="27">
        <v>8.2868303157070002</v>
      </c>
      <c r="J1061" s="2">
        <f t="shared" si="133"/>
        <v>22.534874887320989</v>
      </c>
      <c r="K1061" s="2">
        <f t="shared" si="134"/>
        <v>0.66570965114110603</v>
      </c>
      <c r="L1061" s="27">
        <v>0.91216917587110002</v>
      </c>
      <c r="M1061" s="26">
        <f t="shared" si="135"/>
        <v>2.4805163700968347</v>
      </c>
      <c r="N1061" s="2">
        <f t="shared" si="136"/>
        <v>7.3277694934798826E-2</v>
      </c>
    </row>
    <row r="1062" spans="1:14" x14ac:dyDescent="0.35">
      <c r="A1062" s="10">
        <v>40762</v>
      </c>
      <c r="B1062" s="27">
        <v>0</v>
      </c>
      <c r="C1062" s="27">
        <v>0.3577908434082</v>
      </c>
      <c r="D1062" s="28">
        <f t="shared" si="130"/>
        <v>2.9815903617349999E-2</v>
      </c>
      <c r="E1062" s="3">
        <f t="shared" si="129"/>
        <v>0</v>
      </c>
      <c r="F1062" s="5" t="str">
        <f t="shared" si="131"/>
        <v>Dry</v>
      </c>
      <c r="G1062" s="5" t="str">
        <f t="shared" si="132"/>
        <v/>
      </c>
      <c r="H1062" s="27">
        <v>6.1991353155619999E-3</v>
      </c>
      <c r="I1062" s="27">
        <v>8.3076139532990005</v>
      </c>
      <c r="J1062" s="2">
        <f t="shared" si="133"/>
        <v>22.591393080043169</v>
      </c>
      <c r="K1062" s="2">
        <f t="shared" si="134"/>
        <v>0.67358279865623483</v>
      </c>
      <c r="L1062" s="27">
        <v>0.91535369904249997</v>
      </c>
      <c r="M1062" s="26">
        <f t="shared" si="135"/>
        <v>2.4891762350282125</v>
      </c>
      <c r="N1062" s="2">
        <f t="shared" si="136"/>
        <v>7.4217038710199329E-2</v>
      </c>
    </row>
    <row r="1063" spans="1:14" x14ac:dyDescent="0.35">
      <c r="A1063" s="10">
        <v>40763</v>
      </c>
      <c r="B1063" s="27">
        <v>0</v>
      </c>
      <c r="C1063" s="27">
        <v>0.36957399610230002</v>
      </c>
      <c r="D1063" s="28">
        <f t="shared" si="130"/>
        <v>3.0797833008525E-2</v>
      </c>
      <c r="E1063" s="3">
        <f t="shared" si="129"/>
        <v>0</v>
      </c>
      <c r="F1063" s="5" t="str">
        <f t="shared" si="131"/>
        <v>Dry</v>
      </c>
      <c r="G1063" s="5" t="str">
        <f t="shared" si="132"/>
        <v/>
      </c>
      <c r="H1063" s="27">
        <v>6.4014985512560003E-3</v>
      </c>
      <c r="I1063" s="27">
        <v>8.0640813339259996</v>
      </c>
      <c r="J1063" s="2">
        <f t="shared" si="133"/>
        <v>21.929140216225004</v>
      </c>
      <c r="K1063" s="2">
        <f t="shared" si="134"/>
        <v>0.67536999839982748</v>
      </c>
      <c r="L1063" s="27">
        <v>0.88864946417120005</v>
      </c>
      <c r="M1063" s="26">
        <f t="shared" si="135"/>
        <v>2.4165578068885947</v>
      </c>
      <c r="N1063" s="2">
        <f t="shared" si="136"/>
        <v>7.442474379200234E-2</v>
      </c>
    </row>
    <row r="1064" spans="1:14" x14ac:dyDescent="0.35">
      <c r="A1064" s="10">
        <v>40764</v>
      </c>
      <c r="B1064" s="27">
        <v>0</v>
      </c>
      <c r="C1064" s="27">
        <v>0.37712170363370001</v>
      </c>
      <c r="D1064" s="28">
        <f t="shared" si="130"/>
        <v>3.1426808636141668E-2</v>
      </c>
      <c r="E1064" s="3">
        <f t="shared" si="129"/>
        <v>0</v>
      </c>
      <c r="F1064" s="5" t="str">
        <f t="shared" si="131"/>
        <v>Dry</v>
      </c>
      <c r="G1064" s="5" t="str">
        <f t="shared" si="132"/>
        <v/>
      </c>
      <c r="H1064" s="27">
        <v>6.5324345691379999E-3</v>
      </c>
      <c r="I1064" s="27">
        <v>7.8517068074929997</v>
      </c>
      <c r="J1064" s="2">
        <f t="shared" si="133"/>
        <v>21.351617424024163</v>
      </c>
      <c r="K1064" s="2">
        <f t="shared" si="134"/>
        <v>0.67101319485691546</v>
      </c>
      <c r="L1064" s="27">
        <v>0.86481501861529997</v>
      </c>
      <c r="M1064" s="26">
        <f t="shared" si="135"/>
        <v>2.351743369021702</v>
      </c>
      <c r="N1064" s="2">
        <f t="shared" si="136"/>
        <v>7.390778881956013E-2</v>
      </c>
    </row>
    <row r="1065" spans="1:14" x14ac:dyDescent="0.35">
      <c r="A1065" s="10">
        <v>40765</v>
      </c>
      <c r="B1065" s="27">
        <v>0</v>
      </c>
      <c r="C1065" s="27">
        <v>0.39313505270720001</v>
      </c>
      <c r="D1065" s="28">
        <f t="shared" si="130"/>
        <v>3.2761254392266667E-2</v>
      </c>
      <c r="E1065" s="3">
        <f t="shared" si="129"/>
        <v>0</v>
      </c>
      <c r="F1065" s="5" t="str">
        <f t="shared" si="131"/>
        <v>Dry</v>
      </c>
      <c r="G1065" s="5" t="str">
        <f t="shared" si="132"/>
        <v/>
      </c>
      <c r="H1065" s="27">
        <v>6.8070970777119998E-3</v>
      </c>
      <c r="I1065" s="27">
        <v>7.5506601286089996</v>
      </c>
      <c r="J1065" s="2">
        <f t="shared" si="133"/>
        <v>20.53296312733417</v>
      </c>
      <c r="K1065" s="2">
        <f t="shared" si="134"/>
        <v>0.67268562844162616</v>
      </c>
      <c r="L1065" s="27">
        <v>0.8312587869868</v>
      </c>
      <c r="M1065" s="26">
        <f t="shared" si="135"/>
        <v>2.2604918949804245</v>
      </c>
      <c r="N1065" s="2">
        <f t="shared" si="136"/>
        <v>7.4056550023110637E-2</v>
      </c>
    </row>
    <row r="1066" spans="1:14" x14ac:dyDescent="0.35">
      <c r="A1066" s="10">
        <v>40766</v>
      </c>
      <c r="B1066" s="27">
        <v>0</v>
      </c>
      <c r="C1066" s="27">
        <v>0.39892824274599997</v>
      </c>
      <c r="D1066" s="28">
        <f t="shared" si="130"/>
        <v>3.3244020228833333E-2</v>
      </c>
      <c r="E1066" s="3">
        <f t="shared" si="129"/>
        <v>0</v>
      </c>
      <c r="F1066" s="5" t="str">
        <f t="shared" si="131"/>
        <v>Dry</v>
      </c>
      <c r="G1066" s="5" t="str">
        <f t="shared" si="132"/>
        <v/>
      </c>
      <c r="H1066" s="27">
        <v>6.9089619376670004E-3</v>
      </c>
      <c r="I1066" s="27">
        <v>7.3658239089570001</v>
      </c>
      <c r="J1066" s="2">
        <f t="shared" si="133"/>
        <v>20.030326905061308</v>
      </c>
      <c r="K1066" s="2">
        <f t="shared" si="134"/>
        <v>0.66588859282200275</v>
      </c>
      <c r="L1066" s="27">
        <v>0.8109796290679</v>
      </c>
      <c r="M1066" s="26">
        <f t="shared" si="135"/>
        <v>2.2053455641020845</v>
      </c>
      <c r="N1066" s="2">
        <f t="shared" si="136"/>
        <v>7.3314552544577555E-2</v>
      </c>
    </row>
    <row r="1067" spans="1:14" x14ac:dyDescent="0.35">
      <c r="A1067" s="10">
        <v>40767</v>
      </c>
      <c r="B1067" s="27">
        <v>0</v>
      </c>
      <c r="C1067" s="27">
        <v>0.40602739043149999</v>
      </c>
      <c r="D1067" s="28">
        <f t="shared" si="130"/>
        <v>3.3835615869291666E-2</v>
      </c>
      <c r="E1067" s="3">
        <f t="shared" si="129"/>
        <v>0</v>
      </c>
      <c r="F1067" s="5" t="str">
        <f t="shared" si="131"/>
        <v>Dry</v>
      </c>
      <c r="G1067" s="5" t="str">
        <f t="shared" si="132"/>
        <v/>
      </c>
      <c r="H1067" s="27">
        <v>7.0357073591449997E-3</v>
      </c>
      <c r="I1067" s="27">
        <v>7.159054087705</v>
      </c>
      <c r="J1067" s="2">
        <f t="shared" si="133"/>
        <v>19.468045323941467</v>
      </c>
      <c r="K1067" s="2">
        <f t="shared" si="134"/>
        <v>0.6587133033068433</v>
      </c>
      <c r="L1067" s="27">
        <v>0.78963343715089995</v>
      </c>
      <c r="M1067" s="26">
        <f t="shared" si="135"/>
        <v>2.1472975836506714</v>
      </c>
      <c r="N1067" s="2">
        <f t="shared" si="136"/>
        <v>7.2655136197462306E-2</v>
      </c>
    </row>
    <row r="1068" spans="1:14" x14ac:dyDescent="0.35">
      <c r="A1068" s="10">
        <v>40768</v>
      </c>
      <c r="B1068" s="27">
        <v>0</v>
      </c>
      <c r="C1068" s="27">
        <v>0.37792461636649999</v>
      </c>
      <c r="D1068" s="28">
        <f t="shared" si="130"/>
        <v>3.1493718030541663E-2</v>
      </c>
      <c r="E1068" s="3">
        <f t="shared" si="129"/>
        <v>0</v>
      </c>
      <c r="F1068" s="5" t="str">
        <f t="shared" si="131"/>
        <v>Dry</v>
      </c>
      <c r="G1068" s="5" t="str">
        <f t="shared" si="132"/>
        <v/>
      </c>
      <c r="H1068" s="27">
        <v>6.565198101236E-3</v>
      </c>
      <c r="I1068" s="27">
        <v>7.516429851242</v>
      </c>
      <c r="J1068" s="2">
        <f t="shared" si="133"/>
        <v>20.439878680273445</v>
      </c>
      <c r="K1068" s="2">
        <f t="shared" si="134"/>
        <v>0.64372777573501194</v>
      </c>
      <c r="L1068" s="27">
        <v>0.83446180864649999</v>
      </c>
      <c r="M1068" s="26">
        <f t="shared" si="135"/>
        <v>2.2692020639609463</v>
      </c>
      <c r="N1068" s="2">
        <f t="shared" si="136"/>
        <v>7.1465609956709211E-2</v>
      </c>
    </row>
    <row r="1069" spans="1:14" x14ac:dyDescent="0.35">
      <c r="A1069" s="10">
        <v>40769</v>
      </c>
      <c r="B1069" s="27">
        <v>0</v>
      </c>
      <c r="C1069" s="27">
        <v>0.3641123120236</v>
      </c>
      <c r="D1069" s="28">
        <f t="shared" si="130"/>
        <v>3.0342692668633334E-2</v>
      </c>
      <c r="E1069" s="3">
        <f t="shared" si="129"/>
        <v>0</v>
      </c>
      <c r="F1069" s="5" t="str">
        <f t="shared" si="131"/>
        <v>Dry</v>
      </c>
      <c r="G1069" s="5" t="str">
        <f t="shared" si="132"/>
        <v/>
      </c>
      <c r="H1069" s="27">
        <v>6.3374277930340001E-3</v>
      </c>
      <c r="I1069" s="27">
        <v>7.7117372431440003</v>
      </c>
      <c r="J1069" s="2">
        <f t="shared" si="133"/>
        <v>20.970989789516068</v>
      </c>
      <c r="K1069" s="2">
        <f t="shared" si="134"/>
        <v>0.63631629814033375</v>
      </c>
      <c r="L1069" s="27">
        <v>0.86189737102910002</v>
      </c>
      <c r="M1069" s="26">
        <f t="shared" si="135"/>
        <v>2.3438092348816935</v>
      </c>
      <c r="N1069" s="2">
        <f t="shared" si="136"/>
        <v>7.1117483287919864E-2</v>
      </c>
    </row>
    <row r="1070" spans="1:14" x14ac:dyDescent="0.35">
      <c r="A1070" s="10">
        <v>40770</v>
      </c>
      <c r="B1070" s="27">
        <v>0</v>
      </c>
      <c r="C1070" s="27">
        <v>0.37475616231179998</v>
      </c>
      <c r="D1070" s="28">
        <f t="shared" si="130"/>
        <v>3.1229680192649999E-2</v>
      </c>
      <c r="E1070" s="3">
        <f t="shared" si="129"/>
        <v>0</v>
      </c>
      <c r="F1070" s="5" t="str">
        <f t="shared" si="131"/>
        <v>Dry</v>
      </c>
      <c r="G1070" s="5" t="str">
        <f t="shared" si="132"/>
        <v/>
      </c>
      <c r="H1070" s="27">
        <v>6.5211387998099996E-3</v>
      </c>
      <c r="I1070" s="27">
        <v>7.6054874167650004</v>
      </c>
      <c r="J1070" s="2">
        <f t="shared" si="133"/>
        <v>20.68205826165407</v>
      </c>
      <c r="K1070" s="2">
        <f t="shared" si="134"/>
        <v>0.64589406523721138</v>
      </c>
      <c r="L1070" s="27">
        <v>0.85354675196109997</v>
      </c>
      <c r="M1070" s="26">
        <f t="shared" si="135"/>
        <v>2.3211008954129366</v>
      </c>
      <c r="N1070" s="2">
        <f t="shared" si="136"/>
        <v>7.2487238658619571E-2</v>
      </c>
    </row>
    <row r="1071" spans="1:14" x14ac:dyDescent="0.35">
      <c r="A1071" s="10">
        <v>40771</v>
      </c>
      <c r="B1071" s="27">
        <v>0</v>
      </c>
      <c r="C1071" s="27">
        <v>0.36929442289960002</v>
      </c>
      <c r="D1071" s="28">
        <f t="shared" si="130"/>
        <v>3.0774535241633334E-2</v>
      </c>
      <c r="E1071" s="3">
        <f t="shared" si="129"/>
        <v>0</v>
      </c>
      <c r="F1071" s="5" t="str">
        <f t="shared" si="131"/>
        <v>Dry</v>
      </c>
      <c r="G1071" s="5" t="str">
        <f t="shared" si="132"/>
        <v/>
      </c>
      <c r="H1071" s="27">
        <v>6.4266702906460001E-3</v>
      </c>
      <c r="I1071" s="27">
        <v>7.617762801794</v>
      </c>
      <c r="J1071" s="2">
        <f t="shared" si="133"/>
        <v>20.715439452686532</v>
      </c>
      <c r="K1071" s="2">
        <f t="shared" si="134"/>
        <v>0.6375080214826232</v>
      </c>
      <c r="L1071" s="27">
        <v>0.85518748099359998</v>
      </c>
      <c r="M1071" s="26">
        <f t="shared" si="135"/>
        <v>2.3255626283147559</v>
      </c>
      <c r="N1071" s="2">
        <f t="shared" si="136"/>
        <v>7.1568109061697902E-2</v>
      </c>
    </row>
    <row r="1072" spans="1:14" x14ac:dyDescent="0.35">
      <c r="A1072" s="10">
        <v>40772</v>
      </c>
      <c r="B1072" s="27">
        <v>0</v>
      </c>
      <c r="C1072" s="27">
        <v>0.3566212641314</v>
      </c>
      <c r="D1072" s="28">
        <f t="shared" si="130"/>
        <v>2.9718438677616667E-2</v>
      </c>
      <c r="E1072" s="3">
        <f t="shared" si="129"/>
        <v>0</v>
      </c>
      <c r="F1072" s="5" t="str">
        <f t="shared" si="131"/>
        <v>Dry</v>
      </c>
      <c r="G1072" s="5" t="str">
        <f t="shared" si="132"/>
        <v/>
      </c>
      <c r="H1072" s="27">
        <v>6.212857615239E-3</v>
      </c>
      <c r="I1072" s="27">
        <v>7.7718878050200004</v>
      </c>
      <c r="J1072" s="2">
        <f t="shared" si="133"/>
        <v>21.134560821459189</v>
      </c>
      <c r="K1072" s="2">
        <f t="shared" si="134"/>
        <v>0.62808614975089461</v>
      </c>
      <c r="L1072" s="27">
        <v>0.87449442899480001</v>
      </c>
      <c r="M1072" s="26">
        <f t="shared" si="135"/>
        <v>2.3780651704312992</v>
      </c>
      <c r="N1072" s="2">
        <f t="shared" si="136"/>
        <v>7.0672383938838595E-2</v>
      </c>
    </row>
    <row r="1073" spans="1:14" x14ac:dyDescent="0.35">
      <c r="A1073" s="10">
        <v>40773</v>
      </c>
      <c r="B1073" s="27">
        <v>0</v>
      </c>
      <c r="C1073" s="27">
        <v>0.37106832845139998</v>
      </c>
      <c r="D1073" s="28">
        <f t="shared" si="130"/>
        <v>3.0922360704283332E-2</v>
      </c>
      <c r="E1073" s="3">
        <f t="shared" si="129"/>
        <v>0</v>
      </c>
      <c r="F1073" s="5" t="str">
        <f t="shared" si="131"/>
        <v>Dry</v>
      </c>
      <c r="G1073" s="5" t="str">
        <f t="shared" si="132"/>
        <v/>
      </c>
      <c r="H1073" s="27">
        <v>6.4604399344819997E-3</v>
      </c>
      <c r="I1073" s="27">
        <v>7.5646897894979999</v>
      </c>
      <c r="J1073" s="2">
        <f t="shared" si="133"/>
        <v>20.571114825969282</v>
      </c>
      <c r="K1073" s="2">
        <f t="shared" si="134"/>
        <v>0.63610743273785275</v>
      </c>
      <c r="L1073" s="27">
        <v>0.85248793926849997</v>
      </c>
      <c r="M1073" s="26">
        <f t="shared" si="135"/>
        <v>2.3182216025291882</v>
      </c>
      <c r="N1073" s="2">
        <f t="shared" si="136"/>
        <v>7.1684884585869302E-2</v>
      </c>
    </row>
    <row r="1074" spans="1:14" x14ac:dyDescent="0.35">
      <c r="A1074" s="10">
        <v>40774</v>
      </c>
      <c r="B1074" s="27">
        <v>0</v>
      </c>
      <c r="C1074" s="27">
        <v>0.40023296650989998</v>
      </c>
      <c r="D1074" s="28">
        <f t="shared" si="130"/>
        <v>3.3352747209158332E-2</v>
      </c>
      <c r="E1074" s="3">
        <f t="shared" si="129"/>
        <v>0</v>
      </c>
      <c r="F1074" s="5" t="str">
        <f t="shared" si="131"/>
        <v>Dry</v>
      </c>
      <c r="G1074" s="5" t="str">
        <f t="shared" si="132"/>
        <v/>
      </c>
      <c r="H1074" s="27">
        <v>6.9554098988980004E-3</v>
      </c>
      <c r="I1074" s="27">
        <v>7.0968153994550001</v>
      </c>
      <c r="J1074" s="2">
        <f t="shared" si="133"/>
        <v>19.298795924661949</v>
      </c>
      <c r="K1074" s="2">
        <f t="shared" si="134"/>
        <v>0.64366786191638503</v>
      </c>
      <c r="L1074" s="27">
        <v>0.79581877022710001</v>
      </c>
      <c r="M1074" s="26">
        <f t="shared" si="135"/>
        <v>2.1641177310047666</v>
      </c>
      <c r="N1074" s="2">
        <f t="shared" si="136"/>
        <v>7.2179271613059287E-2</v>
      </c>
    </row>
    <row r="1075" spans="1:14" x14ac:dyDescent="0.35">
      <c r="A1075" s="10">
        <v>40775</v>
      </c>
      <c r="B1075" s="27">
        <v>0</v>
      </c>
      <c r="C1075" s="27">
        <v>0.40428744781690001</v>
      </c>
      <c r="D1075" s="28">
        <f t="shared" si="130"/>
        <v>3.3690620651408335E-2</v>
      </c>
      <c r="E1075" s="3">
        <f t="shared" si="129"/>
        <v>0</v>
      </c>
      <c r="F1075" s="5" t="str">
        <f t="shared" si="131"/>
        <v>Dry</v>
      </c>
      <c r="G1075" s="5" t="str">
        <f t="shared" si="132"/>
        <v/>
      </c>
      <c r="H1075" s="27">
        <v>7.0240125348180003E-3</v>
      </c>
      <c r="I1075" s="27">
        <v>6.9774125023669997</v>
      </c>
      <c r="J1075" s="2">
        <f t="shared" si="133"/>
        <v>18.974096462436723</v>
      </c>
      <c r="K1075" s="2">
        <f t="shared" si="134"/>
        <v>0.63924908611918452</v>
      </c>
      <c r="L1075" s="27">
        <v>0.78023884521630005</v>
      </c>
      <c r="M1075" s="26">
        <f t="shared" si="135"/>
        <v>2.1217503061273977</v>
      </c>
      <c r="N1075" s="2">
        <f t="shared" si="136"/>
        <v>7.1483084680747655E-2</v>
      </c>
    </row>
    <row r="1076" spans="1:14" x14ac:dyDescent="0.35">
      <c r="A1076" s="10">
        <v>40776</v>
      </c>
      <c r="B1076" s="27">
        <v>0</v>
      </c>
      <c r="C1076" s="27">
        <v>0.39119336044399999</v>
      </c>
      <c r="D1076" s="28">
        <f t="shared" si="130"/>
        <v>3.2599446703666664E-2</v>
      </c>
      <c r="E1076" s="3">
        <f t="shared" si="129"/>
        <v>0</v>
      </c>
      <c r="F1076" s="5" t="str">
        <f t="shared" si="131"/>
        <v>Dry</v>
      </c>
      <c r="G1076" s="5" t="str">
        <f t="shared" si="132"/>
        <v/>
      </c>
      <c r="H1076" s="27">
        <v>6.8069806751170003E-3</v>
      </c>
      <c r="I1076" s="27">
        <v>7.132599928926</v>
      </c>
      <c r="J1076" s="2">
        <f t="shared" si="133"/>
        <v>19.396106942724206</v>
      </c>
      <c r="K1076" s="2">
        <f t="shared" si="134"/>
        <v>0.63230235453795669</v>
      </c>
      <c r="L1076" s="27">
        <v>0.79959788383870001</v>
      </c>
      <c r="M1076" s="26">
        <f t="shared" si="135"/>
        <v>2.1743945013956072</v>
      </c>
      <c r="N1076" s="2">
        <f t="shared" si="136"/>
        <v>7.0884057660991942E-2</v>
      </c>
    </row>
    <row r="1077" spans="1:14" x14ac:dyDescent="0.35">
      <c r="A1077" s="10">
        <v>40777</v>
      </c>
      <c r="B1077" s="27">
        <v>0</v>
      </c>
      <c r="C1077" s="27">
        <v>0.34737074823410002</v>
      </c>
      <c r="D1077" s="28">
        <f t="shared" si="130"/>
        <v>2.8947562352841669E-2</v>
      </c>
      <c r="E1077" s="3">
        <f t="shared" si="129"/>
        <v>0</v>
      </c>
      <c r="F1077" s="5" t="str">
        <f t="shared" si="131"/>
        <v>Dry</v>
      </c>
      <c r="G1077" s="5" t="str">
        <f t="shared" si="132"/>
        <v/>
      </c>
      <c r="H1077" s="27">
        <v>6.0689152531019997E-3</v>
      </c>
      <c r="I1077" s="27">
        <v>7.734517681162</v>
      </c>
      <c r="J1077" s="2">
        <f t="shared" si="133"/>
        <v>21.032938001444695</v>
      </c>
      <c r="K1077" s="2">
        <f t="shared" si="134"/>
        <v>0.60885228426027338</v>
      </c>
      <c r="L1077" s="27">
        <v>0.87497189529300001</v>
      </c>
      <c r="M1077" s="26">
        <f t="shared" si="135"/>
        <v>2.3793635731839724</v>
      </c>
      <c r="N1077" s="2">
        <f t="shared" si="136"/>
        <v>6.8876775394823189E-2</v>
      </c>
    </row>
    <row r="1078" spans="1:14" x14ac:dyDescent="0.35">
      <c r="A1078" s="10">
        <v>40778</v>
      </c>
      <c r="B1078" s="27">
        <v>0</v>
      </c>
      <c r="C1078" s="27">
        <v>0.32415036819139997</v>
      </c>
      <c r="D1078" s="28">
        <f t="shared" si="130"/>
        <v>2.7012530682616664E-2</v>
      </c>
      <c r="E1078" s="3">
        <f t="shared" si="129"/>
        <v>0</v>
      </c>
      <c r="F1078" s="5" t="str">
        <f t="shared" si="131"/>
        <v>Dry</v>
      </c>
      <c r="G1078" s="5" t="str">
        <f t="shared" si="132"/>
        <v/>
      </c>
      <c r="H1078" s="27">
        <v>5.6774403032350002E-3</v>
      </c>
      <c r="I1078" s="27">
        <v>8.0771531564169994</v>
      </c>
      <c r="J1078" s="2">
        <f t="shared" si="133"/>
        <v>21.964687207434132</v>
      </c>
      <c r="K1078" s="2">
        <f t="shared" si="134"/>
        <v>0.59332178712489225</v>
      </c>
      <c r="L1078" s="27">
        <v>0.92298517234599997</v>
      </c>
      <c r="M1078" s="26">
        <f t="shared" si="135"/>
        <v>2.5099289582708186</v>
      </c>
      <c r="N1078" s="2">
        <f t="shared" si="136"/>
        <v>6.7799532996478576E-2</v>
      </c>
    </row>
    <row r="1079" spans="1:14" x14ac:dyDescent="0.35">
      <c r="A1079" s="10">
        <v>40779</v>
      </c>
      <c r="B1079" s="27">
        <v>0</v>
      </c>
      <c r="C1079" s="27">
        <v>0.33394466139860002</v>
      </c>
      <c r="D1079" s="28">
        <f t="shared" si="130"/>
        <v>2.7828721783216669E-2</v>
      </c>
      <c r="E1079" s="3">
        <f t="shared" si="129"/>
        <v>0</v>
      </c>
      <c r="F1079" s="5" t="str">
        <f t="shared" si="131"/>
        <v>Dry</v>
      </c>
      <c r="G1079" s="5" t="str">
        <f t="shared" si="132"/>
        <v/>
      </c>
      <c r="H1079" s="27">
        <v>5.8423834954510001E-3</v>
      </c>
      <c r="I1079" s="27">
        <v>7.8742200109710003</v>
      </c>
      <c r="J1079" s="2">
        <f t="shared" si="133"/>
        <v>21.412838929034098</v>
      </c>
      <c r="K1079" s="2">
        <f t="shared" si="134"/>
        <v>0.59589193714492106</v>
      </c>
      <c r="L1079" s="27">
        <v>0.9037531404925</v>
      </c>
      <c r="M1079" s="26">
        <f t="shared" si="135"/>
        <v>2.4576301401296847</v>
      </c>
      <c r="N1079" s="2">
        <f t="shared" si="136"/>
        <v>6.8392705415716792E-2</v>
      </c>
    </row>
    <row r="1080" spans="1:14" x14ac:dyDescent="0.35">
      <c r="A1080" s="10">
        <v>40780</v>
      </c>
      <c r="B1080" s="27">
        <v>0</v>
      </c>
      <c r="C1080" s="27">
        <v>0.32363094257269998</v>
      </c>
      <c r="D1080" s="28">
        <f t="shared" si="130"/>
        <v>2.6969245214391663E-2</v>
      </c>
      <c r="E1080" s="3">
        <f t="shared" si="129"/>
        <v>0</v>
      </c>
      <c r="F1080" s="5" t="str">
        <f t="shared" si="131"/>
        <v>Dry</v>
      </c>
      <c r="G1080" s="5" t="str">
        <f t="shared" si="132"/>
        <v/>
      </c>
      <c r="H1080" s="27">
        <v>5.6646890207789997E-3</v>
      </c>
      <c r="I1080" s="27">
        <v>7.9931919282850004</v>
      </c>
      <c r="J1080" s="2">
        <f t="shared" si="133"/>
        <v>21.736366402101098</v>
      </c>
      <c r="K1080" s="2">
        <f t="shared" si="134"/>
        <v>0.58621339556812879</v>
      </c>
      <c r="L1080" s="27">
        <v>0.91696982579590003</v>
      </c>
      <c r="M1080" s="26">
        <f t="shared" si="135"/>
        <v>2.4935710654763388</v>
      </c>
      <c r="N1080" s="2">
        <f t="shared" si="136"/>
        <v>6.7249729524343271E-2</v>
      </c>
    </row>
    <row r="1081" spans="1:14" x14ac:dyDescent="0.35">
      <c r="A1081" s="10">
        <v>40781</v>
      </c>
      <c r="B1081" s="27">
        <v>0</v>
      </c>
      <c r="C1081" s="27">
        <v>0.33061290758310002</v>
      </c>
      <c r="D1081" s="28">
        <f t="shared" si="130"/>
        <v>2.7551075631925003E-2</v>
      </c>
      <c r="E1081" s="3">
        <f t="shared" si="129"/>
        <v>0</v>
      </c>
      <c r="F1081" s="5" t="str">
        <f t="shared" si="131"/>
        <v>Dry</v>
      </c>
      <c r="G1081" s="5" t="str">
        <f t="shared" si="132"/>
        <v/>
      </c>
      <c r="H1081" s="27">
        <v>5.7815220023490002E-3</v>
      </c>
      <c r="I1081" s="27">
        <v>7.8594894643559998</v>
      </c>
      <c r="J1081" s="2">
        <f t="shared" si="133"/>
        <v>21.372781269791133</v>
      </c>
      <c r="K1081" s="2">
        <f t="shared" si="134"/>
        <v>0.58884311322860561</v>
      </c>
      <c r="L1081" s="27">
        <v>0.90300024245129995</v>
      </c>
      <c r="M1081" s="26">
        <f t="shared" si="135"/>
        <v>2.455582739312367</v>
      </c>
      <c r="N1081" s="2">
        <f t="shared" si="136"/>
        <v>6.7653945771244603E-2</v>
      </c>
    </row>
    <row r="1082" spans="1:14" x14ac:dyDescent="0.35">
      <c r="A1082" s="10">
        <v>40782</v>
      </c>
      <c r="B1082" s="27">
        <v>0</v>
      </c>
      <c r="C1082" s="27">
        <v>0.33112654594629998</v>
      </c>
      <c r="D1082" s="28">
        <f t="shared" si="130"/>
        <v>2.7593878828858331E-2</v>
      </c>
      <c r="E1082" s="3">
        <f t="shared" si="129"/>
        <v>0</v>
      </c>
      <c r="F1082" s="5" t="str">
        <f t="shared" si="131"/>
        <v>Dry</v>
      </c>
      <c r="G1082" s="5" t="str">
        <f t="shared" si="132"/>
        <v/>
      </c>
      <c r="H1082" s="27">
        <v>5.7873476094329997E-3</v>
      </c>
      <c r="I1082" s="27">
        <v>7.8840332621569997</v>
      </c>
      <c r="J1082" s="2">
        <f t="shared" si="133"/>
        <v>21.439524691779258</v>
      </c>
      <c r="K1082" s="2">
        <f t="shared" si="134"/>
        <v>0.59159964649327312</v>
      </c>
      <c r="L1082" s="27">
        <v>0.90150720748119995</v>
      </c>
      <c r="M1082" s="26">
        <f t="shared" si="135"/>
        <v>2.4515226397360759</v>
      </c>
      <c r="N1082" s="2">
        <f t="shared" si="136"/>
        <v>6.76470186670802E-2</v>
      </c>
    </row>
    <row r="1083" spans="1:14" x14ac:dyDescent="0.35">
      <c r="A1083" s="10">
        <v>40783</v>
      </c>
      <c r="B1083" s="27">
        <v>0</v>
      </c>
      <c r="C1083" s="27">
        <v>0.3447182116675</v>
      </c>
      <c r="D1083" s="28">
        <f t="shared" si="130"/>
        <v>2.8726517638958334E-2</v>
      </c>
      <c r="E1083" s="3">
        <f t="shared" si="129"/>
        <v>0</v>
      </c>
      <c r="F1083" s="5" t="str">
        <f t="shared" si="131"/>
        <v>Dry</v>
      </c>
      <c r="G1083" s="5" t="str">
        <f t="shared" si="132"/>
        <v/>
      </c>
      <c r="H1083" s="27">
        <v>6.0166202653380001E-3</v>
      </c>
      <c r="I1083" s="27">
        <v>7.7155000842590002</v>
      </c>
      <c r="J1083" s="2">
        <f t="shared" si="133"/>
        <v>20.981222309130555</v>
      </c>
      <c r="K1083" s="2">
        <f t="shared" si="134"/>
        <v>0.60271745275014499</v>
      </c>
      <c r="L1083" s="27">
        <v>0.88004881669199997</v>
      </c>
      <c r="M1083" s="26">
        <f t="shared" si="135"/>
        <v>2.3931695501595569</v>
      </c>
      <c r="N1083" s="2">
        <f t="shared" si="136"/>
        <v>6.8747427295676497E-2</v>
      </c>
    </row>
    <row r="1084" spans="1:14" x14ac:dyDescent="0.35">
      <c r="A1084" s="10">
        <v>40784</v>
      </c>
      <c r="B1084" s="27">
        <v>0</v>
      </c>
      <c r="C1084" s="27">
        <v>0.36971800912519998</v>
      </c>
      <c r="D1084" s="28">
        <f t="shared" si="130"/>
        <v>3.0809834093766666E-2</v>
      </c>
      <c r="E1084" s="3">
        <f t="shared" si="129"/>
        <v>0</v>
      </c>
      <c r="F1084" s="5" t="str">
        <f t="shared" si="131"/>
        <v>Dry</v>
      </c>
      <c r="G1084" s="5" t="str">
        <f t="shared" si="132"/>
        <v/>
      </c>
      <c r="H1084" s="27">
        <v>6.4387295698760004E-3</v>
      </c>
      <c r="I1084" s="27">
        <v>7.4523493699310004</v>
      </c>
      <c r="J1084" s="2">
        <f t="shared" si="133"/>
        <v>20.265620782615564</v>
      </c>
      <c r="K1084" s="2">
        <f t="shared" si="134"/>
        <v>0.62438041411957534</v>
      </c>
      <c r="L1084" s="27">
        <v>0.84437115748939995</v>
      </c>
      <c r="M1084" s="26">
        <f t="shared" si="135"/>
        <v>2.2961491508303746</v>
      </c>
      <c r="N1084" s="2">
        <f t="shared" si="136"/>
        <v>7.0743974391627051E-2</v>
      </c>
    </row>
    <row r="1085" spans="1:14" x14ac:dyDescent="0.35">
      <c r="A1085" s="10">
        <v>40785</v>
      </c>
      <c r="B1085" s="27">
        <v>0</v>
      </c>
      <c r="C1085" s="27">
        <v>0.38201129823309998</v>
      </c>
      <c r="D1085" s="28">
        <f t="shared" si="130"/>
        <v>3.1834274852758332E-2</v>
      </c>
      <c r="E1085" s="3">
        <f t="shared" si="129"/>
        <v>0</v>
      </c>
      <c r="F1085" s="5" t="str">
        <f t="shared" si="131"/>
        <v>Dry</v>
      </c>
      <c r="G1085" s="5" t="str">
        <f t="shared" si="132"/>
        <v/>
      </c>
      <c r="H1085" s="27">
        <v>6.647060446832E-3</v>
      </c>
      <c r="I1085" s="27">
        <v>7.2978249890790003</v>
      </c>
      <c r="J1085" s="2">
        <f t="shared" si="133"/>
        <v>19.845413362301869</v>
      </c>
      <c r="K1085" s="2">
        <f t="shared" si="134"/>
        <v>0.63176434354212052</v>
      </c>
      <c r="L1085" s="27">
        <v>0.82234326827100002</v>
      </c>
      <c r="M1085" s="26">
        <f t="shared" si="135"/>
        <v>2.2362473900054267</v>
      </c>
      <c r="N1085" s="2">
        <f t="shared" si="136"/>
        <v>7.1189314052196209E-2</v>
      </c>
    </row>
    <row r="1086" spans="1:14" x14ac:dyDescent="0.35">
      <c r="A1086" s="10">
        <v>40786</v>
      </c>
      <c r="B1086" s="27">
        <v>0</v>
      </c>
      <c r="C1086" s="27">
        <v>0.40504539684700003</v>
      </c>
      <c r="D1086" s="28">
        <f t="shared" si="130"/>
        <v>3.3753783070583333E-2</v>
      </c>
      <c r="E1086" s="3">
        <f t="shared" si="129"/>
        <v>0</v>
      </c>
      <c r="F1086" s="5" t="str">
        <f t="shared" si="131"/>
        <v>Dry</v>
      </c>
      <c r="G1086" s="5" t="str">
        <f t="shared" si="132"/>
        <v/>
      </c>
      <c r="H1086" s="27">
        <v>7.0395755490260002E-3</v>
      </c>
      <c r="I1086" s="27">
        <v>6.9953000792170004</v>
      </c>
      <c r="J1086" s="2">
        <f t="shared" si="133"/>
        <v>19.022739223419542</v>
      </c>
      <c r="K1086" s="2">
        <f t="shared" si="134"/>
        <v>0.6420894131555801</v>
      </c>
      <c r="L1086" s="27">
        <v>0.78459730024069996</v>
      </c>
      <c r="M1086" s="26">
        <f t="shared" si="135"/>
        <v>2.1336025143825497</v>
      </c>
      <c r="N1086" s="2">
        <f t="shared" si="136"/>
        <v>7.2017156429319731E-2</v>
      </c>
    </row>
    <row r="1087" spans="1:14" x14ac:dyDescent="0.35">
      <c r="A1087" s="10">
        <v>40787</v>
      </c>
      <c r="B1087" s="27">
        <v>0</v>
      </c>
      <c r="C1087" s="27">
        <v>0.3297365093397</v>
      </c>
      <c r="D1087" s="28">
        <f t="shared" si="130"/>
        <v>2.7478042444974999E-2</v>
      </c>
      <c r="E1087" s="3">
        <f t="shared" si="129"/>
        <v>0</v>
      </c>
      <c r="F1087" s="5" t="str">
        <f t="shared" si="131"/>
        <v>Dry</v>
      </c>
      <c r="G1087" s="5" t="str">
        <f t="shared" si="132"/>
        <v/>
      </c>
      <c r="H1087" s="27">
        <v>5.7634245345019996E-3</v>
      </c>
      <c r="I1087" s="27">
        <v>6.7840927441360002</v>
      </c>
      <c r="J1087" s="2">
        <f t="shared" si="133"/>
        <v>18.448390444693672</v>
      </c>
      <c r="K1087" s="2">
        <f t="shared" si="134"/>
        <v>0.50692565568076386</v>
      </c>
      <c r="L1087" s="27">
        <v>0.76658926576529995</v>
      </c>
      <c r="M1087" s="26">
        <f t="shared" si="135"/>
        <v>2.0846321857515262</v>
      </c>
      <c r="N1087" s="2">
        <f t="shared" si="136"/>
        <v>5.728161168224144E-2</v>
      </c>
    </row>
    <row r="1088" spans="1:14" x14ac:dyDescent="0.35">
      <c r="A1088" s="10">
        <v>40788</v>
      </c>
      <c r="B1088" s="27">
        <v>0</v>
      </c>
      <c r="C1088" s="27">
        <v>0.31276418779249998</v>
      </c>
      <c r="D1088" s="28">
        <f t="shared" si="130"/>
        <v>2.6063682316041666E-2</v>
      </c>
      <c r="E1088" s="3">
        <f t="shared" si="129"/>
        <v>0</v>
      </c>
      <c r="F1088" s="5" t="str">
        <f t="shared" si="131"/>
        <v>Dry</v>
      </c>
      <c r="G1088" s="5" t="str">
        <f t="shared" si="132"/>
        <v/>
      </c>
      <c r="H1088" s="27">
        <v>5.4781519072220003E-3</v>
      </c>
      <c r="I1088" s="27">
        <v>6.7652000036280002</v>
      </c>
      <c r="J1088" s="2">
        <f t="shared" si="133"/>
        <v>18.39701428186584</v>
      </c>
      <c r="K1088" s="2">
        <f t="shared" si="134"/>
        <v>0.47949393580623267</v>
      </c>
      <c r="L1088" s="27">
        <v>0.77284276844239996</v>
      </c>
      <c r="M1088" s="26">
        <f t="shared" si="135"/>
        <v>2.1016377107915249</v>
      </c>
      <c r="N1088" s="2">
        <f t="shared" si="136"/>
        <v>5.4776417637483359E-2</v>
      </c>
    </row>
    <row r="1089" spans="1:14" x14ac:dyDescent="0.35">
      <c r="A1089" s="10">
        <v>40789</v>
      </c>
      <c r="B1089" s="27">
        <v>0</v>
      </c>
      <c r="C1089" s="27">
        <v>0.32239967306270001</v>
      </c>
      <c r="D1089" s="28">
        <f t="shared" si="130"/>
        <v>2.6866639421891669E-2</v>
      </c>
      <c r="E1089" s="3">
        <f t="shared" si="129"/>
        <v>0</v>
      </c>
      <c r="F1089" s="5" t="str">
        <f t="shared" si="131"/>
        <v>Dry</v>
      </c>
      <c r="G1089" s="5" t="str">
        <f t="shared" si="132"/>
        <v/>
      </c>
      <c r="H1089" s="27">
        <v>5.639946626982E-3</v>
      </c>
      <c r="I1089" s="27">
        <v>6.5940005444510001</v>
      </c>
      <c r="J1089" s="2">
        <f t="shared" si="133"/>
        <v>17.93146132055827</v>
      </c>
      <c r="K1089" s="2">
        <f t="shared" si="134"/>
        <v>0.48175810560703647</v>
      </c>
      <c r="L1089" s="27">
        <v>0.75495439736869996</v>
      </c>
      <c r="M1089" s="26">
        <f t="shared" si="135"/>
        <v>2.0529927900285481</v>
      </c>
      <c r="N1089" s="2">
        <f t="shared" si="136"/>
        <v>5.5157017025440354E-2</v>
      </c>
    </row>
    <row r="1090" spans="1:14" x14ac:dyDescent="0.35">
      <c r="A1090" s="10">
        <v>40790</v>
      </c>
      <c r="B1090" s="27">
        <v>0</v>
      </c>
      <c r="C1090" s="27">
        <v>0.32710615063979998</v>
      </c>
      <c r="D1090" s="28">
        <f t="shared" si="130"/>
        <v>2.7258845886649997E-2</v>
      </c>
      <c r="E1090" s="3">
        <f t="shared" si="129"/>
        <v>0</v>
      </c>
      <c r="F1090" s="5" t="str">
        <f t="shared" si="131"/>
        <v>Dry</v>
      </c>
      <c r="G1090" s="5" t="str">
        <f t="shared" si="132"/>
        <v/>
      </c>
      <c r="H1090" s="27">
        <v>5.7165750798830002E-3</v>
      </c>
      <c r="I1090" s="27">
        <v>6.5134226031229998</v>
      </c>
      <c r="J1090" s="2">
        <f t="shared" si="133"/>
        <v>17.71234089002856</v>
      </c>
      <c r="K1090" s="2">
        <f t="shared" si="134"/>
        <v>0.48281797061309756</v>
      </c>
      <c r="L1090" s="27">
        <v>0.74385179069100005</v>
      </c>
      <c r="M1090" s="26">
        <f t="shared" si="135"/>
        <v>2.0228008055334779</v>
      </c>
      <c r="N1090" s="2">
        <f t="shared" si="136"/>
        <v>5.5139215417428541E-2</v>
      </c>
    </row>
    <row r="1091" spans="1:14" x14ac:dyDescent="0.35">
      <c r="A1091" s="10">
        <v>40791</v>
      </c>
      <c r="B1091" s="27">
        <v>10.41946313</v>
      </c>
      <c r="C1091" s="27">
        <v>0.42913117431879999</v>
      </c>
      <c r="D1091" s="28">
        <f t="shared" si="130"/>
        <v>3.5760931193233335E-2</v>
      </c>
      <c r="E1091" s="3">
        <f t="shared" si="129"/>
        <v>0</v>
      </c>
      <c r="F1091" s="5">
        <f t="shared" si="131"/>
        <v>3.5760931193233335E-2</v>
      </c>
      <c r="G1091" s="5" t="str">
        <f t="shared" si="132"/>
        <v/>
      </c>
      <c r="H1091" s="27">
        <v>7.4487972984569996E-3</v>
      </c>
      <c r="I1091" s="27">
        <v>5.8293573423570004</v>
      </c>
      <c r="J1091" s="2">
        <f t="shared" si="133"/>
        <v>15.852121182511933</v>
      </c>
      <c r="K1091" s="2">
        <f t="shared" si="134"/>
        <v>0.5668866148746059</v>
      </c>
      <c r="L1091" s="27">
        <v>0.65429594731950003</v>
      </c>
      <c r="M1091" s="26">
        <f t="shared" si="135"/>
        <v>1.7792662273027555</v>
      </c>
      <c r="N1091" s="2">
        <f t="shared" si="136"/>
        <v>6.36282171290177E-2</v>
      </c>
    </row>
    <row r="1092" spans="1:14" x14ac:dyDescent="0.35">
      <c r="A1092" s="10">
        <v>40792</v>
      </c>
      <c r="B1092" s="27">
        <v>0</v>
      </c>
      <c r="C1092" s="27">
        <v>0.28328354111100001</v>
      </c>
      <c r="D1092" s="28">
        <f t="shared" si="130"/>
        <v>2.3606961759250002E-2</v>
      </c>
      <c r="E1092" s="3">
        <f t="shared" si="129"/>
        <v>0</v>
      </c>
      <c r="F1092" s="5" t="str">
        <f t="shared" si="131"/>
        <v>Dry</v>
      </c>
      <c r="G1092" s="5" t="str">
        <f t="shared" si="132"/>
        <v/>
      </c>
      <c r="H1092" s="27">
        <v>4.9759866956169997E-3</v>
      </c>
      <c r="I1092" s="27">
        <v>6.9810137313420002</v>
      </c>
      <c r="J1092" s="2">
        <f t="shared" si="133"/>
        <v>18.983889500462183</v>
      </c>
      <c r="K1092" s="2">
        <f t="shared" si="134"/>
        <v>0.44815195347923836</v>
      </c>
      <c r="L1092" s="27">
        <v>0.79547486683849999</v>
      </c>
      <c r="M1092" s="26">
        <f t="shared" si="135"/>
        <v>2.1631825338859434</v>
      </c>
      <c r="N1092" s="2">
        <f t="shared" si="136"/>
        <v>5.1066167355722988E-2</v>
      </c>
    </row>
    <row r="1093" spans="1:14" x14ac:dyDescent="0.35">
      <c r="A1093" s="10">
        <v>40793</v>
      </c>
      <c r="B1093" s="27">
        <v>0</v>
      </c>
      <c r="C1093" s="27">
        <v>0.25425097611839997</v>
      </c>
      <c r="D1093" s="28">
        <f t="shared" si="130"/>
        <v>2.1187581343199997E-2</v>
      </c>
      <c r="E1093" s="3">
        <f t="shared" si="129"/>
        <v>0</v>
      </c>
      <c r="F1093" s="5" t="str">
        <f t="shared" si="131"/>
        <v>Dry</v>
      </c>
      <c r="G1093" s="5" t="str">
        <f t="shared" si="132"/>
        <v/>
      </c>
      <c r="H1093" s="27">
        <v>4.4909578133600003E-3</v>
      </c>
      <c r="I1093" s="27">
        <v>7.3388922309979998</v>
      </c>
      <c r="J1093" s="2">
        <f t="shared" si="133"/>
        <v>19.957089977286721</v>
      </c>
      <c r="K1093" s="2">
        <f t="shared" si="134"/>
        <v>0.42284246726732377</v>
      </c>
      <c r="L1093" s="27">
        <v>0.85512921664090003</v>
      </c>
      <c r="M1093" s="26">
        <f t="shared" si="135"/>
        <v>2.3254041865645978</v>
      </c>
      <c r="N1093" s="2">
        <f t="shared" si="136"/>
        <v>4.9269690358655235E-2</v>
      </c>
    </row>
    <row r="1094" spans="1:14" x14ac:dyDescent="0.35">
      <c r="A1094" s="10">
        <v>40794</v>
      </c>
      <c r="B1094" s="27">
        <v>0</v>
      </c>
      <c r="C1094" s="27">
        <v>0.26045351764289998</v>
      </c>
      <c r="D1094" s="28">
        <f t="shared" si="130"/>
        <v>2.1704459803574997E-2</v>
      </c>
      <c r="E1094" s="3">
        <f t="shared" si="129"/>
        <v>0</v>
      </c>
      <c r="F1094" s="5" t="str">
        <f t="shared" si="131"/>
        <v>Dry</v>
      </c>
      <c r="G1094" s="5" t="str">
        <f t="shared" si="132"/>
        <v/>
      </c>
      <c r="H1094" s="27">
        <v>4.5891100951399996E-3</v>
      </c>
      <c r="I1094" s="27">
        <v>7.2315131802049999</v>
      </c>
      <c r="J1094" s="2">
        <f t="shared" si="133"/>
        <v>19.66508768172227</v>
      </c>
      <c r="K1094" s="2">
        <f t="shared" si="134"/>
        <v>0.42682010512171881</v>
      </c>
      <c r="L1094" s="27">
        <v>0.84782134730939995</v>
      </c>
      <c r="M1094" s="26">
        <f t="shared" si="135"/>
        <v>2.3055314590192899</v>
      </c>
      <c r="N1094" s="2">
        <f t="shared" si="136"/>
        <v>5.0040314878161796E-2</v>
      </c>
    </row>
    <row r="1095" spans="1:14" x14ac:dyDescent="0.35">
      <c r="A1095" s="10">
        <v>40795</v>
      </c>
      <c r="B1095" s="27">
        <v>0</v>
      </c>
      <c r="C1095" s="27">
        <v>0.33570411892550001</v>
      </c>
      <c r="D1095" s="28">
        <f t="shared" si="130"/>
        <v>2.7975343243791667E-2</v>
      </c>
      <c r="E1095" s="3">
        <f t="shared" si="129"/>
        <v>0</v>
      </c>
      <c r="F1095" s="5" t="str">
        <f t="shared" si="131"/>
        <v>Dry</v>
      </c>
      <c r="G1095" s="5" t="str">
        <f t="shared" si="132"/>
        <v/>
      </c>
      <c r="H1095" s="27">
        <v>5.8589239468019999E-3</v>
      </c>
      <c r="I1095" s="27">
        <v>6.4000805594320003</v>
      </c>
      <c r="J1095" s="2">
        <f t="shared" si="133"/>
        <v>17.404123070097004</v>
      </c>
      <c r="K1095" s="2">
        <f t="shared" si="134"/>
        <v>0.48688631674315691</v>
      </c>
      <c r="L1095" s="27">
        <v>0.7402685028689</v>
      </c>
      <c r="M1095" s="26">
        <f t="shared" si="135"/>
        <v>2.0130565559615721</v>
      </c>
      <c r="N1095" s="2">
        <f t="shared" si="136"/>
        <v>5.6315948122190089E-2</v>
      </c>
    </row>
    <row r="1096" spans="1:14" x14ac:dyDescent="0.35">
      <c r="A1096" s="10">
        <v>40796</v>
      </c>
      <c r="B1096" s="27">
        <v>31.258389390000001</v>
      </c>
      <c r="C1096" s="27">
        <v>1.8153613406360001</v>
      </c>
      <c r="D1096" s="28">
        <f t="shared" si="130"/>
        <v>0.15128011171966668</v>
      </c>
      <c r="E1096" s="3">
        <f t="shared" si="129"/>
        <v>0</v>
      </c>
      <c r="F1096" s="5">
        <f t="shared" si="131"/>
        <v>0.15128011171966668</v>
      </c>
      <c r="G1096" s="5" t="str">
        <f t="shared" si="132"/>
        <v/>
      </c>
      <c r="H1096" s="27">
        <v>1.560670025727E-2</v>
      </c>
      <c r="I1096" s="27">
        <v>9.3508980949529992</v>
      </c>
      <c r="J1096" s="2">
        <f t="shared" si="133"/>
        <v>25.428458243491388</v>
      </c>
      <c r="K1096" s="2">
        <f t="shared" si="134"/>
        <v>3.8468200039342562</v>
      </c>
      <c r="L1096" s="27">
        <v>0.300541163138</v>
      </c>
      <c r="M1096" s="26">
        <f t="shared" si="135"/>
        <v>0.81727961739095167</v>
      </c>
      <c r="N1096" s="2">
        <f t="shared" si="136"/>
        <v>0.12363815182510961</v>
      </c>
    </row>
    <row r="1097" spans="1:14" x14ac:dyDescent="0.35">
      <c r="A1097" s="10">
        <v>40797</v>
      </c>
      <c r="B1097" s="27">
        <v>0</v>
      </c>
      <c r="C1097" s="27">
        <v>0.37026271009959999</v>
      </c>
      <c r="D1097" s="28">
        <f t="shared" si="130"/>
        <v>3.0855225841633332E-2</v>
      </c>
      <c r="E1097" s="3">
        <f t="shared" si="129"/>
        <v>0</v>
      </c>
      <c r="F1097" s="5" t="str">
        <f t="shared" si="131"/>
        <v>Dry</v>
      </c>
      <c r="G1097" s="5" t="str">
        <f t="shared" si="132"/>
        <v/>
      </c>
      <c r="H1097" s="27">
        <v>6.4463752027469996E-3</v>
      </c>
      <c r="I1097" s="27">
        <v>9.753527194758</v>
      </c>
      <c r="J1097" s="2">
        <f t="shared" si="133"/>
        <v>26.523351712337114</v>
      </c>
      <c r="K1097" s="2">
        <f t="shared" si="134"/>
        <v>0.81838400716123383</v>
      </c>
      <c r="L1097" s="27">
        <v>0.45165597201829999</v>
      </c>
      <c r="M1097" s="26">
        <f t="shared" si="135"/>
        <v>1.2282151840676843</v>
      </c>
      <c r="N1097" s="2">
        <f t="shared" si="136"/>
        <v>3.7896856886531653E-2</v>
      </c>
    </row>
    <row r="1098" spans="1:14" x14ac:dyDescent="0.35">
      <c r="A1098" s="10">
        <v>40798</v>
      </c>
      <c r="B1098" s="27">
        <v>0</v>
      </c>
      <c r="C1098" s="27">
        <v>0.35743270735529997</v>
      </c>
      <c r="D1098" s="28">
        <f t="shared" si="130"/>
        <v>2.9786058946274997E-2</v>
      </c>
      <c r="E1098" s="3">
        <f t="shared" si="129"/>
        <v>0</v>
      </c>
      <c r="F1098" s="5" t="str">
        <f t="shared" si="131"/>
        <v>Dry</v>
      </c>
      <c r="G1098" s="5" t="str">
        <f t="shared" si="132"/>
        <v/>
      </c>
      <c r="H1098" s="27">
        <v>6.2384419359769998E-3</v>
      </c>
      <c r="I1098" s="27">
        <v>7.5192963784269997</v>
      </c>
      <c r="J1098" s="2">
        <f t="shared" si="133"/>
        <v>20.447673799639247</v>
      </c>
      <c r="K1098" s="2">
        <f t="shared" si="134"/>
        <v>0.60905561711025746</v>
      </c>
      <c r="L1098" s="27">
        <v>0.64099182894170004</v>
      </c>
      <c r="M1098" s="26">
        <f t="shared" si="135"/>
        <v>1.7430875399509014</v>
      </c>
      <c r="N1098" s="2">
        <f t="shared" si="136"/>
        <v>5.1919708213495022E-2</v>
      </c>
    </row>
    <row r="1099" spans="1:14" x14ac:dyDescent="0.35">
      <c r="A1099" s="10">
        <v>40799</v>
      </c>
      <c r="B1099" s="27">
        <v>0</v>
      </c>
      <c r="C1099" s="27">
        <v>0.35976343595819998</v>
      </c>
      <c r="D1099" s="28">
        <f t="shared" si="130"/>
        <v>2.998028632985E-2</v>
      </c>
      <c r="E1099" s="3">
        <f t="shared" si="129"/>
        <v>0</v>
      </c>
      <c r="F1099" s="5" t="str">
        <f t="shared" si="131"/>
        <v>Dry</v>
      </c>
      <c r="G1099" s="5" t="str">
        <f t="shared" si="132"/>
        <v/>
      </c>
      <c r="H1099" s="27">
        <v>6.2853669831519996E-3</v>
      </c>
      <c r="I1099" s="27">
        <v>6.4207033684340002</v>
      </c>
      <c r="J1099" s="2">
        <f t="shared" si="133"/>
        <v>17.460203911984681</v>
      </c>
      <c r="K1099" s="2">
        <f t="shared" si="134"/>
        <v>0.52346191265886788</v>
      </c>
      <c r="L1099" s="27">
        <v>0.67620457714839999</v>
      </c>
      <c r="M1099" s="26">
        <f t="shared" si="135"/>
        <v>1.838843678914273</v>
      </c>
      <c r="N1099" s="2">
        <f t="shared" si="136"/>
        <v>5.5129060009684663E-2</v>
      </c>
    </row>
    <row r="1100" spans="1:14" x14ac:dyDescent="0.35">
      <c r="A1100" s="10">
        <v>40800</v>
      </c>
      <c r="B1100" s="27">
        <v>0</v>
      </c>
      <c r="C1100" s="27">
        <v>0.38901977242960001</v>
      </c>
      <c r="D1100" s="28">
        <f t="shared" si="130"/>
        <v>3.2418314369133332E-2</v>
      </c>
      <c r="E1100" s="3">
        <f t="shared" si="129"/>
        <v>0</v>
      </c>
      <c r="F1100" s="5" t="str">
        <f t="shared" si="131"/>
        <v>Dry</v>
      </c>
      <c r="G1100" s="5" t="str">
        <f t="shared" si="132"/>
        <v/>
      </c>
      <c r="H1100" s="27">
        <v>6.7849544277440001E-3</v>
      </c>
      <c r="I1100" s="27">
        <v>5.7409359785580003</v>
      </c>
      <c r="J1100" s="2">
        <f t="shared" si="133"/>
        <v>15.611671662651483</v>
      </c>
      <c r="K1100" s="2">
        <f t="shared" si="134"/>
        <v>0.50610407978752625</v>
      </c>
      <c r="L1100" s="27">
        <v>0.64027521199860005</v>
      </c>
      <c r="M1100" s="26">
        <f t="shared" si="135"/>
        <v>1.7411388005005131</v>
      </c>
      <c r="N1100" s="2">
        <f t="shared" si="136"/>
        <v>5.6444784994921358E-2</v>
      </c>
    </row>
    <row r="1101" spans="1:14" x14ac:dyDescent="0.35">
      <c r="A1101" s="10">
        <v>40801</v>
      </c>
      <c r="B1101" s="27">
        <v>0</v>
      </c>
      <c r="C1101" s="27">
        <v>0.38429910048089999</v>
      </c>
      <c r="D1101" s="28">
        <f t="shared" si="130"/>
        <v>3.2024925040075002E-2</v>
      </c>
      <c r="E1101" s="3">
        <f t="shared" si="129"/>
        <v>0</v>
      </c>
      <c r="F1101" s="5" t="str">
        <f t="shared" si="131"/>
        <v>Dry</v>
      </c>
      <c r="G1101" s="5" t="str">
        <f t="shared" si="132"/>
        <v/>
      </c>
      <c r="H1101" s="27">
        <v>6.7076286865500002E-3</v>
      </c>
      <c r="I1101" s="27">
        <v>5.6428922878999996</v>
      </c>
      <c r="J1101" s="2">
        <f t="shared" si="133"/>
        <v>15.345055572023742</v>
      </c>
      <c r="K1101" s="2">
        <f t="shared" si="134"/>
        <v>0.49142425442984555</v>
      </c>
      <c r="L1101" s="27">
        <v>0.63963567988509995</v>
      </c>
      <c r="M1101" s="26">
        <f t="shared" si="135"/>
        <v>1.7393996824523454</v>
      </c>
      <c r="N1101" s="2">
        <f t="shared" si="136"/>
        <v>5.5704144445266626E-2</v>
      </c>
    </row>
    <row r="1102" spans="1:14" x14ac:dyDescent="0.35">
      <c r="A1102" s="10">
        <v>40802</v>
      </c>
      <c r="B1102" s="27">
        <v>0</v>
      </c>
      <c r="C1102" s="27">
        <v>0.39531254045559999</v>
      </c>
      <c r="D1102" s="28">
        <f t="shared" si="130"/>
        <v>3.294271170463333E-2</v>
      </c>
      <c r="E1102" s="3">
        <f t="shared" si="129"/>
        <v>0</v>
      </c>
      <c r="F1102" s="5" t="str">
        <f t="shared" si="131"/>
        <v>Dry</v>
      </c>
      <c r="G1102" s="5" t="str">
        <f t="shared" si="132"/>
        <v/>
      </c>
      <c r="H1102" s="27">
        <v>6.9023078017519997E-3</v>
      </c>
      <c r="I1102" s="27">
        <v>5.4881429281020004</v>
      </c>
      <c r="J1102" s="2">
        <f t="shared" si="133"/>
        <v>14.924236352963456</v>
      </c>
      <c r="K1102" s="2">
        <f t="shared" si="134"/>
        <v>0.49164481558748352</v>
      </c>
      <c r="L1102" s="27">
        <v>0.62587812828660006</v>
      </c>
      <c r="M1102" s="26">
        <f t="shared" si="135"/>
        <v>1.7019879469374488</v>
      </c>
      <c r="N1102" s="2">
        <f t="shared" si="136"/>
        <v>5.606809826072115E-2</v>
      </c>
    </row>
    <row r="1103" spans="1:14" x14ac:dyDescent="0.35">
      <c r="A1103" s="10">
        <v>40803</v>
      </c>
      <c r="B1103" s="27">
        <v>0</v>
      </c>
      <c r="C1103" s="27">
        <v>0.39841718532319997</v>
      </c>
      <c r="D1103" s="28">
        <f t="shared" si="130"/>
        <v>3.3201432110266667E-2</v>
      </c>
      <c r="E1103" s="3">
        <f t="shared" si="129"/>
        <v>0</v>
      </c>
      <c r="F1103" s="5" t="str">
        <f t="shared" si="131"/>
        <v>Dry</v>
      </c>
      <c r="G1103" s="5" t="str">
        <f t="shared" si="132"/>
        <v/>
      </c>
      <c r="H1103" s="27">
        <v>6.9620129732810001E-3</v>
      </c>
      <c r="I1103" s="27">
        <v>5.3706844229349997</v>
      </c>
      <c r="J1103" s="2">
        <f t="shared" si="133"/>
        <v>14.604824392352521</v>
      </c>
      <c r="K1103" s="2">
        <f t="shared" si="134"/>
        <v>0.48490108554505884</v>
      </c>
      <c r="L1103" s="27">
        <v>0.61467096710549995</v>
      </c>
      <c r="M1103" s="26">
        <f t="shared" si="135"/>
        <v>1.6715116411080124</v>
      </c>
      <c r="N1103" s="2">
        <f t="shared" si="136"/>
        <v>5.5496580273768095E-2</v>
      </c>
    </row>
    <row r="1104" spans="1:14" x14ac:dyDescent="0.35">
      <c r="A1104" s="10">
        <v>40804</v>
      </c>
      <c r="B1104" s="27">
        <v>0</v>
      </c>
      <c r="C1104" s="27">
        <v>0.35537935365989998</v>
      </c>
      <c r="D1104" s="28">
        <f t="shared" si="130"/>
        <v>2.9614946138324997E-2</v>
      </c>
      <c r="E1104" s="3">
        <f t="shared" si="129"/>
        <v>0</v>
      </c>
      <c r="F1104" s="5" t="str">
        <f t="shared" si="131"/>
        <v>Dry</v>
      </c>
      <c r="G1104" s="5" t="str">
        <f t="shared" si="132"/>
        <v/>
      </c>
      <c r="H1104" s="27">
        <v>6.2385669348679999E-3</v>
      </c>
      <c r="I1104" s="27">
        <v>5.6831918861800004</v>
      </c>
      <c r="J1104" s="2">
        <f t="shared" si="133"/>
        <v>15.454644687602446</v>
      </c>
      <c r="K1104" s="2">
        <f t="shared" si="134"/>
        <v>0.457688470010297</v>
      </c>
      <c r="L1104" s="27">
        <v>0.65740037810230001</v>
      </c>
      <c r="M1104" s="26">
        <f t="shared" si="135"/>
        <v>1.7877082921962706</v>
      </c>
      <c r="N1104" s="2">
        <f t="shared" si="136"/>
        <v>5.2942884784429517E-2</v>
      </c>
    </row>
    <row r="1105" spans="1:14" x14ac:dyDescent="0.35">
      <c r="A1105" s="10">
        <v>40805</v>
      </c>
      <c r="B1105" s="27">
        <v>0</v>
      </c>
      <c r="C1105" s="27">
        <v>0.31714308618319997</v>
      </c>
      <c r="D1105" s="28">
        <f t="shared" si="130"/>
        <v>2.6428590515266664E-2</v>
      </c>
      <c r="E1105" s="3">
        <f t="shared" si="129"/>
        <v>0</v>
      </c>
      <c r="F1105" s="5" t="str">
        <f t="shared" si="131"/>
        <v>Dry</v>
      </c>
      <c r="G1105" s="5" t="str">
        <f t="shared" si="132"/>
        <v/>
      </c>
      <c r="H1105" s="27">
        <v>5.5998321075049996E-3</v>
      </c>
      <c r="I1105" s="27">
        <v>6.1119336113419998</v>
      </c>
      <c r="J1105" s="2">
        <f t="shared" si="133"/>
        <v>16.620547785338982</v>
      </c>
      <c r="K1105" s="2">
        <f t="shared" si="134"/>
        <v>0.43925765155814617</v>
      </c>
      <c r="L1105" s="27">
        <v>0.71829959213689998</v>
      </c>
      <c r="M1105" s="26">
        <f t="shared" si="135"/>
        <v>1.9533151788734002</v>
      </c>
      <c r="N1105" s="2">
        <f t="shared" si="136"/>
        <v>5.1623367009699953E-2</v>
      </c>
    </row>
    <row r="1106" spans="1:14" x14ac:dyDescent="0.35">
      <c r="A1106" s="10">
        <v>40806</v>
      </c>
      <c r="B1106" s="27">
        <v>0</v>
      </c>
      <c r="C1106" s="27">
        <v>0.31670156065130001</v>
      </c>
      <c r="D1106" s="28">
        <f t="shared" si="130"/>
        <v>2.6391796720941666E-2</v>
      </c>
      <c r="E1106" s="3">
        <f t="shared" si="129"/>
        <v>0</v>
      </c>
      <c r="F1106" s="5" t="str">
        <f t="shared" si="131"/>
        <v>Dry</v>
      </c>
      <c r="G1106" s="5" t="str">
        <f t="shared" si="132"/>
        <v/>
      </c>
      <c r="H1106" s="27">
        <v>5.5937462692680004E-3</v>
      </c>
      <c r="I1106" s="27">
        <v>6.1406142700690003</v>
      </c>
      <c r="J1106" s="2">
        <f t="shared" si="133"/>
        <v>16.698540821454838</v>
      </c>
      <c r="K1106" s="2">
        <f t="shared" si="134"/>
        <v>0.44070449489618235</v>
      </c>
      <c r="L1106" s="27">
        <v>0.72683576040349995</v>
      </c>
      <c r="M1106" s="26">
        <f t="shared" si="135"/>
        <v>1.9765280934108616</v>
      </c>
      <c r="N1106" s="2">
        <f t="shared" si="136"/>
        <v>5.2164127654529859E-2</v>
      </c>
    </row>
    <row r="1107" spans="1:14" x14ac:dyDescent="0.35">
      <c r="A1107" s="10">
        <v>40807</v>
      </c>
      <c r="B1107" s="27">
        <v>0</v>
      </c>
      <c r="C1107" s="27">
        <v>0.34372448437749997</v>
      </c>
      <c r="D1107" s="28">
        <f t="shared" si="130"/>
        <v>2.864370703145833E-2</v>
      </c>
      <c r="E1107" s="3">
        <f t="shared" si="129"/>
        <v>0</v>
      </c>
      <c r="F1107" s="5" t="str">
        <f t="shared" si="131"/>
        <v>Dry</v>
      </c>
      <c r="G1107" s="5" t="str">
        <f t="shared" si="132"/>
        <v/>
      </c>
      <c r="H1107" s="27">
        <v>6.0460642811449999E-3</v>
      </c>
      <c r="I1107" s="27">
        <v>5.8909661547210002</v>
      </c>
      <c r="J1107" s="2">
        <f t="shared" si="133"/>
        <v>16.0196577225021</v>
      </c>
      <c r="K1107" s="2">
        <f t="shared" si="134"/>
        <v>0.4588623825475891</v>
      </c>
      <c r="L1107" s="27">
        <v>0.69394464601380002</v>
      </c>
      <c r="M1107" s="26">
        <f t="shared" si="135"/>
        <v>1.8870853125840872</v>
      </c>
      <c r="N1107" s="2">
        <f t="shared" si="136"/>
        <v>5.4053118837026556E-2</v>
      </c>
    </row>
    <row r="1108" spans="1:14" x14ac:dyDescent="0.35">
      <c r="A1108" s="10">
        <v>40808</v>
      </c>
      <c r="B1108" s="27">
        <v>0</v>
      </c>
      <c r="C1108" s="27">
        <v>0.33534648861330002</v>
      </c>
      <c r="D1108" s="28">
        <f t="shared" si="130"/>
        <v>2.7945540717775001E-2</v>
      </c>
      <c r="E1108" s="3">
        <f t="shared" si="129"/>
        <v>0</v>
      </c>
      <c r="F1108" s="5" t="str">
        <f t="shared" si="131"/>
        <v>Dry</v>
      </c>
      <c r="G1108" s="5" t="str">
        <f t="shared" si="132"/>
        <v/>
      </c>
      <c r="H1108" s="27">
        <v>5.8933192724370002E-3</v>
      </c>
      <c r="I1108" s="27">
        <v>5.9376622504079997</v>
      </c>
      <c r="J1108" s="2">
        <f t="shared" si="133"/>
        <v>16.146641217269497</v>
      </c>
      <c r="K1108" s="2">
        <f t="shared" si="134"/>
        <v>0.45122661959250882</v>
      </c>
      <c r="L1108" s="27">
        <v>0.69481459241389998</v>
      </c>
      <c r="M1108" s="26">
        <f t="shared" si="135"/>
        <v>1.889451010026663</v>
      </c>
      <c r="N1108" s="2">
        <f t="shared" si="136"/>
        <v>5.2801730134941216E-2</v>
      </c>
    </row>
    <row r="1109" spans="1:14" x14ac:dyDescent="0.35">
      <c r="A1109" s="10">
        <v>40809</v>
      </c>
      <c r="B1109" s="27">
        <v>0</v>
      </c>
      <c r="C1109" s="27">
        <v>0.33976981852339999</v>
      </c>
      <c r="D1109" s="28">
        <f t="shared" si="130"/>
        <v>2.8314151543616665E-2</v>
      </c>
      <c r="E1109" s="3">
        <f t="shared" si="129"/>
        <v>0</v>
      </c>
      <c r="F1109" s="5" t="str">
        <f t="shared" si="131"/>
        <v>Dry</v>
      </c>
      <c r="G1109" s="5" t="str">
        <f t="shared" si="132"/>
        <v/>
      </c>
      <c r="H1109" s="27">
        <v>5.9694219074129997E-3</v>
      </c>
      <c r="I1109" s="27">
        <v>5.9472021910660002</v>
      </c>
      <c r="J1109" s="2">
        <f t="shared" si="133"/>
        <v>16.172583750297239</v>
      </c>
      <c r="K1109" s="2">
        <f t="shared" si="134"/>
        <v>0.45791298715774836</v>
      </c>
      <c r="L1109" s="27">
        <v>0.69445004273840005</v>
      </c>
      <c r="M1109" s="26">
        <f t="shared" si="135"/>
        <v>1.8884596682210957</v>
      </c>
      <c r="N1109" s="2">
        <f t="shared" si="136"/>
        <v>5.3470133230020152E-2</v>
      </c>
    </row>
    <row r="1110" spans="1:14" x14ac:dyDescent="0.35">
      <c r="A1110" s="10">
        <v>40810</v>
      </c>
      <c r="B1110" s="27">
        <v>0</v>
      </c>
      <c r="C1110" s="27">
        <v>0.35427833868160002</v>
      </c>
      <c r="D1110" s="28">
        <f t="shared" si="130"/>
        <v>2.9523194890133334E-2</v>
      </c>
      <c r="E1110" s="3">
        <f t="shared" ref="E1110:E1173" si="137">IF(D1110&gt;$C$8,1,0)</f>
        <v>0</v>
      </c>
      <c r="F1110" s="5" t="str">
        <f t="shared" si="131"/>
        <v>Dry</v>
      </c>
      <c r="G1110" s="5" t="str">
        <f t="shared" si="132"/>
        <v/>
      </c>
      <c r="H1110" s="27">
        <v>6.2118545747159998E-3</v>
      </c>
      <c r="I1110" s="27">
        <v>5.8381230503859998</v>
      </c>
      <c r="J1110" s="2">
        <f t="shared" si="133"/>
        <v>15.875958298297672</v>
      </c>
      <c r="K1110" s="2">
        <f t="shared" si="134"/>
        <v>0.46870901090827172</v>
      </c>
      <c r="L1110" s="27">
        <v>0.67899120362130005</v>
      </c>
      <c r="M1110" s="26">
        <f t="shared" si="135"/>
        <v>1.8464215194796185</v>
      </c>
      <c r="N1110" s="2">
        <f t="shared" si="136"/>
        <v>5.4512262368932897E-2</v>
      </c>
    </row>
    <row r="1111" spans="1:14" x14ac:dyDescent="0.35">
      <c r="A1111" s="10">
        <v>40811</v>
      </c>
      <c r="B1111" s="27">
        <v>0</v>
      </c>
      <c r="C1111" s="27">
        <v>0.4018054823603</v>
      </c>
      <c r="D1111" s="28">
        <f t="shared" ref="D1111:D1174" si="138">C1111/12</f>
        <v>3.3483790196691669E-2</v>
      </c>
      <c r="E1111" s="3">
        <f t="shared" si="137"/>
        <v>0</v>
      </c>
      <c r="F1111" s="5" t="str">
        <f t="shared" ref="F1111:F1174" si="139">IF(B1111&gt;0,D1111,"Dry")</f>
        <v>Dry</v>
      </c>
      <c r="G1111" s="5" t="str">
        <f t="shared" ref="G1111:G1174" si="140">IF(D1111-$C$8&lt;0,"",D1104-$C$8)</f>
        <v/>
      </c>
      <c r="H1111" s="27">
        <v>7.0175094986050001E-3</v>
      </c>
      <c r="I1111" s="27">
        <v>5.4209772593640002</v>
      </c>
      <c r="J1111" s="2">
        <f t="shared" ref="J1111:J1174" si="141">I1111*2.71936</f>
        <v>14.741588720024088</v>
      </c>
      <c r="K1111" s="2">
        <f t="shared" ref="K1111:K1174" si="142">IF(D1111&gt;$C$8, J1111*$C$8, J1111*D1111)</f>
        <v>0.49360426386720307</v>
      </c>
      <c r="L1111" s="27">
        <v>0.62431068373749998</v>
      </c>
      <c r="M1111" s="26">
        <f t="shared" ref="M1111:M1174" si="143">L1111*2.71936</f>
        <v>1.697725500928408</v>
      </c>
      <c r="N1111" s="2">
        <f t="shared" ref="N1111:N1174" si="144">IF(D1111&gt;$C$8, M1111*$C$8,M1111* D1111)</f>
        <v>5.684628448466008E-2</v>
      </c>
    </row>
    <row r="1112" spans="1:14" x14ac:dyDescent="0.35">
      <c r="A1112" s="10">
        <v>40812</v>
      </c>
      <c r="B1112" s="27">
        <v>0</v>
      </c>
      <c r="C1112" s="27">
        <v>0.40809100045480001</v>
      </c>
      <c r="D1112" s="28">
        <f t="shared" si="138"/>
        <v>3.4007583371233337E-2</v>
      </c>
      <c r="E1112" s="3">
        <f t="shared" si="137"/>
        <v>0</v>
      </c>
      <c r="F1112" s="5" t="str">
        <f t="shared" si="139"/>
        <v>Dry</v>
      </c>
      <c r="G1112" s="5" t="str">
        <f t="shared" si="140"/>
        <v/>
      </c>
      <c r="H1112" s="27">
        <v>7.1214331381099999E-3</v>
      </c>
      <c r="I1112" s="27">
        <v>5.2432315338629998</v>
      </c>
      <c r="J1112" s="2">
        <f t="shared" si="141"/>
        <v>14.258234103925687</v>
      </c>
      <c r="K1112" s="2">
        <f t="shared" si="142"/>
        <v>0.48488808501581526</v>
      </c>
      <c r="L1112" s="27">
        <v>0.60041122533570002</v>
      </c>
      <c r="M1112" s="26">
        <f t="shared" si="143"/>
        <v>1.6327342697288891</v>
      </c>
      <c r="N1112" s="2">
        <f t="shared" si="144"/>
        <v>5.5525346800874974E-2</v>
      </c>
    </row>
    <row r="1113" spans="1:14" x14ac:dyDescent="0.35">
      <c r="A1113" s="10">
        <v>40813</v>
      </c>
      <c r="B1113" s="27">
        <v>0</v>
      </c>
      <c r="C1113" s="27">
        <v>0.36209405431500002</v>
      </c>
      <c r="D1113" s="28">
        <f t="shared" si="138"/>
        <v>3.0174504526250003E-2</v>
      </c>
      <c r="E1113" s="3">
        <f t="shared" si="137"/>
        <v>0</v>
      </c>
      <c r="F1113" s="5" t="str">
        <f t="shared" si="139"/>
        <v>Dry</v>
      </c>
      <c r="G1113" s="5" t="str">
        <f t="shared" si="140"/>
        <v/>
      </c>
      <c r="H1113" s="27">
        <v>6.3496347242569997E-3</v>
      </c>
      <c r="I1113" s="27">
        <v>5.5956253309489998</v>
      </c>
      <c r="J1113" s="2">
        <f t="shared" si="141"/>
        <v>15.216519699969473</v>
      </c>
      <c r="K1113" s="2">
        <f t="shared" si="142"/>
        <v>0.45915094256050121</v>
      </c>
      <c r="L1113" s="27">
        <v>0.64691367594839999</v>
      </c>
      <c r="M1113" s="26">
        <f t="shared" si="143"/>
        <v>1.7591911738270409</v>
      </c>
      <c r="N1113" s="2">
        <f t="shared" si="144"/>
        <v>5.3082722037183103E-2</v>
      </c>
    </row>
    <row r="1114" spans="1:14" x14ac:dyDescent="0.35">
      <c r="A1114" s="10">
        <v>40814</v>
      </c>
      <c r="B1114" s="27">
        <v>0</v>
      </c>
      <c r="C1114" s="27">
        <v>0.33811475051790002</v>
      </c>
      <c r="D1114" s="28">
        <f t="shared" si="138"/>
        <v>2.8176229209825002E-2</v>
      </c>
      <c r="E1114" s="3">
        <f t="shared" si="137"/>
        <v>0</v>
      </c>
      <c r="F1114" s="5" t="str">
        <f t="shared" si="139"/>
        <v>Dry</v>
      </c>
      <c r="G1114" s="5" t="str">
        <f t="shared" si="140"/>
        <v/>
      </c>
      <c r="H1114" s="27">
        <v>5.9561987616189999E-3</v>
      </c>
      <c r="I1114" s="27">
        <v>5.8938150166919998</v>
      </c>
      <c r="J1114" s="2">
        <f t="shared" si="141"/>
        <v>16.027404803791555</v>
      </c>
      <c r="K1114" s="2">
        <f t="shared" si="142"/>
        <v>0.45159183139028114</v>
      </c>
      <c r="L1114" s="27">
        <v>0.69084096725410005</v>
      </c>
      <c r="M1114" s="26">
        <f t="shared" si="143"/>
        <v>1.8786452927121096</v>
      </c>
      <c r="N1114" s="2">
        <f t="shared" si="144"/>
        <v>5.293314037141518E-2</v>
      </c>
    </row>
    <row r="1115" spans="1:14" x14ac:dyDescent="0.35">
      <c r="A1115" s="10">
        <v>40815</v>
      </c>
      <c r="B1115" s="27">
        <v>0</v>
      </c>
      <c r="C1115" s="27">
        <v>0.36606213663510001</v>
      </c>
      <c r="D1115" s="28">
        <f t="shared" si="138"/>
        <v>3.0505178052925002E-2</v>
      </c>
      <c r="E1115" s="3">
        <f t="shared" si="137"/>
        <v>0</v>
      </c>
      <c r="F1115" s="5" t="str">
        <f t="shared" si="139"/>
        <v>Dry</v>
      </c>
      <c r="G1115" s="5" t="str">
        <f t="shared" si="140"/>
        <v/>
      </c>
      <c r="H1115" s="27">
        <v>6.433454748185E-3</v>
      </c>
      <c r="I1115" s="27">
        <v>5.6132955799350004</v>
      </c>
      <c r="J1115" s="2">
        <f t="shared" si="141"/>
        <v>15.264571468252043</v>
      </c>
      <c r="K1115" s="2">
        <f t="shared" si="142"/>
        <v>0.46564847054062741</v>
      </c>
      <c r="L1115" s="27">
        <v>0.65876830647859996</v>
      </c>
      <c r="M1115" s="26">
        <f t="shared" si="143"/>
        <v>1.7914281819056457</v>
      </c>
      <c r="N1115" s="2">
        <f t="shared" si="144"/>
        <v>5.4647835658059439E-2</v>
      </c>
    </row>
    <row r="1116" spans="1:14" x14ac:dyDescent="0.35">
      <c r="A1116" s="10">
        <v>40816</v>
      </c>
      <c r="B1116" s="27">
        <v>0</v>
      </c>
      <c r="C1116" s="27">
        <v>0.35739787837339998</v>
      </c>
      <c r="D1116" s="28">
        <f t="shared" si="138"/>
        <v>2.9783156531116666E-2</v>
      </c>
      <c r="E1116" s="3">
        <f t="shared" si="137"/>
        <v>0</v>
      </c>
      <c r="F1116" s="5" t="str">
        <f t="shared" si="139"/>
        <v>Dry</v>
      </c>
      <c r="G1116" s="5" t="str">
        <f t="shared" si="140"/>
        <v/>
      </c>
      <c r="H1116" s="27">
        <v>6.2773021205219997E-3</v>
      </c>
      <c r="I1116" s="27">
        <v>5.6061974523550004</v>
      </c>
      <c r="J1116" s="2">
        <f t="shared" si="141"/>
        <v>15.245269104036094</v>
      </c>
      <c r="K1116" s="2">
        <f t="shared" si="142"/>
        <v>0.45405223608450374</v>
      </c>
      <c r="L1116" s="27">
        <v>0.655793793741</v>
      </c>
      <c r="M1116" s="26">
        <f t="shared" si="143"/>
        <v>1.7833394109475258</v>
      </c>
      <c r="N1116" s="2">
        <f t="shared" si="144"/>
        <v>5.3113476824359553E-2</v>
      </c>
    </row>
    <row r="1117" spans="1:14" x14ac:dyDescent="0.35">
      <c r="A1117" s="10">
        <v>40817</v>
      </c>
      <c r="B1117" s="27">
        <v>0</v>
      </c>
      <c r="C1117" s="27">
        <v>0.20903505261489999</v>
      </c>
      <c r="D1117" s="28">
        <f t="shared" si="138"/>
        <v>1.7419587717908334E-2</v>
      </c>
      <c r="E1117" s="3">
        <f t="shared" si="137"/>
        <v>0</v>
      </c>
      <c r="F1117" s="5" t="str">
        <f t="shared" si="139"/>
        <v>Dry</v>
      </c>
      <c r="G1117" s="5" t="str">
        <f t="shared" si="140"/>
        <v/>
      </c>
      <c r="H1117" s="27">
        <v>3.7681231623019999E-3</v>
      </c>
      <c r="I1117" s="27">
        <v>5.8346763457169999</v>
      </c>
      <c r="J1117" s="2">
        <f t="shared" si="141"/>
        <v>15.866585467488981</v>
      </c>
      <c r="K1117" s="2">
        <f t="shared" si="142"/>
        <v>0.27638937733461394</v>
      </c>
      <c r="L1117" s="27">
        <v>0.70138133864200003</v>
      </c>
      <c r="M1117" s="26">
        <f t="shared" si="143"/>
        <v>1.9073083570495093</v>
      </c>
      <c r="N1117" s="2">
        <f t="shared" si="144"/>
        <v>3.3224525230723556E-2</v>
      </c>
    </row>
    <row r="1118" spans="1:14" x14ac:dyDescent="0.35">
      <c r="A1118" s="10">
        <v>40818</v>
      </c>
      <c r="B1118" s="27">
        <v>0</v>
      </c>
      <c r="C1118" s="27">
        <v>0.2485776942997</v>
      </c>
      <c r="D1118" s="28">
        <f t="shared" si="138"/>
        <v>2.0714807858308332E-2</v>
      </c>
      <c r="E1118" s="3">
        <f t="shared" si="137"/>
        <v>0</v>
      </c>
      <c r="F1118" s="5" t="str">
        <f t="shared" si="139"/>
        <v>Dry</v>
      </c>
      <c r="G1118" s="5" t="str">
        <f t="shared" si="140"/>
        <v/>
      </c>
      <c r="H1118" s="27">
        <v>4.4383052220270001E-3</v>
      </c>
      <c r="I1118" s="27">
        <v>5.2594347046700003</v>
      </c>
      <c r="J1118" s="2">
        <f t="shared" si="141"/>
        <v>14.302296358491413</v>
      </c>
      <c r="K1118" s="2">
        <f t="shared" si="142"/>
        <v>0.29626932099873254</v>
      </c>
      <c r="L1118" s="27">
        <v>0.64895562557620001</v>
      </c>
      <c r="M1118" s="26">
        <f t="shared" si="143"/>
        <v>1.7647439699668952</v>
      </c>
      <c r="N1118" s="2">
        <f t="shared" si="144"/>
        <v>3.6556332256972482E-2</v>
      </c>
    </row>
    <row r="1119" spans="1:14" x14ac:dyDescent="0.35">
      <c r="A1119" s="10">
        <v>40819</v>
      </c>
      <c r="B1119" s="27">
        <v>0</v>
      </c>
      <c r="C1119" s="27">
        <v>0.2600502863029</v>
      </c>
      <c r="D1119" s="28">
        <f t="shared" si="138"/>
        <v>2.1670857191908335E-2</v>
      </c>
      <c r="E1119" s="3">
        <f t="shared" si="137"/>
        <v>0</v>
      </c>
      <c r="F1119" s="5" t="str">
        <f t="shared" si="139"/>
        <v>Dry</v>
      </c>
      <c r="G1119" s="5" t="str">
        <f t="shared" si="140"/>
        <v/>
      </c>
      <c r="H1119" s="27">
        <v>4.6141311451890002E-3</v>
      </c>
      <c r="I1119" s="27">
        <v>5.0779232335540003</v>
      </c>
      <c r="J1119" s="2">
        <f t="shared" si="141"/>
        <v>13.808701324397406</v>
      </c>
      <c r="K1119" s="2">
        <f t="shared" si="142"/>
        <v>0.29924639440673168</v>
      </c>
      <c r="L1119" s="27">
        <v>0.61662712248270002</v>
      </c>
      <c r="M1119" s="26">
        <f t="shared" si="143"/>
        <v>1.6768311317945552</v>
      </c>
      <c r="N1119" s="2">
        <f t="shared" si="144"/>
        <v>3.6338367992065829E-2</v>
      </c>
    </row>
    <row r="1120" spans="1:14" x14ac:dyDescent="0.35">
      <c r="A1120" s="10">
        <v>40820</v>
      </c>
      <c r="B1120" s="27">
        <v>62.516778780000003</v>
      </c>
      <c r="C1120" s="27">
        <v>12.66048107181</v>
      </c>
      <c r="D1120" s="28">
        <f t="shared" si="138"/>
        <v>1.0550400893175</v>
      </c>
      <c r="E1120" s="3">
        <f t="shared" si="137"/>
        <v>1</v>
      </c>
      <c r="F1120" s="5">
        <f t="shared" si="139"/>
        <v>1.0550400893175</v>
      </c>
      <c r="G1120" s="5">
        <f t="shared" si="140"/>
        <v>-0.86482549547374998</v>
      </c>
      <c r="H1120" s="27">
        <v>0.13722653933670001</v>
      </c>
      <c r="I1120" s="27">
        <v>7.4725691552670002</v>
      </c>
      <c r="J1120" s="2">
        <f t="shared" si="141"/>
        <v>20.320605658066871</v>
      </c>
      <c r="K1120" s="2">
        <f t="shared" si="142"/>
        <v>18.186942063969848</v>
      </c>
      <c r="L1120" s="27">
        <v>0.26215583790609998</v>
      </c>
      <c r="M1120" s="26">
        <f t="shared" si="143"/>
        <v>0.71289609936833198</v>
      </c>
      <c r="N1120" s="2">
        <f t="shared" si="144"/>
        <v>0.63804200893465712</v>
      </c>
    </row>
    <row r="1121" spans="1:14" x14ac:dyDescent="0.35">
      <c r="A1121" s="10">
        <v>40821</v>
      </c>
      <c r="B1121" s="27">
        <v>760.62080848999994</v>
      </c>
      <c r="C1121" s="27">
        <v>355.55871568539999</v>
      </c>
      <c r="D1121" s="28">
        <f t="shared" si="138"/>
        <v>29.629892973783331</v>
      </c>
      <c r="E1121" s="3">
        <f t="shared" si="137"/>
        <v>1</v>
      </c>
      <c r="F1121" s="5">
        <f t="shared" si="139"/>
        <v>29.629892973783331</v>
      </c>
      <c r="G1121" s="5">
        <f t="shared" si="140"/>
        <v>-0.86682377079017503</v>
      </c>
      <c r="H1121" s="27">
        <v>8.7827563793319996</v>
      </c>
      <c r="I1121" s="27">
        <v>4.0663366380969999</v>
      </c>
      <c r="J1121" s="2">
        <f t="shared" si="141"/>
        <v>11.057833200175457</v>
      </c>
      <c r="K1121" s="2">
        <f t="shared" si="142"/>
        <v>9.8967607141570344</v>
      </c>
      <c r="L1121" s="27">
        <v>0.30192699536290002</v>
      </c>
      <c r="M1121" s="26">
        <f t="shared" si="143"/>
        <v>0.82104819411005581</v>
      </c>
      <c r="N1121" s="2">
        <f t="shared" si="144"/>
        <v>0.73483813372849993</v>
      </c>
    </row>
    <row r="1122" spans="1:14" x14ac:dyDescent="0.35">
      <c r="A1122" s="10">
        <v>40822</v>
      </c>
      <c r="B1122" s="27">
        <v>0</v>
      </c>
      <c r="C1122" s="27">
        <v>0.30814160272629998</v>
      </c>
      <c r="D1122" s="28">
        <f t="shared" si="138"/>
        <v>2.5678466893858332E-2</v>
      </c>
      <c r="E1122" s="3">
        <f t="shared" si="137"/>
        <v>0</v>
      </c>
      <c r="F1122" s="5" t="str">
        <f t="shared" si="139"/>
        <v>Dry</v>
      </c>
      <c r="G1122" s="5" t="str">
        <f t="shared" si="140"/>
        <v/>
      </c>
      <c r="H1122" s="27">
        <v>5.4054988857689997E-3</v>
      </c>
      <c r="I1122" s="27">
        <v>0.90916742082339996</v>
      </c>
      <c r="J1122" s="2">
        <f t="shared" si="141"/>
        <v>2.4723535174903208</v>
      </c>
      <c r="K1122" s="2">
        <f t="shared" si="142"/>
        <v>6.3486247948789404E-2</v>
      </c>
      <c r="L1122" s="27">
        <v>0.1392127198275</v>
      </c>
      <c r="M1122" s="26">
        <f t="shared" si="143"/>
        <v>0.3785695017901104</v>
      </c>
      <c r="N1122" s="2">
        <f t="shared" si="144"/>
        <v>9.7210844187417926E-3</v>
      </c>
    </row>
    <row r="1123" spans="1:14" x14ac:dyDescent="0.35">
      <c r="A1123" s="10">
        <v>40823</v>
      </c>
      <c r="B1123" s="27">
        <v>0</v>
      </c>
      <c r="C1123" s="27">
        <v>0.309004299062</v>
      </c>
      <c r="D1123" s="28">
        <f t="shared" si="138"/>
        <v>2.5750358255166667E-2</v>
      </c>
      <c r="E1123" s="3">
        <f t="shared" si="137"/>
        <v>0</v>
      </c>
      <c r="F1123" s="5" t="str">
        <f t="shared" si="139"/>
        <v>Dry</v>
      </c>
      <c r="G1123" s="5" t="str">
        <f t="shared" si="140"/>
        <v/>
      </c>
      <c r="H1123" s="27">
        <v>5.398404125716E-3</v>
      </c>
      <c r="I1123" s="27">
        <v>2.6180660729760001</v>
      </c>
      <c r="J1123" s="2">
        <f t="shared" si="141"/>
        <v>7.1194641562080161</v>
      </c>
      <c r="K1123" s="2">
        <f t="shared" si="142"/>
        <v>0.18332875260717427</v>
      </c>
      <c r="L1123" s="27">
        <v>0.35515701391900001</v>
      </c>
      <c r="M1123" s="26">
        <f t="shared" si="143"/>
        <v>0.96579977737077183</v>
      </c>
      <c r="N1123" s="2">
        <f t="shared" si="144"/>
        <v>2.4869690270057584E-2</v>
      </c>
    </row>
    <row r="1124" spans="1:14" x14ac:dyDescent="0.35">
      <c r="A1124" s="10">
        <v>40824</v>
      </c>
      <c r="B1124" s="27">
        <v>0</v>
      </c>
      <c r="C1124" s="27">
        <v>0.2808897175492</v>
      </c>
      <c r="D1124" s="28">
        <f t="shared" si="138"/>
        <v>2.3407476462433335E-2</v>
      </c>
      <c r="E1124" s="3">
        <f t="shared" si="137"/>
        <v>0</v>
      </c>
      <c r="F1124" s="5" t="str">
        <f t="shared" si="139"/>
        <v>Dry</v>
      </c>
      <c r="G1124" s="5" t="str">
        <f t="shared" si="140"/>
        <v/>
      </c>
      <c r="H1124" s="27">
        <v>4.9803893030280003E-3</v>
      </c>
      <c r="I1124" s="27">
        <v>3.5164665890109998</v>
      </c>
      <c r="J1124" s="2">
        <f t="shared" si="141"/>
        <v>9.5625385834929517</v>
      </c>
      <c r="K1124" s="2">
        <f t="shared" si="142"/>
        <v>0.22383489681422186</v>
      </c>
      <c r="L1124" s="27">
        <v>0.467993421498</v>
      </c>
      <c r="M1124" s="26">
        <f t="shared" si="143"/>
        <v>1.2726425906848013</v>
      </c>
      <c r="N1124" s="2">
        <f t="shared" si="144"/>
        <v>2.9789351486544668E-2</v>
      </c>
    </row>
    <row r="1125" spans="1:14" x14ac:dyDescent="0.35">
      <c r="A1125" s="10">
        <v>40825</v>
      </c>
      <c r="B1125" s="27">
        <v>0</v>
      </c>
      <c r="C1125" s="27">
        <v>0.27264813356220002</v>
      </c>
      <c r="D1125" s="28">
        <f t="shared" si="138"/>
        <v>2.2720677796850001E-2</v>
      </c>
      <c r="E1125" s="3">
        <f t="shared" si="137"/>
        <v>0</v>
      </c>
      <c r="F1125" s="5" t="str">
        <f t="shared" si="139"/>
        <v>Dry</v>
      </c>
      <c r="G1125" s="5" t="str">
        <f t="shared" si="140"/>
        <v/>
      </c>
      <c r="H1125" s="27">
        <v>4.8642758952179999E-3</v>
      </c>
      <c r="I1125" s="27">
        <v>3.8541115783889999</v>
      </c>
      <c r="J1125" s="2">
        <f t="shared" si="141"/>
        <v>10.480716861807911</v>
      </c>
      <c r="K1125" s="2">
        <f t="shared" si="142"/>
        <v>0.23812899089715042</v>
      </c>
      <c r="L1125" s="27">
        <v>0.50810867756540001</v>
      </c>
      <c r="M1125" s="26">
        <f t="shared" si="143"/>
        <v>1.3817304134242461</v>
      </c>
      <c r="N1125" s="2">
        <f t="shared" si="144"/>
        <v>3.1393851525520641E-2</v>
      </c>
    </row>
    <row r="1126" spans="1:14" x14ac:dyDescent="0.35">
      <c r="A1126" s="10">
        <v>40826</v>
      </c>
      <c r="B1126" s="27">
        <v>0</v>
      </c>
      <c r="C1126" s="27">
        <v>0.285413322335</v>
      </c>
      <c r="D1126" s="28">
        <f t="shared" si="138"/>
        <v>2.3784443527916668E-2</v>
      </c>
      <c r="E1126" s="3">
        <f t="shared" si="137"/>
        <v>0</v>
      </c>
      <c r="F1126" s="5" t="str">
        <f t="shared" si="139"/>
        <v>Dry</v>
      </c>
      <c r="G1126" s="5" t="str">
        <f t="shared" si="140"/>
        <v/>
      </c>
      <c r="H1126" s="27">
        <v>5.0720188549839996E-3</v>
      </c>
      <c r="I1126" s="27">
        <v>3.9550067027870002</v>
      </c>
      <c r="J1126" s="2">
        <f t="shared" si="141"/>
        <v>10.755087027290857</v>
      </c>
      <c r="K1126" s="2">
        <f t="shared" si="142"/>
        <v>0.25580376003842853</v>
      </c>
      <c r="L1126" s="27">
        <v>0.51460625949250005</v>
      </c>
      <c r="M1126" s="26">
        <f t="shared" si="143"/>
        <v>1.3993996778135249</v>
      </c>
      <c r="N1126" s="2">
        <f t="shared" si="144"/>
        <v>3.328394260994056E-2</v>
      </c>
    </row>
    <row r="1127" spans="1:14" x14ac:dyDescent="0.35">
      <c r="A1127" s="10">
        <v>40827</v>
      </c>
      <c r="B1127" s="27">
        <v>0</v>
      </c>
      <c r="C1127" s="27">
        <v>0.29813475660200001</v>
      </c>
      <c r="D1127" s="28">
        <f t="shared" si="138"/>
        <v>2.4844563050166666E-2</v>
      </c>
      <c r="E1127" s="3">
        <f t="shared" si="137"/>
        <v>0</v>
      </c>
      <c r="F1127" s="5" t="str">
        <f t="shared" si="139"/>
        <v>Dry</v>
      </c>
      <c r="G1127" s="5" t="str">
        <f t="shared" si="140"/>
        <v/>
      </c>
      <c r="H1127" s="27">
        <v>5.2053770823680002E-3</v>
      </c>
      <c r="I1127" s="27">
        <v>4.0381407752760001</v>
      </c>
      <c r="J1127" s="2">
        <f t="shared" si="141"/>
        <v>10.981158498654544</v>
      </c>
      <c r="K1127" s="2">
        <f t="shared" si="142"/>
        <v>0.27282208468369634</v>
      </c>
      <c r="L1127" s="27">
        <v>0.51247397887870005</v>
      </c>
      <c r="M1127" s="26">
        <f t="shared" si="143"/>
        <v>1.3936012392035817</v>
      </c>
      <c r="N1127" s="2">
        <f t="shared" si="144"/>
        <v>3.4623413854183785E-2</v>
      </c>
    </row>
    <row r="1128" spans="1:14" x14ac:dyDescent="0.35">
      <c r="A1128" s="10">
        <v>40828</v>
      </c>
      <c r="B1128" s="27">
        <v>0</v>
      </c>
      <c r="C1128" s="27">
        <v>0.26659443422110002</v>
      </c>
      <c r="D1128" s="28">
        <f t="shared" si="138"/>
        <v>2.2216202851758335E-2</v>
      </c>
      <c r="E1128" s="3">
        <f t="shared" si="137"/>
        <v>0</v>
      </c>
      <c r="F1128" s="5" t="str">
        <f t="shared" si="139"/>
        <v>Dry</v>
      </c>
      <c r="G1128" s="5" t="str">
        <f t="shared" si="140"/>
        <v/>
      </c>
      <c r="H1128" s="27">
        <v>4.6664968346900003E-3</v>
      </c>
      <c r="I1128" s="27">
        <v>4.2807196886890004</v>
      </c>
      <c r="J1128" s="2">
        <f t="shared" si="141"/>
        <v>11.64081789263332</v>
      </c>
      <c r="K1128" s="2">
        <f t="shared" si="142"/>
        <v>0.2586147716631198</v>
      </c>
      <c r="L1128" s="27">
        <v>0.54110014110320004</v>
      </c>
      <c r="M1128" s="26">
        <f t="shared" si="143"/>
        <v>1.4714460797103981</v>
      </c>
      <c r="N1128" s="2">
        <f t="shared" si="144"/>
        <v>3.2689944592270766E-2</v>
      </c>
    </row>
    <row r="1129" spans="1:14" x14ac:dyDescent="0.35">
      <c r="A1129" s="10">
        <v>40829</v>
      </c>
      <c r="B1129" s="27">
        <v>0</v>
      </c>
      <c r="C1129" s="27">
        <v>0.23878332419340001</v>
      </c>
      <c r="D1129" s="28">
        <f t="shared" si="138"/>
        <v>1.9898610349450001E-2</v>
      </c>
      <c r="E1129" s="3">
        <f t="shared" si="137"/>
        <v>0</v>
      </c>
      <c r="F1129" s="5" t="str">
        <f t="shared" si="139"/>
        <v>Dry</v>
      </c>
      <c r="G1129" s="5" t="str">
        <f t="shared" si="140"/>
        <v/>
      </c>
      <c r="H1129" s="27">
        <v>4.267335001508E-3</v>
      </c>
      <c r="I1129" s="27">
        <v>4.4487204354880001</v>
      </c>
      <c r="J1129" s="2">
        <f t="shared" si="141"/>
        <v>12.097672403448648</v>
      </c>
      <c r="K1129" s="2">
        <f t="shared" si="142"/>
        <v>0.24072686929151893</v>
      </c>
      <c r="L1129" s="27">
        <v>0.56976649773440002</v>
      </c>
      <c r="M1129" s="26">
        <f t="shared" si="143"/>
        <v>1.5494002232790181</v>
      </c>
      <c r="N1129" s="2">
        <f t="shared" si="144"/>
        <v>3.0830911318380012E-2</v>
      </c>
    </row>
    <row r="1130" spans="1:14" x14ac:dyDescent="0.35">
      <c r="A1130" s="10">
        <v>40830</v>
      </c>
      <c r="B1130" s="27">
        <v>0</v>
      </c>
      <c r="C1130" s="27">
        <v>0.2895345557133</v>
      </c>
      <c r="D1130" s="28">
        <f t="shared" si="138"/>
        <v>2.4127879642775001E-2</v>
      </c>
      <c r="E1130" s="3">
        <f t="shared" si="137"/>
        <v>0</v>
      </c>
      <c r="F1130" s="5" t="str">
        <f t="shared" si="139"/>
        <v>Dry</v>
      </c>
      <c r="G1130" s="5" t="str">
        <f t="shared" si="140"/>
        <v/>
      </c>
      <c r="H1130" s="27">
        <v>5.1648137484460004E-3</v>
      </c>
      <c r="I1130" s="27">
        <v>4.2701441410980001</v>
      </c>
      <c r="J1130" s="2">
        <f t="shared" si="141"/>
        <v>11.612059171536258</v>
      </c>
      <c r="K1130" s="2">
        <f t="shared" si="142"/>
        <v>0.28017436609560842</v>
      </c>
      <c r="L1130" s="27">
        <v>0.54416395468909995</v>
      </c>
      <c r="M1130" s="26">
        <f t="shared" si="143"/>
        <v>1.4797776918233507</v>
      </c>
      <c r="N1130" s="2">
        <f t="shared" si="144"/>
        <v>3.5703898046377205E-2</v>
      </c>
    </row>
    <row r="1131" spans="1:14" x14ac:dyDescent="0.35">
      <c r="A1131" s="10">
        <v>40831</v>
      </c>
      <c r="B1131" s="27">
        <v>0</v>
      </c>
      <c r="C1131" s="27">
        <v>0.3325373603008</v>
      </c>
      <c r="D1131" s="28">
        <f t="shared" si="138"/>
        <v>2.7711446691733334E-2</v>
      </c>
      <c r="E1131" s="3">
        <f t="shared" si="137"/>
        <v>0</v>
      </c>
      <c r="F1131" s="5" t="str">
        <f t="shared" si="139"/>
        <v>Dry</v>
      </c>
      <c r="G1131" s="5" t="str">
        <f t="shared" si="140"/>
        <v/>
      </c>
      <c r="H1131" s="27">
        <v>5.6852374740820003E-3</v>
      </c>
      <c r="I1131" s="27">
        <v>4.2145109456809999</v>
      </c>
      <c r="J1131" s="2">
        <f t="shared" si="141"/>
        <v>11.460772485247084</v>
      </c>
      <c r="K1131" s="2">
        <f t="shared" si="142"/>
        <v>0.31759458577100874</v>
      </c>
      <c r="L1131" s="27">
        <v>0.50880540882220004</v>
      </c>
      <c r="M1131" s="26">
        <f t="shared" si="143"/>
        <v>1.383625076534738</v>
      </c>
      <c r="N1131" s="2">
        <f t="shared" si="144"/>
        <v>3.8342252549737846E-2</v>
      </c>
    </row>
    <row r="1132" spans="1:14" x14ac:dyDescent="0.35">
      <c r="A1132" s="10">
        <v>40832</v>
      </c>
      <c r="B1132" s="27">
        <v>0</v>
      </c>
      <c r="C1132" s="27">
        <v>0.34183507539430003</v>
      </c>
      <c r="D1132" s="28">
        <f t="shared" si="138"/>
        <v>2.8486256282858335E-2</v>
      </c>
      <c r="E1132" s="3">
        <f t="shared" si="137"/>
        <v>0</v>
      </c>
      <c r="F1132" s="5" t="str">
        <f t="shared" si="139"/>
        <v>Dry</v>
      </c>
      <c r="G1132" s="5" t="str">
        <f t="shared" si="140"/>
        <v/>
      </c>
      <c r="H1132" s="27">
        <v>5.7544983259300003E-3</v>
      </c>
      <c r="I1132" s="27">
        <v>4.2448172992539996</v>
      </c>
      <c r="J1132" s="2">
        <f t="shared" si="141"/>
        <v>11.543186370899356</v>
      </c>
      <c r="K1132" s="2">
        <f t="shared" si="142"/>
        <v>0.32882216528223651</v>
      </c>
      <c r="L1132" s="27">
        <v>0.49596998756159999</v>
      </c>
      <c r="M1132" s="26">
        <f t="shared" si="143"/>
        <v>1.3487209453755125</v>
      </c>
      <c r="N1132" s="2">
        <f t="shared" si="144"/>
        <v>3.8420010504025826E-2</v>
      </c>
    </row>
    <row r="1133" spans="1:14" x14ac:dyDescent="0.35">
      <c r="A1133" s="10">
        <v>40833</v>
      </c>
      <c r="B1133" s="27">
        <v>0</v>
      </c>
      <c r="C1133" s="27">
        <v>0.3432879171914</v>
      </c>
      <c r="D1133" s="28">
        <f t="shared" si="138"/>
        <v>2.8607326432616667E-2</v>
      </c>
      <c r="E1133" s="3">
        <f t="shared" si="137"/>
        <v>0</v>
      </c>
      <c r="F1133" s="5" t="str">
        <f t="shared" si="139"/>
        <v>Dry</v>
      </c>
      <c r="G1133" s="5" t="str">
        <f t="shared" si="140"/>
        <v/>
      </c>
      <c r="H1133" s="27">
        <v>5.7674469076410004E-3</v>
      </c>
      <c r="I1133" s="27">
        <v>4.2774658271810004</v>
      </c>
      <c r="J1133" s="2">
        <f t="shared" si="141"/>
        <v>11.631969471802925</v>
      </c>
      <c r="K1133" s="2">
        <f t="shared" si="142"/>
        <v>0.33275954773409794</v>
      </c>
      <c r="L1133" s="27">
        <v>0.49423921013900002</v>
      </c>
      <c r="M1133" s="26">
        <f t="shared" si="143"/>
        <v>1.3440143384835912</v>
      </c>
      <c r="N1133" s="2">
        <f t="shared" si="144"/>
        <v>3.8448656911117443E-2</v>
      </c>
    </row>
    <row r="1134" spans="1:14" x14ac:dyDescent="0.35">
      <c r="A1134" s="10">
        <v>40834</v>
      </c>
      <c r="B1134" s="27">
        <v>0</v>
      </c>
      <c r="C1134" s="27">
        <v>0.29921381806410002</v>
      </c>
      <c r="D1134" s="28">
        <f t="shared" si="138"/>
        <v>2.4934484838675001E-2</v>
      </c>
      <c r="E1134" s="3">
        <f t="shared" si="137"/>
        <v>0</v>
      </c>
      <c r="F1134" s="5" t="str">
        <f t="shared" si="139"/>
        <v>Dry</v>
      </c>
      <c r="G1134" s="5" t="str">
        <f t="shared" si="140"/>
        <v/>
      </c>
      <c r="H1134" s="27">
        <v>5.0193732235419997E-3</v>
      </c>
      <c r="I1134" s="27">
        <v>4.5571406864619997</v>
      </c>
      <c r="J1134" s="2">
        <f t="shared" si="141"/>
        <v>12.392506097137304</v>
      </c>
      <c r="K1134" s="2">
        <f t="shared" si="142"/>
        <v>0.30900075539225758</v>
      </c>
      <c r="L1134" s="27">
        <v>0.52858850620020004</v>
      </c>
      <c r="M1134" s="26">
        <f t="shared" si="143"/>
        <v>1.437422440220576</v>
      </c>
      <c r="N1134" s="2">
        <f t="shared" si="144"/>
        <v>3.5841388042451176E-2</v>
      </c>
    </row>
    <row r="1135" spans="1:14" x14ac:dyDescent="0.35">
      <c r="A1135" s="10">
        <v>40835</v>
      </c>
      <c r="B1135" s="27">
        <v>0</v>
      </c>
      <c r="C1135" s="27">
        <v>0.29797563865560001</v>
      </c>
      <c r="D1135" s="28">
        <f t="shared" si="138"/>
        <v>2.4831303221300002E-2</v>
      </c>
      <c r="E1135" s="3">
        <f t="shared" si="137"/>
        <v>0</v>
      </c>
      <c r="F1135" s="5" t="str">
        <f t="shared" si="139"/>
        <v>Dry</v>
      </c>
      <c r="G1135" s="5" t="str">
        <f t="shared" si="140"/>
        <v/>
      </c>
      <c r="H1135" s="27">
        <v>5.132273568394E-3</v>
      </c>
      <c r="I1135" s="27">
        <v>4.5895019226720004</v>
      </c>
      <c r="J1135" s="2">
        <f t="shared" si="141"/>
        <v>12.480507948437332</v>
      </c>
      <c r="K1135" s="2">
        <f t="shared" si="142"/>
        <v>0.30990727722349221</v>
      </c>
      <c r="L1135" s="27">
        <v>0.54382612293179999</v>
      </c>
      <c r="M1135" s="26">
        <f t="shared" si="143"/>
        <v>1.4788590056558197</v>
      </c>
      <c r="N1135" s="2">
        <f t="shared" si="144"/>
        <v>3.6721996390989872E-2</v>
      </c>
    </row>
    <row r="1136" spans="1:14" x14ac:dyDescent="0.35">
      <c r="A1136" s="10">
        <v>40836</v>
      </c>
      <c r="B1136" s="27">
        <v>0</v>
      </c>
      <c r="C1136" s="27">
        <v>0.33440928246070001</v>
      </c>
      <c r="D1136" s="28">
        <f t="shared" si="138"/>
        <v>2.7867440205058335E-2</v>
      </c>
      <c r="E1136" s="3">
        <f t="shared" si="137"/>
        <v>0</v>
      </c>
      <c r="F1136" s="5" t="str">
        <f t="shared" si="139"/>
        <v>Dry</v>
      </c>
      <c r="G1136" s="5" t="str">
        <f t="shared" si="140"/>
        <v/>
      </c>
      <c r="H1136" s="27">
        <v>5.6924194007249998E-3</v>
      </c>
      <c r="I1136" s="27">
        <v>4.4142995226719997</v>
      </c>
      <c r="J1136" s="2">
        <f t="shared" si="141"/>
        <v>12.004069549973329</v>
      </c>
      <c r="K1136" s="2">
        <f t="shared" si="142"/>
        <v>0.33452269040124327</v>
      </c>
      <c r="L1136" s="27">
        <v>0.51729800201499998</v>
      </c>
      <c r="M1136" s="26">
        <f t="shared" si="143"/>
        <v>1.4067194947595103</v>
      </c>
      <c r="N1136" s="2">
        <f t="shared" si="144"/>
        <v>3.9201671405500522E-2</v>
      </c>
    </row>
    <row r="1137" spans="1:14" x14ac:dyDescent="0.35">
      <c r="A1137" s="10">
        <v>40837</v>
      </c>
      <c r="B1137" s="27">
        <v>0</v>
      </c>
      <c r="C1137" s="27">
        <v>0.33738373669229998</v>
      </c>
      <c r="D1137" s="28">
        <f t="shared" si="138"/>
        <v>2.8115311391024998E-2</v>
      </c>
      <c r="E1137" s="3">
        <f t="shared" si="137"/>
        <v>0</v>
      </c>
      <c r="F1137" s="5" t="str">
        <f t="shared" si="139"/>
        <v>Dry</v>
      </c>
      <c r="G1137" s="5" t="str">
        <f t="shared" si="140"/>
        <v/>
      </c>
      <c r="H1137" s="27">
        <v>5.6416039385559997E-3</v>
      </c>
      <c r="I1137" s="27">
        <v>4.424380803629</v>
      </c>
      <c r="J1137" s="2">
        <f t="shared" si="141"/>
        <v>12.031484182156557</v>
      </c>
      <c r="K1137" s="2">
        <f t="shared" si="142"/>
        <v>0.33826892427752331</v>
      </c>
      <c r="L1137" s="27">
        <v>0.50829410537550002</v>
      </c>
      <c r="M1137" s="26">
        <f t="shared" si="143"/>
        <v>1.3822346583939198</v>
      </c>
      <c r="N1137" s="2">
        <f t="shared" si="144"/>
        <v>3.8861957836212116E-2</v>
      </c>
    </row>
    <row r="1138" spans="1:14" x14ac:dyDescent="0.35">
      <c r="A1138" s="10">
        <v>40838</v>
      </c>
      <c r="B1138" s="27">
        <v>0</v>
      </c>
      <c r="C1138" s="27">
        <v>0.29000807966359998</v>
      </c>
      <c r="D1138" s="28">
        <f t="shared" si="138"/>
        <v>2.4167339971966666E-2</v>
      </c>
      <c r="E1138" s="3">
        <f t="shared" si="137"/>
        <v>0</v>
      </c>
      <c r="F1138" s="5" t="str">
        <f t="shared" si="139"/>
        <v>Dry</v>
      </c>
      <c r="G1138" s="5" t="str">
        <f t="shared" si="140"/>
        <v/>
      </c>
      <c r="H1138" s="27">
        <v>4.8929439548210003E-3</v>
      </c>
      <c r="I1138" s="27">
        <v>4.7300679404480004</v>
      </c>
      <c r="J1138" s="2">
        <f t="shared" si="141"/>
        <v>12.862757554536675</v>
      </c>
      <c r="K1138" s="2">
        <f t="shared" si="142"/>
        <v>0.31085863479747039</v>
      </c>
      <c r="L1138" s="27">
        <v>0.54817613932050002</v>
      </c>
      <c r="M1138" s="26">
        <f t="shared" si="143"/>
        <v>1.4906882662225949</v>
      </c>
      <c r="N1138" s="2">
        <f t="shared" si="144"/>
        <v>3.6025970122023007E-2</v>
      </c>
    </row>
    <row r="1139" spans="1:14" x14ac:dyDescent="0.35">
      <c r="A1139" s="10">
        <v>40839</v>
      </c>
      <c r="B1139" s="27">
        <v>0</v>
      </c>
      <c r="C1139" s="27">
        <v>0.29226624160339998</v>
      </c>
      <c r="D1139" s="28">
        <f t="shared" si="138"/>
        <v>2.4355520133616665E-2</v>
      </c>
      <c r="E1139" s="3">
        <f t="shared" si="137"/>
        <v>0</v>
      </c>
      <c r="F1139" s="5" t="str">
        <f t="shared" si="139"/>
        <v>Dry</v>
      </c>
      <c r="G1139" s="5" t="str">
        <f t="shared" si="140"/>
        <v/>
      </c>
      <c r="H1139" s="27">
        <v>5.0280444729569997E-3</v>
      </c>
      <c r="I1139" s="27">
        <v>4.7107190770390002</v>
      </c>
      <c r="J1139" s="2">
        <f t="shared" si="141"/>
        <v>12.810141029336776</v>
      </c>
      <c r="K1139" s="2">
        <f t="shared" si="142"/>
        <v>0.31199764775448074</v>
      </c>
      <c r="L1139" s="27">
        <v>0.55487092269310001</v>
      </c>
      <c r="M1139" s="26">
        <f t="shared" si="143"/>
        <v>1.5088937923347086</v>
      </c>
      <c r="N1139" s="2">
        <f t="shared" si="144"/>
        <v>3.6749893138697198E-2</v>
      </c>
    </row>
    <row r="1140" spans="1:14" x14ac:dyDescent="0.35">
      <c r="A1140" s="10">
        <v>40840</v>
      </c>
      <c r="B1140" s="27">
        <v>0</v>
      </c>
      <c r="C1140" s="27">
        <v>0.31864220442919999</v>
      </c>
      <c r="D1140" s="28">
        <f t="shared" si="138"/>
        <v>2.6553517035766666E-2</v>
      </c>
      <c r="E1140" s="3">
        <f t="shared" si="137"/>
        <v>0</v>
      </c>
      <c r="F1140" s="5" t="str">
        <f t="shared" si="139"/>
        <v>Dry</v>
      </c>
      <c r="G1140" s="5" t="str">
        <f t="shared" si="140"/>
        <v/>
      </c>
      <c r="H1140" s="27">
        <v>5.4298773639719997E-3</v>
      </c>
      <c r="I1140" s="27">
        <v>4.5803579873410003</v>
      </c>
      <c r="J1140" s="2">
        <f t="shared" si="141"/>
        <v>12.455642296455622</v>
      </c>
      <c r="K1140" s="2">
        <f t="shared" si="142"/>
        <v>0.33074110991035022</v>
      </c>
      <c r="L1140" s="27">
        <v>0.53471061050110003</v>
      </c>
      <c r="M1140" s="26">
        <f t="shared" si="143"/>
        <v>1.4540706457722714</v>
      </c>
      <c r="N1140" s="2">
        <f t="shared" si="144"/>
        <v>3.8610689663722247E-2</v>
      </c>
    </row>
    <row r="1141" spans="1:14" x14ac:dyDescent="0.35">
      <c r="A1141" s="10">
        <v>40841</v>
      </c>
      <c r="B1141" s="27">
        <v>10.41946313</v>
      </c>
      <c r="C1141" s="27">
        <v>0.4295816994503</v>
      </c>
      <c r="D1141" s="28">
        <f t="shared" si="138"/>
        <v>3.5798474954191667E-2</v>
      </c>
      <c r="E1141" s="3">
        <f t="shared" si="137"/>
        <v>0</v>
      </c>
      <c r="F1141" s="5">
        <f t="shared" si="139"/>
        <v>3.5798474954191667E-2</v>
      </c>
      <c r="G1141" s="5" t="str">
        <f t="shared" si="140"/>
        <v/>
      </c>
      <c r="H1141" s="27">
        <v>7.1898730959739999E-3</v>
      </c>
      <c r="I1141" s="27">
        <v>4.2111064606369997</v>
      </c>
      <c r="J1141" s="2">
        <f t="shared" si="141"/>
        <v>11.451514464797832</v>
      </c>
      <c r="K1141" s="2">
        <f t="shared" si="142"/>
        <v>0.40994675375562878</v>
      </c>
      <c r="L1141" s="27">
        <v>0.4775556701991</v>
      </c>
      <c r="M1141" s="26">
        <f t="shared" si="143"/>
        <v>1.2986457873126245</v>
      </c>
      <c r="N1141" s="2">
        <f t="shared" si="144"/>
        <v>4.6489538691477504E-2</v>
      </c>
    </row>
    <row r="1142" spans="1:14" x14ac:dyDescent="0.35">
      <c r="A1142" s="10">
        <v>40842</v>
      </c>
      <c r="B1142" s="27">
        <v>0</v>
      </c>
      <c r="C1142" s="27">
        <v>0.39064367404220002</v>
      </c>
      <c r="D1142" s="28">
        <f t="shared" si="138"/>
        <v>3.2553639503516668E-2</v>
      </c>
      <c r="E1142" s="3">
        <f t="shared" si="137"/>
        <v>0</v>
      </c>
      <c r="F1142" s="5" t="str">
        <f t="shared" si="139"/>
        <v>Dry</v>
      </c>
      <c r="G1142" s="5" t="str">
        <f t="shared" si="140"/>
        <v/>
      </c>
      <c r="H1142" s="27">
        <v>6.3857870492419998E-3</v>
      </c>
      <c r="I1142" s="27">
        <v>4.1409809915249998</v>
      </c>
      <c r="J1142" s="2">
        <f t="shared" si="141"/>
        <v>11.260818069113423</v>
      </c>
      <c r="K1142" s="2">
        <f t="shared" si="142"/>
        <v>0.36658061193660502</v>
      </c>
      <c r="L1142" s="27">
        <v>0.46056169138719999</v>
      </c>
      <c r="M1142" s="26">
        <f t="shared" si="143"/>
        <v>1.2524330410906961</v>
      </c>
      <c r="N1142" s="2">
        <f t="shared" si="144"/>
        <v>4.0771253721959597E-2</v>
      </c>
    </row>
    <row r="1143" spans="1:14" x14ac:dyDescent="0.35">
      <c r="A1143" s="10">
        <v>40843</v>
      </c>
      <c r="B1143" s="27">
        <v>0</v>
      </c>
      <c r="C1143" s="27">
        <v>0.32970697542159999</v>
      </c>
      <c r="D1143" s="28">
        <f t="shared" si="138"/>
        <v>2.7475581285133333E-2</v>
      </c>
      <c r="E1143" s="3">
        <f t="shared" si="137"/>
        <v>0</v>
      </c>
      <c r="F1143" s="5" t="str">
        <f t="shared" si="139"/>
        <v>Dry</v>
      </c>
      <c r="G1143" s="5" t="str">
        <f t="shared" si="140"/>
        <v/>
      </c>
      <c r="H1143" s="27">
        <v>5.4312002527360003E-3</v>
      </c>
      <c r="I1143" s="27">
        <v>4.434757925685</v>
      </c>
      <c r="J1143" s="2">
        <f t="shared" si="141"/>
        <v>12.059703312790761</v>
      </c>
      <c r="K1143" s="2">
        <f t="shared" si="142"/>
        <v>0.33134735864517428</v>
      </c>
      <c r="L1143" s="27">
        <v>0.49886398418580002</v>
      </c>
      <c r="M1143" s="26">
        <f t="shared" si="143"/>
        <v>1.3565907640354971</v>
      </c>
      <c r="N1143" s="2">
        <f t="shared" si="144"/>
        <v>3.7273119807918434E-2</v>
      </c>
    </row>
    <row r="1144" spans="1:14" x14ac:dyDescent="0.35">
      <c r="A1144" s="10">
        <v>40844</v>
      </c>
      <c r="B1144" s="27">
        <v>0</v>
      </c>
      <c r="C1144" s="27">
        <v>0.31394359048050002</v>
      </c>
      <c r="D1144" s="28">
        <f t="shared" si="138"/>
        <v>2.6161965873375003E-2</v>
      </c>
      <c r="E1144" s="3">
        <f t="shared" si="137"/>
        <v>0</v>
      </c>
      <c r="F1144" s="5" t="str">
        <f t="shared" si="139"/>
        <v>Dry</v>
      </c>
      <c r="G1144" s="5" t="str">
        <f t="shared" si="140"/>
        <v/>
      </c>
      <c r="H1144" s="27">
        <v>5.3190411408290004E-3</v>
      </c>
      <c r="I1144" s="27">
        <v>4.5344742287150002</v>
      </c>
      <c r="J1144" s="2">
        <f t="shared" si="141"/>
        <v>12.330867838598422</v>
      </c>
      <c r="K1144" s="2">
        <f t="shared" si="142"/>
        <v>0.32259974358250931</v>
      </c>
      <c r="L1144" s="27">
        <v>0.52593621407809998</v>
      </c>
      <c r="M1144" s="26">
        <f t="shared" si="143"/>
        <v>1.4302099031154221</v>
      </c>
      <c r="N1144" s="2">
        <f t="shared" si="144"/>
        <v>3.7417102677068645E-2</v>
      </c>
    </row>
    <row r="1145" spans="1:14" x14ac:dyDescent="0.35">
      <c r="A1145" s="10">
        <v>40845</v>
      </c>
      <c r="B1145" s="27">
        <v>0</v>
      </c>
      <c r="C1145" s="27">
        <v>0.3276700565415</v>
      </c>
      <c r="D1145" s="28">
        <f t="shared" si="138"/>
        <v>2.7305838045125E-2</v>
      </c>
      <c r="E1145" s="3">
        <f t="shared" si="137"/>
        <v>0</v>
      </c>
      <c r="F1145" s="5" t="str">
        <f t="shared" si="139"/>
        <v>Dry</v>
      </c>
      <c r="G1145" s="5" t="str">
        <f t="shared" si="140"/>
        <v/>
      </c>
      <c r="H1145" s="27">
        <v>5.5441624909490003E-3</v>
      </c>
      <c r="I1145" s="27">
        <v>4.4744016504579998</v>
      </c>
      <c r="J1145" s="2">
        <f t="shared" si="141"/>
        <v>12.167508872189467</v>
      </c>
      <c r="K1145" s="2">
        <f t="shared" si="142"/>
        <v>0.33224402667662711</v>
      </c>
      <c r="L1145" s="27">
        <v>0.52001711410389995</v>
      </c>
      <c r="M1145" s="26">
        <f t="shared" si="143"/>
        <v>1.4141137394095813</v>
      </c>
      <c r="N1145" s="2">
        <f t="shared" si="144"/>
        <v>3.8613560745704122E-2</v>
      </c>
    </row>
    <row r="1146" spans="1:14" x14ac:dyDescent="0.35">
      <c r="A1146" s="10">
        <v>40846</v>
      </c>
      <c r="B1146" s="27">
        <v>0</v>
      </c>
      <c r="C1146" s="27">
        <v>0.3287191347301</v>
      </c>
      <c r="D1146" s="28">
        <f t="shared" si="138"/>
        <v>2.7393261227508334E-2</v>
      </c>
      <c r="E1146" s="3">
        <f t="shared" si="137"/>
        <v>0</v>
      </c>
      <c r="F1146" s="5" t="str">
        <f t="shared" si="139"/>
        <v>Dry</v>
      </c>
      <c r="G1146" s="5" t="str">
        <f t="shared" si="140"/>
        <v/>
      </c>
      <c r="H1146" s="27">
        <v>5.4928369792019999E-3</v>
      </c>
      <c r="I1146" s="27">
        <v>4.5066568652200001</v>
      </c>
      <c r="J1146" s="2">
        <f t="shared" si="141"/>
        <v>12.25522241300466</v>
      </c>
      <c r="K1146" s="2">
        <f t="shared" si="142"/>
        <v>0.33571050896065169</v>
      </c>
      <c r="L1146" s="27">
        <v>0.51882903226449995</v>
      </c>
      <c r="M1146" s="26">
        <f t="shared" si="143"/>
        <v>1.4108829171787907</v>
      </c>
      <c r="N1146" s="2">
        <f t="shared" si="144"/>
        <v>3.8648684311707621E-2</v>
      </c>
    </row>
    <row r="1147" spans="1:14" x14ac:dyDescent="0.35">
      <c r="A1147" s="10">
        <v>40847</v>
      </c>
      <c r="B1147" s="27">
        <v>0</v>
      </c>
      <c r="C1147" s="27">
        <v>0.33825880709549999</v>
      </c>
      <c r="D1147" s="28">
        <f t="shared" si="138"/>
        <v>2.8188233924624998E-2</v>
      </c>
      <c r="E1147" s="3">
        <f t="shared" si="137"/>
        <v>0</v>
      </c>
      <c r="F1147" s="5" t="str">
        <f t="shared" si="139"/>
        <v>Dry</v>
      </c>
      <c r="G1147" s="5" t="str">
        <f t="shared" si="140"/>
        <v/>
      </c>
      <c r="H1147" s="27">
        <v>5.6635674279990004E-3</v>
      </c>
      <c r="I1147" s="27">
        <v>4.4588783180479998</v>
      </c>
      <c r="J1147" s="2">
        <f t="shared" si="141"/>
        <v>12.125295342967009</v>
      </c>
      <c r="K1147" s="2">
        <f t="shared" si="142"/>
        <v>0.34179066153272014</v>
      </c>
      <c r="L1147" s="27">
        <v>0.5117653861293</v>
      </c>
      <c r="M1147" s="26">
        <f t="shared" si="143"/>
        <v>1.3916743204245732</v>
      </c>
      <c r="N1147" s="2">
        <f t="shared" si="144"/>
        <v>3.9228841291021395E-2</v>
      </c>
    </row>
    <row r="1148" spans="1:14" x14ac:dyDescent="0.35">
      <c r="A1148" s="10">
        <v>40848</v>
      </c>
      <c r="B1148" s="27">
        <v>0</v>
      </c>
      <c r="C1148" s="27">
        <v>0.180884991345</v>
      </c>
      <c r="D1148" s="28">
        <f t="shared" si="138"/>
        <v>1.507374927875E-2</v>
      </c>
      <c r="E1148" s="3">
        <f t="shared" si="137"/>
        <v>0</v>
      </c>
      <c r="F1148" s="5" t="str">
        <f t="shared" si="139"/>
        <v>Dry</v>
      </c>
      <c r="G1148" s="5" t="str">
        <f t="shared" si="140"/>
        <v/>
      </c>
      <c r="H1148" s="27">
        <v>3.1660719594800001E-3</v>
      </c>
      <c r="I1148" s="27">
        <v>4.1498199818519996</v>
      </c>
      <c r="J1148" s="2">
        <f t="shared" si="141"/>
        <v>11.284854465849053</v>
      </c>
      <c r="K1148" s="2">
        <f t="shared" si="142"/>
        <v>0.17010506686539087</v>
      </c>
      <c r="L1148" s="27">
        <v>0.49985511435989999</v>
      </c>
      <c r="M1148" s="26">
        <f t="shared" si="143"/>
        <v>1.3592860037857377</v>
      </c>
      <c r="N1148" s="2">
        <f t="shared" si="144"/>
        <v>2.0489536419180235E-2</v>
      </c>
    </row>
    <row r="1149" spans="1:14" x14ac:dyDescent="0.35">
      <c r="A1149" s="10">
        <v>40849</v>
      </c>
      <c r="B1149" s="27">
        <v>0</v>
      </c>
      <c r="C1149" s="27">
        <v>0.12790594200559999</v>
      </c>
      <c r="D1149" s="28">
        <f t="shared" si="138"/>
        <v>1.0658828500466665E-2</v>
      </c>
      <c r="E1149" s="3">
        <f t="shared" si="137"/>
        <v>0</v>
      </c>
      <c r="F1149" s="5" t="str">
        <f t="shared" si="139"/>
        <v>Dry</v>
      </c>
      <c r="G1149" s="5" t="str">
        <f t="shared" si="140"/>
        <v/>
      </c>
      <c r="H1149" s="27">
        <v>2.3907487624199998E-3</v>
      </c>
      <c r="I1149" s="27">
        <v>4.0131090085640002</v>
      </c>
      <c r="J1149" s="2">
        <f t="shared" si="141"/>
        <v>10.9130881135286</v>
      </c>
      <c r="K1149" s="2">
        <f t="shared" si="142"/>
        <v>0.11632073461258263</v>
      </c>
      <c r="L1149" s="27">
        <v>0.5266779873038</v>
      </c>
      <c r="M1149" s="26">
        <f t="shared" si="143"/>
        <v>1.4322270515544615</v>
      </c>
      <c r="N1149" s="2">
        <f t="shared" si="144"/>
        <v>1.5265862516248034E-2</v>
      </c>
    </row>
    <row r="1150" spans="1:14" x14ac:dyDescent="0.35">
      <c r="A1150" s="10">
        <v>40850</v>
      </c>
      <c r="B1150" s="27">
        <v>0</v>
      </c>
      <c r="C1150" s="27">
        <v>0.10216556688469999</v>
      </c>
      <c r="D1150" s="28">
        <f t="shared" si="138"/>
        <v>8.5137972403916667E-3</v>
      </c>
      <c r="E1150" s="3">
        <f t="shared" si="137"/>
        <v>0</v>
      </c>
      <c r="F1150" s="5" t="str">
        <f t="shared" si="139"/>
        <v>Dry</v>
      </c>
      <c r="G1150" s="5" t="str">
        <f t="shared" si="140"/>
        <v/>
      </c>
      <c r="H1150" s="27">
        <v>1.964006583061E-3</v>
      </c>
      <c r="I1150" s="27">
        <v>3.5459404726399999</v>
      </c>
      <c r="J1150" s="2">
        <f t="shared" si="141"/>
        <v>9.6426886836783101</v>
      </c>
      <c r="K1150" s="2">
        <f t="shared" si="142"/>
        <v>8.2095896305056343E-2</v>
      </c>
      <c r="L1150" s="27">
        <v>0.5028134011848</v>
      </c>
      <c r="M1150" s="26">
        <f t="shared" si="143"/>
        <v>1.3673306506458978</v>
      </c>
      <c r="N1150" s="2">
        <f t="shared" si="144"/>
        <v>1.1641175920171986E-2</v>
      </c>
    </row>
    <row r="1151" spans="1:14" x14ac:dyDescent="0.35">
      <c r="A1151" s="10">
        <v>40851</v>
      </c>
      <c r="B1151" s="27">
        <v>218.80872572999999</v>
      </c>
      <c r="C1151" s="27">
        <v>79.973863889369994</v>
      </c>
      <c r="D1151" s="28">
        <f t="shared" si="138"/>
        <v>6.6644886574474995</v>
      </c>
      <c r="E1151" s="3">
        <f t="shared" si="137"/>
        <v>1</v>
      </c>
      <c r="F1151" s="5">
        <f t="shared" si="139"/>
        <v>6.6644886574474995</v>
      </c>
      <c r="G1151" s="5">
        <f t="shared" si="140"/>
        <v>-0.86883803412662497</v>
      </c>
      <c r="H1151" s="27">
        <v>1.3759607771969999</v>
      </c>
      <c r="I1151" s="27">
        <v>4.6898608462129996</v>
      </c>
      <c r="J1151" s="2">
        <f t="shared" si="141"/>
        <v>12.753419990757783</v>
      </c>
      <c r="K1151" s="2">
        <f t="shared" si="142"/>
        <v>11.414310891728215</v>
      </c>
      <c r="L1151" s="27">
        <v>0.2415020118681</v>
      </c>
      <c r="M1151" s="26">
        <f t="shared" si="143"/>
        <v>0.65673091099363645</v>
      </c>
      <c r="N1151" s="2">
        <f t="shared" si="144"/>
        <v>0.5877741653393046</v>
      </c>
    </row>
    <row r="1152" spans="1:14" x14ac:dyDescent="0.35">
      <c r="A1152" s="10">
        <v>40852</v>
      </c>
      <c r="B1152" s="27">
        <v>0</v>
      </c>
      <c r="C1152" s="27">
        <v>0.1861735674626</v>
      </c>
      <c r="D1152" s="28">
        <f t="shared" si="138"/>
        <v>1.5514463955216667E-2</v>
      </c>
      <c r="E1152" s="3">
        <f t="shared" si="137"/>
        <v>0</v>
      </c>
      <c r="F1152" s="5" t="str">
        <f t="shared" si="139"/>
        <v>Dry</v>
      </c>
      <c r="G1152" s="5" t="str">
        <f t="shared" si="140"/>
        <v/>
      </c>
      <c r="H1152" s="27">
        <v>3.2388065228550001E-3</v>
      </c>
      <c r="I1152" s="27">
        <v>1.483473813722</v>
      </c>
      <c r="J1152" s="2">
        <f t="shared" si="141"/>
        <v>4.034099350083058</v>
      </c>
      <c r="K1152" s="2">
        <f t="shared" si="142"/>
        <v>6.2586888958626588E-2</v>
      </c>
      <c r="L1152" s="27">
        <v>0.14817903847059999</v>
      </c>
      <c r="M1152" s="26">
        <f t="shared" si="143"/>
        <v>0.4029521500554108</v>
      </c>
      <c r="N1152" s="2">
        <f t="shared" si="144"/>
        <v>6.2515866077117281E-3</v>
      </c>
    </row>
    <row r="1153" spans="1:14" x14ac:dyDescent="0.35">
      <c r="A1153" s="10">
        <v>40853</v>
      </c>
      <c r="B1153" s="27">
        <v>333.42282016000001</v>
      </c>
      <c r="C1153" s="27">
        <v>148.4766412731</v>
      </c>
      <c r="D1153" s="28">
        <f t="shared" si="138"/>
        <v>12.373053439425</v>
      </c>
      <c r="E1153" s="3">
        <f t="shared" si="137"/>
        <v>1</v>
      </c>
      <c r="F1153" s="5">
        <f t="shared" si="139"/>
        <v>12.373053439425</v>
      </c>
      <c r="G1153" s="5">
        <f t="shared" si="140"/>
        <v>-0.86760673877249173</v>
      </c>
      <c r="H1153" s="27">
        <v>4.2339121920579998</v>
      </c>
      <c r="I1153" s="27">
        <v>1.795108172123</v>
      </c>
      <c r="J1153" s="2">
        <f t="shared" si="141"/>
        <v>4.8815453589444013</v>
      </c>
      <c r="K1153" s="2">
        <f t="shared" si="142"/>
        <v>4.3689830962552394</v>
      </c>
      <c r="L1153" s="27">
        <v>0.26948522297999999</v>
      </c>
      <c r="M1153" s="26">
        <f t="shared" si="143"/>
        <v>0.73282733596289273</v>
      </c>
      <c r="N1153" s="2">
        <f t="shared" si="144"/>
        <v>0.65588046568678904</v>
      </c>
    </row>
    <row r="1154" spans="1:14" x14ac:dyDescent="0.35">
      <c r="A1154" s="10">
        <v>40854</v>
      </c>
      <c r="B1154" s="27">
        <v>0</v>
      </c>
      <c r="C1154" s="27">
        <v>0.21445022521150001</v>
      </c>
      <c r="D1154" s="28">
        <f t="shared" si="138"/>
        <v>1.7870852100958335E-2</v>
      </c>
      <c r="E1154" s="3">
        <f t="shared" si="137"/>
        <v>0</v>
      </c>
      <c r="F1154" s="5" t="str">
        <f t="shared" si="139"/>
        <v>Dry</v>
      </c>
      <c r="G1154" s="5" t="str">
        <f t="shared" si="140"/>
        <v/>
      </c>
      <c r="H1154" s="27">
        <v>3.5665815269819998E-3</v>
      </c>
      <c r="I1154" s="27">
        <v>1.1269388040070001</v>
      </c>
      <c r="J1154" s="2">
        <f t="shared" si="141"/>
        <v>3.0645523060644759</v>
      </c>
      <c r="K1154" s="2">
        <f t="shared" si="142"/>
        <v>5.4766161017329049E-2</v>
      </c>
      <c r="L1154" s="27">
        <v>0.1762627981778</v>
      </c>
      <c r="M1154" s="26">
        <f t="shared" si="143"/>
        <v>0.4793220028527822</v>
      </c>
      <c r="N1154" s="2">
        <f t="shared" si="144"/>
        <v>8.5658926217172006E-3</v>
      </c>
    </row>
    <row r="1155" spans="1:14" x14ac:dyDescent="0.35">
      <c r="A1155" s="10">
        <v>40855</v>
      </c>
      <c r="B1155" s="27">
        <v>0</v>
      </c>
      <c r="C1155" s="27">
        <v>0.21014612143969999</v>
      </c>
      <c r="D1155" s="28">
        <f t="shared" si="138"/>
        <v>1.7512176786641666E-2</v>
      </c>
      <c r="E1155" s="3">
        <f t="shared" si="137"/>
        <v>0</v>
      </c>
      <c r="F1155" s="5" t="str">
        <f t="shared" si="139"/>
        <v>Dry</v>
      </c>
      <c r="G1155" s="5" t="str">
        <f t="shared" si="140"/>
        <v/>
      </c>
      <c r="H1155" s="27">
        <v>3.571276523916E-3</v>
      </c>
      <c r="I1155" s="27">
        <v>2.365570726084</v>
      </c>
      <c r="J1155" s="2">
        <f t="shared" si="141"/>
        <v>6.4328384096837858</v>
      </c>
      <c r="K1155" s="2">
        <f t="shared" si="142"/>
        <v>0.11265300347028129</v>
      </c>
      <c r="L1155" s="27">
        <v>0.3376278403645</v>
      </c>
      <c r="M1155" s="26">
        <f t="shared" si="143"/>
        <v>0.91813164397360669</v>
      </c>
      <c r="N1155" s="2">
        <f t="shared" si="144"/>
        <v>1.6078483662675745E-2</v>
      </c>
    </row>
    <row r="1156" spans="1:14" x14ac:dyDescent="0.35">
      <c r="A1156" s="10">
        <v>40856</v>
      </c>
      <c r="B1156" s="27">
        <v>0</v>
      </c>
      <c r="C1156" s="27">
        <v>0.17060298131320001</v>
      </c>
      <c r="D1156" s="28">
        <f t="shared" si="138"/>
        <v>1.4216915109433334E-2</v>
      </c>
      <c r="E1156" s="3">
        <f t="shared" si="137"/>
        <v>0</v>
      </c>
      <c r="F1156" s="5" t="str">
        <f t="shared" si="139"/>
        <v>Dry</v>
      </c>
      <c r="G1156" s="5" t="str">
        <f t="shared" si="140"/>
        <v/>
      </c>
      <c r="H1156" s="27">
        <v>2.9974584793359999E-3</v>
      </c>
      <c r="I1156" s="27">
        <v>3.066536895324</v>
      </c>
      <c r="J1156" s="2">
        <f t="shared" si="141"/>
        <v>8.3390177716682725</v>
      </c>
      <c r="K1156" s="2">
        <f t="shared" si="142"/>
        <v>0.11855510775586375</v>
      </c>
      <c r="L1156" s="27">
        <v>0.42554806965059999</v>
      </c>
      <c r="M1156" s="26">
        <f t="shared" si="143"/>
        <v>1.1572183986850555</v>
      </c>
      <c r="N1156" s="2">
        <f t="shared" si="144"/>
        <v>1.6452075737179814E-2</v>
      </c>
    </row>
    <row r="1157" spans="1:14" x14ac:dyDescent="0.35">
      <c r="A1157" s="10">
        <v>40857</v>
      </c>
      <c r="B1157" s="27">
        <v>0</v>
      </c>
      <c r="C1157" s="27">
        <v>0.1444728077612</v>
      </c>
      <c r="D1157" s="28">
        <f t="shared" si="138"/>
        <v>1.2039400646766667E-2</v>
      </c>
      <c r="E1157" s="3">
        <f t="shared" si="137"/>
        <v>0</v>
      </c>
      <c r="F1157" s="5" t="str">
        <f t="shared" si="139"/>
        <v>Dry</v>
      </c>
      <c r="G1157" s="5" t="str">
        <f t="shared" si="140"/>
        <v/>
      </c>
      <c r="H1157" s="27">
        <v>2.7367482435110002E-3</v>
      </c>
      <c r="I1157" s="27">
        <v>3.2174116839639999</v>
      </c>
      <c r="J1157" s="2">
        <f t="shared" si="141"/>
        <v>8.7493006369043425</v>
      </c>
      <c r="K1157" s="2">
        <f t="shared" si="142"/>
        <v>0.10533633574670215</v>
      </c>
      <c r="L1157" s="27">
        <v>0.45799899745689998</v>
      </c>
      <c r="M1157" s="26">
        <f t="shared" si="143"/>
        <v>1.2454641537243956</v>
      </c>
      <c r="N1157" s="2">
        <f t="shared" si="144"/>
        <v>1.4994641937874188E-2</v>
      </c>
    </row>
    <row r="1158" spans="1:14" x14ac:dyDescent="0.35">
      <c r="A1158" s="10">
        <v>40858</v>
      </c>
      <c r="B1158" s="27">
        <v>0</v>
      </c>
      <c r="C1158" s="27">
        <v>0.17465842116659999</v>
      </c>
      <c r="D1158" s="28">
        <f t="shared" si="138"/>
        <v>1.4554868430549999E-2</v>
      </c>
      <c r="E1158" s="3">
        <f t="shared" si="137"/>
        <v>0</v>
      </c>
      <c r="F1158" s="5" t="str">
        <f t="shared" si="139"/>
        <v>Dry</v>
      </c>
      <c r="G1158" s="5" t="str">
        <f t="shared" si="140"/>
        <v/>
      </c>
      <c r="H1158" s="27">
        <v>3.2426782712900002E-3</v>
      </c>
      <c r="I1158" s="27">
        <v>3.153726494067</v>
      </c>
      <c r="J1158" s="2">
        <f t="shared" si="141"/>
        <v>8.5761176789060372</v>
      </c>
      <c r="K1158" s="2">
        <f t="shared" si="142"/>
        <v>0.12482426446139121</v>
      </c>
      <c r="L1158" s="27">
        <v>0.44366901965889999</v>
      </c>
      <c r="M1158" s="26">
        <f t="shared" si="143"/>
        <v>1.2064957852996263</v>
      </c>
      <c r="N1158" s="2">
        <f t="shared" si="144"/>
        <v>1.7560387417049159E-2</v>
      </c>
    </row>
    <row r="1159" spans="1:14" x14ac:dyDescent="0.35">
      <c r="A1159" s="10">
        <v>40859</v>
      </c>
      <c r="B1159" s="27">
        <v>156.29194695000001</v>
      </c>
      <c r="C1159" s="27">
        <v>60.226611520870001</v>
      </c>
      <c r="D1159" s="28">
        <f t="shared" si="138"/>
        <v>5.0188842934058338</v>
      </c>
      <c r="E1159" s="3">
        <f t="shared" si="137"/>
        <v>1</v>
      </c>
      <c r="F1159" s="5">
        <f t="shared" si="139"/>
        <v>5.0188842934058338</v>
      </c>
      <c r="G1159" s="5">
        <f t="shared" si="140"/>
        <v>-0.8794855360447833</v>
      </c>
      <c r="H1159" s="27">
        <v>0.98361263093539997</v>
      </c>
      <c r="I1159" s="27">
        <v>1.9113668335889999</v>
      </c>
      <c r="J1159" s="2">
        <f t="shared" si="141"/>
        <v>5.1976945125885825</v>
      </c>
      <c r="K1159" s="2">
        <f t="shared" si="142"/>
        <v>4.6519365887667812</v>
      </c>
      <c r="L1159" s="27">
        <v>0.18748304131329999</v>
      </c>
      <c r="M1159" s="26">
        <f t="shared" si="143"/>
        <v>0.50983388322573542</v>
      </c>
      <c r="N1159" s="2">
        <f t="shared" si="144"/>
        <v>0.45630132548703323</v>
      </c>
    </row>
    <row r="1160" spans="1:14" x14ac:dyDescent="0.35">
      <c r="A1160" s="10">
        <v>40860</v>
      </c>
      <c r="B1160" s="27">
        <v>0</v>
      </c>
      <c r="C1160" s="27">
        <v>0.23898683448829999</v>
      </c>
      <c r="D1160" s="28">
        <f t="shared" si="138"/>
        <v>1.9915569540691666E-2</v>
      </c>
      <c r="E1160" s="3">
        <f t="shared" si="137"/>
        <v>0</v>
      </c>
      <c r="F1160" s="5" t="str">
        <f t="shared" si="139"/>
        <v>Dry</v>
      </c>
      <c r="G1160" s="5" t="str">
        <f t="shared" si="140"/>
        <v/>
      </c>
      <c r="H1160" s="27">
        <v>3.9286123419230001E-3</v>
      </c>
      <c r="I1160" s="27">
        <v>1.71888063341</v>
      </c>
      <c r="J1160" s="2">
        <f t="shared" si="141"/>
        <v>4.6742552392698178</v>
      </c>
      <c r="K1160" s="2">
        <f t="shared" si="142"/>
        <v>9.309045526862042E-2</v>
      </c>
      <c r="L1160" s="27">
        <v>0.24081471964100001</v>
      </c>
      <c r="M1160" s="26">
        <f t="shared" si="143"/>
        <v>0.65486191600294985</v>
      </c>
      <c r="N1160" s="2">
        <f t="shared" si="144"/>
        <v>1.3041948027707332E-2</v>
      </c>
    </row>
    <row r="1161" spans="1:14" x14ac:dyDescent="0.35">
      <c r="A1161" s="10">
        <v>40861</v>
      </c>
      <c r="B1161" s="27">
        <v>0</v>
      </c>
      <c r="C1161" s="27">
        <v>0.26405011639109999</v>
      </c>
      <c r="D1161" s="28">
        <f t="shared" si="138"/>
        <v>2.2004176365924999E-2</v>
      </c>
      <c r="E1161" s="3">
        <f t="shared" si="137"/>
        <v>0</v>
      </c>
      <c r="F1161" s="5" t="str">
        <f t="shared" si="139"/>
        <v>Dry</v>
      </c>
      <c r="G1161" s="5" t="str">
        <f t="shared" si="140"/>
        <v/>
      </c>
      <c r="H1161" s="27">
        <v>4.2316187808269998E-3</v>
      </c>
      <c r="I1161" s="27">
        <v>2.6368605970860002</v>
      </c>
      <c r="J1161" s="2">
        <f t="shared" si="141"/>
        <v>7.1705732332917851</v>
      </c>
      <c r="K1161" s="2">
        <f t="shared" si="142"/>
        <v>0.1577825580701335</v>
      </c>
      <c r="L1161" s="27">
        <v>0.34856209158149998</v>
      </c>
      <c r="M1161" s="26">
        <f t="shared" si="143"/>
        <v>0.94786580936306775</v>
      </c>
      <c r="N1161" s="2">
        <f t="shared" si="144"/>
        <v>2.0857006440455187E-2</v>
      </c>
    </row>
    <row r="1162" spans="1:14" x14ac:dyDescent="0.35">
      <c r="A1162" s="10">
        <v>40862</v>
      </c>
      <c r="B1162" s="27">
        <v>0</v>
      </c>
      <c r="C1162" s="27">
        <v>0.27084091511050001</v>
      </c>
      <c r="D1162" s="28">
        <f t="shared" si="138"/>
        <v>2.2570076259208333E-2</v>
      </c>
      <c r="E1162" s="3">
        <f t="shared" si="137"/>
        <v>0</v>
      </c>
      <c r="F1162" s="5" t="str">
        <f t="shared" si="139"/>
        <v>Dry</v>
      </c>
      <c r="G1162" s="5" t="str">
        <f t="shared" si="140"/>
        <v/>
      </c>
      <c r="H1162" s="27">
        <v>4.2491442611089997E-3</v>
      </c>
      <c r="I1162" s="27">
        <v>3.0357262430010001</v>
      </c>
      <c r="J1162" s="2">
        <f t="shared" si="141"/>
        <v>8.2552325161671991</v>
      </c>
      <c r="K1162" s="2">
        <f t="shared" si="142"/>
        <v>0.18632122742738996</v>
      </c>
      <c r="L1162" s="27">
        <v>0.37258804499659998</v>
      </c>
      <c r="M1162" s="26">
        <f t="shared" si="143"/>
        <v>1.0132010260419542</v>
      </c>
      <c r="N1162" s="2">
        <f t="shared" si="144"/>
        <v>2.2868024423675033E-2</v>
      </c>
    </row>
    <row r="1163" spans="1:14" x14ac:dyDescent="0.35">
      <c r="A1163" s="10">
        <v>40863</v>
      </c>
      <c r="B1163" s="27">
        <v>0</v>
      </c>
      <c r="C1163" s="27">
        <v>0.27397867802640002</v>
      </c>
      <c r="D1163" s="28">
        <f t="shared" si="138"/>
        <v>2.2831556502200003E-2</v>
      </c>
      <c r="E1163" s="3">
        <f t="shared" si="137"/>
        <v>0</v>
      </c>
      <c r="F1163" s="5" t="str">
        <f t="shared" si="139"/>
        <v>Dry</v>
      </c>
      <c r="G1163" s="5" t="str">
        <f t="shared" si="140"/>
        <v/>
      </c>
      <c r="H1163" s="27">
        <v>4.3082028582480001E-3</v>
      </c>
      <c r="I1163" s="27">
        <v>3.1579653955109999</v>
      </c>
      <c r="J1163" s="2">
        <f t="shared" si="141"/>
        <v>8.5876447779367933</v>
      </c>
      <c r="K1163" s="2">
        <f t="shared" si="142"/>
        <v>0.1960692969682867</v>
      </c>
      <c r="L1163" s="27">
        <v>0.37460132468110002</v>
      </c>
      <c r="M1163" s="26">
        <f t="shared" si="143"/>
        <v>1.0186758582847961</v>
      </c>
      <c r="N1163" s="2">
        <f t="shared" si="144"/>
        <v>2.3257955415856405E-2</v>
      </c>
    </row>
    <row r="1164" spans="1:14" x14ac:dyDescent="0.35">
      <c r="A1164" s="10">
        <v>40864</v>
      </c>
      <c r="B1164" s="27">
        <v>0</v>
      </c>
      <c r="C1164" s="27">
        <v>0.25289174872129999</v>
      </c>
      <c r="D1164" s="28">
        <f t="shared" si="138"/>
        <v>2.1074312393441666E-2</v>
      </c>
      <c r="E1164" s="3">
        <f t="shared" si="137"/>
        <v>0</v>
      </c>
      <c r="F1164" s="5" t="str">
        <f t="shared" si="139"/>
        <v>Dry</v>
      </c>
      <c r="G1164" s="5" t="str">
        <f t="shared" si="140"/>
        <v/>
      </c>
      <c r="H1164" s="27">
        <v>3.960717355347E-3</v>
      </c>
      <c r="I1164" s="27">
        <v>3.2740696613529998</v>
      </c>
      <c r="J1164" s="2">
        <f t="shared" si="141"/>
        <v>8.9033740742968934</v>
      </c>
      <c r="K1164" s="2">
        <f t="shared" si="142"/>
        <v>0.18763248659740225</v>
      </c>
      <c r="L1164" s="27">
        <v>0.3844374949464</v>
      </c>
      <c r="M1164" s="26">
        <f t="shared" si="143"/>
        <v>1.0454239462574424</v>
      </c>
      <c r="N1164" s="2">
        <f t="shared" si="144"/>
        <v>2.2031590827013912E-2</v>
      </c>
    </row>
    <row r="1165" spans="1:14" x14ac:dyDescent="0.35">
      <c r="A1165" s="10">
        <v>40865</v>
      </c>
      <c r="B1165" s="27">
        <v>0</v>
      </c>
      <c r="C1165" s="27">
        <v>0.27081750331080001</v>
      </c>
      <c r="D1165" s="28">
        <f t="shared" si="138"/>
        <v>2.2568125275900002E-2</v>
      </c>
      <c r="E1165" s="3">
        <f t="shared" si="137"/>
        <v>0</v>
      </c>
      <c r="F1165" s="5" t="str">
        <f t="shared" si="139"/>
        <v>Dry</v>
      </c>
      <c r="G1165" s="5" t="str">
        <f t="shared" si="140"/>
        <v/>
      </c>
      <c r="H1165" s="27">
        <v>4.3691627359270001E-3</v>
      </c>
      <c r="I1165" s="27">
        <v>3.215654510712</v>
      </c>
      <c r="J1165" s="2">
        <f t="shared" si="141"/>
        <v>8.7445222502497852</v>
      </c>
      <c r="K1165" s="2">
        <f t="shared" si="142"/>
        <v>0.19734747362153215</v>
      </c>
      <c r="L1165" s="27">
        <v>0.38188704445319999</v>
      </c>
      <c r="M1165" s="26">
        <f t="shared" si="143"/>
        <v>1.0384883532042539</v>
      </c>
      <c r="N1165" s="2">
        <f t="shared" si="144"/>
        <v>2.3436735252676692E-2</v>
      </c>
    </row>
    <row r="1166" spans="1:14" x14ac:dyDescent="0.35">
      <c r="A1166" s="10">
        <v>40866</v>
      </c>
      <c r="B1166" s="27">
        <v>0</v>
      </c>
      <c r="C1166" s="27">
        <v>0.29735715320329997</v>
      </c>
      <c r="D1166" s="28">
        <f t="shared" si="138"/>
        <v>2.4779762766941663E-2</v>
      </c>
      <c r="E1166" s="3">
        <f t="shared" si="137"/>
        <v>0</v>
      </c>
      <c r="F1166" s="5" t="str">
        <f t="shared" si="139"/>
        <v>Dry</v>
      </c>
      <c r="G1166" s="5" t="str">
        <f t="shared" si="140"/>
        <v/>
      </c>
      <c r="H1166" s="27">
        <v>4.6506701100029997E-3</v>
      </c>
      <c r="I1166" s="27">
        <v>3.1475027775150002</v>
      </c>
      <c r="J1166" s="2">
        <f t="shared" si="141"/>
        <v>8.5591931530631911</v>
      </c>
      <c r="K1166" s="2">
        <f t="shared" si="142"/>
        <v>0.21209477580933728</v>
      </c>
      <c r="L1166" s="27">
        <v>0.3649231936874</v>
      </c>
      <c r="M1166" s="26">
        <f t="shared" si="143"/>
        <v>0.99235753598576804</v>
      </c>
      <c r="N1166" s="2">
        <f t="shared" si="144"/>
        <v>2.4590384321714107E-2</v>
      </c>
    </row>
    <row r="1167" spans="1:14" x14ac:dyDescent="0.35">
      <c r="A1167" s="10">
        <v>40867</v>
      </c>
      <c r="B1167" s="27">
        <v>927.33221857000001</v>
      </c>
      <c r="C1167" s="27">
        <v>466.84239203409999</v>
      </c>
      <c r="D1167" s="28">
        <f t="shared" si="138"/>
        <v>38.90353266950833</v>
      </c>
      <c r="E1167" s="3">
        <f t="shared" si="137"/>
        <v>1</v>
      </c>
      <c r="F1167" s="5">
        <f t="shared" si="139"/>
        <v>38.90353266950833</v>
      </c>
      <c r="G1167" s="5">
        <f t="shared" si="140"/>
        <v>-0.87508443045930839</v>
      </c>
      <c r="H1167" s="27">
        <v>10.94607711848</v>
      </c>
      <c r="I1167" s="27">
        <v>2.75402431945</v>
      </c>
      <c r="J1167" s="2">
        <f t="shared" si="141"/>
        <v>7.4891835733395524</v>
      </c>
      <c r="K1167" s="2">
        <f t="shared" si="142"/>
        <v>6.7028192981388992</v>
      </c>
      <c r="L1167" s="27">
        <v>0.32994857759419999</v>
      </c>
      <c r="M1167" s="26">
        <f t="shared" si="143"/>
        <v>0.89724896396656373</v>
      </c>
      <c r="N1167" s="2">
        <f t="shared" si="144"/>
        <v>0.80303782275007451</v>
      </c>
    </row>
    <row r="1168" spans="1:14" x14ac:dyDescent="0.35">
      <c r="A1168" s="10">
        <v>40868</v>
      </c>
      <c r="B1168" s="27">
        <v>10.41946313</v>
      </c>
      <c r="C1168" s="27">
        <v>4.9213932863640002</v>
      </c>
      <c r="D1168" s="28">
        <f t="shared" si="138"/>
        <v>0.41011610719700003</v>
      </c>
      <c r="E1168" s="3">
        <f t="shared" si="137"/>
        <v>0</v>
      </c>
      <c r="F1168" s="5">
        <f t="shared" si="139"/>
        <v>0.41011610719700003</v>
      </c>
      <c r="G1168" s="5" t="str">
        <f t="shared" si="140"/>
        <v/>
      </c>
      <c r="H1168" s="27">
        <v>2.5299296685239999E-2</v>
      </c>
      <c r="I1168" s="27">
        <v>0.79168223091000001</v>
      </c>
      <c r="J1168" s="2">
        <f t="shared" si="141"/>
        <v>2.1528689914474177</v>
      </c>
      <c r="K1168" s="2">
        <f t="shared" si="142"/>
        <v>0.88292625007754655</v>
      </c>
      <c r="L1168" s="27">
        <v>0.12291658139</v>
      </c>
      <c r="M1168" s="26">
        <f t="shared" si="143"/>
        <v>0.33425443476871042</v>
      </c>
      <c r="N1168" s="2">
        <f t="shared" si="144"/>
        <v>0.13708312760067709</v>
      </c>
    </row>
    <row r="1169" spans="1:14" x14ac:dyDescent="0.35">
      <c r="A1169" s="10">
        <v>40869</v>
      </c>
      <c r="B1169" s="27">
        <v>0</v>
      </c>
      <c r="C1169" s="27">
        <v>0.2897676670223</v>
      </c>
      <c r="D1169" s="28">
        <f t="shared" si="138"/>
        <v>2.4147305585191667E-2</v>
      </c>
      <c r="E1169" s="3">
        <f t="shared" si="137"/>
        <v>0</v>
      </c>
      <c r="F1169" s="5" t="str">
        <f t="shared" si="139"/>
        <v>Dry</v>
      </c>
      <c r="G1169" s="5" t="str">
        <f t="shared" si="140"/>
        <v/>
      </c>
      <c r="H1169" s="27">
        <v>4.4097470438279997E-3</v>
      </c>
      <c r="I1169" s="27">
        <v>1.735374554247</v>
      </c>
      <c r="J1169" s="2">
        <f t="shared" si="141"/>
        <v>4.7191081478371224</v>
      </c>
      <c r="K1169" s="2">
        <f t="shared" si="142"/>
        <v>0.11395374653539085</v>
      </c>
      <c r="L1169" s="27">
        <v>0.28078242055609998</v>
      </c>
      <c r="M1169" s="26">
        <f t="shared" si="143"/>
        <v>0.76354848316343604</v>
      </c>
      <c r="N1169" s="2">
        <f t="shared" si="144"/>
        <v>1.8437638552057066E-2</v>
      </c>
    </row>
    <row r="1170" spans="1:14" x14ac:dyDescent="0.35">
      <c r="A1170" s="10">
        <v>40870</v>
      </c>
      <c r="B1170" s="27">
        <v>0</v>
      </c>
      <c r="C1170" s="27">
        <v>0.29810705383660002</v>
      </c>
      <c r="D1170" s="28">
        <f t="shared" si="138"/>
        <v>2.4842254486383334E-2</v>
      </c>
      <c r="E1170" s="3">
        <f t="shared" si="137"/>
        <v>0</v>
      </c>
      <c r="F1170" s="5" t="str">
        <f t="shared" si="139"/>
        <v>Dry</v>
      </c>
      <c r="G1170" s="5" t="str">
        <f t="shared" si="140"/>
        <v/>
      </c>
      <c r="H1170" s="27">
        <v>4.5783336370839997E-3</v>
      </c>
      <c r="I1170" s="27">
        <v>2.1423415498490002</v>
      </c>
      <c r="J1170" s="2">
        <f t="shared" si="141"/>
        <v>5.8257979169973773</v>
      </c>
      <c r="K1170" s="2">
        <f t="shared" si="142"/>
        <v>0.14472595444029077</v>
      </c>
      <c r="L1170" s="27">
        <v>0.32264611267569998</v>
      </c>
      <c r="M1170" s="26">
        <f t="shared" si="143"/>
        <v>0.87739093296579151</v>
      </c>
      <c r="N1170" s="2">
        <f t="shared" si="144"/>
        <v>2.1796368840781493E-2</v>
      </c>
    </row>
    <row r="1171" spans="1:14" x14ac:dyDescent="0.35">
      <c r="A1171" s="10">
        <v>40871</v>
      </c>
      <c r="B1171" s="27">
        <v>0</v>
      </c>
      <c r="C1171" s="27">
        <v>0.3743882625128</v>
      </c>
      <c r="D1171" s="28">
        <f t="shared" si="138"/>
        <v>3.1199021876066668E-2</v>
      </c>
      <c r="E1171" s="3">
        <f t="shared" si="137"/>
        <v>0</v>
      </c>
      <c r="F1171" s="5" t="str">
        <f t="shared" si="139"/>
        <v>Dry</v>
      </c>
      <c r="G1171" s="5" t="str">
        <f t="shared" si="140"/>
        <v/>
      </c>
      <c r="H1171" s="27">
        <v>5.2926935123640004E-3</v>
      </c>
      <c r="I1171" s="27">
        <v>2.2679977150339998</v>
      </c>
      <c r="J1171" s="2">
        <f t="shared" si="141"/>
        <v>6.167502266354858</v>
      </c>
      <c r="K1171" s="2">
        <f t="shared" si="142"/>
        <v>0.19242003812869596</v>
      </c>
      <c r="L1171" s="27">
        <v>0.30618075619399998</v>
      </c>
      <c r="M1171" s="26">
        <f t="shared" si="143"/>
        <v>0.83261570116371575</v>
      </c>
      <c r="N1171" s="2">
        <f t="shared" si="144"/>
        <v>2.5976795474963354E-2</v>
      </c>
    </row>
    <row r="1172" spans="1:14" x14ac:dyDescent="0.35">
      <c r="A1172" s="10">
        <v>40872</v>
      </c>
      <c r="B1172" s="27">
        <v>0</v>
      </c>
      <c r="C1172" s="27">
        <v>0.30412728616020002</v>
      </c>
      <c r="D1172" s="28">
        <f t="shared" si="138"/>
        <v>2.534394051335E-2</v>
      </c>
      <c r="E1172" s="3">
        <f t="shared" si="137"/>
        <v>0</v>
      </c>
      <c r="F1172" s="5" t="str">
        <f t="shared" si="139"/>
        <v>Dry</v>
      </c>
      <c r="G1172" s="5" t="str">
        <f t="shared" si="140"/>
        <v/>
      </c>
      <c r="H1172" s="27">
        <v>4.6064247323200002E-3</v>
      </c>
      <c r="I1172" s="27">
        <v>2.3468350043870001</v>
      </c>
      <c r="J1172" s="2">
        <f t="shared" si="141"/>
        <v>6.3818892375298324</v>
      </c>
      <c r="K1172" s="2">
        <f t="shared" si="142"/>
        <v>0.16174222119874465</v>
      </c>
      <c r="L1172" s="27">
        <v>0.30234561878010002</v>
      </c>
      <c r="M1172" s="26">
        <f t="shared" si="143"/>
        <v>0.82218658188585281</v>
      </c>
      <c r="N1172" s="2">
        <f t="shared" si="144"/>
        <v>2.0837447822189624E-2</v>
      </c>
    </row>
    <row r="1173" spans="1:14" x14ac:dyDescent="0.35">
      <c r="A1173" s="10">
        <v>40873</v>
      </c>
      <c r="B1173" s="27">
        <v>0</v>
      </c>
      <c r="C1173" s="27">
        <v>0.25236911151829999</v>
      </c>
      <c r="D1173" s="28">
        <f t="shared" si="138"/>
        <v>2.1030759293191665E-2</v>
      </c>
      <c r="E1173" s="3">
        <f t="shared" si="137"/>
        <v>0</v>
      </c>
      <c r="F1173" s="5" t="str">
        <f t="shared" si="139"/>
        <v>Dry</v>
      </c>
      <c r="G1173" s="5" t="str">
        <f t="shared" si="140"/>
        <v/>
      </c>
      <c r="H1173" s="27">
        <v>3.8227084501010001E-3</v>
      </c>
      <c r="I1173" s="27">
        <v>2.4501037691679999</v>
      </c>
      <c r="J1173" s="2">
        <f t="shared" si="141"/>
        <v>6.6627141857246919</v>
      </c>
      <c r="K1173" s="2">
        <f t="shared" si="142"/>
        <v>0.14012193827930949</v>
      </c>
      <c r="L1173" s="27">
        <v>0.32652862970099999</v>
      </c>
      <c r="M1173" s="26">
        <f t="shared" si="143"/>
        <v>0.88794889446371139</v>
      </c>
      <c r="N1173" s="2">
        <f t="shared" si="144"/>
        <v>1.8674239464121962E-2</v>
      </c>
    </row>
    <row r="1174" spans="1:14" x14ac:dyDescent="0.35">
      <c r="A1174" s="10">
        <v>40874</v>
      </c>
      <c r="B1174" s="27">
        <v>0</v>
      </c>
      <c r="C1174" s="27">
        <v>0.19279139196549999</v>
      </c>
      <c r="D1174" s="28">
        <f t="shared" si="138"/>
        <v>1.6065949330458334E-2</v>
      </c>
      <c r="E1174" s="3">
        <f t="shared" ref="E1174:E1237" si="145">IF(D1174&gt;$C$8,1,0)</f>
        <v>0</v>
      </c>
      <c r="F1174" s="5" t="str">
        <f t="shared" si="139"/>
        <v>Dry</v>
      </c>
      <c r="G1174" s="5" t="str">
        <f t="shared" si="140"/>
        <v/>
      </c>
      <c r="H1174" s="27">
        <v>3.4723539843019998E-3</v>
      </c>
      <c r="I1174" s="27">
        <v>2.5192963890139999</v>
      </c>
      <c r="J1174" s="2">
        <f t="shared" si="141"/>
        <v>6.8508738284291111</v>
      </c>
      <c r="K1174" s="2">
        <f t="shared" si="142"/>
        <v>0.1100657917969052</v>
      </c>
      <c r="L1174" s="27">
        <v>0.36574854837490001</v>
      </c>
      <c r="M1174" s="26">
        <f t="shared" si="143"/>
        <v>0.99460197250876803</v>
      </c>
      <c r="N1174" s="2">
        <f t="shared" si="144"/>
        <v>1.597922489429978E-2</v>
      </c>
    </row>
    <row r="1175" spans="1:14" x14ac:dyDescent="0.35">
      <c r="A1175" s="10">
        <v>40875</v>
      </c>
      <c r="B1175" s="27">
        <v>0</v>
      </c>
      <c r="C1175" s="27">
        <v>0.21351157557549999</v>
      </c>
      <c r="D1175" s="28">
        <f t="shared" ref="D1175:D1238" si="146">C1175/12</f>
        <v>1.7792631297958331E-2</v>
      </c>
      <c r="E1175" s="3">
        <f t="shared" si="145"/>
        <v>0</v>
      </c>
      <c r="F1175" s="5" t="str">
        <f t="shared" ref="F1175:F1238" si="147">IF(B1175&gt;0,D1175,"Dry")</f>
        <v>Dry</v>
      </c>
      <c r="G1175" s="5" t="str">
        <f t="shared" ref="G1175:G1238" si="148">IF(D1175-$C$8&lt;0,"",D1168-$C$8)</f>
        <v/>
      </c>
      <c r="H1175" s="27">
        <v>3.8191457991710001E-3</v>
      </c>
      <c r="I1175" s="27">
        <v>2.5298156002800001</v>
      </c>
      <c r="J1175" s="2">
        <f t="shared" ref="J1175:J1238" si="149">I1175*2.71936</f>
        <v>6.8794793507774212</v>
      </c>
      <c r="K1175" s="2">
        <f t="shared" ref="K1175:K1238" si="150">IF(D1175&gt;$C$8, J1175*$C$8, J1175*D1175)</f>
        <v>0.12240403961030041</v>
      </c>
      <c r="L1175" s="27">
        <v>0.36935355797429997</v>
      </c>
      <c r="M1175" s="26">
        <f t="shared" ref="M1175:M1238" si="151">L1175*2.71936</f>
        <v>1.0044052914129924</v>
      </c>
      <c r="N1175" s="2">
        <f t="shared" ref="N1175:N1238" si="152">IF(D1175&gt;$C$8, M1175*$C$8,M1175* D1175)</f>
        <v>1.7871013023829766E-2</v>
      </c>
    </row>
    <row r="1176" spans="1:14" x14ac:dyDescent="0.35">
      <c r="A1176" s="10">
        <v>40876</v>
      </c>
      <c r="B1176" s="27">
        <v>0</v>
      </c>
      <c r="C1176" s="27">
        <v>0.24146021839869999</v>
      </c>
      <c r="D1176" s="28">
        <f t="shared" si="146"/>
        <v>2.0121684866558333E-2</v>
      </c>
      <c r="E1176" s="3">
        <f t="shared" si="145"/>
        <v>0</v>
      </c>
      <c r="F1176" s="5" t="str">
        <f t="shared" si="147"/>
        <v>Dry</v>
      </c>
      <c r="G1176" s="5" t="str">
        <f t="shared" si="148"/>
        <v/>
      </c>
      <c r="H1176" s="27">
        <v>3.9781165585969997E-3</v>
      </c>
      <c r="I1176" s="27">
        <v>2.5912886143509999</v>
      </c>
      <c r="J1176" s="2">
        <f t="shared" si="149"/>
        <v>7.0466466063215352</v>
      </c>
      <c r="K1176" s="2">
        <f t="shared" si="150"/>
        <v>0.14179040237840468</v>
      </c>
      <c r="L1176" s="27">
        <v>0.35933545162230002</v>
      </c>
      <c r="M1176" s="26">
        <f t="shared" si="151"/>
        <v>0.97716245372361776</v>
      </c>
      <c r="N1176" s="2">
        <f t="shared" si="152"/>
        <v>1.9662154957259526E-2</v>
      </c>
    </row>
    <row r="1177" spans="1:14" x14ac:dyDescent="0.35">
      <c r="A1177" s="10">
        <v>40877</v>
      </c>
      <c r="B1177" s="27">
        <v>0</v>
      </c>
      <c r="C1177" s="27">
        <v>0.26988500683260003</v>
      </c>
      <c r="D1177" s="28">
        <f t="shared" si="146"/>
        <v>2.2490417236050001E-2</v>
      </c>
      <c r="E1177" s="3">
        <f t="shared" si="145"/>
        <v>0</v>
      </c>
      <c r="F1177" s="5" t="str">
        <f t="shared" si="147"/>
        <v>Dry</v>
      </c>
      <c r="G1177" s="5" t="str">
        <f t="shared" si="148"/>
        <v/>
      </c>
      <c r="H1177" s="27">
        <v>4.3538919258610002E-3</v>
      </c>
      <c r="I1177" s="27">
        <v>2.6008377169429999</v>
      </c>
      <c r="J1177" s="2">
        <f t="shared" si="149"/>
        <v>7.0726140539461166</v>
      </c>
      <c r="K1177" s="2">
        <f t="shared" si="150"/>
        <v>0.15906604102279923</v>
      </c>
      <c r="L1177" s="27">
        <v>0.34868677733909997</v>
      </c>
      <c r="M1177" s="26">
        <f t="shared" si="151"/>
        <v>0.94820487482485494</v>
      </c>
      <c r="N1177" s="2">
        <f t="shared" si="152"/>
        <v>2.132552326006755E-2</v>
      </c>
    </row>
    <row r="1178" spans="1:14" x14ac:dyDescent="0.35">
      <c r="A1178" s="10">
        <v>40878</v>
      </c>
      <c r="B1178" s="27">
        <v>0</v>
      </c>
      <c r="C1178" s="27">
        <v>1.8009858831419999E-2</v>
      </c>
      <c r="D1178" s="28">
        <f t="shared" si="146"/>
        <v>1.5008215692849998E-3</v>
      </c>
      <c r="E1178" s="3">
        <f t="shared" si="145"/>
        <v>0</v>
      </c>
      <c r="F1178" s="5" t="str">
        <f t="shared" si="147"/>
        <v>Dry</v>
      </c>
      <c r="G1178" s="5" t="str">
        <f t="shared" si="148"/>
        <v/>
      </c>
      <c r="H1178" s="27">
        <v>6.8090306039819996E-4</v>
      </c>
      <c r="I1178" s="27">
        <v>2.3581166017439998</v>
      </c>
      <c r="J1178" s="2">
        <f t="shared" si="149"/>
        <v>6.4125679621185636</v>
      </c>
      <c r="K1178" s="2">
        <f t="shared" si="150"/>
        <v>9.6241203120534958E-3</v>
      </c>
      <c r="L1178" s="27">
        <v>0.37782071559379998</v>
      </c>
      <c r="M1178" s="26">
        <f t="shared" si="151"/>
        <v>1.0274305411571558</v>
      </c>
      <c r="N1178" s="2">
        <f t="shared" si="152"/>
        <v>1.5419899171108193E-3</v>
      </c>
    </row>
    <row r="1179" spans="1:14" x14ac:dyDescent="0.35">
      <c r="A1179" s="10">
        <v>40879</v>
      </c>
      <c r="B1179" s="27">
        <v>0</v>
      </c>
      <c r="C1179" s="27">
        <v>0</v>
      </c>
      <c r="D1179" s="28">
        <f t="shared" si="146"/>
        <v>0</v>
      </c>
      <c r="E1179" s="3">
        <f t="shared" si="145"/>
        <v>0</v>
      </c>
      <c r="F1179" s="5" t="str">
        <f t="shared" si="147"/>
        <v>Dry</v>
      </c>
      <c r="G1179" s="5" t="str">
        <f t="shared" si="148"/>
        <v/>
      </c>
      <c r="H1179" s="27">
        <v>4.09374119515E-4</v>
      </c>
      <c r="I1179" s="27">
        <v>1.558561647643</v>
      </c>
      <c r="J1179" s="2">
        <f t="shared" si="149"/>
        <v>4.2382902021344684</v>
      </c>
      <c r="K1179" s="2">
        <f t="shared" si="150"/>
        <v>0</v>
      </c>
      <c r="L1179" s="27">
        <v>0.33171359933279998</v>
      </c>
      <c r="M1179" s="26">
        <f t="shared" si="151"/>
        <v>0.90204869348164296</v>
      </c>
      <c r="N1179" s="2">
        <f t="shared" si="152"/>
        <v>0</v>
      </c>
    </row>
    <row r="1180" spans="1:14" x14ac:dyDescent="0.35">
      <c r="A1180" s="10">
        <v>40880</v>
      </c>
      <c r="B1180" s="27">
        <v>0</v>
      </c>
      <c r="C1180" s="27">
        <v>0</v>
      </c>
      <c r="D1180" s="28">
        <f t="shared" si="146"/>
        <v>0</v>
      </c>
      <c r="E1180" s="3">
        <f t="shared" si="145"/>
        <v>0</v>
      </c>
      <c r="F1180" s="5" t="str">
        <f t="shared" si="147"/>
        <v>Dry</v>
      </c>
      <c r="G1180" s="5" t="str">
        <f t="shared" si="148"/>
        <v/>
      </c>
      <c r="H1180" s="27">
        <v>3.8061398999140002E-4</v>
      </c>
      <c r="I1180" s="27">
        <v>1.1805806339989999</v>
      </c>
      <c r="J1180" s="2">
        <f t="shared" si="149"/>
        <v>3.2104237528715203</v>
      </c>
      <c r="K1180" s="2">
        <f t="shared" si="150"/>
        <v>0</v>
      </c>
      <c r="L1180" s="27">
        <v>0.2925583990367</v>
      </c>
      <c r="M1180" s="26">
        <f t="shared" si="151"/>
        <v>0.79557160800444049</v>
      </c>
      <c r="N1180" s="2">
        <f t="shared" si="152"/>
        <v>0</v>
      </c>
    </row>
    <row r="1181" spans="1:14" x14ac:dyDescent="0.35">
      <c r="A1181" s="10">
        <v>40881</v>
      </c>
      <c r="B1181" s="27">
        <v>0</v>
      </c>
      <c r="C1181" s="27">
        <v>0</v>
      </c>
      <c r="D1181" s="28">
        <f t="shared" si="146"/>
        <v>0</v>
      </c>
      <c r="E1181" s="3">
        <f t="shared" si="145"/>
        <v>0</v>
      </c>
      <c r="F1181" s="5" t="str">
        <f t="shared" si="147"/>
        <v>Dry</v>
      </c>
      <c r="G1181" s="5" t="str">
        <f t="shared" si="148"/>
        <v/>
      </c>
      <c r="H1181" s="27">
        <v>3.5253147770419998E-4</v>
      </c>
      <c r="I1181" s="27">
        <v>1.133544005623</v>
      </c>
      <c r="J1181" s="2">
        <f t="shared" si="149"/>
        <v>3.0825142271309613</v>
      </c>
      <c r="K1181" s="2">
        <f t="shared" si="150"/>
        <v>0</v>
      </c>
      <c r="L1181" s="27">
        <v>0.29590739899930002</v>
      </c>
      <c r="M1181" s="26">
        <f t="shared" si="151"/>
        <v>0.80467874454273647</v>
      </c>
      <c r="N1181" s="2">
        <f t="shared" si="152"/>
        <v>0</v>
      </c>
    </row>
    <row r="1182" spans="1:14" x14ac:dyDescent="0.35">
      <c r="A1182" s="10">
        <v>40882</v>
      </c>
      <c r="B1182" s="27">
        <v>0</v>
      </c>
      <c r="C1182" s="27">
        <v>0</v>
      </c>
      <c r="D1182" s="28">
        <f t="shared" si="146"/>
        <v>0</v>
      </c>
      <c r="E1182" s="3">
        <f t="shared" si="145"/>
        <v>0</v>
      </c>
      <c r="F1182" s="5" t="str">
        <f t="shared" si="147"/>
        <v>Dry</v>
      </c>
      <c r="G1182" s="5" t="str">
        <f t="shared" si="148"/>
        <v/>
      </c>
      <c r="H1182" s="27">
        <v>3.2555021610070002E-4</v>
      </c>
      <c r="I1182" s="27">
        <v>1.0692582185199999</v>
      </c>
      <c r="J1182" s="2">
        <f t="shared" si="149"/>
        <v>2.9076980291145471</v>
      </c>
      <c r="K1182" s="2">
        <f t="shared" si="150"/>
        <v>0</v>
      </c>
      <c r="L1182" s="27">
        <v>0.28347611176030002</v>
      </c>
      <c r="M1182" s="26">
        <f t="shared" si="151"/>
        <v>0.77087359927648946</v>
      </c>
      <c r="N1182" s="2">
        <f t="shared" si="152"/>
        <v>0</v>
      </c>
    </row>
    <row r="1183" spans="1:14" x14ac:dyDescent="0.35">
      <c r="A1183" s="10">
        <v>40883</v>
      </c>
      <c r="B1183" s="27">
        <v>0</v>
      </c>
      <c r="C1183" s="27">
        <v>0</v>
      </c>
      <c r="D1183" s="28">
        <f t="shared" si="146"/>
        <v>0</v>
      </c>
      <c r="E1183" s="3">
        <f t="shared" si="145"/>
        <v>0</v>
      </c>
      <c r="F1183" s="5" t="str">
        <f t="shared" si="147"/>
        <v>Dry</v>
      </c>
      <c r="G1183" s="5" t="str">
        <f t="shared" si="148"/>
        <v/>
      </c>
      <c r="H1183" s="27">
        <v>3.0008773826459999E-4</v>
      </c>
      <c r="I1183" s="27">
        <v>1.0991401047739999</v>
      </c>
      <c r="J1183" s="2">
        <f t="shared" si="149"/>
        <v>2.9889576353182243</v>
      </c>
      <c r="K1183" s="2">
        <f t="shared" si="150"/>
        <v>0</v>
      </c>
      <c r="L1183" s="27">
        <v>0.29263207603890001</v>
      </c>
      <c r="M1183" s="26">
        <f t="shared" si="151"/>
        <v>0.79577196229714309</v>
      </c>
      <c r="N1183" s="2">
        <f t="shared" si="152"/>
        <v>0</v>
      </c>
    </row>
    <row r="1184" spans="1:14" x14ac:dyDescent="0.35">
      <c r="A1184" s="10">
        <v>40884</v>
      </c>
      <c r="B1184" s="27">
        <v>0</v>
      </c>
      <c r="C1184" s="27">
        <v>0</v>
      </c>
      <c r="D1184" s="28">
        <f t="shared" si="146"/>
        <v>0</v>
      </c>
      <c r="E1184" s="3">
        <f t="shared" si="145"/>
        <v>0</v>
      </c>
      <c r="F1184" s="5" t="str">
        <f t="shared" si="147"/>
        <v>Dry</v>
      </c>
      <c r="G1184" s="5" t="str">
        <f t="shared" si="148"/>
        <v/>
      </c>
      <c r="H1184" s="27">
        <v>2.762943817371E-4</v>
      </c>
      <c r="I1184" s="27">
        <v>1.0769739548299999</v>
      </c>
      <c r="J1184" s="2">
        <f t="shared" si="149"/>
        <v>2.9286798938065086</v>
      </c>
      <c r="K1184" s="2">
        <f t="shared" si="150"/>
        <v>0</v>
      </c>
      <c r="L1184" s="27">
        <v>0.28706685237509999</v>
      </c>
      <c r="M1184" s="26">
        <f t="shared" si="151"/>
        <v>0.78063811567475194</v>
      </c>
      <c r="N1184" s="2">
        <f t="shared" si="152"/>
        <v>0</v>
      </c>
    </row>
    <row r="1185" spans="1:14" x14ac:dyDescent="0.35">
      <c r="A1185" s="10">
        <v>40885</v>
      </c>
      <c r="B1185" s="27">
        <v>0</v>
      </c>
      <c r="C1185" s="27">
        <v>0</v>
      </c>
      <c r="D1185" s="28">
        <f t="shared" si="146"/>
        <v>0</v>
      </c>
      <c r="E1185" s="3">
        <f t="shared" si="145"/>
        <v>0</v>
      </c>
      <c r="F1185" s="5" t="str">
        <f t="shared" si="147"/>
        <v>Dry</v>
      </c>
      <c r="G1185" s="5" t="str">
        <f t="shared" si="148"/>
        <v/>
      </c>
      <c r="H1185" s="27">
        <v>2.5425189386560002E-4</v>
      </c>
      <c r="I1185" s="27">
        <v>1.0362473068860001</v>
      </c>
      <c r="J1185" s="2">
        <f t="shared" si="149"/>
        <v>2.817929476453513</v>
      </c>
      <c r="K1185" s="2">
        <f t="shared" si="150"/>
        <v>0</v>
      </c>
      <c r="L1185" s="27">
        <v>0.27629921683390002</v>
      </c>
      <c r="M1185" s="26">
        <f t="shared" si="151"/>
        <v>0.75135703828943434</v>
      </c>
      <c r="N1185" s="2">
        <f t="shared" si="152"/>
        <v>0</v>
      </c>
    </row>
    <row r="1186" spans="1:14" x14ac:dyDescent="0.35">
      <c r="A1186" s="10">
        <v>40886</v>
      </c>
      <c r="B1186" s="27">
        <v>0</v>
      </c>
      <c r="C1186" s="27">
        <v>0</v>
      </c>
      <c r="D1186" s="28">
        <f t="shared" si="146"/>
        <v>0</v>
      </c>
      <c r="E1186" s="3">
        <f t="shared" si="145"/>
        <v>0</v>
      </c>
      <c r="F1186" s="5" t="str">
        <f t="shared" si="147"/>
        <v>Dry</v>
      </c>
      <c r="G1186" s="5" t="str">
        <f t="shared" si="148"/>
        <v/>
      </c>
      <c r="H1186" s="27">
        <v>2.339232923263E-4</v>
      </c>
      <c r="I1186" s="27">
        <v>1.0267888219579999</v>
      </c>
      <c r="J1186" s="2">
        <f t="shared" si="149"/>
        <v>2.7922084508797065</v>
      </c>
      <c r="K1186" s="2">
        <f t="shared" si="150"/>
        <v>0</v>
      </c>
      <c r="L1186" s="27">
        <v>0.27380132941160001</v>
      </c>
      <c r="M1186" s="26">
        <f t="shared" si="151"/>
        <v>0.74456438314872864</v>
      </c>
      <c r="N1186" s="2">
        <f t="shared" si="152"/>
        <v>0</v>
      </c>
    </row>
    <row r="1187" spans="1:14" x14ac:dyDescent="0.35">
      <c r="A1187" s="10">
        <v>40887</v>
      </c>
      <c r="B1187" s="27">
        <v>0</v>
      </c>
      <c r="C1187" s="27">
        <v>0</v>
      </c>
      <c r="D1187" s="28">
        <f t="shared" si="146"/>
        <v>0</v>
      </c>
      <c r="E1187" s="3">
        <f t="shared" si="145"/>
        <v>0</v>
      </c>
      <c r="F1187" s="5" t="str">
        <f t="shared" si="147"/>
        <v>Dry</v>
      </c>
      <c r="G1187" s="5" t="str">
        <f t="shared" si="148"/>
        <v/>
      </c>
      <c r="H1187" s="27">
        <v>2.1521020921120001E-4</v>
      </c>
      <c r="I1187" s="27">
        <v>1.026007939471</v>
      </c>
      <c r="J1187" s="2">
        <f t="shared" si="149"/>
        <v>2.7900849502798586</v>
      </c>
      <c r="K1187" s="2">
        <f t="shared" si="150"/>
        <v>0</v>
      </c>
      <c r="L1187" s="27">
        <v>0.27359964979380003</v>
      </c>
      <c r="M1187" s="26">
        <f t="shared" si="151"/>
        <v>0.74401594366326806</v>
      </c>
      <c r="N1187" s="2">
        <f t="shared" si="152"/>
        <v>0</v>
      </c>
    </row>
    <row r="1188" spans="1:14" x14ac:dyDescent="0.35">
      <c r="A1188" s="10">
        <v>40888</v>
      </c>
      <c r="B1188" s="27">
        <v>0</v>
      </c>
      <c r="C1188" s="27">
        <v>0</v>
      </c>
      <c r="D1188" s="28">
        <f t="shared" si="146"/>
        <v>0</v>
      </c>
      <c r="E1188" s="3">
        <f t="shared" si="145"/>
        <v>0</v>
      </c>
      <c r="F1188" s="5" t="str">
        <f t="shared" si="147"/>
        <v>Dry</v>
      </c>
      <c r="G1188" s="5" t="str">
        <f t="shared" si="148"/>
        <v/>
      </c>
      <c r="H1188" s="27">
        <v>1.9799339247430001E-4</v>
      </c>
      <c r="I1188" s="27">
        <v>0.97234390272979998</v>
      </c>
      <c r="J1188" s="2">
        <f t="shared" si="149"/>
        <v>2.6441531153273088</v>
      </c>
      <c r="K1188" s="2">
        <f t="shared" si="150"/>
        <v>0</v>
      </c>
      <c r="L1188" s="27">
        <v>0.25929105955979997</v>
      </c>
      <c r="M1188" s="26">
        <f t="shared" si="151"/>
        <v>0.70510573572453761</v>
      </c>
      <c r="N1188" s="2">
        <f t="shared" si="152"/>
        <v>0</v>
      </c>
    </row>
    <row r="1189" spans="1:14" x14ac:dyDescent="0.35">
      <c r="A1189" s="10">
        <v>40889</v>
      </c>
      <c r="B1189" s="27">
        <v>625.16778780000004</v>
      </c>
      <c r="C1189" s="27">
        <v>288.71072817700002</v>
      </c>
      <c r="D1189" s="28">
        <f t="shared" si="146"/>
        <v>24.059227348083336</v>
      </c>
      <c r="E1189" s="3">
        <f t="shared" si="145"/>
        <v>1</v>
      </c>
      <c r="F1189" s="5">
        <f t="shared" si="147"/>
        <v>24.059227348083336</v>
      </c>
      <c r="G1189" s="5">
        <f t="shared" si="148"/>
        <v>-0.89500000000000002</v>
      </c>
      <c r="H1189" s="27">
        <v>7.3282250835480003</v>
      </c>
      <c r="I1189" s="27">
        <v>2.3633197130179999</v>
      </c>
      <c r="J1189" s="2">
        <f t="shared" si="149"/>
        <v>6.426717094792628</v>
      </c>
      <c r="K1189" s="2">
        <f t="shared" si="150"/>
        <v>5.7519117998394025</v>
      </c>
      <c r="L1189" s="27">
        <v>0.28518285090450002</v>
      </c>
      <c r="M1189" s="26">
        <f t="shared" si="151"/>
        <v>0.77551483743566119</v>
      </c>
      <c r="N1189" s="2">
        <f t="shared" si="152"/>
        <v>0.69408577950491679</v>
      </c>
    </row>
    <row r="1190" spans="1:14" x14ac:dyDescent="0.35">
      <c r="A1190" s="10">
        <v>40890</v>
      </c>
      <c r="B1190" s="27">
        <v>83.355705040000004</v>
      </c>
      <c r="C1190" s="27">
        <v>40.81124473237</v>
      </c>
      <c r="D1190" s="28">
        <f t="shared" si="146"/>
        <v>3.4009370610308332</v>
      </c>
      <c r="E1190" s="3">
        <f t="shared" si="145"/>
        <v>1</v>
      </c>
      <c r="F1190" s="5">
        <f t="shared" si="147"/>
        <v>3.4009370610308332</v>
      </c>
      <c r="G1190" s="5">
        <f t="shared" si="148"/>
        <v>-0.89500000000000002</v>
      </c>
      <c r="H1190" s="27">
        <v>0.64651570615959997</v>
      </c>
      <c r="I1190" s="27">
        <v>0.6898603383395</v>
      </c>
      <c r="J1190" s="2">
        <f t="shared" si="149"/>
        <v>1.8759786096669027</v>
      </c>
      <c r="K1190" s="2">
        <f t="shared" si="150"/>
        <v>1.6790008556518778</v>
      </c>
      <c r="L1190" s="27">
        <v>0.1725404195554</v>
      </c>
      <c r="M1190" s="26">
        <f t="shared" si="151"/>
        <v>0.46919951532217258</v>
      </c>
      <c r="N1190" s="2">
        <f t="shared" si="152"/>
        <v>0.41993356621334449</v>
      </c>
    </row>
    <row r="1191" spans="1:14" x14ac:dyDescent="0.35">
      <c r="A1191" s="10">
        <v>40891</v>
      </c>
      <c r="B1191" s="27">
        <v>0</v>
      </c>
      <c r="C1191" s="27">
        <v>0</v>
      </c>
      <c r="D1191" s="28">
        <f t="shared" si="146"/>
        <v>0</v>
      </c>
      <c r="E1191" s="3">
        <f t="shared" si="145"/>
        <v>0</v>
      </c>
      <c r="F1191" s="5" t="str">
        <f t="shared" si="147"/>
        <v>Dry</v>
      </c>
      <c r="G1191" s="5" t="str">
        <f t="shared" si="148"/>
        <v/>
      </c>
      <c r="H1191" s="27">
        <v>4.17328454974E-4</v>
      </c>
      <c r="I1191" s="27">
        <v>1.07692244923</v>
      </c>
      <c r="J1191" s="2">
        <f t="shared" si="149"/>
        <v>2.9285398315380928</v>
      </c>
      <c r="K1191" s="2">
        <f t="shared" si="150"/>
        <v>0</v>
      </c>
      <c r="L1191" s="27">
        <v>0.237893052745</v>
      </c>
      <c r="M1191" s="26">
        <f t="shared" si="151"/>
        <v>0.64691685191264325</v>
      </c>
      <c r="N1191" s="2">
        <f t="shared" si="152"/>
        <v>0</v>
      </c>
    </row>
    <row r="1192" spans="1:14" x14ac:dyDescent="0.35">
      <c r="A1192" s="10">
        <v>40892</v>
      </c>
      <c r="B1192" s="27">
        <v>156.29194695000001</v>
      </c>
      <c r="C1192" s="27">
        <v>59.469811690919997</v>
      </c>
      <c r="D1192" s="28">
        <f t="shared" si="146"/>
        <v>4.9558176409099994</v>
      </c>
      <c r="E1192" s="3">
        <f t="shared" si="145"/>
        <v>1</v>
      </c>
      <c r="F1192" s="5">
        <f t="shared" si="147"/>
        <v>4.9558176409099994</v>
      </c>
      <c r="G1192" s="5">
        <f t="shared" si="148"/>
        <v>-0.89500000000000002</v>
      </c>
      <c r="H1192" s="27">
        <v>1.1311012176099999</v>
      </c>
      <c r="I1192" s="27">
        <v>1.3259326073919999</v>
      </c>
      <c r="J1192" s="2">
        <f t="shared" si="149"/>
        <v>3.6056880952375088</v>
      </c>
      <c r="K1192" s="2">
        <f t="shared" si="150"/>
        <v>3.2270908452375706</v>
      </c>
      <c r="L1192" s="27">
        <v>0.28865568744800002</v>
      </c>
      <c r="M1192" s="26">
        <f t="shared" si="151"/>
        <v>0.7849587302185933</v>
      </c>
      <c r="N1192" s="2">
        <f t="shared" si="152"/>
        <v>0.70253806354564097</v>
      </c>
    </row>
    <row r="1193" spans="1:14" x14ac:dyDescent="0.35">
      <c r="A1193" s="10">
        <v>40893</v>
      </c>
      <c r="B1193" s="27">
        <v>10.41946313</v>
      </c>
      <c r="C1193" s="27">
        <v>4.471011191094</v>
      </c>
      <c r="D1193" s="28">
        <f t="shared" si="146"/>
        <v>0.3725842659245</v>
      </c>
      <c r="E1193" s="3">
        <f t="shared" si="145"/>
        <v>0</v>
      </c>
      <c r="F1193" s="5">
        <f t="shared" si="147"/>
        <v>0.3725842659245</v>
      </c>
      <c r="G1193" s="5" t="str">
        <f t="shared" si="148"/>
        <v/>
      </c>
      <c r="H1193" s="27">
        <v>2.0966862919650001E-2</v>
      </c>
      <c r="I1193" s="27">
        <v>1.1201012465819999</v>
      </c>
      <c r="J1193" s="2">
        <f t="shared" si="149"/>
        <v>3.0459585259052275</v>
      </c>
      <c r="K1193" s="2">
        <f t="shared" si="150"/>
        <v>1.1348762214108714</v>
      </c>
      <c r="L1193" s="27">
        <v>0.1064519903588</v>
      </c>
      <c r="M1193" s="26">
        <f t="shared" si="151"/>
        <v>0.28948128450210636</v>
      </c>
      <c r="N1193" s="2">
        <f t="shared" si="152"/>
        <v>0.10785617188509863</v>
      </c>
    </row>
    <row r="1194" spans="1:14" x14ac:dyDescent="0.35">
      <c r="A1194" s="10">
        <v>40894</v>
      </c>
      <c r="B1194" s="27">
        <v>20.838926260000001</v>
      </c>
      <c r="C1194" s="27">
        <v>0</v>
      </c>
      <c r="D1194" s="28">
        <f t="shared" si="146"/>
        <v>0</v>
      </c>
      <c r="E1194" s="3">
        <f t="shared" si="145"/>
        <v>0</v>
      </c>
      <c r="F1194" s="5">
        <f t="shared" si="147"/>
        <v>0</v>
      </c>
      <c r="G1194" s="5" t="str">
        <f t="shared" si="148"/>
        <v/>
      </c>
      <c r="H1194" s="27">
        <v>3.759939378555E-4</v>
      </c>
      <c r="I1194" s="27">
        <v>1.1938737972860001</v>
      </c>
      <c r="J1194" s="2">
        <f t="shared" si="149"/>
        <v>3.246572649387657</v>
      </c>
      <c r="K1194" s="2">
        <f t="shared" si="150"/>
        <v>0</v>
      </c>
      <c r="L1194" s="27">
        <v>0.20883607070249999</v>
      </c>
      <c r="M1194" s="26">
        <f t="shared" si="151"/>
        <v>0.56790045722555038</v>
      </c>
      <c r="N1194" s="2">
        <f t="shared" si="152"/>
        <v>0</v>
      </c>
    </row>
    <row r="1195" spans="1:14" x14ac:dyDescent="0.35">
      <c r="A1195" s="10">
        <v>40895</v>
      </c>
      <c r="B1195" s="27">
        <v>0</v>
      </c>
      <c r="C1195" s="27">
        <v>0</v>
      </c>
      <c r="D1195" s="28">
        <f t="shared" si="146"/>
        <v>0</v>
      </c>
      <c r="E1195" s="3">
        <f t="shared" si="145"/>
        <v>0</v>
      </c>
      <c r="F1195" s="5" t="str">
        <f t="shared" si="147"/>
        <v>Dry</v>
      </c>
      <c r="G1195" s="5" t="str">
        <f t="shared" si="148"/>
        <v/>
      </c>
      <c r="H1195" s="27">
        <v>3.4177361777139998E-4</v>
      </c>
      <c r="I1195" s="27">
        <v>1.189972977404</v>
      </c>
      <c r="J1195" s="2">
        <f t="shared" si="149"/>
        <v>3.2359649158333412</v>
      </c>
      <c r="K1195" s="2">
        <f t="shared" si="150"/>
        <v>0</v>
      </c>
      <c r="L1195" s="27">
        <v>0.2621189595883</v>
      </c>
      <c r="M1195" s="26">
        <f t="shared" si="151"/>
        <v>0.71279581394603952</v>
      </c>
      <c r="N1195" s="2">
        <f t="shared" si="152"/>
        <v>0</v>
      </c>
    </row>
    <row r="1196" spans="1:14" x14ac:dyDescent="0.35">
      <c r="A1196" s="10">
        <v>40896</v>
      </c>
      <c r="B1196" s="27">
        <v>0</v>
      </c>
      <c r="C1196" s="27">
        <v>0</v>
      </c>
      <c r="D1196" s="28">
        <f t="shared" si="146"/>
        <v>0</v>
      </c>
      <c r="E1196" s="3">
        <f t="shared" si="145"/>
        <v>0</v>
      </c>
      <c r="F1196" s="5" t="str">
        <f t="shared" si="147"/>
        <v>Dry</v>
      </c>
      <c r="G1196" s="5" t="str">
        <f t="shared" si="148"/>
        <v/>
      </c>
      <c r="H1196" s="27">
        <v>3.1460967361280002E-4</v>
      </c>
      <c r="I1196" s="27">
        <v>1.0866887955919999</v>
      </c>
      <c r="J1196" s="2">
        <f t="shared" si="149"/>
        <v>2.955098043181061</v>
      </c>
      <c r="K1196" s="2">
        <f t="shared" si="150"/>
        <v>0</v>
      </c>
      <c r="L1196" s="27">
        <v>0.26612765745580003</v>
      </c>
      <c r="M1196" s="26">
        <f t="shared" si="151"/>
        <v>0.72369690657900432</v>
      </c>
      <c r="N1196" s="2">
        <f t="shared" si="152"/>
        <v>0</v>
      </c>
    </row>
    <row r="1197" spans="1:14" x14ac:dyDescent="0.35">
      <c r="A1197" s="10">
        <v>40897</v>
      </c>
      <c r="B1197" s="27">
        <v>0</v>
      </c>
      <c r="C1197" s="27">
        <v>0</v>
      </c>
      <c r="D1197" s="28">
        <f t="shared" si="146"/>
        <v>0</v>
      </c>
      <c r="E1197" s="3">
        <f t="shared" si="145"/>
        <v>0</v>
      </c>
      <c r="F1197" s="5" t="str">
        <f t="shared" si="147"/>
        <v>Dry</v>
      </c>
      <c r="G1197" s="5" t="str">
        <f t="shared" si="148"/>
        <v/>
      </c>
      <c r="H1197" s="27">
        <v>2.9033326472739998E-4</v>
      </c>
      <c r="I1197" s="27">
        <v>1.0435419324999999</v>
      </c>
      <c r="J1197" s="2">
        <f t="shared" si="149"/>
        <v>2.8377661895632</v>
      </c>
      <c r="K1197" s="2">
        <f t="shared" si="150"/>
        <v>0</v>
      </c>
      <c r="L1197" s="27">
        <v>0.26919966472880003</v>
      </c>
      <c r="M1197" s="26">
        <f t="shared" si="151"/>
        <v>0.73205080027690961</v>
      </c>
      <c r="N1197" s="2">
        <f t="shared" si="152"/>
        <v>0</v>
      </c>
    </row>
    <row r="1198" spans="1:14" x14ac:dyDescent="0.35">
      <c r="A1198" s="10">
        <v>40898</v>
      </c>
      <c r="B1198" s="27">
        <v>0</v>
      </c>
      <c r="C1198" s="27">
        <v>0</v>
      </c>
      <c r="D1198" s="28">
        <f t="shared" si="146"/>
        <v>0</v>
      </c>
      <c r="E1198" s="3">
        <f t="shared" si="145"/>
        <v>0</v>
      </c>
      <c r="F1198" s="5" t="str">
        <f t="shared" si="147"/>
        <v>Dry</v>
      </c>
      <c r="G1198" s="5" t="str">
        <f t="shared" si="148"/>
        <v/>
      </c>
      <c r="H1198" s="27">
        <v>2.678596048797E-4</v>
      </c>
      <c r="I1198" s="27">
        <v>1.0080041212049999</v>
      </c>
      <c r="J1198" s="2">
        <f t="shared" si="149"/>
        <v>2.7411260870400285</v>
      </c>
      <c r="K1198" s="2">
        <f t="shared" si="150"/>
        <v>0</v>
      </c>
      <c r="L1198" s="27">
        <v>0.26605406974840001</v>
      </c>
      <c r="M1198" s="26">
        <f t="shared" si="151"/>
        <v>0.72349679511100906</v>
      </c>
      <c r="N1198" s="2">
        <f t="shared" si="152"/>
        <v>0</v>
      </c>
    </row>
    <row r="1199" spans="1:14" x14ac:dyDescent="0.35">
      <c r="A1199" s="10">
        <v>40899</v>
      </c>
      <c r="B1199" s="27">
        <v>0</v>
      </c>
      <c r="C1199" s="27">
        <v>0</v>
      </c>
      <c r="D1199" s="28">
        <f t="shared" si="146"/>
        <v>0</v>
      </c>
      <c r="E1199" s="3">
        <f t="shared" si="145"/>
        <v>0</v>
      </c>
      <c r="F1199" s="5" t="str">
        <f t="shared" si="147"/>
        <v>Dry</v>
      </c>
      <c r="G1199" s="5" t="str">
        <f t="shared" si="148"/>
        <v/>
      </c>
      <c r="H1199" s="27">
        <v>2.4697755019920001E-4</v>
      </c>
      <c r="I1199" s="27">
        <v>1.035250018935</v>
      </c>
      <c r="J1199" s="2">
        <f t="shared" si="149"/>
        <v>2.8152174914910817</v>
      </c>
      <c r="K1199" s="2">
        <f t="shared" si="150"/>
        <v>0</v>
      </c>
      <c r="L1199" s="27">
        <v>0.27529199893299999</v>
      </c>
      <c r="M1199" s="26">
        <f t="shared" si="151"/>
        <v>0.74861805021844285</v>
      </c>
      <c r="N1199" s="2">
        <f t="shared" si="152"/>
        <v>0</v>
      </c>
    </row>
    <row r="1200" spans="1:14" x14ac:dyDescent="0.35">
      <c r="A1200" s="10">
        <v>40900</v>
      </c>
      <c r="B1200" s="27">
        <v>0</v>
      </c>
      <c r="C1200" s="27">
        <v>0</v>
      </c>
      <c r="D1200" s="28">
        <f t="shared" si="146"/>
        <v>0</v>
      </c>
      <c r="E1200" s="3">
        <f t="shared" si="145"/>
        <v>0</v>
      </c>
      <c r="F1200" s="5" t="str">
        <f t="shared" si="147"/>
        <v>Dry</v>
      </c>
      <c r="G1200" s="5" t="str">
        <f t="shared" si="148"/>
        <v/>
      </c>
      <c r="H1200" s="27">
        <v>2.2744224681659999E-4</v>
      </c>
      <c r="I1200" s="27">
        <v>1.0871026961379999</v>
      </c>
      <c r="J1200" s="2">
        <f t="shared" si="149"/>
        <v>2.9562235877698315</v>
      </c>
      <c r="K1200" s="2">
        <f t="shared" si="150"/>
        <v>0</v>
      </c>
      <c r="L1200" s="27">
        <v>0.28966659776260001</v>
      </c>
      <c r="M1200" s="26">
        <f t="shared" si="151"/>
        <v>0.787707759291704</v>
      </c>
      <c r="N1200" s="2">
        <f t="shared" si="152"/>
        <v>0</v>
      </c>
    </row>
    <row r="1201" spans="1:14" x14ac:dyDescent="0.35">
      <c r="A1201" s="10">
        <v>40901</v>
      </c>
      <c r="B1201" s="27">
        <v>0</v>
      </c>
      <c r="C1201" s="27">
        <v>0</v>
      </c>
      <c r="D1201" s="28">
        <f t="shared" si="146"/>
        <v>0</v>
      </c>
      <c r="E1201" s="3">
        <f t="shared" si="145"/>
        <v>0</v>
      </c>
      <c r="F1201" s="5" t="str">
        <f t="shared" si="147"/>
        <v>Dry</v>
      </c>
      <c r="G1201" s="5" t="str">
        <f t="shared" si="148"/>
        <v/>
      </c>
      <c r="H1201" s="27">
        <v>2.093045600595E-4</v>
      </c>
      <c r="I1201" s="27">
        <v>1.0584621651470001</v>
      </c>
      <c r="J1201" s="2">
        <f t="shared" si="149"/>
        <v>2.8783396734141462</v>
      </c>
      <c r="K1201" s="2">
        <f t="shared" si="150"/>
        <v>0</v>
      </c>
      <c r="L1201" s="27">
        <v>0.28219584049169999</v>
      </c>
      <c r="M1201" s="26">
        <f t="shared" si="151"/>
        <v>0.76739208079950927</v>
      </c>
      <c r="N1201" s="2">
        <f t="shared" si="152"/>
        <v>0</v>
      </c>
    </row>
    <row r="1202" spans="1:14" x14ac:dyDescent="0.35">
      <c r="A1202" s="10">
        <v>40902</v>
      </c>
      <c r="B1202" s="27">
        <v>0</v>
      </c>
      <c r="C1202" s="27">
        <v>0</v>
      </c>
      <c r="D1202" s="28">
        <f t="shared" si="146"/>
        <v>0</v>
      </c>
      <c r="E1202" s="3">
        <f t="shared" si="145"/>
        <v>0</v>
      </c>
      <c r="F1202" s="5" t="str">
        <f t="shared" si="147"/>
        <v>Dry</v>
      </c>
      <c r="G1202" s="5" t="str">
        <f t="shared" si="148"/>
        <v/>
      </c>
      <c r="H1202" s="27">
        <v>1.9256920671779999E-4</v>
      </c>
      <c r="I1202" s="27">
        <v>1.0461749145070001</v>
      </c>
      <c r="J1202" s="2">
        <f t="shared" si="149"/>
        <v>2.8449262155137558</v>
      </c>
      <c r="K1202" s="2">
        <f t="shared" si="150"/>
        <v>0</v>
      </c>
      <c r="L1202" s="27">
        <v>0.27896360275490001</v>
      </c>
      <c r="M1202" s="26">
        <f t="shared" si="151"/>
        <v>0.75860246278756494</v>
      </c>
      <c r="N1202" s="2">
        <f t="shared" si="152"/>
        <v>0</v>
      </c>
    </row>
    <row r="1203" spans="1:14" x14ac:dyDescent="0.35">
      <c r="A1203" s="10">
        <v>40903</v>
      </c>
      <c r="B1203" s="27">
        <v>0</v>
      </c>
      <c r="C1203" s="27">
        <v>0</v>
      </c>
      <c r="D1203" s="28">
        <f t="shared" si="146"/>
        <v>0</v>
      </c>
      <c r="E1203" s="3">
        <f t="shared" si="145"/>
        <v>0</v>
      </c>
      <c r="F1203" s="5" t="str">
        <f t="shared" si="147"/>
        <v>Dry</v>
      </c>
      <c r="G1203" s="5" t="str">
        <f t="shared" si="148"/>
        <v/>
      </c>
      <c r="H1203" s="27">
        <v>1.771641303962E-4</v>
      </c>
      <c r="I1203" s="27">
        <v>1.0276355903509999</v>
      </c>
      <c r="J1203" s="2">
        <f t="shared" si="149"/>
        <v>2.7945111189768954</v>
      </c>
      <c r="K1203" s="2">
        <f t="shared" si="150"/>
        <v>0</v>
      </c>
      <c r="L1203" s="27">
        <v>0.274031727128</v>
      </c>
      <c r="M1203" s="26">
        <f t="shared" si="151"/>
        <v>0.74519091748279809</v>
      </c>
      <c r="N1203" s="2">
        <f t="shared" si="152"/>
        <v>0</v>
      </c>
    </row>
    <row r="1204" spans="1:14" x14ac:dyDescent="0.35">
      <c r="A1204" s="10">
        <v>40904</v>
      </c>
      <c r="B1204" s="27">
        <v>0</v>
      </c>
      <c r="C1204" s="27">
        <v>0</v>
      </c>
      <c r="D1204" s="28">
        <f t="shared" si="146"/>
        <v>0</v>
      </c>
      <c r="E1204" s="3">
        <f t="shared" si="145"/>
        <v>0</v>
      </c>
      <c r="F1204" s="5" t="str">
        <f t="shared" si="147"/>
        <v>Dry</v>
      </c>
      <c r="G1204" s="5" t="str">
        <f t="shared" si="148"/>
        <v/>
      </c>
      <c r="H1204" s="27">
        <v>1.6299099996449999E-4</v>
      </c>
      <c r="I1204" s="27">
        <v>0.99684985175910001</v>
      </c>
      <c r="J1204" s="2">
        <f t="shared" si="149"/>
        <v>2.7107936128796264</v>
      </c>
      <c r="K1204" s="2">
        <f t="shared" si="150"/>
        <v>0</v>
      </c>
      <c r="L1204" s="27">
        <v>0.26582545031119997</v>
      </c>
      <c r="M1204" s="26">
        <f t="shared" si="151"/>
        <v>0.72287509655826476</v>
      </c>
      <c r="N1204" s="2">
        <f t="shared" si="152"/>
        <v>0</v>
      </c>
    </row>
    <row r="1205" spans="1:14" x14ac:dyDescent="0.35">
      <c r="A1205" s="10">
        <v>40905</v>
      </c>
      <c r="B1205" s="27">
        <v>0</v>
      </c>
      <c r="C1205" s="27">
        <v>0</v>
      </c>
      <c r="D1205" s="28">
        <f t="shared" si="146"/>
        <v>0</v>
      </c>
      <c r="E1205" s="3">
        <f t="shared" si="145"/>
        <v>0</v>
      </c>
      <c r="F1205" s="5" t="str">
        <f t="shared" si="147"/>
        <v>Dry</v>
      </c>
      <c r="G1205" s="5" t="str">
        <f t="shared" si="148"/>
        <v/>
      </c>
      <c r="H1205" s="27">
        <v>1.4995171996739999E-4</v>
      </c>
      <c r="I1205" s="27">
        <v>1.01659544911</v>
      </c>
      <c r="J1205" s="2">
        <f t="shared" si="149"/>
        <v>2.7644890004917695</v>
      </c>
      <c r="K1205" s="2">
        <f t="shared" si="150"/>
        <v>0</v>
      </c>
      <c r="L1205" s="27">
        <v>0.2710917935912</v>
      </c>
      <c r="M1205" s="26">
        <f t="shared" si="151"/>
        <v>0.73719617982016561</v>
      </c>
      <c r="N1205" s="2">
        <f t="shared" si="152"/>
        <v>0</v>
      </c>
    </row>
    <row r="1206" spans="1:14" x14ac:dyDescent="0.35">
      <c r="A1206" s="10">
        <v>40906</v>
      </c>
      <c r="B1206" s="27">
        <v>0</v>
      </c>
      <c r="C1206" s="27">
        <v>0</v>
      </c>
      <c r="D1206" s="28">
        <f t="shared" si="146"/>
        <v>0</v>
      </c>
      <c r="E1206" s="3">
        <f t="shared" si="145"/>
        <v>0</v>
      </c>
      <c r="F1206" s="5" t="str">
        <f t="shared" si="147"/>
        <v>Dry</v>
      </c>
      <c r="G1206" s="5" t="str">
        <f t="shared" si="148"/>
        <v/>
      </c>
      <c r="H1206" s="27">
        <v>1.3795558237000001E-4</v>
      </c>
      <c r="I1206" s="27">
        <v>1.0254940996649999</v>
      </c>
      <c r="J1206" s="2">
        <f t="shared" si="149"/>
        <v>2.7886876348650143</v>
      </c>
      <c r="K1206" s="2">
        <f t="shared" si="150"/>
        <v>0</v>
      </c>
      <c r="L1206" s="27">
        <v>0.27346500298909998</v>
      </c>
      <c r="M1206" s="26">
        <f t="shared" si="151"/>
        <v>0.74364979052843894</v>
      </c>
      <c r="N1206" s="2">
        <f t="shared" si="152"/>
        <v>0</v>
      </c>
    </row>
    <row r="1207" spans="1:14" x14ac:dyDescent="0.35">
      <c r="A1207" s="10">
        <v>40907</v>
      </c>
      <c r="B1207" s="27">
        <v>0</v>
      </c>
      <c r="C1207" s="27">
        <v>0</v>
      </c>
      <c r="D1207" s="28">
        <f t="shared" si="146"/>
        <v>0</v>
      </c>
      <c r="E1207" s="3">
        <f t="shared" si="145"/>
        <v>0</v>
      </c>
      <c r="F1207" s="5" t="str">
        <f t="shared" si="147"/>
        <v>Dry</v>
      </c>
      <c r="G1207" s="5" t="str">
        <f t="shared" si="148"/>
        <v/>
      </c>
      <c r="H1207" s="27">
        <v>1.2691913578039999E-4</v>
      </c>
      <c r="I1207" s="27">
        <v>0.9877119436274</v>
      </c>
      <c r="J1207" s="2">
        <f t="shared" si="149"/>
        <v>2.6859443510226066</v>
      </c>
      <c r="K1207" s="2">
        <f t="shared" si="150"/>
        <v>0</v>
      </c>
      <c r="L1207" s="27">
        <v>0.26338982758759999</v>
      </c>
      <c r="M1207" s="26">
        <f t="shared" si="151"/>
        <v>0.71625176154861592</v>
      </c>
      <c r="N1207" s="2">
        <f t="shared" si="152"/>
        <v>0</v>
      </c>
    </row>
    <row r="1208" spans="1:14" x14ac:dyDescent="0.35">
      <c r="A1208" s="10">
        <v>40908</v>
      </c>
      <c r="B1208" s="27">
        <v>10.41946313</v>
      </c>
      <c r="C1208" s="27">
        <v>0</v>
      </c>
      <c r="D1208" s="28">
        <f t="shared" si="146"/>
        <v>0</v>
      </c>
      <c r="E1208" s="3">
        <f t="shared" si="145"/>
        <v>0</v>
      </c>
      <c r="F1208" s="5">
        <f t="shared" si="147"/>
        <v>0</v>
      </c>
      <c r="G1208" s="5" t="str">
        <f t="shared" si="148"/>
        <v/>
      </c>
      <c r="H1208" s="27">
        <v>1.167656049179E-4</v>
      </c>
      <c r="I1208" s="27">
        <v>0.97242203649750003</v>
      </c>
      <c r="J1208" s="2">
        <f t="shared" si="149"/>
        <v>2.6443655891698419</v>
      </c>
      <c r="K1208" s="2">
        <f t="shared" si="150"/>
        <v>0</v>
      </c>
      <c r="L1208" s="27">
        <v>0.25931253664580001</v>
      </c>
      <c r="M1208" s="26">
        <f t="shared" si="151"/>
        <v>0.70516413965312275</v>
      </c>
      <c r="N1208" s="2">
        <f t="shared" si="152"/>
        <v>0</v>
      </c>
    </row>
    <row r="1209" spans="1:14" x14ac:dyDescent="0.35">
      <c r="A1209" s="10">
        <v>40909</v>
      </c>
      <c r="B1209" s="27">
        <v>0</v>
      </c>
      <c r="C1209" s="27">
        <v>0</v>
      </c>
      <c r="D1209" s="28">
        <f t="shared" si="146"/>
        <v>0</v>
      </c>
      <c r="E1209" s="3">
        <f t="shared" si="145"/>
        <v>0</v>
      </c>
      <c r="F1209" s="5" t="str">
        <f t="shared" si="147"/>
        <v>Dry</v>
      </c>
      <c r="G1209" s="5" t="str">
        <f t="shared" si="148"/>
        <v/>
      </c>
      <c r="H1209" s="27">
        <v>1.0742435652450001E-4</v>
      </c>
      <c r="I1209" s="27">
        <v>1.0495099945299999</v>
      </c>
      <c r="J1209" s="2">
        <f t="shared" si="149"/>
        <v>2.8539954987251006</v>
      </c>
      <c r="K1209" s="2">
        <f t="shared" si="150"/>
        <v>0</v>
      </c>
      <c r="L1209" s="27">
        <v>0.27986932999250003</v>
      </c>
      <c r="M1209" s="26">
        <f t="shared" si="151"/>
        <v>0.7610654612084049</v>
      </c>
      <c r="N1209" s="2">
        <f t="shared" si="152"/>
        <v>0</v>
      </c>
    </row>
    <row r="1210" spans="1:14" x14ac:dyDescent="0.35">
      <c r="A1210" s="10">
        <v>40910</v>
      </c>
      <c r="B1210" s="27">
        <v>0</v>
      </c>
      <c r="C1210" s="27">
        <v>0</v>
      </c>
      <c r="D1210" s="28">
        <f t="shared" si="146"/>
        <v>0</v>
      </c>
      <c r="E1210" s="3">
        <f t="shared" si="145"/>
        <v>0</v>
      </c>
      <c r="F1210" s="5" t="str">
        <f t="shared" si="147"/>
        <v>Dry</v>
      </c>
      <c r="G1210" s="5" t="str">
        <f t="shared" si="148"/>
        <v/>
      </c>
      <c r="H1210" s="27">
        <v>9.883040800255E-5</v>
      </c>
      <c r="I1210" s="27">
        <v>1.07246304595</v>
      </c>
      <c r="J1210" s="2">
        <f t="shared" si="149"/>
        <v>2.9164131086345919</v>
      </c>
      <c r="K1210" s="2">
        <f t="shared" si="150"/>
        <v>0</v>
      </c>
      <c r="L1210" s="27">
        <v>0.28599014505499998</v>
      </c>
      <c r="M1210" s="26">
        <f t="shared" si="151"/>
        <v>0.7777101608567647</v>
      </c>
      <c r="N1210" s="2">
        <f t="shared" si="152"/>
        <v>0</v>
      </c>
    </row>
    <row r="1211" spans="1:14" x14ac:dyDescent="0.35">
      <c r="A1211" s="10">
        <v>40911</v>
      </c>
      <c r="B1211" s="27">
        <v>0</v>
      </c>
      <c r="C1211" s="27">
        <v>0</v>
      </c>
      <c r="D1211" s="28">
        <f t="shared" si="146"/>
        <v>0</v>
      </c>
      <c r="E1211" s="3">
        <f t="shared" si="145"/>
        <v>0</v>
      </c>
      <c r="F1211" s="5" t="str">
        <f t="shared" si="147"/>
        <v>Dry</v>
      </c>
      <c r="G1211" s="5" t="str">
        <f t="shared" si="148"/>
        <v/>
      </c>
      <c r="H1211" s="27">
        <v>9.0923975362350006E-5</v>
      </c>
      <c r="I1211" s="27">
        <v>1.044188209603</v>
      </c>
      <c r="J1211" s="2">
        <f t="shared" si="149"/>
        <v>2.8395236496660141</v>
      </c>
      <c r="K1211" s="2">
        <f t="shared" si="150"/>
        <v>0</v>
      </c>
      <c r="L1211" s="27">
        <v>0.27845018908559999</v>
      </c>
      <c r="M1211" s="26">
        <f t="shared" si="151"/>
        <v>0.75720630619181717</v>
      </c>
      <c r="N1211" s="2">
        <f t="shared" si="152"/>
        <v>0</v>
      </c>
    </row>
    <row r="1212" spans="1:14" x14ac:dyDescent="0.35">
      <c r="A1212" s="10">
        <v>40912</v>
      </c>
      <c r="B1212" s="27">
        <v>0</v>
      </c>
      <c r="C1212" s="27">
        <v>0</v>
      </c>
      <c r="D1212" s="28">
        <f t="shared" si="146"/>
        <v>0</v>
      </c>
      <c r="E1212" s="3">
        <f t="shared" si="145"/>
        <v>0</v>
      </c>
      <c r="F1212" s="5" t="str">
        <f t="shared" si="147"/>
        <v>Dry</v>
      </c>
      <c r="G1212" s="5" t="str">
        <f t="shared" si="148"/>
        <v/>
      </c>
      <c r="H1212" s="27">
        <v>8.3650057333359997E-5</v>
      </c>
      <c r="I1212" s="27">
        <v>1.0590924714559999</v>
      </c>
      <c r="J1212" s="2">
        <f t="shared" si="149"/>
        <v>2.880053703178588</v>
      </c>
      <c r="K1212" s="2">
        <f t="shared" si="150"/>
        <v>0</v>
      </c>
      <c r="L1212" s="27">
        <v>0.28242465901579999</v>
      </c>
      <c r="M1212" s="26">
        <f t="shared" si="151"/>
        <v>0.7680143207412059</v>
      </c>
      <c r="N1212" s="2">
        <f t="shared" si="152"/>
        <v>0</v>
      </c>
    </row>
    <row r="1213" spans="1:14" x14ac:dyDescent="0.35">
      <c r="A1213" s="10">
        <v>40913</v>
      </c>
      <c r="B1213" s="27">
        <v>0</v>
      </c>
      <c r="C1213" s="27">
        <v>0</v>
      </c>
      <c r="D1213" s="28">
        <f t="shared" si="146"/>
        <v>0</v>
      </c>
      <c r="E1213" s="3">
        <f t="shared" si="145"/>
        <v>0</v>
      </c>
      <c r="F1213" s="5" t="str">
        <f t="shared" si="147"/>
        <v>Dry</v>
      </c>
      <c r="G1213" s="5" t="str">
        <f t="shared" si="148"/>
        <v/>
      </c>
      <c r="H1213" s="27">
        <v>7.6958052746689995E-5</v>
      </c>
      <c r="I1213" s="27">
        <v>1.0700144930640001</v>
      </c>
      <c r="J1213" s="2">
        <f t="shared" si="149"/>
        <v>2.9097546118585194</v>
      </c>
      <c r="K1213" s="2">
        <f t="shared" si="150"/>
        <v>0</v>
      </c>
      <c r="L1213" s="27">
        <v>0.28533719813949998</v>
      </c>
      <c r="M1213" s="26">
        <f t="shared" si="151"/>
        <v>0.77593456313263065</v>
      </c>
      <c r="N1213" s="2">
        <f t="shared" si="152"/>
        <v>0</v>
      </c>
    </row>
    <row r="1214" spans="1:14" x14ac:dyDescent="0.35">
      <c r="A1214" s="10">
        <v>40914</v>
      </c>
      <c r="B1214" s="27">
        <v>0</v>
      </c>
      <c r="C1214" s="27">
        <v>0</v>
      </c>
      <c r="D1214" s="28">
        <f t="shared" si="146"/>
        <v>0</v>
      </c>
      <c r="E1214" s="3">
        <f t="shared" si="145"/>
        <v>0</v>
      </c>
      <c r="F1214" s="5" t="str">
        <f t="shared" si="147"/>
        <v>Dry</v>
      </c>
      <c r="G1214" s="5" t="str">
        <f t="shared" si="148"/>
        <v/>
      </c>
      <c r="H1214" s="27">
        <v>7.0801408526959998E-5</v>
      </c>
      <c r="I1214" s="27">
        <v>1.0368729003470001</v>
      </c>
      <c r="J1214" s="2">
        <f t="shared" si="149"/>
        <v>2.8196306902876183</v>
      </c>
      <c r="K1214" s="2">
        <f t="shared" si="150"/>
        <v>0</v>
      </c>
      <c r="L1214" s="27">
        <v>0.27649944008959998</v>
      </c>
      <c r="M1214" s="26">
        <f t="shared" si="151"/>
        <v>0.75190151740205458</v>
      </c>
      <c r="N1214" s="2">
        <f t="shared" si="152"/>
        <v>0</v>
      </c>
    </row>
    <row r="1215" spans="1:14" x14ac:dyDescent="0.35">
      <c r="A1215" s="10">
        <v>40915</v>
      </c>
      <c r="B1215" s="27">
        <v>0</v>
      </c>
      <c r="C1215" s="27">
        <v>0</v>
      </c>
      <c r="D1215" s="28">
        <f t="shared" si="146"/>
        <v>0</v>
      </c>
      <c r="E1215" s="3">
        <f t="shared" si="145"/>
        <v>0</v>
      </c>
      <c r="F1215" s="5" t="str">
        <f t="shared" si="147"/>
        <v>Dry</v>
      </c>
      <c r="G1215" s="5" t="str">
        <f t="shared" si="148"/>
        <v/>
      </c>
      <c r="H1215" s="27">
        <v>6.5137295844800003E-5</v>
      </c>
      <c r="I1215" s="27">
        <v>1.0004511925399999</v>
      </c>
      <c r="J1215" s="2">
        <f t="shared" si="149"/>
        <v>2.7205869549455741</v>
      </c>
      <c r="K1215" s="2">
        <f t="shared" si="150"/>
        <v>0</v>
      </c>
      <c r="L1215" s="27">
        <v>0.26678698467669998</v>
      </c>
      <c r="M1215" s="26">
        <f t="shared" si="151"/>
        <v>0.72548985465043081</v>
      </c>
      <c r="N1215" s="2">
        <f t="shared" si="152"/>
        <v>0</v>
      </c>
    </row>
    <row r="1216" spans="1:14" x14ac:dyDescent="0.35">
      <c r="A1216" s="10">
        <v>40916</v>
      </c>
      <c r="B1216" s="27">
        <v>0</v>
      </c>
      <c r="C1216" s="27">
        <v>0</v>
      </c>
      <c r="D1216" s="28">
        <f t="shared" si="146"/>
        <v>0</v>
      </c>
      <c r="E1216" s="3">
        <f t="shared" si="145"/>
        <v>0</v>
      </c>
      <c r="F1216" s="5" t="str">
        <f t="shared" si="147"/>
        <v>Dry</v>
      </c>
      <c r="G1216" s="5" t="str">
        <f t="shared" si="148"/>
        <v/>
      </c>
      <c r="H1216" s="27">
        <v>5.9926312177220003E-5</v>
      </c>
      <c r="I1216" s="27">
        <v>1.0511443687140001</v>
      </c>
      <c r="J1216" s="2">
        <f t="shared" si="149"/>
        <v>2.8584399505061033</v>
      </c>
      <c r="K1216" s="2">
        <f t="shared" si="150"/>
        <v>0</v>
      </c>
      <c r="L1216" s="27">
        <v>0.28030516499019997</v>
      </c>
      <c r="M1216" s="26">
        <f t="shared" si="151"/>
        <v>0.76225065346775023</v>
      </c>
      <c r="N1216" s="2">
        <f t="shared" si="152"/>
        <v>0</v>
      </c>
    </row>
    <row r="1217" spans="1:14" x14ac:dyDescent="0.35">
      <c r="A1217" s="10">
        <v>40917</v>
      </c>
      <c r="B1217" s="27">
        <v>0</v>
      </c>
      <c r="C1217" s="27">
        <v>0</v>
      </c>
      <c r="D1217" s="28">
        <f t="shared" si="146"/>
        <v>0</v>
      </c>
      <c r="E1217" s="3">
        <f t="shared" si="145"/>
        <v>0</v>
      </c>
      <c r="F1217" s="5" t="str">
        <f t="shared" si="147"/>
        <v>Dry</v>
      </c>
      <c r="G1217" s="5" t="str">
        <f t="shared" si="148"/>
        <v/>
      </c>
      <c r="H1217" s="27">
        <v>5.5132207203039997E-5</v>
      </c>
      <c r="I1217" s="27">
        <v>1.0694571719129999</v>
      </c>
      <c r="J1217" s="2">
        <f t="shared" si="149"/>
        <v>2.9082390550133357</v>
      </c>
      <c r="K1217" s="2">
        <f t="shared" si="150"/>
        <v>0</v>
      </c>
      <c r="L1217" s="27">
        <v>0.28518857917680002</v>
      </c>
      <c r="M1217" s="26">
        <f t="shared" si="151"/>
        <v>0.77553041467022288</v>
      </c>
      <c r="N1217" s="2">
        <f t="shared" si="152"/>
        <v>0</v>
      </c>
    </row>
    <row r="1218" spans="1:14" x14ac:dyDescent="0.35">
      <c r="A1218" s="10">
        <v>40918</v>
      </c>
      <c r="B1218" s="27">
        <v>0</v>
      </c>
      <c r="C1218" s="27">
        <v>0</v>
      </c>
      <c r="D1218" s="28">
        <f t="shared" si="146"/>
        <v>0</v>
      </c>
      <c r="E1218" s="3">
        <f t="shared" si="145"/>
        <v>0</v>
      </c>
      <c r="F1218" s="5" t="str">
        <f t="shared" si="147"/>
        <v>Dry</v>
      </c>
      <c r="G1218" s="5" t="str">
        <f t="shared" si="148"/>
        <v/>
      </c>
      <c r="H1218" s="27">
        <v>5.0721630626799998E-5</v>
      </c>
      <c r="I1218" s="27">
        <v>1.0440797512769999</v>
      </c>
      <c r="J1218" s="2">
        <f t="shared" si="149"/>
        <v>2.8392287124326225</v>
      </c>
      <c r="K1218" s="2">
        <f t="shared" si="150"/>
        <v>0</v>
      </c>
      <c r="L1218" s="27">
        <v>0.27842126700710002</v>
      </c>
      <c r="M1218" s="26">
        <f t="shared" si="151"/>
        <v>0.75712765664842752</v>
      </c>
      <c r="N1218" s="2">
        <f t="shared" si="152"/>
        <v>0</v>
      </c>
    </row>
    <row r="1219" spans="1:14" x14ac:dyDescent="0.35">
      <c r="A1219" s="10">
        <v>40919</v>
      </c>
      <c r="B1219" s="27">
        <v>0</v>
      </c>
      <c r="C1219" s="27">
        <v>0</v>
      </c>
      <c r="D1219" s="28">
        <f t="shared" si="146"/>
        <v>0</v>
      </c>
      <c r="E1219" s="3">
        <f t="shared" si="145"/>
        <v>0</v>
      </c>
      <c r="F1219" s="5" t="str">
        <f t="shared" si="147"/>
        <v>Dry</v>
      </c>
      <c r="G1219" s="5" t="str">
        <f t="shared" si="148"/>
        <v/>
      </c>
      <c r="H1219" s="27">
        <v>4.6663900176650001E-5</v>
      </c>
      <c r="I1219" s="27">
        <v>1.033536410355</v>
      </c>
      <c r="J1219" s="2">
        <f t="shared" si="149"/>
        <v>2.8105575728629728</v>
      </c>
      <c r="K1219" s="2">
        <f t="shared" si="150"/>
        <v>0</v>
      </c>
      <c r="L1219" s="27">
        <v>0.27560970942789997</v>
      </c>
      <c r="M1219" s="26">
        <f t="shared" si="151"/>
        <v>0.74948201942985404</v>
      </c>
      <c r="N1219" s="2">
        <f t="shared" si="152"/>
        <v>0</v>
      </c>
    </row>
    <row r="1220" spans="1:14" x14ac:dyDescent="0.35">
      <c r="A1220" s="10">
        <v>40920</v>
      </c>
      <c r="B1220" s="27">
        <v>0</v>
      </c>
      <c r="C1220" s="27">
        <v>0</v>
      </c>
      <c r="D1220" s="28">
        <f t="shared" si="146"/>
        <v>0</v>
      </c>
      <c r="E1220" s="3">
        <f t="shared" si="145"/>
        <v>0</v>
      </c>
      <c r="F1220" s="5" t="str">
        <f t="shared" si="147"/>
        <v>Dry</v>
      </c>
      <c r="G1220" s="5" t="str">
        <f t="shared" si="148"/>
        <v/>
      </c>
      <c r="H1220" s="27">
        <v>4.2930788162520001E-5</v>
      </c>
      <c r="I1220" s="27">
        <v>1.0555269379409999</v>
      </c>
      <c r="J1220" s="2">
        <f t="shared" si="149"/>
        <v>2.8703577339592377</v>
      </c>
      <c r="K1220" s="2">
        <f t="shared" si="150"/>
        <v>0</v>
      </c>
      <c r="L1220" s="27">
        <v>0.28147385011760001</v>
      </c>
      <c r="M1220" s="26">
        <f t="shared" si="151"/>
        <v>0.76542872905579673</v>
      </c>
      <c r="N1220" s="2">
        <f t="shared" si="152"/>
        <v>0</v>
      </c>
    </row>
    <row r="1221" spans="1:14" x14ac:dyDescent="0.35">
      <c r="A1221" s="10">
        <v>40921</v>
      </c>
      <c r="B1221" s="27">
        <v>0</v>
      </c>
      <c r="C1221" s="27">
        <v>0</v>
      </c>
      <c r="D1221" s="28">
        <f t="shared" si="146"/>
        <v>0</v>
      </c>
      <c r="E1221" s="3">
        <f t="shared" si="145"/>
        <v>0</v>
      </c>
      <c r="F1221" s="5" t="str">
        <f t="shared" si="147"/>
        <v>Dry</v>
      </c>
      <c r="G1221" s="5" t="str">
        <f t="shared" si="148"/>
        <v/>
      </c>
      <c r="H1221" s="27">
        <v>3.9496325109520003E-5</v>
      </c>
      <c r="I1221" s="27">
        <v>1.084304568032</v>
      </c>
      <c r="J1221" s="2">
        <f t="shared" si="149"/>
        <v>2.9486144701234998</v>
      </c>
      <c r="K1221" s="2">
        <f t="shared" si="150"/>
        <v>0</v>
      </c>
      <c r="L1221" s="27">
        <v>0.28914788480859999</v>
      </c>
      <c r="M1221" s="26">
        <f t="shared" si="151"/>
        <v>0.78629719203311443</v>
      </c>
      <c r="N1221" s="2">
        <f t="shared" si="152"/>
        <v>0</v>
      </c>
    </row>
    <row r="1222" spans="1:14" x14ac:dyDescent="0.35">
      <c r="A1222" s="10">
        <v>40922</v>
      </c>
      <c r="B1222" s="27">
        <v>0</v>
      </c>
      <c r="C1222" s="27">
        <v>0</v>
      </c>
      <c r="D1222" s="28">
        <f t="shared" si="146"/>
        <v>0</v>
      </c>
      <c r="E1222" s="3">
        <f t="shared" si="145"/>
        <v>0</v>
      </c>
      <c r="F1222" s="5" t="str">
        <f t="shared" si="147"/>
        <v>Dry</v>
      </c>
      <c r="G1222" s="5" t="str">
        <f t="shared" si="148"/>
        <v/>
      </c>
      <c r="H1222" s="27">
        <v>3.6336619100760003E-5</v>
      </c>
      <c r="I1222" s="27">
        <v>1.106912570352</v>
      </c>
      <c r="J1222" s="2">
        <f t="shared" si="149"/>
        <v>3.0100937673124148</v>
      </c>
      <c r="K1222" s="2">
        <f t="shared" si="150"/>
        <v>0</v>
      </c>
      <c r="L1222" s="27">
        <v>0.29517668542719999</v>
      </c>
      <c r="M1222" s="26">
        <f t="shared" si="151"/>
        <v>0.80269167128331054</v>
      </c>
      <c r="N1222" s="2">
        <f t="shared" si="152"/>
        <v>0</v>
      </c>
    </row>
    <row r="1223" spans="1:14" x14ac:dyDescent="0.35">
      <c r="A1223" s="10">
        <v>40923</v>
      </c>
      <c r="B1223" s="27">
        <v>10.41946313</v>
      </c>
      <c r="C1223" s="27">
        <v>0</v>
      </c>
      <c r="D1223" s="28">
        <f t="shared" si="146"/>
        <v>0</v>
      </c>
      <c r="E1223" s="3">
        <f t="shared" si="145"/>
        <v>0</v>
      </c>
      <c r="F1223" s="5">
        <f t="shared" si="147"/>
        <v>0</v>
      </c>
      <c r="G1223" s="5" t="str">
        <f t="shared" si="148"/>
        <v/>
      </c>
      <c r="H1223" s="27">
        <v>3.3429689572700002E-5</v>
      </c>
      <c r="I1223" s="27">
        <v>1.0107357291679999</v>
      </c>
      <c r="J1223" s="2">
        <f t="shared" si="149"/>
        <v>2.7485543124702922</v>
      </c>
      <c r="K1223" s="2">
        <f t="shared" si="150"/>
        <v>0</v>
      </c>
      <c r="L1223" s="27">
        <v>0.26952952777799999</v>
      </c>
      <c r="M1223" s="26">
        <f t="shared" si="151"/>
        <v>0.73294781665838205</v>
      </c>
      <c r="N1223" s="2">
        <f t="shared" si="152"/>
        <v>0</v>
      </c>
    </row>
    <row r="1224" spans="1:14" x14ac:dyDescent="0.35">
      <c r="A1224" s="10">
        <v>40924</v>
      </c>
      <c r="B1224" s="27">
        <v>0</v>
      </c>
      <c r="C1224" s="27">
        <v>0</v>
      </c>
      <c r="D1224" s="28">
        <f t="shared" si="146"/>
        <v>0</v>
      </c>
      <c r="E1224" s="3">
        <f t="shared" si="145"/>
        <v>0</v>
      </c>
      <c r="F1224" s="5" t="str">
        <f t="shared" si="147"/>
        <v>Dry</v>
      </c>
      <c r="G1224" s="5" t="str">
        <f t="shared" si="148"/>
        <v/>
      </c>
      <c r="H1224" s="27">
        <v>3.075531440688E-5</v>
      </c>
      <c r="I1224" s="27">
        <v>0.94348034979210005</v>
      </c>
      <c r="J1224" s="2">
        <f t="shared" si="149"/>
        <v>2.5656627240106453</v>
      </c>
      <c r="K1224" s="2">
        <f t="shared" si="150"/>
        <v>0</v>
      </c>
      <c r="L1224" s="27">
        <v>0.25159475994460001</v>
      </c>
      <c r="M1224" s="26">
        <f t="shared" si="151"/>
        <v>0.68417672640294747</v>
      </c>
      <c r="N1224" s="2">
        <f t="shared" si="152"/>
        <v>0</v>
      </c>
    </row>
    <row r="1225" spans="1:14" x14ac:dyDescent="0.35">
      <c r="A1225" s="10">
        <v>40925</v>
      </c>
      <c r="B1225" s="27">
        <v>0</v>
      </c>
      <c r="C1225" s="27">
        <v>0</v>
      </c>
      <c r="D1225" s="28">
        <f t="shared" si="146"/>
        <v>0</v>
      </c>
      <c r="E1225" s="3">
        <f t="shared" si="145"/>
        <v>0</v>
      </c>
      <c r="F1225" s="5" t="str">
        <f t="shared" si="147"/>
        <v>Dry</v>
      </c>
      <c r="G1225" s="5" t="str">
        <f t="shared" si="148"/>
        <v/>
      </c>
      <c r="H1225" s="27">
        <v>2.829488925433E-5</v>
      </c>
      <c r="I1225" s="27">
        <v>0.97107476866230003</v>
      </c>
      <c r="J1225" s="2">
        <f t="shared" si="149"/>
        <v>2.6407018829095121</v>
      </c>
      <c r="K1225" s="2">
        <f t="shared" si="150"/>
        <v>0</v>
      </c>
      <c r="L1225" s="27">
        <v>0.25895327164330001</v>
      </c>
      <c r="M1225" s="26">
        <f t="shared" si="151"/>
        <v>0.70418716877592435</v>
      </c>
      <c r="N1225" s="2">
        <f t="shared" si="152"/>
        <v>0</v>
      </c>
    </row>
    <row r="1226" spans="1:14" x14ac:dyDescent="0.35">
      <c r="A1226" s="10">
        <v>40926</v>
      </c>
      <c r="B1226" s="27">
        <v>0</v>
      </c>
      <c r="C1226" s="27">
        <v>0</v>
      </c>
      <c r="D1226" s="28">
        <f t="shared" si="146"/>
        <v>0</v>
      </c>
      <c r="E1226" s="3">
        <f t="shared" si="145"/>
        <v>0</v>
      </c>
      <c r="F1226" s="5" t="str">
        <f t="shared" si="147"/>
        <v>Dry</v>
      </c>
      <c r="G1226" s="5" t="str">
        <f t="shared" si="148"/>
        <v/>
      </c>
      <c r="H1226" s="27">
        <v>2.603129811398E-5</v>
      </c>
      <c r="I1226" s="27">
        <v>0.98763851864410002</v>
      </c>
      <c r="J1226" s="2">
        <f t="shared" si="149"/>
        <v>2.6857446820600197</v>
      </c>
      <c r="K1226" s="2">
        <f t="shared" si="150"/>
        <v>0</v>
      </c>
      <c r="L1226" s="27">
        <v>0.26337027163839999</v>
      </c>
      <c r="M1226" s="26">
        <f t="shared" si="151"/>
        <v>0.71619858188259944</v>
      </c>
      <c r="N1226" s="2">
        <f t="shared" si="152"/>
        <v>0</v>
      </c>
    </row>
    <row r="1227" spans="1:14" x14ac:dyDescent="0.35">
      <c r="A1227" s="10">
        <v>40927</v>
      </c>
      <c r="B1227" s="27">
        <v>0</v>
      </c>
      <c r="C1227" s="27">
        <v>0</v>
      </c>
      <c r="D1227" s="28">
        <f t="shared" si="146"/>
        <v>0</v>
      </c>
      <c r="E1227" s="3">
        <f t="shared" si="145"/>
        <v>0</v>
      </c>
      <c r="F1227" s="5" t="str">
        <f t="shared" si="147"/>
        <v>Dry</v>
      </c>
      <c r="G1227" s="5" t="str">
        <f t="shared" si="148"/>
        <v/>
      </c>
      <c r="H1227" s="27">
        <v>2.3948794264870002E-5</v>
      </c>
      <c r="I1227" s="27">
        <v>0.99747296550749998</v>
      </c>
      <c r="J1227" s="2">
        <f t="shared" si="149"/>
        <v>2.7124880834824752</v>
      </c>
      <c r="K1227" s="2">
        <f t="shared" si="150"/>
        <v>0</v>
      </c>
      <c r="L1227" s="27">
        <v>0.265992790802</v>
      </c>
      <c r="M1227" s="26">
        <f t="shared" si="151"/>
        <v>0.72333015559532676</v>
      </c>
      <c r="N1227" s="2">
        <f t="shared" si="152"/>
        <v>0</v>
      </c>
    </row>
    <row r="1228" spans="1:14" x14ac:dyDescent="0.35">
      <c r="A1228" s="10">
        <v>40928</v>
      </c>
      <c r="B1228" s="27">
        <v>0</v>
      </c>
      <c r="C1228" s="27">
        <v>0</v>
      </c>
      <c r="D1228" s="28">
        <f t="shared" si="146"/>
        <v>0</v>
      </c>
      <c r="E1228" s="3">
        <f t="shared" si="145"/>
        <v>0</v>
      </c>
      <c r="F1228" s="5" t="str">
        <f t="shared" si="147"/>
        <v>Dry</v>
      </c>
      <c r="G1228" s="5" t="str">
        <f t="shared" si="148"/>
        <v/>
      </c>
      <c r="H1228" s="27">
        <v>2.203289072368E-5</v>
      </c>
      <c r="I1228" s="27">
        <v>0.98801886833819996</v>
      </c>
      <c r="J1228" s="2">
        <f t="shared" si="149"/>
        <v>2.6867789898041674</v>
      </c>
      <c r="K1228" s="2">
        <f t="shared" si="150"/>
        <v>0</v>
      </c>
      <c r="L1228" s="27">
        <v>0.26347169822349997</v>
      </c>
      <c r="M1228" s="26">
        <f t="shared" si="151"/>
        <v>0.71647439728105689</v>
      </c>
      <c r="N1228" s="2">
        <f t="shared" si="152"/>
        <v>0</v>
      </c>
    </row>
    <row r="1229" spans="1:14" x14ac:dyDescent="0.35">
      <c r="A1229" s="10">
        <v>40929</v>
      </c>
      <c r="B1229" s="27">
        <v>583.48993528000005</v>
      </c>
      <c r="C1229" s="27">
        <v>270.61758416710001</v>
      </c>
      <c r="D1229" s="28">
        <f t="shared" si="146"/>
        <v>22.551465347258333</v>
      </c>
      <c r="E1229" s="3">
        <f t="shared" si="145"/>
        <v>1</v>
      </c>
      <c r="F1229" s="5">
        <f t="shared" si="147"/>
        <v>22.551465347258333</v>
      </c>
      <c r="G1229" s="5">
        <f t="shared" si="148"/>
        <v>-0.89500000000000002</v>
      </c>
      <c r="H1229" s="27">
        <v>7.0258304536280001</v>
      </c>
      <c r="I1229" s="27">
        <v>2.3112921991439999</v>
      </c>
      <c r="J1229" s="2">
        <f t="shared" si="149"/>
        <v>6.2852355546642276</v>
      </c>
      <c r="K1229" s="2">
        <f t="shared" si="150"/>
        <v>5.6252858214244839</v>
      </c>
      <c r="L1229" s="27">
        <v>0.24486144932680001</v>
      </c>
      <c r="M1229" s="26">
        <f t="shared" si="151"/>
        <v>0.66586643084132691</v>
      </c>
      <c r="N1229" s="2">
        <f t="shared" si="152"/>
        <v>0.59595045560298754</v>
      </c>
    </row>
    <row r="1230" spans="1:14" x14ac:dyDescent="0.35">
      <c r="A1230" s="10">
        <v>40930</v>
      </c>
      <c r="B1230" s="27">
        <v>0</v>
      </c>
      <c r="C1230" s="27">
        <v>0</v>
      </c>
      <c r="D1230" s="28">
        <f t="shared" si="146"/>
        <v>0</v>
      </c>
      <c r="E1230" s="3">
        <f t="shared" si="145"/>
        <v>0</v>
      </c>
      <c r="F1230" s="5" t="str">
        <f t="shared" si="147"/>
        <v>Dry</v>
      </c>
      <c r="G1230" s="5" t="str">
        <f t="shared" si="148"/>
        <v/>
      </c>
      <c r="H1230" s="27">
        <v>1.937220366336E-4</v>
      </c>
      <c r="I1230" s="27">
        <v>0.35262498204359999</v>
      </c>
      <c r="J1230" s="2">
        <f t="shared" si="149"/>
        <v>0.9589142711700841</v>
      </c>
      <c r="K1230" s="2">
        <f t="shared" si="150"/>
        <v>0</v>
      </c>
      <c r="L1230" s="27">
        <v>7.5346187555439995E-2</v>
      </c>
      <c r="M1230" s="26">
        <f t="shared" si="151"/>
        <v>0.2048934085907613</v>
      </c>
      <c r="N1230" s="2">
        <f t="shared" si="152"/>
        <v>0</v>
      </c>
    </row>
    <row r="1231" spans="1:14" x14ac:dyDescent="0.35">
      <c r="A1231" s="10">
        <v>40931</v>
      </c>
      <c r="B1231" s="27">
        <v>531.39261963000001</v>
      </c>
      <c r="C1231" s="27">
        <v>243.35976576440001</v>
      </c>
      <c r="D1231" s="28">
        <f t="shared" si="146"/>
        <v>20.279980480366667</v>
      </c>
      <c r="E1231" s="3">
        <f t="shared" si="145"/>
        <v>1</v>
      </c>
      <c r="F1231" s="5">
        <f t="shared" si="147"/>
        <v>20.279980480366667</v>
      </c>
      <c r="G1231" s="5">
        <f t="shared" si="148"/>
        <v>-0.89500000000000002</v>
      </c>
      <c r="H1231" s="27">
        <v>4.9624163705289996</v>
      </c>
      <c r="I1231" s="27">
        <v>0.90184670236999998</v>
      </c>
      <c r="J1231" s="2">
        <f t="shared" si="149"/>
        <v>2.452445848556883</v>
      </c>
      <c r="K1231" s="2">
        <f t="shared" si="150"/>
        <v>2.1949390344584101</v>
      </c>
      <c r="L1231" s="27">
        <v>0.22884889068379999</v>
      </c>
      <c r="M1231" s="26">
        <f t="shared" si="151"/>
        <v>0.62232251936989835</v>
      </c>
      <c r="N1231" s="2">
        <f t="shared" si="152"/>
        <v>0.55697865483605902</v>
      </c>
    </row>
    <row r="1232" spans="1:14" x14ac:dyDescent="0.35">
      <c r="A1232" s="10">
        <v>40932</v>
      </c>
      <c r="B1232" s="27">
        <v>10.41946313</v>
      </c>
      <c r="C1232" s="27">
        <v>3.8635734816570002</v>
      </c>
      <c r="D1232" s="28">
        <f t="shared" si="146"/>
        <v>0.32196445680475</v>
      </c>
      <c r="E1232" s="3">
        <f t="shared" si="145"/>
        <v>0</v>
      </c>
      <c r="F1232" s="5">
        <f t="shared" si="147"/>
        <v>0.32196445680475</v>
      </c>
      <c r="G1232" s="5" t="str">
        <f t="shared" si="148"/>
        <v/>
      </c>
      <c r="H1232" s="27">
        <v>1.6465601565849999E-2</v>
      </c>
      <c r="I1232" s="27">
        <v>0.72403774765359996</v>
      </c>
      <c r="J1232" s="2">
        <f t="shared" si="149"/>
        <v>1.9689192894592935</v>
      </c>
      <c r="K1232" s="2">
        <f t="shared" si="150"/>
        <v>0.63392202952315579</v>
      </c>
      <c r="L1232" s="27">
        <v>9.1566492640030001E-2</v>
      </c>
      <c r="M1232" s="26">
        <f t="shared" si="151"/>
        <v>0.24900225742559198</v>
      </c>
      <c r="N1232" s="2">
        <f t="shared" si="152"/>
        <v>8.0169876555187244E-2</v>
      </c>
    </row>
    <row r="1233" spans="1:14" x14ac:dyDescent="0.35">
      <c r="A1233" s="10">
        <v>40933</v>
      </c>
      <c r="B1233" s="27">
        <v>0</v>
      </c>
      <c r="C1233" s="27">
        <v>0</v>
      </c>
      <c r="D1233" s="28">
        <f t="shared" si="146"/>
        <v>0</v>
      </c>
      <c r="E1233" s="3">
        <f t="shared" si="145"/>
        <v>0</v>
      </c>
      <c r="F1233" s="5" t="str">
        <f t="shared" si="147"/>
        <v>Dry</v>
      </c>
      <c r="G1233" s="5" t="str">
        <f t="shared" si="148"/>
        <v/>
      </c>
      <c r="H1233" s="27">
        <v>3.3950245458110002E-4</v>
      </c>
      <c r="I1233" s="27">
        <v>1.1426496410210001</v>
      </c>
      <c r="J1233" s="2">
        <f t="shared" si="149"/>
        <v>3.1072757278068668</v>
      </c>
      <c r="K1233" s="2">
        <f t="shared" si="150"/>
        <v>0</v>
      </c>
      <c r="L1233" s="27">
        <v>0.216846278458</v>
      </c>
      <c r="M1233" s="26">
        <f t="shared" si="151"/>
        <v>0.58968309578754685</v>
      </c>
      <c r="N1233" s="2">
        <f t="shared" si="152"/>
        <v>0</v>
      </c>
    </row>
    <row r="1234" spans="1:14" x14ac:dyDescent="0.35">
      <c r="A1234" s="10">
        <v>40934</v>
      </c>
      <c r="B1234" s="27">
        <v>0</v>
      </c>
      <c r="C1234" s="27">
        <v>0</v>
      </c>
      <c r="D1234" s="28">
        <f t="shared" si="146"/>
        <v>0</v>
      </c>
      <c r="E1234" s="3">
        <f t="shared" si="145"/>
        <v>0</v>
      </c>
      <c r="F1234" s="5" t="str">
        <f t="shared" si="147"/>
        <v>Dry</v>
      </c>
      <c r="G1234" s="5" t="str">
        <f t="shared" si="148"/>
        <v/>
      </c>
      <c r="H1234" s="27">
        <v>3.0491570269190001E-4</v>
      </c>
      <c r="I1234" s="27">
        <v>1.386323534864</v>
      </c>
      <c r="J1234" s="2">
        <f t="shared" si="149"/>
        <v>3.7699127677677668</v>
      </c>
      <c r="K1234" s="2">
        <f t="shared" si="150"/>
        <v>0</v>
      </c>
      <c r="L1234" s="27">
        <v>0.31133590282239998</v>
      </c>
      <c r="M1234" s="26">
        <f t="shared" si="151"/>
        <v>0.84663440069912166</v>
      </c>
      <c r="N1234" s="2">
        <f t="shared" si="152"/>
        <v>0</v>
      </c>
    </row>
    <row r="1235" spans="1:14" x14ac:dyDescent="0.35">
      <c r="A1235" s="10">
        <v>40935</v>
      </c>
      <c r="B1235" s="27">
        <v>0</v>
      </c>
      <c r="C1235" s="27">
        <v>0</v>
      </c>
      <c r="D1235" s="28">
        <f t="shared" si="146"/>
        <v>0</v>
      </c>
      <c r="E1235" s="3">
        <f t="shared" si="145"/>
        <v>0</v>
      </c>
      <c r="F1235" s="5" t="str">
        <f t="shared" si="147"/>
        <v>Dry</v>
      </c>
      <c r="G1235" s="5" t="str">
        <f t="shared" si="148"/>
        <v/>
      </c>
      <c r="H1235" s="27">
        <v>2.7835889688230002E-4</v>
      </c>
      <c r="I1235" s="27">
        <v>1.315713290028</v>
      </c>
      <c r="J1235" s="2">
        <f t="shared" si="149"/>
        <v>3.5778980923705421</v>
      </c>
      <c r="K1235" s="2">
        <f t="shared" si="150"/>
        <v>0</v>
      </c>
      <c r="L1235" s="27">
        <v>0.3227603866439</v>
      </c>
      <c r="M1235" s="26">
        <f t="shared" si="151"/>
        <v>0.87770168502395585</v>
      </c>
      <c r="N1235" s="2">
        <f t="shared" si="152"/>
        <v>0</v>
      </c>
    </row>
    <row r="1236" spans="1:14" x14ac:dyDescent="0.35">
      <c r="A1236" s="10">
        <v>40936</v>
      </c>
      <c r="B1236" s="27">
        <v>0</v>
      </c>
      <c r="C1236" s="27">
        <v>0</v>
      </c>
      <c r="D1236" s="28">
        <f t="shared" si="146"/>
        <v>0</v>
      </c>
      <c r="E1236" s="3">
        <f t="shared" si="145"/>
        <v>0</v>
      </c>
      <c r="F1236" s="5" t="str">
        <f t="shared" si="147"/>
        <v>Dry</v>
      </c>
      <c r="G1236" s="5" t="str">
        <f t="shared" si="148"/>
        <v/>
      </c>
      <c r="H1236" s="27">
        <v>2.5537516226470001E-4</v>
      </c>
      <c r="I1236" s="27">
        <v>1.2525996296840001</v>
      </c>
      <c r="J1236" s="2">
        <f t="shared" si="149"/>
        <v>3.4062693289774826</v>
      </c>
      <c r="K1236" s="2">
        <f t="shared" si="150"/>
        <v>0</v>
      </c>
      <c r="L1236" s="27">
        <v>0.32253524716589999</v>
      </c>
      <c r="M1236" s="26">
        <f t="shared" si="151"/>
        <v>0.8770894497330618</v>
      </c>
      <c r="N1236" s="2">
        <f t="shared" si="152"/>
        <v>0</v>
      </c>
    </row>
    <row r="1237" spans="1:14" x14ac:dyDescent="0.35">
      <c r="A1237" s="10">
        <v>40937</v>
      </c>
      <c r="B1237" s="27">
        <v>0</v>
      </c>
      <c r="C1237" s="27">
        <v>0</v>
      </c>
      <c r="D1237" s="28">
        <f t="shared" si="146"/>
        <v>0</v>
      </c>
      <c r="E1237" s="3">
        <f t="shared" si="145"/>
        <v>0</v>
      </c>
      <c r="F1237" s="5" t="str">
        <f t="shared" si="147"/>
        <v>Dry</v>
      </c>
      <c r="G1237" s="5" t="str">
        <f t="shared" si="148"/>
        <v/>
      </c>
      <c r="H1237" s="27">
        <v>2.346922996785E-4</v>
      </c>
      <c r="I1237" s="27">
        <v>1.167533886692</v>
      </c>
      <c r="J1237" s="2">
        <f t="shared" si="149"/>
        <v>3.1749449501147571</v>
      </c>
      <c r="K1237" s="2">
        <f t="shared" si="150"/>
        <v>0</v>
      </c>
      <c r="L1237" s="27">
        <v>0.30785598712590001</v>
      </c>
      <c r="M1237" s="26">
        <f t="shared" si="151"/>
        <v>0.83717125715068741</v>
      </c>
      <c r="N1237" s="2">
        <f t="shared" si="152"/>
        <v>0</v>
      </c>
    </row>
    <row r="1238" spans="1:14" x14ac:dyDescent="0.35">
      <c r="A1238" s="10">
        <v>40938</v>
      </c>
      <c r="B1238" s="27">
        <v>0</v>
      </c>
      <c r="C1238" s="27">
        <v>0</v>
      </c>
      <c r="D1238" s="28">
        <f t="shared" si="146"/>
        <v>0</v>
      </c>
      <c r="E1238" s="3">
        <f t="shared" ref="E1238:E1301" si="153">IF(D1238&gt;$C$8,1,0)</f>
        <v>0</v>
      </c>
      <c r="F1238" s="5" t="str">
        <f t="shared" si="147"/>
        <v>Dry</v>
      </c>
      <c r="G1238" s="5" t="str">
        <f t="shared" si="148"/>
        <v/>
      </c>
      <c r="H1238" s="27">
        <v>2.1591706680099999E-4</v>
      </c>
      <c r="I1238" s="27">
        <v>1.09466493345</v>
      </c>
      <c r="J1238" s="2">
        <f t="shared" si="149"/>
        <v>2.9767880334265922</v>
      </c>
      <c r="K1238" s="2">
        <f t="shared" si="150"/>
        <v>0</v>
      </c>
      <c r="L1238" s="27">
        <v>0.29099052036430001</v>
      </c>
      <c r="M1238" s="26">
        <f t="shared" si="151"/>
        <v>0.79130798145786285</v>
      </c>
      <c r="N1238" s="2">
        <f t="shared" si="152"/>
        <v>0</v>
      </c>
    </row>
    <row r="1239" spans="1:14" x14ac:dyDescent="0.35">
      <c r="A1239" s="10">
        <v>40939</v>
      </c>
      <c r="B1239" s="27">
        <v>0</v>
      </c>
      <c r="C1239" s="27">
        <v>0</v>
      </c>
      <c r="D1239" s="28">
        <f t="shared" ref="D1239:D1302" si="154">C1239/12</f>
        <v>0</v>
      </c>
      <c r="E1239" s="3">
        <f t="shared" si="153"/>
        <v>0</v>
      </c>
      <c r="F1239" s="5" t="str">
        <f t="shared" ref="F1239:F1302" si="155">IF(B1239&gt;0,D1239,"Dry")</f>
        <v>Dry</v>
      </c>
      <c r="G1239" s="5" t="str">
        <f t="shared" ref="G1239:G1302" si="156">IF(D1239-$C$8&lt;0,"",D1232-$C$8)</f>
        <v/>
      </c>
      <c r="H1239" s="27">
        <v>1.986437014569E-4</v>
      </c>
      <c r="I1239" s="27">
        <v>1.0509194987670001</v>
      </c>
      <c r="J1239" s="2">
        <f t="shared" ref="J1239:J1302" si="157">I1239*2.71936</f>
        <v>2.8578284481670293</v>
      </c>
      <c r="K1239" s="2">
        <f t="shared" ref="K1239:K1302" si="158">IF(D1239&gt;$C$8, J1239*$C$8, J1239*D1239)</f>
        <v>0</v>
      </c>
      <c r="L1239" s="27">
        <v>0.28000092249399999</v>
      </c>
      <c r="M1239" s="26">
        <f t="shared" ref="M1239:M1302" si="159">L1239*2.71936</f>
        <v>0.76142330859328378</v>
      </c>
      <c r="N1239" s="2">
        <f t="shared" ref="N1239:N1302" si="160">IF(D1239&gt;$C$8, M1239*$C$8,M1239* D1239)</f>
        <v>0</v>
      </c>
    </row>
    <row r="1240" spans="1:14" x14ac:dyDescent="0.35">
      <c r="A1240" s="10">
        <v>40940</v>
      </c>
      <c r="B1240" s="27">
        <v>0</v>
      </c>
      <c r="C1240" s="27">
        <v>0</v>
      </c>
      <c r="D1240" s="28">
        <f t="shared" si="154"/>
        <v>0</v>
      </c>
      <c r="E1240" s="3">
        <f t="shared" si="153"/>
        <v>0</v>
      </c>
      <c r="F1240" s="5" t="str">
        <f t="shared" si="155"/>
        <v>Dry</v>
      </c>
      <c r="G1240" s="5" t="str">
        <f t="shared" si="156"/>
        <v/>
      </c>
      <c r="H1240" s="27">
        <v>1.8275220534040001E-4</v>
      </c>
      <c r="I1240" s="27">
        <v>1.0839516689669999</v>
      </c>
      <c r="J1240" s="2">
        <f t="shared" si="157"/>
        <v>2.947654810522101</v>
      </c>
      <c r="K1240" s="2">
        <f t="shared" si="158"/>
        <v>0</v>
      </c>
      <c r="L1240" s="27">
        <v>0.28898557449680001</v>
      </c>
      <c r="M1240" s="26">
        <f t="shared" si="159"/>
        <v>0.78585581186361808</v>
      </c>
      <c r="N1240" s="2">
        <f t="shared" si="160"/>
        <v>0</v>
      </c>
    </row>
    <row r="1241" spans="1:14" x14ac:dyDescent="0.35">
      <c r="A1241" s="10">
        <v>40941</v>
      </c>
      <c r="B1241" s="27">
        <v>0</v>
      </c>
      <c r="C1241" s="27">
        <v>0</v>
      </c>
      <c r="D1241" s="28">
        <f t="shared" si="154"/>
        <v>0</v>
      </c>
      <c r="E1241" s="3">
        <f t="shared" si="153"/>
        <v>0</v>
      </c>
      <c r="F1241" s="5" t="str">
        <f t="shared" si="155"/>
        <v>Dry</v>
      </c>
      <c r="G1241" s="5" t="str">
        <f t="shared" si="156"/>
        <v/>
      </c>
      <c r="H1241" s="27">
        <v>1.681320289131E-4</v>
      </c>
      <c r="I1241" s="27">
        <v>1.112809101419</v>
      </c>
      <c r="J1241" s="2">
        <f t="shared" si="157"/>
        <v>3.0261285580347721</v>
      </c>
      <c r="K1241" s="2">
        <f t="shared" si="158"/>
        <v>0</v>
      </c>
      <c r="L1241" s="27">
        <v>0.29672984732169999</v>
      </c>
      <c r="M1241" s="26">
        <f t="shared" si="159"/>
        <v>0.80691527761273807</v>
      </c>
      <c r="N1241" s="2">
        <f t="shared" si="160"/>
        <v>0</v>
      </c>
    </row>
    <row r="1242" spans="1:14" x14ac:dyDescent="0.35">
      <c r="A1242" s="10">
        <v>40942</v>
      </c>
      <c r="B1242" s="27">
        <v>0</v>
      </c>
      <c r="C1242" s="27">
        <v>0</v>
      </c>
      <c r="D1242" s="28">
        <f t="shared" si="154"/>
        <v>0</v>
      </c>
      <c r="E1242" s="3">
        <f t="shared" si="153"/>
        <v>0</v>
      </c>
      <c r="F1242" s="5" t="str">
        <f t="shared" si="155"/>
        <v>Dry</v>
      </c>
      <c r="G1242" s="5" t="str">
        <f t="shared" si="156"/>
        <v/>
      </c>
      <c r="H1242" s="27">
        <v>1.5468146660009999E-4</v>
      </c>
      <c r="I1242" s="27">
        <v>1.119408516147</v>
      </c>
      <c r="J1242" s="2">
        <f t="shared" si="157"/>
        <v>3.044074742469506</v>
      </c>
      <c r="K1242" s="2">
        <f t="shared" si="158"/>
        <v>0</v>
      </c>
      <c r="L1242" s="27">
        <v>0.29850362114790002</v>
      </c>
      <c r="M1242" s="26">
        <f t="shared" si="159"/>
        <v>0.81173880720475344</v>
      </c>
      <c r="N1242" s="2">
        <f t="shared" si="160"/>
        <v>0</v>
      </c>
    </row>
    <row r="1243" spans="1:14" x14ac:dyDescent="0.35">
      <c r="A1243" s="10">
        <v>40943</v>
      </c>
      <c r="B1243" s="27">
        <v>0</v>
      </c>
      <c r="C1243" s="27">
        <v>0</v>
      </c>
      <c r="D1243" s="28">
        <f t="shared" si="154"/>
        <v>0</v>
      </c>
      <c r="E1243" s="3">
        <f t="shared" si="153"/>
        <v>0</v>
      </c>
      <c r="F1243" s="5" t="str">
        <f t="shared" si="155"/>
        <v>Dry</v>
      </c>
      <c r="G1243" s="5" t="str">
        <f t="shared" si="156"/>
        <v/>
      </c>
      <c r="H1243" s="27">
        <v>1.423069492721E-4</v>
      </c>
      <c r="I1243" s="27">
        <v>1.190592925624</v>
      </c>
      <c r="J1243" s="2">
        <f t="shared" si="157"/>
        <v>3.2376507782248805</v>
      </c>
      <c r="K1243" s="2">
        <f t="shared" si="158"/>
        <v>0</v>
      </c>
      <c r="L1243" s="27">
        <v>0.31748991032230001</v>
      </c>
      <c r="M1243" s="26">
        <f t="shared" si="159"/>
        <v>0.86336936253404972</v>
      </c>
      <c r="N1243" s="2">
        <f t="shared" si="160"/>
        <v>0</v>
      </c>
    </row>
    <row r="1244" spans="1:14" x14ac:dyDescent="0.35">
      <c r="A1244" s="10">
        <v>40944</v>
      </c>
      <c r="B1244" s="27">
        <v>0</v>
      </c>
      <c r="C1244" s="27">
        <v>0</v>
      </c>
      <c r="D1244" s="28">
        <f t="shared" si="154"/>
        <v>0</v>
      </c>
      <c r="E1244" s="3">
        <f t="shared" si="153"/>
        <v>0</v>
      </c>
      <c r="F1244" s="5" t="str">
        <f t="shared" si="155"/>
        <v>Dry</v>
      </c>
      <c r="G1244" s="5" t="str">
        <f t="shared" si="156"/>
        <v/>
      </c>
      <c r="H1244" s="27">
        <v>1.309223933303E-4</v>
      </c>
      <c r="I1244" s="27">
        <v>1.197608205514</v>
      </c>
      <c r="J1244" s="2">
        <f t="shared" si="157"/>
        <v>3.2567278497465511</v>
      </c>
      <c r="K1244" s="2">
        <f t="shared" si="158"/>
        <v>0</v>
      </c>
      <c r="L1244" s="27">
        <v>0.3193617623976</v>
      </c>
      <c r="M1244" s="26">
        <f t="shared" si="159"/>
        <v>0.86845960219353757</v>
      </c>
      <c r="N1244" s="2">
        <f t="shared" si="160"/>
        <v>0</v>
      </c>
    </row>
    <row r="1245" spans="1:14" x14ac:dyDescent="0.35">
      <c r="A1245" s="10">
        <v>40945</v>
      </c>
      <c r="B1245" s="27">
        <v>0</v>
      </c>
      <c r="C1245" s="27">
        <v>0</v>
      </c>
      <c r="D1245" s="28">
        <f t="shared" si="154"/>
        <v>0</v>
      </c>
      <c r="E1245" s="3">
        <f t="shared" si="153"/>
        <v>0</v>
      </c>
      <c r="F1245" s="5" t="str">
        <f t="shared" si="155"/>
        <v>Dry</v>
      </c>
      <c r="G1245" s="5" t="str">
        <f t="shared" si="156"/>
        <v/>
      </c>
      <c r="H1245" s="27">
        <v>1.204486018639E-4</v>
      </c>
      <c r="I1245" s="27">
        <v>1.168029948075</v>
      </c>
      <c r="J1245" s="2">
        <f t="shared" si="157"/>
        <v>3.176293919597232</v>
      </c>
      <c r="K1245" s="2">
        <f t="shared" si="158"/>
        <v>0</v>
      </c>
      <c r="L1245" s="27">
        <v>0.31147453887089999</v>
      </c>
      <c r="M1245" s="26">
        <f t="shared" si="159"/>
        <v>0.84701140202397063</v>
      </c>
      <c r="N1245" s="2">
        <f t="shared" si="160"/>
        <v>0</v>
      </c>
    </row>
    <row r="1246" spans="1:14" x14ac:dyDescent="0.35">
      <c r="A1246" s="10">
        <v>40946</v>
      </c>
      <c r="B1246" s="27">
        <v>0</v>
      </c>
      <c r="C1246" s="27">
        <v>0</v>
      </c>
      <c r="D1246" s="28">
        <f t="shared" si="154"/>
        <v>0</v>
      </c>
      <c r="E1246" s="3">
        <f t="shared" si="153"/>
        <v>0</v>
      </c>
      <c r="F1246" s="5" t="str">
        <f t="shared" si="155"/>
        <v>Dry</v>
      </c>
      <c r="G1246" s="5" t="str">
        <f t="shared" si="156"/>
        <v/>
      </c>
      <c r="H1246" s="27">
        <v>1.108127137148E-4</v>
      </c>
      <c r="I1246" s="27">
        <v>1.0751599481880001</v>
      </c>
      <c r="J1246" s="2">
        <f t="shared" si="157"/>
        <v>2.92374695670452</v>
      </c>
      <c r="K1246" s="2">
        <f t="shared" si="158"/>
        <v>0</v>
      </c>
      <c r="L1246" s="27">
        <v>0.28670929017020003</v>
      </c>
      <c r="M1246" s="26">
        <f t="shared" si="159"/>
        <v>0.77966577531723513</v>
      </c>
      <c r="N1246" s="2">
        <f t="shared" si="160"/>
        <v>0</v>
      </c>
    </row>
    <row r="1247" spans="1:14" x14ac:dyDescent="0.35">
      <c r="A1247" s="10">
        <v>40947</v>
      </c>
      <c r="B1247" s="27">
        <v>0</v>
      </c>
      <c r="C1247" s="27">
        <v>0</v>
      </c>
      <c r="D1247" s="28">
        <f t="shared" si="154"/>
        <v>0</v>
      </c>
      <c r="E1247" s="3">
        <f t="shared" si="153"/>
        <v>0</v>
      </c>
      <c r="F1247" s="5" t="str">
        <f t="shared" si="155"/>
        <v>Dry</v>
      </c>
      <c r="G1247" s="5" t="str">
        <f t="shared" si="156"/>
        <v/>
      </c>
      <c r="H1247" s="27">
        <v>1.0194769661759999E-4</v>
      </c>
      <c r="I1247" s="27">
        <v>1.0972818638120001</v>
      </c>
      <c r="J1247" s="2">
        <f t="shared" si="157"/>
        <v>2.9839044091758007</v>
      </c>
      <c r="K1247" s="2">
        <f t="shared" si="158"/>
        <v>0</v>
      </c>
      <c r="L1247" s="27">
        <v>0.29260848905699999</v>
      </c>
      <c r="M1247" s="26">
        <f t="shared" si="159"/>
        <v>0.7957078208020435</v>
      </c>
      <c r="N1247" s="2">
        <f t="shared" si="160"/>
        <v>0</v>
      </c>
    </row>
    <row r="1248" spans="1:14" x14ac:dyDescent="0.35">
      <c r="A1248" s="10">
        <v>40948</v>
      </c>
      <c r="B1248" s="27">
        <v>0</v>
      </c>
      <c r="C1248" s="27">
        <v>0</v>
      </c>
      <c r="D1248" s="28">
        <f t="shared" si="154"/>
        <v>0</v>
      </c>
      <c r="E1248" s="3">
        <f t="shared" si="153"/>
        <v>0</v>
      </c>
      <c r="F1248" s="5" t="str">
        <f t="shared" si="155"/>
        <v>Dry</v>
      </c>
      <c r="G1248" s="5" t="str">
        <f t="shared" si="156"/>
        <v/>
      </c>
      <c r="H1248" s="27">
        <v>9.3791880888189998E-5</v>
      </c>
      <c r="I1248" s="27">
        <v>1.175708146207</v>
      </c>
      <c r="J1248" s="2">
        <f t="shared" si="157"/>
        <v>3.1971737044694675</v>
      </c>
      <c r="K1248" s="2">
        <f t="shared" si="158"/>
        <v>0</v>
      </c>
      <c r="L1248" s="27">
        <v>0.3135221699945</v>
      </c>
      <c r="M1248" s="26">
        <f t="shared" si="159"/>
        <v>0.85257964819624354</v>
      </c>
      <c r="N1248" s="2">
        <f t="shared" si="160"/>
        <v>0</v>
      </c>
    </row>
    <row r="1249" spans="1:14" x14ac:dyDescent="0.35">
      <c r="A1249" s="10">
        <v>40949</v>
      </c>
      <c r="B1249" s="27">
        <v>0</v>
      </c>
      <c r="C1249" s="27">
        <v>0</v>
      </c>
      <c r="D1249" s="28">
        <f t="shared" si="154"/>
        <v>0</v>
      </c>
      <c r="E1249" s="3">
        <f t="shared" si="153"/>
        <v>0</v>
      </c>
      <c r="F1249" s="5" t="str">
        <f t="shared" si="155"/>
        <v>Dry</v>
      </c>
      <c r="G1249" s="5" t="str">
        <f t="shared" si="156"/>
        <v/>
      </c>
      <c r="H1249" s="27">
        <v>8.6288530417130002E-5</v>
      </c>
      <c r="I1249" s="27">
        <v>1.143778499972</v>
      </c>
      <c r="J1249" s="2">
        <f t="shared" si="157"/>
        <v>3.1103455016838577</v>
      </c>
      <c r="K1249" s="2">
        <f t="shared" si="158"/>
        <v>0</v>
      </c>
      <c r="L1249" s="27">
        <v>0.30500759936119998</v>
      </c>
      <c r="M1249" s="26">
        <f t="shared" si="159"/>
        <v>0.82942546539887274</v>
      </c>
      <c r="N1249" s="2">
        <f t="shared" si="160"/>
        <v>0</v>
      </c>
    </row>
    <row r="1250" spans="1:14" x14ac:dyDescent="0.35">
      <c r="A1250" s="10">
        <v>40950</v>
      </c>
      <c r="B1250" s="27">
        <v>0</v>
      </c>
      <c r="C1250" s="27">
        <v>0</v>
      </c>
      <c r="D1250" s="28">
        <f t="shared" si="154"/>
        <v>0</v>
      </c>
      <c r="E1250" s="3">
        <f t="shared" si="153"/>
        <v>0</v>
      </c>
      <c r="F1250" s="5" t="str">
        <f t="shared" si="155"/>
        <v>Dry</v>
      </c>
      <c r="G1250" s="5" t="str">
        <f t="shared" si="156"/>
        <v/>
      </c>
      <c r="H1250" s="27">
        <v>7.9385447983760005E-5</v>
      </c>
      <c r="I1250" s="27">
        <v>1.0495919134559999</v>
      </c>
      <c r="J1250" s="2">
        <f t="shared" si="157"/>
        <v>2.854218265775708</v>
      </c>
      <c r="K1250" s="2">
        <f t="shared" si="158"/>
        <v>0</v>
      </c>
      <c r="L1250" s="27">
        <v>0.27989117676129999</v>
      </c>
      <c r="M1250" s="26">
        <f t="shared" si="159"/>
        <v>0.76112487043760868</v>
      </c>
      <c r="N1250" s="2">
        <f t="shared" si="160"/>
        <v>0</v>
      </c>
    </row>
    <row r="1251" spans="1:14" x14ac:dyDescent="0.35">
      <c r="A1251" s="10">
        <v>40951</v>
      </c>
      <c r="B1251" s="27">
        <v>0</v>
      </c>
      <c r="C1251" s="27">
        <v>0</v>
      </c>
      <c r="D1251" s="28">
        <f t="shared" si="154"/>
        <v>0</v>
      </c>
      <c r="E1251" s="3">
        <f t="shared" si="153"/>
        <v>0</v>
      </c>
      <c r="F1251" s="5" t="str">
        <f t="shared" si="155"/>
        <v>Dry</v>
      </c>
      <c r="G1251" s="5" t="str">
        <f t="shared" si="156"/>
        <v/>
      </c>
      <c r="H1251" s="27">
        <v>7.3034612145060003E-5</v>
      </c>
      <c r="I1251" s="27">
        <v>1.0732621291319999</v>
      </c>
      <c r="J1251" s="2">
        <f t="shared" si="157"/>
        <v>2.9185861034763954</v>
      </c>
      <c r="K1251" s="2">
        <f t="shared" si="158"/>
        <v>0</v>
      </c>
      <c r="L1251" s="27">
        <v>0.28620323439119999</v>
      </c>
      <c r="M1251" s="26">
        <f t="shared" si="159"/>
        <v>0.77828962747405361</v>
      </c>
      <c r="N1251" s="2">
        <f t="shared" si="160"/>
        <v>0</v>
      </c>
    </row>
    <row r="1252" spans="1:14" x14ac:dyDescent="0.35">
      <c r="A1252" s="10">
        <v>40952</v>
      </c>
      <c r="B1252" s="27">
        <v>0</v>
      </c>
      <c r="C1252" s="27">
        <v>0</v>
      </c>
      <c r="D1252" s="28">
        <f t="shared" si="154"/>
        <v>0</v>
      </c>
      <c r="E1252" s="3">
        <f t="shared" si="153"/>
        <v>0</v>
      </c>
      <c r="F1252" s="5" t="str">
        <f t="shared" si="155"/>
        <v>Dry</v>
      </c>
      <c r="G1252" s="5" t="str">
        <f t="shared" si="156"/>
        <v/>
      </c>
      <c r="H1252" s="27">
        <v>6.7191843173459995E-5</v>
      </c>
      <c r="I1252" s="27">
        <v>1.022505701374</v>
      </c>
      <c r="J1252" s="2">
        <f t="shared" si="157"/>
        <v>2.7805611040884006</v>
      </c>
      <c r="K1252" s="2">
        <f t="shared" si="158"/>
        <v>0</v>
      </c>
      <c r="L1252" s="27">
        <v>0.27266818702130002</v>
      </c>
      <c r="M1252" s="26">
        <f t="shared" si="159"/>
        <v>0.74148296105824241</v>
      </c>
      <c r="N1252" s="2">
        <f t="shared" si="160"/>
        <v>0</v>
      </c>
    </row>
    <row r="1253" spans="1:14" x14ac:dyDescent="0.35">
      <c r="A1253" s="10">
        <v>40953</v>
      </c>
      <c r="B1253" s="27">
        <v>0</v>
      </c>
      <c r="C1253" s="27">
        <v>0</v>
      </c>
      <c r="D1253" s="28">
        <f t="shared" si="154"/>
        <v>0</v>
      </c>
      <c r="E1253" s="3">
        <f t="shared" si="153"/>
        <v>0</v>
      </c>
      <c r="F1253" s="5" t="str">
        <f t="shared" si="155"/>
        <v>Dry</v>
      </c>
      <c r="G1253" s="5" t="str">
        <f t="shared" si="156"/>
        <v/>
      </c>
      <c r="H1253" s="27">
        <v>6.1816495719580001E-5</v>
      </c>
      <c r="I1253" s="27">
        <v>1.0834816215809999</v>
      </c>
      <c r="J1253" s="2">
        <f t="shared" si="157"/>
        <v>2.9463765824625079</v>
      </c>
      <c r="K1253" s="2">
        <f t="shared" si="158"/>
        <v>0</v>
      </c>
      <c r="L1253" s="27">
        <v>0.28892843241819999</v>
      </c>
      <c r="M1253" s="26">
        <f t="shared" si="159"/>
        <v>0.78570042198075629</v>
      </c>
      <c r="N1253" s="2">
        <f t="shared" si="160"/>
        <v>0</v>
      </c>
    </row>
    <row r="1254" spans="1:14" x14ac:dyDescent="0.35">
      <c r="A1254" s="10">
        <v>40954</v>
      </c>
      <c r="B1254" s="27">
        <v>177.13087321</v>
      </c>
      <c r="C1254" s="27">
        <v>63.817308932869999</v>
      </c>
      <c r="D1254" s="28">
        <f t="shared" si="154"/>
        <v>5.3181090777391669</v>
      </c>
      <c r="E1254" s="3">
        <f t="shared" si="153"/>
        <v>1</v>
      </c>
      <c r="F1254" s="5">
        <f t="shared" si="155"/>
        <v>5.3181090777391669</v>
      </c>
      <c r="G1254" s="5">
        <f t="shared" si="156"/>
        <v>-0.89500000000000002</v>
      </c>
      <c r="H1254" s="27">
        <v>1.28796781497</v>
      </c>
      <c r="I1254" s="27">
        <v>2.334025635078</v>
      </c>
      <c r="J1254" s="2">
        <f t="shared" si="157"/>
        <v>6.3470559510057099</v>
      </c>
      <c r="K1254" s="2">
        <f t="shared" si="158"/>
        <v>5.6806150761501106</v>
      </c>
      <c r="L1254" s="27">
        <v>0.2449004011041</v>
      </c>
      <c r="M1254" s="26">
        <f t="shared" si="159"/>
        <v>0.66597235474644534</v>
      </c>
      <c r="N1254" s="2">
        <f t="shared" si="160"/>
        <v>0.59604525749806858</v>
      </c>
    </row>
    <row r="1255" spans="1:14" x14ac:dyDescent="0.35">
      <c r="A1255" s="10">
        <v>40955</v>
      </c>
      <c r="B1255" s="27">
        <v>0</v>
      </c>
      <c r="C1255" s="27">
        <v>0</v>
      </c>
      <c r="D1255" s="28">
        <f t="shared" si="154"/>
        <v>0</v>
      </c>
      <c r="E1255" s="3">
        <f t="shared" si="153"/>
        <v>0</v>
      </c>
      <c r="F1255" s="5" t="str">
        <f t="shared" si="155"/>
        <v>Dry</v>
      </c>
      <c r="G1255" s="5" t="str">
        <f t="shared" si="156"/>
        <v/>
      </c>
      <c r="H1255" s="27">
        <v>1.085349169647E-4</v>
      </c>
      <c r="I1255" s="27">
        <v>1.2357228134289999</v>
      </c>
      <c r="J1255" s="2">
        <f t="shared" si="157"/>
        <v>3.3603751899262853</v>
      </c>
      <c r="K1255" s="2">
        <f t="shared" si="158"/>
        <v>0</v>
      </c>
      <c r="L1255" s="27">
        <v>7.2878302523539995E-2</v>
      </c>
      <c r="M1255" s="26">
        <f t="shared" si="159"/>
        <v>0.19818234075041372</v>
      </c>
      <c r="N1255" s="2">
        <f t="shared" si="160"/>
        <v>0</v>
      </c>
    </row>
    <row r="1256" spans="1:14" x14ac:dyDescent="0.35">
      <c r="A1256" s="10">
        <v>40956</v>
      </c>
      <c r="B1256" s="27">
        <v>0</v>
      </c>
      <c r="C1256" s="27">
        <v>0</v>
      </c>
      <c r="D1256" s="28">
        <f t="shared" si="154"/>
        <v>0</v>
      </c>
      <c r="E1256" s="3">
        <f t="shared" si="153"/>
        <v>0</v>
      </c>
      <c r="F1256" s="5" t="str">
        <f t="shared" si="155"/>
        <v>Dry</v>
      </c>
      <c r="G1256" s="5" t="str">
        <f t="shared" si="156"/>
        <v/>
      </c>
      <c r="H1256" s="27">
        <v>9.7941959197199997E-5</v>
      </c>
      <c r="I1256" s="27">
        <v>1.8165791438559999</v>
      </c>
      <c r="J1256" s="2">
        <f t="shared" si="157"/>
        <v>4.9399326606362521</v>
      </c>
      <c r="K1256" s="2">
        <f t="shared" si="158"/>
        <v>0</v>
      </c>
      <c r="L1256" s="27">
        <v>0.1967837049208</v>
      </c>
      <c r="M1256" s="26">
        <f t="shared" si="159"/>
        <v>0.53512573581342671</v>
      </c>
      <c r="N1256" s="2">
        <f t="shared" si="160"/>
        <v>0</v>
      </c>
    </row>
    <row r="1257" spans="1:14" x14ac:dyDescent="0.35">
      <c r="A1257" s="10">
        <v>40957</v>
      </c>
      <c r="B1257" s="27">
        <v>0</v>
      </c>
      <c r="C1257" s="27">
        <v>0</v>
      </c>
      <c r="D1257" s="28">
        <f t="shared" si="154"/>
        <v>0</v>
      </c>
      <c r="E1257" s="3">
        <f t="shared" si="153"/>
        <v>0</v>
      </c>
      <c r="F1257" s="5" t="str">
        <f t="shared" si="155"/>
        <v>Dry</v>
      </c>
      <c r="G1257" s="5" t="str">
        <f t="shared" si="156"/>
        <v/>
      </c>
      <c r="H1257" s="27">
        <v>8.9435458160660005E-5</v>
      </c>
      <c r="I1257" s="27">
        <v>1.7358964595249999</v>
      </c>
      <c r="J1257" s="2">
        <f t="shared" si="157"/>
        <v>4.720527396173904</v>
      </c>
      <c r="K1257" s="2">
        <f t="shared" si="158"/>
        <v>0</v>
      </c>
      <c r="L1257" s="27">
        <v>0.29526933421689999</v>
      </c>
      <c r="M1257" s="26">
        <f t="shared" si="159"/>
        <v>0.80294361669606917</v>
      </c>
      <c r="N1257" s="2">
        <f t="shared" si="160"/>
        <v>0</v>
      </c>
    </row>
    <row r="1258" spans="1:14" x14ac:dyDescent="0.35">
      <c r="A1258" s="10">
        <v>40958</v>
      </c>
      <c r="B1258" s="27">
        <v>0</v>
      </c>
      <c r="C1258" s="27">
        <v>0</v>
      </c>
      <c r="D1258" s="28">
        <f t="shared" si="154"/>
        <v>0</v>
      </c>
      <c r="E1258" s="3">
        <f t="shared" si="153"/>
        <v>0</v>
      </c>
      <c r="F1258" s="5" t="str">
        <f t="shared" si="155"/>
        <v>Dry</v>
      </c>
      <c r="G1258" s="5" t="str">
        <f t="shared" si="156"/>
        <v/>
      </c>
      <c r="H1258" s="27">
        <v>8.2115806983690004E-5</v>
      </c>
      <c r="I1258" s="27">
        <v>1.3530534942029999</v>
      </c>
      <c r="J1258" s="2">
        <f t="shared" si="157"/>
        <v>3.6794395499958696</v>
      </c>
      <c r="K1258" s="2">
        <f t="shared" si="158"/>
        <v>0</v>
      </c>
      <c r="L1258" s="27">
        <v>0.30502579789459999</v>
      </c>
      <c r="M1258" s="26">
        <f t="shared" si="159"/>
        <v>0.82947495376265945</v>
      </c>
      <c r="N1258" s="2">
        <f t="shared" si="160"/>
        <v>0</v>
      </c>
    </row>
    <row r="1259" spans="1:14" x14ac:dyDescent="0.35">
      <c r="A1259" s="10">
        <v>40959</v>
      </c>
      <c r="B1259" s="27">
        <v>0</v>
      </c>
      <c r="C1259" s="27">
        <v>0</v>
      </c>
      <c r="D1259" s="28">
        <f t="shared" si="154"/>
        <v>0</v>
      </c>
      <c r="E1259" s="3">
        <f t="shared" si="153"/>
        <v>0</v>
      </c>
      <c r="F1259" s="5" t="str">
        <f t="shared" si="155"/>
        <v>Dry</v>
      </c>
      <c r="G1259" s="5" t="str">
        <f t="shared" si="156"/>
        <v/>
      </c>
      <c r="H1259" s="27">
        <v>7.554654242499E-5</v>
      </c>
      <c r="I1259" s="27">
        <v>1.196644360049</v>
      </c>
      <c r="J1259" s="2">
        <f t="shared" si="157"/>
        <v>3.2541068069428487</v>
      </c>
      <c r="K1259" s="2">
        <f t="shared" si="158"/>
        <v>0</v>
      </c>
      <c r="L1259" s="27">
        <v>0.30314426101300002</v>
      </c>
      <c r="M1259" s="26">
        <f t="shared" si="159"/>
        <v>0.82435837762831177</v>
      </c>
      <c r="N1259" s="2">
        <f t="shared" si="160"/>
        <v>0</v>
      </c>
    </row>
    <row r="1260" spans="1:14" x14ac:dyDescent="0.35">
      <c r="A1260" s="10">
        <v>40960</v>
      </c>
      <c r="B1260" s="27">
        <v>0</v>
      </c>
      <c r="C1260" s="27">
        <v>0</v>
      </c>
      <c r="D1260" s="28">
        <f t="shared" si="154"/>
        <v>0</v>
      </c>
      <c r="E1260" s="3">
        <f t="shared" si="153"/>
        <v>0</v>
      </c>
      <c r="F1260" s="5" t="str">
        <f t="shared" si="155"/>
        <v>Dry</v>
      </c>
      <c r="G1260" s="5" t="str">
        <f t="shared" si="156"/>
        <v/>
      </c>
      <c r="H1260" s="27">
        <v>6.9502819030990001E-5</v>
      </c>
      <c r="I1260" s="27">
        <v>1.204398605957</v>
      </c>
      <c r="J1260" s="2">
        <f t="shared" si="157"/>
        <v>3.2751933930952273</v>
      </c>
      <c r="K1260" s="2">
        <f t="shared" si="158"/>
        <v>0</v>
      </c>
      <c r="L1260" s="27">
        <v>0.31660924299089999</v>
      </c>
      <c r="M1260" s="26">
        <f t="shared" si="159"/>
        <v>0.86097451101973377</v>
      </c>
      <c r="N1260" s="2">
        <f t="shared" si="160"/>
        <v>0</v>
      </c>
    </row>
    <row r="1261" spans="1:14" x14ac:dyDescent="0.35">
      <c r="A1261" s="10">
        <v>40961</v>
      </c>
      <c r="B1261" s="27">
        <v>0</v>
      </c>
      <c r="C1261" s="27">
        <v>0</v>
      </c>
      <c r="D1261" s="28">
        <f t="shared" si="154"/>
        <v>0</v>
      </c>
      <c r="E1261" s="3">
        <f t="shared" si="153"/>
        <v>0</v>
      </c>
      <c r="F1261" s="5" t="str">
        <f t="shared" si="155"/>
        <v>Dry</v>
      </c>
      <c r="G1261" s="5" t="str">
        <f t="shared" si="156"/>
        <v/>
      </c>
      <c r="H1261" s="27">
        <v>6.3942593508510003E-5</v>
      </c>
      <c r="I1261" s="27">
        <v>1.267368571554</v>
      </c>
      <c r="J1261" s="2">
        <f t="shared" si="157"/>
        <v>3.4464313987410855</v>
      </c>
      <c r="K1261" s="2">
        <f t="shared" si="158"/>
        <v>0</v>
      </c>
      <c r="L1261" s="27">
        <v>0.33662913253810001</v>
      </c>
      <c r="M1261" s="26">
        <f t="shared" si="159"/>
        <v>0.91541579785880767</v>
      </c>
      <c r="N1261" s="2">
        <f t="shared" si="160"/>
        <v>0</v>
      </c>
    </row>
    <row r="1262" spans="1:14" x14ac:dyDescent="0.35">
      <c r="A1262" s="10">
        <v>40962</v>
      </c>
      <c r="B1262" s="27">
        <v>0</v>
      </c>
      <c r="C1262" s="27">
        <v>0</v>
      </c>
      <c r="D1262" s="28">
        <f t="shared" si="154"/>
        <v>0</v>
      </c>
      <c r="E1262" s="3">
        <f t="shared" si="153"/>
        <v>0</v>
      </c>
      <c r="F1262" s="5" t="str">
        <f t="shared" si="155"/>
        <v>Dry</v>
      </c>
      <c r="G1262" s="5" t="str">
        <f t="shared" si="156"/>
        <v/>
      </c>
      <c r="H1262" s="27">
        <v>5.8827186027829999E-5</v>
      </c>
      <c r="I1262" s="27">
        <v>1.2440580562600001</v>
      </c>
      <c r="J1262" s="2">
        <f t="shared" si="157"/>
        <v>3.3830417158711938</v>
      </c>
      <c r="K1262" s="2">
        <f t="shared" si="158"/>
        <v>0</v>
      </c>
      <c r="L1262" s="27">
        <v>0.33138541990140002</v>
      </c>
      <c r="M1262" s="26">
        <f t="shared" si="159"/>
        <v>0.90115625546307121</v>
      </c>
      <c r="N1262" s="2">
        <f t="shared" si="160"/>
        <v>0</v>
      </c>
    </row>
    <row r="1263" spans="1:14" x14ac:dyDescent="0.35">
      <c r="A1263" s="10">
        <v>40963</v>
      </c>
      <c r="B1263" s="27">
        <v>0</v>
      </c>
      <c r="C1263" s="27">
        <v>0</v>
      </c>
      <c r="D1263" s="28">
        <f t="shared" si="154"/>
        <v>0</v>
      </c>
      <c r="E1263" s="3">
        <f t="shared" si="153"/>
        <v>0</v>
      </c>
      <c r="F1263" s="5" t="str">
        <f t="shared" si="155"/>
        <v>Dry</v>
      </c>
      <c r="G1263" s="5" t="str">
        <f t="shared" si="156"/>
        <v/>
      </c>
      <c r="H1263" s="27">
        <v>5.4121011145610001E-5</v>
      </c>
      <c r="I1263" s="27">
        <v>1.2576287910320001</v>
      </c>
      <c r="J1263" s="2">
        <f t="shared" si="157"/>
        <v>3.4199454291807796</v>
      </c>
      <c r="K1263" s="2">
        <f t="shared" si="158"/>
        <v>0</v>
      </c>
      <c r="L1263" s="27">
        <v>0.33526782101559999</v>
      </c>
      <c r="M1263" s="26">
        <f t="shared" si="159"/>
        <v>0.91171390175698197</v>
      </c>
      <c r="N1263" s="2">
        <f t="shared" si="160"/>
        <v>0</v>
      </c>
    </row>
    <row r="1264" spans="1:14" x14ac:dyDescent="0.35">
      <c r="A1264" s="10">
        <v>40964</v>
      </c>
      <c r="B1264" s="27">
        <v>0</v>
      </c>
      <c r="C1264" s="27">
        <v>0</v>
      </c>
      <c r="D1264" s="28">
        <f t="shared" si="154"/>
        <v>0</v>
      </c>
      <c r="E1264" s="3">
        <f t="shared" si="153"/>
        <v>0</v>
      </c>
      <c r="F1264" s="5" t="str">
        <f t="shared" si="155"/>
        <v>Dry</v>
      </c>
      <c r="G1264" s="5" t="str">
        <f t="shared" si="156"/>
        <v/>
      </c>
      <c r="H1264" s="27">
        <v>4.9791330253960001E-5</v>
      </c>
      <c r="I1264" s="27">
        <v>1.2539119540379999</v>
      </c>
      <c r="J1264" s="2">
        <f t="shared" si="157"/>
        <v>3.4098380113327753</v>
      </c>
      <c r="K1264" s="2">
        <f t="shared" si="158"/>
        <v>0</v>
      </c>
      <c r="L1264" s="27">
        <v>0.33434910112499999</v>
      </c>
      <c r="M1264" s="26">
        <f t="shared" si="159"/>
        <v>0.90921557163528</v>
      </c>
      <c r="N1264" s="2">
        <f t="shared" si="160"/>
        <v>0</v>
      </c>
    </row>
    <row r="1265" spans="1:14" x14ac:dyDescent="0.35">
      <c r="A1265" s="10">
        <v>40965</v>
      </c>
      <c r="B1265" s="27">
        <v>0</v>
      </c>
      <c r="C1265" s="27">
        <v>0</v>
      </c>
      <c r="D1265" s="28">
        <f t="shared" si="154"/>
        <v>0</v>
      </c>
      <c r="E1265" s="3">
        <f t="shared" si="153"/>
        <v>0</v>
      </c>
      <c r="F1265" s="5" t="str">
        <f t="shared" si="155"/>
        <v>Dry</v>
      </c>
      <c r="G1265" s="5" t="str">
        <f t="shared" si="156"/>
        <v/>
      </c>
      <c r="H1265" s="27">
        <v>4.5808023833640003E-5</v>
      </c>
      <c r="I1265" s="27">
        <v>1.273094393988</v>
      </c>
      <c r="J1265" s="2">
        <f t="shared" si="157"/>
        <v>3.4620019712352077</v>
      </c>
      <c r="K1265" s="2">
        <f t="shared" si="158"/>
        <v>0</v>
      </c>
      <c r="L1265" s="27">
        <v>0.33948425359680001</v>
      </c>
      <c r="M1265" s="26">
        <f t="shared" si="159"/>
        <v>0.92317989986099414</v>
      </c>
      <c r="N1265" s="2">
        <f t="shared" si="160"/>
        <v>0</v>
      </c>
    </row>
    <row r="1266" spans="1:14" x14ac:dyDescent="0.35">
      <c r="A1266" s="10">
        <v>40966</v>
      </c>
      <c r="B1266" s="27">
        <v>72.936241910000007</v>
      </c>
      <c r="C1266" s="27">
        <v>16.686925103389999</v>
      </c>
      <c r="D1266" s="28">
        <f t="shared" si="154"/>
        <v>1.3905770919491667</v>
      </c>
      <c r="E1266" s="3">
        <f t="shared" si="153"/>
        <v>1</v>
      </c>
      <c r="F1266" s="5">
        <f t="shared" si="155"/>
        <v>1.3905770919491667</v>
      </c>
      <c r="G1266" s="5">
        <f t="shared" si="156"/>
        <v>-0.89500000000000002</v>
      </c>
      <c r="H1266" s="27">
        <v>0.13739558945200001</v>
      </c>
      <c r="I1266" s="27">
        <v>3.597189523051</v>
      </c>
      <c r="J1266" s="2">
        <f t="shared" si="157"/>
        <v>9.7820533014039679</v>
      </c>
      <c r="K1266" s="2">
        <f t="shared" si="158"/>
        <v>8.7549377047565518</v>
      </c>
      <c r="L1266" s="27">
        <v>0.21619133848620001</v>
      </c>
      <c r="M1266" s="26">
        <f t="shared" si="159"/>
        <v>0.58790207822583285</v>
      </c>
      <c r="N1266" s="2">
        <f t="shared" si="160"/>
        <v>0.52617236001212042</v>
      </c>
    </row>
    <row r="1267" spans="1:14" x14ac:dyDescent="0.35">
      <c r="A1267" s="10">
        <v>40967</v>
      </c>
      <c r="B1267" s="27">
        <v>0</v>
      </c>
      <c r="C1267" s="27">
        <v>0</v>
      </c>
      <c r="D1267" s="28">
        <f t="shared" si="154"/>
        <v>0</v>
      </c>
      <c r="E1267" s="3">
        <f t="shared" si="153"/>
        <v>0</v>
      </c>
      <c r="F1267" s="5" t="str">
        <f t="shared" si="155"/>
        <v>Dry</v>
      </c>
      <c r="G1267" s="5" t="str">
        <f t="shared" si="156"/>
        <v/>
      </c>
      <c r="H1267" s="27">
        <v>4.4610707673789999E-5</v>
      </c>
      <c r="I1267" s="27">
        <v>4.6596498769980004</v>
      </c>
      <c r="J1267" s="2">
        <f t="shared" si="157"/>
        <v>12.671265489513281</v>
      </c>
      <c r="K1267" s="2">
        <f t="shared" si="158"/>
        <v>0</v>
      </c>
      <c r="L1267" s="27">
        <v>8.4628704527919998E-2</v>
      </c>
      <c r="M1267" s="26">
        <f t="shared" si="159"/>
        <v>0.23013591394504454</v>
      </c>
      <c r="N1267" s="2">
        <f t="shared" si="160"/>
        <v>0</v>
      </c>
    </row>
    <row r="1268" spans="1:14" x14ac:dyDescent="0.35">
      <c r="A1268" s="10">
        <v>40968</v>
      </c>
      <c r="B1268" s="27">
        <v>0</v>
      </c>
      <c r="C1268" s="27">
        <v>0</v>
      </c>
      <c r="D1268" s="28">
        <f t="shared" si="154"/>
        <v>0</v>
      </c>
      <c r="E1268" s="3">
        <f t="shared" si="153"/>
        <v>0</v>
      </c>
      <c r="F1268" s="5" t="str">
        <f t="shared" si="155"/>
        <v>Dry</v>
      </c>
      <c r="G1268" s="5" t="str">
        <f t="shared" si="156"/>
        <v/>
      </c>
      <c r="H1268" s="27">
        <v>4.1041851059889997E-5</v>
      </c>
      <c r="I1268" s="27">
        <v>6.3269791160870001</v>
      </c>
      <c r="J1268" s="2">
        <f t="shared" si="157"/>
        <v>17.205333929122343</v>
      </c>
      <c r="K1268" s="2">
        <f t="shared" si="158"/>
        <v>0</v>
      </c>
      <c r="L1268" s="27">
        <v>0.170374935734</v>
      </c>
      <c r="M1268" s="26">
        <f t="shared" si="159"/>
        <v>0.46331078523761027</v>
      </c>
      <c r="N1268" s="2">
        <f t="shared" si="160"/>
        <v>0</v>
      </c>
    </row>
    <row r="1269" spans="1:14" x14ac:dyDescent="0.35">
      <c r="A1269" s="10">
        <v>40969</v>
      </c>
      <c r="B1269" s="27">
        <v>0</v>
      </c>
      <c r="C1269" s="27">
        <v>0</v>
      </c>
      <c r="D1269" s="28">
        <f t="shared" si="154"/>
        <v>0</v>
      </c>
      <c r="E1269" s="3">
        <f t="shared" si="153"/>
        <v>0</v>
      </c>
      <c r="F1269" s="5" t="str">
        <f t="shared" si="155"/>
        <v>Dry</v>
      </c>
      <c r="G1269" s="5" t="str">
        <f t="shared" si="156"/>
        <v/>
      </c>
      <c r="H1269" s="27">
        <v>3.7758502975099999E-5</v>
      </c>
      <c r="I1269" s="27">
        <v>5.9689483230300002</v>
      </c>
      <c r="J1269" s="2">
        <f t="shared" si="157"/>
        <v>16.231719311714862</v>
      </c>
      <c r="K1269" s="2">
        <f t="shared" si="158"/>
        <v>0</v>
      </c>
      <c r="L1269" s="27">
        <v>0.31175206351250001</v>
      </c>
      <c r="M1269" s="26">
        <f t="shared" si="159"/>
        <v>0.84776609143335202</v>
      </c>
      <c r="N1269" s="2">
        <f t="shared" si="160"/>
        <v>0</v>
      </c>
    </row>
    <row r="1270" spans="1:14" x14ac:dyDescent="0.35">
      <c r="A1270" s="10">
        <v>40970</v>
      </c>
      <c r="B1270" s="27">
        <v>0</v>
      </c>
      <c r="C1270" s="27">
        <v>0</v>
      </c>
      <c r="D1270" s="28">
        <f t="shared" si="154"/>
        <v>0</v>
      </c>
      <c r="E1270" s="3">
        <f t="shared" si="153"/>
        <v>0</v>
      </c>
      <c r="F1270" s="5" t="str">
        <f t="shared" si="155"/>
        <v>Dry</v>
      </c>
      <c r="G1270" s="5" t="str">
        <f t="shared" si="156"/>
        <v/>
      </c>
      <c r="H1270" s="27">
        <v>3.473782273709E-5</v>
      </c>
      <c r="I1270" s="27">
        <v>3.481839409939</v>
      </c>
      <c r="J1270" s="2">
        <f t="shared" si="157"/>
        <v>9.4683748178117195</v>
      </c>
      <c r="K1270" s="2">
        <f t="shared" si="158"/>
        <v>0</v>
      </c>
      <c r="L1270" s="27">
        <v>0.38226355238460002</v>
      </c>
      <c r="M1270" s="26">
        <f t="shared" si="159"/>
        <v>1.0395122138125859</v>
      </c>
      <c r="N1270" s="2">
        <f t="shared" si="160"/>
        <v>0</v>
      </c>
    </row>
    <row r="1271" spans="1:14" x14ac:dyDescent="0.35">
      <c r="A1271" s="10">
        <v>40971</v>
      </c>
      <c r="B1271" s="27">
        <v>0</v>
      </c>
      <c r="C1271" s="27">
        <v>0</v>
      </c>
      <c r="D1271" s="28">
        <f t="shared" si="154"/>
        <v>0</v>
      </c>
      <c r="E1271" s="3">
        <f t="shared" si="153"/>
        <v>0</v>
      </c>
      <c r="F1271" s="5" t="str">
        <f t="shared" si="155"/>
        <v>Dry</v>
      </c>
      <c r="G1271" s="5" t="str">
        <f t="shared" si="156"/>
        <v/>
      </c>
      <c r="H1271" s="27">
        <v>3.1958796918120003E-5</v>
      </c>
      <c r="I1271" s="27">
        <v>2.0996053604139999</v>
      </c>
      <c r="J1271" s="2">
        <f t="shared" si="157"/>
        <v>5.709582832895415</v>
      </c>
      <c r="K1271" s="2">
        <f t="shared" si="158"/>
        <v>0</v>
      </c>
      <c r="L1271" s="27">
        <v>0.39333670295779999</v>
      </c>
      <c r="M1271" s="26">
        <f t="shared" si="159"/>
        <v>1.069624096555323</v>
      </c>
      <c r="N1271" s="2">
        <f t="shared" si="160"/>
        <v>0</v>
      </c>
    </row>
    <row r="1272" spans="1:14" x14ac:dyDescent="0.35">
      <c r="A1272" s="10">
        <v>40972</v>
      </c>
      <c r="B1272" s="27">
        <v>0</v>
      </c>
      <c r="C1272" s="27">
        <v>0</v>
      </c>
      <c r="D1272" s="28">
        <f t="shared" si="154"/>
        <v>0</v>
      </c>
      <c r="E1272" s="3">
        <f t="shared" si="153"/>
        <v>0</v>
      </c>
      <c r="F1272" s="5" t="str">
        <f t="shared" si="155"/>
        <v>Dry</v>
      </c>
      <c r="G1272" s="5" t="str">
        <f t="shared" si="156"/>
        <v/>
      </c>
      <c r="H1272" s="27">
        <v>2.940209316467E-5</v>
      </c>
      <c r="I1272" s="27">
        <v>1.714722595015</v>
      </c>
      <c r="J1272" s="2">
        <f t="shared" si="157"/>
        <v>4.6629480359799906</v>
      </c>
      <c r="K1272" s="2">
        <f t="shared" si="158"/>
        <v>0</v>
      </c>
      <c r="L1272" s="27">
        <v>0.4093887767512</v>
      </c>
      <c r="M1272" s="26">
        <f t="shared" si="159"/>
        <v>1.1132754639461433</v>
      </c>
      <c r="N1272" s="2">
        <f t="shared" si="160"/>
        <v>0</v>
      </c>
    </row>
    <row r="1273" spans="1:14" x14ac:dyDescent="0.35">
      <c r="A1273" s="10">
        <v>40973</v>
      </c>
      <c r="B1273" s="27">
        <v>0</v>
      </c>
      <c r="C1273" s="27">
        <v>0</v>
      </c>
      <c r="D1273" s="28">
        <f t="shared" si="154"/>
        <v>0</v>
      </c>
      <c r="E1273" s="3">
        <f t="shared" si="153"/>
        <v>0</v>
      </c>
      <c r="F1273" s="5" t="str">
        <f t="shared" si="155"/>
        <v>Dry</v>
      </c>
      <c r="G1273" s="5" t="str">
        <f t="shared" si="156"/>
        <v/>
      </c>
      <c r="H1273" s="27">
        <v>2.70499257115E-5</v>
      </c>
      <c r="I1273" s="27">
        <v>1.564460187353</v>
      </c>
      <c r="J1273" s="2">
        <f t="shared" si="157"/>
        <v>4.2543304550802539</v>
      </c>
      <c r="K1273" s="2">
        <f t="shared" si="158"/>
        <v>0</v>
      </c>
      <c r="L1273" s="27">
        <v>0.40412554811450002</v>
      </c>
      <c r="M1273" s="26">
        <f t="shared" si="159"/>
        <v>1.0989628505206468</v>
      </c>
      <c r="N1273" s="2">
        <f t="shared" si="160"/>
        <v>0</v>
      </c>
    </row>
    <row r="1274" spans="1:14" x14ac:dyDescent="0.35">
      <c r="A1274" s="10">
        <v>40974</v>
      </c>
      <c r="B1274" s="27">
        <v>0</v>
      </c>
      <c r="C1274" s="27">
        <v>0</v>
      </c>
      <c r="D1274" s="28">
        <f t="shared" si="154"/>
        <v>0</v>
      </c>
      <c r="E1274" s="3">
        <f t="shared" si="153"/>
        <v>0</v>
      </c>
      <c r="F1274" s="5" t="str">
        <f t="shared" si="155"/>
        <v>Dry</v>
      </c>
      <c r="G1274" s="5" t="str">
        <f t="shared" si="156"/>
        <v/>
      </c>
      <c r="H1274" s="27">
        <v>2.4885931654580001E-5</v>
      </c>
      <c r="I1274" s="27">
        <v>1.4031516292670001</v>
      </c>
      <c r="J1274" s="2">
        <f t="shared" si="157"/>
        <v>3.8156744145635093</v>
      </c>
      <c r="K1274" s="2">
        <f t="shared" si="158"/>
        <v>0</v>
      </c>
      <c r="L1274" s="27">
        <v>0.37082151361929999</v>
      </c>
      <c r="M1274" s="26">
        <f t="shared" si="159"/>
        <v>1.0083971912757796</v>
      </c>
      <c r="N1274" s="2">
        <f t="shared" si="160"/>
        <v>0</v>
      </c>
    </row>
    <row r="1275" spans="1:14" x14ac:dyDescent="0.35">
      <c r="A1275" s="10">
        <v>40975</v>
      </c>
      <c r="B1275" s="27">
        <v>0</v>
      </c>
      <c r="C1275" s="27">
        <v>0</v>
      </c>
      <c r="D1275" s="28">
        <f t="shared" si="154"/>
        <v>0</v>
      </c>
      <c r="E1275" s="3">
        <f t="shared" si="153"/>
        <v>0</v>
      </c>
      <c r="F1275" s="5" t="str">
        <f t="shared" si="155"/>
        <v>Dry</v>
      </c>
      <c r="G1275" s="5" t="str">
        <f t="shared" si="156"/>
        <v/>
      </c>
      <c r="H1275" s="27">
        <v>2.2895057122210001E-5</v>
      </c>
      <c r="I1275" s="27">
        <v>1.4490220129789999</v>
      </c>
      <c r="J1275" s="2">
        <f t="shared" si="157"/>
        <v>3.9404125012145732</v>
      </c>
      <c r="K1275" s="2">
        <f t="shared" si="158"/>
        <v>0</v>
      </c>
      <c r="L1275" s="27">
        <v>0.38547106942589998</v>
      </c>
      <c r="M1275" s="26">
        <f t="shared" si="159"/>
        <v>1.0482346073540154</v>
      </c>
      <c r="N1275" s="2">
        <f t="shared" si="160"/>
        <v>0</v>
      </c>
    </row>
    <row r="1276" spans="1:14" x14ac:dyDescent="0.35">
      <c r="A1276" s="10">
        <v>40976</v>
      </c>
      <c r="B1276" s="27">
        <v>0</v>
      </c>
      <c r="C1276" s="27">
        <v>0</v>
      </c>
      <c r="D1276" s="28">
        <f t="shared" si="154"/>
        <v>0</v>
      </c>
      <c r="E1276" s="3">
        <f t="shared" si="153"/>
        <v>0</v>
      </c>
      <c r="F1276" s="5" t="str">
        <f t="shared" si="155"/>
        <v>Dry</v>
      </c>
      <c r="G1276" s="5" t="str">
        <f t="shared" si="156"/>
        <v/>
      </c>
      <c r="H1276" s="27">
        <v>2.106345255243E-5</v>
      </c>
      <c r="I1276" s="27">
        <v>1.521673832993</v>
      </c>
      <c r="J1276" s="2">
        <f t="shared" si="157"/>
        <v>4.1379789544878447</v>
      </c>
      <c r="K1276" s="2">
        <f t="shared" si="158"/>
        <v>0</v>
      </c>
      <c r="L1276" s="27">
        <v>0.4055097136777</v>
      </c>
      <c r="M1276" s="26">
        <f t="shared" si="159"/>
        <v>1.1027268949865903</v>
      </c>
      <c r="N1276" s="2">
        <f t="shared" si="160"/>
        <v>0</v>
      </c>
    </row>
    <row r="1277" spans="1:14" x14ac:dyDescent="0.35">
      <c r="A1277" s="10">
        <v>40977</v>
      </c>
      <c r="B1277" s="27">
        <v>0</v>
      </c>
      <c r="C1277" s="27">
        <v>0</v>
      </c>
      <c r="D1277" s="28">
        <f t="shared" si="154"/>
        <v>0</v>
      </c>
      <c r="E1277" s="3">
        <f t="shared" si="153"/>
        <v>0</v>
      </c>
      <c r="F1277" s="5" t="str">
        <f t="shared" si="155"/>
        <v>Dry</v>
      </c>
      <c r="G1277" s="5" t="str">
        <f t="shared" si="156"/>
        <v/>
      </c>
      <c r="H1277" s="27">
        <v>1.937837634824E-5</v>
      </c>
      <c r="I1277" s="27">
        <v>1.5858224696480001</v>
      </c>
      <c r="J1277" s="2">
        <f t="shared" si="157"/>
        <v>4.3124221910619855</v>
      </c>
      <c r="K1277" s="2">
        <f t="shared" si="158"/>
        <v>0</v>
      </c>
      <c r="L1277" s="27">
        <v>0.42280941687009999</v>
      </c>
      <c r="M1277" s="26">
        <f t="shared" si="159"/>
        <v>1.1497710158598751</v>
      </c>
      <c r="N1277" s="2">
        <f t="shared" si="160"/>
        <v>0</v>
      </c>
    </row>
    <row r="1278" spans="1:14" x14ac:dyDescent="0.35">
      <c r="A1278" s="10">
        <v>40978</v>
      </c>
      <c r="B1278" s="27">
        <v>0</v>
      </c>
      <c r="C1278" s="27">
        <v>0</v>
      </c>
      <c r="D1278" s="28">
        <f t="shared" si="154"/>
        <v>0</v>
      </c>
      <c r="E1278" s="3">
        <f t="shared" si="153"/>
        <v>0</v>
      </c>
      <c r="F1278" s="5" t="str">
        <f t="shared" si="155"/>
        <v>Dry</v>
      </c>
      <c r="G1278" s="5" t="str">
        <f t="shared" si="156"/>
        <v/>
      </c>
      <c r="H1278" s="27">
        <v>1.7828106240380001E-5</v>
      </c>
      <c r="I1278" s="27">
        <v>1.5601492402029999</v>
      </c>
      <c r="J1278" s="2">
        <f t="shared" si="157"/>
        <v>4.24260743783843</v>
      </c>
      <c r="K1278" s="2">
        <f t="shared" si="158"/>
        <v>0</v>
      </c>
      <c r="L1278" s="27">
        <v>0.41601903202899998</v>
      </c>
      <c r="M1278" s="26">
        <f t="shared" si="159"/>
        <v>1.1313055149383815</v>
      </c>
      <c r="N1278" s="2">
        <f t="shared" si="160"/>
        <v>0</v>
      </c>
    </row>
    <row r="1279" spans="1:14" x14ac:dyDescent="0.35">
      <c r="A1279" s="10">
        <v>40979</v>
      </c>
      <c r="B1279" s="27">
        <v>0</v>
      </c>
      <c r="C1279" s="27">
        <v>0</v>
      </c>
      <c r="D1279" s="28">
        <f t="shared" si="154"/>
        <v>0</v>
      </c>
      <c r="E1279" s="3">
        <f t="shared" si="153"/>
        <v>0</v>
      </c>
      <c r="F1279" s="5" t="str">
        <f t="shared" si="155"/>
        <v>Dry</v>
      </c>
      <c r="G1279" s="5" t="str">
        <f t="shared" si="156"/>
        <v/>
      </c>
      <c r="H1279" s="27">
        <v>1.6401857741149999E-5</v>
      </c>
      <c r="I1279" s="27">
        <v>1.3856626399659999</v>
      </c>
      <c r="J1279" s="2">
        <f t="shared" si="157"/>
        <v>3.7681155566179414</v>
      </c>
      <c r="K1279" s="2">
        <f t="shared" si="158"/>
        <v>0</v>
      </c>
      <c r="L1279" s="27">
        <v>0.36950488138889998</v>
      </c>
      <c r="M1279" s="26">
        <f t="shared" si="159"/>
        <v>1.0048167942537189</v>
      </c>
      <c r="N1279" s="2">
        <f t="shared" si="160"/>
        <v>0</v>
      </c>
    </row>
    <row r="1280" spans="1:14" x14ac:dyDescent="0.35">
      <c r="A1280" s="10">
        <v>40980</v>
      </c>
      <c r="B1280" s="27">
        <v>0</v>
      </c>
      <c r="C1280" s="27">
        <v>0</v>
      </c>
      <c r="D1280" s="28">
        <f t="shared" si="154"/>
        <v>0</v>
      </c>
      <c r="E1280" s="3">
        <f t="shared" si="153"/>
        <v>0</v>
      </c>
      <c r="F1280" s="5" t="str">
        <f t="shared" si="155"/>
        <v>Dry</v>
      </c>
      <c r="G1280" s="5" t="str">
        <f t="shared" si="156"/>
        <v/>
      </c>
      <c r="H1280" s="27">
        <v>1.5089709121859999E-5</v>
      </c>
      <c r="I1280" s="27">
        <v>1.339056402342</v>
      </c>
      <c r="J1280" s="2">
        <f t="shared" si="157"/>
        <v>3.6413764182727411</v>
      </c>
      <c r="K1280" s="2">
        <f t="shared" si="158"/>
        <v>0</v>
      </c>
      <c r="L1280" s="27">
        <v>0.35708035855730003</v>
      </c>
      <c r="M1280" s="26">
        <f t="shared" si="159"/>
        <v>0.97103004384637936</v>
      </c>
      <c r="N1280" s="2">
        <f t="shared" si="160"/>
        <v>0</v>
      </c>
    </row>
    <row r="1281" spans="1:14" x14ac:dyDescent="0.35">
      <c r="A1281" s="10">
        <v>40981</v>
      </c>
      <c r="B1281" s="27">
        <v>0</v>
      </c>
      <c r="C1281" s="27">
        <v>0</v>
      </c>
      <c r="D1281" s="28">
        <f t="shared" si="154"/>
        <v>0</v>
      </c>
      <c r="E1281" s="3">
        <f t="shared" si="153"/>
        <v>0</v>
      </c>
      <c r="F1281" s="5" t="str">
        <f t="shared" si="155"/>
        <v>Dry</v>
      </c>
      <c r="G1281" s="5" t="str">
        <f t="shared" si="156"/>
        <v/>
      </c>
      <c r="H1281" s="27">
        <v>1.388253239211E-5</v>
      </c>
      <c r="I1281" s="27">
        <v>1.3486099188330001</v>
      </c>
      <c r="J1281" s="2">
        <f t="shared" si="157"/>
        <v>3.6673558688777073</v>
      </c>
      <c r="K1281" s="2">
        <f t="shared" si="158"/>
        <v>0</v>
      </c>
      <c r="L1281" s="27">
        <v>0.35962894041670002</v>
      </c>
      <c r="M1281" s="26">
        <f t="shared" si="159"/>
        <v>0.97796055541155735</v>
      </c>
      <c r="N1281" s="2">
        <f t="shared" si="160"/>
        <v>0</v>
      </c>
    </row>
    <row r="1282" spans="1:14" x14ac:dyDescent="0.35">
      <c r="A1282" s="10">
        <v>40982</v>
      </c>
      <c r="B1282" s="27">
        <v>0</v>
      </c>
      <c r="C1282" s="27">
        <v>0</v>
      </c>
      <c r="D1282" s="28">
        <f t="shared" si="154"/>
        <v>0</v>
      </c>
      <c r="E1282" s="3">
        <f t="shared" si="153"/>
        <v>0</v>
      </c>
      <c r="F1282" s="5" t="str">
        <f t="shared" si="155"/>
        <v>Dry</v>
      </c>
      <c r="G1282" s="5" t="str">
        <f t="shared" si="156"/>
        <v/>
      </c>
      <c r="H1282" s="27">
        <v>1.2771929800739999E-5</v>
      </c>
      <c r="I1282" s="27">
        <v>1.367858782648</v>
      </c>
      <c r="J1282" s="2">
        <f t="shared" si="157"/>
        <v>3.7197004591816651</v>
      </c>
      <c r="K1282" s="2">
        <f t="shared" si="158"/>
        <v>0</v>
      </c>
      <c r="L1282" s="27">
        <v>0.36476223914049999</v>
      </c>
      <c r="M1282" s="26">
        <f t="shared" si="159"/>
        <v>0.99191984262911004</v>
      </c>
      <c r="N1282" s="2">
        <f t="shared" si="160"/>
        <v>0</v>
      </c>
    </row>
    <row r="1283" spans="1:14" x14ac:dyDescent="0.35">
      <c r="A1283" s="10">
        <v>40983</v>
      </c>
      <c r="B1283" s="27">
        <v>0</v>
      </c>
      <c r="C1283" s="27">
        <v>0</v>
      </c>
      <c r="D1283" s="28">
        <f t="shared" si="154"/>
        <v>0</v>
      </c>
      <c r="E1283" s="3">
        <f t="shared" si="153"/>
        <v>0</v>
      </c>
      <c r="F1283" s="5" t="str">
        <f t="shared" si="155"/>
        <v>Dry</v>
      </c>
      <c r="G1283" s="5" t="str">
        <f t="shared" si="156"/>
        <v/>
      </c>
      <c r="H1283" s="27">
        <v>1.1750175416679999E-5</v>
      </c>
      <c r="I1283" s="27">
        <v>1.3766169588749999</v>
      </c>
      <c r="J1283" s="2">
        <f t="shared" si="157"/>
        <v>3.7435170932863198</v>
      </c>
      <c r="K1283" s="2">
        <f t="shared" si="158"/>
        <v>0</v>
      </c>
      <c r="L1283" s="27">
        <v>0.36709782732329999</v>
      </c>
      <c r="M1283" s="26">
        <f t="shared" si="159"/>
        <v>0.99827114770988901</v>
      </c>
      <c r="N1283" s="2">
        <f t="shared" si="160"/>
        <v>0</v>
      </c>
    </row>
    <row r="1284" spans="1:14" x14ac:dyDescent="0.35">
      <c r="A1284" s="10">
        <v>40984</v>
      </c>
      <c r="B1284" s="27">
        <v>0</v>
      </c>
      <c r="C1284" s="27">
        <v>0</v>
      </c>
      <c r="D1284" s="28">
        <f t="shared" si="154"/>
        <v>0</v>
      </c>
      <c r="E1284" s="3">
        <f t="shared" si="153"/>
        <v>0</v>
      </c>
      <c r="F1284" s="5" t="str">
        <f t="shared" si="155"/>
        <v>Dry</v>
      </c>
      <c r="G1284" s="5" t="str">
        <f t="shared" si="156"/>
        <v/>
      </c>
      <c r="H1284" s="27">
        <v>1.081016138335E-5</v>
      </c>
      <c r="I1284" s="27">
        <v>1.3376815757189999</v>
      </c>
      <c r="J1284" s="2">
        <f t="shared" si="157"/>
        <v>3.6376377697472195</v>
      </c>
      <c r="K1284" s="2">
        <f t="shared" si="158"/>
        <v>0</v>
      </c>
      <c r="L1284" s="27">
        <v>0.3567150792448</v>
      </c>
      <c r="M1284" s="26">
        <f t="shared" si="159"/>
        <v>0.97003671789513934</v>
      </c>
      <c r="N1284" s="2">
        <f t="shared" si="160"/>
        <v>0</v>
      </c>
    </row>
    <row r="1285" spans="1:14" x14ac:dyDescent="0.35">
      <c r="A1285" s="10">
        <v>40985</v>
      </c>
      <c r="B1285" s="27">
        <v>666.84564032000003</v>
      </c>
      <c r="C1285" s="27">
        <v>295.97751069110001</v>
      </c>
      <c r="D1285" s="28">
        <f t="shared" si="154"/>
        <v>24.664792557591667</v>
      </c>
      <c r="E1285" s="3">
        <f t="shared" si="153"/>
        <v>1</v>
      </c>
      <c r="F1285" s="5">
        <f t="shared" si="155"/>
        <v>24.664792557591667</v>
      </c>
      <c r="G1285" s="5">
        <f t="shared" si="156"/>
        <v>-0.89500000000000002</v>
      </c>
      <c r="H1285" s="27">
        <v>8.6938737317699992</v>
      </c>
      <c r="I1285" s="27">
        <v>2.8192006648039998</v>
      </c>
      <c r="J1285" s="2">
        <f t="shared" si="157"/>
        <v>7.6664215198414052</v>
      </c>
      <c r="K1285" s="2">
        <f t="shared" si="158"/>
        <v>6.8614472602580578</v>
      </c>
      <c r="L1285" s="27">
        <v>0.33852187591709998</v>
      </c>
      <c r="M1285" s="26">
        <f t="shared" si="159"/>
        <v>0.920562848493925</v>
      </c>
      <c r="N1285" s="2">
        <f t="shared" si="160"/>
        <v>0.8239037494020629</v>
      </c>
    </row>
    <row r="1286" spans="1:14" x14ac:dyDescent="0.35">
      <c r="A1286" s="10">
        <v>40986</v>
      </c>
      <c r="B1286" s="27">
        <v>125.03355756000001</v>
      </c>
      <c r="C1286" s="27">
        <v>61.016307343619999</v>
      </c>
      <c r="D1286" s="28">
        <f t="shared" si="154"/>
        <v>5.084692278635</v>
      </c>
      <c r="E1286" s="3">
        <f t="shared" si="153"/>
        <v>1</v>
      </c>
      <c r="F1286" s="5">
        <f t="shared" si="155"/>
        <v>5.084692278635</v>
      </c>
      <c r="G1286" s="5">
        <f t="shared" si="156"/>
        <v>-0.89500000000000002</v>
      </c>
      <c r="H1286" s="27">
        <v>1.001011923471</v>
      </c>
      <c r="I1286" s="27">
        <v>0.3800255991575</v>
      </c>
      <c r="J1286" s="2">
        <f t="shared" si="157"/>
        <v>1.0334264133249391</v>
      </c>
      <c r="K1286" s="2">
        <f t="shared" si="158"/>
        <v>0.92491663992582052</v>
      </c>
      <c r="L1286" s="27">
        <v>9.3746321355259996E-2</v>
      </c>
      <c r="M1286" s="26">
        <f t="shared" si="159"/>
        <v>0.25492999644063979</v>
      </c>
      <c r="N1286" s="2">
        <f t="shared" si="160"/>
        <v>0.22816234681437261</v>
      </c>
    </row>
    <row r="1287" spans="1:14" x14ac:dyDescent="0.35">
      <c r="A1287" s="10">
        <v>40987</v>
      </c>
      <c r="B1287" s="27">
        <v>0</v>
      </c>
      <c r="C1287" s="27">
        <v>0</v>
      </c>
      <c r="D1287" s="28">
        <f t="shared" si="154"/>
        <v>0</v>
      </c>
      <c r="E1287" s="3">
        <f t="shared" si="153"/>
        <v>0</v>
      </c>
      <c r="F1287" s="5" t="str">
        <f t="shared" si="155"/>
        <v>Dry</v>
      </c>
      <c r="G1287" s="5" t="str">
        <f t="shared" si="156"/>
        <v/>
      </c>
      <c r="H1287" s="27">
        <v>2.2445772925119999E-4</v>
      </c>
      <c r="I1287" s="27">
        <v>0.61380269097590001</v>
      </c>
      <c r="J1287" s="2">
        <f t="shared" si="157"/>
        <v>1.6691504857322235</v>
      </c>
      <c r="K1287" s="2">
        <f t="shared" si="158"/>
        <v>0</v>
      </c>
      <c r="L1287" s="27">
        <v>0.148262803878</v>
      </c>
      <c r="M1287" s="26">
        <f t="shared" si="159"/>
        <v>0.4031799383536781</v>
      </c>
      <c r="N1287" s="2">
        <f t="shared" si="160"/>
        <v>0</v>
      </c>
    </row>
    <row r="1288" spans="1:14" x14ac:dyDescent="0.35">
      <c r="A1288" s="10">
        <v>40988</v>
      </c>
      <c r="B1288" s="27">
        <v>0</v>
      </c>
      <c r="C1288" s="27">
        <v>0</v>
      </c>
      <c r="D1288" s="28">
        <f t="shared" si="154"/>
        <v>0</v>
      </c>
      <c r="E1288" s="3">
        <f t="shared" si="153"/>
        <v>0</v>
      </c>
      <c r="F1288" s="5" t="str">
        <f t="shared" si="155"/>
        <v>Dry</v>
      </c>
      <c r="G1288" s="5" t="str">
        <f t="shared" si="156"/>
        <v/>
      </c>
      <c r="H1288" s="27">
        <v>2.0538336817609999E-4</v>
      </c>
      <c r="I1288" s="27">
        <v>1.2450499121750001</v>
      </c>
      <c r="J1288" s="2">
        <f t="shared" si="157"/>
        <v>3.385738929172208</v>
      </c>
      <c r="K1288" s="2">
        <f t="shared" si="158"/>
        <v>0</v>
      </c>
      <c r="L1288" s="27">
        <v>0.317230848638</v>
      </c>
      <c r="M1288" s="26">
        <f t="shared" si="159"/>
        <v>0.86266488055223167</v>
      </c>
      <c r="N1288" s="2">
        <f t="shared" si="160"/>
        <v>0</v>
      </c>
    </row>
    <row r="1289" spans="1:14" x14ac:dyDescent="0.35">
      <c r="A1289" s="10">
        <v>40989</v>
      </c>
      <c r="B1289" s="27">
        <v>0</v>
      </c>
      <c r="C1289" s="27">
        <v>0</v>
      </c>
      <c r="D1289" s="28">
        <f t="shared" si="154"/>
        <v>0</v>
      </c>
      <c r="E1289" s="3">
        <f t="shared" si="153"/>
        <v>0</v>
      </c>
      <c r="F1289" s="5" t="str">
        <f t="shared" si="155"/>
        <v>Dry</v>
      </c>
      <c r="G1289" s="5" t="str">
        <f t="shared" si="156"/>
        <v/>
      </c>
      <c r="H1289" s="27">
        <v>1.8847733563960001E-4</v>
      </c>
      <c r="I1289" s="27">
        <v>1.4868927064490001</v>
      </c>
      <c r="J1289" s="2">
        <f t="shared" si="157"/>
        <v>4.0433965502091525</v>
      </c>
      <c r="K1289" s="2">
        <f t="shared" si="158"/>
        <v>0</v>
      </c>
      <c r="L1289" s="27">
        <v>0.38984469689009998</v>
      </c>
      <c r="M1289" s="26">
        <f t="shared" si="159"/>
        <v>1.0601280749350623</v>
      </c>
      <c r="N1289" s="2">
        <f t="shared" si="160"/>
        <v>0</v>
      </c>
    </row>
    <row r="1290" spans="1:14" x14ac:dyDescent="0.35">
      <c r="A1290" s="10">
        <v>40990</v>
      </c>
      <c r="B1290" s="27">
        <v>0</v>
      </c>
      <c r="C1290" s="27">
        <v>0</v>
      </c>
      <c r="D1290" s="28">
        <f t="shared" si="154"/>
        <v>0</v>
      </c>
      <c r="E1290" s="3">
        <f t="shared" si="153"/>
        <v>0</v>
      </c>
      <c r="F1290" s="5" t="str">
        <f t="shared" si="155"/>
        <v>Dry</v>
      </c>
      <c r="G1290" s="5" t="str">
        <f t="shared" si="156"/>
        <v/>
      </c>
      <c r="H1290" s="27">
        <v>1.7337879546850001E-4</v>
      </c>
      <c r="I1290" s="27">
        <v>1.5024727610340001</v>
      </c>
      <c r="J1290" s="2">
        <f t="shared" si="157"/>
        <v>4.0857643274454185</v>
      </c>
      <c r="K1290" s="2">
        <f t="shared" si="158"/>
        <v>0</v>
      </c>
      <c r="L1290" s="27">
        <v>0.39873283729039999</v>
      </c>
      <c r="M1290" s="26">
        <f t="shared" si="159"/>
        <v>1.0842981284140221</v>
      </c>
      <c r="N1290" s="2">
        <f t="shared" si="160"/>
        <v>0</v>
      </c>
    </row>
    <row r="1291" spans="1:14" x14ac:dyDescent="0.35">
      <c r="A1291" s="10">
        <v>40991</v>
      </c>
      <c r="B1291" s="27">
        <v>0</v>
      </c>
      <c r="C1291" s="27">
        <v>0</v>
      </c>
      <c r="D1291" s="28">
        <f t="shared" si="154"/>
        <v>0</v>
      </c>
      <c r="E1291" s="3">
        <f t="shared" si="153"/>
        <v>0</v>
      </c>
      <c r="F1291" s="5" t="str">
        <f t="shared" si="155"/>
        <v>Dry</v>
      </c>
      <c r="G1291" s="5" t="str">
        <f t="shared" si="156"/>
        <v/>
      </c>
      <c r="H1291" s="27">
        <v>1.5950849183099999E-4</v>
      </c>
      <c r="I1291" s="27">
        <v>1.418846195805</v>
      </c>
      <c r="J1291" s="2">
        <f t="shared" si="157"/>
        <v>3.8583535910242848</v>
      </c>
      <c r="K1291" s="2">
        <f t="shared" si="158"/>
        <v>0</v>
      </c>
      <c r="L1291" s="27">
        <v>0.37785021363459997</v>
      </c>
      <c r="M1291" s="26">
        <f t="shared" si="159"/>
        <v>1.0275107569493858</v>
      </c>
      <c r="N1291" s="2">
        <f t="shared" si="160"/>
        <v>0</v>
      </c>
    </row>
    <row r="1292" spans="1:14" x14ac:dyDescent="0.35">
      <c r="A1292" s="10">
        <v>40992</v>
      </c>
      <c r="B1292" s="27">
        <v>0</v>
      </c>
      <c r="C1292" s="27">
        <v>0</v>
      </c>
      <c r="D1292" s="28">
        <f t="shared" si="154"/>
        <v>0</v>
      </c>
      <c r="E1292" s="3">
        <f t="shared" si="153"/>
        <v>0</v>
      </c>
      <c r="F1292" s="5" t="str">
        <f t="shared" si="155"/>
        <v>Dry</v>
      </c>
      <c r="G1292" s="5" t="str">
        <f t="shared" si="156"/>
        <v/>
      </c>
      <c r="H1292" s="27">
        <v>1.467478124845E-4</v>
      </c>
      <c r="I1292" s="27">
        <v>1.39696492505</v>
      </c>
      <c r="J1292" s="2">
        <f t="shared" si="157"/>
        <v>3.7988505385839679</v>
      </c>
      <c r="K1292" s="2">
        <f t="shared" si="158"/>
        <v>0</v>
      </c>
      <c r="L1292" s="27">
        <v>0.37238707356759998</v>
      </c>
      <c r="M1292" s="26">
        <f t="shared" si="159"/>
        <v>1.0126545123767887</v>
      </c>
      <c r="N1292" s="2">
        <f t="shared" si="160"/>
        <v>0</v>
      </c>
    </row>
    <row r="1293" spans="1:14" x14ac:dyDescent="0.35">
      <c r="A1293" s="10">
        <v>40993</v>
      </c>
      <c r="B1293" s="27">
        <v>791.87919787999999</v>
      </c>
      <c r="C1293" s="27">
        <v>359.72189473610001</v>
      </c>
      <c r="D1293" s="28">
        <f t="shared" si="154"/>
        <v>29.976824561341669</v>
      </c>
      <c r="E1293" s="3">
        <f t="shared" si="153"/>
        <v>1</v>
      </c>
      <c r="F1293" s="5">
        <f t="shared" si="155"/>
        <v>29.976824561341669</v>
      </c>
      <c r="G1293" s="5">
        <f t="shared" si="156"/>
        <v>4.1896922786350004</v>
      </c>
      <c r="H1293" s="27">
        <v>5.5530836969479997</v>
      </c>
      <c r="I1293" s="27">
        <v>1.8457723482549999</v>
      </c>
      <c r="J1293" s="2">
        <f t="shared" si="157"/>
        <v>5.019319492950717</v>
      </c>
      <c r="K1293" s="2">
        <f t="shared" si="158"/>
        <v>4.4922909461908915</v>
      </c>
      <c r="L1293" s="27">
        <v>0.35827566607560002</v>
      </c>
      <c r="M1293" s="26">
        <f t="shared" si="159"/>
        <v>0.97428051529934367</v>
      </c>
      <c r="N1293" s="2">
        <f t="shared" si="160"/>
        <v>0.87198106119291263</v>
      </c>
    </row>
    <row r="1294" spans="1:14" x14ac:dyDescent="0.35">
      <c r="A1294" s="10">
        <v>40994</v>
      </c>
      <c r="B1294" s="27">
        <v>72.936241910000007</v>
      </c>
      <c r="C1294" s="27">
        <v>34.821273522429998</v>
      </c>
      <c r="D1294" s="28">
        <f t="shared" si="154"/>
        <v>2.9017727935358333</v>
      </c>
      <c r="E1294" s="3">
        <f t="shared" si="153"/>
        <v>1</v>
      </c>
      <c r="F1294" s="5">
        <f t="shared" si="155"/>
        <v>2.9017727935358333</v>
      </c>
      <c r="G1294" s="5">
        <f t="shared" si="156"/>
        <v>-0.89500000000000002</v>
      </c>
      <c r="H1294" s="27">
        <v>6.4447006586810004E-2</v>
      </c>
      <c r="I1294" s="27">
        <v>0.29174828701400002</v>
      </c>
      <c r="J1294" s="2">
        <f t="shared" si="157"/>
        <v>0.79336862177439105</v>
      </c>
      <c r="K1294" s="2">
        <f t="shared" si="158"/>
        <v>0.71006491648808001</v>
      </c>
      <c r="L1294" s="27">
        <v>3.282024890061E-2</v>
      </c>
      <c r="M1294" s="26">
        <f t="shared" si="159"/>
        <v>8.9250072050362811E-2</v>
      </c>
      <c r="N1294" s="2">
        <f t="shared" si="160"/>
        <v>7.9878814485074723E-2</v>
      </c>
    </row>
    <row r="1295" spans="1:14" x14ac:dyDescent="0.35">
      <c r="A1295" s="10">
        <v>40995</v>
      </c>
      <c r="B1295" s="27">
        <v>0</v>
      </c>
      <c r="C1295" s="27">
        <v>0</v>
      </c>
      <c r="D1295" s="28">
        <f t="shared" si="154"/>
        <v>0</v>
      </c>
      <c r="E1295" s="3">
        <f t="shared" si="153"/>
        <v>0</v>
      </c>
      <c r="F1295" s="5" t="str">
        <f t="shared" si="155"/>
        <v>Dry</v>
      </c>
      <c r="G1295" s="5" t="str">
        <f t="shared" si="156"/>
        <v/>
      </c>
      <c r="H1295" s="27">
        <v>3.9663559453549999E-4</v>
      </c>
      <c r="I1295" s="27">
        <v>0.84667589638950003</v>
      </c>
      <c r="J1295" s="2">
        <f t="shared" si="157"/>
        <v>2.3024165656057507</v>
      </c>
      <c r="K1295" s="2">
        <f t="shared" si="158"/>
        <v>0</v>
      </c>
      <c r="L1295" s="27">
        <v>0.18104556711969999</v>
      </c>
      <c r="M1295" s="26">
        <f t="shared" si="159"/>
        <v>0.49232807340262735</v>
      </c>
      <c r="N1295" s="2">
        <f t="shared" si="160"/>
        <v>0</v>
      </c>
    </row>
    <row r="1296" spans="1:14" x14ac:dyDescent="0.35">
      <c r="A1296" s="10">
        <v>40996</v>
      </c>
      <c r="B1296" s="27">
        <v>0</v>
      </c>
      <c r="C1296" s="27">
        <v>0</v>
      </c>
      <c r="D1296" s="28">
        <f t="shared" si="154"/>
        <v>0</v>
      </c>
      <c r="E1296" s="3">
        <f t="shared" si="153"/>
        <v>0</v>
      </c>
      <c r="F1296" s="5" t="str">
        <f t="shared" si="155"/>
        <v>Dry</v>
      </c>
      <c r="G1296" s="5" t="str">
        <f t="shared" si="156"/>
        <v/>
      </c>
      <c r="H1296" s="27">
        <v>3.6069433764909998E-4</v>
      </c>
      <c r="I1296" s="27">
        <v>1.431143697699</v>
      </c>
      <c r="J1296" s="2">
        <f t="shared" si="157"/>
        <v>3.8917949257747524</v>
      </c>
      <c r="K1296" s="2">
        <f t="shared" si="158"/>
        <v>0</v>
      </c>
      <c r="L1296" s="27">
        <v>0.34786953893549999</v>
      </c>
      <c r="M1296" s="26">
        <f t="shared" si="159"/>
        <v>0.94598250939964124</v>
      </c>
      <c r="N1296" s="2">
        <f t="shared" si="160"/>
        <v>0</v>
      </c>
    </row>
    <row r="1297" spans="1:14" x14ac:dyDescent="0.35">
      <c r="A1297" s="10">
        <v>40997</v>
      </c>
      <c r="B1297" s="27">
        <v>0</v>
      </c>
      <c r="C1297" s="27">
        <v>0</v>
      </c>
      <c r="D1297" s="28">
        <f t="shared" si="154"/>
        <v>0</v>
      </c>
      <c r="E1297" s="3">
        <f t="shared" si="153"/>
        <v>0</v>
      </c>
      <c r="F1297" s="5" t="str">
        <f t="shared" si="155"/>
        <v>Dry</v>
      </c>
      <c r="G1297" s="5" t="str">
        <f t="shared" si="156"/>
        <v/>
      </c>
      <c r="H1297" s="27">
        <v>3.3060772269559999E-4</v>
      </c>
      <c r="I1297" s="27">
        <v>1.537157125382</v>
      </c>
      <c r="J1297" s="2">
        <f t="shared" si="157"/>
        <v>4.1800836004787953</v>
      </c>
      <c r="K1297" s="2">
        <f t="shared" si="158"/>
        <v>0</v>
      </c>
      <c r="L1297" s="27">
        <v>0.39421255526569998</v>
      </c>
      <c r="M1297" s="26">
        <f t="shared" si="159"/>
        <v>1.0720058542873339</v>
      </c>
      <c r="N1297" s="2">
        <f t="shared" si="160"/>
        <v>0</v>
      </c>
    </row>
    <row r="1298" spans="1:14" x14ac:dyDescent="0.35">
      <c r="A1298" s="10">
        <v>40998</v>
      </c>
      <c r="B1298" s="27">
        <v>0</v>
      </c>
      <c r="C1298" s="27">
        <v>0</v>
      </c>
      <c r="D1298" s="28">
        <f t="shared" si="154"/>
        <v>0</v>
      </c>
      <c r="E1298" s="3">
        <f t="shared" si="153"/>
        <v>0</v>
      </c>
      <c r="F1298" s="5" t="str">
        <f t="shared" si="155"/>
        <v>Dry</v>
      </c>
      <c r="G1298" s="5" t="str">
        <f t="shared" si="156"/>
        <v/>
      </c>
      <c r="H1298" s="27">
        <v>3.0365754447609999E-4</v>
      </c>
      <c r="I1298" s="27">
        <v>1.4954855706920001</v>
      </c>
      <c r="J1298" s="2">
        <f t="shared" si="157"/>
        <v>4.0667636415169977</v>
      </c>
      <c r="K1298" s="2">
        <f t="shared" si="158"/>
        <v>0</v>
      </c>
      <c r="L1298" s="27">
        <v>0.39319988717819998</v>
      </c>
      <c r="M1298" s="26">
        <f t="shared" si="159"/>
        <v>1.0692520451969099</v>
      </c>
      <c r="N1298" s="2">
        <f t="shared" si="160"/>
        <v>0</v>
      </c>
    </row>
    <row r="1299" spans="1:14" x14ac:dyDescent="0.35">
      <c r="A1299" s="10">
        <v>40999</v>
      </c>
      <c r="B1299" s="27">
        <v>62.516778780000003</v>
      </c>
      <c r="C1299" s="27">
        <v>12.48890677693</v>
      </c>
      <c r="D1299" s="28">
        <f t="shared" si="154"/>
        <v>1.0407422314108332</v>
      </c>
      <c r="E1299" s="3">
        <f t="shared" si="153"/>
        <v>1</v>
      </c>
      <c r="F1299" s="5">
        <f t="shared" si="155"/>
        <v>1.0407422314108332</v>
      </c>
      <c r="G1299" s="5">
        <f t="shared" si="156"/>
        <v>-0.89500000000000002</v>
      </c>
      <c r="H1299" s="27">
        <v>0.1348008435211</v>
      </c>
      <c r="I1299" s="27">
        <v>1.7195399854610001</v>
      </c>
      <c r="J1299" s="2">
        <f t="shared" si="157"/>
        <v>4.6760482548632254</v>
      </c>
      <c r="K1299" s="2">
        <f t="shared" si="158"/>
        <v>4.1850631881025864</v>
      </c>
      <c r="L1299" s="27">
        <v>0.34981730374710002</v>
      </c>
      <c r="M1299" s="26">
        <f t="shared" si="159"/>
        <v>0.95127918311771387</v>
      </c>
      <c r="N1299" s="2">
        <f t="shared" si="160"/>
        <v>0.85139486889035387</v>
      </c>
    </row>
    <row r="1300" spans="1:14" x14ac:dyDescent="0.35">
      <c r="A1300" s="10">
        <v>41000</v>
      </c>
      <c r="B1300" s="27">
        <v>0</v>
      </c>
      <c r="C1300" s="27">
        <v>9.9249278021570006E-2</v>
      </c>
      <c r="D1300" s="28">
        <f t="shared" si="154"/>
        <v>8.2707731684641666E-3</v>
      </c>
      <c r="E1300" s="3">
        <f t="shared" si="153"/>
        <v>0</v>
      </c>
      <c r="F1300" s="5" t="str">
        <f t="shared" si="155"/>
        <v>Dry</v>
      </c>
      <c r="G1300" s="5" t="str">
        <f t="shared" si="156"/>
        <v/>
      </c>
      <c r="H1300" s="27">
        <v>1.9194871137040001E-3</v>
      </c>
      <c r="I1300" s="27">
        <v>2.421794745663</v>
      </c>
      <c r="J1300" s="2">
        <f t="shared" si="157"/>
        <v>6.5857317595661353</v>
      </c>
      <c r="K1300" s="2">
        <f t="shared" si="158"/>
        <v>5.4469093531721899E-2</v>
      </c>
      <c r="L1300" s="27">
        <v>0.14172005858590001</v>
      </c>
      <c r="M1300" s="26">
        <f t="shared" si="159"/>
        <v>0.38538785851615304</v>
      </c>
      <c r="N1300" s="2">
        <f t="shared" si="160"/>
        <v>3.1874555596672631E-3</v>
      </c>
    </row>
    <row r="1301" spans="1:14" x14ac:dyDescent="0.35">
      <c r="A1301" s="10">
        <v>41001</v>
      </c>
      <c r="B1301" s="27">
        <v>0</v>
      </c>
      <c r="C1301" s="27">
        <v>0</v>
      </c>
      <c r="D1301" s="28">
        <f t="shared" si="154"/>
        <v>0</v>
      </c>
      <c r="E1301" s="3">
        <f t="shared" si="153"/>
        <v>0</v>
      </c>
      <c r="F1301" s="5" t="str">
        <f t="shared" si="155"/>
        <v>Dry</v>
      </c>
      <c r="G1301" s="5" t="str">
        <f t="shared" si="156"/>
        <v/>
      </c>
      <c r="H1301" s="27">
        <v>2.4606653326459998E-4</v>
      </c>
      <c r="I1301" s="27">
        <v>3.4608767035299999</v>
      </c>
      <c r="J1301" s="2">
        <f t="shared" si="157"/>
        <v>9.4113696725113396</v>
      </c>
      <c r="K1301" s="2">
        <f t="shared" si="158"/>
        <v>0</v>
      </c>
      <c r="L1301" s="27">
        <v>0.36599282779879999</v>
      </c>
      <c r="M1301" s="26">
        <f t="shared" si="159"/>
        <v>0.99526625620294473</v>
      </c>
      <c r="N1301" s="2">
        <f t="shared" si="160"/>
        <v>0</v>
      </c>
    </row>
    <row r="1302" spans="1:14" x14ac:dyDescent="0.35">
      <c r="A1302" s="10">
        <v>41002</v>
      </c>
      <c r="B1302" s="27">
        <v>0</v>
      </c>
      <c r="C1302" s="27">
        <v>0</v>
      </c>
      <c r="D1302" s="28">
        <f t="shared" si="154"/>
        <v>0</v>
      </c>
      <c r="E1302" s="3">
        <f t="shared" ref="E1302:E1365" si="161">IF(D1302&gt;$C$8,1,0)</f>
        <v>0</v>
      </c>
      <c r="F1302" s="5" t="str">
        <f t="shared" si="155"/>
        <v>Dry</v>
      </c>
      <c r="G1302" s="5" t="str">
        <f t="shared" si="156"/>
        <v/>
      </c>
      <c r="H1302" s="27">
        <v>2.2638121060340001E-4</v>
      </c>
      <c r="I1302" s="27">
        <v>2.6909857433409998</v>
      </c>
      <c r="J1302" s="2">
        <f t="shared" si="157"/>
        <v>7.3177589910117815</v>
      </c>
      <c r="K1302" s="2">
        <f t="shared" si="158"/>
        <v>0</v>
      </c>
      <c r="L1302" s="27">
        <v>0.4654413326963</v>
      </c>
      <c r="M1302" s="26">
        <f t="shared" si="159"/>
        <v>1.2657025424810104</v>
      </c>
      <c r="N1302" s="2">
        <f t="shared" si="160"/>
        <v>0</v>
      </c>
    </row>
    <row r="1303" spans="1:14" x14ac:dyDescent="0.35">
      <c r="A1303" s="10">
        <v>41003</v>
      </c>
      <c r="B1303" s="27">
        <v>0</v>
      </c>
      <c r="C1303" s="27">
        <v>0</v>
      </c>
      <c r="D1303" s="28">
        <f t="shared" ref="D1303:D1366" si="162">C1303/12</f>
        <v>0</v>
      </c>
      <c r="E1303" s="3">
        <f t="shared" si="161"/>
        <v>0</v>
      </c>
      <c r="F1303" s="5" t="str">
        <f t="shared" ref="F1303:F1366" si="163">IF(B1303&gt;0,D1303,"Dry")</f>
        <v>Dry</v>
      </c>
      <c r="G1303" s="5" t="str">
        <f t="shared" ref="G1303:G1366" si="164">IF(D1303-$C$8&lt;0,"",D1296-$C$8)</f>
        <v/>
      </c>
      <c r="H1303" s="27">
        <v>2.0827071375510001E-4</v>
      </c>
      <c r="I1303" s="27">
        <v>1.925776680427</v>
      </c>
      <c r="J1303" s="2">
        <f t="shared" ref="J1303:J1366" si="165">I1303*2.71936</f>
        <v>5.2368800736859669</v>
      </c>
      <c r="K1303" s="2">
        <f t="shared" ref="K1303:K1366" si="166">IF(D1303&gt;$C$8, J1303*$C$8, J1303*D1303)</f>
        <v>0</v>
      </c>
      <c r="L1303" s="27">
        <v>0.44292811776140001</v>
      </c>
      <c r="M1303" s="26">
        <f t="shared" ref="M1303:M1366" si="167">L1303*2.71936</f>
        <v>1.2044810063156408</v>
      </c>
      <c r="N1303" s="2">
        <f t="shared" ref="N1303:N1366" si="168">IF(D1303&gt;$C$8, M1303*$C$8,M1303* D1303)</f>
        <v>0</v>
      </c>
    </row>
    <row r="1304" spans="1:14" x14ac:dyDescent="0.35">
      <c r="A1304" s="10">
        <v>41004</v>
      </c>
      <c r="B1304" s="27">
        <v>0</v>
      </c>
      <c r="C1304" s="27">
        <v>0</v>
      </c>
      <c r="D1304" s="28">
        <f t="shared" si="162"/>
        <v>0</v>
      </c>
      <c r="E1304" s="3">
        <f t="shared" si="161"/>
        <v>0</v>
      </c>
      <c r="F1304" s="5" t="str">
        <f t="shared" si="163"/>
        <v>Dry</v>
      </c>
      <c r="G1304" s="5" t="str">
        <f t="shared" si="164"/>
        <v/>
      </c>
      <c r="H1304" s="27">
        <v>1.916090566547E-4</v>
      </c>
      <c r="I1304" s="27">
        <v>1.7289805403530001</v>
      </c>
      <c r="J1304" s="2">
        <f t="shared" si="165"/>
        <v>4.7017205222143339</v>
      </c>
      <c r="K1304" s="2">
        <f t="shared" si="166"/>
        <v>0</v>
      </c>
      <c r="L1304" s="27">
        <v>0.4415763444177</v>
      </c>
      <c r="M1304" s="26">
        <f t="shared" si="167"/>
        <v>1.2008050479557166</v>
      </c>
      <c r="N1304" s="2">
        <f t="shared" si="168"/>
        <v>0</v>
      </c>
    </row>
    <row r="1305" spans="1:14" x14ac:dyDescent="0.35">
      <c r="A1305" s="10">
        <v>41005</v>
      </c>
      <c r="B1305" s="27">
        <v>0</v>
      </c>
      <c r="C1305" s="27">
        <v>0</v>
      </c>
      <c r="D1305" s="28">
        <f t="shared" si="162"/>
        <v>0</v>
      </c>
      <c r="E1305" s="3">
        <f t="shared" si="161"/>
        <v>0</v>
      </c>
      <c r="F1305" s="5" t="str">
        <f t="shared" si="163"/>
        <v>Dry</v>
      </c>
      <c r="G1305" s="5" t="str">
        <f t="shared" si="164"/>
        <v/>
      </c>
      <c r="H1305" s="27">
        <v>1.762803321223E-4</v>
      </c>
      <c r="I1305" s="27">
        <v>1.7611171170869999</v>
      </c>
      <c r="J1305" s="2">
        <f t="shared" si="165"/>
        <v>4.7891114435217039</v>
      </c>
      <c r="K1305" s="2">
        <f t="shared" si="166"/>
        <v>0</v>
      </c>
      <c r="L1305" s="27">
        <v>0.46397711815449999</v>
      </c>
      <c r="M1305" s="26">
        <f t="shared" si="167"/>
        <v>1.2617208160246212</v>
      </c>
      <c r="N1305" s="2">
        <f t="shared" si="168"/>
        <v>0</v>
      </c>
    </row>
    <row r="1306" spans="1:14" x14ac:dyDescent="0.35">
      <c r="A1306" s="10">
        <v>41006</v>
      </c>
      <c r="B1306" s="27">
        <v>0</v>
      </c>
      <c r="C1306" s="27">
        <v>0</v>
      </c>
      <c r="D1306" s="28">
        <f t="shared" si="162"/>
        <v>0</v>
      </c>
      <c r="E1306" s="3">
        <f t="shared" si="161"/>
        <v>0</v>
      </c>
      <c r="F1306" s="5" t="str">
        <f t="shared" si="163"/>
        <v>Dry</v>
      </c>
      <c r="G1306" s="5" t="str">
        <f t="shared" si="164"/>
        <v/>
      </c>
      <c r="H1306" s="27">
        <v>1.621779055526E-4</v>
      </c>
      <c r="I1306" s="27">
        <v>1.8096405003130001</v>
      </c>
      <c r="J1306" s="2">
        <f t="shared" si="165"/>
        <v>4.9210639909311595</v>
      </c>
      <c r="K1306" s="2">
        <f t="shared" si="166"/>
        <v>0</v>
      </c>
      <c r="L1306" s="27">
        <v>0.48097867789900001</v>
      </c>
      <c r="M1306" s="26">
        <f t="shared" si="167"/>
        <v>1.3079541775314247</v>
      </c>
      <c r="N1306" s="2">
        <f t="shared" si="168"/>
        <v>0</v>
      </c>
    </row>
    <row r="1307" spans="1:14" x14ac:dyDescent="0.35">
      <c r="A1307" s="10">
        <v>41007</v>
      </c>
      <c r="B1307" s="27">
        <v>0</v>
      </c>
      <c r="C1307" s="27">
        <v>0</v>
      </c>
      <c r="D1307" s="28">
        <f t="shared" si="162"/>
        <v>0</v>
      </c>
      <c r="E1307" s="3">
        <f t="shared" si="161"/>
        <v>0</v>
      </c>
      <c r="F1307" s="5" t="str">
        <f t="shared" si="163"/>
        <v>Dry</v>
      </c>
      <c r="G1307" s="5" t="str">
        <f t="shared" si="164"/>
        <v/>
      </c>
      <c r="H1307" s="27">
        <v>1.4920367310829999E-4</v>
      </c>
      <c r="I1307" s="27">
        <v>1.7521298281590001</v>
      </c>
      <c r="J1307" s="2">
        <f t="shared" si="165"/>
        <v>4.7646717695024581</v>
      </c>
      <c r="K1307" s="2">
        <f t="shared" si="166"/>
        <v>0</v>
      </c>
      <c r="L1307" s="27">
        <v>0.4668085488159</v>
      </c>
      <c r="M1307" s="26">
        <f t="shared" si="167"/>
        <v>1.2694204953080059</v>
      </c>
      <c r="N1307" s="2">
        <f t="shared" si="168"/>
        <v>0</v>
      </c>
    </row>
    <row r="1308" spans="1:14" x14ac:dyDescent="0.35">
      <c r="A1308" s="10">
        <v>41008</v>
      </c>
      <c r="B1308" s="27">
        <v>0</v>
      </c>
      <c r="C1308" s="27">
        <v>0</v>
      </c>
      <c r="D1308" s="28">
        <f t="shared" si="162"/>
        <v>0</v>
      </c>
      <c r="E1308" s="3">
        <f t="shared" si="161"/>
        <v>0</v>
      </c>
      <c r="F1308" s="5" t="str">
        <f t="shared" si="163"/>
        <v>Dry</v>
      </c>
      <c r="G1308" s="5" t="str">
        <f t="shared" si="164"/>
        <v/>
      </c>
      <c r="H1308" s="27">
        <v>1.3726737925970001E-4</v>
      </c>
      <c r="I1308" s="27">
        <v>1.711794422743</v>
      </c>
      <c r="J1308" s="2">
        <f t="shared" si="165"/>
        <v>4.6549852814304042</v>
      </c>
      <c r="K1308" s="2">
        <f t="shared" si="166"/>
        <v>0</v>
      </c>
      <c r="L1308" s="27">
        <v>0.45636438146179997</v>
      </c>
      <c r="M1308" s="26">
        <f t="shared" si="167"/>
        <v>1.2410190443719604</v>
      </c>
      <c r="N1308" s="2">
        <f t="shared" si="168"/>
        <v>0</v>
      </c>
    </row>
    <row r="1309" spans="1:14" x14ac:dyDescent="0.35">
      <c r="A1309" s="10">
        <v>41009</v>
      </c>
      <c r="B1309" s="27">
        <v>31.258389390000001</v>
      </c>
      <c r="C1309" s="27">
        <v>1.2775591443150001</v>
      </c>
      <c r="D1309" s="28">
        <f t="shared" si="162"/>
        <v>0.10646326202625001</v>
      </c>
      <c r="E1309" s="3">
        <f t="shared" si="161"/>
        <v>0</v>
      </c>
      <c r="F1309" s="5">
        <f t="shared" si="163"/>
        <v>0.10646326202625001</v>
      </c>
      <c r="G1309" s="5" t="str">
        <f t="shared" si="164"/>
        <v/>
      </c>
      <c r="H1309" s="27">
        <v>6.5627979155749999E-3</v>
      </c>
      <c r="I1309" s="27">
        <v>1.7281188209080001</v>
      </c>
      <c r="J1309" s="2">
        <f t="shared" si="165"/>
        <v>4.6993771968243792</v>
      </c>
      <c r="K1309" s="2">
        <f t="shared" si="166"/>
        <v>0.50031102586569809</v>
      </c>
      <c r="L1309" s="27">
        <v>0.41062160329160002</v>
      </c>
      <c r="M1309" s="26">
        <f t="shared" si="167"/>
        <v>1.1166279631270455</v>
      </c>
      <c r="N1309" s="2">
        <f t="shared" si="168"/>
        <v>0.11887985542423248</v>
      </c>
    </row>
    <row r="1310" spans="1:14" x14ac:dyDescent="0.35">
      <c r="A1310" s="10">
        <v>41010</v>
      </c>
      <c r="B1310" s="27">
        <v>875.23490291999997</v>
      </c>
      <c r="C1310" s="27">
        <v>418.08264308259999</v>
      </c>
      <c r="D1310" s="28">
        <f t="shared" si="162"/>
        <v>34.840220256883335</v>
      </c>
      <c r="E1310" s="3">
        <f t="shared" si="161"/>
        <v>1</v>
      </c>
      <c r="F1310" s="5">
        <f t="shared" si="163"/>
        <v>34.840220256883335</v>
      </c>
      <c r="G1310" s="5">
        <f t="shared" si="164"/>
        <v>-0.89500000000000002</v>
      </c>
      <c r="H1310" s="27">
        <v>7.958832489603</v>
      </c>
      <c r="I1310" s="27">
        <v>1.341160271006</v>
      </c>
      <c r="J1310" s="2">
        <f t="shared" si="165"/>
        <v>3.6470975945628763</v>
      </c>
      <c r="K1310" s="2">
        <f t="shared" si="166"/>
        <v>3.2641523471337743</v>
      </c>
      <c r="L1310" s="27">
        <v>0.18269217868410001</v>
      </c>
      <c r="M1310" s="26">
        <f t="shared" si="167"/>
        <v>0.49680580302639421</v>
      </c>
      <c r="N1310" s="2">
        <f t="shared" si="168"/>
        <v>0.44464119370862282</v>
      </c>
    </row>
    <row r="1311" spans="1:14" x14ac:dyDescent="0.35">
      <c r="A1311" s="10">
        <v>41011</v>
      </c>
      <c r="B1311" s="27">
        <v>10.41946313</v>
      </c>
      <c r="C1311" s="27">
        <v>0.17628304214609999</v>
      </c>
      <c r="D1311" s="28">
        <f t="shared" si="162"/>
        <v>1.4690253512174999E-2</v>
      </c>
      <c r="E1311" s="3">
        <f t="shared" si="161"/>
        <v>0</v>
      </c>
      <c r="F1311" s="5">
        <f t="shared" si="163"/>
        <v>1.4690253512174999E-2</v>
      </c>
      <c r="G1311" s="5" t="str">
        <f t="shared" si="164"/>
        <v/>
      </c>
      <c r="H1311" s="27">
        <v>3.2360165289120001E-3</v>
      </c>
      <c r="I1311" s="27">
        <v>0.98545316282960005</v>
      </c>
      <c r="J1311" s="2">
        <f t="shared" si="165"/>
        <v>2.6798019128723012</v>
      </c>
      <c r="K1311" s="2">
        <f t="shared" si="166"/>
        <v>3.9366969462505605E-2</v>
      </c>
      <c r="L1311" s="27">
        <v>0.13653266243199999</v>
      </c>
      <c r="M1311" s="26">
        <f t="shared" si="167"/>
        <v>0.37128146091108349</v>
      </c>
      <c r="N1311" s="2">
        <f t="shared" si="168"/>
        <v>5.4542187851545085E-3</v>
      </c>
    </row>
    <row r="1312" spans="1:14" x14ac:dyDescent="0.35">
      <c r="A1312" s="10">
        <v>41012</v>
      </c>
      <c r="B1312" s="27">
        <v>708.52349284000002</v>
      </c>
      <c r="C1312" s="27">
        <v>323.88177518650002</v>
      </c>
      <c r="D1312" s="28">
        <f t="shared" si="162"/>
        <v>26.990147932208334</v>
      </c>
      <c r="E1312" s="3">
        <f t="shared" si="161"/>
        <v>1</v>
      </c>
      <c r="F1312" s="5">
        <f t="shared" si="163"/>
        <v>26.990147932208334</v>
      </c>
      <c r="G1312" s="5">
        <f t="shared" si="164"/>
        <v>-0.89500000000000002</v>
      </c>
      <c r="H1312" s="27">
        <v>1.5646107833509999</v>
      </c>
      <c r="I1312" s="27">
        <v>0.9292589423491</v>
      </c>
      <c r="J1312" s="2">
        <f t="shared" si="165"/>
        <v>2.5269895974664487</v>
      </c>
      <c r="K1312" s="2">
        <f t="shared" si="166"/>
        <v>2.2616556897324718</v>
      </c>
      <c r="L1312" s="27">
        <v>0.16010155551710001</v>
      </c>
      <c r="M1312" s="26">
        <f t="shared" si="167"/>
        <v>0.4353737660109811</v>
      </c>
      <c r="N1312" s="2">
        <f t="shared" si="168"/>
        <v>0.38965952057982811</v>
      </c>
    </row>
    <row r="1313" spans="1:14" x14ac:dyDescent="0.35">
      <c r="A1313" s="10">
        <v>41013</v>
      </c>
      <c r="B1313" s="27">
        <v>0</v>
      </c>
      <c r="C1313" s="27">
        <v>0.1197352175344</v>
      </c>
      <c r="D1313" s="28">
        <f t="shared" si="162"/>
        <v>9.977934794533334E-3</v>
      </c>
      <c r="E1313" s="3">
        <f t="shared" si="161"/>
        <v>0</v>
      </c>
      <c r="F1313" s="5" t="str">
        <f t="shared" si="163"/>
        <v>Dry</v>
      </c>
      <c r="G1313" s="5" t="str">
        <f t="shared" si="164"/>
        <v/>
      </c>
      <c r="H1313" s="27">
        <v>2.312540265021E-3</v>
      </c>
      <c r="I1313" s="27">
        <v>0.77734834101380001</v>
      </c>
      <c r="J1313" s="2">
        <f t="shared" si="165"/>
        <v>2.1138899846192873</v>
      </c>
      <c r="K1313" s="2">
        <f t="shared" si="166"/>
        <v>2.1092256429348321E-2</v>
      </c>
      <c r="L1313" s="27">
        <v>0.1394580091108</v>
      </c>
      <c r="M1313" s="26">
        <f t="shared" si="167"/>
        <v>0.37923653165554511</v>
      </c>
      <c r="N1313" s="2">
        <f t="shared" si="168"/>
        <v>3.7839973845640055E-3</v>
      </c>
    </row>
    <row r="1314" spans="1:14" x14ac:dyDescent="0.35">
      <c r="A1314" s="10">
        <v>41014</v>
      </c>
      <c r="B1314" s="27">
        <v>0</v>
      </c>
      <c r="C1314" s="27">
        <v>5.4830461407840002E-2</v>
      </c>
      <c r="D1314" s="28">
        <f t="shared" si="162"/>
        <v>4.5692051173199999E-3</v>
      </c>
      <c r="E1314" s="3">
        <f t="shared" si="161"/>
        <v>0</v>
      </c>
      <c r="F1314" s="5" t="str">
        <f t="shared" si="163"/>
        <v>Dry</v>
      </c>
      <c r="G1314" s="5" t="str">
        <f t="shared" si="164"/>
        <v/>
      </c>
      <c r="H1314" s="27">
        <v>1.4575899119789999E-3</v>
      </c>
      <c r="I1314" s="27">
        <v>1.996413185982</v>
      </c>
      <c r="J1314" s="2">
        <f t="shared" si="165"/>
        <v>5.4289661614320117</v>
      </c>
      <c r="K1314" s="2">
        <f t="shared" si="166"/>
        <v>2.4806059966572265E-2</v>
      </c>
      <c r="L1314" s="27">
        <v>0.39473004532380002</v>
      </c>
      <c r="M1314" s="26">
        <f t="shared" si="167"/>
        <v>1.0734130960517287</v>
      </c>
      <c r="N1314" s="2">
        <f t="shared" si="168"/>
        <v>4.9046446114778637E-3</v>
      </c>
    </row>
    <row r="1315" spans="1:14" x14ac:dyDescent="0.35">
      <c r="A1315" s="10">
        <v>41015</v>
      </c>
      <c r="B1315" s="27">
        <v>0</v>
      </c>
      <c r="C1315" s="27">
        <v>0</v>
      </c>
      <c r="D1315" s="28">
        <f t="shared" si="162"/>
        <v>0</v>
      </c>
      <c r="E1315" s="3">
        <f t="shared" si="161"/>
        <v>0</v>
      </c>
      <c r="F1315" s="5" t="str">
        <f t="shared" si="163"/>
        <v>Dry</v>
      </c>
      <c r="G1315" s="5" t="str">
        <f t="shared" si="164"/>
        <v/>
      </c>
      <c r="H1315" s="27">
        <v>4.792590990262E-4</v>
      </c>
      <c r="I1315" s="27">
        <v>2.3776812355789998</v>
      </c>
      <c r="J1315" s="2">
        <f t="shared" si="165"/>
        <v>6.4657712447841087</v>
      </c>
      <c r="K1315" s="2">
        <f t="shared" si="166"/>
        <v>0</v>
      </c>
      <c r="L1315" s="27">
        <v>0.53145920481380005</v>
      </c>
      <c r="M1315" s="26">
        <f t="shared" si="167"/>
        <v>1.4452289032024552</v>
      </c>
      <c r="N1315" s="2">
        <f t="shared" si="168"/>
        <v>0</v>
      </c>
    </row>
    <row r="1316" spans="1:14" x14ac:dyDescent="0.35">
      <c r="A1316" s="10">
        <v>41016</v>
      </c>
      <c r="B1316" s="27">
        <v>0</v>
      </c>
      <c r="C1316" s="27">
        <v>0</v>
      </c>
      <c r="D1316" s="28">
        <f t="shared" si="162"/>
        <v>0</v>
      </c>
      <c r="E1316" s="3">
        <f t="shared" si="161"/>
        <v>0</v>
      </c>
      <c r="F1316" s="5" t="str">
        <f t="shared" si="163"/>
        <v>Dry</v>
      </c>
      <c r="G1316" s="5" t="str">
        <f t="shared" si="164"/>
        <v/>
      </c>
      <c r="H1316" s="27">
        <v>4.4181885818139998E-4</v>
      </c>
      <c r="I1316" s="27">
        <v>2.1774355337569999</v>
      </c>
      <c r="J1316" s="2">
        <f t="shared" si="165"/>
        <v>5.9212310930774352</v>
      </c>
      <c r="K1316" s="2">
        <f t="shared" si="166"/>
        <v>0</v>
      </c>
      <c r="L1316" s="27">
        <v>0.53249669335350003</v>
      </c>
      <c r="M1316" s="26">
        <f t="shared" si="167"/>
        <v>1.4480502080377737</v>
      </c>
      <c r="N1316" s="2">
        <f t="shared" si="168"/>
        <v>0</v>
      </c>
    </row>
    <row r="1317" spans="1:14" x14ac:dyDescent="0.35">
      <c r="A1317" s="10">
        <v>41017</v>
      </c>
      <c r="B1317" s="27">
        <v>0</v>
      </c>
      <c r="C1317" s="27">
        <v>0</v>
      </c>
      <c r="D1317" s="28">
        <f t="shared" si="162"/>
        <v>0</v>
      </c>
      <c r="E1317" s="3">
        <f t="shared" si="161"/>
        <v>0</v>
      </c>
      <c r="F1317" s="5" t="str">
        <f t="shared" si="163"/>
        <v>Dry</v>
      </c>
      <c r="G1317" s="5" t="str">
        <f t="shared" si="164"/>
        <v/>
      </c>
      <c r="H1317" s="27">
        <v>4.075217726367E-4</v>
      </c>
      <c r="I1317" s="27">
        <v>1.8689584258580001</v>
      </c>
      <c r="J1317" s="2">
        <f t="shared" si="165"/>
        <v>5.0823707849412108</v>
      </c>
      <c r="K1317" s="2">
        <f t="shared" si="166"/>
        <v>0</v>
      </c>
      <c r="L1317" s="27">
        <v>0.48037825075879997</v>
      </c>
      <c r="M1317" s="26">
        <f t="shared" si="167"/>
        <v>1.3063213999834502</v>
      </c>
      <c r="N1317" s="2">
        <f t="shared" si="168"/>
        <v>0</v>
      </c>
    </row>
    <row r="1318" spans="1:14" x14ac:dyDescent="0.35">
      <c r="A1318" s="10">
        <v>41018</v>
      </c>
      <c r="B1318" s="27">
        <v>0</v>
      </c>
      <c r="C1318" s="27">
        <v>0</v>
      </c>
      <c r="D1318" s="28">
        <f t="shared" si="162"/>
        <v>0</v>
      </c>
      <c r="E1318" s="3">
        <f t="shared" si="161"/>
        <v>0</v>
      </c>
      <c r="F1318" s="5" t="str">
        <f t="shared" si="163"/>
        <v>Dry</v>
      </c>
      <c r="G1318" s="5" t="str">
        <f t="shared" si="164"/>
        <v/>
      </c>
      <c r="H1318" s="27">
        <v>3.7537692958409998E-4</v>
      </c>
      <c r="I1318" s="27">
        <v>1.745110691706</v>
      </c>
      <c r="J1318" s="2">
        <f t="shared" si="165"/>
        <v>4.7455842105976282</v>
      </c>
      <c r="K1318" s="2">
        <f t="shared" si="166"/>
        <v>0</v>
      </c>
      <c r="L1318" s="27">
        <v>0.4594568216946</v>
      </c>
      <c r="M1318" s="26">
        <f t="shared" si="167"/>
        <v>1.2494285026434275</v>
      </c>
      <c r="N1318" s="2">
        <f t="shared" si="168"/>
        <v>0</v>
      </c>
    </row>
    <row r="1319" spans="1:14" x14ac:dyDescent="0.35">
      <c r="A1319" s="10">
        <v>41019</v>
      </c>
      <c r="B1319" s="27">
        <v>0</v>
      </c>
      <c r="C1319" s="27">
        <v>0</v>
      </c>
      <c r="D1319" s="28">
        <f t="shared" si="162"/>
        <v>0</v>
      </c>
      <c r="E1319" s="3">
        <f t="shared" si="161"/>
        <v>0</v>
      </c>
      <c r="F1319" s="5" t="str">
        <f t="shared" si="163"/>
        <v>Dry</v>
      </c>
      <c r="G1319" s="5" t="str">
        <f t="shared" si="164"/>
        <v/>
      </c>
      <c r="H1319" s="27">
        <v>3.4565141403179999E-4</v>
      </c>
      <c r="I1319" s="27">
        <v>1.770366992152</v>
      </c>
      <c r="J1319" s="2">
        <f t="shared" si="165"/>
        <v>4.8142651837784625</v>
      </c>
      <c r="K1319" s="2">
        <f t="shared" si="166"/>
        <v>0</v>
      </c>
      <c r="L1319" s="27">
        <v>0.47041214207769999</v>
      </c>
      <c r="M1319" s="26">
        <f t="shared" si="167"/>
        <v>1.2792199626804142</v>
      </c>
      <c r="N1319" s="2">
        <f t="shared" si="168"/>
        <v>0</v>
      </c>
    </row>
    <row r="1320" spans="1:14" x14ac:dyDescent="0.35">
      <c r="A1320" s="10">
        <v>41020</v>
      </c>
      <c r="B1320" s="27">
        <v>0</v>
      </c>
      <c r="C1320" s="27">
        <v>0</v>
      </c>
      <c r="D1320" s="28">
        <f t="shared" si="162"/>
        <v>0</v>
      </c>
      <c r="E1320" s="3">
        <f t="shared" si="161"/>
        <v>0</v>
      </c>
      <c r="F1320" s="5" t="str">
        <f t="shared" si="163"/>
        <v>Dry</v>
      </c>
      <c r="G1320" s="5" t="str">
        <f t="shared" si="164"/>
        <v/>
      </c>
      <c r="H1320" s="27">
        <v>3.1806746431400001E-4</v>
      </c>
      <c r="I1320" s="27">
        <v>1.6338378302979999</v>
      </c>
      <c r="J1320" s="2">
        <f t="shared" si="165"/>
        <v>4.4429932421991687</v>
      </c>
      <c r="K1320" s="2">
        <f t="shared" si="166"/>
        <v>0</v>
      </c>
      <c r="L1320" s="27">
        <v>0.43525253160089999</v>
      </c>
      <c r="M1320" s="26">
        <f t="shared" si="167"/>
        <v>1.1836083243342235</v>
      </c>
      <c r="N1320" s="2">
        <f t="shared" si="168"/>
        <v>0</v>
      </c>
    </row>
    <row r="1321" spans="1:14" x14ac:dyDescent="0.35">
      <c r="A1321" s="10">
        <v>41021</v>
      </c>
      <c r="B1321" s="27">
        <v>0</v>
      </c>
      <c r="C1321" s="27">
        <v>0</v>
      </c>
      <c r="D1321" s="28">
        <f t="shared" si="162"/>
        <v>0</v>
      </c>
      <c r="E1321" s="3">
        <f t="shared" si="161"/>
        <v>0</v>
      </c>
      <c r="F1321" s="5" t="str">
        <f t="shared" si="163"/>
        <v>Dry</v>
      </c>
      <c r="G1321" s="5" t="str">
        <f t="shared" si="164"/>
        <v/>
      </c>
      <c r="H1321" s="27">
        <v>2.9262846755420002E-4</v>
      </c>
      <c r="I1321" s="27">
        <v>1.580709025425</v>
      </c>
      <c r="J1321" s="2">
        <f t="shared" si="165"/>
        <v>4.2985168953797279</v>
      </c>
      <c r="K1321" s="2">
        <f t="shared" si="166"/>
        <v>0</v>
      </c>
      <c r="L1321" s="27">
        <v>0.42140670407539998</v>
      </c>
      <c r="M1321" s="26">
        <f t="shared" si="167"/>
        <v>1.1459565347944798</v>
      </c>
      <c r="N1321" s="2">
        <f t="shared" si="168"/>
        <v>0</v>
      </c>
    </row>
    <row r="1322" spans="1:14" x14ac:dyDescent="0.35">
      <c r="A1322" s="10">
        <v>41022</v>
      </c>
      <c r="B1322" s="27">
        <v>10.41946313</v>
      </c>
      <c r="C1322" s="27">
        <v>3.4430299828799998E-2</v>
      </c>
      <c r="D1322" s="28">
        <f t="shared" si="162"/>
        <v>2.8691916524E-3</v>
      </c>
      <c r="E1322" s="3">
        <f t="shared" si="161"/>
        <v>0</v>
      </c>
      <c r="F1322" s="5">
        <f t="shared" si="163"/>
        <v>2.8691916524E-3</v>
      </c>
      <c r="G1322" s="5" t="str">
        <f t="shared" si="164"/>
        <v/>
      </c>
      <c r="H1322" s="27">
        <v>8.5439551888570001E-4</v>
      </c>
      <c r="I1322" s="27">
        <v>2.0695825282849998</v>
      </c>
      <c r="J1322" s="2">
        <f t="shared" si="165"/>
        <v>5.627939944117097</v>
      </c>
      <c r="K1322" s="2">
        <f t="shared" si="166"/>
        <v>1.6147638307869298E-2</v>
      </c>
      <c r="L1322" s="27">
        <v>0.44352103054879999</v>
      </c>
      <c r="M1322" s="26">
        <f t="shared" si="167"/>
        <v>1.2060933496331847</v>
      </c>
      <c r="N1322" s="2">
        <f t="shared" si="168"/>
        <v>3.460512970782688E-3</v>
      </c>
    </row>
    <row r="1323" spans="1:14" x14ac:dyDescent="0.35">
      <c r="A1323" s="10">
        <v>41023</v>
      </c>
      <c r="B1323" s="27">
        <v>0</v>
      </c>
      <c r="C1323" s="27">
        <v>0</v>
      </c>
      <c r="D1323" s="28">
        <f t="shared" si="162"/>
        <v>0</v>
      </c>
      <c r="E1323" s="3">
        <f t="shared" si="161"/>
        <v>0</v>
      </c>
      <c r="F1323" s="5" t="str">
        <f t="shared" si="163"/>
        <v>Dry</v>
      </c>
      <c r="G1323" s="5" t="str">
        <f t="shared" si="164"/>
        <v/>
      </c>
      <c r="H1323" s="27">
        <v>2.4768087844830001E-4</v>
      </c>
      <c r="I1323" s="27">
        <v>1.81031025163</v>
      </c>
      <c r="J1323" s="2">
        <f t="shared" si="165"/>
        <v>4.9228852858725567</v>
      </c>
      <c r="K1323" s="2">
        <f t="shared" si="166"/>
        <v>0</v>
      </c>
      <c r="L1323" s="27">
        <v>0.43001633310350001</v>
      </c>
      <c r="M1323" s="26">
        <f t="shared" si="167"/>
        <v>1.1693692155883337</v>
      </c>
      <c r="N1323" s="2">
        <f t="shared" si="168"/>
        <v>0</v>
      </c>
    </row>
    <row r="1324" spans="1:14" x14ac:dyDescent="0.35">
      <c r="A1324" s="10">
        <v>41024</v>
      </c>
      <c r="B1324" s="27">
        <v>177.13087321</v>
      </c>
      <c r="C1324" s="27">
        <v>69.343954182860003</v>
      </c>
      <c r="D1324" s="28">
        <f t="shared" si="162"/>
        <v>5.7786628485716669</v>
      </c>
      <c r="E1324" s="3">
        <f t="shared" si="161"/>
        <v>1</v>
      </c>
      <c r="F1324" s="5">
        <f t="shared" si="163"/>
        <v>5.7786628485716669</v>
      </c>
      <c r="G1324" s="5">
        <f t="shared" si="164"/>
        <v>-0.89500000000000002</v>
      </c>
      <c r="H1324" s="27">
        <v>1.3078221507829999</v>
      </c>
      <c r="I1324" s="27">
        <v>2.0840916385930002</v>
      </c>
      <c r="J1324" s="2">
        <f t="shared" si="165"/>
        <v>5.6673954383242613</v>
      </c>
      <c r="K1324" s="2">
        <f t="shared" si="166"/>
        <v>5.0723189173002137</v>
      </c>
      <c r="L1324" s="27">
        <v>0.4246234209784</v>
      </c>
      <c r="M1324" s="26">
        <f t="shared" si="167"/>
        <v>1.1547039460718218</v>
      </c>
      <c r="N1324" s="2">
        <f t="shared" si="168"/>
        <v>1.0334600317342806</v>
      </c>
    </row>
    <row r="1325" spans="1:14" x14ac:dyDescent="0.35">
      <c r="A1325" s="10">
        <v>41025</v>
      </c>
      <c r="B1325" s="27">
        <v>156.29194695000001</v>
      </c>
      <c r="C1325" s="27">
        <v>76.388437997300002</v>
      </c>
      <c r="D1325" s="28">
        <f t="shared" si="162"/>
        <v>6.3657031664416666</v>
      </c>
      <c r="E1325" s="3">
        <f t="shared" si="161"/>
        <v>1</v>
      </c>
      <c r="F1325" s="5">
        <f t="shared" si="163"/>
        <v>6.3657031664416666</v>
      </c>
      <c r="G1325" s="5">
        <f t="shared" si="164"/>
        <v>-0.89500000000000002</v>
      </c>
      <c r="H1325" s="27">
        <v>1.3495992148139999</v>
      </c>
      <c r="I1325" s="27">
        <v>1.1428604773219999</v>
      </c>
      <c r="J1325" s="2">
        <f t="shared" si="165"/>
        <v>3.1078490676103536</v>
      </c>
      <c r="K1325" s="2">
        <f t="shared" si="166"/>
        <v>2.7815249155112665</v>
      </c>
      <c r="L1325" s="27">
        <v>0.1314517238607</v>
      </c>
      <c r="M1325" s="26">
        <f t="shared" si="167"/>
        <v>0.35746455979783315</v>
      </c>
      <c r="N1325" s="2">
        <f t="shared" si="168"/>
        <v>0.31993078101906069</v>
      </c>
    </row>
    <row r="1326" spans="1:14" x14ac:dyDescent="0.35">
      <c r="A1326" s="10">
        <v>41026</v>
      </c>
      <c r="B1326" s="27">
        <v>0</v>
      </c>
      <c r="C1326" s="27">
        <v>0.13210425414009999</v>
      </c>
      <c r="D1326" s="28">
        <f t="shared" si="162"/>
        <v>1.1008687845008332E-2</v>
      </c>
      <c r="E1326" s="3">
        <f t="shared" si="161"/>
        <v>0</v>
      </c>
      <c r="F1326" s="5" t="str">
        <f t="shared" si="163"/>
        <v>Dry</v>
      </c>
      <c r="G1326" s="5" t="str">
        <f t="shared" si="164"/>
        <v/>
      </c>
      <c r="H1326" s="27">
        <v>2.4136191361139999E-3</v>
      </c>
      <c r="I1326" s="27">
        <v>2.065437468317</v>
      </c>
      <c r="J1326" s="2">
        <f t="shared" si="165"/>
        <v>5.616668033842517</v>
      </c>
      <c r="K1326" s="2">
        <f t="shared" si="166"/>
        <v>6.1832145113608961E-2</v>
      </c>
      <c r="L1326" s="27">
        <v>0.2918241702846</v>
      </c>
      <c r="M1326" s="26">
        <f t="shared" si="167"/>
        <v>0.79357497570512991</v>
      </c>
      <c r="N1326" s="2">
        <f t="shared" si="168"/>
        <v>8.7362191891478466E-3</v>
      </c>
    </row>
    <row r="1327" spans="1:14" x14ac:dyDescent="0.35">
      <c r="A1327" s="10">
        <v>41027</v>
      </c>
      <c r="B1327" s="27">
        <v>0</v>
      </c>
      <c r="C1327" s="27">
        <v>0</v>
      </c>
      <c r="D1327" s="28">
        <f t="shared" si="162"/>
        <v>0</v>
      </c>
      <c r="E1327" s="3">
        <f t="shared" si="161"/>
        <v>0</v>
      </c>
      <c r="F1327" s="5" t="str">
        <f t="shared" si="163"/>
        <v>Dry</v>
      </c>
      <c r="G1327" s="5" t="str">
        <f t="shared" si="164"/>
        <v/>
      </c>
      <c r="H1327" s="27">
        <v>3.2418321457339998E-4</v>
      </c>
      <c r="I1327" s="27">
        <v>2.709608024315</v>
      </c>
      <c r="J1327" s="2">
        <f t="shared" si="165"/>
        <v>7.3683996770012383</v>
      </c>
      <c r="K1327" s="2">
        <f t="shared" si="166"/>
        <v>0</v>
      </c>
      <c r="L1327" s="27">
        <v>0.52177858505969998</v>
      </c>
      <c r="M1327" s="26">
        <f t="shared" si="167"/>
        <v>1.4189038130679457</v>
      </c>
      <c r="N1327" s="2">
        <f t="shared" si="168"/>
        <v>0</v>
      </c>
    </row>
    <row r="1328" spans="1:14" x14ac:dyDescent="0.35">
      <c r="A1328" s="10">
        <v>41028</v>
      </c>
      <c r="B1328" s="27">
        <v>0</v>
      </c>
      <c r="C1328" s="27">
        <v>0</v>
      </c>
      <c r="D1328" s="28">
        <f t="shared" si="162"/>
        <v>0</v>
      </c>
      <c r="E1328" s="3">
        <f t="shared" si="161"/>
        <v>0</v>
      </c>
      <c r="F1328" s="5" t="str">
        <f t="shared" si="163"/>
        <v>Dry</v>
      </c>
      <c r="G1328" s="5" t="str">
        <f t="shared" si="164"/>
        <v/>
      </c>
      <c r="H1328" s="27">
        <v>2.9671469947900001E-4</v>
      </c>
      <c r="I1328" s="27">
        <v>2.0804453442290001</v>
      </c>
      <c r="J1328" s="2">
        <f t="shared" si="165"/>
        <v>5.6574798512825737</v>
      </c>
      <c r="K1328" s="2">
        <f t="shared" si="166"/>
        <v>0</v>
      </c>
      <c r="L1328" s="27">
        <v>0.48376856509889998</v>
      </c>
      <c r="M1328" s="26">
        <f t="shared" si="167"/>
        <v>1.3155408851873447</v>
      </c>
      <c r="N1328" s="2">
        <f t="shared" si="168"/>
        <v>0</v>
      </c>
    </row>
    <row r="1329" spans="1:14" x14ac:dyDescent="0.35">
      <c r="A1329" s="10">
        <v>41029</v>
      </c>
      <c r="B1329" s="27">
        <v>0</v>
      </c>
      <c r="C1329" s="27">
        <v>0</v>
      </c>
      <c r="D1329" s="28">
        <f t="shared" si="162"/>
        <v>0</v>
      </c>
      <c r="E1329" s="3">
        <f t="shared" si="161"/>
        <v>0</v>
      </c>
      <c r="F1329" s="5" t="str">
        <f t="shared" si="163"/>
        <v>Dry</v>
      </c>
      <c r="G1329" s="5" t="str">
        <f t="shared" si="164"/>
        <v/>
      </c>
      <c r="H1329" s="27">
        <v>2.7239941517080002E-4</v>
      </c>
      <c r="I1329" s="27">
        <v>1.8166432609000001</v>
      </c>
      <c r="J1329" s="2">
        <f t="shared" si="165"/>
        <v>4.940107017961024</v>
      </c>
      <c r="K1329" s="2">
        <f t="shared" si="166"/>
        <v>0</v>
      </c>
      <c r="L1329" s="27">
        <v>0.46227300814799999</v>
      </c>
      <c r="M1329" s="26">
        <f t="shared" si="167"/>
        <v>1.2570867274373452</v>
      </c>
      <c r="N1329" s="2">
        <f t="shared" si="168"/>
        <v>0</v>
      </c>
    </row>
    <row r="1330" spans="1:14" x14ac:dyDescent="0.35">
      <c r="A1330" s="10">
        <v>41030</v>
      </c>
      <c r="B1330" s="27">
        <v>0</v>
      </c>
      <c r="C1330" s="27">
        <v>0</v>
      </c>
      <c r="D1330" s="28">
        <f t="shared" si="162"/>
        <v>0</v>
      </c>
      <c r="E1330" s="3">
        <f t="shared" si="161"/>
        <v>0</v>
      </c>
      <c r="F1330" s="5" t="str">
        <f t="shared" si="163"/>
        <v>Dry</v>
      </c>
      <c r="G1330" s="5" t="str">
        <f t="shared" si="164"/>
        <v/>
      </c>
      <c r="H1330" s="27">
        <v>2.5051065268280002E-4</v>
      </c>
      <c r="I1330" s="27">
        <v>1.6099272029930001</v>
      </c>
      <c r="J1330" s="2">
        <f t="shared" si="165"/>
        <v>4.3779716387310446</v>
      </c>
      <c r="K1330" s="2">
        <f t="shared" si="166"/>
        <v>0</v>
      </c>
      <c r="L1330" s="27">
        <v>0.42334516503899999</v>
      </c>
      <c r="M1330" s="26">
        <f t="shared" si="167"/>
        <v>1.151227908000455</v>
      </c>
      <c r="N1330" s="2">
        <f t="shared" si="168"/>
        <v>0</v>
      </c>
    </row>
    <row r="1331" spans="1:14" x14ac:dyDescent="0.35">
      <c r="A1331" s="10">
        <v>41031</v>
      </c>
      <c r="B1331" s="27">
        <v>0</v>
      </c>
      <c r="C1331" s="27">
        <v>0</v>
      </c>
      <c r="D1331" s="28">
        <f t="shared" si="162"/>
        <v>0</v>
      </c>
      <c r="E1331" s="3">
        <f t="shared" si="161"/>
        <v>0</v>
      </c>
      <c r="F1331" s="5" t="str">
        <f t="shared" si="163"/>
        <v>Dry</v>
      </c>
      <c r="G1331" s="5" t="str">
        <f t="shared" si="164"/>
        <v/>
      </c>
      <c r="H1331" s="27">
        <v>2.3046980046819999E-4</v>
      </c>
      <c r="I1331" s="27">
        <v>1.4592327929010001</v>
      </c>
      <c r="J1331" s="2">
        <f t="shared" si="165"/>
        <v>3.9681792877032636</v>
      </c>
      <c r="K1331" s="2">
        <f t="shared" si="166"/>
        <v>0</v>
      </c>
      <c r="L1331" s="27">
        <v>0.3876048588171</v>
      </c>
      <c r="M1331" s="26">
        <f t="shared" si="167"/>
        <v>1.054037148872869</v>
      </c>
      <c r="N1331" s="2">
        <f t="shared" si="168"/>
        <v>0</v>
      </c>
    </row>
    <row r="1332" spans="1:14" x14ac:dyDescent="0.35">
      <c r="A1332" s="10">
        <v>41032</v>
      </c>
      <c r="B1332" s="27">
        <v>0</v>
      </c>
      <c r="C1332" s="27">
        <v>6.1019761487780003E-2</v>
      </c>
      <c r="D1332" s="28">
        <f t="shared" si="162"/>
        <v>5.0849801239816672E-3</v>
      </c>
      <c r="E1332" s="3">
        <f t="shared" si="161"/>
        <v>0</v>
      </c>
      <c r="F1332" s="5" t="str">
        <f t="shared" si="163"/>
        <v>Dry</v>
      </c>
      <c r="G1332" s="5" t="str">
        <f t="shared" si="164"/>
        <v/>
      </c>
      <c r="H1332" s="27">
        <v>1.249123722651E-3</v>
      </c>
      <c r="I1332" s="27">
        <v>2.4449302102020001</v>
      </c>
      <c r="J1332" s="2">
        <f t="shared" si="165"/>
        <v>6.6486454164149107</v>
      </c>
      <c r="K1332" s="2">
        <f t="shared" si="166"/>
        <v>3.3808229793871637E-2</v>
      </c>
      <c r="L1332" s="27">
        <v>0.4470483741231</v>
      </c>
      <c r="M1332" s="26">
        <f t="shared" si="167"/>
        <v>1.2156854666553931</v>
      </c>
      <c r="N1332" s="2">
        <f t="shared" si="168"/>
        <v>6.1817364349560523E-3</v>
      </c>
    </row>
    <row r="1333" spans="1:14" x14ac:dyDescent="0.35">
      <c r="A1333" s="10">
        <v>41033</v>
      </c>
      <c r="B1333" s="27">
        <v>0</v>
      </c>
      <c r="C1333" s="27">
        <v>3.8794596531699997E-2</v>
      </c>
      <c r="D1333" s="28">
        <f t="shared" si="162"/>
        <v>3.2328830443083332E-3</v>
      </c>
      <c r="E1333" s="3">
        <f t="shared" si="161"/>
        <v>0</v>
      </c>
      <c r="F1333" s="5" t="str">
        <f t="shared" si="163"/>
        <v>Dry</v>
      </c>
      <c r="G1333" s="5" t="str">
        <f t="shared" si="164"/>
        <v/>
      </c>
      <c r="H1333" s="27">
        <v>8.5442237287499995E-4</v>
      </c>
      <c r="I1333" s="27">
        <v>2.7456123688049998</v>
      </c>
      <c r="J1333" s="2">
        <f t="shared" si="165"/>
        <v>7.466308451233564</v>
      </c>
      <c r="K1333" s="2">
        <f t="shared" si="166"/>
        <v>2.4137701995569E-2</v>
      </c>
      <c r="L1333" s="27">
        <v>0.48642004423110002</v>
      </c>
      <c r="M1333" s="26">
        <f t="shared" si="167"/>
        <v>1.3227512114802842</v>
      </c>
      <c r="N1333" s="2">
        <f t="shared" si="168"/>
        <v>4.2762999634329167E-3</v>
      </c>
    </row>
    <row r="1334" spans="1:14" x14ac:dyDescent="0.35">
      <c r="A1334" s="10">
        <v>41034</v>
      </c>
      <c r="B1334" s="27">
        <v>0</v>
      </c>
      <c r="C1334" s="27">
        <v>2.7004479670419999E-2</v>
      </c>
      <c r="D1334" s="28">
        <f t="shared" si="162"/>
        <v>2.2503733058683332E-3</v>
      </c>
      <c r="E1334" s="3">
        <f t="shared" si="161"/>
        <v>0</v>
      </c>
      <c r="F1334" s="5" t="str">
        <f t="shared" si="163"/>
        <v>Dry</v>
      </c>
      <c r="G1334" s="5" t="str">
        <f t="shared" si="164"/>
        <v/>
      </c>
      <c r="H1334" s="27">
        <v>6.3843204513490002E-4</v>
      </c>
      <c r="I1334" s="27">
        <v>2.814959787881</v>
      </c>
      <c r="J1334" s="2">
        <f t="shared" si="165"/>
        <v>7.654889048772076</v>
      </c>
      <c r="K1334" s="2">
        <f t="shared" si="166"/>
        <v>1.7226357974740519E-2</v>
      </c>
      <c r="L1334" s="27">
        <v>0.51725991313469999</v>
      </c>
      <c r="M1334" s="26">
        <f t="shared" si="167"/>
        <v>1.4066159173819777</v>
      </c>
      <c r="N1334" s="2">
        <f t="shared" si="168"/>
        <v>3.1654109120858994E-3</v>
      </c>
    </row>
    <row r="1335" spans="1:14" x14ac:dyDescent="0.35">
      <c r="A1335" s="10">
        <v>41035</v>
      </c>
      <c r="B1335" s="27">
        <v>0</v>
      </c>
      <c r="C1335" s="27">
        <v>0</v>
      </c>
      <c r="D1335" s="28">
        <f t="shared" si="162"/>
        <v>0</v>
      </c>
      <c r="E1335" s="3">
        <f t="shared" si="161"/>
        <v>0</v>
      </c>
      <c r="F1335" s="5" t="str">
        <f t="shared" si="163"/>
        <v>Dry</v>
      </c>
      <c r="G1335" s="5" t="str">
        <f t="shared" si="164"/>
        <v/>
      </c>
      <c r="H1335" s="27">
        <v>1.65106942548E-4</v>
      </c>
      <c r="I1335" s="27">
        <v>2.2204692771899999</v>
      </c>
      <c r="J1335" s="2">
        <f t="shared" si="165"/>
        <v>6.0382553336193983</v>
      </c>
      <c r="K1335" s="2">
        <f t="shared" si="166"/>
        <v>0</v>
      </c>
      <c r="L1335" s="27">
        <v>0.49158415325979998</v>
      </c>
      <c r="M1335" s="26">
        <f t="shared" si="167"/>
        <v>1.3367942830085697</v>
      </c>
      <c r="N1335" s="2">
        <f t="shared" si="168"/>
        <v>0</v>
      </c>
    </row>
    <row r="1336" spans="1:14" x14ac:dyDescent="0.35">
      <c r="A1336" s="10">
        <v>41036</v>
      </c>
      <c r="B1336" s="27">
        <v>0</v>
      </c>
      <c r="C1336" s="27">
        <v>0</v>
      </c>
      <c r="D1336" s="28">
        <f t="shared" si="162"/>
        <v>0</v>
      </c>
      <c r="E1336" s="3">
        <f t="shared" si="161"/>
        <v>0</v>
      </c>
      <c r="F1336" s="5" t="str">
        <f t="shared" si="163"/>
        <v>Dry</v>
      </c>
      <c r="G1336" s="5" t="str">
        <f t="shared" si="164"/>
        <v/>
      </c>
      <c r="H1336" s="27">
        <v>1.518983871442E-4</v>
      </c>
      <c r="I1336" s="27">
        <v>1.7942098411430001</v>
      </c>
      <c r="J1336" s="2">
        <f t="shared" si="165"/>
        <v>4.8791024736106285</v>
      </c>
      <c r="K1336" s="2">
        <f t="shared" si="166"/>
        <v>0</v>
      </c>
      <c r="L1336" s="27">
        <v>0.45055221363929998</v>
      </c>
      <c r="M1336" s="26">
        <f t="shared" si="167"/>
        <v>1.2252136676821668</v>
      </c>
      <c r="N1336" s="2">
        <f t="shared" si="168"/>
        <v>0</v>
      </c>
    </row>
    <row r="1337" spans="1:14" x14ac:dyDescent="0.35">
      <c r="A1337" s="10">
        <v>41037</v>
      </c>
      <c r="B1337" s="27">
        <v>0</v>
      </c>
      <c r="C1337" s="27">
        <v>0</v>
      </c>
      <c r="D1337" s="28">
        <f t="shared" si="162"/>
        <v>0</v>
      </c>
      <c r="E1337" s="3">
        <f t="shared" si="161"/>
        <v>0</v>
      </c>
      <c r="F1337" s="5" t="str">
        <f t="shared" si="163"/>
        <v>Dry</v>
      </c>
      <c r="G1337" s="5" t="str">
        <f t="shared" si="164"/>
        <v/>
      </c>
      <c r="H1337" s="27">
        <v>1.397465161726E-4</v>
      </c>
      <c r="I1337" s="27">
        <v>1.729588975363</v>
      </c>
      <c r="J1337" s="2">
        <f t="shared" si="165"/>
        <v>4.7033750760431277</v>
      </c>
      <c r="K1337" s="2">
        <f t="shared" si="166"/>
        <v>0</v>
      </c>
      <c r="L1337" s="27">
        <v>0.4533889376302</v>
      </c>
      <c r="M1337" s="26">
        <f t="shared" si="167"/>
        <v>1.2329277414340607</v>
      </c>
      <c r="N1337" s="2">
        <f t="shared" si="168"/>
        <v>0</v>
      </c>
    </row>
    <row r="1338" spans="1:14" x14ac:dyDescent="0.35">
      <c r="A1338" s="10">
        <v>41038</v>
      </c>
      <c r="B1338" s="27">
        <v>0</v>
      </c>
      <c r="C1338" s="27">
        <v>0</v>
      </c>
      <c r="D1338" s="28">
        <f t="shared" si="162"/>
        <v>0</v>
      </c>
      <c r="E1338" s="3">
        <f t="shared" si="161"/>
        <v>0</v>
      </c>
      <c r="F1338" s="5" t="str">
        <f t="shared" si="163"/>
        <v>Dry</v>
      </c>
      <c r="G1338" s="5" t="str">
        <f t="shared" si="164"/>
        <v/>
      </c>
      <c r="H1338" s="27">
        <v>1.285667948788E-4</v>
      </c>
      <c r="I1338" s="27">
        <v>1.7048644490489999</v>
      </c>
      <c r="J1338" s="2">
        <f t="shared" si="165"/>
        <v>4.6361401881658884</v>
      </c>
      <c r="K1338" s="2">
        <f t="shared" si="166"/>
        <v>0</v>
      </c>
      <c r="L1338" s="27">
        <v>0.45246460067819999</v>
      </c>
      <c r="M1338" s="26">
        <f t="shared" si="167"/>
        <v>1.2304141365002699</v>
      </c>
      <c r="N1338" s="2">
        <f t="shared" si="168"/>
        <v>0</v>
      </c>
    </row>
    <row r="1339" spans="1:14" x14ac:dyDescent="0.35">
      <c r="A1339" s="10">
        <v>41039</v>
      </c>
      <c r="B1339" s="27">
        <v>0</v>
      </c>
      <c r="C1339" s="27">
        <v>0</v>
      </c>
      <c r="D1339" s="28">
        <f t="shared" si="162"/>
        <v>0</v>
      </c>
      <c r="E1339" s="3">
        <f t="shared" si="161"/>
        <v>0</v>
      </c>
      <c r="F1339" s="5" t="str">
        <f t="shared" si="163"/>
        <v>Dry</v>
      </c>
      <c r="G1339" s="5" t="str">
        <f t="shared" si="164"/>
        <v/>
      </c>
      <c r="H1339" s="27">
        <v>1.1828145128850001E-4</v>
      </c>
      <c r="I1339" s="27">
        <v>1.600400421315</v>
      </c>
      <c r="J1339" s="2">
        <f t="shared" si="165"/>
        <v>4.3520648897071581</v>
      </c>
      <c r="K1339" s="2">
        <f t="shared" si="166"/>
        <v>0</v>
      </c>
      <c r="L1339" s="27">
        <v>0.4262052746942</v>
      </c>
      <c r="M1339" s="26">
        <f t="shared" si="167"/>
        <v>1.1590055757924198</v>
      </c>
      <c r="N1339" s="2">
        <f t="shared" si="168"/>
        <v>0</v>
      </c>
    </row>
    <row r="1340" spans="1:14" x14ac:dyDescent="0.35">
      <c r="A1340" s="10">
        <v>41040</v>
      </c>
      <c r="B1340" s="27">
        <v>0</v>
      </c>
      <c r="C1340" s="27">
        <v>0</v>
      </c>
      <c r="D1340" s="28">
        <f t="shared" si="162"/>
        <v>0</v>
      </c>
      <c r="E1340" s="3">
        <f t="shared" si="161"/>
        <v>0</v>
      </c>
      <c r="F1340" s="5" t="str">
        <f t="shared" si="163"/>
        <v>Dry</v>
      </c>
      <c r="G1340" s="5" t="str">
        <f t="shared" si="164"/>
        <v/>
      </c>
      <c r="H1340" s="27">
        <v>1.088189351854E-4</v>
      </c>
      <c r="I1340" s="27">
        <v>1.552122965096</v>
      </c>
      <c r="J1340" s="2">
        <f t="shared" si="165"/>
        <v>4.2207811063634582</v>
      </c>
      <c r="K1340" s="2">
        <f t="shared" si="166"/>
        <v>0</v>
      </c>
      <c r="L1340" s="27">
        <v>0.41374893491640002</v>
      </c>
      <c r="M1340" s="26">
        <f t="shared" si="167"/>
        <v>1.1251323036542615</v>
      </c>
      <c r="N1340" s="2">
        <f t="shared" si="168"/>
        <v>0</v>
      </c>
    </row>
    <row r="1341" spans="1:14" x14ac:dyDescent="0.35">
      <c r="A1341" s="10">
        <v>41041</v>
      </c>
      <c r="B1341" s="27">
        <v>0</v>
      </c>
      <c r="C1341" s="27">
        <v>0</v>
      </c>
      <c r="D1341" s="28">
        <f t="shared" si="162"/>
        <v>0</v>
      </c>
      <c r="E1341" s="3">
        <f t="shared" si="161"/>
        <v>0</v>
      </c>
      <c r="F1341" s="5" t="str">
        <f t="shared" si="163"/>
        <v>Dry</v>
      </c>
      <c r="G1341" s="5" t="str">
        <f t="shared" si="164"/>
        <v/>
      </c>
      <c r="H1341" s="27">
        <v>1.0011342037060001E-4</v>
      </c>
      <c r="I1341" s="27">
        <v>1.5625766651240001</v>
      </c>
      <c r="J1341" s="2">
        <f t="shared" si="165"/>
        <v>4.2492084800716006</v>
      </c>
      <c r="K1341" s="2">
        <f t="shared" si="166"/>
        <v>0</v>
      </c>
      <c r="L1341" s="27">
        <v>0.41664572855460003</v>
      </c>
      <c r="M1341" s="26">
        <f t="shared" si="167"/>
        <v>1.1330097284022371</v>
      </c>
      <c r="N1341" s="2">
        <f t="shared" si="168"/>
        <v>0</v>
      </c>
    </row>
    <row r="1342" spans="1:14" x14ac:dyDescent="0.35">
      <c r="A1342" s="10">
        <v>41042</v>
      </c>
      <c r="B1342" s="27">
        <v>0</v>
      </c>
      <c r="C1342" s="27">
        <v>0</v>
      </c>
      <c r="D1342" s="28">
        <f t="shared" si="162"/>
        <v>0</v>
      </c>
      <c r="E1342" s="3">
        <f t="shared" si="161"/>
        <v>0</v>
      </c>
      <c r="F1342" s="5" t="str">
        <f t="shared" si="163"/>
        <v>Dry</v>
      </c>
      <c r="G1342" s="5" t="str">
        <f t="shared" si="164"/>
        <v/>
      </c>
      <c r="H1342" s="27">
        <v>9.2104346740959998E-5</v>
      </c>
      <c r="I1342" s="27">
        <v>1.614527392933</v>
      </c>
      <c r="J1342" s="2">
        <f t="shared" si="165"/>
        <v>4.390481211246283</v>
      </c>
      <c r="K1342" s="2">
        <f t="shared" si="166"/>
        <v>0</v>
      </c>
      <c r="L1342" s="27">
        <v>0.43052899634550001</v>
      </c>
      <c r="M1342" s="26">
        <f t="shared" si="167"/>
        <v>1.1707633315020989</v>
      </c>
      <c r="N1342" s="2">
        <f t="shared" si="168"/>
        <v>0</v>
      </c>
    </row>
    <row r="1343" spans="1:14" x14ac:dyDescent="0.35">
      <c r="A1343" s="10">
        <v>41043</v>
      </c>
      <c r="B1343" s="27">
        <v>0</v>
      </c>
      <c r="C1343" s="27">
        <v>0</v>
      </c>
      <c r="D1343" s="28">
        <f t="shared" si="162"/>
        <v>0</v>
      </c>
      <c r="E1343" s="3">
        <f t="shared" si="161"/>
        <v>0</v>
      </c>
      <c r="F1343" s="5" t="str">
        <f t="shared" si="163"/>
        <v>Dry</v>
      </c>
      <c r="G1343" s="5" t="str">
        <f t="shared" si="164"/>
        <v/>
      </c>
      <c r="H1343" s="27">
        <v>8.4735999001690001E-5</v>
      </c>
      <c r="I1343" s="27">
        <v>1.675721998924</v>
      </c>
      <c r="J1343" s="2">
        <f t="shared" si="165"/>
        <v>4.5568913749939686</v>
      </c>
      <c r="K1343" s="2">
        <f t="shared" si="166"/>
        <v>0</v>
      </c>
      <c r="L1343" s="27">
        <v>0.44685589937300002</v>
      </c>
      <c r="M1343" s="26">
        <f t="shared" si="167"/>
        <v>1.2151620585189613</v>
      </c>
      <c r="N1343" s="2">
        <f t="shared" si="168"/>
        <v>0</v>
      </c>
    </row>
    <row r="1344" spans="1:14" x14ac:dyDescent="0.35">
      <c r="A1344" s="10">
        <v>41044</v>
      </c>
      <c r="B1344" s="27">
        <v>0</v>
      </c>
      <c r="C1344" s="27">
        <v>0</v>
      </c>
      <c r="D1344" s="28">
        <f t="shared" si="162"/>
        <v>0</v>
      </c>
      <c r="E1344" s="3">
        <f t="shared" si="161"/>
        <v>0</v>
      </c>
      <c r="F1344" s="5" t="str">
        <f t="shared" si="163"/>
        <v>Dry</v>
      </c>
      <c r="G1344" s="5" t="str">
        <f t="shared" si="164"/>
        <v/>
      </c>
      <c r="H1344" s="27">
        <v>7.7957119081549999E-5</v>
      </c>
      <c r="I1344" s="27">
        <v>1.656453921042</v>
      </c>
      <c r="J1344" s="2">
        <f t="shared" si="165"/>
        <v>4.5044945347247731</v>
      </c>
      <c r="K1344" s="2">
        <f t="shared" si="166"/>
        <v>0</v>
      </c>
      <c r="L1344" s="27">
        <v>0.4417201458476</v>
      </c>
      <c r="M1344" s="26">
        <f t="shared" si="167"/>
        <v>1.2011960958121295</v>
      </c>
      <c r="N1344" s="2">
        <f t="shared" si="168"/>
        <v>0</v>
      </c>
    </row>
    <row r="1345" spans="1:14" x14ac:dyDescent="0.35">
      <c r="A1345" s="10">
        <v>41045</v>
      </c>
      <c r="B1345" s="27">
        <v>0</v>
      </c>
      <c r="C1345" s="27">
        <v>0</v>
      </c>
      <c r="D1345" s="28">
        <f t="shared" si="162"/>
        <v>0</v>
      </c>
      <c r="E1345" s="3">
        <f t="shared" si="161"/>
        <v>0</v>
      </c>
      <c r="F1345" s="5" t="str">
        <f t="shared" si="163"/>
        <v>Dry</v>
      </c>
      <c r="G1345" s="5" t="str">
        <f t="shared" si="164"/>
        <v/>
      </c>
      <c r="H1345" s="27">
        <v>7.1720549555029993E-5</v>
      </c>
      <c r="I1345" s="27">
        <v>1.7207925174830001</v>
      </c>
      <c r="J1345" s="2">
        <f t="shared" si="165"/>
        <v>4.6794543403425708</v>
      </c>
      <c r="K1345" s="2">
        <f t="shared" si="166"/>
        <v>0</v>
      </c>
      <c r="L1345" s="27">
        <v>0.45887775172509998</v>
      </c>
      <c r="M1345" s="26">
        <f t="shared" si="167"/>
        <v>1.2478538029311679</v>
      </c>
      <c r="N1345" s="2">
        <f t="shared" si="168"/>
        <v>0</v>
      </c>
    </row>
    <row r="1346" spans="1:14" x14ac:dyDescent="0.35">
      <c r="A1346" s="10">
        <v>41046</v>
      </c>
      <c r="B1346" s="27">
        <v>0</v>
      </c>
      <c r="C1346" s="27">
        <v>0</v>
      </c>
      <c r="D1346" s="28">
        <f t="shared" si="162"/>
        <v>0</v>
      </c>
      <c r="E1346" s="3">
        <f t="shared" si="161"/>
        <v>0</v>
      </c>
      <c r="F1346" s="5" t="str">
        <f t="shared" si="163"/>
        <v>Dry</v>
      </c>
      <c r="G1346" s="5" t="str">
        <f t="shared" si="164"/>
        <v/>
      </c>
      <c r="H1346" s="27">
        <v>6.5982905590629998E-5</v>
      </c>
      <c r="I1346" s="27">
        <v>1.728788979488</v>
      </c>
      <c r="J1346" s="2">
        <f t="shared" si="165"/>
        <v>4.7011995992604874</v>
      </c>
      <c r="K1346" s="2">
        <f t="shared" si="166"/>
        <v>0</v>
      </c>
      <c r="L1346" s="27">
        <v>0.46101032440689999</v>
      </c>
      <c r="M1346" s="26">
        <f t="shared" si="167"/>
        <v>1.2536530357791476</v>
      </c>
      <c r="N1346" s="2">
        <f t="shared" si="168"/>
        <v>0</v>
      </c>
    </row>
    <row r="1347" spans="1:14" x14ac:dyDescent="0.35">
      <c r="A1347" s="10">
        <v>41047</v>
      </c>
      <c r="B1347" s="27">
        <v>0</v>
      </c>
      <c r="C1347" s="27">
        <v>0</v>
      </c>
      <c r="D1347" s="28">
        <f t="shared" si="162"/>
        <v>0</v>
      </c>
      <c r="E1347" s="3">
        <f t="shared" si="161"/>
        <v>0</v>
      </c>
      <c r="F1347" s="5" t="str">
        <f t="shared" si="163"/>
        <v>Dry</v>
      </c>
      <c r="G1347" s="5" t="str">
        <f t="shared" si="164"/>
        <v/>
      </c>
      <c r="H1347" s="27">
        <v>6.0704273143379998E-5</v>
      </c>
      <c r="I1347" s="27">
        <v>1.60742442485</v>
      </c>
      <c r="J1347" s="2">
        <f t="shared" si="165"/>
        <v>4.3711656839600961</v>
      </c>
      <c r="K1347" s="2">
        <f t="shared" si="166"/>
        <v>0</v>
      </c>
      <c r="L1347" s="27">
        <v>0.428646495111</v>
      </c>
      <c r="M1347" s="26">
        <f t="shared" si="167"/>
        <v>1.1656441329450489</v>
      </c>
      <c r="N1347" s="2">
        <f t="shared" si="168"/>
        <v>0</v>
      </c>
    </row>
    <row r="1348" spans="1:14" x14ac:dyDescent="0.35">
      <c r="A1348" s="10">
        <v>41048</v>
      </c>
      <c r="B1348" s="27">
        <v>0</v>
      </c>
      <c r="C1348" s="27">
        <v>0</v>
      </c>
      <c r="D1348" s="28">
        <f t="shared" si="162"/>
        <v>0</v>
      </c>
      <c r="E1348" s="3">
        <f t="shared" si="161"/>
        <v>0</v>
      </c>
      <c r="F1348" s="5" t="str">
        <f t="shared" si="163"/>
        <v>Dry</v>
      </c>
      <c r="G1348" s="5" t="str">
        <f t="shared" si="164"/>
        <v/>
      </c>
      <c r="H1348" s="27">
        <v>5.5847931291909999E-5</v>
      </c>
      <c r="I1348" s="27">
        <v>1.5701336560170001</v>
      </c>
      <c r="J1348" s="2">
        <f t="shared" si="165"/>
        <v>4.2697586588263894</v>
      </c>
      <c r="K1348" s="2">
        <f t="shared" si="166"/>
        <v>0</v>
      </c>
      <c r="L1348" s="27">
        <v>0.4187023034731</v>
      </c>
      <c r="M1348" s="26">
        <f t="shared" si="167"/>
        <v>1.1386022959726092</v>
      </c>
      <c r="N1348" s="2">
        <f t="shared" si="168"/>
        <v>0</v>
      </c>
    </row>
    <row r="1349" spans="1:14" x14ac:dyDescent="0.35">
      <c r="A1349" s="10">
        <v>41049</v>
      </c>
      <c r="B1349" s="27">
        <v>0</v>
      </c>
      <c r="C1349" s="27">
        <v>0</v>
      </c>
      <c r="D1349" s="28">
        <f t="shared" si="162"/>
        <v>0</v>
      </c>
      <c r="E1349" s="3">
        <f t="shared" si="161"/>
        <v>0</v>
      </c>
      <c r="F1349" s="5" t="str">
        <f t="shared" si="163"/>
        <v>Dry</v>
      </c>
      <c r="G1349" s="5" t="str">
        <f t="shared" si="164"/>
        <v/>
      </c>
      <c r="H1349" s="27">
        <v>5.138009678855E-5</v>
      </c>
      <c r="I1349" s="27">
        <v>1.6567668693640001</v>
      </c>
      <c r="J1349" s="2">
        <f t="shared" si="165"/>
        <v>4.5053455538736875</v>
      </c>
      <c r="K1349" s="2">
        <f t="shared" si="166"/>
        <v>0</v>
      </c>
      <c r="L1349" s="27">
        <v>0.44180449712370001</v>
      </c>
      <c r="M1349" s="26">
        <f t="shared" si="167"/>
        <v>1.2014254772983048</v>
      </c>
      <c r="N1349" s="2">
        <f t="shared" si="168"/>
        <v>0</v>
      </c>
    </row>
    <row r="1350" spans="1:14" x14ac:dyDescent="0.35">
      <c r="A1350" s="10">
        <v>41050</v>
      </c>
      <c r="B1350" s="27">
        <v>0</v>
      </c>
      <c r="C1350" s="27">
        <v>0</v>
      </c>
      <c r="D1350" s="28">
        <f t="shared" si="162"/>
        <v>0</v>
      </c>
      <c r="E1350" s="3">
        <f t="shared" si="161"/>
        <v>0</v>
      </c>
      <c r="F1350" s="5" t="str">
        <f t="shared" si="163"/>
        <v>Dry</v>
      </c>
      <c r="G1350" s="5" t="str">
        <f t="shared" si="164"/>
        <v/>
      </c>
      <c r="H1350" s="27">
        <v>4.7269689045469998E-5</v>
      </c>
      <c r="I1350" s="27">
        <v>1.707540899419</v>
      </c>
      <c r="J1350" s="2">
        <f t="shared" si="165"/>
        <v>4.6434184202440516</v>
      </c>
      <c r="K1350" s="2">
        <f t="shared" si="166"/>
        <v>0</v>
      </c>
      <c r="L1350" s="27">
        <v>0.45534423945649999</v>
      </c>
      <c r="M1350" s="26">
        <f t="shared" si="167"/>
        <v>1.2382449110084277</v>
      </c>
      <c r="N1350" s="2">
        <f t="shared" si="168"/>
        <v>0</v>
      </c>
    </row>
    <row r="1351" spans="1:14" x14ac:dyDescent="0.35">
      <c r="A1351" s="10">
        <v>41051</v>
      </c>
      <c r="B1351" s="27">
        <v>0</v>
      </c>
      <c r="C1351" s="27">
        <v>0</v>
      </c>
      <c r="D1351" s="28">
        <f t="shared" si="162"/>
        <v>0</v>
      </c>
      <c r="E1351" s="3">
        <f t="shared" si="161"/>
        <v>0</v>
      </c>
      <c r="F1351" s="5" t="str">
        <f t="shared" si="163"/>
        <v>Dry</v>
      </c>
      <c r="G1351" s="5" t="str">
        <f t="shared" si="164"/>
        <v/>
      </c>
      <c r="H1351" s="27">
        <v>4.3488113921829999E-5</v>
      </c>
      <c r="I1351" s="27">
        <v>1.694652645713</v>
      </c>
      <c r="J1351" s="2">
        <f t="shared" si="165"/>
        <v>4.608370618646104</v>
      </c>
      <c r="K1351" s="2">
        <f t="shared" si="166"/>
        <v>0</v>
      </c>
      <c r="L1351" s="27">
        <v>0.45190737208420001</v>
      </c>
      <c r="M1351" s="26">
        <f t="shared" si="167"/>
        <v>1.2288988313508902</v>
      </c>
      <c r="N1351" s="2">
        <f t="shared" si="168"/>
        <v>0</v>
      </c>
    </row>
    <row r="1352" spans="1:14" x14ac:dyDescent="0.35">
      <c r="A1352" s="10">
        <v>41052</v>
      </c>
      <c r="B1352" s="27">
        <v>0</v>
      </c>
      <c r="C1352" s="27">
        <v>0</v>
      </c>
      <c r="D1352" s="28">
        <f t="shared" si="162"/>
        <v>0</v>
      </c>
      <c r="E1352" s="3">
        <f t="shared" si="161"/>
        <v>0</v>
      </c>
      <c r="F1352" s="5" t="str">
        <f t="shared" si="163"/>
        <v>Dry</v>
      </c>
      <c r="G1352" s="5" t="str">
        <f t="shared" si="164"/>
        <v/>
      </c>
      <c r="H1352" s="27">
        <v>4.000906480808E-5</v>
      </c>
      <c r="I1352" s="27">
        <v>1.6649749189959999</v>
      </c>
      <c r="J1352" s="2">
        <f t="shared" si="165"/>
        <v>4.5276661957209621</v>
      </c>
      <c r="K1352" s="2">
        <f t="shared" si="166"/>
        <v>0</v>
      </c>
      <c r="L1352" s="27">
        <v>0.44399331170360001</v>
      </c>
      <c r="M1352" s="26">
        <f t="shared" si="167"/>
        <v>1.2073776521143018</v>
      </c>
      <c r="N1352" s="2">
        <f t="shared" si="168"/>
        <v>0</v>
      </c>
    </row>
    <row r="1353" spans="1:14" x14ac:dyDescent="0.35">
      <c r="A1353" s="10">
        <v>41053</v>
      </c>
      <c r="B1353" s="27">
        <v>0</v>
      </c>
      <c r="C1353" s="27">
        <v>0</v>
      </c>
      <c r="D1353" s="28">
        <f t="shared" si="162"/>
        <v>0</v>
      </c>
      <c r="E1353" s="3">
        <f t="shared" si="161"/>
        <v>0</v>
      </c>
      <c r="F1353" s="5" t="str">
        <f t="shared" si="163"/>
        <v>Dry</v>
      </c>
      <c r="G1353" s="5" t="str">
        <f t="shared" si="164"/>
        <v/>
      </c>
      <c r="H1353" s="27">
        <v>3.6808339623439998E-5</v>
      </c>
      <c r="I1353" s="27">
        <v>1.601438648177</v>
      </c>
      <c r="J1353" s="2">
        <f t="shared" si="165"/>
        <v>4.3548882023066069</v>
      </c>
      <c r="K1353" s="2">
        <f t="shared" si="166"/>
        <v>0</v>
      </c>
      <c r="L1353" s="27">
        <v>0.42705030617299999</v>
      </c>
      <c r="M1353" s="26">
        <f t="shared" si="167"/>
        <v>1.1613035205946092</v>
      </c>
      <c r="N1353" s="2">
        <f t="shared" si="168"/>
        <v>0</v>
      </c>
    </row>
    <row r="1354" spans="1:14" x14ac:dyDescent="0.35">
      <c r="A1354" s="10">
        <v>41054</v>
      </c>
      <c r="B1354" s="27">
        <v>0</v>
      </c>
      <c r="C1354" s="27">
        <v>0</v>
      </c>
      <c r="D1354" s="28">
        <f t="shared" si="162"/>
        <v>0</v>
      </c>
      <c r="E1354" s="3">
        <f t="shared" si="161"/>
        <v>0</v>
      </c>
      <c r="F1354" s="5" t="str">
        <f t="shared" si="163"/>
        <v>Dry</v>
      </c>
      <c r="G1354" s="5" t="str">
        <f t="shared" si="164"/>
        <v/>
      </c>
      <c r="H1354" s="27">
        <v>3.3863672453560003E-5</v>
      </c>
      <c r="I1354" s="27">
        <v>1.4922704577320001</v>
      </c>
      <c r="J1354" s="2">
        <f t="shared" si="165"/>
        <v>4.0580205919380914</v>
      </c>
      <c r="K1354" s="2">
        <f t="shared" si="166"/>
        <v>0</v>
      </c>
      <c r="L1354" s="27">
        <v>0.39793878872659999</v>
      </c>
      <c r="M1354" s="26">
        <f t="shared" si="167"/>
        <v>1.0821388245115668</v>
      </c>
      <c r="N1354" s="2">
        <f t="shared" si="168"/>
        <v>0</v>
      </c>
    </row>
    <row r="1355" spans="1:14" x14ac:dyDescent="0.35">
      <c r="A1355" s="10">
        <v>41055</v>
      </c>
      <c r="B1355" s="27">
        <v>0</v>
      </c>
      <c r="C1355" s="27">
        <v>1.754666492352E-2</v>
      </c>
      <c r="D1355" s="28">
        <f t="shared" si="162"/>
        <v>1.46222207696E-3</v>
      </c>
      <c r="E1355" s="3">
        <f t="shared" si="161"/>
        <v>0</v>
      </c>
      <c r="F1355" s="5" t="str">
        <f t="shared" si="163"/>
        <v>Dry</v>
      </c>
      <c r="G1355" s="5" t="str">
        <f t="shared" si="164"/>
        <v/>
      </c>
      <c r="H1355" s="27">
        <v>3.293775921694E-4</v>
      </c>
      <c r="I1355" s="27">
        <v>3.3446913817659998</v>
      </c>
      <c r="J1355" s="2">
        <f t="shared" si="165"/>
        <v>9.0954199559191888</v>
      </c>
      <c r="K1355" s="2">
        <f t="shared" si="166"/>
        <v>1.3299523858767587E-2</v>
      </c>
      <c r="L1355" s="27">
        <v>0.53320384006260002</v>
      </c>
      <c r="M1355" s="26">
        <f t="shared" si="167"/>
        <v>1.449973194512632</v>
      </c>
      <c r="N1355" s="2">
        <f t="shared" si="168"/>
        <v>2.1201828160165867E-3</v>
      </c>
    </row>
    <row r="1356" spans="1:14" x14ac:dyDescent="0.35">
      <c r="A1356" s="10">
        <v>41056</v>
      </c>
      <c r="B1356" s="27">
        <v>0</v>
      </c>
      <c r="C1356" s="27">
        <v>0</v>
      </c>
      <c r="D1356" s="28">
        <f t="shared" si="162"/>
        <v>0</v>
      </c>
      <c r="E1356" s="3">
        <f t="shared" si="161"/>
        <v>0</v>
      </c>
      <c r="F1356" s="5" t="str">
        <f t="shared" si="163"/>
        <v>Dry</v>
      </c>
      <c r="G1356" s="5" t="str">
        <f t="shared" si="164"/>
        <v/>
      </c>
      <c r="H1356" s="27">
        <v>2.8662212364700001E-5</v>
      </c>
      <c r="I1356" s="27">
        <v>2.9436148988880002</v>
      </c>
      <c r="J1356" s="2">
        <f t="shared" si="165"/>
        <v>8.004748611440073</v>
      </c>
      <c r="K1356" s="2">
        <f t="shared" si="166"/>
        <v>0</v>
      </c>
      <c r="L1356" s="27">
        <v>0.54622274286729999</v>
      </c>
      <c r="M1356" s="26">
        <f t="shared" si="167"/>
        <v>1.4853762780436208</v>
      </c>
      <c r="N1356" s="2">
        <f t="shared" si="168"/>
        <v>0</v>
      </c>
    </row>
    <row r="1357" spans="1:14" x14ac:dyDescent="0.35">
      <c r="A1357" s="10">
        <v>41057</v>
      </c>
      <c r="B1357" s="27">
        <v>0</v>
      </c>
      <c r="C1357" s="27">
        <v>0</v>
      </c>
      <c r="D1357" s="28">
        <f t="shared" si="162"/>
        <v>0</v>
      </c>
      <c r="E1357" s="3">
        <f t="shared" si="161"/>
        <v>0</v>
      </c>
      <c r="F1357" s="5" t="str">
        <f t="shared" si="163"/>
        <v>Dry</v>
      </c>
      <c r="G1357" s="5" t="str">
        <f t="shared" si="164"/>
        <v/>
      </c>
      <c r="H1357" s="27">
        <v>2.6369235375519999E-5</v>
      </c>
      <c r="I1357" s="27">
        <v>2.1191426380420002</v>
      </c>
      <c r="J1357" s="2">
        <f t="shared" si="165"/>
        <v>5.7627117241858938</v>
      </c>
      <c r="K1357" s="2">
        <f t="shared" si="166"/>
        <v>0</v>
      </c>
      <c r="L1357" s="27">
        <v>0.49202887167510001</v>
      </c>
      <c r="M1357" s="26">
        <f t="shared" si="167"/>
        <v>1.3380036324783999</v>
      </c>
      <c r="N1357" s="2">
        <f t="shared" si="168"/>
        <v>0</v>
      </c>
    </row>
    <row r="1358" spans="1:14" x14ac:dyDescent="0.35">
      <c r="A1358" s="10">
        <v>41058</v>
      </c>
      <c r="B1358" s="27">
        <v>0</v>
      </c>
      <c r="C1358" s="27">
        <v>0</v>
      </c>
      <c r="D1358" s="28">
        <f t="shared" si="162"/>
        <v>0</v>
      </c>
      <c r="E1358" s="3">
        <f t="shared" si="161"/>
        <v>0</v>
      </c>
      <c r="F1358" s="5" t="str">
        <f t="shared" si="163"/>
        <v>Dry</v>
      </c>
      <c r="G1358" s="5" t="str">
        <f t="shared" si="164"/>
        <v/>
      </c>
      <c r="H1358" s="27">
        <v>2.4259696545479999E-5</v>
      </c>
      <c r="I1358" s="27">
        <v>1.8169465659370001</v>
      </c>
      <c r="J1358" s="2">
        <f t="shared" si="165"/>
        <v>4.9409318135464408</v>
      </c>
      <c r="K1358" s="2">
        <f t="shared" si="166"/>
        <v>0</v>
      </c>
      <c r="L1358" s="27">
        <v>0.46417873749330002</v>
      </c>
      <c r="M1358" s="26">
        <f t="shared" si="167"/>
        <v>1.2622690915897803</v>
      </c>
      <c r="N1358" s="2">
        <f t="shared" si="168"/>
        <v>0</v>
      </c>
    </row>
    <row r="1359" spans="1:14" x14ac:dyDescent="0.35">
      <c r="A1359" s="10">
        <v>41059</v>
      </c>
      <c r="B1359" s="27">
        <v>0</v>
      </c>
      <c r="C1359" s="27">
        <v>0</v>
      </c>
      <c r="D1359" s="28">
        <f t="shared" si="162"/>
        <v>0</v>
      </c>
      <c r="E1359" s="3">
        <f t="shared" si="161"/>
        <v>0</v>
      </c>
      <c r="F1359" s="5" t="str">
        <f t="shared" si="163"/>
        <v>Dry</v>
      </c>
      <c r="G1359" s="5" t="str">
        <f t="shared" si="164"/>
        <v/>
      </c>
      <c r="H1359" s="27">
        <v>2.2318920821840001E-5</v>
      </c>
      <c r="I1359" s="27">
        <v>1.7007002811359999</v>
      </c>
      <c r="J1359" s="2">
        <f t="shared" si="165"/>
        <v>4.6248163165099925</v>
      </c>
      <c r="K1359" s="2">
        <f t="shared" si="166"/>
        <v>0</v>
      </c>
      <c r="L1359" s="27">
        <v>0.44802555037660002</v>
      </c>
      <c r="M1359" s="26">
        <f t="shared" si="167"/>
        <v>1.2183427606721111</v>
      </c>
      <c r="N1359" s="2">
        <f t="shared" si="168"/>
        <v>0</v>
      </c>
    </row>
    <row r="1360" spans="1:14" x14ac:dyDescent="0.35">
      <c r="A1360" s="10">
        <v>41060</v>
      </c>
      <c r="B1360" s="27">
        <v>0</v>
      </c>
      <c r="C1360" s="27">
        <v>0</v>
      </c>
      <c r="D1360" s="28">
        <f t="shared" si="162"/>
        <v>0</v>
      </c>
      <c r="E1360" s="3">
        <f t="shared" si="161"/>
        <v>0</v>
      </c>
      <c r="F1360" s="5" t="str">
        <f t="shared" si="163"/>
        <v>Dry</v>
      </c>
      <c r="G1360" s="5" t="str">
        <f t="shared" si="164"/>
        <v/>
      </c>
      <c r="H1360" s="27">
        <v>2.053340715609E-5</v>
      </c>
      <c r="I1360" s="27">
        <v>1.7047114778170001</v>
      </c>
      <c r="J1360" s="2">
        <f t="shared" si="165"/>
        <v>4.6357242043164373</v>
      </c>
      <c r="K1360" s="2">
        <f t="shared" si="166"/>
        <v>0</v>
      </c>
      <c r="L1360" s="27">
        <v>0.4530694813508</v>
      </c>
      <c r="M1360" s="26">
        <f t="shared" si="167"/>
        <v>1.2320590248061114</v>
      </c>
      <c r="N1360" s="2">
        <f t="shared" si="168"/>
        <v>0</v>
      </c>
    </row>
    <row r="1361" spans="1:14" x14ac:dyDescent="0.35">
      <c r="A1361" s="10">
        <v>41061</v>
      </c>
      <c r="B1361" s="27">
        <v>0</v>
      </c>
      <c r="C1361" s="27">
        <v>9.300437744343E-2</v>
      </c>
      <c r="D1361" s="28">
        <f t="shared" si="162"/>
        <v>7.7503647869524997E-3</v>
      </c>
      <c r="E1361" s="3">
        <f t="shared" si="161"/>
        <v>0</v>
      </c>
      <c r="F1361" s="5" t="str">
        <f t="shared" si="163"/>
        <v>Dry</v>
      </c>
      <c r="G1361" s="5" t="str">
        <f t="shared" si="164"/>
        <v/>
      </c>
      <c r="H1361" s="27">
        <v>1.5995925848719999E-3</v>
      </c>
      <c r="I1361" s="27">
        <v>7.600489628099</v>
      </c>
      <c r="J1361" s="2">
        <f t="shared" si="165"/>
        <v>20.668467475067295</v>
      </c>
      <c r="K1361" s="2">
        <f t="shared" si="166"/>
        <v>0.16018816251903462</v>
      </c>
      <c r="L1361" s="27">
        <v>0.86759921531549999</v>
      </c>
      <c r="M1361" s="26">
        <f t="shared" si="167"/>
        <v>2.3593146021603579</v>
      </c>
      <c r="N1361" s="2">
        <f t="shared" si="168"/>
        <v>1.8285548813926484E-2</v>
      </c>
    </row>
    <row r="1362" spans="1:14" x14ac:dyDescent="0.35">
      <c r="A1362" s="10">
        <v>41062</v>
      </c>
      <c r="B1362" s="27">
        <v>0</v>
      </c>
      <c r="C1362" s="27">
        <v>0.25023370294989999</v>
      </c>
      <c r="D1362" s="28">
        <f t="shared" si="162"/>
        <v>2.0852808579158333E-2</v>
      </c>
      <c r="E1362" s="3">
        <f t="shared" si="161"/>
        <v>0</v>
      </c>
      <c r="F1362" s="5" t="str">
        <f t="shared" si="163"/>
        <v>Dry</v>
      </c>
      <c r="G1362" s="5" t="str">
        <f t="shared" si="164"/>
        <v/>
      </c>
      <c r="H1362" s="27">
        <v>4.2708950147150003E-3</v>
      </c>
      <c r="I1362" s="27">
        <v>9.1359742691200001</v>
      </c>
      <c r="J1362" s="2">
        <f t="shared" si="165"/>
        <v>24.844002988474163</v>
      </c>
      <c r="K1362" s="2">
        <f t="shared" si="166"/>
        <v>0.51806723865868931</v>
      </c>
      <c r="L1362" s="27">
        <v>0.94745638389789999</v>
      </c>
      <c r="M1362" s="26">
        <f t="shared" si="167"/>
        <v>2.5764749921165935</v>
      </c>
      <c r="N1362" s="2">
        <f t="shared" si="168"/>
        <v>5.3726739819595797E-2</v>
      </c>
    </row>
    <row r="1363" spans="1:14" x14ac:dyDescent="0.35">
      <c r="A1363" s="10">
        <v>41063</v>
      </c>
      <c r="B1363" s="27">
        <v>0</v>
      </c>
      <c r="C1363" s="27">
        <v>0.27987898648260001</v>
      </c>
      <c r="D1363" s="28">
        <f t="shared" si="162"/>
        <v>2.3323248873550001E-2</v>
      </c>
      <c r="E1363" s="3">
        <f t="shared" si="161"/>
        <v>0</v>
      </c>
      <c r="F1363" s="5" t="str">
        <f t="shared" si="163"/>
        <v>Dry</v>
      </c>
      <c r="G1363" s="5" t="str">
        <f t="shared" si="164"/>
        <v/>
      </c>
      <c r="H1363" s="27">
        <v>4.7775916124749998E-3</v>
      </c>
      <c r="I1363" s="27">
        <v>9.6438865167450007</v>
      </c>
      <c r="J1363" s="2">
        <f t="shared" si="165"/>
        <v>26.225199238175684</v>
      </c>
      <c r="K1363" s="2">
        <f t="shared" si="166"/>
        <v>0.61165684859040537</v>
      </c>
      <c r="L1363" s="27">
        <v>0.99070404308140003</v>
      </c>
      <c r="M1363" s="26">
        <f t="shared" si="167"/>
        <v>2.6940809465938358</v>
      </c>
      <c r="N1363" s="2">
        <f t="shared" si="168"/>
        <v>6.2834720402897198E-2</v>
      </c>
    </row>
    <row r="1364" spans="1:14" x14ac:dyDescent="0.35">
      <c r="A1364" s="10">
        <v>41064</v>
      </c>
      <c r="B1364" s="27">
        <v>0</v>
      </c>
      <c r="C1364" s="27">
        <v>0.27939601042220003</v>
      </c>
      <c r="D1364" s="28">
        <f t="shared" si="162"/>
        <v>2.328300086851667E-2</v>
      </c>
      <c r="E1364" s="3">
        <f t="shared" si="161"/>
        <v>0</v>
      </c>
      <c r="F1364" s="5" t="str">
        <f t="shared" si="163"/>
        <v>Dry</v>
      </c>
      <c r="G1364" s="5" t="str">
        <f t="shared" si="164"/>
        <v/>
      </c>
      <c r="H1364" s="27">
        <v>4.7733487890699996E-3</v>
      </c>
      <c r="I1364" s="27">
        <v>10.04915569329</v>
      </c>
      <c r="J1364" s="2">
        <f t="shared" si="165"/>
        <v>27.327272026105096</v>
      </c>
      <c r="K1364" s="2">
        <f t="shared" si="166"/>
        <v>0.63626089831799626</v>
      </c>
      <c r="L1364" s="27">
        <v>1.0344684062</v>
      </c>
      <c r="M1364" s="26">
        <f t="shared" si="167"/>
        <v>2.813092005084032</v>
      </c>
      <c r="N1364" s="2">
        <f t="shared" si="168"/>
        <v>6.5497223597588819E-2</v>
      </c>
    </row>
    <row r="1365" spans="1:14" x14ac:dyDescent="0.35">
      <c r="A1365" s="10">
        <v>41065</v>
      </c>
      <c r="B1365" s="27">
        <v>0</v>
      </c>
      <c r="C1365" s="27">
        <v>0.24763363797480001</v>
      </c>
      <c r="D1365" s="28">
        <f t="shared" si="162"/>
        <v>2.0636136497900002E-2</v>
      </c>
      <c r="E1365" s="3">
        <f t="shared" si="161"/>
        <v>0</v>
      </c>
      <c r="F1365" s="5" t="str">
        <f t="shared" si="163"/>
        <v>Dry</v>
      </c>
      <c r="G1365" s="5" t="str">
        <f t="shared" si="164"/>
        <v/>
      </c>
      <c r="H1365" s="27">
        <v>4.2363811605519996E-3</v>
      </c>
      <c r="I1365" s="27">
        <v>11.18973395774</v>
      </c>
      <c r="J1365" s="2">
        <f t="shared" si="165"/>
        <v>30.428914935319845</v>
      </c>
      <c r="K1365" s="2">
        <f t="shared" si="166"/>
        <v>0.62793524208824836</v>
      </c>
      <c r="L1365" s="27">
        <v>1.1567664647439999</v>
      </c>
      <c r="M1365" s="26">
        <f t="shared" si="167"/>
        <v>3.1456644535662437</v>
      </c>
      <c r="N1365" s="2">
        <f t="shared" si="168"/>
        <v>6.4914361040385032E-2</v>
      </c>
    </row>
    <row r="1366" spans="1:14" x14ac:dyDescent="0.35">
      <c r="A1366" s="10">
        <v>41066</v>
      </c>
      <c r="B1366" s="27">
        <v>0</v>
      </c>
      <c r="C1366" s="27">
        <v>0.23152050931759999</v>
      </c>
      <c r="D1366" s="28">
        <f t="shared" si="162"/>
        <v>1.9293375776466667E-2</v>
      </c>
      <c r="E1366" s="3">
        <f t="shared" ref="E1366:E1429" si="169">IF(D1366&gt;$C$8,1,0)</f>
        <v>0</v>
      </c>
      <c r="F1366" s="5" t="str">
        <f t="shared" si="163"/>
        <v>Dry</v>
      </c>
      <c r="G1366" s="5" t="str">
        <f t="shared" si="164"/>
        <v/>
      </c>
      <c r="H1366" s="27">
        <v>3.9658104089160002E-3</v>
      </c>
      <c r="I1366" s="27">
        <v>12.35969872772</v>
      </c>
      <c r="J1366" s="2">
        <f t="shared" si="165"/>
        <v>33.610470332212657</v>
      </c>
      <c r="K1366" s="2">
        <f t="shared" si="166"/>
        <v>0.6484594341431632</v>
      </c>
      <c r="L1366" s="27">
        <v>1.286912897016</v>
      </c>
      <c r="M1366" s="26">
        <f t="shared" si="167"/>
        <v>3.4995794556294295</v>
      </c>
      <c r="N1366" s="2">
        <f t="shared" si="168"/>
        <v>6.751870149706124E-2</v>
      </c>
    </row>
    <row r="1367" spans="1:14" x14ac:dyDescent="0.35">
      <c r="A1367" s="10">
        <v>41067</v>
      </c>
      <c r="B1367" s="27">
        <v>0</v>
      </c>
      <c r="C1367" s="27">
        <v>0.2134689270523</v>
      </c>
      <c r="D1367" s="28">
        <f t="shared" ref="D1367:D1430" si="170">C1367/12</f>
        <v>1.7789077254358333E-2</v>
      </c>
      <c r="E1367" s="3">
        <f t="shared" si="169"/>
        <v>0</v>
      </c>
      <c r="F1367" s="5" t="str">
        <f t="shared" ref="F1367:F1430" si="171">IF(B1367&gt;0,D1367,"Dry")</f>
        <v>Dry</v>
      </c>
      <c r="G1367" s="5" t="str">
        <f t="shared" ref="G1367:G1430" si="172">IF(D1367-$C$8&lt;0,"",D1360-$C$8)</f>
        <v/>
      </c>
      <c r="H1367" s="27">
        <v>3.6608354862069999E-3</v>
      </c>
      <c r="I1367" s="27">
        <v>12.013171193330001</v>
      </c>
      <c r="J1367" s="2">
        <f t="shared" ref="J1367:J1430" si="173">I1367*2.71936</f>
        <v>32.668137216293871</v>
      </c>
      <c r="K1367" s="2">
        <f t="shared" ref="K1367:K1430" si="174">IF(D1367&gt;$C$8, J1367*$C$8, J1367*D1367)</f>
        <v>0.58113601669663029</v>
      </c>
      <c r="L1367" s="27">
        <v>1.258781637422</v>
      </c>
      <c r="M1367" s="26">
        <f t="shared" ref="M1367:M1430" si="175">L1367*2.71936</f>
        <v>3.4230804335398899</v>
      </c>
      <c r="N1367" s="2">
        <f t="shared" ref="N1367:N1430" si="176">IF(D1367&gt;$C$8, M1367*$C$8,M1367* D1367)</f>
        <v>6.0893442280123521E-2</v>
      </c>
    </row>
    <row r="1368" spans="1:14" x14ac:dyDescent="0.35">
      <c r="A1368" s="10">
        <v>41068</v>
      </c>
      <c r="B1368" s="27">
        <v>0</v>
      </c>
      <c r="C1368" s="27">
        <v>0.22611695498660001</v>
      </c>
      <c r="D1368" s="28">
        <f t="shared" si="170"/>
        <v>1.8843079582216666E-2</v>
      </c>
      <c r="E1368" s="3">
        <f t="shared" si="169"/>
        <v>0</v>
      </c>
      <c r="F1368" s="5" t="str">
        <f t="shared" si="171"/>
        <v>Dry</v>
      </c>
      <c r="G1368" s="5" t="str">
        <f t="shared" si="172"/>
        <v/>
      </c>
      <c r="H1368" s="27">
        <v>3.8774110110420001E-3</v>
      </c>
      <c r="I1368" s="27">
        <v>11.01744439316</v>
      </c>
      <c r="J1368" s="2">
        <f t="shared" si="173"/>
        <v>29.960397584983578</v>
      </c>
      <c r="K1368" s="2">
        <f t="shared" si="174"/>
        <v>0.56454615600869762</v>
      </c>
      <c r="L1368" s="27">
        <v>1.155855274004</v>
      </c>
      <c r="M1368" s="26">
        <f t="shared" si="175"/>
        <v>3.1431865979155176</v>
      </c>
      <c r="N1368" s="2">
        <f t="shared" si="176"/>
        <v>5.9227315206278955E-2</v>
      </c>
    </row>
    <row r="1369" spans="1:14" x14ac:dyDescent="0.35">
      <c r="A1369" s="10">
        <v>41069</v>
      </c>
      <c r="B1369" s="27">
        <v>0</v>
      </c>
      <c r="C1369" s="27">
        <v>0.26694361616349999</v>
      </c>
      <c r="D1369" s="28">
        <f t="shared" si="170"/>
        <v>2.2245301346958332E-2</v>
      </c>
      <c r="E1369" s="3">
        <f t="shared" si="169"/>
        <v>0</v>
      </c>
      <c r="F1369" s="5" t="str">
        <f t="shared" si="171"/>
        <v>Dry</v>
      </c>
      <c r="G1369" s="5" t="str">
        <f t="shared" si="172"/>
        <v/>
      </c>
      <c r="H1369" s="27">
        <v>4.5729769128280001E-3</v>
      </c>
      <c r="I1369" s="27">
        <v>9.9826060403129997</v>
      </c>
      <c r="J1369" s="2">
        <f t="shared" si="173"/>
        <v>27.146299561785558</v>
      </c>
      <c r="K1369" s="2">
        <f t="shared" si="174"/>
        <v>0.6038776142067227</v>
      </c>
      <c r="L1369" s="27">
        <v>1.045310137432</v>
      </c>
      <c r="M1369" s="26">
        <f t="shared" si="175"/>
        <v>2.8425745753270832</v>
      </c>
      <c r="N1369" s="2">
        <f t="shared" si="176"/>
        <v>6.323392802935307E-2</v>
      </c>
    </row>
    <row r="1370" spans="1:14" x14ac:dyDescent="0.35">
      <c r="A1370" s="10">
        <v>41070</v>
      </c>
      <c r="B1370" s="27">
        <v>0</v>
      </c>
      <c r="C1370" s="27">
        <v>0.25595698368249997</v>
      </c>
      <c r="D1370" s="28">
        <f t="shared" si="170"/>
        <v>2.132974864020833E-2</v>
      </c>
      <c r="E1370" s="3">
        <f t="shared" si="169"/>
        <v>0</v>
      </c>
      <c r="F1370" s="5" t="str">
        <f t="shared" si="171"/>
        <v>Dry</v>
      </c>
      <c r="G1370" s="5" t="str">
        <f t="shared" si="172"/>
        <v/>
      </c>
      <c r="H1370" s="27">
        <v>4.3884932680339998E-3</v>
      </c>
      <c r="I1370" s="27">
        <v>10.12510490395</v>
      </c>
      <c r="J1370" s="2">
        <f t="shared" si="173"/>
        <v>27.53380527160547</v>
      </c>
      <c r="K1370" s="2">
        <f t="shared" si="174"/>
        <v>0.58728914555178768</v>
      </c>
      <c r="L1370" s="27">
        <v>1.060158157941</v>
      </c>
      <c r="M1370" s="26">
        <f t="shared" si="175"/>
        <v>2.8829516883784376</v>
      </c>
      <c r="N1370" s="2">
        <f t="shared" si="176"/>
        <v>6.1492634854976289E-2</v>
      </c>
    </row>
    <row r="1371" spans="1:14" x14ac:dyDescent="0.35">
      <c r="A1371" s="10">
        <v>41071</v>
      </c>
      <c r="B1371" s="27">
        <v>0</v>
      </c>
      <c r="C1371" s="27">
        <v>0.25071932405039998</v>
      </c>
      <c r="D1371" s="28">
        <f t="shared" si="170"/>
        <v>2.08932770042E-2</v>
      </c>
      <c r="E1371" s="3">
        <f t="shared" si="169"/>
        <v>0</v>
      </c>
      <c r="F1371" s="5" t="str">
        <f t="shared" si="171"/>
        <v>Dry</v>
      </c>
      <c r="G1371" s="5" t="str">
        <f t="shared" si="172"/>
        <v/>
      </c>
      <c r="H1371" s="27">
        <v>4.3015787222710003E-3</v>
      </c>
      <c r="I1371" s="27">
        <v>10.40770017224</v>
      </c>
      <c r="J1371" s="2">
        <f t="shared" si="173"/>
        <v>28.302283540382568</v>
      </c>
      <c r="K1371" s="2">
        <f t="shared" si="174"/>
        <v>0.59132744986062324</v>
      </c>
      <c r="L1371" s="27">
        <v>1.0927155058719999</v>
      </c>
      <c r="M1371" s="26">
        <f t="shared" si="175"/>
        <v>2.9714868380480817</v>
      </c>
      <c r="N1371" s="2">
        <f t="shared" si="176"/>
        <v>6.2084097621672954E-2</v>
      </c>
    </row>
    <row r="1372" spans="1:14" x14ac:dyDescent="0.35">
      <c r="A1372" s="10">
        <v>41072</v>
      </c>
      <c r="B1372" s="27">
        <v>0</v>
      </c>
      <c r="C1372" s="27">
        <v>0.2459492452891</v>
      </c>
      <c r="D1372" s="28">
        <f t="shared" si="170"/>
        <v>2.0495770440758333E-2</v>
      </c>
      <c r="E1372" s="3">
        <f t="shared" si="169"/>
        <v>0</v>
      </c>
      <c r="F1372" s="5" t="str">
        <f t="shared" si="171"/>
        <v>Dry</v>
      </c>
      <c r="G1372" s="5" t="str">
        <f t="shared" si="172"/>
        <v/>
      </c>
      <c r="H1372" s="27">
        <v>4.222211225988E-3</v>
      </c>
      <c r="I1372" s="27">
        <v>10.88612848647</v>
      </c>
      <c r="J1372" s="2">
        <f t="shared" si="173"/>
        <v>29.603302360967056</v>
      </c>
      <c r="K1372" s="2">
        <f t="shared" si="174"/>
        <v>0.60674248947873999</v>
      </c>
      <c r="L1372" s="27">
        <v>1.146883530137</v>
      </c>
      <c r="M1372" s="26">
        <f t="shared" si="175"/>
        <v>3.1187891965133523</v>
      </c>
      <c r="N1372" s="2">
        <f t="shared" si="176"/>
        <v>6.392198742485479E-2</v>
      </c>
    </row>
    <row r="1373" spans="1:14" x14ac:dyDescent="0.35">
      <c r="A1373" s="10">
        <v>41073</v>
      </c>
      <c r="B1373" s="27">
        <v>0</v>
      </c>
      <c r="C1373" s="27">
        <v>0.2407197012342</v>
      </c>
      <c r="D1373" s="28">
        <f t="shared" si="170"/>
        <v>2.005997510285E-2</v>
      </c>
      <c r="E1373" s="3">
        <f t="shared" si="169"/>
        <v>0</v>
      </c>
      <c r="F1373" s="5" t="str">
        <f t="shared" si="171"/>
        <v>Dry</v>
      </c>
      <c r="G1373" s="5" t="str">
        <f t="shared" si="172"/>
        <v/>
      </c>
      <c r="H1373" s="27">
        <v>4.1342508062759999E-3</v>
      </c>
      <c r="I1373" s="27">
        <v>10.320919189690001</v>
      </c>
      <c r="J1373" s="2">
        <f t="shared" si="173"/>
        <v>28.066294807675401</v>
      </c>
      <c r="K1373" s="2">
        <f t="shared" si="174"/>
        <v>0.56300917507121673</v>
      </c>
      <c r="L1373" s="27">
        <v>1.0908461359799999</v>
      </c>
      <c r="M1373" s="26">
        <f t="shared" si="175"/>
        <v>2.9664033483385723</v>
      </c>
      <c r="N1373" s="2">
        <f t="shared" si="176"/>
        <v>5.9505977312682638E-2</v>
      </c>
    </row>
    <row r="1374" spans="1:14" x14ac:dyDescent="0.35">
      <c r="A1374" s="10">
        <v>41074</v>
      </c>
      <c r="B1374" s="27">
        <v>0</v>
      </c>
      <c r="C1374" s="27">
        <v>0.28252051006849999</v>
      </c>
      <c r="D1374" s="28">
        <f t="shared" si="170"/>
        <v>2.3543375839041664E-2</v>
      </c>
      <c r="E1374" s="3">
        <f t="shared" si="169"/>
        <v>0</v>
      </c>
      <c r="F1374" s="5" t="str">
        <f t="shared" si="171"/>
        <v>Dry</v>
      </c>
      <c r="G1374" s="5" t="str">
        <f t="shared" si="172"/>
        <v/>
      </c>
      <c r="H1374" s="27">
        <v>4.8453808144470001E-3</v>
      </c>
      <c r="I1374" s="27">
        <v>9.2883409203759992</v>
      </c>
      <c r="J1374" s="2">
        <f t="shared" si="173"/>
        <v>25.258342765233678</v>
      </c>
      <c r="K1374" s="2">
        <f t="shared" si="174"/>
        <v>0.59466665679323538</v>
      </c>
      <c r="L1374" s="27">
        <v>0.97787992781249999</v>
      </c>
      <c r="M1374" s="26">
        <f t="shared" si="175"/>
        <v>2.6592075604962</v>
      </c>
      <c r="N1374" s="2">
        <f t="shared" si="176"/>
        <v>6.2606723030783157E-2</v>
      </c>
    </row>
    <row r="1375" spans="1:14" x14ac:dyDescent="0.35">
      <c r="A1375" s="10">
        <v>41075</v>
      </c>
      <c r="B1375" s="27">
        <v>0</v>
      </c>
      <c r="C1375" s="27">
        <v>0.27531596535519998</v>
      </c>
      <c r="D1375" s="28">
        <f t="shared" si="170"/>
        <v>2.2942997112933333E-2</v>
      </c>
      <c r="E1375" s="3">
        <f t="shared" si="169"/>
        <v>0</v>
      </c>
      <c r="F1375" s="5" t="str">
        <f t="shared" si="171"/>
        <v>Dry</v>
      </c>
      <c r="G1375" s="5" t="str">
        <f t="shared" si="172"/>
        <v/>
      </c>
      <c r="H1375" s="27">
        <v>4.7241784510270004E-3</v>
      </c>
      <c r="I1375" s="27">
        <v>9.3788835434499997</v>
      </c>
      <c r="J1375" s="2">
        <f t="shared" si="173"/>
        <v>25.504560752716191</v>
      </c>
      <c r="K1375" s="2">
        <f t="shared" si="174"/>
        <v>0.5851510637162004</v>
      </c>
      <c r="L1375" s="27">
        <v>0.98608209376739997</v>
      </c>
      <c r="M1375" s="26">
        <f t="shared" si="175"/>
        <v>2.6815122025073168</v>
      </c>
      <c r="N1375" s="2">
        <f t="shared" si="176"/>
        <v>6.1521926720420873E-2</v>
      </c>
    </row>
    <row r="1376" spans="1:14" x14ac:dyDescent="0.35">
      <c r="A1376" s="10">
        <v>41076</v>
      </c>
      <c r="B1376" s="27">
        <v>0</v>
      </c>
      <c r="C1376" s="27">
        <v>0.2484720067832</v>
      </c>
      <c r="D1376" s="28">
        <f t="shared" si="170"/>
        <v>2.0706000565266666E-2</v>
      </c>
      <c r="E1376" s="3">
        <f t="shared" si="169"/>
        <v>0</v>
      </c>
      <c r="F1376" s="5" t="str">
        <f t="shared" si="171"/>
        <v>Dry</v>
      </c>
      <c r="G1376" s="5" t="str">
        <f t="shared" si="172"/>
        <v/>
      </c>
      <c r="H1376" s="27">
        <v>4.2695536713139998E-3</v>
      </c>
      <c r="I1376" s="27">
        <v>10.39865890359</v>
      </c>
      <c r="J1376" s="2">
        <f t="shared" si="173"/>
        <v>28.277697076066502</v>
      </c>
      <c r="K1376" s="2">
        <f t="shared" si="174"/>
        <v>0.58551801164147255</v>
      </c>
      <c r="L1376" s="27">
        <v>1.0965837862000001</v>
      </c>
      <c r="M1376" s="26">
        <f t="shared" si="175"/>
        <v>2.9820060848408323</v>
      </c>
      <c r="N1376" s="2">
        <f t="shared" si="176"/>
        <v>6.1745419678342912E-2</v>
      </c>
    </row>
    <row r="1377" spans="1:14" x14ac:dyDescent="0.35">
      <c r="A1377" s="10">
        <v>41077</v>
      </c>
      <c r="B1377" s="27">
        <v>0</v>
      </c>
      <c r="C1377" s="27">
        <v>0.2328449051823</v>
      </c>
      <c r="D1377" s="28">
        <f t="shared" si="170"/>
        <v>1.9403742098524999E-2</v>
      </c>
      <c r="E1377" s="3">
        <f t="shared" si="169"/>
        <v>0</v>
      </c>
      <c r="F1377" s="5" t="str">
        <f t="shared" si="171"/>
        <v>Dry</v>
      </c>
      <c r="G1377" s="5" t="str">
        <f t="shared" si="172"/>
        <v/>
      </c>
      <c r="H1377" s="27">
        <v>4.0048294827990001E-3</v>
      </c>
      <c r="I1377" s="27">
        <v>11.71509778447</v>
      </c>
      <c r="J1377" s="2">
        <f t="shared" si="173"/>
        <v>31.85756831117634</v>
      </c>
      <c r="K1377" s="2">
        <f t="shared" si="174"/>
        <v>0.61815603939620833</v>
      </c>
      <c r="L1377" s="27">
        <v>1.2438548354779999</v>
      </c>
      <c r="M1377" s="26">
        <f t="shared" si="175"/>
        <v>3.3824890854054539</v>
      </c>
      <c r="N1377" s="2">
        <f t="shared" si="176"/>
        <v>6.5632945864283129E-2</v>
      </c>
    </row>
    <row r="1378" spans="1:14" x14ac:dyDescent="0.35">
      <c r="A1378" s="10">
        <v>41078</v>
      </c>
      <c r="B1378" s="27">
        <v>0</v>
      </c>
      <c r="C1378" s="27">
        <v>0.18546064130090001</v>
      </c>
      <c r="D1378" s="28">
        <f t="shared" si="170"/>
        <v>1.5455053441741667E-2</v>
      </c>
      <c r="E1378" s="3">
        <f t="shared" si="169"/>
        <v>0</v>
      </c>
      <c r="F1378" s="5" t="str">
        <f t="shared" si="171"/>
        <v>Dry</v>
      </c>
      <c r="G1378" s="5" t="str">
        <f t="shared" si="172"/>
        <v/>
      </c>
      <c r="H1378" s="27">
        <v>3.199740846936E-3</v>
      </c>
      <c r="I1378" s="27">
        <v>12.05169587916</v>
      </c>
      <c r="J1378" s="2">
        <f t="shared" si="173"/>
        <v>32.77289970595254</v>
      </c>
      <c r="K1378" s="2">
        <f t="shared" si="174"/>
        <v>0.50650691639633627</v>
      </c>
      <c r="L1378" s="27">
        <v>1.2948322219799999</v>
      </c>
      <c r="M1378" s="26">
        <f t="shared" si="175"/>
        <v>3.5211149511635327</v>
      </c>
      <c r="N1378" s="2">
        <f t="shared" si="176"/>
        <v>5.4419019744747998E-2</v>
      </c>
    </row>
    <row r="1379" spans="1:14" x14ac:dyDescent="0.35">
      <c r="A1379" s="10">
        <v>41079</v>
      </c>
      <c r="B1379" s="27">
        <v>0</v>
      </c>
      <c r="C1379" s="27">
        <v>0.21300578714169999</v>
      </c>
      <c r="D1379" s="28">
        <f t="shared" si="170"/>
        <v>1.7750482261808333E-2</v>
      </c>
      <c r="E1379" s="3">
        <f t="shared" si="169"/>
        <v>0</v>
      </c>
      <c r="F1379" s="5" t="str">
        <f t="shared" si="171"/>
        <v>Dry</v>
      </c>
      <c r="G1379" s="5" t="str">
        <f t="shared" si="172"/>
        <v/>
      </c>
      <c r="H1379" s="27">
        <v>3.6679643250339998E-3</v>
      </c>
      <c r="I1379" s="27">
        <v>10.19563749341</v>
      </c>
      <c r="J1379" s="2">
        <f t="shared" si="173"/>
        <v>27.725608774079419</v>
      </c>
      <c r="K1379" s="2">
        <f t="shared" si="174"/>
        <v>0.49214292674213422</v>
      </c>
      <c r="L1379" s="27">
        <v>1.0934064609880001</v>
      </c>
      <c r="M1379" s="26">
        <f t="shared" si="175"/>
        <v>2.9733657937523281</v>
      </c>
      <c r="N1379" s="2">
        <f t="shared" si="176"/>
        <v>5.2778676779868354E-2</v>
      </c>
    </row>
    <row r="1380" spans="1:14" x14ac:dyDescent="0.35">
      <c r="A1380" s="10">
        <v>41080</v>
      </c>
      <c r="B1380" s="27">
        <v>0</v>
      </c>
      <c r="C1380" s="27">
        <v>0.24957815301380001</v>
      </c>
      <c r="D1380" s="28">
        <f t="shared" si="170"/>
        <v>2.0798179417816667E-2</v>
      </c>
      <c r="E1380" s="3">
        <f t="shared" si="169"/>
        <v>0</v>
      </c>
      <c r="F1380" s="5" t="str">
        <f t="shared" si="171"/>
        <v>Dry</v>
      </c>
      <c r="G1380" s="5" t="str">
        <f t="shared" si="172"/>
        <v/>
      </c>
      <c r="H1380" s="27">
        <v>4.2901328381039997E-3</v>
      </c>
      <c r="I1380" s="27">
        <v>9.7594459612400009</v>
      </c>
      <c r="J1380" s="2">
        <f t="shared" si="173"/>
        <v>26.539446969157609</v>
      </c>
      <c r="K1380" s="2">
        <f t="shared" si="174"/>
        <v>0.55197217971417067</v>
      </c>
      <c r="L1380" s="27">
        <v>1.0378359445730001</v>
      </c>
      <c r="M1380" s="26">
        <f t="shared" si="175"/>
        <v>2.8222495542340336</v>
      </c>
      <c r="N1380" s="2">
        <f t="shared" si="176"/>
        <v>5.8697652590812541E-2</v>
      </c>
    </row>
    <row r="1381" spans="1:14" x14ac:dyDescent="0.35">
      <c r="A1381" s="10">
        <v>41081</v>
      </c>
      <c r="B1381" s="27">
        <v>0</v>
      </c>
      <c r="C1381" s="27">
        <v>0.2459360596463</v>
      </c>
      <c r="D1381" s="28">
        <f t="shared" si="170"/>
        <v>2.0494671637191667E-2</v>
      </c>
      <c r="E1381" s="3">
        <f t="shared" si="169"/>
        <v>0</v>
      </c>
      <c r="F1381" s="5" t="str">
        <f t="shared" si="171"/>
        <v>Dry</v>
      </c>
      <c r="G1381" s="5" t="str">
        <f t="shared" si="172"/>
        <v/>
      </c>
      <c r="H1381" s="27">
        <v>4.2294525860719998E-3</v>
      </c>
      <c r="I1381" s="27">
        <v>10.12774552932</v>
      </c>
      <c r="J1381" s="2">
        <f t="shared" si="173"/>
        <v>27.540986082611635</v>
      </c>
      <c r="K1381" s="2">
        <f t="shared" si="174"/>
        <v>0.56444346632759113</v>
      </c>
      <c r="L1381" s="27">
        <v>1.076702397469</v>
      </c>
      <c r="M1381" s="26">
        <f t="shared" si="175"/>
        <v>2.9279414315812997</v>
      </c>
      <c r="N1381" s="2">
        <f t="shared" si="176"/>
        <v>6.0007198213187625E-2</v>
      </c>
    </row>
    <row r="1382" spans="1:14" x14ac:dyDescent="0.35">
      <c r="A1382" s="10">
        <v>41082</v>
      </c>
      <c r="B1382" s="27">
        <v>0</v>
      </c>
      <c r="C1382" s="27">
        <v>0.24278746555399999</v>
      </c>
      <c r="D1382" s="28">
        <f t="shared" si="170"/>
        <v>2.0232288796166665E-2</v>
      </c>
      <c r="E1382" s="3">
        <f t="shared" si="169"/>
        <v>0</v>
      </c>
      <c r="F1382" s="5" t="str">
        <f t="shared" si="171"/>
        <v>Dry</v>
      </c>
      <c r="G1382" s="5" t="str">
        <f t="shared" si="172"/>
        <v/>
      </c>
      <c r="H1382" s="27">
        <v>4.1763347020339998E-3</v>
      </c>
      <c r="I1382" s="27">
        <v>10.37980041196</v>
      </c>
      <c r="J1382" s="2">
        <f t="shared" si="173"/>
        <v>28.226414048267547</v>
      </c>
      <c r="K1382" s="2">
        <f t="shared" si="174"/>
        <v>0.57108496070472481</v>
      </c>
      <c r="L1382" s="27">
        <v>1.1047317239529999</v>
      </c>
      <c r="M1382" s="26">
        <f t="shared" si="175"/>
        <v>3.0041632608488298</v>
      </c>
      <c r="N1382" s="2">
        <f t="shared" si="176"/>
        <v>6.0781098684327295E-2</v>
      </c>
    </row>
    <row r="1383" spans="1:14" x14ac:dyDescent="0.35">
      <c r="A1383" s="10">
        <v>41083</v>
      </c>
      <c r="B1383" s="27">
        <v>0</v>
      </c>
      <c r="C1383" s="27">
        <v>0.2328661155598</v>
      </c>
      <c r="D1383" s="28">
        <f t="shared" si="170"/>
        <v>1.9405509629983334E-2</v>
      </c>
      <c r="E1383" s="3">
        <f t="shared" si="169"/>
        <v>0</v>
      </c>
      <c r="F1383" s="5" t="str">
        <f t="shared" si="171"/>
        <v>Dry</v>
      </c>
      <c r="G1383" s="5" t="str">
        <f t="shared" si="172"/>
        <v/>
      </c>
      <c r="H1383" s="27">
        <v>4.0083465393800002E-3</v>
      </c>
      <c r="I1383" s="27">
        <v>10.308620158829999</v>
      </c>
      <c r="J1383" s="2">
        <f t="shared" si="173"/>
        <v>28.032849315115946</v>
      </c>
      <c r="K1383" s="2">
        <f t="shared" si="174"/>
        <v>0.54399172734035417</v>
      </c>
      <c r="L1383" s="27">
        <v>1.0999899303</v>
      </c>
      <c r="M1383" s="26">
        <f t="shared" si="175"/>
        <v>2.9912686168606082</v>
      </c>
      <c r="N1383" s="2">
        <f t="shared" si="176"/>
        <v>5.8047091950355463E-2</v>
      </c>
    </row>
    <row r="1384" spans="1:14" x14ac:dyDescent="0.35">
      <c r="A1384" s="10">
        <v>41084</v>
      </c>
      <c r="B1384" s="27">
        <v>0</v>
      </c>
      <c r="C1384" s="27">
        <v>0.24189997615100001</v>
      </c>
      <c r="D1384" s="28">
        <f t="shared" si="170"/>
        <v>2.0158331345916668E-2</v>
      </c>
      <c r="E1384" s="3">
        <f t="shared" si="169"/>
        <v>0</v>
      </c>
      <c r="F1384" s="5" t="str">
        <f t="shared" si="171"/>
        <v>Dry</v>
      </c>
      <c r="G1384" s="5" t="str">
        <f t="shared" si="172"/>
        <v/>
      </c>
      <c r="H1384" s="27">
        <v>4.1626059968680003E-3</v>
      </c>
      <c r="I1384" s="27">
        <v>10.24663421404</v>
      </c>
      <c r="J1384" s="2">
        <f t="shared" si="173"/>
        <v>27.864287216291814</v>
      </c>
      <c r="K1384" s="2">
        <f t="shared" si="174"/>
        <v>0.56169753442380033</v>
      </c>
      <c r="L1384" s="27">
        <v>1.0931304554500001</v>
      </c>
      <c r="M1384" s="26">
        <f t="shared" si="175"/>
        <v>2.9726152353325124</v>
      </c>
      <c r="N1384" s="2">
        <f t="shared" si="176"/>
        <v>5.9922962877752839E-2</v>
      </c>
    </row>
    <row r="1385" spans="1:14" x14ac:dyDescent="0.35">
      <c r="A1385" s="10">
        <v>41085</v>
      </c>
      <c r="B1385" s="27">
        <v>0</v>
      </c>
      <c r="C1385" s="27">
        <v>0.2251688672037</v>
      </c>
      <c r="D1385" s="28">
        <f t="shared" si="170"/>
        <v>1.8764072266975001E-2</v>
      </c>
      <c r="E1385" s="3">
        <f t="shared" si="169"/>
        <v>0</v>
      </c>
      <c r="F1385" s="5" t="str">
        <f t="shared" si="171"/>
        <v>Dry</v>
      </c>
      <c r="G1385" s="5" t="str">
        <f t="shared" si="172"/>
        <v/>
      </c>
      <c r="H1385" s="27">
        <v>3.8791951062049999E-3</v>
      </c>
      <c r="I1385" s="27">
        <v>10.878733557329999</v>
      </c>
      <c r="J1385" s="2">
        <f t="shared" si="173"/>
        <v>29.583192886460907</v>
      </c>
      <c r="K1385" s="2">
        <f t="shared" si="174"/>
        <v>0.55510116920941321</v>
      </c>
      <c r="L1385" s="27">
        <v>1.1649839839709999</v>
      </c>
      <c r="M1385" s="26">
        <f t="shared" si="175"/>
        <v>3.1680108466513781</v>
      </c>
      <c r="N1385" s="2">
        <f t="shared" si="176"/>
        <v>5.944478446912712E-2</v>
      </c>
    </row>
    <row r="1386" spans="1:14" x14ac:dyDescent="0.35">
      <c r="A1386" s="10">
        <v>41086</v>
      </c>
      <c r="B1386" s="27">
        <v>0</v>
      </c>
      <c r="C1386" s="27">
        <v>0.2170779020984</v>
      </c>
      <c r="D1386" s="28">
        <f t="shared" si="170"/>
        <v>1.8089825174866667E-2</v>
      </c>
      <c r="E1386" s="3">
        <f t="shared" si="169"/>
        <v>0</v>
      </c>
      <c r="F1386" s="5" t="str">
        <f t="shared" si="171"/>
        <v>Dry</v>
      </c>
      <c r="G1386" s="5" t="str">
        <f t="shared" si="172"/>
        <v/>
      </c>
      <c r="H1386" s="27">
        <v>3.7417598803699999E-3</v>
      </c>
      <c r="I1386" s="27">
        <v>10.89830597301</v>
      </c>
      <c r="J1386" s="2">
        <f t="shared" si="173"/>
        <v>29.636417330764473</v>
      </c>
      <c r="K1386" s="2">
        <f t="shared" si="174"/>
        <v>0.53611760832291799</v>
      </c>
      <c r="L1386" s="27">
        <v>1.1709473747279999</v>
      </c>
      <c r="M1386" s="26">
        <f t="shared" si="175"/>
        <v>3.184227452940334</v>
      </c>
      <c r="N1386" s="2">
        <f t="shared" si="176"/>
        <v>5.7602117940701622E-2</v>
      </c>
    </row>
    <row r="1387" spans="1:14" x14ac:dyDescent="0.35">
      <c r="A1387" s="10">
        <v>41087</v>
      </c>
      <c r="B1387" s="27">
        <v>0</v>
      </c>
      <c r="C1387" s="27">
        <v>0.2098439295683</v>
      </c>
      <c r="D1387" s="28">
        <f t="shared" si="170"/>
        <v>1.7486994130691668E-2</v>
      </c>
      <c r="E1387" s="3">
        <f t="shared" si="169"/>
        <v>0</v>
      </c>
      <c r="F1387" s="5" t="str">
        <f t="shared" si="171"/>
        <v>Dry</v>
      </c>
      <c r="G1387" s="5" t="str">
        <f t="shared" si="172"/>
        <v/>
      </c>
      <c r="H1387" s="27">
        <v>3.6197236680780001E-3</v>
      </c>
      <c r="I1387" s="27">
        <v>10.8027188482</v>
      </c>
      <c r="J1387" s="2">
        <f t="shared" si="173"/>
        <v>29.37648152704115</v>
      </c>
      <c r="K1387" s="2">
        <f t="shared" si="174"/>
        <v>0.51370636004374082</v>
      </c>
      <c r="L1387" s="27">
        <v>1.1641038533720001</v>
      </c>
      <c r="M1387" s="26">
        <f t="shared" si="175"/>
        <v>3.1656174547056821</v>
      </c>
      <c r="N1387" s="2">
        <f t="shared" si="176"/>
        <v>5.5357133850453363E-2</v>
      </c>
    </row>
    <row r="1388" spans="1:14" x14ac:dyDescent="0.35">
      <c r="A1388" s="10">
        <v>41088</v>
      </c>
      <c r="B1388" s="27">
        <v>0</v>
      </c>
      <c r="C1388" s="27">
        <v>0.2053162820819</v>
      </c>
      <c r="D1388" s="28">
        <f t="shared" si="170"/>
        <v>1.7109690173491666E-2</v>
      </c>
      <c r="E1388" s="3">
        <f t="shared" si="169"/>
        <v>0</v>
      </c>
      <c r="F1388" s="5" t="str">
        <f t="shared" si="171"/>
        <v>Dry</v>
      </c>
      <c r="G1388" s="5" t="str">
        <f t="shared" si="172"/>
        <v/>
      </c>
      <c r="H1388" s="27">
        <v>3.5433298966619999E-3</v>
      </c>
      <c r="I1388" s="27">
        <v>10.82998094543</v>
      </c>
      <c r="J1388" s="2">
        <f t="shared" si="173"/>
        <v>29.450616983764526</v>
      </c>
      <c r="K1388" s="2">
        <f t="shared" si="174"/>
        <v>0.50389093201038271</v>
      </c>
      <c r="L1388" s="27">
        <v>1.1697334071050001</v>
      </c>
      <c r="M1388" s="26">
        <f t="shared" si="175"/>
        <v>3.1809262379450529</v>
      </c>
      <c r="N1388" s="2">
        <f t="shared" si="176"/>
        <v>5.4424662395970283E-2</v>
      </c>
    </row>
    <row r="1389" spans="1:14" x14ac:dyDescent="0.35">
      <c r="A1389" s="10">
        <v>41089</v>
      </c>
      <c r="B1389" s="27">
        <v>0</v>
      </c>
      <c r="C1389" s="27">
        <v>0.20981642333110001</v>
      </c>
      <c r="D1389" s="28">
        <f t="shared" si="170"/>
        <v>1.7484701944258333E-2</v>
      </c>
      <c r="E1389" s="3">
        <f t="shared" si="169"/>
        <v>0</v>
      </c>
      <c r="F1389" s="5" t="str">
        <f t="shared" si="171"/>
        <v>Dry</v>
      </c>
      <c r="G1389" s="5" t="str">
        <f t="shared" si="172"/>
        <v/>
      </c>
      <c r="H1389" s="27">
        <v>3.6199331773990001E-3</v>
      </c>
      <c r="I1389" s="27">
        <v>10.67760440282</v>
      </c>
      <c r="J1389" s="2">
        <f t="shared" si="173"/>
        <v>29.036250308852594</v>
      </c>
      <c r="K1389" s="2">
        <f t="shared" si="174"/>
        <v>0.50769018222916662</v>
      </c>
      <c r="L1389" s="27">
        <v>1.1531768569430001</v>
      </c>
      <c r="M1389" s="26">
        <f t="shared" si="175"/>
        <v>3.1359030176965166</v>
      </c>
      <c r="N1389" s="2">
        <f t="shared" si="176"/>
        <v>5.4830329590523856E-2</v>
      </c>
    </row>
    <row r="1390" spans="1:14" x14ac:dyDescent="0.35">
      <c r="A1390" s="10">
        <v>41090</v>
      </c>
      <c r="B1390" s="27">
        <v>0</v>
      </c>
      <c r="C1390" s="27">
        <v>0.21164751945220001</v>
      </c>
      <c r="D1390" s="28">
        <f t="shared" si="170"/>
        <v>1.7637293287683334E-2</v>
      </c>
      <c r="E1390" s="3">
        <f t="shared" si="169"/>
        <v>0</v>
      </c>
      <c r="F1390" s="5" t="str">
        <f t="shared" si="171"/>
        <v>Dry</v>
      </c>
      <c r="G1390" s="5" t="str">
        <f t="shared" si="172"/>
        <v/>
      </c>
      <c r="H1390" s="27">
        <v>3.6510024897750001E-3</v>
      </c>
      <c r="I1390" s="27">
        <v>10.66221192455</v>
      </c>
      <c r="J1390" s="2">
        <f t="shared" si="173"/>
        <v>28.994392619144289</v>
      </c>
      <c r="K1390" s="2">
        <f t="shared" si="174"/>
        <v>0.51138260632208876</v>
      </c>
      <c r="L1390" s="27">
        <v>1.150846425666</v>
      </c>
      <c r="M1390" s="26">
        <f t="shared" si="175"/>
        <v>3.1295657360990941</v>
      </c>
      <c r="N1390" s="2">
        <f t="shared" si="176"/>
        <v>5.5197068750664303E-2</v>
      </c>
    </row>
    <row r="1391" spans="1:14" x14ac:dyDescent="0.35">
      <c r="A1391" s="10">
        <v>41091</v>
      </c>
      <c r="B1391" s="27">
        <v>0</v>
      </c>
      <c r="C1391" s="27">
        <v>0.23175632640079999</v>
      </c>
      <c r="D1391" s="28">
        <f t="shared" si="170"/>
        <v>1.9313027200066665E-2</v>
      </c>
      <c r="E1391" s="3">
        <f t="shared" si="169"/>
        <v>0</v>
      </c>
      <c r="F1391" s="5" t="str">
        <f t="shared" si="171"/>
        <v>Dry</v>
      </c>
      <c r="G1391" s="5" t="str">
        <f t="shared" si="172"/>
        <v/>
      </c>
      <c r="H1391" s="27">
        <v>3.9940025800890002E-3</v>
      </c>
      <c r="I1391" s="27">
        <v>10.8627852079</v>
      </c>
      <c r="J1391" s="2">
        <f t="shared" si="173"/>
        <v>29.539823582954945</v>
      </c>
      <c r="K1391" s="2">
        <f t="shared" si="174"/>
        <v>0.57050341634277957</v>
      </c>
      <c r="L1391" s="27">
        <v>1.1693080754859999</v>
      </c>
      <c r="M1391" s="26">
        <f t="shared" si="175"/>
        <v>3.1797696081536087</v>
      </c>
      <c r="N1391" s="2">
        <f t="shared" si="176"/>
        <v>6.1410976932215963E-2</v>
      </c>
    </row>
    <row r="1392" spans="1:14" x14ac:dyDescent="0.35">
      <c r="A1392" s="10">
        <v>41092</v>
      </c>
      <c r="B1392" s="27">
        <v>0</v>
      </c>
      <c r="C1392" s="27">
        <v>0.25718910664849998</v>
      </c>
      <c r="D1392" s="28">
        <f t="shared" si="170"/>
        <v>2.1432425554041665E-2</v>
      </c>
      <c r="E1392" s="3">
        <f t="shared" si="169"/>
        <v>0</v>
      </c>
      <c r="F1392" s="5" t="str">
        <f t="shared" si="171"/>
        <v>Dry</v>
      </c>
      <c r="G1392" s="5" t="str">
        <f t="shared" si="172"/>
        <v/>
      </c>
      <c r="H1392" s="27">
        <v>4.4289126647959996E-3</v>
      </c>
      <c r="I1392" s="27">
        <v>10.413886167159999</v>
      </c>
      <c r="J1392" s="2">
        <f t="shared" si="173"/>
        <v>28.319105487528216</v>
      </c>
      <c r="K1392" s="2">
        <f t="shared" si="174"/>
        <v>0.60694712011850127</v>
      </c>
      <c r="L1392" s="27">
        <v>1.11609102793</v>
      </c>
      <c r="M1392" s="26">
        <f t="shared" si="175"/>
        <v>3.0350532977117251</v>
      </c>
      <c r="N1392" s="2">
        <f t="shared" si="176"/>
        <v>6.5048553855755198E-2</v>
      </c>
    </row>
    <row r="1393" spans="1:14" x14ac:dyDescent="0.35">
      <c r="A1393" s="10">
        <v>41093</v>
      </c>
      <c r="B1393" s="27">
        <v>0</v>
      </c>
      <c r="C1393" s="27">
        <v>0.2867380887091</v>
      </c>
      <c r="D1393" s="28">
        <f t="shared" si="170"/>
        <v>2.3894840725758332E-2</v>
      </c>
      <c r="E1393" s="3">
        <f t="shared" si="169"/>
        <v>0</v>
      </c>
      <c r="F1393" s="5" t="str">
        <f t="shared" si="171"/>
        <v>Dry</v>
      </c>
      <c r="G1393" s="5" t="str">
        <f t="shared" si="172"/>
        <v/>
      </c>
      <c r="H1393" s="27">
        <v>4.9341773879199996E-3</v>
      </c>
      <c r="I1393" s="27">
        <v>10.06041954284</v>
      </c>
      <c r="J1393" s="2">
        <f t="shared" si="173"/>
        <v>27.357902488017384</v>
      </c>
      <c r="K1393" s="2">
        <f t="shared" si="174"/>
        <v>0.65371272254200297</v>
      </c>
      <c r="L1393" s="27">
        <v>1.0756357721800001</v>
      </c>
      <c r="M1393" s="26">
        <f t="shared" si="175"/>
        <v>2.9250408934354049</v>
      </c>
      <c r="N1393" s="2">
        <f t="shared" si="176"/>
        <v>6.9893386264968854E-2</v>
      </c>
    </row>
    <row r="1394" spans="1:14" x14ac:dyDescent="0.35">
      <c r="A1394" s="10">
        <v>41094</v>
      </c>
      <c r="B1394" s="27">
        <v>0</v>
      </c>
      <c r="C1394" s="27">
        <v>0.28551292031730002</v>
      </c>
      <c r="D1394" s="28">
        <f t="shared" si="170"/>
        <v>2.3792743359775003E-2</v>
      </c>
      <c r="E1394" s="3">
        <f t="shared" si="169"/>
        <v>0</v>
      </c>
      <c r="F1394" s="5" t="str">
        <f t="shared" si="171"/>
        <v>Dry</v>
      </c>
      <c r="G1394" s="5" t="str">
        <f t="shared" si="172"/>
        <v/>
      </c>
      <c r="H1394" s="27">
        <v>4.9163721153290003E-3</v>
      </c>
      <c r="I1394" s="27">
        <v>9.9811713430060003</v>
      </c>
      <c r="J1394" s="2">
        <f t="shared" si="173"/>
        <v>27.142398103316797</v>
      </c>
      <c r="K1394" s="2">
        <f t="shared" si="174"/>
        <v>0.64579211224106037</v>
      </c>
      <c r="L1394" s="27">
        <v>1.0675291634699999</v>
      </c>
      <c r="M1394" s="26">
        <f t="shared" si="175"/>
        <v>2.902996105973779</v>
      </c>
      <c r="N1394" s="2">
        <f t="shared" si="176"/>
        <v>6.9070241323860318E-2</v>
      </c>
    </row>
    <row r="1395" spans="1:14" x14ac:dyDescent="0.35">
      <c r="A1395" s="10">
        <v>41095</v>
      </c>
      <c r="B1395" s="27">
        <v>0</v>
      </c>
      <c r="C1395" s="27">
        <v>0.27742900302149998</v>
      </c>
      <c r="D1395" s="28">
        <f t="shared" si="170"/>
        <v>2.3119083585124999E-2</v>
      </c>
      <c r="E1395" s="3">
        <f t="shared" si="169"/>
        <v>0</v>
      </c>
      <c r="F1395" s="5" t="str">
        <f t="shared" si="171"/>
        <v>Dry</v>
      </c>
      <c r="G1395" s="5" t="str">
        <f t="shared" si="172"/>
        <v/>
      </c>
      <c r="H1395" s="27">
        <v>4.7816883768079998E-3</v>
      </c>
      <c r="I1395" s="27">
        <v>10.24195132136</v>
      </c>
      <c r="J1395" s="2">
        <f t="shared" si="173"/>
        <v>27.851552745253532</v>
      </c>
      <c r="K1395" s="2">
        <f t="shared" si="174"/>
        <v>0.64390237589303401</v>
      </c>
      <c r="L1395" s="27">
        <v>1.0972547102370001</v>
      </c>
      <c r="M1395" s="26">
        <f t="shared" si="175"/>
        <v>2.9838305688300886</v>
      </c>
      <c r="N1395" s="2">
        <f t="shared" si="176"/>
        <v>6.8983428324633889E-2</v>
      </c>
    </row>
    <row r="1396" spans="1:14" x14ac:dyDescent="0.35">
      <c r="A1396" s="10">
        <v>41096</v>
      </c>
      <c r="B1396" s="27">
        <v>0</v>
      </c>
      <c r="C1396" s="27">
        <v>0.2686406144556</v>
      </c>
      <c r="D1396" s="28">
        <f t="shared" si="170"/>
        <v>2.2386717871300001E-2</v>
      </c>
      <c r="E1396" s="3">
        <f t="shared" si="169"/>
        <v>0</v>
      </c>
      <c r="F1396" s="5" t="str">
        <f t="shared" si="171"/>
        <v>Dry</v>
      </c>
      <c r="G1396" s="5" t="str">
        <f t="shared" si="172"/>
        <v/>
      </c>
      <c r="H1396" s="27">
        <v>4.6350150141079996E-3</v>
      </c>
      <c r="I1396" s="27">
        <v>10.654805973009999</v>
      </c>
      <c r="J1396" s="2">
        <f t="shared" si="173"/>
        <v>28.97425317076447</v>
      </c>
      <c r="K1396" s="2">
        <f t="shared" si="174"/>
        <v>0.64863843126552367</v>
      </c>
      <c r="L1396" s="27">
        <v>1.1477673454399999</v>
      </c>
      <c r="M1396" s="26">
        <f t="shared" si="175"/>
        <v>3.121192608495718</v>
      </c>
      <c r="N1396" s="2">
        <f t="shared" si="176"/>
        <v>6.9873258348380554E-2</v>
      </c>
    </row>
    <row r="1397" spans="1:14" x14ac:dyDescent="0.35">
      <c r="A1397" s="10">
        <v>41097</v>
      </c>
      <c r="B1397" s="27">
        <v>0</v>
      </c>
      <c r="C1397" s="27">
        <v>0.26273379945210001</v>
      </c>
      <c r="D1397" s="28">
        <f t="shared" si="170"/>
        <v>2.1894483287675001E-2</v>
      </c>
      <c r="E1397" s="3">
        <f t="shared" si="169"/>
        <v>0</v>
      </c>
      <c r="F1397" s="5" t="str">
        <f t="shared" si="171"/>
        <v>Dry</v>
      </c>
      <c r="G1397" s="5" t="str">
        <f t="shared" si="172"/>
        <v/>
      </c>
      <c r="H1397" s="27">
        <v>4.5365784806929996E-3</v>
      </c>
      <c r="I1397" s="27">
        <v>10.65607115854</v>
      </c>
      <c r="J1397" s="2">
        <f t="shared" si="173"/>
        <v>28.977693665687333</v>
      </c>
      <c r="K1397" s="2">
        <f t="shared" si="174"/>
        <v>0.63445162967875701</v>
      </c>
      <c r="L1397" s="27">
        <v>1.1532479793420001</v>
      </c>
      <c r="M1397" s="26">
        <f t="shared" si="175"/>
        <v>3.1360964251034615</v>
      </c>
      <c r="N1397" s="2">
        <f t="shared" si="176"/>
        <v>6.8663210767965055E-2</v>
      </c>
    </row>
    <row r="1398" spans="1:14" x14ac:dyDescent="0.35">
      <c r="A1398" s="10">
        <v>41098</v>
      </c>
      <c r="B1398" s="27">
        <v>0</v>
      </c>
      <c r="C1398" s="27">
        <v>0.247321275467</v>
      </c>
      <c r="D1398" s="28">
        <f t="shared" si="170"/>
        <v>2.0610106288916668E-2</v>
      </c>
      <c r="E1398" s="3">
        <f t="shared" si="169"/>
        <v>0</v>
      </c>
      <c r="F1398" s="5" t="str">
        <f t="shared" si="171"/>
        <v>Dry</v>
      </c>
      <c r="G1398" s="5" t="str">
        <f t="shared" si="172"/>
        <v/>
      </c>
      <c r="H1398" s="27">
        <v>4.2773586538210001E-3</v>
      </c>
      <c r="I1398" s="27">
        <v>11.044373813549999</v>
      </c>
      <c r="J1398" s="2">
        <f t="shared" si="173"/>
        <v>30.033628373615326</v>
      </c>
      <c r="K1398" s="2">
        <f t="shared" si="174"/>
        <v>0.6189962730220353</v>
      </c>
      <c r="L1398" s="27">
        <v>1.2029275705</v>
      </c>
      <c r="M1398" s="26">
        <f t="shared" si="175"/>
        <v>3.2711931181148799</v>
      </c>
      <c r="N1398" s="2">
        <f t="shared" si="176"/>
        <v>6.7419637855920408E-2</v>
      </c>
    </row>
    <row r="1399" spans="1:14" x14ac:dyDescent="0.35">
      <c r="A1399" s="10">
        <v>41099</v>
      </c>
      <c r="B1399" s="27">
        <v>0</v>
      </c>
      <c r="C1399" s="27">
        <v>0.22301387821070001</v>
      </c>
      <c r="D1399" s="28">
        <f t="shared" si="170"/>
        <v>1.8584489850891669E-2</v>
      </c>
      <c r="E1399" s="3">
        <f t="shared" si="169"/>
        <v>0</v>
      </c>
      <c r="F1399" s="5" t="str">
        <f t="shared" si="171"/>
        <v>Dry</v>
      </c>
      <c r="G1399" s="5" t="str">
        <f t="shared" si="172"/>
        <v/>
      </c>
      <c r="H1399" s="27">
        <v>3.8655804069719999E-3</v>
      </c>
      <c r="I1399" s="27">
        <v>11.41284996836</v>
      </c>
      <c r="J1399" s="2">
        <f t="shared" si="173"/>
        <v>31.03564768995945</v>
      </c>
      <c r="K1399" s="2">
        <f t="shared" si="174"/>
        <v>0.57678167950990089</v>
      </c>
      <c r="L1399" s="27">
        <v>1.2538992238140001</v>
      </c>
      <c r="M1399" s="26">
        <f t="shared" si="175"/>
        <v>3.4098033932708391</v>
      </c>
      <c r="N1399" s="2">
        <f t="shared" si="176"/>
        <v>6.3369456555777887E-2</v>
      </c>
    </row>
    <row r="1400" spans="1:14" x14ac:dyDescent="0.35">
      <c r="A1400" s="10">
        <v>41100</v>
      </c>
      <c r="B1400" s="27">
        <v>0</v>
      </c>
      <c r="C1400" s="27">
        <v>0.1967155571034</v>
      </c>
      <c r="D1400" s="28">
        <f t="shared" si="170"/>
        <v>1.639296309195E-2</v>
      </c>
      <c r="E1400" s="3">
        <f t="shared" si="169"/>
        <v>0</v>
      </c>
      <c r="F1400" s="5" t="str">
        <f t="shared" si="171"/>
        <v>Dry</v>
      </c>
      <c r="G1400" s="5" t="str">
        <f t="shared" si="172"/>
        <v/>
      </c>
      <c r="H1400" s="27">
        <v>3.4187388410769999E-3</v>
      </c>
      <c r="I1400" s="27">
        <v>11.838851244920001</v>
      </c>
      <c r="J1400" s="2">
        <f t="shared" si="173"/>
        <v>32.194098521385655</v>
      </c>
      <c r="K1400" s="2">
        <f t="shared" si="174"/>
        <v>0.52775666883967709</v>
      </c>
      <c r="L1400" s="27">
        <v>1.3144265349490001</v>
      </c>
      <c r="M1400" s="26">
        <f t="shared" si="175"/>
        <v>3.5743989420789131</v>
      </c>
      <c r="N1400" s="2">
        <f t="shared" si="176"/>
        <v>5.8594989933404749E-2</v>
      </c>
    </row>
    <row r="1401" spans="1:14" x14ac:dyDescent="0.35">
      <c r="A1401" s="10">
        <v>41101</v>
      </c>
      <c r="B1401" s="27">
        <v>0</v>
      </c>
      <c r="C1401" s="27">
        <v>0.1823332594348</v>
      </c>
      <c r="D1401" s="28">
        <f t="shared" si="170"/>
        <v>1.5194438286233333E-2</v>
      </c>
      <c r="E1401" s="3">
        <f t="shared" si="169"/>
        <v>0</v>
      </c>
      <c r="F1401" s="5" t="str">
        <f t="shared" si="171"/>
        <v>Dry</v>
      </c>
      <c r="G1401" s="5" t="str">
        <f t="shared" si="172"/>
        <v/>
      </c>
      <c r="H1401" s="27">
        <v>3.173592573953E-3</v>
      </c>
      <c r="I1401" s="27">
        <v>11.20406151579</v>
      </c>
      <c r="J1401" s="2">
        <f t="shared" si="173"/>
        <v>30.467876723578694</v>
      </c>
      <c r="K1401" s="2">
        <f t="shared" si="174"/>
        <v>0.46294227258898152</v>
      </c>
      <c r="L1401" s="27">
        <v>1.254107750622</v>
      </c>
      <c r="M1401" s="26">
        <f t="shared" si="175"/>
        <v>3.410370452731442</v>
      </c>
      <c r="N1401" s="2">
        <f t="shared" si="176"/>
        <v>5.1818663377221526E-2</v>
      </c>
    </row>
    <row r="1402" spans="1:14" x14ac:dyDescent="0.35">
      <c r="A1402" s="10">
        <v>41102</v>
      </c>
      <c r="B1402" s="27">
        <v>10.41946313</v>
      </c>
      <c r="C1402" s="27">
        <v>0.2691207616556</v>
      </c>
      <c r="D1402" s="28">
        <f t="shared" si="170"/>
        <v>2.2426730137966668E-2</v>
      </c>
      <c r="E1402" s="3">
        <f t="shared" si="169"/>
        <v>0</v>
      </c>
      <c r="F1402" s="5">
        <f t="shared" si="171"/>
        <v>2.2426730137966668E-2</v>
      </c>
      <c r="G1402" s="5" t="str">
        <f t="shared" si="172"/>
        <v/>
      </c>
      <c r="H1402" s="27">
        <v>4.6476659749060002E-3</v>
      </c>
      <c r="I1402" s="27">
        <v>8.9282632619870004</v>
      </c>
      <c r="J1402" s="2">
        <f t="shared" si="173"/>
        <v>24.279161984116968</v>
      </c>
      <c r="K1402" s="2">
        <f t="shared" si="174"/>
        <v>0.54450221379377062</v>
      </c>
      <c r="L1402" s="27">
        <v>0.9885025886587</v>
      </c>
      <c r="M1402" s="26">
        <f t="shared" si="175"/>
        <v>2.6880943994949225</v>
      </c>
      <c r="N1402" s="2">
        <f t="shared" si="176"/>
        <v>6.0285167682852192E-2</v>
      </c>
    </row>
    <row r="1403" spans="1:14" x14ac:dyDescent="0.35">
      <c r="A1403" s="10">
        <v>41103</v>
      </c>
      <c r="B1403" s="27">
        <v>10.41946313</v>
      </c>
      <c r="C1403" s="27">
        <v>0.35190335128610001</v>
      </c>
      <c r="D1403" s="28">
        <f t="shared" si="170"/>
        <v>2.9325279273841667E-2</v>
      </c>
      <c r="E1403" s="3">
        <f t="shared" si="169"/>
        <v>0</v>
      </c>
      <c r="F1403" s="5">
        <f t="shared" si="171"/>
        <v>2.9325279273841667E-2</v>
      </c>
      <c r="G1403" s="5" t="str">
        <f t="shared" si="172"/>
        <v/>
      </c>
      <c r="H1403" s="27">
        <v>6.0545409899839999E-3</v>
      </c>
      <c r="I1403" s="27">
        <v>8.1558403305190001</v>
      </c>
      <c r="J1403" s="2">
        <f t="shared" si="173"/>
        <v>22.178665961200149</v>
      </c>
      <c r="K1403" s="2">
        <f t="shared" si="174"/>
        <v>0.65039557323344044</v>
      </c>
      <c r="L1403" s="27">
        <v>0.87074555716190005</v>
      </c>
      <c r="M1403" s="26">
        <f t="shared" si="175"/>
        <v>2.3678706383237844</v>
      </c>
      <c r="N1403" s="2">
        <f t="shared" si="176"/>
        <v>6.9438467753174721E-2</v>
      </c>
    </row>
    <row r="1404" spans="1:14" x14ac:dyDescent="0.35">
      <c r="A1404" s="10">
        <v>41104</v>
      </c>
      <c r="B1404" s="27">
        <v>0</v>
      </c>
      <c r="C1404" s="27">
        <v>0.27490920359690002</v>
      </c>
      <c r="D1404" s="28">
        <f t="shared" si="170"/>
        <v>2.2909100299741667E-2</v>
      </c>
      <c r="E1404" s="3">
        <f t="shared" si="169"/>
        <v>0</v>
      </c>
      <c r="F1404" s="5" t="str">
        <f t="shared" si="171"/>
        <v>Dry</v>
      </c>
      <c r="G1404" s="5" t="str">
        <f t="shared" si="172"/>
        <v/>
      </c>
      <c r="H1404" s="27">
        <v>4.7507876289550003E-3</v>
      </c>
      <c r="I1404" s="27">
        <v>10.192012169890001</v>
      </c>
      <c r="J1404" s="2">
        <f t="shared" si="173"/>
        <v>27.715750214312074</v>
      </c>
      <c r="K1404" s="2">
        <f t="shared" si="174"/>
        <v>0.63494290154226185</v>
      </c>
      <c r="L1404" s="27">
        <v>1.095533774605</v>
      </c>
      <c r="M1404" s="26">
        <f t="shared" si="175"/>
        <v>2.9791507253098528</v>
      </c>
      <c r="N1404" s="2">
        <f t="shared" si="176"/>
        <v>6.8249662774171549E-2</v>
      </c>
    </row>
    <row r="1405" spans="1:14" x14ac:dyDescent="0.35">
      <c r="A1405" s="10">
        <v>41105</v>
      </c>
      <c r="B1405" s="27">
        <v>0</v>
      </c>
      <c r="C1405" s="27">
        <v>0.26465281312490002</v>
      </c>
      <c r="D1405" s="28">
        <f t="shared" si="170"/>
        <v>2.2054401093741668E-2</v>
      </c>
      <c r="E1405" s="3">
        <f t="shared" si="169"/>
        <v>0</v>
      </c>
      <c r="F1405" s="5" t="str">
        <f t="shared" si="171"/>
        <v>Dry</v>
      </c>
      <c r="G1405" s="5" t="str">
        <f t="shared" si="172"/>
        <v/>
      </c>
      <c r="H1405" s="27">
        <v>4.5778984746140004E-3</v>
      </c>
      <c r="I1405" s="27">
        <v>10.44239736738</v>
      </c>
      <c r="J1405" s="2">
        <f t="shared" si="173"/>
        <v>28.396637704958476</v>
      </c>
      <c r="K1405" s="2">
        <f t="shared" si="174"/>
        <v>0.62627083765882208</v>
      </c>
      <c r="L1405" s="27">
        <v>1.134377613828</v>
      </c>
      <c r="M1405" s="26">
        <f t="shared" si="175"/>
        <v>3.0847811079393099</v>
      </c>
      <c r="N1405" s="2">
        <f t="shared" si="176"/>
        <v>6.8032999840890354E-2</v>
      </c>
    </row>
    <row r="1406" spans="1:14" x14ac:dyDescent="0.35">
      <c r="A1406" s="10">
        <v>41106</v>
      </c>
      <c r="B1406" s="27">
        <v>0</v>
      </c>
      <c r="C1406" s="27">
        <v>0.29655771401019998</v>
      </c>
      <c r="D1406" s="28">
        <f t="shared" si="170"/>
        <v>2.471314283418333E-2</v>
      </c>
      <c r="E1406" s="3">
        <f t="shared" si="169"/>
        <v>0</v>
      </c>
      <c r="F1406" s="5" t="str">
        <f t="shared" si="171"/>
        <v>Dry</v>
      </c>
      <c r="G1406" s="5" t="str">
        <f t="shared" si="172"/>
        <v/>
      </c>
      <c r="H1406" s="27">
        <v>5.1214589121780004E-3</v>
      </c>
      <c r="I1406" s="27">
        <v>9.3339285177919997</v>
      </c>
      <c r="J1406" s="2">
        <f t="shared" si="173"/>
        <v>25.382311854142852</v>
      </c>
      <c r="K1406" s="2">
        <f t="shared" si="174"/>
        <v>0.62727669831321708</v>
      </c>
      <c r="L1406" s="27">
        <v>1.015565519945</v>
      </c>
      <c r="M1406" s="26">
        <f t="shared" si="175"/>
        <v>2.7616882523176352</v>
      </c>
      <c r="N1406" s="2">
        <f t="shared" si="176"/>
        <v>6.8249996243011854E-2</v>
      </c>
    </row>
    <row r="1407" spans="1:14" x14ac:dyDescent="0.35">
      <c r="A1407" s="10">
        <v>41107</v>
      </c>
      <c r="B1407" s="27">
        <v>0</v>
      </c>
      <c r="C1407" s="27">
        <v>0.313270779015</v>
      </c>
      <c r="D1407" s="28">
        <f t="shared" si="170"/>
        <v>2.6105898251249999E-2</v>
      </c>
      <c r="E1407" s="3">
        <f t="shared" si="169"/>
        <v>0</v>
      </c>
      <c r="F1407" s="5" t="str">
        <f t="shared" si="171"/>
        <v>Dry</v>
      </c>
      <c r="G1407" s="5" t="str">
        <f t="shared" si="172"/>
        <v/>
      </c>
      <c r="H1407" s="27">
        <v>5.4072891550340004E-3</v>
      </c>
      <c r="I1407" s="27">
        <v>8.8497456331700004</v>
      </c>
      <c r="J1407" s="2">
        <f t="shared" si="173"/>
        <v>24.065644285017171</v>
      </c>
      <c r="K1407" s="2">
        <f t="shared" si="174"/>
        <v>0.62825526105543428</v>
      </c>
      <c r="L1407" s="27">
        <v>0.95869300028990001</v>
      </c>
      <c r="M1407" s="26">
        <f t="shared" si="175"/>
        <v>2.6070313972683423</v>
      </c>
      <c r="N1407" s="2">
        <f t="shared" si="176"/>
        <v>6.8058896394901452E-2</v>
      </c>
    </row>
    <row r="1408" spans="1:14" x14ac:dyDescent="0.35">
      <c r="A1408" s="10">
        <v>41108</v>
      </c>
      <c r="B1408" s="27">
        <v>0</v>
      </c>
      <c r="C1408" s="27">
        <v>0.27394159950480002</v>
      </c>
      <c r="D1408" s="28">
        <f t="shared" si="170"/>
        <v>2.2828466625400001E-2</v>
      </c>
      <c r="E1408" s="3">
        <f t="shared" si="169"/>
        <v>0</v>
      </c>
      <c r="F1408" s="5" t="str">
        <f t="shared" si="171"/>
        <v>Dry</v>
      </c>
      <c r="G1408" s="5" t="str">
        <f t="shared" si="172"/>
        <v/>
      </c>
      <c r="H1408" s="27">
        <v>4.7410253752619997E-3</v>
      </c>
      <c r="I1408" s="27">
        <v>9.9421289769720005</v>
      </c>
      <c r="J1408" s="2">
        <f t="shared" si="173"/>
        <v>27.036227854818581</v>
      </c>
      <c r="K1408" s="2">
        <f t="shared" si="174"/>
        <v>0.61719562526043581</v>
      </c>
      <c r="L1408" s="27">
        <v>1.0794497893970001</v>
      </c>
      <c r="M1408" s="26">
        <f t="shared" si="175"/>
        <v>2.935412579294626</v>
      </c>
      <c r="N1408" s="2">
        <f t="shared" si="176"/>
        <v>6.7010968098206697E-2</v>
      </c>
    </row>
    <row r="1409" spans="1:14" x14ac:dyDescent="0.35">
      <c r="A1409" s="10">
        <v>41109</v>
      </c>
      <c r="B1409" s="27">
        <v>0</v>
      </c>
      <c r="C1409" s="27">
        <v>0.2457957984751</v>
      </c>
      <c r="D1409" s="28">
        <f t="shared" si="170"/>
        <v>2.0482983206258333E-2</v>
      </c>
      <c r="E1409" s="3">
        <f t="shared" si="169"/>
        <v>0</v>
      </c>
      <c r="F1409" s="5" t="str">
        <f t="shared" si="171"/>
        <v>Dry</v>
      </c>
      <c r="G1409" s="5" t="str">
        <f t="shared" si="172"/>
        <v/>
      </c>
      <c r="H1409" s="27">
        <v>4.2637039647959998E-3</v>
      </c>
      <c r="I1409" s="27">
        <v>10.30921753376</v>
      </c>
      <c r="J1409" s="2">
        <f t="shared" si="173"/>
        <v>28.034473792605592</v>
      </c>
      <c r="K1409" s="2">
        <f t="shared" si="174"/>
        <v>0.57422965589022967</v>
      </c>
      <c r="L1409" s="27">
        <v>1.1327407360790001</v>
      </c>
      <c r="M1409" s="26">
        <f t="shared" si="175"/>
        <v>3.0803298480637897</v>
      </c>
      <c r="N1409" s="2">
        <f t="shared" si="176"/>
        <v>6.3094344547626885E-2</v>
      </c>
    </row>
    <row r="1410" spans="1:14" x14ac:dyDescent="0.35">
      <c r="A1410" s="10">
        <v>41110</v>
      </c>
      <c r="B1410" s="27">
        <v>0</v>
      </c>
      <c r="C1410" s="27">
        <v>0.26119077024859999</v>
      </c>
      <c r="D1410" s="28">
        <f t="shared" si="170"/>
        <v>2.1765897520716667E-2</v>
      </c>
      <c r="E1410" s="3">
        <f t="shared" si="169"/>
        <v>0</v>
      </c>
      <c r="F1410" s="5" t="str">
        <f t="shared" si="171"/>
        <v>Dry</v>
      </c>
      <c r="G1410" s="5" t="str">
        <f t="shared" si="172"/>
        <v/>
      </c>
      <c r="H1410" s="27">
        <v>4.525446468795E-3</v>
      </c>
      <c r="I1410" s="27">
        <v>10.25216571653</v>
      </c>
      <c r="J1410" s="2">
        <f t="shared" si="173"/>
        <v>27.879329362903018</v>
      </c>
      <c r="K1410" s="2">
        <f t="shared" si="174"/>
        <v>0.60681862585925417</v>
      </c>
      <c r="L1410" s="27">
        <v>1.127596106478</v>
      </c>
      <c r="M1410" s="26">
        <f t="shared" si="175"/>
        <v>3.0663397481120143</v>
      </c>
      <c r="N1410" s="2">
        <f t="shared" si="176"/>
        <v>6.6741636721106265E-2</v>
      </c>
    </row>
    <row r="1411" spans="1:14" x14ac:dyDescent="0.35">
      <c r="A1411" s="10">
        <v>41111</v>
      </c>
      <c r="B1411" s="27">
        <v>0</v>
      </c>
      <c r="C1411" s="27">
        <v>0.2343945817783</v>
      </c>
      <c r="D1411" s="28">
        <f t="shared" si="170"/>
        <v>1.9532881814858332E-2</v>
      </c>
      <c r="E1411" s="3">
        <f t="shared" si="169"/>
        <v>0</v>
      </c>
      <c r="F1411" s="5" t="str">
        <f t="shared" si="171"/>
        <v>Dry</v>
      </c>
      <c r="G1411" s="5" t="str">
        <f t="shared" si="172"/>
        <v/>
      </c>
      <c r="H1411" s="27">
        <v>4.070637150363E-3</v>
      </c>
      <c r="I1411" s="27">
        <v>10.77256888254</v>
      </c>
      <c r="J1411" s="2">
        <f t="shared" si="173"/>
        <v>29.294492916423973</v>
      </c>
      <c r="K1411" s="2">
        <f t="shared" si="174"/>
        <v>0.572205867962714</v>
      </c>
      <c r="L1411" s="27">
        <v>1.193795983997</v>
      </c>
      <c r="M1411" s="26">
        <f t="shared" si="175"/>
        <v>3.2463610470420821</v>
      </c>
      <c r="N1411" s="2">
        <f t="shared" si="176"/>
        <v>6.341078666023274E-2</v>
      </c>
    </row>
    <row r="1412" spans="1:14" x14ac:dyDescent="0.35">
      <c r="A1412" s="10">
        <v>41112</v>
      </c>
      <c r="B1412" s="27">
        <v>0</v>
      </c>
      <c r="C1412" s="27">
        <v>0.20561550005029999</v>
      </c>
      <c r="D1412" s="28">
        <f t="shared" si="170"/>
        <v>1.7134625004191665E-2</v>
      </c>
      <c r="E1412" s="3">
        <f t="shared" si="169"/>
        <v>0</v>
      </c>
      <c r="F1412" s="5" t="str">
        <f t="shared" si="171"/>
        <v>Dry</v>
      </c>
      <c r="G1412" s="5" t="str">
        <f t="shared" si="172"/>
        <v/>
      </c>
      <c r="H1412" s="27">
        <v>3.5805576103229999E-3</v>
      </c>
      <c r="I1412" s="27">
        <v>10.64265947731</v>
      </c>
      <c r="J1412" s="2">
        <f t="shared" si="173"/>
        <v>28.941222476217721</v>
      </c>
      <c r="K1412" s="2">
        <f t="shared" si="174"/>
        <v>0.49589699429287398</v>
      </c>
      <c r="L1412" s="27">
        <v>1.190872179411</v>
      </c>
      <c r="M1412" s="26">
        <f t="shared" si="175"/>
        <v>3.2384101698030969</v>
      </c>
      <c r="N1412" s="2">
        <f t="shared" si="176"/>
        <v>5.548894386933672E-2</v>
      </c>
    </row>
    <row r="1413" spans="1:14" x14ac:dyDescent="0.35">
      <c r="A1413" s="10">
        <v>41113</v>
      </c>
      <c r="B1413" s="27">
        <v>0</v>
      </c>
      <c r="C1413" s="27">
        <v>0.21999607724840001</v>
      </c>
      <c r="D1413" s="28">
        <f t="shared" si="170"/>
        <v>1.8333006437366666E-2</v>
      </c>
      <c r="E1413" s="3">
        <f t="shared" si="169"/>
        <v>0</v>
      </c>
      <c r="F1413" s="5" t="str">
        <f t="shared" si="171"/>
        <v>Dry</v>
      </c>
      <c r="G1413" s="5" t="str">
        <f t="shared" si="172"/>
        <v/>
      </c>
      <c r="H1413" s="27">
        <v>3.8232141163500001E-3</v>
      </c>
      <c r="I1413" s="27">
        <v>10.41810458812</v>
      </c>
      <c r="J1413" s="2">
        <f t="shared" si="173"/>
        <v>28.330576892750003</v>
      </c>
      <c r="K1413" s="2">
        <f t="shared" si="174"/>
        <v>0.51938464854909716</v>
      </c>
      <c r="L1413" s="27">
        <v>1.1624787078900001</v>
      </c>
      <c r="M1413" s="26">
        <f t="shared" si="175"/>
        <v>3.1611980990877506</v>
      </c>
      <c r="N1413" s="2">
        <f t="shared" si="176"/>
        <v>5.7954265100366997E-2</v>
      </c>
    </row>
    <row r="1414" spans="1:14" x14ac:dyDescent="0.35">
      <c r="A1414" s="10">
        <v>41114</v>
      </c>
      <c r="B1414" s="27">
        <v>0</v>
      </c>
      <c r="C1414" s="27">
        <v>0.22943027672290001</v>
      </c>
      <c r="D1414" s="28">
        <f t="shared" si="170"/>
        <v>1.9119189726908334E-2</v>
      </c>
      <c r="E1414" s="3">
        <f t="shared" si="169"/>
        <v>0</v>
      </c>
      <c r="F1414" s="5" t="str">
        <f t="shared" si="171"/>
        <v>Dry</v>
      </c>
      <c r="G1414" s="5" t="str">
        <f t="shared" si="172"/>
        <v/>
      </c>
      <c r="H1414" s="27">
        <v>3.982784551006E-3</v>
      </c>
      <c r="I1414" s="27">
        <v>10.14667111871</v>
      </c>
      <c r="J1414" s="2">
        <f t="shared" si="173"/>
        <v>27.592451573375225</v>
      </c>
      <c r="K1414" s="2">
        <f t="shared" si="174"/>
        <v>0.52754531666189131</v>
      </c>
      <c r="L1414" s="27">
        <v>1.12750820403</v>
      </c>
      <c r="M1414" s="26">
        <f t="shared" si="175"/>
        <v>3.0661007097110207</v>
      </c>
      <c r="N1414" s="2">
        <f t="shared" si="176"/>
        <v>5.8621361190773297E-2</v>
      </c>
    </row>
    <row r="1415" spans="1:14" x14ac:dyDescent="0.35">
      <c r="A1415" s="10">
        <v>41115</v>
      </c>
      <c r="B1415" s="27">
        <v>0</v>
      </c>
      <c r="C1415" s="27">
        <v>0.2413387016578</v>
      </c>
      <c r="D1415" s="28">
        <f t="shared" si="170"/>
        <v>2.0111558471483333E-2</v>
      </c>
      <c r="E1415" s="3">
        <f t="shared" si="169"/>
        <v>0</v>
      </c>
      <c r="F1415" s="5" t="str">
        <f t="shared" si="171"/>
        <v>Dry</v>
      </c>
      <c r="G1415" s="5" t="str">
        <f t="shared" si="172"/>
        <v/>
      </c>
      <c r="H1415" s="27">
        <v>4.1856036364440003E-3</v>
      </c>
      <c r="I1415" s="27">
        <v>10.01988872702</v>
      </c>
      <c r="J1415" s="2">
        <f t="shared" si="173"/>
        <v>27.247684608709108</v>
      </c>
      <c r="K1415" s="2">
        <f t="shared" si="174"/>
        <v>0.54799340222058968</v>
      </c>
      <c r="L1415" s="27">
        <v>1.10797534492</v>
      </c>
      <c r="M1415" s="26">
        <f t="shared" si="175"/>
        <v>3.0129838339616515</v>
      </c>
      <c r="N1415" s="2">
        <f t="shared" si="176"/>
        <v>6.0595800550353782E-2</v>
      </c>
    </row>
    <row r="1416" spans="1:14" x14ac:dyDescent="0.35">
      <c r="A1416" s="10">
        <v>41116</v>
      </c>
      <c r="B1416" s="27">
        <v>0</v>
      </c>
      <c r="C1416" s="27">
        <v>0.25771672815199997</v>
      </c>
      <c r="D1416" s="28">
        <f t="shared" si="170"/>
        <v>2.1476394012666666E-2</v>
      </c>
      <c r="E1416" s="3">
        <f t="shared" si="169"/>
        <v>0</v>
      </c>
      <c r="F1416" s="5" t="str">
        <f t="shared" si="171"/>
        <v>Dry</v>
      </c>
      <c r="G1416" s="5" t="str">
        <f t="shared" si="172"/>
        <v/>
      </c>
      <c r="H1416" s="27">
        <v>4.4651223958320002E-3</v>
      </c>
      <c r="I1416" s="27">
        <v>9.5504251034349998</v>
      </c>
      <c r="J1416" s="2">
        <f t="shared" si="173"/>
        <v>25.971044009277001</v>
      </c>
      <c r="K1416" s="2">
        <f t="shared" si="174"/>
        <v>0.55776437406353907</v>
      </c>
      <c r="L1416" s="27">
        <v>1.051264553447</v>
      </c>
      <c r="M1416" s="26">
        <f t="shared" si="175"/>
        <v>2.8587667760616338</v>
      </c>
      <c r="N1416" s="2">
        <f t="shared" si="176"/>
        <v>6.1396001673020457E-2</v>
      </c>
    </row>
    <row r="1417" spans="1:14" x14ac:dyDescent="0.35">
      <c r="A1417" s="10">
        <v>41117</v>
      </c>
      <c r="B1417" s="27">
        <v>0</v>
      </c>
      <c r="C1417" s="27">
        <v>0.275565542788</v>
      </c>
      <c r="D1417" s="28">
        <f t="shared" si="170"/>
        <v>2.2963795232333332E-2</v>
      </c>
      <c r="E1417" s="3">
        <f t="shared" si="169"/>
        <v>0</v>
      </c>
      <c r="F1417" s="5" t="str">
        <f t="shared" si="171"/>
        <v>Dry</v>
      </c>
      <c r="G1417" s="5" t="str">
        <f t="shared" si="172"/>
        <v/>
      </c>
      <c r="H1417" s="27">
        <v>4.7701932411479998E-3</v>
      </c>
      <c r="I1417" s="27">
        <v>9.8071069615150002</v>
      </c>
      <c r="J1417" s="2">
        <f t="shared" si="173"/>
        <v>26.66905438686543</v>
      </c>
      <c r="K1417" s="2">
        <f t="shared" si="174"/>
        <v>0.6124227039799387</v>
      </c>
      <c r="L1417" s="27">
        <v>1.074620697736</v>
      </c>
      <c r="M1417" s="26">
        <f t="shared" si="175"/>
        <v>2.9222805405953691</v>
      </c>
      <c r="N1417" s="2">
        <f t="shared" si="176"/>
        <v>6.7106651945664411E-2</v>
      </c>
    </row>
    <row r="1418" spans="1:14" x14ac:dyDescent="0.35">
      <c r="A1418" s="10">
        <v>41118</v>
      </c>
      <c r="B1418" s="27">
        <v>0</v>
      </c>
      <c r="C1418" s="27">
        <v>0.25920854400260002</v>
      </c>
      <c r="D1418" s="28">
        <f t="shared" si="170"/>
        <v>2.1600712000216668E-2</v>
      </c>
      <c r="E1418" s="3">
        <f t="shared" si="169"/>
        <v>0</v>
      </c>
      <c r="F1418" s="5" t="str">
        <f t="shared" si="171"/>
        <v>Dry</v>
      </c>
      <c r="G1418" s="5" t="str">
        <f t="shared" si="172"/>
        <v/>
      </c>
      <c r="H1418" s="27">
        <v>4.4939322694929999E-3</v>
      </c>
      <c r="I1418" s="27">
        <v>9.8251982647039995</v>
      </c>
      <c r="J1418" s="2">
        <f t="shared" si="173"/>
        <v>26.718251153105466</v>
      </c>
      <c r="K1418" s="2">
        <f t="shared" si="174"/>
        <v>0.57713324830768808</v>
      </c>
      <c r="L1418" s="27">
        <v>1.080922782622</v>
      </c>
      <c r="M1418" s="26">
        <f t="shared" si="175"/>
        <v>2.9394181781509618</v>
      </c>
      <c r="N1418" s="2">
        <f t="shared" si="176"/>
        <v>6.3493525514440499E-2</v>
      </c>
    </row>
    <row r="1419" spans="1:14" x14ac:dyDescent="0.35">
      <c r="A1419" s="10">
        <v>41119</v>
      </c>
      <c r="B1419" s="27">
        <v>0</v>
      </c>
      <c r="C1419" s="27">
        <v>0.27508031910969999</v>
      </c>
      <c r="D1419" s="28">
        <f t="shared" si="170"/>
        <v>2.2923359925808334E-2</v>
      </c>
      <c r="E1419" s="3">
        <f t="shared" si="169"/>
        <v>0</v>
      </c>
      <c r="F1419" s="5" t="str">
        <f t="shared" si="171"/>
        <v>Dry</v>
      </c>
      <c r="G1419" s="5" t="str">
        <f t="shared" si="172"/>
        <v/>
      </c>
      <c r="H1419" s="27">
        <v>4.7655654449609997E-3</v>
      </c>
      <c r="I1419" s="27">
        <v>9.6260761250110001</v>
      </c>
      <c r="J1419" s="2">
        <f t="shared" si="173"/>
        <v>26.176766371309913</v>
      </c>
      <c r="K1419" s="2">
        <f t="shared" si="174"/>
        <v>0.60005943722333288</v>
      </c>
      <c r="L1419" s="27">
        <v>1.0578159254949999</v>
      </c>
      <c r="M1419" s="26">
        <f t="shared" si="175"/>
        <v>2.8765823151540828</v>
      </c>
      <c r="N1419" s="2">
        <f t="shared" si="176"/>
        <v>6.5940931766492059E-2</v>
      </c>
    </row>
    <row r="1420" spans="1:14" x14ac:dyDescent="0.35">
      <c r="A1420" s="10">
        <v>41120</v>
      </c>
      <c r="B1420" s="27">
        <v>0</v>
      </c>
      <c r="C1420" s="27">
        <v>0.2651404055694</v>
      </c>
      <c r="D1420" s="28">
        <f t="shared" si="170"/>
        <v>2.2095033797449998E-2</v>
      </c>
      <c r="E1420" s="3">
        <f t="shared" si="169"/>
        <v>0</v>
      </c>
      <c r="F1420" s="5" t="str">
        <f t="shared" si="171"/>
        <v>Dry</v>
      </c>
      <c r="G1420" s="5" t="str">
        <f t="shared" si="172"/>
        <v/>
      </c>
      <c r="H1420" s="27">
        <v>4.5983936810730002E-3</v>
      </c>
      <c r="I1420" s="27">
        <v>9.7771798276839998</v>
      </c>
      <c r="J1420" s="2">
        <f t="shared" si="173"/>
        <v>26.587671736210762</v>
      </c>
      <c r="K1420" s="2">
        <f t="shared" si="174"/>
        <v>0.58745550560708282</v>
      </c>
      <c r="L1420" s="27">
        <v>1.0774155775609999</v>
      </c>
      <c r="M1420" s="26">
        <f t="shared" si="175"/>
        <v>2.9298808249962809</v>
      </c>
      <c r="N1420" s="2">
        <f t="shared" si="176"/>
        <v>6.4735815850793507E-2</v>
      </c>
    </row>
    <row r="1421" spans="1:14" x14ac:dyDescent="0.35">
      <c r="A1421" s="10">
        <v>41121</v>
      </c>
      <c r="B1421" s="27">
        <v>0</v>
      </c>
      <c r="C1421" s="27">
        <v>0.25768349449110001</v>
      </c>
      <c r="D1421" s="28">
        <f t="shared" si="170"/>
        <v>2.1473624540924999E-2</v>
      </c>
      <c r="E1421" s="3">
        <f t="shared" si="169"/>
        <v>0</v>
      </c>
      <c r="F1421" s="5" t="str">
        <f t="shared" si="171"/>
        <v>Dry</v>
      </c>
      <c r="G1421" s="5" t="str">
        <f t="shared" si="172"/>
        <v/>
      </c>
      <c r="H1421" s="27">
        <v>4.472204843215E-3</v>
      </c>
      <c r="I1421" s="27">
        <v>9.6672175829940006</v>
      </c>
      <c r="J1421" s="2">
        <f t="shared" si="173"/>
        <v>26.288644806490566</v>
      </c>
      <c r="K1421" s="2">
        <f t="shared" si="174"/>
        <v>0.56451248826431633</v>
      </c>
      <c r="L1421" s="27">
        <v>1.068406450596</v>
      </c>
      <c r="M1421" s="26">
        <f t="shared" si="175"/>
        <v>2.9053817654927387</v>
      </c>
      <c r="N1421" s="2">
        <f t="shared" si="176"/>
        <v>6.2389077180240879E-2</v>
      </c>
    </row>
    <row r="1422" spans="1:14" x14ac:dyDescent="0.35">
      <c r="A1422" s="10">
        <v>41122</v>
      </c>
      <c r="B1422" s="27">
        <v>0</v>
      </c>
      <c r="C1422" s="27">
        <v>0.31134803496989999</v>
      </c>
      <c r="D1422" s="28">
        <f t="shared" si="170"/>
        <v>2.5945669580825E-2</v>
      </c>
      <c r="E1422" s="3">
        <f t="shared" si="169"/>
        <v>0</v>
      </c>
      <c r="F1422" s="5" t="str">
        <f t="shared" si="171"/>
        <v>Dry</v>
      </c>
      <c r="G1422" s="5" t="str">
        <f t="shared" si="172"/>
        <v/>
      </c>
      <c r="H1422" s="27">
        <v>5.3851504563000004E-3</v>
      </c>
      <c r="I1422" s="27">
        <v>9.1864289786059992</v>
      </c>
      <c r="J1422" s="2">
        <f t="shared" si="173"/>
        <v>24.98120750726201</v>
      </c>
      <c r="K1422" s="2">
        <f t="shared" si="174"/>
        <v>0.64815415571344503</v>
      </c>
      <c r="L1422" s="27">
        <v>1.008302325152</v>
      </c>
      <c r="M1422" s="26">
        <f t="shared" si="175"/>
        <v>2.7419370109253429</v>
      </c>
      <c r="N1422" s="2">
        <f t="shared" si="176"/>
        <v>7.1141391696903894E-2</v>
      </c>
    </row>
    <row r="1423" spans="1:14" x14ac:dyDescent="0.35">
      <c r="A1423" s="10">
        <v>41123</v>
      </c>
      <c r="B1423" s="27">
        <v>0</v>
      </c>
      <c r="C1423" s="27">
        <v>0.31471829458139999</v>
      </c>
      <c r="D1423" s="28">
        <f t="shared" si="170"/>
        <v>2.6226524548449998E-2</v>
      </c>
      <c r="E1423" s="3">
        <f t="shared" si="169"/>
        <v>0</v>
      </c>
      <c r="F1423" s="5" t="str">
        <f t="shared" si="171"/>
        <v>Dry</v>
      </c>
      <c r="G1423" s="5" t="str">
        <f t="shared" si="172"/>
        <v/>
      </c>
      <c r="H1423" s="27">
        <v>5.4443797984619997E-3</v>
      </c>
      <c r="I1423" s="27">
        <v>9.2980925054779995</v>
      </c>
      <c r="J1423" s="2">
        <f t="shared" si="173"/>
        <v>25.284860835696652</v>
      </c>
      <c r="K1423" s="2">
        <f t="shared" si="174"/>
        <v>0.66313402341154015</v>
      </c>
      <c r="L1423" s="27">
        <v>1.015079274923</v>
      </c>
      <c r="M1423" s="26">
        <f t="shared" si="175"/>
        <v>2.7603659770546094</v>
      </c>
      <c r="N1423" s="2">
        <f t="shared" si="176"/>
        <v>7.2394806059928873E-2</v>
      </c>
    </row>
    <row r="1424" spans="1:14" x14ac:dyDescent="0.35">
      <c r="A1424" s="10">
        <v>41124</v>
      </c>
      <c r="B1424" s="27">
        <v>0</v>
      </c>
      <c r="C1424" s="27">
        <v>0.35551677759130001</v>
      </c>
      <c r="D1424" s="28">
        <f t="shared" si="170"/>
        <v>2.9626398132608336E-2</v>
      </c>
      <c r="E1424" s="3">
        <f t="shared" si="169"/>
        <v>0</v>
      </c>
      <c r="F1424" s="5" t="str">
        <f t="shared" si="171"/>
        <v>Dry</v>
      </c>
      <c r="G1424" s="5" t="str">
        <f t="shared" si="172"/>
        <v/>
      </c>
      <c r="H1424" s="27">
        <v>6.1397927437089996E-3</v>
      </c>
      <c r="I1424" s="27">
        <v>8.6008322633059997</v>
      </c>
      <c r="J1424" s="2">
        <f t="shared" si="173"/>
        <v>23.388759223543804</v>
      </c>
      <c r="K1424" s="2">
        <f t="shared" si="174"/>
        <v>0.69292469258442413</v>
      </c>
      <c r="L1424" s="27">
        <v>0.93600563839630002</v>
      </c>
      <c r="M1424" s="26">
        <f t="shared" si="175"/>
        <v>2.5453362928293624</v>
      </c>
      <c r="N1424" s="2">
        <f t="shared" si="176"/>
        <v>7.5409146392740045E-2</v>
      </c>
    </row>
    <row r="1425" spans="1:14" x14ac:dyDescent="0.35">
      <c r="A1425" s="10">
        <v>41125</v>
      </c>
      <c r="B1425" s="27">
        <v>0</v>
      </c>
      <c r="C1425" s="27">
        <v>0.32269597704820002</v>
      </c>
      <c r="D1425" s="28">
        <f t="shared" si="170"/>
        <v>2.6891331420683336E-2</v>
      </c>
      <c r="E1425" s="3">
        <f t="shared" si="169"/>
        <v>0</v>
      </c>
      <c r="F1425" s="5" t="str">
        <f t="shared" si="171"/>
        <v>Dry</v>
      </c>
      <c r="G1425" s="5" t="str">
        <f t="shared" si="172"/>
        <v/>
      </c>
      <c r="H1425" s="27">
        <v>5.5840678974799999E-3</v>
      </c>
      <c r="I1425" s="27">
        <v>9.1386007707689991</v>
      </c>
      <c r="J1425" s="2">
        <f t="shared" si="173"/>
        <v>24.851145391998386</v>
      </c>
      <c r="K1425" s="2">
        <f t="shared" si="174"/>
        <v>0.66828038691981617</v>
      </c>
      <c r="L1425" s="27">
        <v>0.99329807700700001</v>
      </c>
      <c r="M1425" s="26">
        <f t="shared" si="175"/>
        <v>2.7011350586897556</v>
      </c>
      <c r="N1425" s="2">
        <f t="shared" si="176"/>
        <v>7.2637118075253151E-2</v>
      </c>
    </row>
    <row r="1426" spans="1:14" x14ac:dyDescent="0.35">
      <c r="A1426" s="10">
        <v>41126</v>
      </c>
      <c r="B1426" s="27">
        <v>0</v>
      </c>
      <c r="C1426" s="27">
        <v>0.323172091424</v>
      </c>
      <c r="D1426" s="28">
        <f t="shared" si="170"/>
        <v>2.6931007618666666E-2</v>
      </c>
      <c r="E1426" s="3">
        <f t="shared" si="169"/>
        <v>0</v>
      </c>
      <c r="F1426" s="5" t="str">
        <f t="shared" si="171"/>
        <v>Dry</v>
      </c>
      <c r="G1426" s="5" t="str">
        <f t="shared" si="172"/>
        <v/>
      </c>
      <c r="H1426" s="27">
        <v>5.5939103711410004E-3</v>
      </c>
      <c r="I1426" s="27">
        <v>9.3535916837740007</v>
      </c>
      <c r="J1426" s="2">
        <f t="shared" si="173"/>
        <v>25.435783081187665</v>
      </c>
      <c r="K1426" s="2">
        <f t="shared" si="174"/>
        <v>0.68501126794621769</v>
      </c>
      <c r="L1426" s="27">
        <v>1.0206633639530001</v>
      </c>
      <c r="M1426" s="26">
        <f t="shared" si="175"/>
        <v>2.7755511253992302</v>
      </c>
      <c r="N1426" s="2">
        <f t="shared" si="176"/>
        <v>7.4748388504125504E-2</v>
      </c>
    </row>
    <row r="1427" spans="1:14" x14ac:dyDescent="0.35">
      <c r="A1427" s="10">
        <v>41127</v>
      </c>
      <c r="B1427" s="27">
        <v>0</v>
      </c>
      <c r="C1427" s="27">
        <v>0.29459238843489999</v>
      </c>
      <c r="D1427" s="28">
        <f t="shared" si="170"/>
        <v>2.4549365702908332E-2</v>
      </c>
      <c r="E1427" s="3">
        <f t="shared" si="169"/>
        <v>0</v>
      </c>
      <c r="F1427" s="5" t="str">
        <f t="shared" si="171"/>
        <v>Dry</v>
      </c>
      <c r="G1427" s="5" t="str">
        <f t="shared" si="172"/>
        <v/>
      </c>
      <c r="H1427" s="27">
        <v>5.1097250807569999E-3</v>
      </c>
      <c r="I1427" s="27">
        <v>10.092189178050001</v>
      </c>
      <c r="J1427" s="2">
        <f t="shared" si="173"/>
        <v>27.444295563222049</v>
      </c>
      <c r="K1427" s="2">
        <f t="shared" si="174"/>
        <v>0.67374004824024269</v>
      </c>
      <c r="L1427" s="27">
        <v>1.1070987480600001</v>
      </c>
      <c r="M1427" s="26">
        <f t="shared" si="175"/>
        <v>3.0106000515244418</v>
      </c>
      <c r="N1427" s="2">
        <f t="shared" si="176"/>
        <v>7.3908321650068193E-2</v>
      </c>
    </row>
    <row r="1428" spans="1:14" x14ac:dyDescent="0.35">
      <c r="A1428" s="10">
        <v>41128</v>
      </c>
      <c r="B1428" s="27">
        <v>0</v>
      </c>
      <c r="C1428" s="27">
        <v>0.27013470601349998</v>
      </c>
      <c r="D1428" s="28">
        <f t="shared" si="170"/>
        <v>2.2511225501124998E-2</v>
      </c>
      <c r="E1428" s="3">
        <f t="shared" si="169"/>
        <v>0</v>
      </c>
      <c r="F1428" s="5" t="str">
        <f t="shared" si="171"/>
        <v>Dry</v>
      </c>
      <c r="G1428" s="5" t="str">
        <f t="shared" si="172"/>
        <v/>
      </c>
      <c r="H1428" s="27">
        <v>4.694617501624E-3</v>
      </c>
      <c r="I1428" s="27">
        <v>9.9822611459130002</v>
      </c>
      <c r="J1428" s="2">
        <f t="shared" si="173"/>
        <v>27.145361669749978</v>
      </c>
      <c r="K1428" s="2">
        <f t="shared" si="174"/>
        <v>0.6110753578573368</v>
      </c>
      <c r="L1428" s="27">
        <v>1.1059891514619999</v>
      </c>
      <c r="M1428" s="26">
        <f t="shared" si="175"/>
        <v>3.0075826589197043</v>
      </c>
      <c r="N1428" s="2">
        <f t="shared" si="176"/>
        <v>6.7704371448214576E-2</v>
      </c>
    </row>
    <row r="1429" spans="1:14" x14ac:dyDescent="0.35">
      <c r="A1429" s="10">
        <v>41129</v>
      </c>
      <c r="B1429" s="27">
        <v>0</v>
      </c>
      <c r="C1429" s="27">
        <v>0.28421263733980001</v>
      </c>
      <c r="D1429" s="28">
        <f t="shared" si="170"/>
        <v>2.3684386444983333E-2</v>
      </c>
      <c r="E1429" s="3">
        <f t="shared" si="169"/>
        <v>0</v>
      </c>
      <c r="F1429" s="5" t="str">
        <f t="shared" si="171"/>
        <v>Dry</v>
      </c>
      <c r="G1429" s="5" t="str">
        <f t="shared" si="172"/>
        <v/>
      </c>
      <c r="H1429" s="27">
        <v>4.9335329418820004E-3</v>
      </c>
      <c r="I1429" s="27">
        <v>9.8037765224280005</v>
      </c>
      <c r="J1429" s="2">
        <f t="shared" si="173"/>
        <v>26.659997724029807</v>
      </c>
      <c r="K1429" s="2">
        <f t="shared" si="174"/>
        <v>0.63142568871829807</v>
      </c>
      <c r="L1429" s="27">
        <v>1.0857626122020001</v>
      </c>
      <c r="M1429" s="26">
        <f t="shared" si="175"/>
        <v>2.9525794171176312</v>
      </c>
      <c r="N1429" s="2">
        <f t="shared" si="176"/>
        <v>6.9930031924517619E-2</v>
      </c>
    </row>
    <row r="1430" spans="1:14" x14ac:dyDescent="0.35">
      <c r="A1430" s="10">
        <v>41130</v>
      </c>
      <c r="B1430" s="27">
        <v>0</v>
      </c>
      <c r="C1430" s="27">
        <v>0.28279529646099999</v>
      </c>
      <c r="D1430" s="28">
        <f t="shared" si="170"/>
        <v>2.3566274705083334E-2</v>
      </c>
      <c r="E1430" s="3">
        <f t="shared" ref="E1430:E1493" si="177">IF(D1430&gt;$C$8,1,0)</f>
        <v>0</v>
      </c>
      <c r="F1430" s="5" t="str">
        <f t="shared" si="171"/>
        <v>Dry</v>
      </c>
      <c r="G1430" s="5" t="str">
        <f t="shared" si="172"/>
        <v/>
      </c>
      <c r="H1430" s="27">
        <v>4.9093819649540004E-3</v>
      </c>
      <c r="I1430" s="27">
        <v>10.102131797749999</v>
      </c>
      <c r="J1430" s="2">
        <f t="shared" si="173"/>
        <v>27.471333125529437</v>
      </c>
      <c r="K1430" s="2">
        <f t="shared" si="174"/>
        <v>0.64739698295108228</v>
      </c>
      <c r="L1430" s="27">
        <v>1.119797175455</v>
      </c>
      <c r="M1430" s="26">
        <f t="shared" si="175"/>
        <v>3.0451316470453089</v>
      </c>
      <c r="N1430" s="2">
        <f t="shared" si="176"/>
        <v>7.1762408907412617E-2</v>
      </c>
    </row>
    <row r="1431" spans="1:14" x14ac:dyDescent="0.35">
      <c r="A1431" s="10">
        <v>41131</v>
      </c>
      <c r="B1431" s="27">
        <v>0</v>
      </c>
      <c r="C1431" s="27">
        <v>0.2447813002924</v>
      </c>
      <c r="D1431" s="28">
        <f t="shared" ref="D1431:D1494" si="178">C1431/12</f>
        <v>2.0398441691033335E-2</v>
      </c>
      <c r="E1431" s="3">
        <f t="shared" si="177"/>
        <v>0</v>
      </c>
      <c r="F1431" s="5" t="str">
        <f t="shared" ref="F1431:F1494" si="179">IF(B1431&gt;0,D1431,"Dry")</f>
        <v>Dry</v>
      </c>
      <c r="G1431" s="5" t="str">
        <f t="shared" ref="G1431:G1494" si="180">IF(D1431-$C$8&lt;0,"",D1424-$C$8)</f>
        <v/>
      </c>
      <c r="H1431" s="27">
        <v>4.2617779981830002E-3</v>
      </c>
      <c r="I1431" s="27">
        <v>10.185971014830001</v>
      </c>
      <c r="J1431" s="2">
        <f t="shared" ref="J1431:J1494" si="181">I1431*2.71936</f>
        <v>27.69932213888811</v>
      </c>
      <c r="K1431" s="2">
        <f t="shared" ref="K1431:K1494" si="182">IF(D1431&gt;$C$8, J1431*$C$8, J1431*D1431)</f>
        <v>0.56502300753125789</v>
      </c>
      <c r="L1431" s="27">
        <v>1.1387848615859999</v>
      </c>
      <c r="M1431" s="26">
        <f t="shared" ref="M1431:M1494" si="183">L1431*2.71936</f>
        <v>3.0967660012025049</v>
      </c>
      <c r="N1431" s="2">
        <f t="shared" ref="N1431:N1494" si="184">IF(D1431&gt;$C$8, M1431*$C$8,M1431* D1431)</f>
        <v>6.316920070630376E-2</v>
      </c>
    </row>
    <row r="1432" spans="1:14" x14ac:dyDescent="0.35">
      <c r="A1432" s="10">
        <v>41132</v>
      </c>
      <c r="B1432" s="27">
        <v>0</v>
      </c>
      <c r="C1432" s="27">
        <v>0.25598905474560002</v>
      </c>
      <c r="D1432" s="28">
        <f t="shared" si="178"/>
        <v>2.13324212288E-2</v>
      </c>
      <c r="E1432" s="3">
        <f t="shared" si="177"/>
        <v>0</v>
      </c>
      <c r="F1432" s="5" t="str">
        <f t="shared" si="179"/>
        <v>Dry</v>
      </c>
      <c r="G1432" s="5" t="str">
        <f t="shared" si="180"/>
        <v/>
      </c>
      <c r="H1432" s="27">
        <v>4.4493922314639998E-3</v>
      </c>
      <c r="I1432" s="27">
        <v>9.9499473665759997</v>
      </c>
      <c r="J1432" s="2">
        <f t="shared" si="181"/>
        <v>27.057488870772112</v>
      </c>
      <c r="K1432" s="2">
        <f t="shared" si="182"/>
        <v>0.57720174998487872</v>
      </c>
      <c r="L1432" s="27">
        <v>1.108984804698</v>
      </c>
      <c r="M1432" s="26">
        <f t="shared" si="183"/>
        <v>3.0157289185035534</v>
      </c>
      <c r="N1432" s="2">
        <f t="shared" si="184"/>
        <v>6.4332799601391266E-2</v>
      </c>
    </row>
    <row r="1433" spans="1:14" x14ac:dyDescent="0.35">
      <c r="A1433" s="10">
        <v>41133</v>
      </c>
      <c r="B1433" s="27">
        <v>0</v>
      </c>
      <c r="C1433" s="27">
        <v>0.28237521785269998</v>
      </c>
      <c r="D1433" s="28">
        <f t="shared" si="178"/>
        <v>2.3531268154391664E-2</v>
      </c>
      <c r="E1433" s="3">
        <f t="shared" si="177"/>
        <v>0</v>
      </c>
      <c r="F1433" s="5" t="str">
        <f t="shared" si="179"/>
        <v>Dry</v>
      </c>
      <c r="G1433" s="5" t="str">
        <f t="shared" si="180"/>
        <v/>
      </c>
      <c r="H1433" s="27">
        <v>4.8965727086060003E-3</v>
      </c>
      <c r="I1433" s="27">
        <v>10.1861816886</v>
      </c>
      <c r="J1433" s="2">
        <f t="shared" si="181"/>
        <v>27.699895036711293</v>
      </c>
      <c r="K1433" s="2">
        <f t="shared" si="182"/>
        <v>0.65181365795735613</v>
      </c>
      <c r="L1433" s="27">
        <v>1.126816057711</v>
      </c>
      <c r="M1433" s="26">
        <f t="shared" si="183"/>
        <v>3.0642185146969849</v>
      </c>
      <c r="N1433" s="2">
        <f t="shared" si="184"/>
        <v>7.2104947552986479E-2</v>
      </c>
    </row>
    <row r="1434" spans="1:14" x14ac:dyDescent="0.35">
      <c r="A1434" s="10">
        <v>41134</v>
      </c>
      <c r="B1434" s="27">
        <v>0</v>
      </c>
      <c r="C1434" s="27">
        <v>0.25886554600799999</v>
      </c>
      <c r="D1434" s="28">
        <f t="shared" si="178"/>
        <v>2.1572128834E-2</v>
      </c>
      <c r="E1434" s="3">
        <f t="shared" si="177"/>
        <v>0</v>
      </c>
      <c r="F1434" s="5" t="str">
        <f t="shared" si="179"/>
        <v>Dry</v>
      </c>
      <c r="G1434" s="5" t="str">
        <f t="shared" si="180"/>
        <v/>
      </c>
      <c r="H1434" s="27">
        <v>4.4976263531940003E-3</v>
      </c>
      <c r="I1434" s="27">
        <v>10.14683829142</v>
      </c>
      <c r="J1434" s="2">
        <f t="shared" si="181"/>
        <v>27.592906176155893</v>
      </c>
      <c r="K1434" s="2">
        <f t="shared" si="182"/>
        <v>0.59523772693650923</v>
      </c>
      <c r="L1434" s="27">
        <v>1.126929335719</v>
      </c>
      <c r="M1434" s="26">
        <f t="shared" si="183"/>
        <v>3.0645265583808197</v>
      </c>
      <c r="N1434" s="2">
        <f t="shared" si="184"/>
        <v>6.6108361732605661E-2</v>
      </c>
    </row>
    <row r="1435" spans="1:14" x14ac:dyDescent="0.35">
      <c r="A1435" s="10">
        <v>41135</v>
      </c>
      <c r="B1435" s="27">
        <v>0</v>
      </c>
      <c r="C1435" s="27">
        <v>0.27670829990840001</v>
      </c>
      <c r="D1435" s="28">
        <f t="shared" si="178"/>
        <v>2.3059024992366669E-2</v>
      </c>
      <c r="E1435" s="3">
        <f t="shared" si="177"/>
        <v>0</v>
      </c>
      <c r="F1435" s="5" t="str">
        <f t="shared" si="179"/>
        <v>Dry</v>
      </c>
      <c r="G1435" s="5" t="str">
        <f t="shared" si="180"/>
        <v/>
      </c>
      <c r="H1435" s="27">
        <v>4.80101611853E-3</v>
      </c>
      <c r="I1435" s="27">
        <v>10.0272192108</v>
      </c>
      <c r="J1435" s="2">
        <f t="shared" si="181"/>
        <v>27.267618833081087</v>
      </c>
      <c r="K1435" s="2">
        <f t="shared" si="182"/>
        <v>0.62876470415434482</v>
      </c>
      <c r="L1435" s="27">
        <v>1.1096146747769999</v>
      </c>
      <c r="M1435" s="26">
        <f t="shared" si="183"/>
        <v>3.0174417620015825</v>
      </c>
      <c r="N1435" s="2">
        <f t="shared" si="184"/>
        <v>6.9579265003005417E-2</v>
      </c>
    </row>
    <row r="1436" spans="1:14" x14ac:dyDescent="0.35">
      <c r="A1436" s="10">
        <v>41136</v>
      </c>
      <c r="B1436" s="27">
        <v>0</v>
      </c>
      <c r="C1436" s="27">
        <v>0.28841463769999998</v>
      </c>
      <c r="D1436" s="28">
        <f t="shared" si="178"/>
        <v>2.4034553141666665E-2</v>
      </c>
      <c r="E1436" s="3">
        <f t="shared" si="177"/>
        <v>0</v>
      </c>
      <c r="F1436" s="5" t="str">
        <f t="shared" si="179"/>
        <v>Dry</v>
      </c>
      <c r="G1436" s="5" t="str">
        <f t="shared" si="180"/>
        <v/>
      </c>
      <c r="H1436" s="27">
        <v>5.0013032938929997E-3</v>
      </c>
      <c r="I1436" s="27">
        <v>9.6395049510780009</v>
      </c>
      <c r="J1436" s="2">
        <f t="shared" si="181"/>
        <v>26.213284183763474</v>
      </c>
      <c r="K1436" s="2">
        <f t="shared" si="182"/>
        <v>0.63002457173227344</v>
      </c>
      <c r="L1436" s="27">
        <v>1.0659738402109999</v>
      </c>
      <c r="M1436" s="26">
        <f t="shared" si="183"/>
        <v>2.898766622116185</v>
      </c>
      <c r="N1436" s="2">
        <f t="shared" si="184"/>
        <v>6.967056042454102E-2</v>
      </c>
    </row>
    <row r="1437" spans="1:14" x14ac:dyDescent="0.35">
      <c r="A1437" s="10">
        <v>41137</v>
      </c>
      <c r="B1437" s="27">
        <v>0</v>
      </c>
      <c r="C1437" s="27">
        <v>0.33534238104320002</v>
      </c>
      <c r="D1437" s="28">
        <f t="shared" si="178"/>
        <v>2.794519842026667E-2</v>
      </c>
      <c r="E1437" s="3">
        <f t="shared" si="177"/>
        <v>0</v>
      </c>
      <c r="F1437" s="5" t="str">
        <f t="shared" si="179"/>
        <v>Dry</v>
      </c>
      <c r="G1437" s="5" t="str">
        <f t="shared" si="180"/>
        <v/>
      </c>
      <c r="H1437" s="27">
        <v>5.8003493150759998E-3</v>
      </c>
      <c r="I1437" s="27">
        <v>8.7846235406190001</v>
      </c>
      <c r="J1437" s="2">
        <f t="shared" si="181"/>
        <v>23.888553871417685</v>
      </c>
      <c r="K1437" s="2">
        <f t="shared" si="182"/>
        <v>0.66757037790999674</v>
      </c>
      <c r="L1437" s="27">
        <v>0.96368948458259995</v>
      </c>
      <c r="M1437" s="26">
        <f t="shared" si="183"/>
        <v>2.6206186367945392</v>
      </c>
      <c r="N1437" s="2">
        <f t="shared" si="184"/>
        <v>7.323370778907215E-2</v>
      </c>
    </row>
    <row r="1438" spans="1:14" x14ac:dyDescent="0.35">
      <c r="A1438" s="10">
        <v>41138</v>
      </c>
      <c r="B1438" s="27">
        <v>0</v>
      </c>
      <c r="C1438" s="27">
        <v>0.33063804662239998</v>
      </c>
      <c r="D1438" s="28">
        <f t="shared" si="178"/>
        <v>2.7553170551866665E-2</v>
      </c>
      <c r="E1438" s="3">
        <f t="shared" si="177"/>
        <v>0</v>
      </c>
      <c r="F1438" s="5" t="str">
        <f t="shared" si="179"/>
        <v>Dry</v>
      </c>
      <c r="G1438" s="5" t="str">
        <f t="shared" si="180"/>
        <v/>
      </c>
      <c r="H1438" s="27">
        <v>5.7217254131540001E-3</v>
      </c>
      <c r="I1438" s="27">
        <v>8.9590129961879992</v>
      </c>
      <c r="J1438" s="2">
        <f t="shared" si="181"/>
        <v>24.362781581313797</v>
      </c>
      <c r="K1438" s="2">
        <f t="shared" si="182"/>
        <v>0.67127187602781491</v>
      </c>
      <c r="L1438" s="27">
        <v>0.97905580951000004</v>
      </c>
      <c r="M1438" s="26">
        <f t="shared" si="183"/>
        <v>2.6624052061491139</v>
      </c>
      <c r="N1438" s="2">
        <f t="shared" si="184"/>
        <v>7.335770472320427E-2</v>
      </c>
    </row>
    <row r="1439" spans="1:14" x14ac:dyDescent="0.35">
      <c r="A1439" s="10">
        <v>41139</v>
      </c>
      <c r="B1439" s="27">
        <v>0</v>
      </c>
      <c r="C1439" s="27">
        <v>0.34191206646189998</v>
      </c>
      <c r="D1439" s="28">
        <f t="shared" si="178"/>
        <v>2.8492672205158331E-2</v>
      </c>
      <c r="E1439" s="3">
        <f t="shared" si="177"/>
        <v>0</v>
      </c>
      <c r="F1439" s="5" t="str">
        <f t="shared" si="179"/>
        <v>Dry</v>
      </c>
      <c r="G1439" s="5" t="str">
        <f t="shared" si="180"/>
        <v/>
      </c>
      <c r="H1439" s="27">
        <v>5.9149355633910002E-3</v>
      </c>
      <c r="I1439" s="27">
        <v>8.749530251046</v>
      </c>
      <c r="J1439" s="2">
        <f t="shared" si="181"/>
        <v>23.79312258348445</v>
      </c>
      <c r="K1439" s="2">
        <f t="shared" si="182"/>
        <v>0.6779296425083724</v>
      </c>
      <c r="L1439" s="27">
        <v>0.95467379834120003</v>
      </c>
      <c r="M1439" s="26">
        <f t="shared" si="183"/>
        <v>2.5961017402571258</v>
      </c>
      <c r="N1439" s="2">
        <f t="shared" si="184"/>
        <v>7.3969875896387385E-2</v>
      </c>
    </row>
    <row r="1440" spans="1:14" x14ac:dyDescent="0.35">
      <c r="A1440" s="10">
        <v>41140</v>
      </c>
      <c r="B1440" s="27">
        <v>0</v>
      </c>
      <c r="C1440" s="27">
        <v>0.31189048712</v>
      </c>
      <c r="D1440" s="28">
        <f t="shared" si="178"/>
        <v>2.5990873926666668E-2</v>
      </c>
      <c r="E1440" s="3">
        <f t="shared" si="177"/>
        <v>0</v>
      </c>
      <c r="F1440" s="5" t="str">
        <f t="shared" si="179"/>
        <v>Dry</v>
      </c>
      <c r="G1440" s="5" t="str">
        <f t="shared" si="180"/>
        <v/>
      </c>
      <c r="H1440" s="27">
        <v>5.4063549765370001E-3</v>
      </c>
      <c r="I1440" s="27">
        <v>9.3206541769890006</v>
      </c>
      <c r="J1440" s="2">
        <f t="shared" si="181"/>
        <v>25.346214142736809</v>
      </c>
      <c r="K1440" s="2">
        <f t="shared" si="182"/>
        <v>0.65877025630216812</v>
      </c>
      <c r="L1440" s="27">
        <v>1.0200171404259999</v>
      </c>
      <c r="M1440" s="26">
        <f t="shared" si="183"/>
        <v>2.7737938109888471</v>
      </c>
      <c r="N1440" s="2">
        <f t="shared" si="184"/>
        <v>7.2093325239979397E-2</v>
      </c>
    </row>
    <row r="1441" spans="1:14" x14ac:dyDescent="0.35">
      <c r="A1441" s="10">
        <v>41141</v>
      </c>
      <c r="B1441" s="27">
        <v>0</v>
      </c>
      <c r="C1441" s="27">
        <v>0.344231838204</v>
      </c>
      <c r="D1441" s="28">
        <f t="shared" si="178"/>
        <v>2.8685986516999998E-2</v>
      </c>
      <c r="E1441" s="3">
        <f t="shared" si="177"/>
        <v>0</v>
      </c>
      <c r="F1441" s="5" t="str">
        <f t="shared" si="179"/>
        <v>Dry</v>
      </c>
      <c r="G1441" s="5" t="str">
        <f t="shared" si="180"/>
        <v/>
      </c>
      <c r="H1441" s="27">
        <v>5.9567363356800001E-3</v>
      </c>
      <c r="I1441" s="27">
        <v>8.7639766071139995</v>
      </c>
      <c r="J1441" s="2">
        <f t="shared" si="181"/>
        <v>23.832407426321527</v>
      </c>
      <c r="K1441" s="2">
        <f t="shared" si="182"/>
        <v>0.68365611809910998</v>
      </c>
      <c r="L1441" s="27">
        <v>0.96053018700970005</v>
      </c>
      <c r="M1441" s="26">
        <f t="shared" si="183"/>
        <v>2.612027369346698</v>
      </c>
      <c r="N1441" s="2">
        <f t="shared" si="184"/>
        <v>7.492858189911436E-2</v>
      </c>
    </row>
    <row r="1442" spans="1:14" x14ac:dyDescent="0.35">
      <c r="A1442" s="10">
        <v>41142</v>
      </c>
      <c r="B1442" s="27">
        <v>0</v>
      </c>
      <c r="C1442" s="27">
        <v>0.36631495318180002</v>
      </c>
      <c r="D1442" s="28">
        <f t="shared" si="178"/>
        <v>3.0526246098483336E-2</v>
      </c>
      <c r="E1442" s="3">
        <f t="shared" si="177"/>
        <v>0</v>
      </c>
      <c r="F1442" s="5" t="str">
        <f t="shared" si="179"/>
        <v>Dry</v>
      </c>
      <c r="G1442" s="5" t="str">
        <f t="shared" si="180"/>
        <v/>
      </c>
      <c r="H1442" s="27">
        <v>6.3338032765850004E-3</v>
      </c>
      <c r="I1442" s="27">
        <v>8.1995022494539995</v>
      </c>
      <c r="J1442" s="2">
        <f t="shared" si="181"/>
        <v>22.297398437075227</v>
      </c>
      <c r="K1442" s="2">
        <f t="shared" si="182"/>
        <v>0.68065587204609612</v>
      </c>
      <c r="L1442" s="27">
        <v>0.89397913033069998</v>
      </c>
      <c r="M1442" s="26">
        <f t="shared" si="183"/>
        <v>2.4310510878560923</v>
      </c>
      <c r="N1442" s="2">
        <f t="shared" si="184"/>
        <v>7.421086378588071E-2</v>
      </c>
    </row>
    <row r="1443" spans="1:14" x14ac:dyDescent="0.35">
      <c r="A1443" s="10">
        <v>41143</v>
      </c>
      <c r="B1443" s="27">
        <v>0</v>
      </c>
      <c r="C1443" s="27">
        <v>0.3789903955276</v>
      </c>
      <c r="D1443" s="28">
        <f t="shared" si="178"/>
        <v>3.1582532960633333E-2</v>
      </c>
      <c r="E1443" s="3">
        <f t="shared" si="177"/>
        <v>0</v>
      </c>
      <c r="F1443" s="5" t="str">
        <f t="shared" si="179"/>
        <v>Dry</v>
      </c>
      <c r="G1443" s="5" t="str">
        <f t="shared" si="180"/>
        <v/>
      </c>
      <c r="H1443" s="27">
        <v>6.5524378040060002E-3</v>
      </c>
      <c r="I1443" s="27">
        <v>7.9864234910810001</v>
      </c>
      <c r="J1443" s="2">
        <f t="shared" si="181"/>
        <v>21.717960584706027</v>
      </c>
      <c r="K1443" s="2">
        <f t="shared" si="182"/>
        <v>0.68590820600421365</v>
      </c>
      <c r="L1443" s="27">
        <v>0.86863262654420004</v>
      </c>
      <c r="M1443" s="26">
        <f t="shared" si="183"/>
        <v>2.3621248193192357</v>
      </c>
      <c r="N1443" s="2">
        <f t="shared" si="184"/>
        <v>7.4601884963279824E-2</v>
      </c>
    </row>
    <row r="1444" spans="1:14" x14ac:dyDescent="0.35">
      <c r="A1444" s="10">
        <v>41144</v>
      </c>
      <c r="B1444" s="27">
        <v>0</v>
      </c>
      <c r="C1444" s="27">
        <v>0.39825780211049999</v>
      </c>
      <c r="D1444" s="28">
        <f t="shared" si="178"/>
        <v>3.3188150175875002E-2</v>
      </c>
      <c r="E1444" s="3">
        <f t="shared" si="177"/>
        <v>0</v>
      </c>
      <c r="F1444" s="5" t="str">
        <f t="shared" si="179"/>
        <v>Dry</v>
      </c>
      <c r="G1444" s="5" t="str">
        <f t="shared" si="180"/>
        <v/>
      </c>
      <c r="H1444" s="27">
        <v>6.8840348946690002E-3</v>
      </c>
      <c r="I1444" s="27">
        <v>7.6826259136220001</v>
      </c>
      <c r="J1444" s="2">
        <f t="shared" si="181"/>
        <v>20.891825604467122</v>
      </c>
      <c r="K1444" s="2">
        <f t="shared" si="182"/>
        <v>0.69336104560924539</v>
      </c>
      <c r="L1444" s="27">
        <v>0.8344262316912</v>
      </c>
      <c r="M1444" s="26">
        <f t="shared" si="183"/>
        <v>2.2691053174117815</v>
      </c>
      <c r="N1444" s="2">
        <f t="shared" si="184"/>
        <v>7.5307408039138712E-2</v>
      </c>
    </row>
    <row r="1445" spans="1:14" x14ac:dyDescent="0.35">
      <c r="A1445" s="10">
        <v>41145</v>
      </c>
      <c r="B1445" s="27">
        <v>0</v>
      </c>
      <c r="C1445" s="27">
        <v>0.3922338378486</v>
      </c>
      <c r="D1445" s="28">
        <f t="shared" si="178"/>
        <v>3.2686153154049997E-2</v>
      </c>
      <c r="E1445" s="3">
        <f t="shared" si="177"/>
        <v>0</v>
      </c>
      <c r="F1445" s="5" t="str">
        <f t="shared" si="179"/>
        <v>Dry</v>
      </c>
      <c r="G1445" s="5" t="str">
        <f t="shared" si="180"/>
        <v/>
      </c>
      <c r="H1445" s="27">
        <v>6.7881655343450002E-3</v>
      </c>
      <c r="I1445" s="27">
        <v>7.670285698671</v>
      </c>
      <c r="J1445" s="2">
        <f t="shared" si="181"/>
        <v>20.858268117537971</v>
      </c>
      <c r="K1445" s="2">
        <f t="shared" si="182"/>
        <v>0.68177654621808426</v>
      </c>
      <c r="L1445" s="27">
        <v>0.83511550690790004</v>
      </c>
      <c r="M1445" s="26">
        <f t="shared" si="183"/>
        <v>2.2709797048650668</v>
      </c>
      <c r="N1445" s="2">
        <f t="shared" si="184"/>
        <v>7.4229590442958834E-2</v>
      </c>
    </row>
    <row r="1446" spans="1:14" x14ac:dyDescent="0.35">
      <c r="A1446" s="10">
        <v>41146</v>
      </c>
      <c r="B1446" s="27">
        <v>0</v>
      </c>
      <c r="C1446" s="27">
        <v>0.3795376626268</v>
      </c>
      <c r="D1446" s="28">
        <f t="shared" si="178"/>
        <v>3.1628138552233336E-2</v>
      </c>
      <c r="E1446" s="3">
        <f t="shared" si="177"/>
        <v>0</v>
      </c>
      <c r="F1446" s="5" t="str">
        <f t="shared" si="179"/>
        <v>Dry</v>
      </c>
      <c r="G1446" s="5" t="str">
        <f t="shared" si="180"/>
        <v/>
      </c>
      <c r="H1446" s="27">
        <v>6.5793722614899998E-3</v>
      </c>
      <c r="I1446" s="27">
        <v>7.8284338401289997</v>
      </c>
      <c r="J1446" s="2">
        <f t="shared" si="181"/>
        <v>21.288329847493195</v>
      </c>
      <c r="K1446" s="2">
        <f t="shared" si="182"/>
        <v>0.67331024596215916</v>
      </c>
      <c r="L1446" s="27">
        <v>0.85720234460650002</v>
      </c>
      <c r="M1446" s="26">
        <f t="shared" si="183"/>
        <v>2.3310417678291318</v>
      </c>
      <c r="N1446" s="2">
        <f t="shared" si="184"/>
        <v>7.3726512003942715E-2</v>
      </c>
    </row>
    <row r="1447" spans="1:14" x14ac:dyDescent="0.35">
      <c r="A1447" s="10">
        <v>41147</v>
      </c>
      <c r="B1447" s="27">
        <v>0</v>
      </c>
      <c r="C1447" s="27">
        <v>0.37107420731930002</v>
      </c>
      <c r="D1447" s="28">
        <f t="shared" si="178"/>
        <v>3.0922850609941668E-2</v>
      </c>
      <c r="E1447" s="3">
        <f t="shared" si="177"/>
        <v>0</v>
      </c>
      <c r="F1447" s="5" t="str">
        <f t="shared" si="179"/>
        <v>Dry</v>
      </c>
      <c r="G1447" s="5" t="str">
        <f t="shared" si="180"/>
        <v/>
      </c>
      <c r="H1447" s="27">
        <v>6.4399112979459999E-3</v>
      </c>
      <c r="I1447" s="27">
        <v>7.9531862800099997</v>
      </c>
      <c r="J1447" s="2">
        <f t="shared" si="181"/>
        <v>21.627576642407991</v>
      </c>
      <c r="K1447" s="2">
        <f t="shared" si="182"/>
        <v>0.66878632156824613</v>
      </c>
      <c r="L1447" s="27">
        <v>0.8749599564717</v>
      </c>
      <c r="M1447" s="26">
        <f t="shared" si="183"/>
        <v>2.379331107230882</v>
      </c>
      <c r="N1447" s="2">
        <f t="shared" si="184"/>
        <v>7.3575700380487663E-2</v>
      </c>
    </row>
    <row r="1448" spans="1:14" x14ac:dyDescent="0.35">
      <c r="A1448" s="10">
        <v>41148</v>
      </c>
      <c r="B1448" s="27">
        <v>0</v>
      </c>
      <c r="C1448" s="27">
        <v>0.32225286389449997</v>
      </c>
      <c r="D1448" s="28">
        <f t="shared" si="178"/>
        <v>2.6854405324541666E-2</v>
      </c>
      <c r="E1448" s="3">
        <f t="shared" si="177"/>
        <v>0</v>
      </c>
      <c r="F1448" s="5" t="str">
        <f t="shared" si="179"/>
        <v>Dry</v>
      </c>
      <c r="G1448" s="5" t="str">
        <f t="shared" si="180"/>
        <v/>
      </c>
      <c r="H1448" s="27">
        <v>5.6124999551719996E-3</v>
      </c>
      <c r="I1448" s="27">
        <v>8.7854795158289996</v>
      </c>
      <c r="J1448" s="2">
        <f t="shared" si="181"/>
        <v>23.890881576164748</v>
      </c>
      <c r="K1448" s="2">
        <f t="shared" si="182"/>
        <v>0.64157541740695301</v>
      </c>
      <c r="L1448" s="27">
        <v>0.97552454091069996</v>
      </c>
      <c r="M1448" s="26">
        <f t="shared" si="183"/>
        <v>2.6528024155709211</v>
      </c>
      <c r="N1448" s="2">
        <f t="shared" si="184"/>
        <v>7.1239431313664739E-2</v>
      </c>
    </row>
    <row r="1449" spans="1:14" x14ac:dyDescent="0.35">
      <c r="A1449" s="10">
        <v>41149</v>
      </c>
      <c r="B1449" s="27">
        <v>0</v>
      </c>
      <c r="C1449" s="27">
        <v>0.28849257432460002</v>
      </c>
      <c r="D1449" s="28">
        <f t="shared" si="178"/>
        <v>2.4041047860383333E-2</v>
      </c>
      <c r="E1449" s="3">
        <f t="shared" si="177"/>
        <v>0</v>
      </c>
      <c r="F1449" s="5" t="str">
        <f t="shared" si="179"/>
        <v>Dry</v>
      </c>
      <c r="G1449" s="5" t="str">
        <f t="shared" si="180"/>
        <v/>
      </c>
      <c r="H1449" s="27">
        <v>5.0388413539059996E-3</v>
      </c>
      <c r="I1449" s="27">
        <v>9.3687005712529992</v>
      </c>
      <c r="J1449" s="2">
        <f t="shared" si="181"/>
        <v>25.476869585442557</v>
      </c>
      <c r="K1449" s="2">
        <f t="shared" si="182"/>
        <v>0.61249064103636897</v>
      </c>
      <c r="L1449" s="27">
        <v>1.051173701228</v>
      </c>
      <c r="M1449" s="26">
        <f t="shared" si="183"/>
        <v>2.858519716171374</v>
      </c>
      <c r="N1449" s="2">
        <f t="shared" si="184"/>
        <v>6.872180930632539E-2</v>
      </c>
    </row>
    <row r="1450" spans="1:14" x14ac:dyDescent="0.35">
      <c r="A1450" s="10">
        <v>41150</v>
      </c>
      <c r="B1450" s="27">
        <v>0</v>
      </c>
      <c r="C1450" s="27">
        <v>0.33060446047570002</v>
      </c>
      <c r="D1450" s="28">
        <f t="shared" si="178"/>
        <v>2.7550371706308335E-2</v>
      </c>
      <c r="E1450" s="3">
        <f t="shared" si="177"/>
        <v>0</v>
      </c>
      <c r="F1450" s="5" t="str">
        <f t="shared" si="179"/>
        <v>Dry</v>
      </c>
      <c r="G1450" s="5" t="str">
        <f t="shared" si="180"/>
        <v/>
      </c>
      <c r="H1450" s="27">
        <v>5.7527244010080001E-3</v>
      </c>
      <c r="I1450" s="27">
        <v>8.3421895188440001</v>
      </c>
      <c r="J1450" s="2">
        <f t="shared" si="181"/>
        <v>22.685416489963622</v>
      </c>
      <c r="K1450" s="2">
        <f t="shared" si="182"/>
        <v>0.62499165661091427</v>
      </c>
      <c r="L1450" s="27">
        <v>0.94157912873399996</v>
      </c>
      <c r="M1450" s="26">
        <f t="shared" si="183"/>
        <v>2.5604926195140902</v>
      </c>
      <c r="N1450" s="2">
        <f t="shared" si="184"/>
        <v>7.0542523418872308E-2</v>
      </c>
    </row>
    <row r="1451" spans="1:14" x14ac:dyDescent="0.35">
      <c r="A1451" s="10">
        <v>41151</v>
      </c>
      <c r="B1451" s="27">
        <v>0</v>
      </c>
      <c r="C1451" s="27">
        <v>0.35086291908270001</v>
      </c>
      <c r="D1451" s="28">
        <f t="shared" si="178"/>
        <v>2.9238576590225E-2</v>
      </c>
      <c r="E1451" s="3">
        <f t="shared" si="177"/>
        <v>0</v>
      </c>
      <c r="F1451" s="5" t="str">
        <f t="shared" si="179"/>
        <v>Dry</v>
      </c>
      <c r="G1451" s="5" t="str">
        <f t="shared" si="180"/>
        <v/>
      </c>
      <c r="H1451" s="27">
        <v>6.0961327142790003E-3</v>
      </c>
      <c r="I1451" s="27">
        <v>7.9352797813229996</v>
      </c>
      <c r="J1451" s="2">
        <f t="shared" si="181"/>
        <v>21.578882426138513</v>
      </c>
      <c r="K1451" s="2">
        <f t="shared" si="182"/>
        <v>0.63093580654811121</v>
      </c>
      <c r="L1451" s="27">
        <v>0.88454060781029997</v>
      </c>
      <c r="M1451" s="26">
        <f t="shared" si="183"/>
        <v>2.4053843472550174</v>
      </c>
      <c r="N1451" s="2">
        <f t="shared" si="184"/>
        <v>7.0330014466144189E-2</v>
      </c>
    </row>
    <row r="1452" spans="1:14" x14ac:dyDescent="0.35">
      <c r="A1452" s="10">
        <v>41152</v>
      </c>
      <c r="B1452" s="27">
        <v>0</v>
      </c>
      <c r="C1452" s="27">
        <v>0.37618391511249999</v>
      </c>
      <c r="D1452" s="28">
        <f t="shared" si="178"/>
        <v>3.1348659592708335E-2</v>
      </c>
      <c r="E1452" s="3">
        <f t="shared" si="177"/>
        <v>0</v>
      </c>
      <c r="F1452" s="5" t="str">
        <f t="shared" si="179"/>
        <v>Dry</v>
      </c>
      <c r="G1452" s="5" t="str">
        <f t="shared" si="180"/>
        <v/>
      </c>
      <c r="H1452" s="27">
        <v>6.5275576439849997E-3</v>
      </c>
      <c r="I1452" s="27">
        <v>7.615561017279</v>
      </c>
      <c r="J1452" s="2">
        <f t="shared" si="181"/>
        <v>20.709452007947821</v>
      </c>
      <c r="K1452" s="2">
        <f t="shared" si="182"/>
        <v>0.64921356134868635</v>
      </c>
      <c r="L1452" s="27">
        <v>0.84372785148179996</v>
      </c>
      <c r="M1452" s="26">
        <f t="shared" si="183"/>
        <v>2.2943997702055476</v>
      </c>
      <c r="N1452" s="2">
        <f t="shared" si="184"/>
        <v>7.1926357365761945E-2</v>
      </c>
    </row>
    <row r="1453" spans="1:14" x14ac:dyDescent="0.35">
      <c r="A1453" s="10">
        <v>41153</v>
      </c>
      <c r="B1453" s="27">
        <v>0</v>
      </c>
      <c r="C1453" s="27">
        <v>0.26811328627769998</v>
      </c>
      <c r="D1453" s="28">
        <f t="shared" si="178"/>
        <v>2.2342773856474998E-2</v>
      </c>
      <c r="E1453" s="3">
        <f t="shared" si="177"/>
        <v>0</v>
      </c>
      <c r="F1453" s="5" t="str">
        <f t="shared" si="179"/>
        <v>Dry</v>
      </c>
      <c r="G1453" s="5" t="str">
        <f t="shared" si="180"/>
        <v/>
      </c>
      <c r="H1453" s="27">
        <v>4.6913284693379997E-3</v>
      </c>
      <c r="I1453" s="27">
        <v>8.0371140697490002</v>
      </c>
      <c r="J1453" s="2">
        <f t="shared" si="181"/>
        <v>21.85580651671264</v>
      </c>
      <c r="K1453" s="2">
        <f t="shared" si="182"/>
        <v>0.48831934245378306</v>
      </c>
      <c r="L1453" s="27">
        <v>0.89829493555640005</v>
      </c>
      <c r="M1453" s="26">
        <f t="shared" si="183"/>
        <v>2.4427873159546523</v>
      </c>
      <c r="N1453" s="2">
        <f t="shared" si="184"/>
        <v>5.4578644579840338E-2</v>
      </c>
    </row>
    <row r="1454" spans="1:14" x14ac:dyDescent="0.35">
      <c r="A1454" s="10">
        <v>41154</v>
      </c>
      <c r="B1454" s="27">
        <v>0</v>
      </c>
      <c r="C1454" s="27">
        <v>0.24617329023439999</v>
      </c>
      <c r="D1454" s="28">
        <f t="shared" si="178"/>
        <v>2.0514440852866665E-2</v>
      </c>
      <c r="E1454" s="3">
        <f t="shared" si="177"/>
        <v>0</v>
      </c>
      <c r="F1454" s="5" t="str">
        <f t="shared" si="179"/>
        <v>Dry</v>
      </c>
      <c r="G1454" s="5" t="str">
        <f t="shared" si="180"/>
        <v/>
      </c>
      <c r="H1454" s="27">
        <v>4.3151241933510002E-3</v>
      </c>
      <c r="I1454" s="27">
        <v>8.2950804660460005</v>
      </c>
      <c r="J1454" s="2">
        <f t="shared" si="181"/>
        <v>22.55731001614685</v>
      </c>
      <c r="K1454" s="2">
        <f t="shared" si="182"/>
        <v>0.46275060212602137</v>
      </c>
      <c r="L1454" s="27">
        <v>0.94395365031629996</v>
      </c>
      <c r="M1454" s="26">
        <f t="shared" si="183"/>
        <v>2.5669497985241336</v>
      </c>
      <c r="N1454" s="2">
        <f t="shared" si="184"/>
        <v>5.265953981410134E-2</v>
      </c>
    </row>
    <row r="1455" spans="1:14" x14ac:dyDescent="0.35">
      <c r="A1455" s="10">
        <v>41155</v>
      </c>
      <c r="B1455" s="27">
        <v>0</v>
      </c>
      <c r="C1455" s="27">
        <v>0.24786082605590001</v>
      </c>
      <c r="D1455" s="28">
        <f t="shared" si="178"/>
        <v>2.0655068837991668E-2</v>
      </c>
      <c r="E1455" s="3">
        <f t="shared" si="177"/>
        <v>0</v>
      </c>
      <c r="F1455" s="5" t="str">
        <f t="shared" si="179"/>
        <v>Dry</v>
      </c>
      <c r="G1455" s="5" t="str">
        <f t="shared" si="180"/>
        <v/>
      </c>
      <c r="H1455" s="27">
        <v>4.3379587742110003E-3</v>
      </c>
      <c r="I1455" s="27">
        <v>7.9862059107469996</v>
      </c>
      <c r="J1455" s="2">
        <f t="shared" si="181"/>
        <v>21.717368905448961</v>
      </c>
      <c r="K1455" s="2">
        <f t="shared" si="182"/>
        <v>0.44857374972210806</v>
      </c>
      <c r="L1455" s="27">
        <v>0.91370742060459997</v>
      </c>
      <c r="M1455" s="26">
        <f t="shared" si="183"/>
        <v>2.4846994112953249</v>
      </c>
      <c r="N1455" s="2">
        <f t="shared" si="184"/>
        <v>5.1321637382022306E-2</v>
      </c>
    </row>
    <row r="1456" spans="1:14" x14ac:dyDescent="0.35">
      <c r="A1456" s="10">
        <v>41156</v>
      </c>
      <c r="B1456" s="27">
        <v>0</v>
      </c>
      <c r="C1456" s="27">
        <v>0.2598914420483</v>
      </c>
      <c r="D1456" s="28">
        <f t="shared" si="178"/>
        <v>2.1657620170691668E-2</v>
      </c>
      <c r="E1456" s="3">
        <f t="shared" si="177"/>
        <v>0</v>
      </c>
      <c r="F1456" s="5" t="str">
        <f t="shared" si="179"/>
        <v>Dry</v>
      </c>
      <c r="G1456" s="5" t="str">
        <f t="shared" si="180"/>
        <v/>
      </c>
      <c r="H1456" s="27">
        <v>4.5364618736290002E-3</v>
      </c>
      <c r="I1456" s="27">
        <v>7.7479626057699997</v>
      </c>
      <c r="J1456" s="2">
        <f t="shared" si="181"/>
        <v>21.069499591626705</v>
      </c>
      <c r="K1456" s="2">
        <f t="shared" si="182"/>
        <v>0.45631521934199437</v>
      </c>
      <c r="L1456" s="27">
        <v>0.88253971407239995</v>
      </c>
      <c r="M1456" s="26">
        <f t="shared" si="183"/>
        <v>2.3999431968599216</v>
      </c>
      <c r="N1456" s="2">
        <f t="shared" si="184"/>
        <v>5.1977058188827682E-2</v>
      </c>
    </row>
    <row r="1457" spans="1:14" x14ac:dyDescent="0.35">
      <c r="A1457" s="10">
        <v>41157</v>
      </c>
      <c r="B1457" s="27">
        <v>0</v>
      </c>
      <c r="C1457" s="27">
        <v>0.360771778712</v>
      </c>
      <c r="D1457" s="28">
        <f t="shared" si="178"/>
        <v>3.0064314892666668E-2</v>
      </c>
      <c r="E1457" s="3">
        <f t="shared" si="177"/>
        <v>0</v>
      </c>
      <c r="F1457" s="5" t="str">
        <f t="shared" si="179"/>
        <v>Dry</v>
      </c>
      <c r="G1457" s="5" t="str">
        <f t="shared" si="180"/>
        <v/>
      </c>
      <c r="H1457" s="27">
        <v>6.2447815033069998E-3</v>
      </c>
      <c r="I1457" s="27">
        <v>6.3052615942169998</v>
      </c>
      <c r="J1457" s="2">
        <f t="shared" si="181"/>
        <v>17.146276168849941</v>
      </c>
      <c r="K1457" s="2">
        <f t="shared" si="182"/>
        <v>0.51549104597693085</v>
      </c>
      <c r="L1457" s="27">
        <v>0.70136429531790001</v>
      </c>
      <c r="M1457" s="26">
        <f t="shared" si="183"/>
        <v>1.9072620101156845</v>
      </c>
      <c r="N1457" s="2">
        <f t="shared" si="184"/>
        <v>5.7340525654938336E-2</v>
      </c>
    </row>
    <row r="1458" spans="1:14" x14ac:dyDescent="0.35">
      <c r="A1458" s="10">
        <v>41158</v>
      </c>
      <c r="B1458" s="27">
        <v>0</v>
      </c>
      <c r="C1458" s="27">
        <v>0.2858518063887</v>
      </c>
      <c r="D1458" s="28">
        <f t="shared" si="178"/>
        <v>2.3820983865724999E-2</v>
      </c>
      <c r="E1458" s="3">
        <f t="shared" si="177"/>
        <v>0</v>
      </c>
      <c r="F1458" s="5" t="str">
        <f t="shared" si="179"/>
        <v>Dry</v>
      </c>
      <c r="G1458" s="5" t="str">
        <f t="shared" si="180"/>
        <v/>
      </c>
      <c r="H1458" s="27">
        <v>4.9741253621340001E-3</v>
      </c>
      <c r="I1458" s="27">
        <v>7.4276230802959997</v>
      </c>
      <c r="J1458" s="2">
        <f t="shared" si="181"/>
        <v>20.198381099633728</v>
      </c>
      <c r="K1458" s="2">
        <f t="shared" si="182"/>
        <v>0.48114531028813978</v>
      </c>
      <c r="L1458" s="27">
        <v>0.82021739655000003</v>
      </c>
      <c r="M1458" s="26">
        <f t="shared" si="183"/>
        <v>2.2304663794822082</v>
      </c>
      <c r="N1458" s="2">
        <f t="shared" si="184"/>
        <v>5.3131903638687736E-2</v>
      </c>
    </row>
    <row r="1459" spans="1:14" x14ac:dyDescent="0.35">
      <c r="A1459" s="10">
        <v>41159</v>
      </c>
      <c r="B1459" s="27">
        <v>0</v>
      </c>
      <c r="C1459" s="27">
        <v>0.29831824068309998</v>
      </c>
      <c r="D1459" s="28">
        <f t="shared" si="178"/>
        <v>2.485985339025833E-2</v>
      </c>
      <c r="E1459" s="3">
        <f t="shared" si="177"/>
        <v>0</v>
      </c>
      <c r="F1459" s="5" t="str">
        <f t="shared" si="179"/>
        <v>Dry</v>
      </c>
      <c r="G1459" s="5" t="str">
        <f t="shared" si="180"/>
        <v/>
      </c>
      <c r="H1459" s="27">
        <v>5.1882891215060001E-3</v>
      </c>
      <c r="I1459" s="27">
        <v>7.5661786201190004</v>
      </c>
      <c r="J1459" s="2">
        <f t="shared" si="181"/>
        <v>20.575163492406805</v>
      </c>
      <c r="K1459" s="2">
        <f t="shared" si="182"/>
        <v>0.51149554790182872</v>
      </c>
      <c r="L1459" s="27">
        <v>0.84198227018030003</v>
      </c>
      <c r="M1459" s="26">
        <f t="shared" si="183"/>
        <v>2.2896529062375008</v>
      </c>
      <c r="N1459" s="2">
        <f t="shared" si="184"/>
        <v>5.6920435563643172E-2</v>
      </c>
    </row>
    <row r="1460" spans="1:14" x14ac:dyDescent="0.35">
      <c r="A1460" s="10">
        <v>41160</v>
      </c>
      <c r="B1460" s="27">
        <v>0</v>
      </c>
      <c r="C1460" s="27">
        <v>0.2848115116437</v>
      </c>
      <c r="D1460" s="28">
        <f t="shared" si="178"/>
        <v>2.3734292636975001E-2</v>
      </c>
      <c r="E1460" s="3">
        <f t="shared" si="177"/>
        <v>0</v>
      </c>
      <c r="F1460" s="5" t="str">
        <f t="shared" si="179"/>
        <v>Dry</v>
      </c>
      <c r="G1460" s="5" t="str">
        <f t="shared" si="180"/>
        <v/>
      </c>
      <c r="H1460" s="27">
        <v>4.9550893977950003E-3</v>
      </c>
      <c r="I1460" s="27">
        <v>7.6595258685800003</v>
      </c>
      <c r="J1460" s="2">
        <f t="shared" si="181"/>
        <v>20.82900826598171</v>
      </c>
      <c r="K1460" s="2">
        <f t="shared" si="182"/>
        <v>0.4943617775227811</v>
      </c>
      <c r="L1460" s="27">
        <v>0.85207607332129998</v>
      </c>
      <c r="M1460" s="26">
        <f t="shared" si="183"/>
        <v>2.3171015907470105</v>
      </c>
      <c r="N1460" s="2">
        <f t="shared" si="184"/>
        <v>5.4994767224389833E-2</v>
      </c>
    </row>
    <row r="1461" spans="1:14" x14ac:dyDescent="0.35">
      <c r="A1461" s="10">
        <v>41161</v>
      </c>
      <c r="B1461" s="27">
        <v>0</v>
      </c>
      <c r="C1461" s="27">
        <v>0.29407268256609997</v>
      </c>
      <c r="D1461" s="28">
        <f t="shared" si="178"/>
        <v>2.4506056880508331E-2</v>
      </c>
      <c r="E1461" s="3">
        <f t="shared" si="177"/>
        <v>0</v>
      </c>
      <c r="F1461" s="5" t="str">
        <f t="shared" si="179"/>
        <v>Dry</v>
      </c>
      <c r="G1461" s="5" t="str">
        <f t="shared" si="180"/>
        <v/>
      </c>
      <c r="H1461" s="27">
        <v>5.1086967015960003E-3</v>
      </c>
      <c r="I1461" s="27">
        <v>7.6400719325609998</v>
      </c>
      <c r="J1461" s="2">
        <f t="shared" si="181"/>
        <v>20.77610601052908</v>
      </c>
      <c r="K1461" s="2">
        <f t="shared" si="182"/>
        <v>0.50914043564949663</v>
      </c>
      <c r="L1461" s="27">
        <v>0.84869782681850003</v>
      </c>
      <c r="M1461" s="26">
        <f t="shared" si="183"/>
        <v>2.3079149223371562</v>
      </c>
      <c r="N1461" s="2">
        <f t="shared" si="184"/>
        <v>5.6557894362168321E-2</v>
      </c>
    </row>
    <row r="1462" spans="1:14" x14ac:dyDescent="0.35">
      <c r="A1462" s="10">
        <v>41162</v>
      </c>
      <c r="B1462" s="27">
        <v>0</v>
      </c>
      <c r="C1462" s="27">
        <v>0.3236661215435</v>
      </c>
      <c r="D1462" s="28">
        <f t="shared" si="178"/>
        <v>2.6972176795291666E-2</v>
      </c>
      <c r="E1462" s="3">
        <f t="shared" si="177"/>
        <v>0</v>
      </c>
      <c r="F1462" s="5" t="str">
        <f t="shared" si="179"/>
        <v>Dry</v>
      </c>
      <c r="G1462" s="5" t="str">
        <f t="shared" si="180"/>
        <v/>
      </c>
      <c r="H1462" s="27">
        <v>5.6076477645979998E-3</v>
      </c>
      <c r="I1462" s="27">
        <v>7.222861262346</v>
      </c>
      <c r="J1462" s="2">
        <f t="shared" si="181"/>
        <v>19.641560002373218</v>
      </c>
      <c r="K1462" s="2">
        <f t="shared" si="182"/>
        <v>0.52977562891933982</v>
      </c>
      <c r="L1462" s="27">
        <v>0.79644654748650001</v>
      </c>
      <c r="M1462" s="26">
        <f t="shared" si="183"/>
        <v>2.1658248833728888</v>
      </c>
      <c r="N1462" s="2">
        <f t="shared" si="184"/>
        <v>5.8417011661975514E-2</v>
      </c>
    </row>
    <row r="1463" spans="1:14" x14ac:dyDescent="0.35">
      <c r="A1463" s="10">
        <v>41163</v>
      </c>
      <c r="B1463" s="27">
        <v>0</v>
      </c>
      <c r="C1463" s="27">
        <v>0.37992642169480001</v>
      </c>
      <c r="D1463" s="28">
        <f t="shared" si="178"/>
        <v>3.1660535141233334E-2</v>
      </c>
      <c r="E1463" s="3">
        <f t="shared" si="177"/>
        <v>0</v>
      </c>
      <c r="F1463" s="5" t="str">
        <f t="shared" si="179"/>
        <v>Dry</v>
      </c>
      <c r="G1463" s="5" t="str">
        <f t="shared" si="180"/>
        <v/>
      </c>
      <c r="H1463" s="27">
        <v>6.5648855766339996E-3</v>
      </c>
      <c r="I1463" s="27">
        <v>6.4857991928069998</v>
      </c>
      <c r="J1463" s="2">
        <f t="shared" si="181"/>
        <v>17.637222892951645</v>
      </c>
      <c r="K1463" s="2">
        <f t="shared" si="182"/>
        <v>0.55840391519606059</v>
      </c>
      <c r="L1463" s="27">
        <v>0.70689633518820005</v>
      </c>
      <c r="M1463" s="26">
        <f t="shared" si="183"/>
        <v>1.9223056180573836</v>
      </c>
      <c r="N1463" s="2">
        <f t="shared" si="184"/>
        <v>6.0861224572696056E-2</v>
      </c>
    </row>
    <row r="1464" spans="1:14" x14ac:dyDescent="0.35">
      <c r="A1464" s="10">
        <v>41164</v>
      </c>
      <c r="B1464" s="27">
        <v>0</v>
      </c>
      <c r="C1464" s="27">
        <v>0.350930113564</v>
      </c>
      <c r="D1464" s="28">
        <f t="shared" si="178"/>
        <v>2.9244176130333335E-2</v>
      </c>
      <c r="E1464" s="3">
        <f t="shared" si="177"/>
        <v>0</v>
      </c>
      <c r="F1464" s="5" t="str">
        <f t="shared" si="179"/>
        <v>Dry</v>
      </c>
      <c r="G1464" s="5" t="str">
        <f t="shared" si="180"/>
        <v/>
      </c>
      <c r="H1464" s="27">
        <v>6.0807977952709999E-3</v>
      </c>
      <c r="I1464" s="27">
        <v>6.7420716350190002</v>
      </c>
      <c r="J1464" s="2">
        <f t="shared" si="181"/>
        <v>18.334119921405268</v>
      </c>
      <c r="K1464" s="2">
        <f t="shared" si="182"/>
        <v>0.53616623217622883</v>
      </c>
      <c r="L1464" s="27">
        <v>0.73570367968710004</v>
      </c>
      <c r="M1464" s="26">
        <f t="shared" si="183"/>
        <v>2.0006431583939124</v>
      </c>
      <c r="N1464" s="2">
        <f t="shared" si="184"/>
        <v>5.8507160898017947E-2</v>
      </c>
    </row>
    <row r="1465" spans="1:14" x14ac:dyDescent="0.35">
      <c r="A1465" s="10">
        <v>41165</v>
      </c>
      <c r="B1465" s="27">
        <v>0</v>
      </c>
      <c r="C1465" s="27">
        <v>0.30609317421569998</v>
      </c>
      <c r="D1465" s="28">
        <f t="shared" si="178"/>
        <v>2.5507764517974998E-2</v>
      </c>
      <c r="E1465" s="3">
        <f t="shared" si="177"/>
        <v>0</v>
      </c>
      <c r="F1465" s="5" t="str">
        <f t="shared" si="179"/>
        <v>Dry</v>
      </c>
      <c r="G1465" s="5" t="str">
        <f t="shared" si="180"/>
        <v/>
      </c>
      <c r="H1465" s="27">
        <v>5.3268053616799997E-3</v>
      </c>
      <c r="I1465" s="27">
        <v>7.3956331880219999</v>
      </c>
      <c r="J1465" s="2">
        <f t="shared" si="181"/>
        <v>20.111389066179505</v>
      </c>
      <c r="K1465" s="2">
        <f t="shared" si="182"/>
        <v>0.51299657642948393</v>
      </c>
      <c r="L1465" s="27">
        <v>0.81621508396730003</v>
      </c>
      <c r="M1465" s="26">
        <f t="shared" si="183"/>
        <v>2.2195826507373169</v>
      </c>
      <c r="N1465" s="2">
        <f t="shared" si="184"/>
        <v>5.6616591583190226E-2</v>
      </c>
    </row>
    <row r="1466" spans="1:14" x14ac:dyDescent="0.35">
      <c r="A1466" s="10">
        <v>41166</v>
      </c>
      <c r="B1466" s="27">
        <v>0</v>
      </c>
      <c r="C1466" s="27">
        <v>0.24408590538870001</v>
      </c>
      <c r="D1466" s="28">
        <f t="shared" si="178"/>
        <v>2.0340492115725001E-2</v>
      </c>
      <c r="E1466" s="3">
        <f t="shared" si="177"/>
        <v>0</v>
      </c>
      <c r="F1466" s="5" t="str">
        <f t="shared" si="179"/>
        <v>Dry</v>
      </c>
      <c r="G1466" s="5" t="str">
        <f t="shared" si="180"/>
        <v/>
      </c>
      <c r="H1466" s="27">
        <v>4.2745252376879999E-3</v>
      </c>
      <c r="I1466" s="27">
        <v>8.3663673042550002</v>
      </c>
      <c r="J1466" s="2">
        <f t="shared" si="181"/>
        <v>22.751164592498878</v>
      </c>
      <c r="K1466" s="2">
        <f t="shared" si="182"/>
        <v>0.46276988401728519</v>
      </c>
      <c r="L1466" s="27">
        <v>0.94041743129519995</v>
      </c>
      <c r="M1466" s="26">
        <f t="shared" si="183"/>
        <v>2.5573335459669151</v>
      </c>
      <c r="N1466" s="2">
        <f t="shared" si="184"/>
        <v>5.2017422829019097E-2</v>
      </c>
    </row>
    <row r="1467" spans="1:14" x14ac:dyDescent="0.35">
      <c r="A1467" s="10">
        <v>41167</v>
      </c>
      <c r="B1467" s="27">
        <v>0</v>
      </c>
      <c r="C1467" s="27">
        <v>0.23304866214049999</v>
      </c>
      <c r="D1467" s="28">
        <f t="shared" si="178"/>
        <v>1.9420721845041667E-2</v>
      </c>
      <c r="E1467" s="3">
        <f t="shared" si="177"/>
        <v>0</v>
      </c>
      <c r="F1467" s="5" t="str">
        <f t="shared" si="179"/>
        <v>Dry</v>
      </c>
      <c r="G1467" s="5" t="str">
        <f t="shared" si="180"/>
        <v/>
      </c>
      <c r="H1467" s="27">
        <v>4.0831777629480003E-3</v>
      </c>
      <c r="I1467" s="27">
        <v>8.6934700927440005</v>
      </c>
      <c r="J1467" s="2">
        <f t="shared" si="181"/>
        <v>23.640674831404326</v>
      </c>
      <c r="K1467" s="2">
        <f t="shared" si="182"/>
        <v>0.4591189701297807</v>
      </c>
      <c r="L1467" s="27">
        <v>0.99205152267779995</v>
      </c>
      <c r="M1467" s="26">
        <f t="shared" si="183"/>
        <v>2.6977452287091022</v>
      </c>
      <c r="N1467" s="2">
        <f t="shared" si="184"/>
        <v>5.2392159695547787E-2</v>
      </c>
    </row>
    <row r="1468" spans="1:14" x14ac:dyDescent="0.35">
      <c r="A1468" s="10">
        <v>41168</v>
      </c>
      <c r="B1468" s="27">
        <v>0</v>
      </c>
      <c r="C1468" s="27">
        <v>0.29496843046420002</v>
      </c>
      <c r="D1468" s="28">
        <f t="shared" si="178"/>
        <v>2.4580702538683333E-2</v>
      </c>
      <c r="E1468" s="3">
        <f t="shared" si="177"/>
        <v>0</v>
      </c>
      <c r="F1468" s="5" t="str">
        <f t="shared" si="179"/>
        <v>Dry</v>
      </c>
      <c r="G1468" s="5" t="str">
        <f t="shared" si="180"/>
        <v/>
      </c>
      <c r="H1468" s="27">
        <v>5.130956972658E-3</v>
      </c>
      <c r="I1468" s="27">
        <v>7.2410636211170001</v>
      </c>
      <c r="J1468" s="2">
        <f t="shared" si="181"/>
        <v>19.691058768720726</v>
      </c>
      <c r="K1468" s="2">
        <f t="shared" si="182"/>
        <v>0.48402005826565625</v>
      </c>
      <c r="L1468" s="27">
        <v>0.8236645696696</v>
      </c>
      <c r="M1468" s="26">
        <f t="shared" si="183"/>
        <v>2.2398404841767237</v>
      </c>
      <c r="N1468" s="2">
        <f t="shared" si="184"/>
        <v>5.5056852675648499E-2</v>
      </c>
    </row>
    <row r="1469" spans="1:14" x14ac:dyDescent="0.35">
      <c r="A1469" s="10">
        <v>41169</v>
      </c>
      <c r="B1469" s="27">
        <v>0</v>
      </c>
      <c r="C1469" s="27">
        <v>0.3250044421462</v>
      </c>
      <c r="D1469" s="28">
        <f t="shared" si="178"/>
        <v>2.7083703512183335E-2</v>
      </c>
      <c r="E1469" s="3">
        <f t="shared" si="177"/>
        <v>0</v>
      </c>
      <c r="F1469" s="5" t="str">
        <f t="shared" si="179"/>
        <v>Dry</v>
      </c>
      <c r="G1469" s="5" t="str">
        <f t="shared" si="180"/>
        <v/>
      </c>
      <c r="H1469" s="27">
        <v>5.6396644372120001E-3</v>
      </c>
      <c r="I1469" s="27">
        <v>6.9332228489769996</v>
      </c>
      <c r="J1469" s="2">
        <f t="shared" si="181"/>
        <v>18.853928886594094</v>
      </c>
      <c r="K1469" s="2">
        <f t="shared" si="182"/>
        <v>0.51063422000430325</v>
      </c>
      <c r="L1469" s="27">
        <v>0.76879944716850002</v>
      </c>
      <c r="M1469" s="26">
        <f t="shared" si="183"/>
        <v>2.0906424646521322</v>
      </c>
      <c r="N1469" s="2">
        <f t="shared" si="184"/>
        <v>5.6622340662618578E-2</v>
      </c>
    </row>
    <row r="1470" spans="1:14" x14ac:dyDescent="0.35">
      <c r="A1470" s="10">
        <v>41170</v>
      </c>
      <c r="B1470" s="27">
        <v>0</v>
      </c>
      <c r="C1470" s="27">
        <v>0.29713035577669999</v>
      </c>
      <c r="D1470" s="28">
        <f t="shared" si="178"/>
        <v>2.4760862981391667E-2</v>
      </c>
      <c r="E1470" s="3">
        <f t="shared" si="177"/>
        <v>0</v>
      </c>
      <c r="F1470" s="5" t="str">
        <f t="shared" si="179"/>
        <v>Dry</v>
      </c>
      <c r="G1470" s="5" t="str">
        <f t="shared" si="180"/>
        <v/>
      </c>
      <c r="H1470" s="27">
        <v>5.1671432487359996E-3</v>
      </c>
      <c r="I1470" s="27">
        <v>7.4995552592830004</v>
      </c>
      <c r="J1470" s="2">
        <f t="shared" si="181"/>
        <v>20.393990589883821</v>
      </c>
      <c r="K1470" s="2">
        <f t="shared" si="182"/>
        <v>0.50497280663990429</v>
      </c>
      <c r="L1470" s="27">
        <v>0.83123393767209997</v>
      </c>
      <c r="M1470" s="26">
        <f t="shared" si="183"/>
        <v>2.2604243207480019</v>
      </c>
      <c r="N1470" s="2">
        <f t="shared" si="184"/>
        <v>5.5970056885846609E-2</v>
      </c>
    </row>
    <row r="1471" spans="1:14" x14ac:dyDescent="0.35">
      <c r="A1471" s="10">
        <v>41171</v>
      </c>
      <c r="B1471" s="27">
        <v>0</v>
      </c>
      <c r="C1471" s="27">
        <v>0.3249601147392</v>
      </c>
      <c r="D1471" s="28">
        <f t="shared" si="178"/>
        <v>2.7080009561600001E-2</v>
      </c>
      <c r="E1471" s="3">
        <f t="shared" si="177"/>
        <v>0</v>
      </c>
      <c r="F1471" s="5" t="str">
        <f t="shared" si="179"/>
        <v>Dry</v>
      </c>
      <c r="G1471" s="5" t="str">
        <f t="shared" si="180"/>
        <v/>
      </c>
      <c r="H1471" s="27">
        <v>5.639737769451E-3</v>
      </c>
      <c r="I1471" s="27">
        <v>7.2602775075970003</v>
      </c>
      <c r="J1471" s="2">
        <f t="shared" si="181"/>
        <v>19.74330824305898</v>
      </c>
      <c r="K1471" s="2">
        <f t="shared" si="182"/>
        <v>0.53464897599965333</v>
      </c>
      <c r="L1471" s="27">
        <v>0.8048344462143</v>
      </c>
      <c r="M1471" s="26">
        <f t="shared" si="183"/>
        <v>2.1886345996573189</v>
      </c>
      <c r="N1471" s="2">
        <f t="shared" si="184"/>
        <v>5.9268245885568789E-2</v>
      </c>
    </row>
    <row r="1472" spans="1:14" x14ac:dyDescent="0.35">
      <c r="A1472" s="10">
        <v>41172</v>
      </c>
      <c r="B1472" s="27">
        <v>0</v>
      </c>
      <c r="C1472" s="27">
        <v>0.33263885459789999</v>
      </c>
      <c r="D1472" s="28">
        <f t="shared" si="178"/>
        <v>2.7719904549824998E-2</v>
      </c>
      <c r="E1472" s="3">
        <f t="shared" si="177"/>
        <v>0</v>
      </c>
      <c r="F1472" s="5" t="str">
        <f t="shared" si="179"/>
        <v>Dry</v>
      </c>
      <c r="G1472" s="5" t="str">
        <f t="shared" si="180"/>
        <v/>
      </c>
      <c r="H1472" s="27">
        <v>5.7702700359829997E-3</v>
      </c>
      <c r="I1472" s="27">
        <v>7.0358622367930002</v>
      </c>
      <c r="J1472" s="2">
        <f t="shared" si="181"/>
        <v>19.133042332245413</v>
      </c>
      <c r="K1472" s="2">
        <f t="shared" si="182"/>
        <v>0.53036610719760391</v>
      </c>
      <c r="L1472" s="27">
        <v>0.77620867518619996</v>
      </c>
      <c r="M1472" s="26">
        <f t="shared" si="183"/>
        <v>2.1107908229543448</v>
      </c>
      <c r="N1472" s="2">
        <f t="shared" si="184"/>
        <v>5.8510920136940994E-2</v>
      </c>
    </row>
    <row r="1473" spans="1:14" x14ac:dyDescent="0.35">
      <c r="A1473" s="10">
        <v>41173</v>
      </c>
      <c r="B1473" s="27">
        <v>0</v>
      </c>
      <c r="C1473" s="27">
        <v>0.33180886702189999</v>
      </c>
      <c r="D1473" s="28">
        <f t="shared" si="178"/>
        <v>2.7650738918491666E-2</v>
      </c>
      <c r="E1473" s="3">
        <f t="shared" si="177"/>
        <v>0</v>
      </c>
      <c r="F1473" s="5" t="str">
        <f t="shared" si="179"/>
        <v>Dry</v>
      </c>
      <c r="G1473" s="5" t="str">
        <f t="shared" si="180"/>
        <v/>
      </c>
      <c r="H1473" s="27">
        <v>5.7587730909339999E-3</v>
      </c>
      <c r="I1473" s="27">
        <v>7.0375243290549996</v>
      </c>
      <c r="J1473" s="2">
        <f t="shared" si="181"/>
        <v>19.137562159459005</v>
      </c>
      <c r="K1473" s="2">
        <f t="shared" si="182"/>
        <v>0.52916773480760648</v>
      </c>
      <c r="L1473" s="27">
        <v>0.77650609886620003</v>
      </c>
      <c r="M1473" s="26">
        <f t="shared" si="183"/>
        <v>2.1115996250127895</v>
      </c>
      <c r="N1473" s="2">
        <f t="shared" si="184"/>
        <v>5.8387289931613545E-2</v>
      </c>
    </row>
    <row r="1474" spans="1:14" x14ac:dyDescent="0.35">
      <c r="A1474" s="10">
        <v>41174</v>
      </c>
      <c r="B1474" s="27">
        <v>0</v>
      </c>
      <c r="C1474" s="27">
        <v>0.33644770282999997</v>
      </c>
      <c r="D1474" s="28">
        <f t="shared" si="178"/>
        <v>2.8037308569166666E-2</v>
      </c>
      <c r="E1474" s="3">
        <f t="shared" si="177"/>
        <v>0</v>
      </c>
      <c r="F1474" s="5" t="str">
        <f t="shared" si="179"/>
        <v>Dry</v>
      </c>
      <c r="G1474" s="5" t="str">
        <f t="shared" si="180"/>
        <v/>
      </c>
      <c r="H1474" s="27">
        <v>5.840344839617E-3</v>
      </c>
      <c r="I1474" s="27">
        <v>6.9153121127709998</v>
      </c>
      <c r="J1474" s="2">
        <f t="shared" si="181"/>
        <v>18.805223146984947</v>
      </c>
      <c r="K1474" s="2">
        <f t="shared" si="182"/>
        <v>0.52724784408405234</v>
      </c>
      <c r="L1474" s="27">
        <v>0.76363227169210002</v>
      </c>
      <c r="M1474" s="26">
        <f t="shared" si="183"/>
        <v>2.0765910543486292</v>
      </c>
      <c r="N1474" s="2">
        <f t="shared" si="184"/>
        <v>5.8222024162743663E-2</v>
      </c>
    </row>
    <row r="1475" spans="1:14" x14ac:dyDescent="0.35">
      <c r="A1475" s="10">
        <v>41175</v>
      </c>
      <c r="B1475" s="27">
        <v>0</v>
      </c>
      <c r="C1475" s="27">
        <v>0.31112689638199997</v>
      </c>
      <c r="D1475" s="28">
        <f t="shared" si="178"/>
        <v>2.5927241365166664E-2</v>
      </c>
      <c r="E1475" s="3">
        <f t="shared" si="177"/>
        <v>0</v>
      </c>
      <c r="F1475" s="5" t="str">
        <f t="shared" si="179"/>
        <v>Dry</v>
      </c>
      <c r="G1475" s="5" t="str">
        <f t="shared" si="180"/>
        <v/>
      </c>
      <c r="H1475" s="27">
        <v>5.4128034358219999E-3</v>
      </c>
      <c r="I1475" s="27">
        <v>7.2134653185369997</v>
      </c>
      <c r="J1475" s="2">
        <f t="shared" si="181"/>
        <v>19.616009048616775</v>
      </c>
      <c r="K1475" s="2">
        <f t="shared" si="182"/>
        <v>0.50858900122478046</v>
      </c>
      <c r="L1475" s="27">
        <v>0.79988721239280003</v>
      </c>
      <c r="M1475" s="26">
        <f t="shared" si="183"/>
        <v>2.1751812898924845</v>
      </c>
      <c r="N1475" s="2">
        <f t="shared" si="184"/>
        <v>5.6396450316037003E-2</v>
      </c>
    </row>
    <row r="1476" spans="1:14" x14ac:dyDescent="0.35">
      <c r="A1476" s="10">
        <v>41176</v>
      </c>
      <c r="B1476" s="27">
        <v>0</v>
      </c>
      <c r="C1476" s="27">
        <v>0.33385413839110001</v>
      </c>
      <c r="D1476" s="28">
        <f t="shared" si="178"/>
        <v>2.7821178199258334E-2</v>
      </c>
      <c r="E1476" s="3">
        <f t="shared" si="177"/>
        <v>0</v>
      </c>
      <c r="F1476" s="5" t="str">
        <f t="shared" si="179"/>
        <v>Dry</v>
      </c>
      <c r="G1476" s="5" t="str">
        <f t="shared" si="180"/>
        <v/>
      </c>
      <c r="H1476" s="27">
        <v>5.7997327691400001E-3</v>
      </c>
      <c r="I1476" s="27">
        <v>6.9655920672259999</v>
      </c>
      <c r="J1476" s="2">
        <f t="shared" si="181"/>
        <v>18.941952443931694</v>
      </c>
      <c r="K1476" s="2">
        <f t="shared" si="182"/>
        <v>0.52698743438450057</v>
      </c>
      <c r="L1476" s="27">
        <v>0.77389646693809999</v>
      </c>
      <c r="M1476" s="26">
        <f t="shared" si="183"/>
        <v>2.1045030963327918</v>
      </c>
      <c r="N1476" s="2">
        <f t="shared" si="184"/>
        <v>5.854975566396553E-2</v>
      </c>
    </row>
    <row r="1477" spans="1:14" x14ac:dyDescent="0.35">
      <c r="A1477" s="10">
        <v>41177</v>
      </c>
      <c r="B1477" s="27">
        <v>0</v>
      </c>
      <c r="C1477" s="27">
        <v>0.38589792217809998</v>
      </c>
      <c r="D1477" s="28">
        <f t="shared" si="178"/>
        <v>3.2158160181508334E-2</v>
      </c>
      <c r="E1477" s="3">
        <f t="shared" si="177"/>
        <v>0</v>
      </c>
      <c r="F1477" s="5" t="str">
        <f t="shared" si="179"/>
        <v>Dry</v>
      </c>
      <c r="G1477" s="5" t="str">
        <f t="shared" si="180"/>
        <v/>
      </c>
      <c r="H1477" s="27">
        <v>6.6854019229359999E-3</v>
      </c>
      <c r="I1477" s="27">
        <v>6.250945094025</v>
      </c>
      <c r="J1477" s="2">
        <f t="shared" si="181"/>
        <v>16.998570050887825</v>
      </c>
      <c r="K1477" s="2">
        <f t="shared" si="182"/>
        <v>0.54664273855304091</v>
      </c>
      <c r="L1477" s="27">
        <v>0.68864237050879995</v>
      </c>
      <c r="M1477" s="26">
        <f t="shared" si="183"/>
        <v>1.8726665166668102</v>
      </c>
      <c r="N1477" s="2">
        <f t="shared" si="184"/>
        <v>6.0221509809518528E-2</v>
      </c>
    </row>
    <row r="1478" spans="1:14" x14ac:dyDescent="0.35">
      <c r="A1478" s="10">
        <v>41178</v>
      </c>
      <c r="B1478" s="27">
        <v>0</v>
      </c>
      <c r="C1478" s="27">
        <v>0.38100002890450002</v>
      </c>
      <c r="D1478" s="28">
        <f t="shared" si="178"/>
        <v>3.1750002408708337E-2</v>
      </c>
      <c r="E1478" s="3">
        <f t="shared" si="177"/>
        <v>0</v>
      </c>
      <c r="F1478" s="5" t="str">
        <f t="shared" si="179"/>
        <v>Dry</v>
      </c>
      <c r="G1478" s="5" t="str">
        <f t="shared" si="180"/>
        <v/>
      </c>
      <c r="H1478" s="27">
        <v>6.6109419773449996E-3</v>
      </c>
      <c r="I1478" s="27">
        <v>6.1416681785489997</v>
      </c>
      <c r="J1478" s="2">
        <f t="shared" si="181"/>
        <v>16.701406778019006</v>
      </c>
      <c r="K1478" s="2">
        <f t="shared" si="182"/>
        <v>0.53026970543092122</v>
      </c>
      <c r="L1478" s="27">
        <v>0.67549269923410005</v>
      </c>
      <c r="M1478" s="26">
        <f t="shared" si="183"/>
        <v>1.8369078265892422</v>
      </c>
      <c r="N1478" s="2">
        <f t="shared" si="184"/>
        <v>5.8321827918783639E-2</v>
      </c>
    </row>
    <row r="1479" spans="1:14" x14ac:dyDescent="0.35">
      <c r="A1479" s="10">
        <v>41179</v>
      </c>
      <c r="B1479" s="27">
        <v>0</v>
      </c>
      <c r="C1479" s="27">
        <v>0.36196915070219998</v>
      </c>
      <c r="D1479" s="28">
        <f t="shared" si="178"/>
        <v>3.0164095891849999E-2</v>
      </c>
      <c r="E1479" s="3">
        <f t="shared" si="177"/>
        <v>0</v>
      </c>
      <c r="F1479" s="5" t="str">
        <f t="shared" si="179"/>
        <v>Dry</v>
      </c>
      <c r="G1479" s="5" t="str">
        <f t="shared" si="180"/>
        <v/>
      </c>
      <c r="H1479" s="27">
        <v>6.2980703613220003E-3</v>
      </c>
      <c r="I1479" s="27">
        <v>6.3636682416110002</v>
      </c>
      <c r="J1479" s="2">
        <f t="shared" si="181"/>
        <v>17.305104869507289</v>
      </c>
      <c r="K1479" s="2">
        <f t="shared" si="182"/>
        <v>0.52199284270233826</v>
      </c>
      <c r="L1479" s="27">
        <v>0.70555340132919997</v>
      </c>
      <c r="M1479" s="26">
        <f t="shared" si="183"/>
        <v>1.9186536974385733</v>
      </c>
      <c r="N1479" s="2">
        <f t="shared" si="184"/>
        <v>5.7874454112789679E-2</v>
      </c>
    </row>
    <row r="1480" spans="1:14" x14ac:dyDescent="0.35">
      <c r="A1480" s="10">
        <v>41180</v>
      </c>
      <c r="B1480" s="27">
        <v>0</v>
      </c>
      <c r="C1480" s="27">
        <v>0.3623621387973</v>
      </c>
      <c r="D1480" s="28">
        <f t="shared" si="178"/>
        <v>3.0196844899775001E-2</v>
      </c>
      <c r="E1480" s="3">
        <f t="shared" si="177"/>
        <v>0</v>
      </c>
      <c r="F1480" s="5" t="str">
        <f t="shared" si="179"/>
        <v>Dry</v>
      </c>
      <c r="G1480" s="5" t="str">
        <f t="shared" si="180"/>
        <v/>
      </c>
      <c r="H1480" s="27">
        <v>6.3118554436500003E-3</v>
      </c>
      <c r="I1480" s="27">
        <v>6.3002438899450004</v>
      </c>
      <c r="J1480" s="2">
        <f t="shared" si="181"/>
        <v>17.132631224560836</v>
      </c>
      <c r="K1480" s="2">
        <f t="shared" si="182"/>
        <v>0.51735140781310585</v>
      </c>
      <c r="L1480" s="27">
        <v>0.70311756226319999</v>
      </c>
      <c r="M1480" s="26">
        <f t="shared" si="183"/>
        <v>1.9120297741160555</v>
      </c>
      <c r="N1480" s="2">
        <f t="shared" si="184"/>
        <v>5.7737266532734359E-2</v>
      </c>
    </row>
    <row r="1481" spans="1:14" x14ac:dyDescent="0.35">
      <c r="A1481" s="10">
        <v>41181</v>
      </c>
      <c r="B1481" s="27">
        <v>0</v>
      </c>
      <c r="C1481" s="27">
        <v>0.31502688083289998</v>
      </c>
      <c r="D1481" s="28">
        <f t="shared" si="178"/>
        <v>2.6252240069408333E-2</v>
      </c>
      <c r="E1481" s="3">
        <f t="shared" si="177"/>
        <v>0</v>
      </c>
      <c r="F1481" s="5" t="str">
        <f t="shared" si="179"/>
        <v>Dry</v>
      </c>
      <c r="G1481" s="5" t="str">
        <f t="shared" si="180"/>
        <v/>
      </c>
      <c r="H1481" s="27">
        <v>5.5128416957140004E-3</v>
      </c>
      <c r="I1481" s="27">
        <v>6.7664151411029998</v>
      </c>
      <c r="J1481" s="2">
        <f t="shared" si="181"/>
        <v>18.400318678109855</v>
      </c>
      <c r="K1481" s="2">
        <f t="shared" si="182"/>
        <v>0.48304958329135811</v>
      </c>
      <c r="L1481" s="27">
        <v>0.76370300252739998</v>
      </c>
      <c r="M1481" s="26">
        <f t="shared" si="183"/>
        <v>2.0767833969529104</v>
      </c>
      <c r="N1481" s="2">
        <f t="shared" si="184"/>
        <v>5.4520216308969145E-2</v>
      </c>
    </row>
    <row r="1482" spans="1:14" x14ac:dyDescent="0.35">
      <c r="A1482" s="10">
        <v>41182</v>
      </c>
      <c r="B1482" s="27">
        <v>0</v>
      </c>
      <c r="C1482" s="27">
        <v>0.31151074812559998</v>
      </c>
      <c r="D1482" s="28">
        <f t="shared" si="178"/>
        <v>2.5959229010466666E-2</v>
      </c>
      <c r="E1482" s="3">
        <f t="shared" si="177"/>
        <v>0</v>
      </c>
      <c r="F1482" s="5" t="str">
        <f t="shared" si="179"/>
        <v>Dry</v>
      </c>
      <c r="G1482" s="5" t="str">
        <f t="shared" si="180"/>
        <v/>
      </c>
      <c r="H1482" s="27">
        <v>5.4534171217510002E-3</v>
      </c>
      <c r="I1482" s="27">
        <v>6.8534006837870001</v>
      </c>
      <c r="J1482" s="2">
        <f t="shared" si="181"/>
        <v>18.636863683463016</v>
      </c>
      <c r="K1482" s="2">
        <f t="shared" si="182"/>
        <v>0.48379861239586575</v>
      </c>
      <c r="L1482" s="27">
        <v>0.77949803151969999</v>
      </c>
      <c r="M1482" s="26">
        <f t="shared" si="183"/>
        <v>2.1197357669934114</v>
      </c>
      <c r="N1482" s="2">
        <f t="shared" si="184"/>
        <v>5.5026706217059171E-2</v>
      </c>
    </row>
    <row r="1483" spans="1:14" x14ac:dyDescent="0.35">
      <c r="A1483" s="10">
        <v>41183</v>
      </c>
      <c r="B1483" s="27">
        <v>0</v>
      </c>
      <c r="C1483" s="27">
        <v>0.19516372753989999</v>
      </c>
      <c r="D1483" s="28">
        <f t="shared" si="178"/>
        <v>1.6263643961658334E-2</v>
      </c>
      <c r="E1483" s="3">
        <f t="shared" si="177"/>
        <v>0</v>
      </c>
      <c r="F1483" s="5" t="str">
        <f t="shared" si="179"/>
        <v>Dry</v>
      </c>
      <c r="G1483" s="5" t="str">
        <f t="shared" si="180"/>
        <v/>
      </c>
      <c r="H1483" s="27">
        <v>3.47085323678E-3</v>
      </c>
      <c r="I1483" s="27">
        <v>7.0380552993489998</v>
      </c>
      <c r="J1483" s="2">
        <f t="shared" si="181"/>
        <v>19.139006058837698</v>
      </c>
      <c r="K1483" s="2">
        <f t="shared" si="182"/>
        <v>0.31126998032095798</v>
      </c>
      <c r="L1483" s="27">
        <v>0.81992141033249999</v>
      </c>
      <c r="M1483" s="26">
        <f t="shared" si="183"/>
        <v>2.229661486401787</v>
      </c>
      <c r="N1483" s="2">
        <f t="shared" si="184"/>
        <v>3.6262420569860565E-2</v>
      </c>
    </row>
    <row r="1484" spans="1:14" x14ac:dyDescent="0.35">
      <c r="A1484" s="10">
        <v>41184</v>
      </c>
      <c r="B1484" s="27">
        <v>0</v>
      </c>
      <c r="C1484" s="27">
        <v>0.17860244337180001</v>
      </c>
      <c r="D1484" s="28">
        <f t="shared" si="178"/>
        <v>1.4883536947650001E-2</v>
      </c>
      <c r="E1484" s="3">
        <f t="shared" si="177"/>
        <v>0</v>
      </c>
      <c r="F1484" s="5" t="str">
        <f t="shared" si="179"/>
        <v>Dry</v>
      </c>
      <c r="G1484" s="5" t="str">
        <f t="shared" si="180"/>
        <v/>
      </c>
      <c r="H1484" s="27">
        <v>3.1792442287509998E-3</v>
      </c>
      <c r="I1484" s="27">
        <v>6.5753649656719997</v>
      </c>
      <c r="J1484" s="2">
        <f t="shared" si="181"/>
        <v>17.880784473049808</v>
      </c>
      <c r="K1484" s="2">
        <f t="shared" si="182"/>
        <v>0.26612931635760328</v>
      </c>
      <c r="L1484" s="27">
        <v>0.7885374302864</v>
      </c>
      <c r="M1484" s="26">
        <f t="shared" si="183"/>
        <v>2.1443171464236248</v>
      </c>
      <c r="N1484" s="2">
        <f t="shared" si="184"/>
        <v>3.1915023476275436E-2</v>
      </c>
    </row>
    <row r="1485" spans="1:14" x14ac:dyDescent="0.35">
      <c r="A1485" s="10">
        <v>41185</v>
      </c>
      <c r="B1485" s="27">
        <v>0</v>
      </c>
      <c r="C1485" s="27">
        <v>0.2194162113266</v>
      </c>
      <c r="D1485" s="28">
        <f t="shared" si="178"/>
        <v>1.8284684277216665E-2</v>
      </c>
      <c r="E1485" s="3">
        <f t="shared" si="177"/>
        <v>0</v>
      </c>
      <c r="F1485" s="5" t="str">
        <f t="shared" si="179"/>
        <v>Dry</v>
      </c>
      <c r="G1485" s="5" t="str">
        <f t="shared" si="180"/>
        <v/>
      </c>
      <c r="H1485" s="27">
        <v>3.8616383939090002E-3</v>
      </c>
      <c r="I1485" s="27">
        <v>5.9335654262329998</v>
      </c>
      <c r="J1485" s="2">
        <f t="shared" si="181"/>
        <v>16.135500477480971</v>
      </c>
      <c r="K1485" s="2">
        <f t="shared" si="182"/>
        <v>0.29503253188561829</v>
      </c>
      <c r="L1485" s="27">
        <v>0.7049746532626</v>
      </c>
      <c r="M1485" s="26">
        <f t="shared" si="183"/>
        <v>1.917079873096184</v>
      </c>
      <c r="N1485" s="2">
        <f t="shared" si="184"/>
        <v>3.5053200213770314E-2</v>
      </c>
    </row>
    <row r="1486" spans="1:14" x14ac:dyDescent="0.35">
      <c r="A1486" s="10">
        <v>41186</v>
      </c>
      <c r="B1486" s="27">
        <v>0</v>
      </c>
      <c r="C1486" s="27">
        <v>0.24654832319520001</v>
      </c>
      <c r="D1486" s="28">
        <f t="shared" si="178"/>
        <v>2.0545693599600002E-2</v>
      </c>
      <c r="E1486" s="3">
        <f t="shared" si="177"/>
        <v>0</v>
      </c>
      <c r="F1486" s="5" t="str">
        <f t="shared" si="179"/>
        <v>Dry</v>
      </c>
      <c r="G1486" s="5" t="str">
        <f t="shared" si="180"/>
        <v/>
      </c>
      <c r="H1486" s="27">
        <v>4.3139588504520002E-3</v>
      </c>
      <c r="I1486" s="27">
        <v>5.8853696571910001</v>
      </c>
      <c r="J1486" s="2">
        <f t="shared" si="181"/>
        <v>16.00443883097892</v>
      </c>
      <c r="K1486" s="2">
        <f t="shared" si="182"/>
        <v>0.32882229645483335</v>
      </c>
      <c r="L1486" s="27">
        <v>0.67862071345209996</v>
      </c>
      <c r="M1486" s="26">
        <f t="shared" si="183"/>
        <v>1.8454140233331024</v>
      </c>
      <c r="N1486" s="2">
        <f t="shared" si="184"/>
        <v>3.7915311087807012E-2</v>
      </c>
    </row>
    <row r="1487" spans="1:14" x14ac:dyDescent="0.35">
      <c r="A1487" s="10">
        <v>41187</v>
      </c>
      <c r="B1487" s="27">
        <v>0</v>
      </c>
      <c r="C1487" s="27">
        <v>0.29093997223969997</v>
      </c>
      <c r="D1487" s="28">
        <f t="shared" si="178"/>
        <v>2.4244997686641664E-2</v>
      </c>
      <c r="E1487" s="3">
        <f t="shared" si="177"/>
        <v>0</v>
      </c>
      <c r="F1487" s="5" t="str">
        <f t="shared" si="179"/>
        <v>Dry</v>
      </c>
      <c r="G1487" s="5" t="str">
        <f t="shared" si="180"/>
        <v/>
      </c>
      <c r="H1487" s="27">
        <v>5.0635167364730003E-3</v>
      </c>
      <c r="I1487" s="27">
        <v>5.5990980128730001</v>
      </c>
      <c r="J1487" s="2">
        <f t="shared" si="181"/>
        <v>15.225963172286322</v>
      </c>
      <c r="K1487" s="2">
        <f t="shared" si="182"/>
        <v>0.36915344188897309</v>
      </c>
      <c r="L1487" s="27">
        <v>0.63272435318539999</v>
      </c>
      <c r="M1487" s="26">
        <f t="shared" si="183"/>
        <v>1.7206052970782493</v>
      </c>
      <c r="N1487" s="2">
        <f t="shared" si="184"/>
        <v>4.1716071447285549E-2</v>
      </c>
    </row>
    <row r="1488" spans="1:14" x14ac:dyDescent="0.35">
      <c r="A1488" s="10">
        <v>41188</v>
      </c>
      <c r="B1488" s="27">
        <v>0</v>
      </c>
      <c r="C1488" s="27">
        <v>0.27883111995519999</v>
      </c>
      <c r="D1488" s="28">
        <f t="shared" si="178"/>
        <v>2.3235926662933334E-2</v>
      </c>
      <c r="E1488" s="3">
        <f t="shared" si="177"/>
        <v>0</v>
      </c>
      <c r="F1488" s="5" t="str">
        <f t="shared" si="179"/>
        <v>Dry</v>
      </c>
      <c r="G1488" s="5" t="str">
        <f t="shared" si="180"/>
        <v/>
      </c>
      <c r="H1488" s="27">
        <v>4.8588496165259997E-3</v>
      </c>
      <c r="I1488" s="27">
        <v>5.7086498255310003</v>
      </c>
      <c r="J1488" s="2">
        <f t="shared" si="181"/>
        <v>15.52387398955598</v>
      </c>
      <c r="K1488" s="2">
        <f t="shared" si="182"/>
        <v>0.36071159754594107</v>
      </c>
      <c r="L1488" s="27">
        <v>0.63921703641939998</v>
      </c>
      <c r="M1488" s="26">
        <f t="shared" si="183"/>
        <v>1.7382612401574595</v>
      </c>
      <c r="N1488" s="2">
        <f t="shared" si="184"/>
        <v>4.0390110697318279E-2</v>
      </c>
    </row>
    <row r="1489" spans="1:14" x14ac:dyDescent="0.35">
      <c r="A1489" s="10">
        <v>41189</v>
      </c>
      <c r="B1489" s="27">
        <v>0</v>
      </c>
      <c r="C1489" s="27">
        <v>0.3020178228084</v>
      </c>
      <c r="D1489" s="28">
        <f t="shared" si="178"/>
        <v>2.51681519007E-2</v>
      </c>
      <c r="E1489" s="3">
        <f t="shared" si="177"/>
        <v>0</v>
      </c>
      <c r="F1489" s="5" t="str">
        <f t="shared" si="179"/>
        <v>Dry</v>
      </c>
      <c r="G1489" s="5" t="str">
        <f t="shared" si="180"/>
        <v/>
      </c>
      <c r="H1489" s="27">
        <v>5.2564108954539996E-3</v>
      </c>
      <c r="I1489" s="27">
        <v>5.5581719344040001</v>
      </c>
      <c r="J1489" s="2">
        <f t="shared" si="181"/>
        <v>15.114670431540862</v>
      </c>
      <c r="K1489" s="2">
        <f t="shared" si="182"/>
        <v>0.38040832135003921</v>
      </c>
      <c r="L1489" s="27">
        <v>0.62187151572980004</v>
      </c>
      <c r="M1489" s="26">
        <f t="shared" si="183"/>
        <v>1.6910925250149891</v>
      </c>
      <c r="N1489" s="2">
        <f t="shared" si="184"/>
        <v>4.2561673547715562E-2</v>
      </c>
    </row>
    <row r="1490" spans="1:14" x14ac:dyDescent="0.35">
      <c r="A1490" s="10">
        <v>41190</v>
      </c>
      <c r="B1490" s="27">
        <v>0</v>
      </c>
      <c r="C1490" s="27">
        <v>0.2974461106886</v>
      </c>
      <c r="D1490" s="28">
        <f t="shared" si="178"/>
        <v>2.4787175890716665E-2</v>
      </c>
      <c r="E1490" s="3">
        <f t="shared" si="177"/>
        <v>0</v>
      </c>
      <c r="F1490" s="5" t="str">
        <f t="shared" si="179"/>
        <v>Dry</v>
      </c>
      <c r="G1490" s="5" t="str">
        <f t="shared" si="180"/>
        <v/>
      </c>
      <c r="H1490" s="27">
        <v>5.1833469901870002E-3</v>
      </c>
      <c r="I1490" s="27">
        <v>5.5140814742390001</v>
      </c>
      <c r="J1490" s="2">
        <f t="shared" si="181"/>
        <v>14.994772597786568</v>
      </c>
      <c r="K1490" s="2">
        <f t="shared" si="182"/>
        <v>0.37167806582263413</v>
      </c>
      <c r="L1490" s="27">
        <v>0.61670870401389999</v>
      </c>
      <c r="M1490" s="26">
        <f t="shared" si="183"/>
        <v>1.677052981347239</v>
      </c>
      <c r="N1490" s="2">
        <f t="shared" si="184"/>
        <v>4.156940722670479E-2</v>
      </c>
    </row>
    <row r="1491" spans="1:14" x14ac:dyDescent="0.35">
      <c r="A1491" s="10">
        <v>41191</v>
      </c>
      <c r="B1491" s="27">
        <v>0</v>
      </c>
      <c r="C1491" s="27">
        <v>0.306306608082</v>
      </c>
      <c r="D1491" s="28">
        <f t="shared" si="178"/>
        <v>2.55255506735E-2</v>
      </c>
      <c r="E1491" s="3">
        <f t="shared" si="177"/>
        <v>0</v>
      </c>
      <c r="F1491" s="5" t="str">
        <f t="shared" si="179"/>
        <v>Dry</v>
      </c>
      <c r="G1491" s="5" t="str">
        <f t="shared" si="180"/>
        <v/>
      </c>
      <c r="H1491" s="27">
        <v>5.3394735341409996E-3</v>
      </c>
      <c r="I1491" s="27">
        <v>5.3699614335980002</v>
      </c>
      <c r="J1491" s="2">
        <f t="shared" si="181"/>
        <v>14.602858324069057</v>
      </c>
      <c r="K1491" s="2">
        <f t="shared" si="182"/>
        <v>0.37274600012896603</v>
      </c>
      <c r="L1491" s="27">
        <v>0.60182963909050002</v>
      </c>
      <c r="M1491" s="26">
        <f t="shared" si="183"/>
        <v>1.6365914473571421</v>
      </c>
      <c r="N1491" s="2">
        <f t="shared" si="184"/>
        <v>4.177489792133144E-2</v>
      </c>
    </row>
    <row r="1492" spans="1:14" x14ac:dyDescent="0.35">
      <c r="A1492" s="10">
        <v>41192</v>
      </c>
      <c r="B1492" s="27">
        <v>0</v>
      </c>
      <c r="C1492" s="27">
        <v>0.32869982122899999</v>
      </c>
      <c r="D1492" s="28">
        <f t="shared" si="178"/>
        <v>2.7391651769083331E-2</v>
      </c>
      <c r="E1492" s="3">
        <f t="shared" si="177"/>
        <v>0</v>
      </c>
      <c r="F1492" s="5" t="str">
        <f t="shared" si="179"/>
        <v>Dry</v>
      </c>
      <c r="G1492" s="5" t="str">
        <f t="shared" si="180"/>
        <v/>
      </c>
      <c r="H1492" s="27">
        <v>5.7257118367190002E-3</v>
      </c>
      <c r="I1492" s="27">
        <v>5.1411911886619999</v>
      </c>
      <c r="J1492" s="2">
        <f t="shared" si="181"/>
        <v>13.980749670799897</v>
      </c>
      <c r="K1492" s="2">
        <f t="shared" si="182"/>
        <v>0.38295582645327719</v>
      </c>
      <c r="L1492" s="27">
        <v>0.57609077514579998</v>
      </c>
      <c r="M1492" s="26">
        <f t="shared" si="183"/>
        <v>1.5665982103004827</v>
      </c>
      <c r="N1492" s="2">
        <f t="shared" si="184"/>
        <v>4.2911712638620002E-2</v>
      </c>
    </row>
    <row r="1493" spans="1:14" x14ac:dyDescent="0.35">
      <c r="A1493" s="10">
        <v>41193</v>
      </c>
      <c r="B1493" s="27">
        <v>125.03355756000001</v>
      </c>
      <c r="C1493" s="27">
        <v>42.224131231400001</v>
      </c>
      <c r="D1493" s="28">
        <f t="shared" si="178"/>
        <v>3.5186776026166666</v>
      </c>
      <c r="E1493" s="3">
        <f t="shared" si="177"/>
        <v>1</v>
      </c>
      <c r="F1493" s="5">
        <f t="shared" si="179"/>
        <v>3.5186776026166666</v>
      </c>
      <c r="G1493" s="5">
        <f t="shared" si="180"/>
        <v>-0.87445430640040001</v>
      </c>
      <c r="H1493" s="27">
        <v>0.67762762092289996</v>
      </c>
      <c r="I1493" s="27">
        <v>6.6047574391569999</v>
      </c>
      <c r="J1493" s="2">
        <f t="shared" si="181"/>
        <v>17.960713189745981</v>
      </c>
      <c r="K1493" s="2">
        <f t="shared" si="182"/>
        <v>16.074838304822652</v>
      </c>
      <c r="L1493" s="27">
        <v>0.44607189251739998</v>
      </c>
      <c r="M1493" s="26">
        <f t="shared" si="183"/>
        <v>1.2130300616361167</v>
      </c>
      <c r="N1493" s="2">
        <f t="shared" si="184"/>
        <v>1.0856619051643244</v>
      </c>
    </row>
    <row r="1494" spans="1:14" x14ac:dyDescent="0.35">
      <c r="A1494" s="10">
        <v>41194</v>
      </c>
      <c r="B1494" s="27">
        <v>0</v>
      </c>
      <c r="C1494" s="27">
        <v>0.3956148655101</v>
      </c>
      <c r="D1494" s="28">
        <f t="shared" si="178"/>
        <v>3.2967905459175002E-2</v>
      </c>
      <c r="E1494" s="3">
        <f t="shared" ref="E1494:E1557" si="185">IF(D1494&gt;$C$8,1,0)</f>
        <v>0</v>
      </c>
      <c r="F1494" s="5" t="str">
        <f t="shared" si="179"/>
        <v>Dry</v>
      </c>
      <c r="G1494" s="5" t="str">
        <f t="shared" si="180"/>
        <v/>
      </c>
      <c r="H1494" s="27">
        <v>6.9181899294299999E-3</v>
      </c>
      <c r="I1494" s="27">
        <v>3.5227359191050001</v>
      </c>
      <c r="J1494" s="2">
        <f t="shared" si="181"/>
        <v>9.5795871489773727</v>
      </c>
      <c r="K1494" s="2">
        <f t="shared" si="182"/>
        <v>0.31581892346541385</v>
      </c>
      <c r="L1494" s="27">
        <v>0.1225828673696</v>
      </c>
      <c r="M1494" s="26">
        <f t="shared" si="183"/>
        <v>0.33334694621019545</v>
      </c>
      <c r="N1494" s="2">
        <f t="shared" si="184"/>
        <v>1.0989750607762418E-2</v>
      </c>
    </row>
    <row r="1495" spans="1:14" x14ac:dyDescent="0.35">
      <c r="A1495" s="10">
        <v>41195</v>
      </c>
      <c r="B1495" s="27">
        <v>0</v>
      </c>
      <c r="C1495" s="27">
        <v>0.30161803184710001</v>
      </c>
      <c r="D1495" s="28">
        <f t="shared" ref="D1495:D1558" si="186">C1495/12</f>
        <v>2.5134835987258335E-2</v>
      </c>
      <c r="E1495" s="3">
        <f t="shared" si="185"/>
        <v>0</v>
      </c>
      <c r="F1495" s="5" t="str">
        <f t="shared" ref="F1495:F1558" si="187">IF(B1495&gt;0,D1495,"Dry")</f>
        <v>Dry</v>
      </c>
      <c r="G1495" s="5" t="str">
        <f t="shared" ref="G1495:G1558" si="188">IF(D1495-$C$8&lt;0,"",D1488-$C$8)</f>
        <v/>
      </c>
      <c r="H1495" s="27">
        <v>5.341404399704E-3</v>
      </c>
      <c r="I1495" s="27">
        <v>4.0820742709209998</v>
      </c>
      <c r="J1495" s="2">
        <f t="shared" ref="J1495:J1558" si="189">I1495*2.71936</f>
        <v>11.10062948937173</v>
      </c>
      <c r="K1495" s="2">
        <f t="shared" ref="K1495:K1558" si="190">IF(D1495&gt;$C$8, J1495*$C$8, J1495*D1495)</f>
        <v>0.27901250157068169</v>
      </c>
      <c r="L1495" s="27">
        <v>0.35480195597570002</v>
      </c>
      <c r="M1495" s="26">
        <f t="shared" ref="M1495:M1558" si="191">L1495*2.71936</f>
        <v>0.96483424700207965</v>
      </c>
      <c r="N1495" s="2">
        <f t="shared" ref="N1495:N1558" si="192">IF(D1495&gt;$C$8, M1495*$C$8,M1495* D1495)</f>
        <v>2.425095055328717E-2</v>
      </c>
    </row>
    <row r="1496" spans="1:14" x14ac:dyDescent="0.35">
      <c r="A1496" s="10">
        <v>41196</v>
      </c>
      <c r="B1496" s="27">
        <v>0</v>
      </c>
      <c r="C1496" s="27">
        <v>0.240591582666</v>
      </c>
      <c r="D1496" s="28">
        <f t="shared" si="186"/>
        <v>2.00492985555E-2</v>
      </c>
      <c r="E1496" s="3">
        <f t="shared" si="185"/>
        <v>0</v>
      </c>
      <c r="F1496" s="5" t="str">
        <f t="shared" si="187"/>
        <v>Dry</v>
      </c>
      <c r="G1496" s="5" t="str">
        <f t="shared" si="188"/>
        <v/>
      </c>
      <c r="H1496" s="27">
        <v>4.3065046508320003E-3</v>
      </c>
      <c r="I1496" s="27">
        <v>5.1167821875069999</v>
      </c>
      <c r="J1496" s="2">
        <f t="shared" si="189"/>
        <v>13.914372809419035</v>
      </c>
      <c r="K1496" s="2">
        <f t="shared" si="190"/>
        <v>0.27897341466857356</v>
      </c>
      <c r="L1496" s="27">
        <v>0.5685329545808</v>
      </c>
      <c r="M1496" s="26">
        <f t="shared" si="191"/>
        <v>1.5460457753688444</v>
      </c>
      <c r="N1496" s="2">
        <f t="shared" si="192"/>
        <v>3.0997133330839449E-2</v>
      </c>
    </row>
    <row r="1497" spans="1:14" x14ac:dyDescent="0.35">
      <c r="A1497" s="10">
        <v>41197</v>
      </c>
      <c r="B1497" s="27">
        <v>0</v>
      </c>
      <c r="C1497" s="27">
        <v>0.2339546034669</v>
      </c>
      <c r="D1497" s="28">
        <f t="shared" si="186"/>
        <v>1.9496216955575001E-2</v>
      </c>
      <c r="E1497" s="3">
        <f t="shared" si="185"/>
        <v>0</v>
      </c>
      <c r="F1497" s="5" t="str">
        <f t="shared" si="187"/>
        <v>Dry</v>
      </c>
      <c r="G1497" s="5" t="str">
        <f t="shared" si="188"/>
        <v/>
      </c>
      <c r="H1497" s="27">
        <v>4.1879697768710004E-3</v>
      </c>
      <c r="I1497" s="27">
        <v>5.2687203479729998</v>
      </c>
      <c r="J1497" s="2">
        <f t="shared" si="189"/>
        <v>14.327547365463857</v>
      </c>
      <c r="K1497" s="2">
        <f t="shared" si="190"/>
        <v>0.27933297187836037</v>
      </c>
      <c r="L1497" s="27">
        <v>0.63039174433400003</v>
      </c>
      <c r="M1497" s="26">
        <f t="shared" si="191"/>
        <v>1.7142620938721063</v>
      </c>
      <c r="N1497" s="2">
        <f t="shared" si="192"/>
        <v>3.3421625700848862E-2</v>
      </c>
    </row>
    <row r="1498" spans="1:14" x14ac:dyDescent="0.35">
      <c r="A1498" s="10">
        <v>41198</v>
      </c>
      <c r="B1498" s="27">
        <v>0</v>
      </c>
      <c r="C1498" s="27">
        <v>0.25971115010759999</v>
      </c>
      <c r="D1498" s="28">
        <f t="shared" si="186"/>
        <v>2.1642595842299998E-2</v>
      </c>
      <c r="E1498" s="3">
        <f t="shared" si="185"/>
        <v>0</v>
      </c>
      <c r="F1498" s="5" t="str">
        <f t="shared" si="187"/>
        <v>Dry</v>
      </c>
      <c r="G1498" s="5" t="str">
        <f t="shared" si="188"/>
        <v/>
      </c>
      <c r="H1498" s="27">
        <v>4.6132948109010004E-3</v>
      </c>
      <c r="I1498" s="27">
        <v>5.0964843546249998</v>
      </c>
      <c r="J1498" s="2">
        <f t="shared" si="189"/>
        <v>13.85917569459304</v>
      </c>
      <c r="K1498" s="2">
        <f t="shared" si="190"/>
        <v>0.29994853826550449</v>
      </c>
      <c r="L1498" s="27">
        <v>0.61527926365249996</v>
      </c>
      <c r="M1498" s="26">
        <f t="shared" si="191"/>
        <v>1.6731658184060623</v>
      </c>
      <c r="N1498" s="2">
        <f t="shared" si="192"/>
        <v>3.6211651584913518E-2</v>
      </c>
    </row>
    <row r="1499" spans="1:14" x14ac:dyDescent="0.35">
      <c r="A1499" s="10">
        <v>41199</v>
      </c>
      <c r="B1499" s="27">
        <v>0</v>
      </c>
      <c r="C1499" s="27">
        <v>0.25684749644229998</v>
      </c>
      <c r="D1499" s="28">
        <f t="shared" si="186"/>
        <v>2.1403958036858333E-2</v>
      </c>
      <c r="E1499" s="3">
        <f t="shared" si="185"/>
        <v>0</v>
      </c>
      <c r="F1499" s="5" t="str">
        <f t="shared" si="187"/>
        <v>Dry</v>
      </c>
      <c r="G1499" s="5" t="str">
        <f t="shared" si="188"/>
        <v/>
      </c>
      <c r="H1499" s="27">
        <v>4.5541518884840001E-3</v>
      </c>
      <c r="I1499" s="27">
        <v>5.1904198916439999</v>
      </c>
      <c r="J1499" s="2">
        <f t="shared" si="189"/>
        <v>14.114620236541027</v>
      </c>
      <c r="K1499" s="2">
        <f t="shared" si="190"/>
        <v>0.30210873924911558</v>
      </c>
      <c r="L1499" s="27">
        <v>0.6224886115746</v>
      </c>
      <c r="M1499" s="26">
        <f t="shared" si="191"/>
        <v>1.6927706307715042</v>
      </c>
      <c r="N1499" s="2">
        <f t="shared" si="192"/>
        <v>3.6231991547059486E-2</v>
      </c>
    </row>
    <row r="1500" spans="1:14" x14ac:dyDescent="0.35">
      <c r="A1500" s="10">
        <v>41200</v>
      </c>
      <c r="B1500" s="27">
        <v>0</v>
      </c>
      <c r="C1500" s="27">
        <v>0.2826053137374</v>
      </c>
      <c r="D1500" s="28">
        <f t="shared" si="186"/>
        <v>2.3550442811449999E-2</v>
      </c>
      <c r="E1500" s="3">
        <f t="shared" si="185"/>
        <v>0</v>
      </c>
      <c r="F1500" s="5" t="str">
        <f t="shared" si="187"/>
        <v>Dry</v>
      </c>
      <c r="G1500" s="5" t="str">
        <f t="shared" si="188"/>
        <v/>
      </c>
      <c r="H1500" s="27">
        <v>4.9842878719019998E-3</v>
      </c>
      <c r="I1500" s="27">
        <v>5.0651071846529998</v>
      </c>
      <c r="J1500" s="2">
        <f t="shared" si="189"/>
        <v>13.773849873657982</v>
      </c>
      <c r="K1500" s="2">
        <f t="shared" si="190"/>
        <v>0.3243802637430801</v>
      </c>
      <c r="L1500" s="27">
        <v>0.60189132653639998</v>
      </c>
      <c r="M1500" s="26">
        <f t="shared" si="191"/>
        <v>1.6367591977300247</v>
      </c>
      <c r="N1500" s="2">
        <f t="shared" si="192"/>
        <v>3.8546403882255727E-2</v>
      </c>
    </row>
    <row r="1501" spans="1:14" x14ac:dyDescent="0.35">
      <c r="A1501" s="10">
        <v>41201</v>
      </c>
      <c r="B1501" s="27">
        <v>0</v>
      </c>
      <c r="C1501" s="27">
        <v>0.31621120624679999</v>
      </c>
      <c r="D1501" s="28">
        <f t="shared" si="186"/>
        <v>2.6350933853899999E-2</v>
      </c>
      <c r="E1501" s="3">
        <f t="shared" si="185"/>
        <v>0</v>
      </c>
      <c r="F1501" s="5" t="str">
        <f t="shared" si="187"/>
        <v>Dry</v>
      </c>
      <c r="G1501" s="5" t="str">
        <f t="shared" si="188"/>
        <v/>
      </c>
      <c r="H1501" s="27">
        <v>5.5505109771659998E-3</v>
      </c>
      <c r="I1501" s="27">
        <v>4.8533969231320002</v>
      </c>
      <c r="J1501" s="2">
        <f t="shared" si="189"/>
        <v>13.198133456888236</v>
      </c>
      <c r="K1501" s="2">
        <f t="shared" si="190"/>
        <v>0.34778314171740643</v>
      </c>
      <c r="L1501" s="27">
        <v>0.56487434148540006</v>
      </c>
      <c r="M1501" s="26">
        <f t="shared" si="191"/>
        <v>1.5360966892617376</v>
      </c>
      <c r="N1501" s="2">
        <f t="shared" si="192"/>
        <v>4.0477582251930828E-2</v>
      </c>
    </row>
    <row r="1502" spans="1:14" x14ac:dyDescent="0.35">
      <c r="A1502" s="10">
        <v>41202</v>
      </c>
      <c r="B1502" s="27">
        <v>0</v>
      </c>
      <c r="C1502" s="27">
        <v>0.35354113974630003</v>
      </c>
      <c r="D1502" s="28">
        <f t="shared" si="186"/>
        <v>2.9461761645525001E-2</v>
      </c>
      <c r="E1502" s="3">
        <f t="shared" si="185"/>
        <v>0</v>
      </c>
      <c r="F1502" s="5" t="str">
        <f t="shared" si="187"/>
        <v>Dry</v>
      </c>
      <c r="G1502" s="5" t="str">
        <f t="shared" si="188"/>
        <v/>
      </c>
      <c r="H1502" s="27">
        <v>6.1872178058239996E-3</v>
      </c>
      <c r="I1502" s="27">
        <v>4.5584133073090003</v>
      </c>
      <c r="J1502" s="2">
        <f t="shared" si="189"/>
        <v>12.395966811363802</v>
      </c>
      <c r="K1502" s="2">
        <f t="shared" si="190"/>
        <v>0.36520701956223894</v>
      </c>
      <c r="L1502" s="27">
        <v>0.52368953427450005</v>
      </c>
      <c r="M1502" s="26">
        <f t="shared" si="191"/>
        <v>1.4241003719247045</v>
      </c>
      <c r="N1502" s="2">
        <f t="shared" si="192"/>
        <v>4.1956505716949151E-2</v>
      </c>
    </row>
    <row r="1503" spans="1:14" x14ac:dyDescent="0.35">
      <c r="A1503" s="10">
        <v>41203</v>
      </c>
      <c r="B1503" s="27">
        <v>0</v>
      </c>
      <c r="C1503" s="27">
        <v>0.3926377298398</v>
      </c>
      <c r="D1503" s="28">
        <f t="shared" si="186"/>
        <v>3.2719810819983333E-2</v>
      </c>
      <c r="E1503" s="3">
        <f t="shared" si="185"/>
        <v>0</v>
      </c>
      <c r="F1503" s="5" t="str">
        <f t="shared" si="187"/>
        <v>Dry</v>
      </c>
      <c r="G1503" s="5" t="str">
        <f t="shared" si="188"/>
        <v/>
      </c>
      <c r="H1503" s="27">
        <v>6.8588791310410001E-3</v>
      </c>
      <c r="I1503" s="27">
        <v>4.2554608342279998</v>
      </c>
      <c r="J1503" s="2">
        <f t="shared" si="189"/>
        <v>11.572129974166254</v>
      </c>
      <c r="K1503" s="2">
        <f t="shared" si="190"/>
        <v>0.37863790353897842</v>
      </c>
      <c r="L1503" s="27">
        <v>0.48396061328500001</v>
      </c>
      <c r="M1503" s="26">
        <f t="shared" si="191"/>
        <v>1.3160631333426975</v>
      </c>
      <c r="N1503" s="2">
        <f t="shared" si="192"/>
        <v>4.3061336750127563E-2</v>
      </c>
    </row>
    <row r="1504" spans="1:14" x14ac:dyDescent="0.35">
      <c r="A1504" s="10">
        <v>41204</v>
      </c>
      <c r="B1504" s="27">
        <v>0</v>
      </c>
      <c r="C1504" s="27">
        <v>0.32437366471500001</v>
      </c>
      <c r="D1504" s="28">
        <f t="shared" si="186"/>
        <v>2.7031138726250001E-2</v>
      </c>
      <c r="E1504" s="3">
        <f t="shared" si="185"/>
        <v>0</v>
      </c>
      <c r="F1504" s="5" t="str">
        <f t="shared" si="187"/>
        <v>Dry</v>
      </c>
      <c r="G1504" s="5" t="str">
        <f t="shared" si="188"/>
        <v/>
      </c>
      <c r="H1504" s="27">
        <v>5.7201418541269998E-3</v>
      </c>
      <c r="I1504" s="27">
        <v>4.512220110596</v>
      </c>
      <c r="J1504" s="2">
        <f t="shared" si="189"/>
        <v>12.270350879950339</v>
      </c>
      <c r="K1504" s="2">
        <f t="shared" si="190"/>
        <v>0.33168155685570139</v>
      </c>
      <c r="L1504" s="27">
        <v>0.51999411198940004</v>
      </c>
      <c r="M1504" s="26">
        <f t="shared" si="191"/>
        <v>1.4140511883794948</v>
      </c>
      <c r="N1504" s="2">
        <f t="shared" si="192"/>
        <v>3.8223413839104797E-2</v>
      </c>
    </row>
    <row r="1505" spans="1:14" x14ac:dyDescent="0.35">
      <c r="A1505" s="10">
        <v>41205</v>
      </c>
      <c r="B1505" s="27">
        <v>31.258389390000001</v>
      </c>
      <c r="C1505" s="27">
        <v>1.7174360416700001</v>
      </c>
      <c r="D1505" s="28">
        <f t="shared" si="186"/>
        <v>0.14311967013916668</v>
      </c>
      <c r="E1505" s="3">
        <f t="shared" si="185"/>
        <v>0</v>
      </c>
      <c r="F1505" s="5">
        <f t="shared" si="187"/>
        <v>0.14311967013916668</v>
      </c>
      <c r="G1505" s="5" t="str">
        <f t="shared" si="188"/>
        <v/>
      </c>
      <c r="H1505" s="27">
        <v>1.4262208019019999E-2</v>
      </c>
      <c r="I1505" s="27">
        <v>7.7743136858210002</v>
      </c>
      <c r="J1505" s="2">
        <f t="shared" si="189"/>
        <v>21.141157664674196</v>
      </c>
      <c r="K1505" s="2">
        <f t="shared" si="190"/>
        <v>3.0257155113282863</v>
      </c>
      <c r="L1505" s="27">
        <v>0.23924274654639999</v>
      </c>
      <c r="M1505" s="26">
        <f t="shared" si="191"/>
        <v>0.65058715524841826</v>
      </c>
      <c r="N1505" s="2">
        <f t="shared" si="192"/>
        <v>9.3111819055932452E-2</v>
      </c>
    </row>
    <row r="1506" spans="1:14" x14ac:dyDescent="0.35">
      <c r="A1506" s="10">
        <v>41206</v>
      </c>
      <c r="B1506" s="27">
        <v>0</v>
      </c>
      <c r="C1506" s="27">
        <v>0.2711438439096</v>
      </c>
      <c r="D1506" s="28">
        <f t="shared" si="186"/>
        <v>2.25953203258E-2</v>
      </c>
      <c r="E1506" s="3">
        <f t="shared" si="185"/>
        <v>0</v>
      </c>
      <c r="F1506" s="5" t="str">
        <f t="shared" si="187"/>
        <v>Dry</v>
      </c>
      <c r="G1506" s="5" t="str">
        <f t="shared" si="188"/>
        <v/>
      </c>
      <c r="H1506" s="27">
        <v>4.8338886571050003E-3</v>
      </c>
      <c r="I1506" s="27">
        <v>7.1366560621969999</v>
      </c>
      <c r="J1506" s="2">
        <f t="shared" si="189"/>
        <v>19.407137029296035</v>
      </c>
      <c r="K1506" s="2">
        <f t="shared" si="190"/>
        <v>0.4385104777836385</v>
      </c>
      <c r="L1506" s="27">
        <v>0.42463855346000001</v>
      </c>
      <c r="M1506" s="26">
        <f t="shared" si="191"/>
        <v>1.1547450967369857</v>
      </c>
      <c r="N1506" s="2">
        <f t="shared" si="192"/>
        <v>2.6091835355419101E-2</v>
      </c>
    </row>
    <row r="1507" spans="1:14" x14ac:dyDescent="0.35">
      <c r="A1507" s="10">
        <v>41207</v>
      </c>
      <c r="B1507" s="27">
        <v>0</v>
      </c>
      <c r="C1507" s="27">
        <v>0.22383812776199999</v>
      </c>
      <c r="D1507" s="28">
        <f t="shared" si="186"/>
        <v>1.86531773135E-2</v>
      </c>
      <c r="E1507" s="3">
        <f t="shared" si="185"/>
        <v>0</v>
      </c>
      <c r="F1507" s="5" t="str">
        <f t="shared" si="187"/>
        <v>Dry</v>
      </c>
      <c r="G1507" s="5" t="str">
        <f t="shared" si="188"/>
        <v/>
      </c>
      <c r="H1507" s="27">
        <v>4.0270928009929997E-3</v>
      </c>
      <c r="I1507" s="27">
        <v>6.2047389174259999</v>
      </c>
      <c r="J1507" s="2">
        <f t="shared" si="189"/>
        <v>16.872918822491567</v>
      </c>
      <c r="K1507" s="2">
        <f t="shared" si="190"/>
        <v>0.31473354659222685</v>
      </c>
      <c r="L1507" s="27">
        <v>0.59687773392410004</v>
      </c>
      <c r="M1507" s="26">
        <f t="shared" si="191"/>
        <v>1.6231254345238406</v>
      </c>
      <c r="N1507" s="2">
        <f t="shared" si="192"/>
        <v>3.0276446532224933E-2</v>
      </c>
    </row>
    <row r="1508" spans="1:14" x14ac:dyDescent="0.35">
      <c r="A1508" s="10">
        <v>41208</v>
      </c>
      <c r="B1508" s="27">
        <v>0</v>
      </c>
      <c r="C1508" s="27">
        <v>0.24450973357530001</v>
      </c>
      <c r="D1508" s="28">
        <f t="shared" si="186"/>
        <v>2.0375811131275002E-2</v>
      </c>
      <c r="E1508" s="3">
        <f t="shared" si="185"/>
        <v>0</v>
      </c>
      <c r="F1508" s="5" t="str">
        <f t="shared" si="187"/>
        <v>Dry</v>
      </c>
      <c r="G1508" s="5" t="str">
        <f t="shared" si="188"/>
        <v/>
      </c>
      <c r="H1508" s="27">
        <v>4.3655831245899999E-3</v>
      </c>
      <c r="I1508" s="27">
        <v>5.3100135460419997</v>
      </c>
      <c r="J1508" s="2">
        <f t="shared" si="189"/>
        <v>14.439838436564772</v>
      </c>
      <c r="K1508" s="2">
        <f t="shared" si="190"/>
        <v>0.29422342074956909</v>
      </c>
      <c r="L1508" s="27">
        <v>0.60888309772839999</v>
      </c>
      <c r="M1508" s="26">
        <f t="shared" si="191"/>
        <v>1.6557723406387017</v>
      </c>
      <c r="N1508" s="2">
        <f t="shared" si="192"/>
        <v>3.373770448924332E-2</v>
      </c>
    </row>
    <row r="1509" spans="1:14" x14ac:dyDescent="0.35">
      <c r="A1509" s="10">
        <v>41209</v>
      </c>
      <c r="B1509" s="27">
        <v>0</v>
      </c>
      <c r="C1509" s="27">
        <v>0.25596618641879998</v>
      </c>
      <c r="D1509" s="28">
        <f t="shared" si="186"/>
        <v>2.1330515534899997E-2</v>
      </c>
      <c r="E1509" s="3">
        <f t="shared" si="185"/>
        <v>0</v>
      </c>
      <c r="F1509" s="5" t="str">
        <f t="shared" si="187"/>
        <v>Dry</v>
      </c>
      <c r="G1509" s="5" t="str">
        <f t="shared" si="188"/>
        <v/>
      </c>
      <c r="H1509" s="27">
        <v>4.5481280847440003E-3</v>
      </c>
      <c r="I1509" s="27">
        <v>5.0861328022050003</v>
      </c>
      <c r="J1509" s="2">
        <f t="shared" si="189"/>
        <v>13.831026097004189</v>
      </c>
      <c r="K1509" s="2">
        <f t="shared" si="190"/>
        <v>0.29502291702575512</v>
      </c>
      <c r="L1509" s="27">
        <v>0.60612538490839996</v>
      </c>
      <c r="M1509" s="26">
        <f t="shared" si="191"/>
        <v>1.6482731267045065</v>
      </c>
      <c r="N1509" s="2">
        <f t="shared" si="192"/>
        <v>3.5158515534928665E-2</v>
      </c>
    </row>
    <row r="1510" spans="1:14" x14ac:dyDescent="0.35">
      <c r="A1510" s="10">
        <v>41210</v>
      </c>
      <c r="B1510" s="27">
        <v>0</v>
      </c>
      <c r="C1510" s="27">
        <v>0.27342305767899999</v>
      </c>
      <c r="D1510" s="28">
        <f t="shared" si="186"/>
        <v>2.2785254806583333E-2</v>
      </c>
      <c r="E1510" s="3">
        <f t="shared" si="185"/>
        <v>0</v>
      </c>
      <c r="F1510" s="5" t="str">
        <f t="shared" si="187"/>
        <v>Dry</v>
      </c>
      <c r="G1510" s="5" t="str">
        <f t="shared" si="188"/>
        <v/>
      </c>
      <c r="H1510" s="27">
        <v>4.8352403149139996E-3</v>
      </c>
      <c r="I1510" s="27">
        <v>5.0160130330110002</v>
      </c>
      <c r="J1510" s="2">
        <f t="shared" si="189"/>
        <v>13.640345201448794</v>
      </c>
      <c r="K1510" s="2">
        <f t="shared" si="190"/>
        <v>0.31079874106476701</v>
      </c>
      <c r="L1510" s="27">
        <v>0.59562099273549995</v>
      </c>
      <c r="M1510" s="26">
        <f t="shared" si="191"/>
        <v>1.6197079028052093</v>
      </c>
      <c r="N1510" s="2">
        <f t="shared" si="192"/>
        <v>3.6905457277653403E-2</v>
      </c>
    </row>
    <row r="1511" spans="1:14" x14ac:dyDescent="0.35">
      <c r="A1511" s="10">
        <v>41211</v>
      </c>
      <c r="B1511" s="27">
        <v>0</v>
      </c>
      <c r="C1511" s="27">
        <v>0.28910800603730002</v>
      </c>
      <c r="D1511" s="28">
        <f t="shared" si="186"/>
        <v>2.409233383644167E-2</v>
      </c>
      <c r="E1511" s="3">
        <f t="shared" si="185"/>
        <v>0</v>
      </c>
      <c r="F1511" s="5" t="str">
        <f t="shared" si="187"/>
        <v>Dry</v>
      </c>
      <c r="G1511" s="5" t="str">
        <f t="shared" si="188"/>
        <v/>
      </c>
      <c r="H1511" s="27">
        <v>5.0966574677569999E-3</v>
      </c>
      <c r="I1511" s="27">
        <v>4.979796738688</v>
      </c>
      <c r="J1511" s="2">
        <f t="shared" si="189"/>
        <v>13.5418600593186</v>
      </c>
      <c r="K1511" s="2">
        <f t="shared" si="190"/>
        <v>0.32625501331547951</v>
      </c>
      <c r="L1511" s="27">
        <v>0.58662511048319999</v>
      </c>
      <c r="M1511" s="26">
        <f t="shared" si="191"/>
        <v>1.5952448604435947</v>
      </c>
      <c r="N1511" s="2">
        <f t="shared" si="192"/>
        <v>3.8433171728674886E-2</v>
      </c>
    </row>
    <row r="1512" spans="1:14" x14ac:dyDescent="0.35">
      <c r="A1512" s="10">
        <v>41212</v>
      </c>
      <c r="B1512" s="27">
        <v>0</v>
      </c>
      <c r="C1512" s="27">
        <v>0.31670943280000002</v>
      </c>
      <c r="D1512" s="28">
        <f t="shared" si="186"/>
        <v>2.6392452733333335E-2</v>
      </c>
      <c r="E1512" s="3">
        <f t="shared" si="185"/>
        <v>0</v>
      </c>
      <c r="F1512" s="5" t="str">
        <f t="shared" si="187"/>
        <v>Dry</v>
      </c>
      <c r="G1512" s="5" t="str">
        <f t="shared" si="188"/>
        <v/>
      </c>
      <c r="H1512" s="27">
        <v>5.5630410471480003E-3</v>
      </c>
      <c r="I1512" s="27">
        <v>4.8186451022380004</v>
      </c>
      <c r="J1512" s="2">
        <f t="shared" si="189"/>
        <v>13.103630745221929</v>
      </c>
      <c r="K1512" s="2">
        <f t="shared" si="190"/>
        <v>0.34583695507832324</v>
      </c>
      <c r="L1512" s="27">
        <v>0.56142950461560004</v>
      </c>
      <c r="M1512" s="26">
        <f t="shared" si="191"/>
        <v>1.5267289376714781</v>
      </c>
      <c r="N1512" s="2">
        <f t="shared" si="192"/>
        <v>4.0294121324106702E-2</v>
      </c>
    </row>
    <row r="1513" spans="1:14" x14ac:dyDescent="0.35">
      <c r="A1513" s="10">
        <v>41213</v>
      </c>
      <c r="B1513" s="27">
        <v>0</v>
      </c>
      <c r="C1513" s="27">
        <v>0.32825544356120001</v>
      </c>
      <c r="D1513" s="28">
        <f t="shared" si="186"/>
        <v>2.7354620296766666E-2</v>
      </c>
      <c r="E1513" s="3">
        <f t="shared" si="185"/>
        <v>0</v>
      </c>
      <c r="F1513" s="5" t="str">
        <f t="shared" si="187"/>
        <v>Dry</v>
      </c>
      <c r="G1513" s="5" t="str">
        <f t="shared" si="188"/>
        <v/>
      </c>
      <c r="H1513" s="27">
        <v>5.7618529059169999E-3</v>
      </c>
      <c r="I1513" s="27">
        <v>4.7377730158759999</v>
      </c>
      <c r="J1513" s="2">
        <f t="shared" si="189"/>
        <v>12.883710428452559</v>
      </c>
      <c r="K1513" s="2">
        <f t="shared" si="190"/>
        <v>0.35242900678381273</v>
      </c>
      <c r="L1513" s="27">
        <v>0.5484558258319</v>
      </c>
      <c r="M1513" s="26">
        <f t="shared" si="191"/>
        <v>1.4914488345342356</v>
      </c>
      <c r="N1513" s="2">
        <f t="shared" si="192"/>
        <v>4.0798016560739191E-2</v>
      </c>
    </row>
    <row r="1514" spans="1:14" x14ac:dyDescent="0.35">
      <c r="A1514" s="10">
        <v>41214</v>
      </c>
      <c r="B1514" s="27">
        <v>0</v>
      </c>
      <c r="C1514" s="27">
        <v>0.1979159292497</v>
      </c>
      <c r="D1514" s="28">
        <f t="shared" si="186"/>
        <v>1.6492994104141668E-2</v>
      </c>
      <c r="E1514" s="3">
        <f t="shared" si="185"/>
        <v>0</v>
      </c>
      <c r="F1514" s="5" t="str">
        <f t="shared" si="187"/>
        <v>Dry</v>
      </c>
      <c r="G1514" s="5" t="str">
        <f t="shared" si="188"/>
        <v/>
      </c>
      <c r="H1514" s="27">
        <v>3.553437009433E-3</v>
      </c>
      <c r="I1514" s="27">
        <v>4.3211112067300004</v>
      </c>
      <c r="J1514" s="2">
        <f t="shared" si="189"/>
        <v>11.750656971133294</v>
      </c>
      <c r="K1514" s="2">
        <f t="shared" si="190"/>
        <v>0.1938035161446926</v>
      </c>
      <c r="L1514" s="27">
        <v>0.51333615826930001</v>
      </c>
      <c r="M1514" s="26">
        <f t="shared" si="191"/>
        <v>1.3959458153512037</v>
      </c>
      <c r="N1514" s="2">
        <f t="shared" si="192"/>
        <v>2.3023326102288636E-2</v>
      </c>
    </row>
    <row r="1515" spans="1:14" x14ac:dyDescent="0.35">
      <c r="A1515" s="10">
        <v>41215</v>
      </c>
      <c r="B1515" s="27">
        <v>0</v>
      </c>
      <c r="C1515" s="27">
        <v>0.19665359614280001</v>
      </c>
      <c r="D1515" s="28">
        <f t="shared" si="186"/>
        <v>1.6387799678566666E-2</v>
      </c>
      <c r="E1515" s="3">
        <f t="shared" si="185"/>
        <v>0</v>
      </c>
      <c r="F1515" s="5" t="str">
        <f t="shared" si="187"/>
        <v>Dry</v>
      </c>
      <c r="G1515" s="5" t="str">
        <f t="shared" si="188"/>
        <v/>
      </c>
      <c r="H1515" s="27">
        <v>3.5285590381839999E-3</v>
      </c>
      <c r="I1515" s="27">
        <v>3.9551429286449999</v>
      </c>
      <c r="J1515" s="2">
        <f t="shared" si="189"/>
        <v>10.755457474440068</v>
      </c>
      <c r="K1515" s="2">
        <f t="shared" si="190"/>
        <v>0.17625828254246639</v>
      </c>
      <c r="L1515" s="27">
        <v>0.48510389361560002</v>
      </c>
      <c r="M1515" s="26">
        <f t="shared" si="191"/>
        <v>1.3191721241425181</v>
      </c>
      <c r="N1515" s="2">
        <f t="shared" si="192"/>
        <v>2.1618328511996864E-2</v>
      </c>
    </row>
    <row r="1516" spans="1:14" x14ac:dyDescent="0.35">
      <c r="A1516" s="10">
        <v>41216</v>
      </c>
      <c r="B1516" s="27">
        <v>0</v>
      </c>
      <c r="C1516" s="27">
        <v>0.18079961062370001</v>
      </c>
      <c r="D1516" s="28">
        <f t="shared" si="186"/>
        <v>1.5066634218641668E-2</v>
      </c>
      <c r="E1516" s="3">
        <f t="shared" si="185"/>
        <v>0</v>
      </c>
      <c r="F1516" s="5" t="str">
        <f t="shared" si="187"/>
        <v>Dry</v>
      </c>
      <c r="G1516" s="5" t="str">
        <f t="shared" si="188"/>
        <v/>
      </c>
      <c r="H1516" s="27">
        <v>3.253821410711E-3</v>
      </c>
      <c r="I1516" s="27">
        <v>3.9002914983460002</v>
      </c>
      <c r="J1516" s="2">
        <f t="shared" si="189"/>
        <v>10.606296688942178</v>
      </c>
      <c r="K1516" s="2">
        <f t="shared" si="190"/>
        <v>0.15980119262668205</v>
      </c>
      <c r="L1516" s="27">
        <v>0.48207593249190001</v>
      </c>
      <c r="M1516" s="26">
        <f t="shared" si="191"/>
        <v>1.3109380077811732</v>
      </c>
      <c r="N1516" s="2">
        <f t="shared" si="192"/>
        <v>1.975142344655376E-2</v>
      </c>
    </row>
    <row r="1517" spans="1:14" x14ac:dyDescent="0.35">
      <c r="A1517" s="10">
        <v>41217</v>
      </c>
      <c r="B1517" s="27">
        <v>0</v>
      </c>
      <c r="C1517" s="27">
        <v>0.12924760300419999</v>
      </c>
      <c r="D1517" s="28">
        <f t="shared" si="186"/>
        <v>1.0770633583683333E-2</v>
      </c>
      <c r="E1517" s="3">
        <f t="shared" si="185"/>
        <v>0</v>
      </c>
      <c r="F1517" s="5" t="str">
        <f t="shared" si="187"/>
        <v>Dry</v>
      </c>
      <c r="G1517" s="5" t="str">
        <f t="shared" si="188"/>
        <v/>
      </c>
      <c r="H1517" s="27">
        <v>2.372085840159E-3</v>
      </c>
      <c r="I1517" s="27">
        <v>4.1773701687339999</v>
      </c>
      <c r="J1517" s="2">
        <f t="shared" si="189"/>
        <v>11.35977334204849</v>
      </c>
      <c r="K1517" s="2">
        <f t="shared" si="190"/>
        <v>0.12235195626089811</v>
      </c>
      <c r="L1517" s="27">
        <v>0.53005779682919996</v>
      </c>
      <c r="M1517" s="26">
        <f t="shared" si="191"/>
        <v>1.4414179703854533</v>
      </c>
      <c r="N1517" s="2">
        <f t="shared" si="192"/>
        <v>1.552498479995823E-2</v>
      </c>
    </row>
    <row r="1518" spans="1:14" x14ac:dyDescent="0.35">
      <c r="A1518" s="10">
        <v>41218</v>
      </c>
      <c r="B1518" s="27">
        <v>0</v>
      </c>
      <c r="C1518" s="27">
        <v>0.1133117907533</v>
      </c>
      <c r="D1518" s="28">
        <f t="shared" si="186"/>
        <v>9.4426492294416662E-3</v>
      </c>
      <c r="E1518" s="3">
        <f t="shared" si="185"/>
        <v>0</v>
      </c>
      <c r="F1518" s="5" t="str">
        <f t="shared" si="187"/>
        <v>Dry</v>
      </c>
      <c r="G1518" s="5" t="str">
        <f t="shared" si="188"/>
        <v/>
      </c>
      <c r="H1518" s="27">
        <v>2.0911056397319998E-3</v>
      </c>
      <c r="I1518" s="27">
        <v>4.1571652425560002</v>
      </c>
      <c r="J1518" s="2">
        <f t="shared" si="189"/>
        <v>11.304828873997085</v>
      </c>
      <c r="K1518" s="2">
        <f t="shared" si="190"/>
        <v>0.10674753365601847</v>
      </c>
      <c r="L1518" s="27">
        <v>0.54883000698020001</v>
      </c>
      <c r="M1518" s="26">
        <f t="shared" si="191"/>
        <v>1.4924663677816767</v>
      </c>
      <c r="N1518" s="2">
        <f t="shared" si="192"/>
        <v>1.4092836397701253E-2</v>
      </c>
    </row>
    <row r="1519" spans="1:14" x14ac:dyDescent="0.35">
      <c r="A1519" s="10">
        <v>41219</v>
      </c>
      <c r="B1519" s="27">
        <v>0</v>
      </c>
      <c r="C1519" s="27">
        <v>0.11842514742260001</v>
      </c>
      <c r="D1519" s="28">
        <f t="shared" si="186"/>
        <v>9.8687622852166677E-3</v>
      </c>
      <c r="E1519" s="3">
        <f t="shared" si="185"/>
        <v>0</v>
      </c>
      <c r="F1519" s="5" t="str">
        <f t="shared" si="187"/>
        <v>Dry</v>
      </c>
      <c r="G1519" s="5" t="str">
        <f t="shared" si="188"/>
        <v/>
      </c>
      <c r="H1519" s="27">
        <v>2.1647914905010002E-3</v>
      </c>
      <c r="I1519" s="27">
        <v>4.020303387447</v>
      </c>
      <c r="J1519" s="2">
        <f t="shared" si="189"/>
        <v>10.932652219687874</v>
      </c>
      <c r="K1519" s="2">
        <f t="shared" si="190"/>
        <v>0.10789174590304598</v>
      </c>
      <c r="L1519" s="27">
        <v>0.5301367762086</v>
      </c>
      <c r="M1519" s="26">
        <f t="shared" si="191"/>
        <v>1.4416327437506185</v>
      </c>
      <c r="N1519" s="2">
        <f t="shared" si="192"/>
        <v>1.4227130850659528E-2</v>
      </c>
    </row>
    <row r="1520" spans="1:14" x14ac:dyDescent="0.35">
      <c r="A1520" s="10">
        <v>41220</v>
      </c>
      <c r="B1520" s="27">
        <v>0</v>
      </c>
      <c r="C1520" s="27">
        <v>0.1555605812393</v>
      </c>
      <c r="D1520" s="28">
        <f t="shared" si="186"/>
        <v>1.2963381769941667E-2</v>
      </c>
      <c r="E1520" s="3">
        <f t="shared" si="185"/>
        <v>0</v>
      </c>
      <c r="F1520" s="5" t="str">
        <f t="shared" si="187"/>
        <v>Dry</v>
      </c>
      <c r="G1520" s="5" t="str">
        <f t="shared" si="188"/>
        <v/>
      </c>
      <c r="H1520" s="27">
        <v>2.7837820338549998E-3</v>
      </c>
      <c r="I1520" s="27">
        <v>3.9815802807440002</v>
      </c>
      <c r="J1520" s="2">
        <f t="shared" si="189"/>
        <v>10.827350152244005</v>
      </c>
      <c r="K1520" s="2">
        <f t="shared" si="190"/>
        <v>0.14035907358037508</v>
      </c>
      <c r="L1520" s="27">
        <v>0.50671185104229999</v>
      </c>
      <c r="M1520" s="26">
        <f t="shared" si="191"/>
        <v>1.3779319392503888</v>
      </c>
      <c r="N1520" s="2">
        <f t="shared" si="192"/>
        <v>1.7862657781498859E-2</v>
      </c>
    </row>
    <row r="1521" spans="1:14" x14ac:dyDescent="0.35">
      <c r="A1521" s="10">
        <v>41221</v>
      </c>
      <c r="B1521" s="27">
        <v>177.13087321</v>
      </c>
      <c r="C1521" s="27">
        <v>59.805993489869998</v>
      </c>
      <c r="D1521" s="28">
        <f t="shared" si="186"/>
        <v>4.9838327908224995</v>
      </c>
      <c r="E1521" s="3">
        <f t="shared" si="185"/>
        <v>1</v>
      </c>
      <c r="F1521" s="5">
        <f t="shared" si="187"/>
        <v>4.9838327908224995</v>
      </c>
      <c r="G1521" s="5">
        <f t="shared" si="188"/>
        <v>-0.87850700589585839</v>
      </c>
      <c r="H1521" s="27">
        <v>0.82556618673180004</v>
      </c>
      <c r="I1521" s="27">
        <v>7.3885930483979996</v>
      </c>
      <c r="J1521" s="2">
        <f t="shared" si="189"/>
        <v>20.092244392091583</v>
      </c>
      <c r="K1521" s="2">
        <f t="shared" si="190"/>
        <v>17.982558730921966</v>
      </c>
      <c r="L1521" s="27">
        <v>0.27290412154260002</v>
      </c>
      <c r="M1521" s="26">
        <f t="shared" si="191"/>
        <v>0.7421245519580848</v>
      </c>
      <c r="N1521" s="2">
        <f t="shared" si="192"/>
        <v>0.66420147400248586</v>
      </c>
    </row>
    <row r="1522" spans="1:14" x14ac:dyDescent="0.35">
      <c r="A1522" s="10">
        <v>41222</v>
      </c>
      <c r="B1522" s="27">
        <v>0</v>
      </c>
      <c r="C1522" s="27">
        <v>0.13138033293279999</v>
      </c>
      <c r="D1522" s="28">
        <f t="shared" si="186"/>
        <v>1.0948361077733332E-2</v>
      </c>
      <c r="E1522" s="3">
        <f t="shared" si="185"/>
        <v>0</v>
      </c>
      <c r="F1522" s="5" t="str">
        <f t="shared" si="187"/>
        <v>Dry</v>
      </c>
      <c r="G1522" s="5" t="str">
        <f t="shared" si="188"/>
        <v/>
      </c>
      <c r="H1522" s="27">
        <v>2.4189136970120002E-3</v>
      </c>
      <c r="I1522" s="27">
        <v>2.3487211594109998</v>
      </c>
      <c r="J1522" s="2">
        <f t="shared" si="189"/>
        <v>6.3870183720558966</v>
      </c>
      <c r="K1522" s="2">
        <f t="shared" si="190"/>
        <v>6.9927383347384492E-2</v>
      </c>
      <c r="L1522" s="27">
        <v>0.1012043567012</v>
      </c>
      <c r="M1522" s="26">
        <f t="shared" si="191"/>
        <v>0.27521107943897521</v>
      </c>
      <c r="N1522" s="2">
        <f t="shared" si="192"/>
        <v>3.0131102702906525E-3</v>
      </c>
    </row>
    <row r="1523" spans="1:14" x14ac:dyDescent="0.35">
      <c r="A1523" s="10">
        <v>41223</v>
      </c>
      <c r="B1523" s="27">
        <v>0</v>
      </c>
      <c r="C1523" s="27">
        <v>0.115392553777</v>
      </c>
      <c r="D1523" s="28">
        <f t="shared" si="186"/>
        <v>9.6160461480833334E-3</v>
      </c>
      <c r="E1523" s="3">
        <f t="shared" si="185"/>
        <v>0</v>
      </c>
      <c r="F1523" s="5" t="str">
        <f t="shared" si="187"/>
        <v>Dry</v>
      </c>
      <c r="G1523" s="5" t="str">
        <f t="shared" si="188"/>
        <v/>
      </c>
      <c r="H1523" s="27">
        <v>2.13945996248E-3</v>
      </c>
      <c r="I1523" s="27">
        <v>3.4928945478190001</v>
      </c>
      <c r="J1523" s="2">
        <f t="shared" si="189"/>
        <v>9.498437717557076</v>
      </c>
      <c r="K1523" s="2">
        <f t="shared" si="190"/>
        <v>9.1337415426724175E-2</v>
      </c>
      <c r="L1523" s="27">
        <v>0.3128379803968</v>
      </c>
      <c r="M1523" s="26">
        <f t="shared" si="191"/>
        <v>0.85071909037184201</v>
      </c>
      <c r="N1523" s="2">
        <f t="shared" si="192"/>
        <v>8.1805540320711093E-3</v>
      </c>
    </row>
    <row r="1524" spans="1:14" x14ac:dyDescent="0.35">
      <c r="A1524" s="10">
        <v>41224</v>
      </c>
      <c r="B1524" s="27">
        <v>0</v>
      </c>
      <c r="C1524" s="27">
        <v>0.15408292945560001</v>
      </c>
      <c r="D1524" s="28">
        <f t="shared" si="186"/>
        <v>1.28402441213E-2</v>
      </c>
      <c r="E1524" s="3">
        <f t="shared" si="185"/>
        <v>0</v>
      </c>
      <c r="F1524" s="5" t="str">
        <f t="shared" si="187"/>
        <v>Dry</v>
      </c>
      <c r="G1524" s="5" t="str">
        <f t="shared" si="188"/>
        <v/>
      </c>
      <c r="H1524" s="27">
        <v>2.7827814552889999E-3</v>
      </c>
      <c r="I1524" s="27">
        <v>3.826271977372</v>
      </c>
      <c r="J1524" s="2">
        <f t="shared" si="189"/>
        <v>10.405010964386323</v>
      </c>
      <c r="K1524" s="2">
        <f t="shared" si="190"/>
        <v>0.13360288086752353</v>
      </c>
      <c r="L1524" s="27">
        <v>0.4451101784723</v>
      </c>
      <c r="M1524" s="26">
        <f t="shared" si="191"/>
        <v>1.2104148149304337</v>
      </c>
      <c r="N1524" s="2">
        <f t="shared" si="192"/>
        <v>1.5542021711744928E-2</v>
      </c>
    </row>
    <row r="1525" spans="1:14" x14ac:dyDescent="0.35">
      <c r="A1525" s="10">
        <v>41225</v>
      </c>
      <c r="B1525" s="27">
        <v>0</v>
      </c>
      <c r="C1525" s="27">
        <v>0.13326008983269999</v>
      </c>
      <c r="D1525" s="28">
        <f t="shared" si="186"/>
        <v>1.1105007486058333E-2</v>
      </c>
      <c r="E1525" s="3">
        <f t="shared" si="185"/>
        <v>0</v>
      </c>
      <c r="F1525" s="5" t="str">
        <f t="shared" si="187"/>
        <v>Dry</v>
      </c>
      <c r="G1525" s="5" t="str">
        <f t="shared" si="188"/>
        <v/>
      </c>
      <c r="H1525" s="27">
        <v>2.4157574842849998E-3</v>
      </c>
      <c r="I1525" s="27">
        <v>4.0681476092509996</v>
      </c>
      <c r="J1525" s="2">
        <f t="shared" si="189"/>
        <v>11.062757882692798</v>
      </c>
      <c r="K1525" s="2">
        <f t="shared" si="190"/>
        <v>0.12285200910375435</v>
      </c>
      <c r="L1525" s="27">
        <v>0.50162093620299997</v>
      </c>
      <c r="M1525" s="26">
        <f t="shared" si="191"/>
        <v>1.36408790907299</v>
      </c>
      <c r="N1525" s="2">
        <f t="shared" si="192"/>
        <v>1.5148206441897212E-2</v>
      </c>
    </row>
    <row r="1526" spans="1:14" x14ac:dyDescent="0.35">
      <c r="A1526" s="10">
        <v>41226</v>
      </c>
      <c r="B1526" s="27">
        <v>0</v>
      </c>
      <c r="C1526" s="27">
        <v>0.14951425945290001</v>
      </c>
      <c r="D1526" s="28">
        <f t="shared" si="186"/>
        <v>1.2459521621075E-2</v>
      </c>
      <c r="E1526" s="3">
        <f t="shared" si="185"/>
        <v>0</v>
      </c>
      <c r="F1526" s="5" t="str">
        <f t="shared" si="187"/>
        <v>Dry</v>
      </c>
      <c r="G1526" s="5" t="str">
        <f t="shared" si="188"/>
        <v/>
      </c>
      <c r="H1526" s="27">
        <v>2.6799436725490002E-3</v>
      </c>
      <c r="I1526" s="27">
        <v>4.1634564762470001</v>
      </c>
      <c r="J1526" s="2">
        <f t="shared" si="189"/>
        <v>11.321937003247042</v>
      </c>
      <c r="K1526" s="2">
        <f t="shared" si="190"/>
        <v>0.14106591888440562</v>
      </c>
      <c r="L1526" s="27">
        <v>0.51667145845490003</v>
      </c>
      <c r="M1526" s="26">
        <f t="shared" si="191"/>
        <v>1.405015697263917</v>
      </c>
      <c r="N1526" s="2">
        <f t="shared" si="192"/>
        <v>1.750582345800954E-2</v>
      </c>
    </row>
    <row r="1527" spans="1:14" x14ac:dyDescent="0.35">
      <c r="A1527" s="10">
        <v>41227</v>
      </c>
      <c r="B1527" s="27">
        <v>0</v>
      </c>
      <c r="C1527" s="27">
        <v>0.16392136434349999</v>
      </c>
      <c r="D1527" s="28">
        <f t="shared" si="186"/>
        <v>1.3660113695291666E-2</v>
      </c>
      <c r="E1527" s="3">
        <f t="shared" si="185"/>
        <v>0</v>
      </c>
      <c r="F1527" s="5" t="str">
        <f t="shared" si="187"/>
        <v>Dry</v>
      </c>
      <c r="G1527" s="5" t="str">
        <f t="shared" si="188"/>
        <v/>
      </c>
      <c r="H1527" s="27">
        <v>2.9137027261829998E-3</v>
      </c>
      <c r="I1527" s="27">
        <v>4.217722439638</v>
      </c>
      <c r="J1527" s="2">
        <f t="shared" si="189"/>
        <v>11.469505693453991</v>
      </c>
      <c r="K1527" s="2">
        <f t="shared" si="190"/>
        <v>0.1566747518013766</v>
      </c>
      <c r="L1527" s="27">
        <v>0.51277511378399998</v>
      </c>
      <c r="M1527" s="26">
        <f t="shared" si="191"/>
        <v>1.3944201334196582</v>
      </c>
      <c r="N1527" s="2">
        <f t="shared" si="192"/>
        <v>1.9047937561516307E-2</v>
      </c>
    </row>
    <row r="1528" spans="1:14" x14ac:dyDescent="0.35">
      <c r="A1528" s="10">
        <v>41228</v>
      </c>
      <c r="B1528" s="27">
        <v>0</v>
      </c>
      <c r="C1528" s="27">
        <v>0.20271071490430001</v>
      </c>
      <c r="D1528" s="28">
        <f t="shared" si="186"/>
        <v>1.6892559575358335E-2</v>
      </c>
      <c r="E1528" s="3">
        <f t="shared" si="185"/>
        <v>0</v>
      </c>
      <c r="F1528" s="5" t="str">
        <f t="shared" si="187"/>
        <v>Dry</v>
      </c>
      <c r="G1528" s="5" t="str">
        <f t="shared" si="188"/>
        <v/>
      </c>
      <c r="H1528" s="27">
        <v>3.5629046769220002E-3</v>
      </c>
      <c r="I1528" s="27">
        <v>4.1286677181220002</v>
      </c>
      <c r="J1528" s="2">
        <f t="shared" si="189"/>
        <v>11.227333845952243</v>
      </c>
      <c r="K1528" s="2">
        <f t="shared" si="190"/>
        <v>0.18965840586518529</v>
      </c>
      <c r="L1528" s="27">
        <v>0.487231215597</v>
      </c>
      <c r="M1528" s="26">
        <f t="shared" si="191"/>
        <v>1.324957078445858</v>
      </c>
      <c r="N1528" s="2">
        <f t="shared" si="192"/>
        <v>2.2381916382439384E-2</v>
      </c>
    </row>
    <row r="1529" spans="1:14" x14ac:dyDescent="0.35">
      <c r="A1529" s="10">
        <v>41229</v>
      </c>
      <c r="B1529" s="27">
        <v>93.775168170000001</v>
      </c>
      <c r="C1529" s="27">
        <v>28.437715273199998</v>
      </c>
      <c r="D1529" s="28">
        <f t="shared" si="186"/>
        <v>2.3698096061</v>
      </c>
      <c r="E1529" s="3">
        <f t="shared" si="185"/>
        <v>1</v>
      </c>
      <c r="F1529" s="5">
        <f t="shared" si="187"/>
        <v>2.3698096061</v>
      </c>
      <c r="G1529" s="5">
        <f t="shared" si="188"/>
        <v>-0.88405163892226668</v>
      </c>
      <c r="H1529" s="27">
        <v>0.29393127427670002</v>
      </c>
      <c r="I1529" s="27">
        <v>5.5823912492390004</v>
      </c>
      <c r="J1529" s="2">
        <f t="shared" si="189"/>
        <v>15.180531467530567</v>
      </c>
      <c r="K1529" s="2">
        <f t="shared" si="190"/>
        <v>13.586575663439858</v>
      </c>
      <c r="L1529" s="27">
        <v>0.14835186843629999</v>
      </c>
      <c r="M1529" s="26">
        <f t="shared" si="191"/>
        <v>0.40342213695093676</v>
      </c>
      <c r="N1529" s="2">
        <f t="shared" si="192"/>
        <v>0.36106281257108841</v>
      </c>
    </row>
    <row r="1530" spans="1:14" x14ac:dyDescent="0.35">
      <c r="A1530" s="10">
        <v>41230</v>
      </c>
      <c r="B1530" s="27">
        <v>218.80872572999999</v>
      </c>
      <c r="C1530" s="27">
        <v>88.877889816440003</v>
      </c>
      <c r="D1530" s="28">
        <f t="shared" si="186"/>
        <v>7.4064908180366666</v>
      </c>
      <c r="E1530" s="3">
        <f t="shared" si="185"/>
        <v>1</v>
      </c>
      <c r="F1530" s="5">
        <f t="shared" si="187"/>
        <v>7.4064908180366666</v>
      </c>
      <c r="G1530" s="5">
        <f t="shared" si="188"/>
        <v>-0.88538395385191671</v>
      </c>
      <c r="H1530" s="27">
        <v>2.6408728918220001</v>
      </c>
      <c r="I1530" s="27">
        <v>6.1797004937739999</v>
      </c>
      <c r="J1530" s="2">
        <f t="shared" si="189"/>
        <v>16.804830334749266</v>
      </c>
      <c r="K1530" s="2">
        <f t="shared" si="190"/>
        <v>15.040323149600592</v>
      </c>
      <c r="L1530" s="27">
        <v>0.2152968825539</v>
      </c>
      <c r="M1530" s="26">
        <f t="shared" si="191"/>
        <v>0.58546973054177354</v>
      </c>
      <c r="N1530" s="2">
        <f t="shared" si="192"/>
        <v>0.52399540883488738</v>
      </c>
    </row>
    <row r="1531" spans="1:14" x14ac:dyDescent="0.35">
      <c r="A1531" s="10">
        <v>41231</v>
      </c>
      <c r="B1531" s="27">
        <v>10.41946313</v>
      </c>
      <c r="C1531" s="27">
        <v>4.8784403277779997</v>
      </c>
      <c r="D1531" s="28">
        <f t="shared" si="186"/>
        <v>0.4065366939815</v>
      </c>
      <c r="E1531" s="3">
        <f t="shared" si="185"/>
        <v>0</v>
      </c>
      <c r="F1531" s="5">
        <f t="shared" si="187"/>
        <v>0.4065366939815</v>
      </c>
      <c r="G1531" s="5" t="str">
        <f t="shared" si="188"/>
        <v/>
      </c>
      <c r="H1531" s="27">
        <v>2.496937372975E-2</v>
      </c>
      <c r="I1531" s="27">
        <v>2.5037778648039999</v>
      </c>
      <c r="J1531" s="2">
        <f t="shared" si="189"/>
        <v>6.8086733744334049</v>
      </c>
      <c r="K1531" s="2">
        <f t="shared" si="190"/>
        <v>2.7679755640420201</v>
      </c>
      <c r="L1531" s="27">
        <v>0.1079490687723</v>
      </c>
      <c r="M1531" s="26">
        <f t="shared" si="191"/>
        <v>0.29355237965664172</v>
      </c>
      <c r="N1531" s="2">
        <f t="shared" si="192"/>
        <v>0.11933981393601326</v>
      </c>
    </row>
    <row r="1532" spans="1:14" x14ac:dyDescent="0.35">
      <c r="A1532" s="10">
        <v>41232</v>
      </c>
      <c r="B1532" s="27">
        <v>0</v>
      </c>
      <c r="C1532" s="27">
        <v>0.22372850079420001</v>
      </c>
      <c r="D1532" s="28">
        <f t="shared" si="186"/>
        <v>1.864404173285E-2</v>
      </c>
      <c r="E1532" s="3">
        <f t="shared" si="185"/>
        <v>0</v>
      </c>
      <c r="F1532" s="5" t="str">
        <f t="shared" si="187"/>
        <v>Dry</v>
      </c>
      <c r="G1532" s="5" t="str">
        <f t="shared" si="188"/>
        <v/>
      </c>
      <c r="H1532" s="27">
        <v>3.9971568359049997E-3</v>
      </c>
      <c r="I1532" s="27">
        <v>2.8325896995169999</v>
      </c>
      <c r="J1532" s="2">
        <f t="shared" si="189"/>
        <v>7.7028311252785491</v>
      </c>
      <c r="K1532" s="2">
        <f t="shared" si="190"/>
        <v>0.14361190496078918</v>
      </c>
      <c r="L1532" s="27">
        <v>0.23535986884320001</v>
      </c>
      <c r="M1532" s="26">
        <f t="shared" si="191"/>
        <v>0.64002821293744439</v>
      </c>
      <c r="N1532" s="2">
        <f t="shared" si="192"/>
        <v>1.193271271220712E-2</v>
      </c>
    </row>
    <row r="1533" spans="1:14" x14ac:dyDescent="0.35">
      <c r="A1533" s="10">
        <v>41233</v>
      </c>
      <c r="B1533" s="27">
        <v>0</v>
      </c>
      <c r="C1533" s="27">
        <v>0.214492545033</v>
      </c>
      <c r="D1533" s="28">
        <f t="shared" si="186"/>
        <v>1.7874378752750001E-2</v>
      </c>
      <c r="E1533" s="3">
        <f t="shared" si="185"/>
        <v>0</v>
      </c>
      <c r="F1533" s="5" t="str">
        <f t="shared" si="187"/>
        <v>Dry</v>
      </c>
      <c r="G1533" s="5" t="str">
        <f t="shared" si="188"/>
        <v/>
      </c>
      <c r="H1533" s="27">
        <v>3.843614479761E-3</v>
      </c>
      <c r="I1533" s="27">
        <v>3.3894867006379998</v>
      </c>
      <c r="J1533" s="2">
        <f t="shared" si="189"/>
        <v>9.2172345542469518</v>
      </c>
      <c r="K1533" s="2">
        <f t="shared" si="190"/>
        <v>0.16475234147554485</v>
      </c>
      <c r="L1533" s="27">
        <v>0.38112190589599998</v>
      </c>
      <c r="M1533" s="26">
        <f t="shared" si="191"/>
        <v>1.0364076660173465</v>
      </c>
      <c r="N1533" s="2">
        <f t="shared" si="192"/>
        <v>1.8525143164647678E-2</v>
      </c>
    </row>
    <row r="1534" spans="1:14" x14ac:dyDescent="0.35">
      <c r="A1534" s="10">
        <v>41234</v>
      </c>
      <c r="B1534" s="27">
        <v>0</v>
      </c>
      <c r="C1534" s="27">
        <v>0.22636657811120001</v>
      </c>
      <c r="D1534" s="28">
        <f t="shared" si="186"/>
        <v>1.8863881509266666E-2</v>
      </c>
      <c r="E1534" s="3">
        <f t="shared" si="185"/>
        <v>0</v>
      </c>
      <c r="F1534" s="5" t="str">
        <f t="shared" si="187"/>
        <v>Dry</v>
      </c>
      <c r="G1534" s="5" t="str">
        <f t="shared" si="188"/>
        <v/>
      </c>
      <c r="H1534" s="27">
        <v>4.0417262514600002E-3</v>
      </c>
      <c r="I1534" s="27">
        <v>3.4767172854799999</v>
      </c>
      <c r="J1534" s="2">
        <f t="shared" si="189"/>
        <v>9.454445917442893</v>
      </c>
      <c r="K1534" s="2">
        <f t="shared" si="190"/>
        <v>0.17834754752241272</v>
      </c>
      <c r="L1534" s="27">
        <v>0.42093460637859997</v>
      </c>
      <c r="M1534" s="26">
        <f t="shared" si="191"/>
        <v>1.1446727312017095</v>
      </c>
      <c r="N1534" s="2">
        <f t="shared" si="192"/>
        <v>2.1592970768277701E-2</v>
      </c>
    </row>
    <row r="1535" spans="1:14" x14ac:dyDescent="0.35">
      <c r="A1535" s="10">
        <v>41235</v>
      </c>
      <c r="B1535" s="27">
        <v>0</v>
      </c>
      <c r="C1535" s="27">
        <v>0.2216561841163</v>
      </c>
      <c r="D1535" s="28">
        <f t="shared" si="186"/>
        <v>1.8471348676358332E-2</v>
      </c>
      <c r="E1535" s="3">
        <f t="shared" si="185"/>
        <v>0</v>
      </c>
      <c r="F1535" s="5" t="str">
        <f t="shared" si="187"/>
        <v>Dry</v>
      </c>
      <c r="G1535" s="5" t="str">
        <f t="shared" si="188"/>
        <v/>
      </c>
      <c r="H1535" s="27">
        <v>3.9585690639620001E-3</v>
      </c>
      <c r="I1535" s="27">
        <v>3.5004358566959999</v>
      </c>
      <c r="J1535" s="2">
        <f t="shared" si="189"/>
        <v>9.5189452512648334</v>
      </c>
      <c r="K1535" s="2">
        <f t="shared" si="190"/>
        <v>0.1758277567672781</v>
      </c>
      <c r="L1535" s="27">
        <v>0.43123182188140002</v>
      </c>
      <c r="M1535" s="26">
        <f t="shared" si="191"/>
        <v>1.1726745671514041</v>
      </c>
      <c r="N1535" s="2">
        <f t="shared" si="192"/>
        <v>2.1660880813751168E-2</v>
      </c>
    </row>
    <row r="1536" spans="1:14" x14ac:dyDescent="0.35">
      <c r="A1536" s="10">
        <v>41236</v>
      </c>
      <c r="B1536" s="27">
        <v>0</v>
      </c>
      <c r="C1536" s="27">
        <v>0.19115388239139999</v>
      </c>
      <c r="D1536" s="28">
        <f t="shared" si="186"/>
        <v>1.5929490199283334E-2</v>
      </c>
      <c r="E1536" s="3">
        <f t="shared" si="185"/>
        <v>0</v>
      </c>
      <c r="F1536" s="5" t="str">
        <f t="shared" si="187"/>
        <v>Dry</v>
      </c>
      <c r="G1536" s="5" t="str">
        <f t="shared" si="188"/>
        <v/>
      </c>
      <c r="H1536" s="27">
        <v>3.4404707111440002E-3</v>
      </c>
      <c r="I1536" s="27">
        <v>3.6281165980910002</v>
      </c>
      <c r="J1536" s="2">
        <f t="shared" si="189"/>
        <v>9.8661551521847421</v>
      </c>
      <c r="K1536" s="2">
        <f t="shared" si="190"/>
        <v>0.15716282180133562</v>
      </c>
      <c r="L1536" s="27">
        <v>0.45381906582269999</v>
      </c>
      <c r="M1536" s="26">
        <f t="shared" si="191"/>
        <v>1.2340974148356174</v>
      </c>
      <c r="N1536" s="2">
        <f t="shared" si="192"/>
        <v>1.9658542674584865E-2</v>
      </c>
    </row>
    <row r="1537" spans="1:14" x14ac:dyDescent="0.35">
      <c r="A1537" s="10">
        <v>41237</v>
      </c>
      <c r="B1537" s="27">
        <v>10.41946313</v>
      </c>
      <c r="C1537" s="27">
        <v>0.23078985353029999</v>
      </c>
      <c r="D1537" s="28">
        <f t="shared" si="186"/>
        <v>1.9232487794191667E-2</v>
      </c>
      <c r="E1537" s="3">
        <f t="shared" si="185"/>
        <v>0</v>
      </c>
      <c r="F1537" s="5">
        <f t="shared" si="187"/>
        <v>1.9232487794191667E-2</v>
      </c>
      <c r="G1537" s="5" t="str">
        <f t="shared" si="188"/>
        <v/>
      </c>
      <c r="H1537" s="27">
        <v>4.0638210558230003E-3</v>
      </c>
      <c r="I1537" s="27">
        <v>3.7944085287629998</v>
      </c>
      <c r="J1537" s="2">
        <f t="shared" si="189"/>
        <v>10.318362776776951</v>
      </c>
      <c r="K1537" s="2">
        <f t="shared" si="190"/>
        <v>0.19844778616040434</v>
      </c>
      <c r="L1537" s="27">
        <v>0.46439779296009998</v>
      </c>
      <c r="M1537" s="26">
        <f t="shared" si="191"/>
        <v>1.2628647822639774</v>
      </c>
      <c r="N1537" s="2">
        <f t="shared" si="192"/>
        <v>2.4288031510606461E-2</v>
      </c>
    </row>
    <row r="1538" spans="1:14" x14ac:dyDescent="0.35">
      <c r="A1538" s="10">
        <v>41238</v>
      </c>
      <c r="B1538" s="27">
        <v>0</v>
      </c>
      <c r="C1538" s="27">
        <v>0.21467564185419999</v>
      </c>
      <c r="D1538" s="28">
        <f t="shared" si="186"/>
        <v>1.7889636821183334E-2</v>
      </c>
      <c r="E1538" s="3">
        <f t="shared" si="185"/>
        <v>0</v>
      </c>
      <c r="F1538" s="5" t="str">
        <f t="shared" si="187"/>
        <v>Dry</v>
      </c>
      <c r="G1538" s="5" t="str">
        <f t="shared" si="188"/>
        <v/>
      </c>
      <c r="H1538" s="27">
        <v>3.83761308129E-3</v>
      </c>
      <c r="I1538" s="27">
        <v>3.671325910173</v>
      </c>
      <c r="J1538" s="2">
        <f t="shared" si="189"/>
        <v>9.9836568270880495</v>
      </c>
      <c r="K1538" s="2">
        <f t="shared" si="190"/>
        <v>0.17860399478393274</v>
      </c>
      <c r="L1538" s="27">
        <v>0.45494183330850002</v>
      </c>
      <c r="M1538" s="26">
        <f t="shared" si="191"/>
        <v>1.2371506238258025</v>
      </c>
      <c r="N1538" s="2">
        <f t="shared" si="192"/>
        <v>2.2132175353344007E-2</v>
      </c>
    </row>
    <row r="1539" spans="1:14" x14ac:dyDescent="0.35">
      <c r="A1539" s="10">
        <v>41239</v>
      </c>
      <c r="B1539" s="27">
        <v>0</v>
      </c>
      <c r="C1539" s="27">
        <v>0.2423606344898</v>
      </c>
      <c r="D1539" s="28">
        <f t="shared" si="186"/>
        <v>2.0196719540816668E-2</v>
      </c>
      <c r="E1539" s="3">
        <f t="shared" si="185"/>
        <v>0</v>
      </c>
      <c r="F1539" s="5" t="str">
        <f t="shared" si="187"/>
        <v>Dry</v>
      </c>
      <c r="G1539" s="5" t="str">
        <f t="shared" si="188"/>
        <v/>
      </c>
      <c r="H1539" s="27">
        <v>4.2937588424819999E-3</v>
      </c>
      <c r="I1539" s="27">
        <v>3.5153533546200002</v>
      </c>
      <c r="J1539" s="2">
        <f t="shared" si="189"/>
        <v>9.5595112984194444</v>
      </c>
      <c r="K1539" s="2">
        <f t="shared" si="190"/>
        <v>0.19307076864144571</v>
      </c>
      <c r="L1539" s="27">
        <v>0.4302216013215</v>
      </c>
      <c r="M1539" s="26">
        <f t="shared" si="191"/>
        <v>1.1699274137696343</v>
      </c>
      <c r="N1539" s="2">
        <f t="shared" si="192"/>
        <v>2.3628695859018278E-2</v>
      </c>
    </row>
    <row r="1540" spans="1:14" x14ac:dyDescent="0.35">
      <c r="A1540" s="10">
        <v>41240</v>
      </c>
      <c r="B1540" s="27">
        <v>0</v>
      </c>
      <c r="C1540" s="27">
        <v>0.2404972939268</v>
      </c>
      <c r="D1540" s="28">
        <f t="shared" si="186"/>
        <v>2.0041441160566668E-2</v>
      </c>
      <c r="E1540" s="3">
        <f t="shared" si="185"/>
        <v>0</v>
      </c>
      <c r="F1540" s="5" t="str">
        <f t="shared" si="187"/>
        <v>Dry</v>
      </c>
      <c r="G1540" s="5" t="str">
        <f t="shared" si="188"/>
        <v/>
      </c>
      <c r="H1540" s="27">
        <v>4.2598122937800003E-3</v>
      </c>
      <c r="I1540" s="27">
        <v>3.4850315808530001</v>
      </c>
      <c r="J1540" s="2">
        <f t="shared" si="189"/>
        <v>9.4770554797084152</v>
      </c>
      <c r="K1540" s="2">
        <f t="shared" si="190"/>
        <v>0.18993384977200212</v>
      </c>
      <c r="L1540" s="27">
        <v>0.42259905890639998</v>
      </c>
      <c r="M1540" s="26">
        <f t="shared" si="191"/>
        <v>1.1491989768277078</v>
      </c>
      <c r="N1540" s="2">
        <f t="shared" si="192"/>
        <v>2.3031603675875922E-2</v>
      </c>
    </row>
    <row r="1541" spans="1:14" x14ac:dyDescent="0.35">
      <c r="A1541" s="10">
        <v>41241</v>
      </c>
      <c r="B1541" s="27">
        <v>0</v>
      </c>
      <c r="C1541" s="27">
        <v>0.2552533599506</v>
      </c>
      <c r="D1541" s="28">
        <f t="shared" si="186"/>
        <v>2.1271113329216666E-2</v>
      </c>
      <c r="E1541" s="3">
        <f t="shared" si="185"/>
        <v>0</v>
      </c>
      <c r="F1541" s="5" t="str">
        <f t="shared" si="187"/>
        <v>Dry</v>
      </c>
      <c r="G1541" s="5" t="str">
        <f t="shared" si="188"/>
        <v/>
      </c>
      <c r="H1541" s="27">
        <v>4.5078402318709998E-3</v>
      </c>
      <c r="I1541" s="27">
        <v>3.4294526579769999</v>
      </c>
      <c r="J1541" s="2">
        <f t="shared" si="189"/>
        <v>9.3259163799963343</v>
      </c>
      <c r="K1541" s="2">
        <f t="shared" si="190"/>
        <v>0.19837262421770005</v>
      </c>
      <c r="L1541" s="27">
        <v>0.41425996670249998</v>
      </c>
      <c r="M1541" s="26">
        <f t="shared" si="191"/>
        <v>1.1265219830521103</v>
      </c>
      <c r="N1541" s="2">
        <f t="shared" si="192"/>
        <v>2.3962376769355333E-2</v>
      </c>
    </row>
    <row r="1542" spans="1:14" x14ac:dyDescent="0.35">
      <c r="A1542" s="10">
        <v>41242</v>
      </c>
      <c r="B1542" s="27">
        <v>208.3892626</v>
      </c>
      <c r="C1542" s="27">
        <v>80.578735511290006</v>
      </c>
      <c r="D1542" s="28">
        <f t="shared" si="186"/>
        <v>6.7148946259408335</v>
      </c>
      <c r="E1542" s="3">
        <f t="shared" si="185"/>
        <v>1</v>
      </c>
      <c r="F1542" s="5">
        <f t="shared" si="187"/>
        <v>6.7148946259408335</v>
      </c>
      <c r="G1542" s="5">
        <f t="shared" si="188"/>
        <v>-0.87652865132364166</v>
      </c>
      <c r="H1542" s="27">
        <v>1.2026634188659999</v>
      </c>
      <c r="I1542" s="27">
        <v>4.0318561542499998</v>
      </c>
      <c r="J1542" s="2">
        <f t="shared" si="189"/>
        <v>10.964068351621279</v>
      </c>
      <c r="K1542" s="2">
        <f t="shared" si="190"/>
        <v>9.8128411747010453</v>
      </c>
      <c r="L1542" s="27">
        <v>0.1777962566846</v>
      </c>
      <c r="M1542" s="26">
        <f t="shared" si="191"/>
        <v>0.48349202857783385</v>
      </c>
      <c r="N1542" s="2">
        <f t="shared" si="192"/>
        <v>0.43272536557716129</v>
      </c>
    </row>
    <row r="1543" spans="1:14" x14ac:dyDescent="0.35">
      <c r="A1543" s="10">
        <v>41243</v>
      </c>
      <c r="B1543" s="27">
        <v>333.42282016000001</v>
      </c>
      <c r="C1543" s="27">
        <v>159.59743956649999</v>
      </c>
      <c r="D1543" s="28">
        <f t="shared" si="186"/>
        <v>13.299786630541666</v>
      </c>
      <c r="E1543" s="3">
        <f t="shared" si="185"/>
        <v>1</v>
      </c>
      <c r="F1543" s="5">
        <f t="shared" si="187"/>
        <v>13.299786630541666</v>
      </c>
      <c r="G1543" s="5">
        <f t="shared" si="188"/>
        <v>-0.87907050980071666</v>
      </c>
      <c r="H1543" s="27">
        <v>1.5960966025500001</v>
      </c>
      <c r="I1543" s="27">
        <v>2.4988289844630001</v>
      </c>
      <c r="J1543" s="2">
        <f t="shared" si="189"/>
        <v>6.7952155871893041</v>
      </c>
      <c r="K1543" s="2">
        <f t="shared" si="190"/>
        <v>6.0817179505344274</v>
      </c>
      <c r="L1543" s="27">
        <v>0.14939372185380001</v>
      </c>
      <c r="M1543" s="26">
        <f t="shared" si="191"/>
        <v>0.4062553114603496</v>
      </c>
      <c r="N1543" s="2">
        <f t="shared" si="192"/>
        <v>0.36359850375701291</v>
      </c>
    </row>
    <row r="1544" spans="1:14" x14ac:dyDescent="0.35">
      <c r="A1544" s="10">
        <v>41244</v>
      </c>
      <c r="B1544" s="27">
        <v>31.258389390000001</v>
      </c>
      <c r="C1544" s="27">
        <v>5.2749499387730001</v>
      </c>
      <c r="D1544" s="28">
        <f t="shared" si="186"/>
        <v>0.43957916156441668</v>
      </c>
      <c r="E1544" s="3">
        <f t="shared" si="185"/>
        <v>0</v>
      </c>
      <c r="F1544" s="5">
        <f t="shared" si="187"/>
        <v>0.43957916156441668</v>
      </c>
      <c r="G1544" s="5" t="str">
        <f t="shared" si="188"/>
        <v/>
      </c>
      <c r="H1544" s="27">
        <v>2.6368720531369998E-2</v>
      </c>
      <c r="I1544" s="27">
        <v>0.79722855608830001</v>
      </c>
      <c r="J1544" s="2">
        <f t="shared" si="189"/>
        <v>2.1679514462842797</v>
      </c>
      <c r="K1544" s="2">
        <f t="shared" si="190"/>
        <v>0.95298627907000821</v>
      </c>
      <c r="L1544" s="27">
        <v>8.3068530918519998E-2</v>
      </c>
      <c r="M1544" s="26">
        <f t="shared" si="191"/>
        <v>0.22589324023858653</v>
      </c>
      <c r="N1544" s="2">
        <f t="shared" si="192"/>
        <v>9.9297961147147215E-2</v>
      </c>
    </row>
    <row r="1545" spans="1:14" x14ac:dyDescent="0.35">
      <c r="A1545" s="10">
        <v>41245</v>
      </c>
      <c r="B1545" s="27">
        <v>72.936241910000007</v>
      </c>
      <c r="C1545" s="27">
        <v>29.942935063179998</v>
      </c>
      <c r="D1545" s="28">
        <f t="shared" si="186"/>
        <v>2.4952445885983332</v>
      </c>
      <c r="E1545" s="3">
        <f t="shared" si="185"/>
        <v>1</v>
      </c>
      <c r="F1545" s="5">
        <f t="shared" si="187"/>
        <v>2.4952445885983332</v>
      </c>
      <c r="G1545" s="5">
        <f t="shared" si="188"/>
        <v>-0.87711036317881663</v>
      </c>
      <c r="H1545" s="27">
        <v>0.21897887123990001</v>
      </c>
      <c r="I1545" s="27">
        <v>2.2297566613669999</v>
      </c>
      <c r="J1545" s="2">
        <f t="shared" si="189"/>
        <v>6.063511074654965</v>
      </c>
      <c r="K1545" s="2">
        <f t="shared" si="190"/>
        <v>5.4268424118161942</v>
      </c>
      <c r="L1545" s="27">
        <v>0.1138446515689</v>
      </c>
      <c r="M1545" s="26">
        <f t="shared" si="191"/>
        <v>0.30958459169040392</v>
      </c>
      <c r="N1545" s="2">
        <f t="shared" si="192"/>
        <v>0.27707820956291151</v>
      </c>
    </row>
    <row r="1546" spans="1:14" x14ac:dyDescent="0.35">
      <c r="A1546" s="10">
        <v>41246</v>
      </c>
      <c r="B1546" s="27">
        <v>687.68456658000002</v>
      </c>
      <c r="C1546" s="27">
        <v>338.99931872190001</v>
      </c>
      <c r="D1546" s="28">
        <f t="shared" si="186"/>
        <v>28.249943226825</v>
      </c>
      <c r="E1546" s="3">
        <f t="shared" si="185"/>
        <v>1</v>
      </c>
      <c r="F1546" s="5">
        <f t="shared" si="187"/>
        <v>28.249943226825</v>
      </c>
      <c r="G1546" s="5">
        <f t="shared" si="188"/>
        <v>-0.87480328045918332</v>
      </c>
      <c r="H1546" s="27">
        <v>6.1848155820419999</v>
      </c>
      <c r="I1546" s="27">
        <v>0.60402961814519995</v>
      </c>
      <c r="J1546" s="2">
        <f t="shared" si="189"/>
        <v>1.6425739823993311</v>
      </c>
      <c r="K1546" s="2">
        <f t="shared" si="190"/>
        <v>1.4701037142474014</v>
      </c>
      <c r="L1546" s="27">
        <v>0.2699030133275</v>
      </c>
      <c r="M1546" s="26">
        <f t="shared" si="191"/>
        <v>0.73396345832227039</v>
      </c>
      <c r="N1546" s="2">
        <f t="shared" si="192"/>
        <v>0.65689729519843199</v>
      </c>
    </row>
    <row r="1547" spans="1:14" x14ac:dyDescent="0.35">
      <c r="A1547" s="10">
        <v>41247</v>
      </c>
      <c r="B1547" s="27">
        <v>0</v>
      </c>
      <c r="C1547" s="27">
        <v>0</v>
      </c>
      <c r="D1547" s="28">
        <f t="shared" si="186"/>
        <v>0</v>
      </c>
      <c r="E1547" s="3">
        <f t="shared" si="185"/>
        <v>0</v>
      </c>
      <c r="F1547" s="5" t="str">
        <f t="shared" si="187"/>
        <v>Dry</v>
      </c>
      <c r="G1547" s="5" t="str">
        <f t="shared" si="188"/>
        <v/>
      </c>
      <c r="H1547" s="27">
        <v>5.6888262875159998E-4</v>
      </c>
      <c r="I1547" s="27">
        <v>0.6116710241626</v>
      </c>
      <c r="J1547" s="2">
        <f t="shared" si="189"/>
        <v>1.6633537162668079</v>
      </c>
      <c r="K1547" s="2">
        <f t="shared" si="190"/>
        <v>0</v>
      </c>
      <c r="L1547" s="27">
        <v>0.1481087376437</v>
      </c>
      <c r="M1547" s="26">
        <f t="shared" si="191"/>
        <v>0.40276097679877204</v>
      </c>
      <c r="N1547" s="2">
        <f t="shared" si="192"/>
        <v>0</v>
      </c>
    </row>
    <row r="1548" spans="1:14" x14ac:dyDescent="0.35">
      <c r="A1548" s="10">
        <v>41248</v>
      </c>
      <c r="B1548" s="27">
        <v>0</v>
      </c>
      <c r="C1548" s="27">
        <v>0</v>
      </c>
      <c r="D1548" s="28">
        <f t="shared" si="186"/>
        <v>0</v>
      </c>
      <c r="E1548" s="3">
        <f t="shared" si="185"/>
        <v>0</v>
      </c>
      <c r="F1548" s="5" t="str">
        <f t="shared" si="187"/>
        <v>Dry</v>
      </c>
      <c r="G1548" s="5" t="str">
        <f t="shared" si="188"/>
        <v/>
      </c>
      <c r="H1548" s="27">
        <v>5.0344234962950004E-4</v>
      </c>
      <c r="I1548" s="27">
        <v>1.055289672742</v>
      </c>
      <c r="J1548" s="2">
        <f t="shared" si="189"/>
        <v>2.8697125244676851</v>
      </c>
      <c r="K1548" s="2">
        <f t="shared" si="190"/>
        <v>0</v>
      </c>
      <c r="L1548" s="27">
        <v>0.2514442630907</v>
      </c>
      <c r="M1548" s="26">
        <f t="shared" si="191"/>
        <v>0.68376747127832593</v>
      </c>
      <c r="N1548" s="2">
        <f t="shared" si="192"/>
        <v>0</v>
      </c>
    </row>
    <row r="1549" spans="1:14" x14ac:dyDescent="0.35">
      <c r="A1549" s="10">
        <v>41249</v>
      </c>
      <c r="B1549" s="27">
        <v>0</v>
      </c>
      <c r="C1549" s="27">
        <v>0</v>
      </c>
      <c r="D1549" s="28">
        <f t="shared" si="186"/>
        <v>0</v>
      </c>
      <c r="E1549" s="3">
        <f t="shared" si="185"/>
        <v>0</v>
      </c>
      <c r="F1549" s="5" t="str">
        <f t="shared" si="187"/>
        <v>Dry</v>
      </c>
      <c r="G1549" s="5" t="str">
        <f t="shared" si="188"/>
        <v/>
      </c>
      <c r="H1549" s="27">
        <v>4.5746477513470001E-4</v>
      </c>
      <c r="I1549" s="27">
        <v>1.1106443628880001</v>
      </c>
      <c r="J1549" s="2">
        <f t="shared" si="189"/>
        <v>3.0202418546631118</v>
      </c>
      <c r="K1549" s="2">
        <f t="shared" si="190"/>
        <v>0</v>
      </c>
      <c r="L1549" s="27">
        <v>0.27572229909439999</v>
      </c>
      <c r="M1549" s="26">
        <f t="shared" si="191"/>
        <v>0.74978819126534757</v>
      </c>
      <c r="N1549" s="2">
        <f t="shared" si="192"/>
        <v>0</v>
      </c>
    </row>
    <row r="1550" spans="1:14" x14ac:dyDescent="0.35">
      <c r="A1550" s="10">
        <v>41250</v>
      </c>
      <c r="B1550" s="27">
        <v>0</v>
      </c>
      <c r="C1550" s="27">
        <v>0</v>
      </c>
      <c r="D1550" s="28">
        <f t="shared" si="186"/>
        <v>0</v>
      </c>
      <c r="E1550" s="3">
        <f t="shared" si="185"/>
        <v>0</v>
      </c>
      <c r="F1550" s="5" t="str">
        <f t="shared" si="187"/>
        <v>Dry</v>
      </c>
      <c r="G1550" s="5" t="str">
        <f t="shared" si="188"/>
        <v/>
      </c>
      <c r="H1550" s="27">
        <v>4.1927915379769999E-4</v>
      </c>
      <c r="I1550" s="27">
        <v>1.066423498824</v>
      </c>
      <c r="J1550" s="2">
        <f t="shared" si="189"/>
        <v>2.8999894057620326</v>
      </c>
      <c r="K1550" s="2">
        <f t="shared" si="190"/>
        <v>0</v>
      </c>
      <c r="L1550" s="27">
        <v>0.27424009246309999</v>
      </c>
      <c r="M1550" s="26">
        <f t="shared" si="191"/>
        <v>0.74575753784045562</v>
      </c>
      <c r="N1550" s="2">
        <f t="shared" si="192"/>
        <v>0</v>
      </c>
    </row>
    <row r="1551" spans="1:14" x14ac:dyDescent="0.35">
      <c r="A1551" s="10">
        <v>41251</v>
      </c>
      <c r="B1551" s="27">
        <v>10.41946313</v>
      </c>
      <c r="C1551" s="27">
        <v>0</v>
      </c>
      <c r="D1551" s="28">
        <f t="shared" si="186"/>
        <v>0</v>
      </c>
      <c r="E1551" s="3">
        <f t="shared" si="185"/>
        <v>0</v>
      </c>
      <c r="F1551" s="5">
        <f t="shared" si="187"/>
        <v>0</v>
      </c>
      <c r="G1551" s="5" t="str">
        <f t="shared" si="188"/>
        <v/>
      </c>
      <c r="H1551" s="27">
        <v>3.852803233338E-4</v>
      </c>
      <c r="I1551" s="27">
        <v>1.014094205838</v>
      </c>
      <c r="J1551" s="2">
        <f t="shared" si="189"/>
        <v>2.7576872195876239</v>
      </c>
      <c r="K1551" s="2">
        <f t="shared" si="190"/>
        <v>0</v>
      </c>
      <c r="L1551" s="27">
        <v>0.26632920534459997</v>
      </c>
      <c r="M1551" s="26">
        <f t="shared" si="191"/>
        <v>0.72424498784589142</v>
      </c>
      <c r="N1551" s="2">
        <f t="shared" si="192"/>
        <v>0</v>
      </c>
    </row>
    <row r="1552" spans="1:14" x14ac:dyDescent="0.35">
      <c r="A1552" s="10">
        <v>41252</v>
      </c>
      <c r="B1552" s="27">
        <v>0</v>
      </c>
      <c r="C1552" s="27">
        <v>0</v>
      </c>
      <c r="D1552" s="28">
        <f t="shared" si="186"/>
        <v>0</v>
      </c>
      <c r="E1552" s="3">
        <f t="shared" si="185"/>
        <v>0</v>
      </c>
      <c r="F1552" s="5" t="str">
        <f t="shared" si="187"/>
        <v>Dry</v>
      </c>
      <c r="G1552" s="5" t="str">
        <f t="shared" si="188"/>
        <v/>
      </c>
      <c r="H1552" s="27">
        <v>3.5439843898329998E-4</v>
      </c>
      <c r="I1552" s="27">
        <v>0.9975098408752</v>
      </c>
      <c r="J1552" s="2">
        <f t="shared" si="189"/>
        <v>2.7125883608823838</v>
      </c>
      <c r="K1552" s="2">
        <f t="shared" si="190"/>
        <v>0</v>
      </c>
      <c r="L1552" s="27">
        <v>0.26478755051870001</v>
      </c>
      <c r="M1552" s="26">
        <f t="shared" si="191"/>
        <v>0.72005267337853207</v>
      </c>
      <c r="N1552" s="2">
        <f t="shared" si="192"/>
        <v>0</v>
      </c>
    </row>
    <row r="1553" spans="1:14" x14ac:dyDescent="0.35">
      <c r="A1553" s="10">
        <v>41253</v>
      </c>
      <c r="B1553" s="27">
        <v>0</v>
      </c>
      <c r="C1553" s="27">
        <v>0</v>
      </c>
      <c r="D1553" s="28">
        <f t="shared" si="186"/>
        <v>0</v>
      </c>
      <c r="E1553" s="3">
        <f t="shared" si="185"/>
        <v>0</v>
      </c>
      <c r="F1553" s="5" t="str">
        <f t="shared" si="187"/>
        <v>Dry</v>
      </c>
      <c r="G1553" s="5" t="str">
        <f t="shared" si="188"/>
        <v/>
      </c>
      <c r="H1553" s="27">
        <v>3.2608280169390001E-4</v>
      </c>
      <c r="I1553" s="27">
        <v>1.047034272608</v>
      </c>
      <c r="J1553" s="2">
        <f t="shared" si="189"/>
        <v>2.8472631195592908</v>
      </c>
      <c r="K1553" s="2">
        <f t="shared" si="190"/>
        <v>0</v>
      </c>
      <c r="L1553" s="27">
        <v>0.27885793438689999</v>
      </c>
      <c r="M1553" s="26">
        <f t="shared" si="191"/>
        <v>0.75831511245436034</v>
      </c>
      <c r="N1553" s="2">
        <f t="shared" si="192"/>
        <v>0</v>
      </c>
    </row>
    <row r="1554" spans="1:14" x14ac:dyDescent="0.35">
      <c r="A1554" s="10">
        <v>41254</v>
      </c>
      <c r="B1554" s="27">
        <v>0</v>
      </c>
      <c r="C1554" s="27">
        <v>0</v>
      </c>
      <c r="D1554" s="28">
        <f t="shared" si="186"/>
        <v>0</v>
      </c>
      <c r="E1554" s="3">
        <f t="shared" si="185"/>
        <v>0</v>
      </c>
      <c r="F1554" s="5" t="str">
        <f t="shared" si="187"/>
        <v>Dry</v>
      </c>
      <c r="G1554" s="5" t="str">
        <f t="shared" si="188"/>
        <v/>
      </c>
      <c r="H1554" s="27">
        <v>3.0000153480430001E-4</v>
      </c>
      <c r="I1554" s="27">
        <v>1.0369339243619999</v>
      </c>
      <c r="J1554" s="2">
        <f t="shared" si="189"/>
        <v>2.8197966365530482</v>
      </c>
      <c r="K1554" s="2">
        <f t="shared" si="190"/>
        <v>0</v>
      </c>
      <c r="L1554" s="27">
        <v>0.27641914496690001</v>
      </c>
      <c r="M1554" s="26">
        <f t="shared" si="191"/>
        <v>0.75168316605718921</v>
      </c>
      <c r="N1554" s="2">
        <f t="shared" si="192"/>
        <v>0</v>
      </c>
    </row>
    <row r="1555" spans="1:14" x14ac:dyDescent="0.35">
      <c r="A1555" s="10">
        <v>41255</v>
      </c>
      <c r="B1555" s="27">
        <v>0</v>
      </c>
      <c r="C1555" s="27">
        <v>0</v>
      </c>
      <c r="D1555" s="28">
        <f t="shared" si="186"/>
        <v>0</v>
      </c>
      <c r="E1555" s="3">
        <f t="shared" si="185"/>
        <v>0</v>
      </c>
      <c r="F1555" s="5" t="str">
        <f t="shared" si="187"/>
        <v>Dry</v>
      </c>
      <c r="G1555" s="5" t="str">
        <f t="shared" si="188"/>
        <v/>
      </c>
      <c r="H1555" s="27">
        <v>2.7600162686900002E-4</v>
      </c>
      <c r="I1555" s="27">
        <v>0.98828733689829995</v>
      </c>
      <c r="J1555" s="2">
        <f t="shared" si="189"/>
        <v>2.6875090524677612</v>
      </c>
      <c r="K1555" s="2">
        <f t="shared" si="190"/>
        <v>0</v>
      </c>
      <c r="L1555" s="27">
        <v>0.26351795712920001</v>
      </c>
      <c r="M1555" s="26">
        <f t="shared" si="191"/>
        <v>0.71660019189886137</v>
      </c>
      <c r="N1555" s="2">
        <f t="shared" si="192"/>
        <v>0</v>
      </c>
    </row>
    <row r="1556" spans="1:14" x14ac:dyDescent="0.35">
      <c r="A1556" s="10">
        <v>41256</v>
      </c>
      <c r="B1556" s="27">
        <v>145.87248382000001</v>
      </c>
      <c r="C1556" s="27">
        <v>53.862168707750001</v>
      </c>
      <c r="D1556" s="28">
        <f t="shared" si="186"/>
        <v>4.4885140589791668</v>
      </c>
      <c r="E1556" s="3">
        <f t="shared" si="185"/>
        <v>1</v>
      </c>
      <c r="F1556" s="5">
        <f t="shared" si="187"/>
        <v>4.4885140589791668</v>
      </c>
      <c r="G1556" s="5">
        <f t="shared" si="188"/>
        <v>-0.89500000000000002</v>
      </c>
      <c r="H1556" s="27">
        <v>0.57130085996000002</v>
      </c>
      <c r="I1556" s="27">
        <v>2.5398543469030002</v>
      </c>
      <c r="J1556" s="2">
        <f t="shared" si="189"/>
        <v>6.9067783167941421</v>
      </c>
      <c r="K1556" s="2">
        <f t="shared" si="190"/>
        <v>6.1815665935307571</v>
      </c>
      <c r="L1556" s="27">
        <v>0.12159315356229999</v>
      </c>
      <c r="M1556" s="26">
        <f t="shared" si="191"/>
        <v>0.33065555807117614</v>
      </c>
      <c r="N1556" s="2">
        <f t="shared" si="192"/>
        <v>0.29593672447370267</v>
      </c>
    </row>
    <row r="1557" spans="1:14" x14ac:dyDescent="0.35">
      <c r="A1557" s="10">
        <v>41257</v>
      </c>
      <c r="B1557" s="27">
        <v>31.258389390000001</v>
      </c>
      <c r="C1557" s="27">
        <v>0.9626001585085</v>
      </c>
      <c r="D1557" s="28">
        <f t="shared" si="186"/>
        <v>8.0216679875708338E-2</v>
      </c>
      <c r="E1557" s="3">
        <f t="shared" si="185"/>
        <v>0</v>
      </c>
      <c r="F1557" s="5">
        <f t="shared" si="187"/>
        <v>8.0216679875708338E-2</v>
      </c>
      <c r="G1557" s="5" t="str">
        <f t="shared" si="188"/>
        <v/>
      </c>
      <c r="H1557" s="27">
        <v>4.1377098727499997E-3</v>
      </c>
      <c r="I1557" s="27">
        <v>1.1525596242280001</v>
      </c>
      <c r="J1557" s="2">
        <f t="shared" si="189"/>
        <v>3.1342245397406541</v>
      </c>
      <c r="K1557" s="2">
        <f t="shared" si="190"/>
        <v>0.25141708656296535</v>
      </c>
      <c r="L1557" s="27">
        <v>0.1175170420602</v>
      </c>
      <c r="M1557" s="26">
        <f t="shared" si="191"/>
        <v>0.31957114349682547</v>
      </c>
      <c r="N1557" s="2">
        <f t="shared" si="192"/>
        <v>2.5634936115398903E-2</v>
      </c>
    </row>
    <row r="1558" spans="1:14" x14ac:dyDescent="0.35">
      <c r="A1558" s="10">
        <v>41258</v>
      </c>
      <c r="B1558" s="27">
        <v>20.838926260000001</v>
      </c>
      <c r="C1558" s="27">
        <v>5.1837622865090003</v>
      </c>
      <c r="D1558" s="28">
        <f t="shared" si="186"/>
        <v>0.43198019054241671</v>
      </c>
      <c r="E1558" s="3">
        <f t="shared" ref="E1558:E1621" si="193">IF(D1558&gt;$C$8,1,0)</f>
        <v>0</v>
      </c>
      <c r="F1558" s="5">
        <f t="shared" si="187"/>
        <v>0.43198019054241671</v>
      </c>
      <c r="G1558" s="5" t="str">
        <f t="shared" si="188"/>
        <v/>
      </c>
      <c r="H1558" s="27">
        <v>2.3031406927370001E-2</v>
      </c>
      <c r="I1558" s="27">
        <v>3.0225206504550002</v>
      </c>
      <c r="J1558" s="2">
        <f t="shared" si="189"/>
        <v>8.2193217560213085</v>
      </c>
      <c r="K1558" s="2">
        <f t="shared" si="190"/>
        <v>3.5505841782955159</v>
      </c>
      <c r="L1558" s="27">
        <v>6.6431788666209995E-2</v>
      </c>
      <c r="M1558" s="26">
        <f t="shared" si="191"/>
        <v>0.18065194882734481</v>
      </c>
      <c r="N1558" s="2">
        <f t="shared" si="192"/>
        <v>7.8038063276295325E-2</v>
      </c>
    </row>
    <row r="1559" spans="1:14" x14ac:dyDescent="0.35">
      <c r="A1559" s="10">
        <v>41259</v>
      </c>
      <c r="B1559" s="27">
        <v>41.677852520000002</v>
      </c>
      <c r="C1559" s="27">
        <v>3.409945102135</v>
      </c>
      <c r="D1559" s="28">
        <f t="shared" ref="D1559:D1622" si="194">C1559/12</f>
        <v>0.28416209184458335</v>
      </c>
      <c r="E1559" s="3">
        <f t="shared" si="193"/>
        <v>0</v>
      </c>
      <c r="F1559" s="5">
        <f t="shared" ref="F1559:F1622" si="195">IF(B1559&gt;0,D1559,"Dry")</f>
        <v>0.28416209184458335</v>
      </c>
      <c r="G1559" s="5" t="str">
        <f t="shared" ref="G1559:G1622" si="196">IF(D1559-$C$8&lt;0,"",D1552-$C$8)</f>
        <v/>
      </c>
      <c r="H1559" s="27">
        <v>1.2859011344059999E-2</v>
      </c>
      <c r="I1559" s="27">
        <v>2.8679060801470002</v>
      </c>
      <c r="J1559" s="2">
        <f t="shared" ref="J1559:J1622" si="197">I1559*2.71936</f>
        <v>7.7988690781085461</v>
      </c>
      <c r="K1559" s="2">
        <f t="shared" ref="K1559:K1622" si="198">IF(D1559&gt;$C$8, J1559*$C$8, J1559*D1559)</f>
        <v>2.2161429512573618</v>
      </c>
      <c r="L1559" s="27">
        <v>7.7959150468800004E-2</v>
      </c>
      <c r="M1559" s="26">
        <f t="shared" ref="M1559:M1622" si="199">L1559*2.71936</f>
        <v>0.21199899541883599</v>
      </c>
      <c r="N1559" s="2">
        <f t="shared" ref="N1559:N1622" si="200">IF(D1559&gt;$C$8, M1559*$C$8,M1559* D1559)</f>
        <v>6.0242078007166674E-2</v>
      </c>
    </row>
    <row r="1560" spans="1:14" x14ac:dyDescent="0.35">
      <c r="A1560" s="10">
        <v>41260</v>
      </c>
      <c r="B1560" s="27">
        <v>10.41946313</v>
      </c>
      <c r="C1560" s="27">
        <v>2.6030406120139999</v>
      </c>
      <c r="D1560" s="28">
        <f t="shared" si="194"/>
        <v>0.21692005100116665</v>
      </c>
      <c r="E1560" s="3">
        <f t="shared" si="193"/>
        <v>0</v>
      </c>
      <c r="F1560" s="5">
        <f t="shared" si="195"/>
        <v>0.21692005100116665</v>
      </c>
      <c r="G1560" s="5" t="str">
        <f t="shared" si="196"/>
        <v/>
      </c>
      <c r="H1560" s="27">
        <v>8.1180464307769994E-3</v>
      </c>
      <c r="I1560" s="27">
        <v>3.9897374694000001</v>
      </c>
      <c r="J1560" s="2">
        <f t="shared" si="197"/>
        <v>10.849532484787584</v>
      </c>
      <c r="K1560" s="2">
        <f t="shared" si="198"/>
        <v>2.3534811399389373</v>
      </c>
      <c r="L1560" s="27">
        <v>6.0093395294230002E-2</v>
      </c>
      <c r="M1560" s="26">
        <f t="shared" si="199"/>
        <v>0.1634155754273173</v>
      </c>
      <c r="N1560" s="2">
        <f t="shared" si="200"/>
        <v>3.5448114956078663E-2</v>
      </c>
    </row>
    <row r="1561" spans="1:14" x14ac:dyDescent="0.35">
      <c r="A1561" s="10">
        <v>41261</v>
      </c>
      <c r="B1561" s="27">
        <v>72.936241910000007</v>
      </c>
      <c r="C1561" s="27">
        <v>30.19793205893</v>
      </c>
      <c r="D1561" s="28">
        <f t="shared" si="194"/>
        <v>2.5164943382441667</v>
      </c>
      <c r="E1561" s="3">
        <f t="shared" si="193"/>
        <v>1</v>
      </c>
      <c r="F1561" s="5">
        <f t="shared" si="195"/>
        <v>2.5164943382441667</v>
      </c>
      <c r="G1561" s="5">
        <f t="shared" si="196"/>
        <v>-0.89500000000000002</v>
      </c>
      <c r="H1561" s="27">
        <v>0.29398435124880001</v>
      </c>
      <c r="I1561" s="27">
        <v>3.2403102608890002</v>
      </c>
      <c r="J1561" s="2">
        <f t="shared" si="197"/>
        <v>8.8115701110511111</v>
      </c>
      <c r="K1561" s="2">
        <f t="shared" si="198"/>
        <v>7.8863552493907445</v>
      </c>
      <c r="L1561" s="27">
        <v>0.112922777374</v>
      </c>
      <c r="M1561" s="26">
        <f t="shared" si="199"/>
        <v>0.30707768387976064</v>
      </c>
      <c r="N1561" s="2">
        <f t="shared" si="200"/>
        <v>0.27483452707238576</v>
      </c>
    </row>
    <row r="1562" spans="1:14" x14ac:dyDescent="0.35">
      <c r="A1562" s="10">
        <v>41262</v>
      </c>
      <c r="B1562" s="27">
        <v>0</v>
      </c>
      <c r="C1562" s="27">
        <v>0</v>
      </c>
      <c r="D1562" s="28">
        <f t="shared" si="194"/>
        <v>0</v>
      </c>
      <c r="E1562" s="3">
        <f t="shared" si="193"/>
        <v>0</v>
      </c>
      <c r="F1562" s="5" t="str">
        <f t="shared" si="195"/>
        <v>Dry</v>
      </c>
      <c r="G1562" s="5" t="str">
        <f t="shared" si="196"/>
        <v/>
      </c>
      <c r="H1562" s="27">
        <v>1.9776243071890001E-4</v>
      </c>
      <c r="I1562" s="27">
        <v>1.761842332049</v>
      </c>
      <c r="J1562" s="2">
        <f t="shared" si="197"/>
        <v>4.7910835640807683</v>
      </c>
      <c r="K1562" s="2">
        <f t="shared" si="198"/>
        <v>0</v>
      </c>
      <c r="L1562" s="27">
        <v>0.12946587146050001</v>
      </c>
      <c r="M1562" s="26">
        <f t="shared" si="199"/>
        <v>0.35206431221482531</v>
      </c>
      <c r="N1562" s="2">
        <f t="shared" si="200"/>
        <v>0</v>
      </c>
    </row>
    <row r="1563" spans="1:14" x14ac:dyDescent="0.35">
      <c r="A1563" s="10">
        <v>41263</v>
      </c>
      <c r="B1563" s="27">
        <v>0</v>
      </c>
      <c r="C1563" s="27">
        <v>0</v>
      </c>
      <c r="D1563" s="28">
        <f t="shared" si="194"/>
        <v>0</v>
      </c>
      <c r="E1563" s="3">
        <f t="shared" si="193"/>
        <v>0</v>
      </c>
      <c r="F1563" s="5" t="str">
        <f t="shared" si="195"/>
        <v>Dry</v>
      </c>
      <c r="G1563" s="5" t="str">
        <f t="shared" si="196"/>
        <v/>
      </c>
      <c r="H1563" s="27">
        <v>1.8117705089419999E-4</v>
      </c>
      <c r="I1563" s="27">
        <v>1.732947534961</v>
      </c>
      <c r="J1563" s="2">
        <f t="shared" si="197"/>
        <v>4.7125082086715446</v>
      </c>
      <c r="K1563" s="2">
        <f t="shared" si="198"/>
        <v>0</v>
      </c>
      <c r="L1563" s="27">
        <v>0.2374289781568</v>
      </c>
      <c r="M1563" s="26">
        <f t="shared" si="199"/>
        <v>0.64565486604047562</v>
      </c>
      <c r="N1563" s="2">
        <f t="shared" si="200"/>
        <v>0</v>
      </c>
    </row>
    <row r="1564" spans="1:14" x14ac:dyDescent="0.35">
      <c r="A1564" s="10">
        <v>41264</v>
      </c>
      <c r="B1564" s="27">
        <v>0</v>
      </c>
      <c r="C1564" s="27">
        <v>0</v>
      </c>
      <c r="D1564" s="28">
        <f t="shared" si="194"/>
        <v>0</v>
      </c>
      <c r="E1564" s="3">
        <f t="shared" si="193"/>
        <v>0</v>
      </c>
      <c r="F1564" s="5" t="str">
        <f t="shared" si="195"/>
        <v>Dry</v>
      </c>
      <c r="G1564" s="5" t="str">
        <f t="shared" si="196"/>
        <v/>
      </c>
      <c r="H1564" s="27">
        <v>1.6643954286710001E-4</v>
      </c>
      <c r="I1564" s="27">
        <v>1.29705448395</v>
      </c>
      <c r="J1564" s="2">
        <f t="shared" si="197"/>
        <v>3.5271580814742718</v>
      </c>
      <c r="K1564" s="2">
        <f t="shared" si="198"/>
        <v>0</v>
      </c>
      <c r="L1564" s="27">
        <v>0.26598228723509998</v>
      </c>
      <c r="M1564" s="26">
        <f t="shared" si="199"/>
        <v>0.72330159261564153</v>
      </c>
      <c r="N1564" s="2">
        <f t="shared" si="200"/>
        <v>0</v>
      </c>
    </row>
    <row r="1565" spans="1:14" x14ac:dyDescent="0.35">
      <c r="A1565" s="10">
        <v>41265</v>
      </c>
      <c r="B1565" s="27">
        <v>0</v>
      </c>
      <c r="C1565" s="27">
        <v>0</v>
      </c>
      <c r="D1565" s="28">
        <f t="shared" si="194"/>
        <v>0</v>
      </c>
      <c r="E1565" s="3">
        <f t="shared" si="193"/>
        <v>0</v>
      </c>
      <c r="F1565" s="5" t="str">
        <f t="shared" si="195"/>
        <v>Dry</v>
      </c>
      <c r="G1565" s="5" t="str">
        <f t="shared" si="196"/>
        <v/>
      </c>
      <c r="H1565" s="27">
        <v>1.5312437943769999E-4</v>
      </c>
      <c r="I1565" s="27">
        <v>1.0463522694380001</v>
      </c>
      <c r="J1565" s="2">
        <f t="shared" si="197"/>
        <v>2.8454085074189197</v>
      </c>
      <c r="K1565" s="2">
        <f t="shared" si="198"/>
        <v>0</v>
      </c>
      <c r="L1565" s="27">
        <v>0.25697824099439998</v>
      </c>
      <c r="M1565" s="26">
        <f t="shared" si="199"/>
        <v>0.6988163494305315</v>
      </c>
      <c r="N1565" s="2">
        <f t="shared" si="200"/>
        <v>0</v>
      </c>
    </row>
    <row r="1566" spans="1:14" x14ac:dyDescent="0.35">
      <c r="A1566" s="10">
        <v>41266</v>
      </c>
      <c r="B1566" s="27">
        <v>10.41946313</v>
      </c>
      <c r="C1566" s="27">
        <v>0</v>
      </c>
      <c r="D1566" s="28">
        <f t="shared" si="194"/>
        <v>0</v>
      </c>
      <c r="E1566" s="3">
        <f t="shared" si="193"/>
        <v>0</v>
      </c>
      <c r="F1566" s="5">
        <f t="shared" si="195"/>
        <v>0</v>
      </c>
      <c r="G1566" s="5" t="str">
        <f t="shared" si="196"/>
        <v/>
      </c>
      <c r="H1566" s="27">
        <v>1.4087442908269999E-4</v>
      </c>
      <c r="I1566" s="27">
        <v>0.93998609569390001</v>
      </c>
      <c r="J1566" s="2">
        <f t="shared" si="197"/>
        <v>2.5561605891861641</v>
      </c>
      <c r="K1566" s="2">
        <f t="shared" si="198"/>
        <v>0</v>
      </c>
      <c r="L1566" s="27">
        <v>0.2448392923928</v>
      </c>
      <c r="M1566" s="26">
        <f t="shared" si="199"/>
        <v>0.66580617816128462</v>
      </c>
      <c r="N1566" s="2">
        <f t="shared" si="200"/>
        <v>0</v>
      </c>
    </row>
    <row r="1567" spans="1:14" x14ac:dyDescent="0.35">
      <c r="A1567" s="10">
        <v>41267</v>
      </c>
      <c r="B1567" s="27">
        <v>656.42617718999998</v>
      </c>
      <c r="C1567" s="27">
        <v>308.64782030359999</v>
      </c>
      <c r="D1567" s="28">
        <f t="shared" si="194"/>
        <v>25.720651691966665</v>
      </c>
      <c r="E1567" s="3">
        <f t="shared" si="193"/>
        <v>1</v>
      </c>
      <c r="F1567" s="5">
        <f t="shared" si="195"/>
        <v>25.720651691966665</v>
      </c>
      <c r="G1567" s="5">
        <f t="shared" si="196"/>
        <v>-0.67807994899883339</v>
      </c>
      <c r="H1567" s="27">
        <v>9.1177801808200005</v>
      </c>
      <c r="I1567" s="27">
        <v>1.227156451266</v>
      </c>
      <c r="J1567" s="2">
        <f t="shared" si="197"/>
        <v>3.3370801673147099</v>
      </c>
      <c r="K1567" s="2">
        <f t="shared" si="198"/>
        <v>2.9866867497466654</v>
      </c>
      <c r="L1567" s="27">
        <v>0.23695280429410001</v>
      </c>
      <c r="M1567" s="26">
        <f t="shared" si="199"/>
        <v>0.64435997788520383</v>
      </c>
      <c r="N1567" s="2">
        <f t="shared" si="200"/>
        <v>0.57670218020725739</v>
      </c>
    </row>
    <row r="1568" spans="1:14" x14ac:dyDescent="0.35">
      <c r="A1568" s="10">
        <v>41268</v>
      </c>
      <c r="B1568" s="27">
        <v>0</v>
      </c>
      <c r="C1568" s="27">
        <v>0</v>
      </c>
      <c r="D1568" s="28">
        <f t="shared" si="194"/>
        <v>0</v>
      </c>
      <c r="E1568" s="3">
        <f t="shared" si="193"/>
        <v>0</v>
      </c>
      <c r="F1568" s="5" t="str">
        <f t="shared" si="195"/>
        <v>Dry</v>
      </c>
      <c r="G1568" s="5" t="str">
        <f t="shared" si="196"/>
        <v/>
      </c>
      <c r="H1568" s="27">
        <v>2.5760896695699998E-4</v>
      </c>
      <c r="I1568" s="27">
        <v>0.48967602315199998</v>
      </c>
      <c r="J1568" s="2">
        <f t="shared" si="197"/>
        <v>1.3316053903186227</v>
      </c>
      <c r="K1568" s="2">
        <f t="shared" si="198"/>
        <v>0</v>
      </c>
      <c r="L1568" s="27">
        <v>0.10836994042670001</v>
      </c>
      <c r="M1568" s="26">
        <f t="shared" si="199"/>
        <v>0.29469688119875093</v>
      </c>
      <c r="N1568" s="2">
        <f t="shared" si="200"/>
        <v>0</v>
      </c>
    </row>
    <row r="1569" spans="1:14" x14ac:dyDescent="0.35">
      <c r="A1569" s="10">
        <v>41269</v>
      </c>
      <c r="B1569" s="27">
        <v>104.1946313</v>
      </c>
      <c r="C1569" s="27">
        <v>37.635343413569998</v>
      </c>
      <c r="D1569" s="28">
        <f t="shared" si="194"/>
        <v>3.1362786177974997</v>
      </c>
      <c r="E1569" s="3">
        <f t="shared" si="193"/>
        <v>1</v>
      </c>
      <c r="F1569" s="5">
        <f t="shared" si="195"/>
        <v>3.1362786177974997</v>
      </c>
      <c r="G1569" s="5">
        <f t="shared" si="196"/>
        <v>-0.89500000000000002</v>
      </c>
      <c r="H1569" s="27">
        <v>0.4818294604169</v>
      </c>
      <c r="I1569" s="27">
        <v>0.93158991128729995</v>
      </c>
      <c r="J1569" s="2">
        <f t="shared" si="197"/>
        <v>2.5333283411582319</v>
      </c>
      <c r="K1569" s="2">
        <f t="shared" si="198"/>
        <v>2.2673288653366175</v>
      </c>
      <c r="L1569" s="27">
        <v>0.15583340886710001</v>
      </c>
      <c r="M1569" s="26">
        <f t="shared" si="199"/>
        <v>0.42376713873683708</v>
      </c>
      <c r="N1569" s="2">
        <f t="shared" si="200"/>
        <v>0.37927158916946918</v>
      </c>
    </row>
    <row r="1570" spans="1:14" x14ac:dyDescent="0.35">
      <c r="A1570" s="10">
        <v>41270</v>
      </c>
      <c r="B1570" s="27">
        <v>0</v>
      </c>
      <c r="C1570" s="27">
        <v>0</v>
      </c>
      <c r="D1570" s="28">
        <f t="shared" si="194"/>
        <v>0</v>
      </c>
      <c r="E1570" s="3">
        <f t="shared" si="193"/>
        <v>0</v>
      </c>
      <c r="F1570" s="5" t="str">
        <f t="shared" si="195"/>
        <v>Dry</v>
      </c>
      <c r="G1570" s="5" t="str">
        <f t="shared" si="196"/>
        <v/>
      </c>
      <c r="H1570" s="27">
        <v>2.4708115931549999E-4</v>
      </c>
      <c r="I1570" s="27">
        <v>0.76171333335479996</v>
      </c>
      <c r="J1570" s="2">
        <f t="shared" si="197"/>
        <v>2.0713727701917088</v>
      </c>
      <c r="K1570" s="2">
        <f t="shared" si="198"/>
        <v>0</v>
      </c>
      <c r="L1570" s="27">
        <v>0.1438477467716</v>
      </c>
      <c r="M1570" s="26">
        <f t="shared" si="199"/>
        <v>0.39117380866081819</v>
      </c>
      <c r="N1570" s="2">
        <f t="shared" si="200"/>
        <v>0</v>
      </c>
    </row>
    <row r="1571" spans="1:14" x14ac:dyDescent="0.35">
      <c r="A1571" s="10">
        <v>41271</v>
      </c>
      <c r="B1571" s="27">
        <v>0</v>
      </c>
      <c r="C1571" s="27">
        <v>0</v>
      </c>
      <c r="D1571" s="28">
        <f t="shared" si="194"/>
        <v>0</v>
      </c>
      <c r="E1571" s="3">
        <f t="shared" si="193"/>
        <v>0</v>
      </c>
      <c r="F1571" s="5" t="str">
        <f t="shared" si="195"/>
        <v>Dry</v>
      </c>
      <c r="G1571" s="5" t="str">
        <f t="shared" si="196"/>
        <v/>
      </c>
      <c r="H1571" s="27">
        <v>2.2630925596549999E-4</v>
      </c>
      <c r="I1571" s="27">
        <v>1.0869448895230001</v>
      </c>
      <c r="J1571" s="2">
        <f t="shared" si="197"/>
        <v>2.9557944547732653</v>
      </c>
      <c r="K1571" s="2">
        <f t="shared" si="198"/>
        <v>0</v>
      </c>
      <c r="L1571" s="27">
        <v>0.2459316771177</v>
      </c>
      <c r="M1571" s="26">
        <f t="shared" si="199"/>
        <v>0.66877676548678866</v>
      </c>
      <c r="N1571" s="2">
        <f t="shared" si="200"/>
        <v>0</v>
      </c>
    </row>
    <row r="1572" spans="1:14" x14ac:dyDescent="0.35">
      <c r="A1572" s="10">
        <v>41272</v>
      </c>
      <c r="B1572" s="27">
        <v>260.48657824999998</v>
      </c>
      <c r="C1572" s="27">
        <v>110.26512055160001</v>
      </c>
      <c r="D1572" s="28">
        <f t="shared" si="194"/>
        <v>9.1887600459666672</v>
      </c>
      <c r="E1572" s="3">
        <f t="shared" si="193"/>
        <v>1</v>
      </c>
      <c r="F1572" s="5">
        <f t="shared" si="195"/>
        <v>9.1887600459666672</v>
      </c>
      <c r="G1572" s="5">
        <f t="shared" si="196"/>
        <v>-0.89500000000000002</v>
      </c>
      <c r="H1572" s="27">
        <v>2.1125416846829999</v>
      </c>
      <c r="I1572" s="27">
        <v>1.135374537398</v>
      </c>
      <c r="J1572" s="2">
        <f t="shared" si="197"/>
        <v>3.0874921020186252</v>
      </c>
      <c r="K1572" s="2">
        <f t="shared" si="198"/>
        <v>2.7633054313066698</v>
      </c>
      <c r="L1572" s="27">
        <v>0.2301531706502</v>
      </c>
      <c r="M1572" s="26">
        <f t="shared" si="199"/>
        <v>0.62586932613932789</v>
      </c>
      <c r="N1572" s="2">
        <f t="shared" si="200"/>
        <v>0.56015304689469847</v>
      </c>
    </row>
    <row r="1573" spans="1:14" x14ac:dyDescent="0.35">
      <c r="A1573" s="10">
        <v>41273</v>
      </c>
      <c r="B1573" s="27">
        <v>0</v>
      </c>
      <c r="C1573" s="27">
        <v>0</v>
      </c>
      <c r="D1573" s="28">
        <f t="shared" si="194"/>
        <v>0</v>
      </c>
      <c r="E1573" s="3">
        <f t="shared" si="193"/>
        <v>0</v>
      </c>
      <c r="F1573" s="5" t="str">
        <f t="shared" si="195"/>
        <v>Dry</v>
      </c>
      <c r="G1573" s="5" t="str">
        <f t="shared" si="196"/>
        <v/>
      </c>
      <c r="H1573" s="27">
        <v>2.9324728691500001E-4</v>
      </c>
      <c r="I1573" s="27">
        <v>0.53719064574810005</v>
      </c>
      <c r="J1573" s="2">
        <f t="shared" si="197"/>
        <v>1.4608147544215533</v>
      </c>
      <c r="K1573" s="2">
        <f t="shared" si="198"/>
        <v>0</v>
      </c>
      <c r="L1573" s="27">
        <v>0.11012743274090001</v>
      </c>
      <c r="M1573" s="26">
        <f t="shared" si="199"/>
        <v>0.29947613549829383</v>
      </c>
      <c r="N1573" s="2">
        <f t="shared" si="200"/>
        <v>0</v>
      </c>
    </row>
    <row r="1574" spans="1:14" x14ac:dyDescent="0.35">
      <c r="A1574" s="10">
        <v>41274</v>
      </c>
      <c r="B1574" s="27">
        <v>0</v>
      </c>
      <c r="C1574" s="27">
        <v>0</v>
      </c>
      <c r="D1574" s="28">
        <f t="shared" si="194"/>
        <v>0</v>
      </c>
      <c r="E1574" s="3">
        <f t="shared" si="193"/>
        <v>0</v>
      </c>
      <c r="F1574" s="5" t="str">
        <f t="shared" si="195"/>
        <v>Dry</v>
      </c>
      <c r="G1574" s="5" t="str">
        <f t="shared" si="196"/>
        <v/>
      </c>
      <c r="H1574" s="27">
        <v>2.5889656896940002E-4</v>
      </c>
      <c r="I1574" s="27">
        <v>1.0424788249929999</v>
      </c>
      <c r="J1574" s="2">
        <f t="shared" si="197"/>
        <v>2.8348752175329643</v>
      </c>
      <c r="K1574" s="2">
        <f t="shared" si="198"/>
        <v>0</v>
      </c>
      <c r="L1574" s="27">
        <v>0.23427849129379999</v>
      </c>
      <c r="M1574" s="26">
        <f t="shared" si="199"/>
        <v>0.63708755808470796</v>
      </c>
      <c r="N1574" s="2">
        <f t="shared" si="200"/>
        <v>0</v>
      </c>
    </row>
    <row r="1575" spans="1:14" x14ac:dyDescent="0.35">
      <c r="A1575" s="10">
        <v>41275</v>
      </c>
      <c r="B1575" s="27">
        <v>0</v>
      </c>
      <c r="C1575" s="27">
        <v>0</v>
      </c>
      <c r="D1575" s="28">
        <f t="shared" si="194"/>
        <v>0</v>
      </c>
      <c r="E1575" s="3">
        <f t="shared" si="193"/>
        <v>0</v>
      </c>
      <c r="F1575" s="5" t="str">
        <f t="shared" si="195"/>
        <v>Dry</v>
      </c>
      <c r="G1575" s="5" t="str">
        <f t="shared" si="196"/>
        <v/>
      </c>
      <c r="H1575" s="27">
        <v>2.3712960725579999E-4</v>
      </c>
      <c r="I1575" s="27">
        <v>1.1290148509389999</v>
      </c>
      <c r="J1575" s="2">
        <f t="shared" si="197"/>
        <v>3.0701978250494788</v>
      </c>
      <c r="K1575" s="2">
        <f t="shared" si="198"/>
        <v>0</v>
      </c>
      <c r="L1575" s="27">
        <v>0.27061420814460002</v>
      </c>
      <c r="M1575" s="26">
        <f t="shared" si="199"/>
        <v>0.73589745306009946</v>
      </c>
      <c r="N1575" s="2">
        <f t="shared" si="200"/>
        <v>0</v>
      </c>
    </row>
    <row r="1576" spans="1:14" x14ac:dyDescent="0.35">
      <c r="A1576" s="10">
        <v>41276</v>
      </c>
      <c r="B1576" s="27">
        <v>0</v>
      </c>
      <c r="C1576" s="27">
        <v>0</v>
      </c>
      <c r="D1576" s="28">
        <f t="shared" si="194"/>
        <v>0</v>
      </c>
      <c r="E1576" s="3">
        <f t="shared" si="193"/>
        <v>0</v>
      </c>
      <c r="F1576" s="5" t="str">
        <f t="shared" si="195"/>
        <v>Dry</v>
      </c>
      <c r="G1576" s="5" t="str">
        <f t="shared" si="196"/>
        <v/>
      </c>
      <c r="H1576" s="27">
        <v>2.1946099150189999E-4</v>
      </c>
      <c r="I1576" s="27">
        <v>1.140118036299</v>
      </c>
      <c r="J1576" s="2">
        <f t="shared" si="197"/>
        <v>3.1003913831900487</v>
      </c>
      <c r="K1576" s="2">
        <f t="shared" si="198"/>
        <v>0</v>
      </c>
      <c r="L1576" s="27">
        <v>0.28807630339649998</v>
      </c>
      <c r="M1576" s="26">
        <f t="shared" si="199"/>
        <v>0.78338317640430621</v>
      </c>
      <c r="N1576" s="2">
        <f t="shared" si="200"/>
        <v>0</v>
      </c>
    </row>
    <row r="1577" spans="1:14" x14ac:dyDescent="0.35">
      <c r="A1577" s="10">
        <v>41277</v>
      </c>
      <c r="B1577" s="27">
        <v>0</v>
      </c>
      <c r="C1577" s="27">
        <v>0</v>
      </c>
      <c r="D1577" s="28">
        <f t="shared" si="194"/>
        <v>0</v>
      </c>
      <c r="E1577" s="3">
        <f t="shared" si="193"/>
        <v>0</v>
      </c>
      <c r="F1577" s="5" t="str">
        <f t="shared" si="195"/>
        <v>Dry</v>
      </c>
      <c r="G1577" s="5" t="str">
        <f t="shared" si="196"/>
        <v/>
      </c>
      <c r="H1577" s="27">
        <v>2.0311301980679999E-4</v>
      </c>
      <c r="I1577" s="27">
        <v>1.0867971027659999</v>
      </c>
      <c r="J1577" s="2">
        <f t="shared" si="197"/>
        <v>2.9553925693777496</v>
      </c>
      <c r="K1577" s="2">
        <f t="shared" si="198"/>
        <v>0</v>
      </c>
      <c r="L1577" s="27">
        <v>0.28357185197250001</v>
      </c>
      <c r="M1577" s="26">
        <f t="shared" si="199"/>
        <v>0.77113395137993768</v>
      </c>
      <c r="N1577" s="2">
        <f t="shared" si="200"/>
        <v>0</v>
      </c>
    </row>
    <row r="1578" spans="1:14" x14ac:dyDescent="0.35">
      <c r="A1578" s="10">
        <v>41278</v>
      </c>
      <c r="B1578" s="27">
        <v>0</v>
      </c>
      <c r="C1578" s="27">
        <v>0</v>
      </c>
      <c r="D1578" s="28">
        <f t="shared" si="194"/>
        <v>0</v>
      </c>
      <c r="E1578" s="3">
        <f t="shared" si="193"/>
        <v>0</v>
      </c>
      <c r="F1578" s="5" t="str">
        <f t="shared" si="195"/>
        <v>Dry</v>
      </c>
      <c r="G1578" s="5" t="str">
        <f t="shared" si="196"/>
        <v/>
      </c>
      <c r="H1578" s="27">
        <v>1.8790251744059999E-4</v>
      </c>
      <c r="I1578" s="27">
        <v>1.0367614733670001</v>
      </c>
      <c r="J1578" s="2">
        <f t="shared" si="197"/>
        <v>2.8193276802152853</v>
      </c>
      <c r="K1578" s="2">
        <f t="shared" si="198"/>
        <v>0</v>
      </c>
      <c r="L1578" s="27">
        <v>0.27472093211859999</v>
      </c>
      <c r="M1578" s="26">
        <f t="shared" si="199"/>
        <v>0.74706511396603603</v>
      </c>
      <c r="N1578" s="2">
        <f t="shared" si="200"/>
        <v>0</v>
      </c>
    </row>
    <row r="1579" spans="1:14" x14ac:dyDescent="0.35">
      <c r="A1579" s="10">
        <v>41279</v>
      </c>
      <c r="B1579" s="27">
        <v>0</v>
      </c>
      <c r="C1579" s="27">
        <v>0</v>
      </c>
      <c r="D1579" s="28">
        <f t="shared" si="194"/>
        <v>0</v>
      </c>
      <c r="E1579" s="3">
        <f t="shared" si="193"/>
        <v>0</v>
      </c>
      <c r="F1579" s="5" t="str">
        <f t="shared" si="195"/>
        <v>Dry</v>
      </c>
      <c r="G1579" s="5" t="str">
        <f t="shared" si="196"/>
        <v/>
      </c>
      <c r="H1579" s="27">
        <v>1.7356098334279999E-4</v>
      </c>
      <c r="I1579" s="27">
        <v>0.99647334568540002</v>
      </c>
      <c r="J1579" s="2">
        <f t="shared" si="197"/>
        <v>2.7097697573230493</v>
      </c>
      <c r="K1579" s="2">
        <f t="shared" si="198"/>
        <v>0</v>
      </c>
      <c r="L1579" s="27">
        <v>0.26525815490479998</v>
      </c>
      <c r="M1579" s="26">
        <f t="shared" si="199"/>
        <v>0.7213324161219169</v>
      </c>
      <c r="N1579" s="2">
        <f t="shared" si="200"/>
        <v>0</v>
      </c>
    </row>
    <row r="1580" spans="1:14" x14ac:dyDescent="0.35">
      <c r="A1580" s="10">
        <v>41280</v>
      </c>
      <c r="B1580" s="27">
        <v>83.355705040000004</v>
      </c>
      <c r="C1580" s="27">
        <v>23.183401705369999</v>
      </c>
      <c r="D1580" s="28">
        <f t="shared" si="194"/>
        <v>1.9319501421141665</v>
      </c>
      <c r="E1580" s="3">
        <f t="shared" si="193"/>
        <v>1</v>
      </c>
      <c r="F1580" s="5">
        <f t="shared" si="195"/>
        <v>1.9319501421141665</v>
      </c>
      <c r="G1580" s="5">
        <f t="shared" si="196"/>
        <v>-0.89500000000000002</v>
      </c>
      <c r="H1580" s="27">
        <v>0.28455434466020002</v>
      </c>
      <c r="I1580" s="27">
        <v>2.752330614341</v>
      </c>
      <c r="J1580" s="2">
        <f t="shared" si="197"/>
        <v>7.4845777794143418</v>
      </c>
      <c r="K1580" s="2">
        <f t="shared" si="198"/>
        <v>6.6986971125758359</v>
      </c>
      <c r="L1580" s="27">
        <v>0.1500912690299</v>
      </c>
      <c r="M1580" s="26">
        <f t="shared" si="199"/>
        <v>0.40815219334914887</v>
      </c>
      <c r="N1580" s="2">
        <f t="shared" si="200"/>
        <v>0.36529621304748827</v>
      </c>
    </row>
    <row r="1581" spans="1:14" x14ac:dyDescent="0.35">
      <c r="A1581" s="10">
        <v>41281</v>
      </c>
      <c r="B1581" s="27">
        <v>0</v>
      </c>
      <c r="C1581" s="27">
        <v>0</v>
      </c>
      <c r="D1581" s="28">
        <f t="shared" si="194"/>
        <v>0</v>
      </c>
      <c r="E1581" s="3">
        <f t="shared" si="193"/>
        <v>0</v>
      </c>
      <c r="F1581" s="5" t="str">
        <f t="shared" si="195"/>
        <v>Dry</v>
      </c>
      <c r="G1581" s="5" t="str">
        <f t="shared" si="196"/>
        <v/>
      </c>
      <c r="H1581" s="27">
        <v>1.6370474081090001E-4</v>
      </c>
      <c r="I1581" s="27">
        <v>2.061558781389</v>
      </c>
      <c r="J1581" s="2">
        <f t="shared" si="197"/>
        <v>5.6061204877579911</v>
      </c>
      <c r="K1581" s="2">
        <f t="shared" si="198"/>
        <v>0</v>
      </c>
      <c r="L1581" s="27">
        <v>0.1152704935826</v>
      </c>
      <c r="M1581" s="26">
        <f t="shared" si="199"/>
        <v>0.31346196942877913</v>
      </c>
      <c r="N1581" s="2">
        <f t="shared" si="200"/>
        <v>0</v>
      </c>
    </row>
    <row r="1582" spans="1:14" x14ac:dyDescent="0.35">
      <c r="A1582" s="10">
        <v>41282</v>
      </c>
      <c r="B1582" s="27">
        <v>0</v>
      </c>
      <c r="C1582" s="27">
        <v>0</v>
      </c>
      <c r="D1582" s="28">
        <f t="shared" si="194"/>
        <v>0</v>
      </c>
      <c r="E1582" s="3">
        <f t="shared" si="193"/>
        <v>0</v>
      </c>
      <c r="F1582" s="5" t="str">
        <f t="shared" si="195"/>
        <v>Dry</v>
      </c>
      <c r="G1582" s="5" t="str">
        <f t="shared" si="196"/>
        <v/>
      </c>
      <c r="H1582" s="27">
        <v>1.5047053713319999E-4</v>
      </c>
      <c r="I1582" s="27">
        <v>1.8552756881670001</v>
      </c>
      <c r="J1582" s="2">
        <f t="shared" si="197"/>
        <v>5.0451624953738134</v>
      </c>
      <c r="K1582" s="2">
        <f t="shared" si="198"/>
        <v>0</v>
      </c>
      <c r="L1582" s="27">
        <v>0.20517741916769999</v>
      </c>
      <c r="M1582" s="26">
        <f t="shared" si="199"/>
        <v>0.55795126658787664</v>
      </c>
      <c r="N1582" s="2">
        <f t="shared" si="200"/>
        <v>0</v>
      </c>
    </row>
    <row r="1583" spans="1:14" x14ac:dyDescent="0.35">
      <c r="A1583" s="10">
        <v>41283</v>
      </c>
      <c r="B1583" s="27">
        <v>0</v>
      </c>
      <c r="C1583" s="27">
        <v>0</v>
      </c>
      <c r="D1583" s="28">
        <f t="shared" si="194"/>
        <v>0</v>
      </c>
      <c r="E1583" s="3">
        <f t="shared" si="193"/>
        <v>0</v>
      </c>
      <c r="F1583" s="5" t="str">
        <f t="shared" si="195"/>
        <v>Dry</v>
      </c>
      <c r="G1583" s="5" t="str">
        <f t="shared" si="196"/>
        <v/>
      </c>
      <c r="H1583" s="27">
        <v>1.3861518906779999E-4</v>
      </c>
      <c r="I1583" s="27">
        <v>1.3518428412079999</v>
      </c>
      <c r="J1583" s="2">
        <f t="shared" si="197"/>
        <v>3.6761473486673868</v>
      </c>
      <c r="K1583" s="2">
        <f t="shared" si="198"/>
        <v>0</v>
      </c>
      <c r="L1583" s="27">
        <v>0.24952552524230001</v>
      </c>
      <c r="M1583" s="26">
        <f t="shared" si="199"/>
        <v>0.67854973232290094</v>
      </c>
      <c r="N1583" s="2">
        <f t="shared" si="200"/>
        <v>0</v>
      </c>
    </row>
    <row r="1584" spans="1:14" x14ac:dyDescent="0.35">
      <c r="A1584" s="10">
        <v>41284</v>
      </c>
      <c r="B1584" s="27">
        <v>0</v>
      </c>
      <c r="C1584" s="27">
        <v>0</v>
      </c>
      <c r="D1584" s="28">
        <f t="shared" si="194"/>
        <v>0</v>
      </c>
      <c r="E1584" s="3">
        <f t="shared" si="193"/>
        <v>0</v>
      </c>
      <c r="F1584" s="5" t="str">
        <f t="shared" si="195"/>
        <v>Dry</v>
      </c>
      <c r="G1584" s="5" t="str">
        <f t="shared" si="196"/>
        <v/>
      </c>
      <c r="H1584" s="27">
        <v>1.276449933892E-4</v>
      </c>
      <c r="I1584" s="27">
        <v>1.1042241257009999</v>
      </c>
      <c r="J1584" s="2">
        <f t="shared" si="197"/>
        <v>3.0027829184662713</v>
      </c>
      <c r="K1584" s="2">
        <f t="shared" si="198"/>
        <v>0</v>
      </c>
      <c r="L1584" s="27">
        <v>0.2614797637147</v>
      </c>
      <c r="M1584" s="26">
        <f t="shared" si="199"/>
        <v>0.71105761025520664</v>
      </c>
      <c r="N1584" s="2">
        <f t="shared" si="200"/>
        <v>0</v>
      </c>
    </row>
    <row r="1585" spans="1:14" x14ac:dyDescent="0.35">
      <c r="A1585" s="10">
        <v>41285</v>
      </c>
      <c r="B1585" s="27">
        <v>0</v>
      </c>
      <c r="C1585" s="27">
        <v>0</v>
      </c>
      <c r="D1585" s="28">
        <f t="shared" si="194"/>
        <v>0</v>
      </c>
      <c r="E1585" s="3">
        <f t="shared" si="193"/>
        <v>0</v>
      </c>
      <c r="F1585" s="5" t="str">
        <f t="shared" si="195"/>
        <v>Dry</v>
      </c>
      <c r="G1585" s="5" t="str">
        <f t="shared" si="196"/>
        <v/>
      </c>
      <c r="H1585" s="27">
        <v>1.1748163598060001E-4</v>
      </c>
      <c r="I1585" s="27">
        <v>1.118683152412</v>
      </c>
      <c r="J1585" s="2">
        <f t="shared" si="197"/>
        <v>3.0421022173430963</v>
      </c>
      <c r="K1585" s="2">
        <f t="shared" si="198"/>
        <v>0</v>
      </c>
      <c r="L1585" s="27">
        <v>0.28822229883930001</v>
      </c>
      <c r="M1585" s="26">
        <f t="shared" si="199"/>
        <v>0.78378019057163884</v>
      </c>
      <c r="N1585" s="2">
        <f t="shared" si="200"/>
        <v>0</v>
      </c>
    </row>
    <row r="1586" spans="1:14" x14ac:dyDescent="0.35">
      <c r="A1586" s="10">
        <v>41286</v>
      </c>
      <c r="B1586" s="27">
        <v>0</v>
      </c>
      <c r="C1586" s="27">
        <v>0</v>
      </c>
      <c r="D1586" s="28">
        <f t="shared" si="194"/>
        <v>0</v>
      </c>
      <c r="E1586" s="3">
        <f t="shared" si="193"/>
        <v>0</v>
      </c>
      <c r="F1586" s="5" t="str">
        <f t="shared" si="195"/>
        <v>Dry</v>
      </c>
      <c r="G1586" s="5" t="str">
        <f t="shared" si="196"/>
        <v/>
      </c>
      <c r="H1586" s="27">
        <v>1.080911662628E-4</v>
      </c>
      <c r="I1586" s="27">
        <v>1.098429560394</v>
      </c>
      <c r="J1586" s="2">
        <f t="shared" si="197"/>
        <v>2.987025409353028</v>
      </c>
      <c r="K1586" s="2">
        <f t="shared" si="198"/>
        <v>0</v>
      </c>
      <c r="L1586" s="27">
        <v>0.29010440480580002</v>
      </c>
      <c r="M1586" s="26">
        <f t="shared" si="199"/>
        <v>0.78889831425270029</v>
      </c>
      <c r="N1586" s="2">
        <f t="shared" si="200"/>
        <v>0</v>
      </c>
    </row>
    <row r="1587" spans="1:14" x14ac:dyDescent="0.35">
      <c r="A1587" s="10">
        <v>41287</v>
      </c>
      <c r="B1587" s="27">
        <v>0</v>
      </c>
      <c r="C1587" s="27">
        <v>0</v>
      </c>
      <c r="D1587" s="28">
        <f t="shared" si="194"/>
        <v>0</v>
      </c>
      <c r="E1587" s="3">
        <f t="shared" si="193"/>
        <v>0</v>
      </c>
      <c r="F1587" s="5" t="str">
        <f t="shared" si="195"/>
        <v>Dry</v>
      </c>
      <c r="G1587" s="5" t="str">
        <f t="shared" si="196"/>
        <v/>
      </c>
      <c r="H1587" s="27">
        <v>9.9444250645860002E-5</v>
      </c>
      <c r="I1587" s="27">
        <v>1.050429259688</v>
      </c>
      <c r="J1587" s="2">
        <f t="shared" si="197"/>
        <v>2.8564953116251597</v>
      </c>
      <c r="K1587" s="2">
        <f t="shared" si="198"/>
        <v>0</v>
      </c>
      <c r="L1587" s="27">
        <v>0.27937476129459998</v>
      </c>
      <c r="M1587" s="26">
        <f t="shared" si="199"/>
        <v>0.75972055087408341</v>
      </c>
      <c r="N1587" s="2">
        <f t="shared" si="200"/>
        <v>0</v>
      </c>
    </row>
    <row r="1588" spans="1:14" x14ac:dyDescent="0.35">
      <c r="A1588" s="10">
        <v>41288</v>
      </c>
      <c r="B1588" s="27">
        <v>0</v>
      </c>
      <c r="C1588" s="27">
        <v>0</v>
      </c>
      <c r="D1588" s="28">
        <f t="shared" si="194"/>
        <v>0</v>
      </c>
      <c r="E1588" s="3">
        <f t="shared" si="193"/>
        <v>0</v>
      </c>
      <c r="F1588" s="5" t="str">
        <f t="shared" si="195"/>
        <v>Dry</v>
      </c>
      <c r="G1588" s="5" t="str">
        <f t="shared" si="196"/>
        <v/>
      </c>
      <c r="H1588" s="27">
        <v>9.1488710594190005E-5</v>
      </c>
      <c r="I1588" s="27">
        <v>1.086808352701</v>
      </c>
      <c r="J1588" s="2">
        <f t="shared" si="197"/>
        <v>2.9554231620009914</v>
      </c>
      <c r="K1588" s="2">
        <f t="shared" si="198"/>
        <v>0</v>
      </c>
      <c r="L1588" s="27">
        <v>0.28960812299849997</v>
      </c>
      <c r="M1588" s="26">
        <f t="shared" si="199"/>
        <v>0.78754874535720087</v>
      </c>
      <c r="N1588" s="2">
        <f t="shared" si="200"/>
        <v>0</v>
      </c>
    </row>
    <row r="1589" spans="1:14" x14ac:dyDescent="0.35">
      <c r="A1589" s="10">
        <v>41289</v>
      </c>
      <c r="B1589" s="27">
        <v>0</v>
      </c>
      <c r="C1589" s="27">
        <v>0</v>
      </c>
      <c r="D1589" s="28">
        <f t="shared" si="194"/>
        <v>0</v>
      </c>
      <c r="E1589" s="3">
        <f t="shared" si="193"/>
        <v>0</v>
      </c>
      <c r="F1589" s="5" t="str">
        <f t="shared" si="195"/>
        <v>Dry</v>
      </c>
      <c r="G1589" s="5" t="str">
        <f t="shared" si="196"/>
        <v/>
      </c>
      <c r="H1589" s="27">
        <v>8.4169613746650006E-5</v>
      </c>
      <c r="I1589" s="27">
        <v>1.093676201476</v>
      </c>
      <c r="J1589" s="2">
        <f t="shared" si="197"/>
        <v>2.9740993152457751</v>
      </c>
      <c r="K1589" s="2">
        <f t="shared" si="198"/>
        <v>0</v>
      </c>
      <c r="L1589" s="27">
        <v>0.2915889279403</v>
      </c>
      <c r="M1589" s="26">
        <f t="shared" si="199"/>
        <v>0.79293526708373419</v>
      </c>
      <c r="N1589" s="2">
        <f t="shared" si="200"/>
        <v>0</v>
      </c>
    </row>
    <row r="1590" spans="1:14" x14ac:dyDescent="0.35">
      <c r="A1590" s="10">
        <v>41290</v>
      </c>
      <c r="B1590" s="27">
        <v>0</v>
      </c>
      <c r="C1590" s="27">
        <v>0</v>
      </c>
      <c r="D1590" s="28">
        <f t="shared" si="194"/>
        <v>0</v>
      </c>
      <c r="E1590" s="3">
        <f t="shared" si="193"/>
        <v>0</v>
      </c>
      <c r="F1590" s="5" t="str">
        <f t="shared" si="195"/>
        <v>Dry</v>
      </c>
      <c r="G1590" s="5" t="str">
        <f t="shared" si="196"/>
        <v/>
      </c>
      <c r="H1590" s="27">
        <v>7.743604464692E-5</v>
      </c>
      <c r="I1590" s="27">
        <v>1.055070920288</v>
      </c>
      <c r="J1590" s="2">
        <f t="shared" si="197"/>
        <v>2.8691176577943756</v>
      </c>
      <c r="K1590" s="2">
        <f t="shared" si="198"/>
        <v>0</v>
      </c>
      <c r="L1590" s="27">
        <v>0.28133696619870002</v>
      </c>
      <c r="M1590" s="26">
        <f t="shared" si="199"/>
        <v>0.76505649240209694</v>
      </c>
      <c r="N1590" s="2">
        <f t="shared" si="200"/>
        <v>0</v>
      </c>
    </row>
    <row r="1591" spans="1:14" x14ac:dyDescent="0.35">
      <c r="A1591" s="10">
        <v>41291</v>
      </c>
      <c r="B1591" s="27">
        <v>0</v>
      </c>
      <c r="C1591" s="27">
        <v>0</v>
      </c>
      <c r="D1591" s="28">
        <f t="shared" si="194"/>
        <v>0</v>
      </c>
      <c r="E1591" s="3">
        <f t="shared" si="193"/>
        <v>0</v>
      </c>
      <c r="F1591" s="5" t="str">
        <f t="shared" si="195"/>
        <v>Dry</v>
      </c>
      <c r="G1591" s="5" t="str">
        <f t="shared" si="196"/>
        <v/>
      </c>
      <c r="H1591" s="27">
        <v>7.1241161075169998E-5</v>
      </c>
      <c r="I1591" s="27">
        <v>1.0582749502719999</v>
      </c>
      <c r="J1591" s="2">
        <f t="shared" si="197"/>
        <v>2.8778305687716657</v>
      </c>
      <c r="K1591" s="2">
        <f t="shared" si="198"/>
        <v>0</v>
      </c>
      <c r="L1591" s="27">
        <v>0.2822024823641</v>
      </c>
      <c r="M1591" s="26">
        <f t="shared" si="199"/>
        <v>0.76741014244163896</v>
      </c>
      <c r="N1591" s="2">
        <f t="shared" si="200"/>
        <v>0</v>
      </c>
    </row>
    <row r="1592" spans="1:14" x14ac:dyDescent="0.35">
      <c r="A1592" s="10">
        <v>41292</v>
      </c>
      <c r="B1592" s="27">
        <v>0</v>
      </c>
      <c r="C1592" s="27">
        <v>0</v>
      </c>
      <c r="D1592" s="28">
        <f t="shared" si="194"/>
        <v>0</v>
      </c>
      <c r="E1592" s="3">
        <f t="shared" si="193"/>
        <v>0</v>
      </c>
      <c r="F1592" s="5" t="str">
        <f t="shared" si="195"/>
        <v>Dry</v>
      </c>
      <c r="G1592" s="5" t="str">
        <f t="shared" si="196"/>
        <v/>
      </c>
      <c r="H1592" s="27">
        <v>6.5541868189149995E-5</v>
      </c>
      <c r="I1592" s="27">
        <v>1.083126750288</v>
      </c>
      <c r="J1592" s="2">
        <f t="shared" si="197"/>
        <v>2.9454115596631758</v>
      </c>
      <c r="K1592" s="2">
        <f t="shared" si="198"/>
        <v>0</v>
      </c>
      <c r="L1592" s="27">
        <v>0.28883263158400002</v>
      </c>
      <c r="M1592" s="26">
        <f t="shared" si="199"/>
        <v>0.7854399050242663</v>
      </c>
      <c r="N1592" s="2">
        <f t="shared" si="200"/>
        <v>0</v>
      </c>
    </row>
    <row r="1593" spans="1:14" x14ac:dyDescent="0.35">
      <c r="A1593" s="10">
        <v>41293</v>
      </c>
      <c r="B1593" s="27">
        <v>0</v>
      </c>
      <c r="C1593" s="27">
        <v>0</v>
      </c>
      <c r="D1593" s="28">
        <f t="shared" si="194"/>
        <v>0</v>
      </c>
      <c r="E1593" s="3">
        <f t="shared" si="193"/>
        <v>0</v>
      </c>
      <c r="F1593" s="5" t="str">
        <f t="shared" si="195"/>
        <v>Dry</v>
      </c>
      <c r="G1593" s="5" t="str">
        <f t="shared" si="196"/>
        <v/>
      </c>
      <c r="H1593" s="27">
        <v>6.0298518734019997E-5</v>
      </c>
      <c r="I1593" s="27">
        <v>1.0791503889159999</v>
      </c>
      <c r="J1593" s="2">
        <f t="shared" si="197"/>
        <v>2.9345984016026136</v>
      </c>
      <c r="K1593" s="2">
        <f t="shared" si="198"/>
        <v>0</v>
      </c>
      <c r="L1593" s="27">
        <v>0.28777311736110001</v>
      </c>
      <c r="M1593" s="26">
        <f t="shared" si="199"/>
        <v>0.78255870442708086</v>
      </c>
      <c r="N1593" s="2">
        <f t="shared" si="200"/>
        <v>0</v>
      </c>
    </row>
    <row r="1594" spans="1:14" x14ac:dyDescent="0.35">
      <c r="A1594" s="10">
        <v>41294</v>
      </c>
      <c r="B1594" s="27">
        <v>0</v>
      </c>
      <c r="C1594" s="27">
        <v>0</v>
      </c>
      <c r="D1594" s="28">
        <f t="shared" si="194"/>
        <v>0</v>
      </c>
      <c r="E1594" s="3">
        <f t="shared" si="193"/>
        <v>0</v>
      </c>
      <c r="F1594" s="5" t="str">
        <f t="shared" si="195"/>
        <v>Dry</v>
      </c>
      <c r="G1594" s="5" t="str">
        <f t="shared" si="196"/>
        <v/>
      </c>
      <c r="H1594" s="27">
        <v>5.54746372353E-5</v>
      </c>
      <c r="I1594" s="27">
        <v>1.079358709024</v>
      </c>
      <c r="J1594" s="2">
        <f t="shared" si="197"/>
        <v>2.9351648989715047</v>
      </c>
      <c r="K1594" s="2">
        <f t="shared" si="198"/>
        <v>0</v>
      </c>
      <c r="L1594" s="27">
        <v>0.28782890164239999</v>
      </c>
      <c r="M1594" s="26">
        <f t="shared" si="199"/>
        <v>0.78271040197027686</v>
      </c>
      <c r="N1594" s="2">
        <f t="shared" si="200"/>
        <v>0</v>
      </c>
    </row>
    <row r="1595" spans="1:14" x14ac:dyDescent="0.35">
      <c r="A1595" s="10">
        <v>41295</v>
      </c>
      <c r="B1595" s="27">
        <v>0</v>
      </c>
      <c r="C1595" s="27">
        <v>0</v>
      </c>
      <c r="D1595" s="28">
        <f t="shared" si="194"/>
        <v>0</v>
      </c>
      <c r="E1595" s="3">
        <f t="shared" si="193"/>
        <v>0</v>
      </c>
      <c r="F1595" s="5" t="str">
        <f t="shared" si="195"/>
        <v>Dry</v>
      </c>
      <c r="G1595" s="5" t="str">
        <f t="shared" si="196"/>
        <v/>
      </c>
      <c r="H1595" s="27">
        <v>5.1036666256479997E-5</v>
      </c>
      <c r="I1595" s="27">
        <v>1.086575924061</v>
      </c>
      <c r="J1595" s="2">
        <f t="shared" si="197"/>
        <v>2.9547911048545208</v>
      </c>
      <c r="K1595" s="2">
        <f t="shared" si="198"/>
        <v>0</v>
      </c>
      <c r="L1595" s="27">
        <v>0.2897535556386</v>
      </c>
      <c r="M1595" s="26">
        <f t="shared" si="199"/>
        <v>0.78794422906138328</v>
      </c>
      <c r="N1595" s="2">
        <f t="shared" si="200"/>
        <v>0</v>
      </c>
    </row>
    <row r="1596" spans="1:14" x14ac:dyDescent="0.35">
      <c r="A1596" s="10">
        <v>41296</v>
      </c>
      <c r="B1596" s="27">
        <v>0</v>
      </c>
      <c r="C1596" s="27">
        <v>0</v>
      </c>
      <c r="D1596" s="28">
        <f t="shared" si="194"/>
        <v>0</v>
      </c>
      <c r="E1596" s="3">
        <f t="shared" si="193"/>
        <v>0</v>
      </c>
      <c r="F1596" s="5" t="str">
        <f t="shared" si="195"/>
        <v>Dry</v>
      </c>
      <c r="G1596" s="5" t="str">
        <f t="shared" si="196"/>
        <v/>
      </c>
      <c r="H1596" s="27">
        <v>4.695373295596E-5</v>
      </c>
      <c r="I1596" s="27">
        <v>1.077951059348</v>
      </c>
      <c r="J1596" s="2">
        <f t="shared" si="197"/>
        <v>2.9313369927485771</v>
      </c>
      <c r="K1596" s="2">
        <f t="shared" si="198"/>
        <v>0</v>
      </c>
      <c r="L1596" s="27">
        <v>0.28745360928789998</v>
      </c>
      <c r="M1596" s="26">
        <f t="shared" si="199"/>
        <v>0.7816898469531437</v>
      </c>
      <c r="N1596" s="2">
        <f t="shared" si="200"/>
        <v>0</v>
      </c>
    </row>
    <row r="1597" spans="1:14" x14ac:dyDescent="0.35">
      <c r="A1597" s="10">
        <v>41297</v>
      </c>
      <c r="B1597" s="27">
        <v>0</v>
      </c>
      <c r="C1597" s="27">
        <v>0</v>
      </c>
      <c r="D1597" s="28">
        <f t="shared" si="194"/>
        <v>0</v>
      </c>
      <c r="E1597" s="3">
        <f t="shared" si="193"/>
        <v>0</v>
      </c>
      <c r="F1597" s="5" t="str">
        <f t="shared" si="195"/>
        <v>Dry</v>
      </c>
      <c r="G1597" s="5" t="str">
        <f t="shared" si="196"/>
        <v/>
      </c>
      <c r="H1597" s="27">
        <v>4.3197434319479998E-5</v>
      </c>
      <c r="I1597" s="27">
        <v>1.099756380231</v>
      </c>
      <c r="J1597" s="2">
        <f t="shared" si="197"/>
        <v>2.9906335101449719</v>
      </c>
      <c r="K1597" s="2">
        <f t="shared" si="198"/>
        <v>0</v>
      </c>
      <c r="L1597" s="27">
        <v>0.2932683662428</v>
      </c>
      <c r="M1597" s="26">
        <f t="shared" si="199"/>
        <v>0.79750226442602057</v>
      </c>
      <c r="N1597" s="2">
        <f t="shared" si="200"/>
        <v>0</v>
      </c>
    </row>
    <row r="1598" spans="1:14" x14ac:dyDescent="0.35">
      <c r="A1598" s="10">
        <v>41298</v>
      </c>
      <c r="B1598" s="27">
        <v>771.04027162</v>
      </c>
      <c r="C1598" s="27">
        <v>357.4305331146</v>
      </c>
      <c r="D1598" s="28">
        <f t="shared" si="194"/>
        <v>29.785877759550001</v>
      </c>
      <c r="E1598" s="3">
        <f t="shared" si="193"/>
        <v>1</v>
      </c>
      <c r="F1598" s="5">
        <f t="shared" si="195"/>
        <v>29.785877759550001</v>
      </c>
      <c r="G1598" s="5">
        <f t="shared" si="196"/>
        <v>-0.89500000000000002</v>
      </c>
      <c r="H1598" s="27">
        <v>7.4948329498800002</v>
      </c>
      <c r="I1598" s="27">
        <v>2.2901689765020001</v>
      </c>
      <c r="J1598" s="2">
        <f t="shared" si="197"/>
        <v>6.2277939079404794</v>
      </c>
      <c r="K1598" s="2">
        <f t="shared" si="198"/>
        <v>5.573875547606729</v>
      </c>
      <c r="L1598" s="27">
        <v>0.27476182956930001</v>
      </c>
      <c r="M1598" s="26">
        <f t="shared" si="199"/>
        <v>0.74717632885757168</v>
      </c>
      <c r="N1598" s="2">
        <f t="shared" si="200"/>
        <v>0.66872281432752667</v>
      </c>
    </row>
    <row r="1599" spans="1:14" x14ac:dyDescent="0.35">
      <c r="A1599" s="10">
        <v>41299</v>
      </c>
      <c r="B1599" s="27">
        <v>239.64765199000001</v>
      </c>
      <c r="C1599" s="27">
        <v>116.912633844</v>
      </c>
      <c r="D1599" s="28">
        <f t="shared" si="194"/>
        <v>9.7427194870000005</v>
      </c>
      <c r="E1599" s="3">
        <f t="shared" si="193"/>
        <v>1</v>
      </c>
      <c r="F1599" s="5">
        <f t="shared" si="195"/>
        <v>9.7427194870000005</v>
      </c>
      <c r="G1599" s="5">
        <f t="shared" si="196"/>
        <v>-0.89500000000000002</v>
      </c>
      <c r="H1599" s="27">
        <v>1.1701019169169999</v>
      </c>
      <c r="I1599" s="27">
        <v>0.73944090246399996</v>
      </c>
      <c r="J1599" s="2">
        <f t="shared" si="197"/>
        <v>2.0108060125245029</v>
      </c>
      <c r="K1599" s="2">
        <f t="shared" si="198"/>
        <v>1.79967138120943</v>
      </c>
      <c r="L1599" s="27">
        <v>0.1176292330506</v>
      </c>
      <c r="M1599" s="26">
        <f t="shared" si="199"/>
        <v>0.31987623118847963</v>
      </c>
      <c r="N1599" s="2">
        <f t="shared" si="200"/>
        <v>0.2862892269136893</v>
      </c>
    </row>
    <row r="1600" spans="1:14" x14ac:dyDescent="0.35">
      <c r="A1600" s="10">
        <v>41300</v>
      </c>
      <c r="B1600" s="27">
        <v>114.61409442999999</v>
      </c>
      <c r="C1600" s="27">
        <v>56.637994043950002</v>
      </c>
      <c r="D1600" s="28">
        <f t="shared" si="194"/>
        <v>4.7198328369958338</v>
      </c>
      <c r="E1600" s="3">
        <f t="shared" si="193"/>
        <v>1</v>
      </c>
      <c r="F1600" s="5">
        <f t="shared" si="195"/>
        <v>4.7198328369958338</v>
      </c>
      <c r="G1600" s="5">
        <f t="shared" si="196"/>
        <v>-0.89500000000000002</v>
      </c>
      <c r="H1600" s="27">
        <v>0.62615520334249997</v>
      </c>
      <c r="I1600" s="27">
        <v>0.62504521252959999</v>
      </c>
      <c r="J1600" s="2">
        <f t="shared" si="197"/>
        <v>1.699722949144493</v>
      </c>
      <c r="K1600" s="2">
        <f t="shared" si="198"/>
        <v>1.5212520394843212</v>
      </c>
      <c r="L1600" s="27">
        <v>0.1181323847351</v>
      </c>
      <c r="M1600" s="26">
        <f t="shared" si="199"/>
        <v>0.32124448175324155</v>
      </c>
      <c r="N1600" s="2">
        <f t="shared" si="200"/>
        <v>0.2875138111691512</v>
      </c>
    </row>
    <row r="1601" spans="1:14" x14ac:dyDescent="0.35">
      <c r="A1601" s="10">
        <v>41301</v>
      </c>
      <c r="B1601" s="27">
        <v>10.41946313</v>
      </c>
      <c r="C1601" s="27">
        <v>0.15070485748580001</v>
      </c>
      <c r="D1601" s="28">
        <f t="shared" si="194"/>
        <v>1.2558738123816667E-2</v>
      </c>
      <c r="E1601" s="3">
        <f t="shared" si="193"/>
        <v>0</v>
      </c>
      <c r="F1601" s="5">
        <f t="shared" si="195"/>
        <v>1.2558738123816667E-2</v>
      </c>
      <c r="G1601" s="5" t="str">
        <f t="shared" si="196"/>
        <v/>
      </c>
      <c r="H1601" s="27">
        <v>9.7068152161519997E-4</v>
      </c>
      <c r="I1601" s="27">
        <v>0.79734528982639996</v>
      </c>
      <c r="J1601" s="2">
        <f t="shared" si="197"/>
        <v>2.168268887342319</v>
      </c>
      <c r="K1601" s="2">
        <f t="shared" si="198"/>
        <v>2.7230721138151528E-2</v>
      </c>
      <c r="L1601" s="27">
        <v>0.1297034188159</v>
      </c>
      <c r="M1601" s="26">
        <f t="shared" si="199"/>
        <v>0.35271028899120582</v>
      </c>
      <c r="N1601" s="2">
        <f t="shared" si="200"/>
        <v>4.4295961530162508E-3</v>
      </c>
    </row>
    <row r="1602" spans="1:14" x14ac:dyDescent="0.35">
      <c r="A1602" s="10">
        <v>41302</v>
      </c>
      <c r="B1602" s="27">
        <v>0</v>
      </c>
      <c r="C1602" s="27">
        <v>0</v>
      </c>
      <c r="D1602" s="28">
        <f t="shared" si="194"/>
        <v>0</v>
      </c>
      <c r="E1602" s="3">
        <f t="shared" si="193"/>
        <v>0</v>
      </c>
      <c r="F1602" s="5" t="str">
        <f t="shared" si="195"/>
        <v>Dry</v>
      </c>
      <c r="G1602" s="5" t="str">
        <f t="shared" si="196"/>
        <v/>
      </c>
      <c r="H1602" s="27">
        <v>3.8369624555129999E-4</v>
      </c>
      <c r="I1602" s="27">
        <v>1.1851710240260001</v>
      </c>
      <c r="J1602" s="2">
        <f t="shared" si="197"/>
        <v>3.2229066758953433</v>
      </c>
      <c r="K1602" s="2">
        <f t="shared" si="198"/>
        <v>0</v>
      </c>
      <c r="L1602" s="27">
        <v>0.24480444350719999</v>
      </c>
      <c r="M1602" s="26">
        <f t="shared" si="199"/>
        <v>0.66571141149573931</v>
      </c>
      <c r="N1602" s="2">
        <f t="shared" si="200"/>
        <v>0</v>
      </c>
    </row>
    <row r="1603" spans="1:14" x14ac:dyDescent="0.35">
      <c r="A1603" s="10">
        <v>41303</v>
      </c>
      <c r="B1603" s="27">
        <v>0</v>
      </c>
      <c r="C1603" s="27">
        <v>0</v>
      </c>
      <c r="D1603" s="28">
        <f t="shared" si="194"/>
        <v>0</v>
      </c>
      <c r="E1603" s="3">
        <f t="shared" si="193"/>
        <v>0</v>
      </c>
      <c r="F1603" s="5" t="str">
        <f t="shared" si="195"/>
        <v>Dry</v>
      </c>
      <c r="G1603" s="5" t="str">
        <f t="shared" si="196"/>
        <v/>
      </c>
      <c r="H1603" s="27">
        <v>3.5120343716E-4</v>
      </c>
      <c r="I1603" s="27">
        <v>1.217597813045</v>
      </c>
      <c r="J1603" s="2">
        <f t="shared" si="197"/>
        <v>3.3110867888820512</v>
      </c>
      <c r="K1603" s="2">
        <f t="shared" si="198"/>
        <v>0</v>
      </c>
      <c r="L1603" s="27">
        <v>0.28953435565789998</v>
      </c>
      <c r="M1603" s="26">
        <f t="shared" si="199"/>
        <v>0.78734814540186693</v>
      </c>
      <c r="N1603" s="2">
        <f t="shared" si="200"/>
        <v>0</v>
      </c>
    </row>
    <row r="1604" spans="1:14" x14ac:dyDescent="0.35">
      <c r="A1604" s="10">
        <v>41304</v>
      </c>
      <c r="B1604" s="27">
        <v>0</v>
      </c>
      <c r="C1604" s="27">
        <v>0</v>
      </c>
      <c r="D1604" s="28">
        <f t="shared" si="194"/>
        <v>0</v>
      </c>
      <c r="E1604" s="3">
        <f t="shared" si="193"/>
        <v>0</v>
      </c>
      <c r="F1604" s="5" t="str">
        <f t="shared" si="195"/>
        <v>Dry</v>
      </c>
      <c r="G1604" s="5" t="str">
        <f t="shared" si="196"/>
        <v/>
      </c>
      <c r="H1604" s="27">
        <v>3.2338785857970002E-4</v>
      </c>
      <c r="I1604" s="27">
        <v>1.107881415272</v>
      </c>
      <c r="J1604" s="2">
        <f t="shared" si="197"/>
        <v>3.0127284054340659</v>
      </c>
      <c r="K1604" s="2">
        <f t="shared" si="198"/>
        <v>0</v>
      </c>
      <c r="L1604" s="27">
        <v>0.28192000877020001</v>
      </c>
      <c r="M1604" s="26">
        <f t="shared" si="199"/>
        <v>0.76664199504933106</v>
      </c>
      <c r="N1604" s="2">
        <f t="shared" si="200"/>
        <v>0</v>
      </c>
    </row>
    <row r="1605" spans="1:14" x14ac:dyDescent="0.35">
      <c r="A1605" s="10">
        <v>41305</v>
      </c>
      <c r="B1605" s="27">
        <v>0</v>
      </c>
      <c r="C1605" s="27">
        <v>0</v>
      </c>
      <c r="D1605" s="28">
        <f t="shared" si="194"/>
        <v>0</v>
      </c>
      <c r="E1605" s="3">
        <f t="shared" si="193"/>
        <v>0</v>
      </c>
      <c r="F1605" s="5" t="str">
        <f t="shared" si="195"/>
        <v>Dry</v>
      </c>
      <c r="G1605" s="5" t="str">
        <f t="shared" si="196"/>
        <v/>
      </c>
      <c r="H1605" s="27">
        <v>2.9787524609779998E-4</v>
      </c>
      <c r="I1605" s="27">
        <v>1.0817593205089999</v>
      </c>
      <c r="J1605" s="2">
        <f t="shared" si="197"/>
        <v>2.9416930258193541</v>
      </c>
      <c r="K1605" s="2">
        <f t="shared" si="198"/>
        <v>0</v>
      </c>
      <c r="L1605" s="27">
        <v>0.28384623183539998</v>
      </c>
      <c r="M1605" s="26">
        <f t="shared" si="199"/>
        <v>0.77188008900391325</v>
      </c>
      <c r="N1605" s="2">
        <f t="shared" si="200"/>
        <v>0</v>
      </c>
    </row>
    <row r="1606" spans="1:14" x14ac:dyDescent="0.35">
      <c r="A1606" s="10">
        <v>41306</v>
      </c>
      <c r="B1606" s="27">
        <v>0</v>
      </c>
      <c r="C1606" s="27">
        <v>0</v>
      </c>
      <c r="D1606" s="28">
        <f t="shared" si="194"/>
        <v>0</v>
      </c>
      <c r="E1606" s="3">
        <f t="shared" si="193"/>
        <v>0</v>
      </c>
      <c r="F1606" s="5" t="str">
        <f t="shared" si="195"/>
        <v>Dry</v>
      </c>
      <c r="G1606" s="5" t="str">
        <f t="shared" si="196"/>
        <v/>
      </c>
      <c r="H1606" s="27">
        <v>2.7450943127669999E-4</v>
      </c>
      <c r="I1606" s="27">
        <v>1.1141676432800001</v>
      </c>
      <c r="J1606" s="2">
        <f t="shared" si="197"/>
        <v>3.0298229224299011</v>
      </c>
      <c r="K1606" s="2">
        <f t="shared" si="198"/>
        <v>0</v>
      </c>
      <c r="L1606" s="27">
        <v>0.29577163331489997</v>
      </c>
      <c r="M1606" s="26">
        <f t="shared" si="199"/>
        <v>0.80430954877120642</v>
      </c>
      <c r="N1606" s="2">
        <f t="shared" si="200"/>
        <v>0</v>
      </c>
    </row>
    <row r="1607" spans="1:14" x14ac:dyDescent="0.35">
      <c r="A1607" s="10">
        <v>41307</v>
      </c>
      <c r="B1607" s="27">
        <v>0</v>
      </c>
      <c r="C1607" s="27">
        <v>0</v>
      </c>
      <c r="D1607" s="28">
        <f t="shared" si="194"/>
        <v>0</v>
      </c>
      <c r="E1607" s="3">
        <f t="shared" si="193"/>
        <v>0</v>
      </c>
      <c r="F1607" s="5" t="str">
        <f t="shared" si="195"/>
        <v>Dry</v>
      </c>
      <c r="G1607" s="5" t="str">
        <f t="shared" si="196"/>
        <v/>
      </c>
      <c r="H1607" s="27">
        <v>2.527772329034E-4</v>
      </c>
      <c r="I1607" s="27">
        <v>1.1058326038170001</v>
      </c>
      <c r="J1607" s="2">
        <f t="shared" si="197"/>
        <v>3.0071569495157973</v>
      </c>
      <c r="K1607" s="2">
        <f t="shared" si="198"/>
        <v>0</v>
      </c>
      <c r="L1607" s="27">
        <v>0.29451659988220003</v>
      </c>
      <c r="M1607" s="26">
        <f t="shared" si="199"/>
        <v>0.80089666105565949</v>
      </c>
      <c r="N1607" s="2">
        <f t="shared" si="200"/>
        <v>0</v>
      </c>
    </row>
    <row r="1608" spans="1:14" x14ac:dyDescent="0.35">
      <c r="A1608" s="10">
        <v>41308</v>
      </c>
      <c r="B1608" s="27">
        <v>0</v>
      </c>
      <c r="C1608" s="27">
        <v>0</v>
      </c>
      <c r="D1608" s="28">
        <f t="shared" si="194"/>
        <v>0</v>
      </c>
      <c r="E1608" s="3">
        <f t="shared" si="193"/>
        <v>0</v>
      </c>
      <c r="F1608" s="5" t="str">
        <f t="shared" si="195"/>
        <v>Dry</v>
      </c>
      <c r="G1608" s="5" t="str">
        <f t="shared" si="196"/>
        <v/>
      </c>
      <c r="H1608" s="27">
        <v>2.3265179071669999E-4</v>
      </c>
      <c r="I1608" s="27">
        <v>1.174666401514</v>
      </c>
      <c r="J1608" s="2">
        <f t="shared" si="197"/>
        <v>3.194340825621111</v>
      </c>
      <c r="K1608" s="2">
        <f t="shared" si="198"/>
        <v>0</v>
      </c>
      <c r="L1608" s="27">
        <v>0.3131370667151</v>
      </c>
      <c r="M1608" s="26">
        <f t="shared" si="199"/>
        <v>0.85153241374237432</v>
      </c>
      <c r="N1608" s="2">
        <f t="shared" si="200"/>
        <v>0</v>
      </c>
    </row>
    <row r="1609" spans="1:14" x14ac:dyDescent="0.35">
      <c r="A1609" s="10">
        <v>41309</v>
      </c>
      <c r="B1609" s="27">
        <v>0</v>
      </c>
      <c r="C1609" s="27">
        <v>0</v>
      </c>
      <c r="D1609" s="28">
        <f t="shared" si="194"/>
        <v>0</v>
      </c>
      <c r="E1609" s="3">
        <f t="shared" si="193"/>
        <v>0</v>
      </c>
      <c r="F1609" s="5" t="str">
        <f t="shared" si="195"/>
        <v>Dry</v>
      </c>
      <c r="G1609" s="5" t="str">
        <f t="shared" si="196"/>
        <v/>
      </c>
      <c r="H1609" s="27">
        <v>2.140624006052E-4</v>
      </c>
      <c r="I1609" s="27">
        <v>1.1457736065070001</v>
      </c>
      <c r="J1609" s="2">
        <f t="shared" si="197"/>
        <v>3.1157709145908759</v>
      </c>
      <c r="K1609" s="2">
        <f t="shared" si="198"/>
        <v>0</v>
      </c>
      <c r="L1609" s="27">
        <v>0.30551078178610003</v>
      </c>
      <c r="M1609" s="26">
        <f t="shared" si="199"/>
        <v>0.83079379955784893</v>
      </c>
      <c r="N1609" s="2">
        <f t="shared" si="200"/>
        <v>0</v>
      </c>
    </row>
    <row r="1610" spans="1:14" x14ac:dyDescent="0.35">
      <c r="A1610" s="10">
        <v>41310</v>
      </c>
      <c r="B1610" s="27">
        <v>0</v>
      </c>
      <c r="C1610" s="27">
        <v>0</v>
      </c>
      <c r="D1610" s="28">
        <f t="shared" si="194"/>
        <v>0</v>
      </c>
      <c r="E1610" s="3">
        <f t="shared" si="193"/>
        <v>0</v>
      </c>
      <c r="F1610" s="5" t="str">
        <f t="shared" si="195"/>
        <v>Dry</v>
      </c>
      <c r="G1610" s="5" t="str">
        <f t="shared" si="196"/>
        <v/>
      </c>
      <c r="H1610" s="27">
        <v>1.9694004045460001E-4</v>
      </c>
      <c r="I1610" s="27">
        <v>1.11497979733</v>
      </c>
      <c r="J1610" s="2">
        <f t="shared" si="197"/>
        <v>3.0320314616673087</v>
      </c>
      <c r="K1610" s="2">
        <f t="shared" si="198"/>
        <v>0</v>
      </c>
      <c r="L1610" s="27">
        <v>0.2973202456199</v>
      </c>
      <c r="M1610" s="26">
        <f t="shared" si="199"/>
        <v>0.80852078312893128</v>
      </c>
      <c r="N1610" s="2">
        <f t="shared" si="200"/>
        <v>0</v>
      </c>
    </row>
    <row r="1611" spans="1:14" x14ac:dyDescent="0.35">
      <c r="A1611" s="10">
        <v>41311</v>
      </c>
      <c r="B1611" s="27">
        <v>0</v>
      </c>
      <c r="C1611" s="27">
        <v>0</v>
      </c>
      <c r="D1611" s="28">
        <f t="shared" si="194"/>
        <v>0</v>
      </c>
      <c r="E1611" s="3">
        <f t="shared" si="193"/>
        <v>0</v>
      </c>
      <c r="F1611" s="5" t="str">
        <f t="shared" si="195"/>
        <v>Dry</v>
      </c>
      <c r="G1611" s="5" t="str">
        <f t="shared" si="196"/>
        <v/>
      </c>
      <c r="H1611" s="27">
        <v>1.811849183122E-4</v>
      </c>
      <c r="I1611" s="27">
        <v>1.0956321266560001</v>
      </c>
      <c r="J1611" s="2">
        <f t="shared" si="197"/>
        <v>2.9794181799432602</v>
      </c>
      <c r="K1611" s="2">
        <f t="shared" si="198"/>
        <v>0</v>
      </c>
      <c r="L1611" s="27">
        <v>0.29216649674400003</v>
      </c>
      <c r="M1611" s="26">
        <f t="shared" si="199"/>
        <v>0.79450588458576388</v>
      </c>
      <c r="N1611" s="2">
        <f t="shared" si="200"/>
        <v>0</v>
      </c>
    </row>
    <row r="1612" spans="1:14" x14ac:dyDescent="0.35">
      <c r="A1612" s="10">
        <v>41312</v>
      </c>
      <c r="B1612" s="27">
        <v>0</v>
      </c>
      <c r="C1612" s="27">
        <v>0</v>
      </c>
      <c r="D1612" s="28">
        <f t="shared" si="194"/>
        <v>0</v>
      </c>
      <c r="E1612" s="3">
        <f t="shared" si="193"/>
        <v>0</v>
      </c>
      <c r="F1612" s="5" t="str">
        <f t="shared" si="195"/>
        <v>Dry</v>
      </c>
      <c r="G1612" s="5" t="str">
        <f t="shared" si="196"/>
        <v/>
      </c>
      <c r="H1612" s="27">
        <v>1.6669012484720001E-4</v>
      </c>
      <c r="I1612" s="27">
        <v>1.070134234083</v>
      </c>
      <c r="J1612" s="2">
        <f t="shared" si="197"/>
        <v>2.910080230795947</v>
      </c>
      <c r="K1612" s="2">
        <f t="shared" si="198"/>
        <v>0</v>
      </c>
      <c r="L1612" s="27">
        <v>0.2853685736314</v>
      </c>
      <c r="M1612" s="26">
        <f t="shared" si="199"/>
        <v>0.77601988439028391</v>
      </c>
      <c r="N1612" s="2">
        <f t="shared" si="200"/>
        <v>0</v>
      </c>
    </row>
    <row r="1613" spans="1:14" x14ac:dyDescent="0.35">
      <c r="A1613" s="10">
        <v>41313</v>
      </c>
      <c r="B1613" s="27">
        <v>135.45302068999999</v>
      </c>
      <c r="C1613" s="27">
        <v>43.063123540360003</v>
      </c>
      <c r="D1613" s="28">
        <f t="shared" si="194"/>
        <v>3.5885936283633337</v>
      </c>
      <c r="E1613" s="3">
        <f t="shared" si="193"/>
        <v>1</v>
      </c>
      <c r="F1613" s="5">
        <f t="shared" si="195"/>
        <v>3.5885936283633337</v>
      </c>
      <c r="G1613" s="5">
        <f t="shared" si="196"/>
        <v>-0.89500000000000002</v>
      </c>
      <c r="H1613" s="27">
        <v>0.97965160893150005</v>
      </c>
      <c r="I1613" s="27">
        <v>1.931156839047</v>
      </c>
      <c r="J1613" s="2">
        <f t="shared" si="197"/>
        <v>5.2515106618308502</v>
      </c>
      <c r="K1613" s="2">
        <f t="shared" si="198"/>
        <v>4.7001020423386111</v>
      </c>
      <c r="L1613" s="27">
        <v>0.2384812462135</v>
      </c>
      <c r="M1613" s="26">
        <f t="shared" si="199"/>
        <v>0.64851636170314342</v>
      </c>
      <c r="N1613" s="2">
        <f t="shared" si="200"/>
        <v>0.58042214372431333</v>
      </c>
    </row>
    <row r="1614" spans="1:14" x14ac:dyDescent="0.35">
      <c r="A1614" s="10">
        <v>41314</v>
      </c>
      <c r="B1614" s="27">
        <v>0</v>
      </c>
      <c r="C1614" s="27">
        <v>0</v>
      </c>
      <c r="D1614" s="28">
        <f t="shared" si="194"/>
        <v>0</v>
      </c>
      <c r="E1614" s="3">
        <f t="shared" si="193"/>
        <v>0</v>
      </c>
      <c r="F1614" s="5" t="str">
        <f t="shared" si="195"/>
        <v>Dry</v>
      </c>
      <c r="G1614" s="5" t="str">
        <f t="shared" si="196"/>
        <v/>
      </c>
      <c r="H1614" s="27">
        <v>1.720313592309E-4</v>
      </c>
      <c r="I1614" s="27">
        <v>1.2625824965779999</v>
      </c>
      <c r="J1614" s="2">
        <f t="shared" si="197"/>
        <v>3.4334163378943501</v>
      </c>
      <c r="K1614" s="2">
        <f t="shared" si="198"/>
        <v>0</v>
      </c>
      <c r="L1614" s="27">
        <v>0.1308893516655</v>
      </c>
      <c r="M1614" s="26">
        <f t="shared" si="199"/>
        <v>0.35593526734509406</v>
      </c>
      <c r="N1614" s="2">
        <f t="shared" si="200"/>
        <v>0</v>
      </c>
    </row>
    <row r="1615" spans="1:14" x14ac:dyDescent="0.35">
      <c r="A1615" s="10">
        <v>41315</v>
      </c>
      <c r="B1615" s="27">
        <v>0</v>
      </c>
      <c r="C1615" s="27">
        <v>0</v>
      </c>
      <c r="D1615" s="28">
        <f t="shared" si="194"/>
        <v>0</v>
      </c>
      <c r="E1615" s="3">
        <f t="shared" si="193"/>
        <v>0</v>
      </c>
      <c r="F1615" s="5" t="str">
        <f t="shared" si="195"/>
        <v>Dry</v>
      </c>
      <c r="G1615" s="5" t="str">
        <f t="shared" si="196"/>
        <v/>
      </c>
      <c r="H1615" s="27">
        <v>1.5618371836399999E-4</v>
      </c>
      <c r="I1615" s="27">
        <v>1.446336518134</v>
      </c>
      <c r="J1615" s="2">
        <f t="shared" si="197"/>
        <v>3.9331096739528744</v>
      </c>
      <c r="K1615" s="2">
        <f t="shared" si="198"/>
        <v>0</v>
      </c>
      <c r="L1615" s="27">
        <v>0.22742797037179999</v>
      </c>
      <c r="M1615" s="26">
        <f t="shared" si="199"/>
        <v>0.61845852551025804</v>
      </c>
      <c r="N1615" s="2">
        <f t="shared" si="200"/>
        <v>0</v>
      </c>
    </row>
    <row r="1616" spans="1:14" x14ac:dyDescent="0.35">
      <c r="A1616" s="10">
        <v>41316</v>
      </c>
      <c r="B1616" s="27">
        <v>0</v>
      </c>
      <c r="C1616" s="27">
        <v>0</v>
      </c>
      <c r="D1616" s="28">
        <f t="shared" si="194"/>
        <v>0</v>
      </c>
      <c r="E1616" s="3">
        <f t="shared" si="193"/>
        <v>0</v>
      </c>
      <c r="F1616" s="5" t="str">
        <f t="shared" si="195"/>
        <v>Dry</v>
      </c>
      <c r="G1616" s="5" t="str">
        <f t="shared" si="196"/>
        <v/>
      </c>
      <c r="H1616" s="27">
        <v>1.4297897467859999E-4</v>
      </c>
      <c r="I1616" s="27">
        <v>1.352289911145</v>
      </c>
      <c r="J1616" s="2">
        <f t="shared" si="197"/>
        <v>3.6773630927712673</v>
      </c>
      <c r="K1616" s="2">
        <f t="shared" si="198"/>
        <v>0</v>
      </c>
      <c r="L1616" s="27">
        <v>0.28615595300239999</v>
      </c>
      <c r="M1616" s="26">
        <f t="shared" si="199"/>
        <v>0.77816105235660638</v>
      </c>
      <c r="N1616" s="2">
        <f t="shared" si="200"/>
        <v>0</v>
      </c>
    </row>
    <row r="1617" spans="1:14" x14ac:dyDescent="0.35">
      <c r="A1617" s="10">
        <v>41317</v>
      </c>
      <c r="B1617" s="27">
        <v>0</v>
      </c>
      <c r="C1617" s="27">
        <v>0</v>
      </c>
      <c r="D1617" s="28">
        <f t="shared" si="194"/>
        <v>0</v>
      </c>
      <c r="E1617" s="3">
        <f t="shared" si="193"/>
        <v>0</v>
      </c>
      <c r="F1617" s="5" t="str">
        <f t="shared" si="195"/>
        <v>Dry</v>
      </c>
      <c r="G1617" s="5" t="str">
        <f t="shared" si="196"/>
        <v/>
      </c>
      <c r="H1617" s="27">
        <v>1.3133993672319999E-4</v>
      </c>
      <c r="I1617" s="27">
        <v>1.2530229057969999</v>
      </c>
      <c r="J1617" s="2">
        <f t="shared" si="197"/>
        <v>3.4074203691081295</v>
      </c>
      <c r="K1617" s="2">
        <f t="shared" si="198"/>
        <v>0</v>
      </c>
      <c r="L1617" s="27">
        <v>0.30897740147789998</v>
      </c>
      <c r="M1617" s="26">
        <f t="shared" si="199"/>
        <v>0.84022078648294207</v>
      </c>
      <c r="N1617" s="2">
        <f t="shared" si="200"/>
        <v>0</v>
      </c>
    </row>
    <row r="1618" spans="1:14" x14ac:dyDescent="0.35">
      <c r="A1618" s="10">
        <v>41318</v>
      </c>
      <c r="B1618" s="27">
        <v>0</v>
      </c>
      <c r="C1618" s="27">
        <v>0</v>
      </c>
      <c r="D1618" s="28">
        <f t="shared" si="194"/>
        <v>0</v>
      </c>
      <c r="E1618" s="3">
        <f t="shared" si="193"/>
        <v>0</v>
      </c>
      <c r="F1618" s="5" t="str">
        <f t="shared" si="195"/>
        <v>Dry</v>
      </c>
      <c r="G1618" s="5" t="str">
        <f t="shared" si="196"/>
        <v/>
      </c>
      <c r="H1618" s="27">
        <v>1.208327417853E-4</v>
      </c>
      <c r="I1618" s="27">
        <v>1.1956110800469999</v>
      </c>
      <c r="J1618" s="2">
        <f t="shared" si="197"/>
        <v>3.2512969466366095</v>
      </c>
      <c r="K1618" s="2">
        <f t="shared" si="198"/>
        <v>0</v>
      </c>
      <c r="L1618" s="27">
        <v>0.31155260525419998</v>
      </c>
      <c r="M1618" s="26">
        <f t="shared" si="199"/>
        <v>0.84722369262406128</v>
      </c>
      <c r="N1618" s="2">
        <f t="shared" si="200"/>
        <v>0</v>
      </c>
    </row>
    <row r="1619" spans="1:14" x14ac:dyDescent="0.35">
      <c r="A1619" s="10">
        <v>41319</v>
      </c>
      <c r="B1619" s="27">
        <v>0</v>
      </c>
      <c r="C1619" s="27">
        <v>0</v>
      </c>
      <c r="D1619" s="28">
        <f t="shared" si="194"/>
        <v>0</v>
      </c>
      <c r="E1619" s="3">
        <f t="shared" si="193"/>
        <v>0</v>
      </c>
      <c r="F1619" s="5" t="str">
        <f t="shared" si="195"/>
        <v>Dry</v>
      </c>
      <c r="G1619" s="5" t="str">
        <f t="shared" si="196"/>
        <v/>
      </c>
      <c r="H1619" s="27">
        <v>1.111661224425E-4</v>
      </c>
      <c r="I1619" s="27">
        <v>1.1669618544189999</v>
      </c>
      <c r="J1619" s="2">
        <f t="shared" si="197"/>
        <v>3.1733893884328515</v>
      </c>
      <c r="K1619" s="2">
        <f t="shared" si="198"/>
        <v>0</v>
      </c>
      <c r="L1619" s="27">
        <v>0.30919372294980002</v>
      </c>
      <c r="M1619" s="26">
        <f t="shared" si="199"/>
        <v>0.84080904244076815</v>
      </c>
      <c r="N1619" s="2">
        <f t="shared" si="200"/>
        <v>0</v>
      </c>
    </row>
    <row r="1620" spans="1:14" x14ac:dyDescent="0.35">
      <c r="A1620" s="10">
        <v>41320</v>
      </c>
      <c r="B1620" s="27">
        <v>0</v>
      </c>
      <c r="C1620" s="27">
        <v>0</v>
      </c>
      <c r="D1620" s="28">
        <f t="shared" si="194"/>
        <v>0</v>
      </c>
      <c r="E1620" s="3">
        <f t="shared" si="193"/>
        <v>0</v>
      </c>
      <c r="F1620" s="5" t="str">
        <f t="shared" si="195"/>
        <v>Dry</v>
      </c>
      <c r="G1620" s="5" t="str">
        <f t="shared" si="196"/>
        <v/>
      </c>
      <c r="H1620" s="27">
        <v>1.022728326471E-4</v>
      </c>
      <c r="I1620" s="27">
        <v>1.2317850171410001</v>
      </c>
      <c r="J1620" s="2">
        <f t="shared" si="197"/>
        <v>3.3496669042125502</v>
      </c>
      <c r="K1620" s="2">
        <f t="shared" si="198"/>
        <v>0</v>
      </c>
      <c r="L1620" s="27">
        <v>0.3278996179782</v>
      </c>
      <c r="M1620" s="26">
        <f t="shared" si="199"/>
        <v>0.89167710514519793</v>
      </c>
      <c r="N1620" s="2">
        <f t="shared" si="200"/>
        <v>0</v>
      </c>
    </row>
    <row r="1621" spans="1:14" x14ac:dyDescent="0.35">
      <c r="A1621" s="10">
        <v>41321</v>
      </c>
      <c r="B1621" s="27">
        <v>0</v>
      </c>
      <c r="C1621" s="27">
        <v>0</v>
      </c>
      <c r="D1621" s="28">
        <f t="shared" si="194"/>
        <v>0</v>
      </c>
      <c r="E1621" s="3">
        <f t="shared" si="193"/>
        <v>0</v>
      </c>
      <c r="F1621" s="5" t="str">
        <f t="shared" si="195"/>
        <v>Dry</v>
      </c>
      <c r="G1621" s="5" t="str">
        <f t="shared" si="196"/>
        <v/>
      </c>
      <c r="H1621" s="27">
        <v>9.4091006035319994E-5</v>
      </c>
      <c r="I1621" s="27">
        <v>1.2875211327089999</v>
      </c>
      <c r="J1621" s="2">
        <f t="shared" si="197"/>
        <v>3.5012334674435461</v>
      </c>
      <c r="K1621" s="2">
        <f t="shared" si="198"/>
        <v>0</v>
      </c>
      <c r="L1621" s="27">
        <v>0.34317319101880001</v>
      </c>
      <c r="M1621" s="26">
        <f t="shared" si="199"/>
        <v>0.93321144872888395</v>
      </c>
      <c r="N1621" s="2">
        <f t="shared" si="200"/>
        <v>0</v>
      </c>
    </row>
    <row r="1622" spans="1:14" x14ac:dyDescent="0.35">
      <c r="A1622" s="10">
        <v>41322</v>
      </c>
      <c r="B1622" s="27">
        <v>0</v>
      </c>
      <c r="C1622" s="27">
        <v>0</v>
      </c>
      <c r="D1622" s="28">
        <f t="shared" si="194"/>
        <v>0</v>
      </c>
      <c r="E1622" s="3">
        <f t="shared" ref="E1622:E1685" si="201">IF(D1622&gt;$C$8,1,0)</f>
        <v>0</v>
      </c>
      <c r="F1622" s="5" t="str">
        <f t="shared" si="195"/>
        <v>Dry</v>
      </c>
      <c r="G1622" s="5" t="str">
        <f t="shared" si="196"/>
        <v/>
      </c>
      <c r="H1622" s="27">
        <v>8.6563725552490001E-5</v>
      </c>
      <c r="I1622" s="27">
        <v>1.227002815656</v>
      </c>
      <c r="J1622" s="2">
        <f t="shared" si="197"/>
        <v>3.3366623767823</v>
      </c>
      <c r="K1622" s="2">
        <f t="shared" si="198"/>
        <v>0</v>
      </c>
      <c r="L1622" s="27">
        <v>0.32715712641770001</v>
      </c>
      <c r="M1622" s="26">
        <f t="shared" si="199"/>
        <v>0.8896580032952367</v>
      </c>
      <c r="N1622" s="2">
        <f t="shared" si="200"/>
        <v>0</v>
      </c>
    </row>
    <row r="1623" spans="1:14" x14ac:dyDescent="0.35">
      <c r="A1623" s="10">
        <v>41323</v>
      </c>
      <c r="B1623" s="27">
        <v>0</v>
      </c>
      <c r="C1623" s="27">
        <v>0</v>
      </c>
      <c r="D1623" s="28">
        <f t="shared" ref="D1623:D1686" si="202">C1623/12</f>
        <v>0</v>
      </c>
      <c r="E1623" s="3">
        <f t="shared" si="201"/>
        <v>0</v>
      </c>
      <c r="F1623" s="5" t="str">
        <f t="shared" ref="F1623:F1686" si="203">IF(B1623&gt;0,D1623,"Dry")</f>
        <v>Dry</v>
      </c>
      <c r="G1623" s="5" t="str">
        <f t="shared" ref="G1623:G1686" si="204">IF(D1623-$C$8&lt;0,"",D1616-$C$8)</f>
        <v/>
      </c>
      <c r="H1623" s="27">
        <v>7.9638627508289998E-5</v>
      </c>
      <c r="I1623" s="27">
        <v>1.135786508796</v>
      </c>
      <c r="J1623" s="2">
        <f t="shared" ref="J1623:J1686" si="205">I1623*2.71936</f>
        <v>3.0886124005594904</v>
      </c>
      <c r="K1623" s="2">
        <f t="shared" ref="K1623:K1686" si="206">IF(D1623&gt;$C$8, J1623*$C$8, J1623*D1623)</f>
        <v>0</v>
      </c>
      <c r="L1623" s="27">
        <v>0.30286523667010001</v>
      </c>
      <c r="M1623" s="26">
        <f t="shared" ref="M1623:M1686" si="207">L1623*2.71936</f>
        <v>0.82359960999120319</v>
      </c>
      <c r="N1623" s="2">
        <f t="shared" ref="N1623:N1686" si="208">IF(D1623&gt;$C$8, M1623*$C$8,M1623* D1623)</f>
        <v>0</v>
      </c>
    </row>
    <row r="1624" spans="1:14" x14ac:dyDescent="0.35">
      <c r="A1624" s="10">
        <v>41324</v>
      </c>
      <c r="B1624" s="27">
        <v>83.355705040000004</v>
      </c>
      <c r="C1624" s="27">
        <v>22.59715715315</v>
      </c>
      <c r="D1624" s="28">
        <f t="shared" si="202"/>
        <v>1.8830964294291668</v>
      </c>
      <c r="E1624" s="3">
        <f t="shared" si="201"/>
        <v>1</v>
      </c>
      <c r="F1624" s="5">
        <f t="shared" si="203"/>
        <v>1.8830964294291668</v>
      </c>
      <c r="G1624" s="5">
        <f t="shared" si="204"/>
        <v>-0.89500000000000002</v>
      </c>
      <c r="H1624" s="27">
        <v>0.26258916052640002</v>
      </c>
      <c r="I1624" s="27">
        <v>1.804925238811</v>
      </c>
      <c r="J1624" s="2">
        <f t="shared" si="205"/>
        <v>4.9082414974130808</v>
      </c>
      <c r="K1624" s="2">
        <f t="shared" si="206"/>
        <v>4.3928761401847076</v>
      </c>
      <c r="L1624" s="27">
        <v>0.27351487307799999</v>
      </c>
      <c r="M1624" s="26">
        <f t="shared" si="207"/>
        <v>0.7437854052533901</v>
      </c>
      <c r="N1624" s="2">
        <f t="shared" si="208"/>
        <v>0.66568793770178414</v>
      </c>
    </row>
    <row r="1625" spans="1:14" x14ac:dyDescent="0.35">
      <c r="A1625" s="10">
        <v>41325</v>
      </c>
      <c r="B1625" s="27">
        <v>0</v>
      </c>
      <c r="C1625" s="27">
        <v>4.1372454816249998E-3</v>
      </c>
      <c r="D1625" s="28">
        <f t="shared" si="202"/>
        <v>3.447704568020833E-4</v>
      </c>
      <c r="E1625" s="3">
        <f t="shared" si="201"/>
        <v>0</v>
      </c>
      <c r="F1625" s="5" t="str">
        <f t="shared" si="203"/>
        <v>Dry</v>
      </c>
      <c r="G1625" s="5" t="str">
        <f t="shared" si="204"/>
        <v/>
      </c>
      <c r="H1625" s="27">
        <v>1.5286896717760001E-4</v>
      </c>
      <c r="I1625" s="27">
        <v>3.8331998299730001</v>
      </c>
      <c r="J1625" s="2">
        <f t="shared" si="205"/>
        <v>10.423850289635377</v>
      </c>
      <c r="K1625" s="2">
        <f t="shared" si="206"/>
        <v>3.5938356259941173E-3</v>
      </c>
      <c r="L1625" s="27">
        <v>9.2232278876399995E-2</v>
      </c>
      <c r="M1625" s="26">
        <f t="shared" si="207"/>
        <v>0.25081276988532708</v>
      </c>
      <c r="N1625" s="2">
        <f t="shared" si="208"/>
        <v>8.6472833245160012E-5</v>
      </c>
    </row>
    <row r="1626" spans="1:14" x14ac:dyDescent="0.35">
      <c r="A1626" s="10">
        <v>41326</v>
      </c>
      <c r="B1626" s="27">
        <v>0</v>
      </c>
      <c r="C1626" s="27">
        <v>0</v>
      </c>
      <c r="D1626" s="28">
        <f t="shared" si="202"/>
        <v>0</v>
      </c>
      <c r="E1626" s="3">
        <f t="shared" si="201"/>
        <v>0</v>
      </c>
      <c r="F1626" s="5" t="str">
        <f t="shared" si="203"/>
        <v>Dry</v>
      </c>
      <c r="G1626" s="5" t="str">
        <f t="shared" si="204"/>
        <v/>
      </c>
      <c r="H1626" s="27">
        <v>7.5948177991739998E-5</v>
      </c>
      <c r="I1626" s="27">
        <v>3.8380303011499999</v>
      </c>
      <c r="J1626" s="2">
        <f t="shared" si="205"/>
        <v>10.436986079735263</v>
      </c>
      <c r="K1626" s="2">
        <f t="shared" si="206"/>
        <v>0</v>
      </c>
      <c r="L1626" s="27">
        <v>0.14004925213139999</v>
      </c>
      <c r="M1626" s="26">
        <f t="shared" si="207"/>
        <v>0.38084433427604386</v>
      </c>
      <c r="N1626" s="2">
        <f t="shared" si="208"/>
        <v>0</v>
      </c>
    </row>
    <row r="1627" spans="1:14" x14ac:dyDescent="0.35">
      <c r="A1627" s="10">
        <v>41327</v>
      </c>
      <c r="B1627" s="27">
        <v>0</v>
      </c>
      <c r="C1627" s="27">
        <v>0</v>
      </c>
      <c r="D1627" s="28">
        <f t="shared" si="202"/>
        <v>0</v>
      </c>
      <c r="E1627" s="3">
        <f t="shared" si="201"/>
        <v>0</v>
      </c>
      <c r="F1627" s="5" t="str">
        <f t="shared" si="203"/>
        <v>Dry</v>
      </c>
      <c r="G1627" s="5" t="str">
        <f t="shared" si="204"/>
        <v/>
      </c>
      <c r="H1627" s="27">
        <v>6.9872323752399995E-5</v>
      </c>
      <c r="I1627" s="27">
        <v>3.822434903605</v>
      </c>
      <c r="J1627" s="2">
        <f t="shared" si="205"/>
        <v>10.394576579467293</v>
      </c>
      <c r="K1627" s="2">
        <f t="shared" si="206"/>
        <v>0</v>
      </c>
      <c r="L1627" s="27">
        <v>0.2666977478784</v>
      </c>
      <c r="M1627" s="26">
        <f t="shared" si="207"/>
        <v>0.72524718767060581</v>
      </c>
      <c r="N1627" s="2">
        <f t="shared" si="208"/>
        <v>0</v>
      </c>
    </row>
    <row r="1628" spans="1:14" x14ac:dyDescent="0.35">
      <c r="A1628" s="10">
        <v>41328</v>
      </c>
      <c r="B1628" s="27">
        <v>0</v>
      </c>
      <c r="C1628" s="27">
        <v>0</v>
      </c>
      <c r="D1628" s="28">
        <f t="shared" si="202"/>
        <v>0</v>
      </c>
      <c r="E1628" s="3">
        <f t="shared" si="201"/>
        <v>0</v>
      </c>
      <c r="F1628" s="5" t="str">
        <f t="shared" si="203"/>
        <v>Dry</v>
      </c>
      <c r="G1628" s="5" t="str">
        <f t="shared" si="204"/>
        <v/>
      </c>
      <c r="H1628" s="27">
        <v>6.428253785221E-5</v>
      </c>
      <c r="I1628" s="27">
        <v>2.36913322309</v>
      </c>
      <c r="J1628" s="2">
        <f t="shared" si="205"/>
        <v>6.4425261215420226</v>
      </c>
      <c r="K1628" s="2">
        <f t="shared" si="206"/>
        <v>0</v>
      </c>
      <c r="L1628" s="27">
        <v>0.32081188097250002</v>
      </c>
      <c r="M1628" s="26">
        <f t="shared" si="207"/>
        <v>0.87240299664137766</v>
      </c>
      <c r="N1628" s="2">
        <f t="shared" si="208"/>
        <v>0</v>
      </c>
    </row>
    <row r="1629" spans="1:14" x14ac:dyDescent="0.35">
      <c r="A1629" s="10">
        <v>41329</v>
      </c>
      <c r="B1629" s="27">
        <v>0</v>
      </c>
      <c r="C1629" s="27">
        <v>0</v>
      </c>
      <c r="D1629" s="28">
        <f t="shared" si="202"/>
        <v>0</v>
      </c>
      <c r="E1629" s="3">
        <f t="shared" si="201"/>
        <v>0</v>
      </c>
      <c r="F1629" s="5" t="str">
        <f t="shared" si="203"/>
        <v>Dry</v>
      </c>
      <c r="G1629" s="5" t="str">
        <f t="shared" si="204"/>
        <v/>
      </c>
      <c r="H1629" s="27">
        <v>5.9139934824029998E-5</v>
      </c>
      <c r="I1629" s="27">
        <v>1.5783200737009999</v>
      </c>
      <c r="J1629" s="2">
        <f t="shared" si="205"/>
        <v>4.2920204756195508</v>
      </c>
      <c r="K1629" s="2">
        <f t="shared" si="206"/>
        <v>0</v>
      </c>
      <c r="L1629" s="27">
        <v>0.32824595942410001</v>
      </c>
      <c r="M1629" s="26">
        <f t="shared" si="207"/>
        <v>0.8926189322195206</v>
      </c>
      <c r="N1629" s="2">
        <f t="shared" si="208"/>
        <v>0</v>
      </c>
    </row>
    <row r="1630" spans="1:14" x14ac:dyDescent="0.35">
      <c r="A1630" s="10">
        <v>41330</v>
      </c>
      <c r="B1630" s="27">
        <v>0</v>
      </c>
      <c r="C1630" s="27">
        <v>0</v>
      </c>
      <c r="D1630" s="28">
        <f t="shared" si="202"/>
        <v>0</v>
      </c>
      <c r="E1630" s="3">
        <f t="shared" si="201"/>
        <v>0</v>
      </c>
      <c r="F1630" s="5" t="str">
        <f t="shared" si="203"/>
        <v>Dry</v>
      </c>
      <c r="G1630" s="5" t="str">
        <f t="shared" si="204"/>
        <v/>
      </c>
      <c r="H1630" s="27">
        <v>5.440874003811E-5</v>
      </c>
      <c r="I1630" s="27">
        <v>1.366370626148</v>
      </c>
      <c r="J1630" s="2">
        <f t="shared" si="205"/>
        <v>3.7156536259218251</v>
      </c>
      <c r="K1630" s="2">
        <f t="shared" si="206"/>
        <v>0</v>
      </c>
      <c r="L1630" s="27">
        <v>0.33781576077530001</v>
      </c>
      <c r="M1630" s="26">
        <f t="shared" si="207"/>
        <v>0.91864266722191978</v>
      </c>
      <c r="N1630" s="2">
        <f t="shared" si="208"/>
        <v>0</v>
      </c>
    </row>
    <row r="1631" spans="1:14" x14ac:dyDescent="0.35">
      <c r="A1631" s="10">
        <v>41331</v>
      </c>
      <c r="B1631" s="27">
        <v>0</v>
      </c>
      <c r="C1631" s="27">
        <v>0</v>
      </c>
      <c r="D1631" s="28">
        <f t="shared" si="202"/>
        <v>0</v>
      </c>
      <c r="E1631" s="3">
        <f t="shared" si="201"/>
        <v>0</v>
      </c>
      <c r="F1631" s="5" t="str">
        <f t="shared" si="203"/>
        <v>Dry</v>
      </c>
      <c r="G1631" s="5" t="str">
        <f t="shared" si="204"/>
        <v/>
      </c>
      <c r="H1631" s="27">
        <v>5.005604083506E-5</v>
      </c>
      <c r="I1631" s="27">
        <v>1.2730916207259999</v>
      </c>
      <c r="J1631" s="2">
        <f t="shared" si="205"/>
        <v>3.4619944297374552</v>
      </c>
      <c r="K1631" s="2">
        <f t="shared" si="206"/>
        <v>0</v>
      </c>
      <c r="L1631" s="27">
        <v>0.33224021147380001</v>
      </c>
      <c r="M1631" s="26">
        <f t="shared" si="207"/>
        <v>0.90348074147339275</v>
      </c>
      <c r="N1631" s="2">
        <f t="shared" si="208"/>
        <v>0</v>
      </c>
    </row>
    <row r="1632" spans="1:14" x14ac:dyDescent="0.35">
      <c r="A1632" s="10">
        <v>41332</v>
      </c>
      <c r="B1632" s="27">
        <v>0</v>
      </c>
      <c r="C1632" s="27">
        <v>0</v>
      </c>
      <c r="D1632" s="28">
        <f t="shared" si="202"/>
        <v>0</v>
      </c>
      <c r="E1632" s="3">
        <f t="shared" si="201"/>
        <v>0</v>
      </c>
      <c r="F1632" s="5" t="str">
        <f t="shared" si="203"/>
        <v>Dry</v>
      </c>
      <c r="G1632" s="5" t="str">
        <f t="shared" si="204"/>
        <v/>
      </c>
      <c r="H1632" s="27">
        <v>4.6051557568259998E-5</v>
      </c>
      <c r="I1632" s="27">
        <v>1.29273344874</v>
      </c>
      <c r="J1632" s="2">
        <f t="shared" si="205"/>
        <v>3.5154076311656062</v>
      </c>
      <c r="K1632" s="2">
        <f t="shared" si="206"/>
        <v>0</v>
      </c>
      <c r="L1632" s="27">
        <v>0.34270197324469998</v>
      </c>
      <c r="M1632" s="26">
        <f t="shared" si="207"/>
        <v>0.93193003796270735</v>
      </c>
      <c r="N1632" s="2">
        <f t="shared" si="208"/>
        <v>0</v>
      </c>
    </row>
    <row r="1633" spans="1:14" x14ac:dyDescent="0.35">
      <c r="A1633" s="10">
        <v>41333</v>
      </c>
      <c r="B1633" s="27">
        <v>0</v>
      </c>
      <c r="C1633" s="27">
        <v>0</v>
      </c>
      <c r="D1633" s="28">
        <f t="shared" si="202"/>
        <v>0</v>
      </c>
      <c r="E1633" s="3">
        <f t="shared" si="201"/>
        <v>0</v>
      </c>
      <c r="F1633" s="5" t="str">
        <f t="shared" si="203"/>
        <v>Dry</v>
      </c>
      <c r="G1633" s="5" t="str">
        <f t="shared" si="204"/>
        <v/>
      </c>
      <c r="H1633" s="27">
        <v>4.2367432962789999E-5</v>
      </c>
      <c r="I1633" s="27">
        <v>1.31331594141</v>
      </c>
      <c r="J1633" s="2">
        <f t="shared" si="205"/>
        <v>3.5713788384326977</v>
      </c>
      <c r="K1633" s="2">
        <f t="shared" si="206"/>
        <v>0</v>
      </c>
      <c r="L1633" s="27">
        <v>0.34964978119840001</v>
      </c>
      <c r="M1633" s="26">
        <f t="shared" si="207"/>
        <v>0.95082362899968109</v>
      </c>
      <c r="N1633" s="2">
        <f t="shared" si="208"/>
        <v>0</v>
      </c>
    </row>
    <row r="1634" spans="1:14" x14ac:dyDescent="0.35">
      <c r="A1634" s="10">
        <v>41334</v>
      </c>
      <c r="B1634" s="27">
        <v>0</v>
      </c>
      <c r="C1634" s="27">
        <v>0</v>
      </c>
      <c r="D1634" s="28">
        <f t="shared" si="202"/>
        <v>0</v>
      </c>
      <c r="E1634" s="3">
        <f t="shared" si="201"/>
        <v>0</v>
      </c>
      <c r="F1634" s="5" t="str">
        <f t="shared" si="203"/>
        <v>Dry</v>
      </c>
      <c r="G1634" s="5" t="str">
        <f t="shared" si="204"/>
        <v/>
      </c>
      <c r="H1634" s="27">
        <v>3.8978038325769999E-5</v>
      </c>
      <c r="I1634" s="27">
        <v>1.462267766161</v>
      </c>
      <c r="J1634" s="2">
        <f t="shared" si="205"/>
        <v>3.976432472587577</v>
      </c>
      <c r="K1634" s="2">
        <f t="shared" si="206"/>
        <v>0</v>
      </c>
      <c r="L1634" s="27">
        <v>0.38976830263450002</v>
      </c>
      <c r="M1634" s="26">
        <f t="shared" si="207"/>
        <v>1.0599203314521539</v>
      </c>
      <c r="N1634" s="2">
        <f t="shared" si="208"/>
        <v>0</v>
      </c>
    </row>
    <row r="1635" spans="1:14" x14ac:dyDescent="0.35">
      <c r="A1635" s="10">
        <v>41335</v>
      </c>
      <c r="B1635" s="27">
        <v>0</v>
      </c>
      <c r="C1635" s="27">
        <v>0</v>
      </c>
      <c r="D1635" s="28">
        <f t="shared" si="202"/>
        <v>0</v>
      </c>
      <c r="E1635" s="3">
        <f t="shared" si="201"/>
        <v>0</v>
      </c>
      <c r="F1635" s="5" t="str">
        <f t="shared" si="203"/>
        <v>Dry</v>
      </c>
      <c r="G1635" s="5" t="str">
        <f t="shared" si="204"/>
        <v/>
      </c>
      <c r="H1635" s="27">
        <v>3.5859795259710003E-5</v>
      </c>
      <c r="I1635" s="27">
        <v>1.52247523017</v>
      </c>
      <c r="J1635" s="2">
        <f t="shared" si="205"/>
        <v>4.1401582419150911</v>
      </c>
      <c r="K1635" s="2">
        <f t="shared" si="206"/>
        <v>0</v>
      </c>
      <c r="L1635" s="27">
        <v>0.40594467121950001</v>
      </c>
      <c r="M1635" s="26">
        <f t="shared" si="207"/>
        <v>1.1039097011274595</v>
      </c>
      <c r="N1635" s="2">
        <f t="shared" si="208"/>
        <v>0</v>
      </c>
    </row>
    <row r="1636" spans="1:14" x14ac:dyDescent="0.35">
      <c r="A1636" s="10">
        <v>41336</v>
      </c>
      <c r="B1636" s="27">
        <v>0</v>
      </c>
      <c r="C1636" s="27">
        <v>0</v>
      </c>
      <c r="D1636" s="28">
        <f t="shared" si="202"/>
        <v>0</v>
      </c>
      <c r="E1636" s="3">
        <f t="shared" si="201"/>
        <v>0</v>
      </c>
      <c r="F1636" s="5" t="str">
        <f t="shared" si="203"/>
        <v>Dry</v>
      </c>
      <c r="G1636" s="5" t="str">
        <f t="shared" si="204"/>
        <v/>
      </c>
      <c r="H1636" s="27">
        <v>3.2991011638930003E-5</v>
      </c>
      <c r="I1636" s="27">
        <v>1.3992502604199999</v>
      </c>
      <c r="J1636" s="2">
        <f t="shared" si="205"/>
        <v>3.8050651881757309</v>
      </c>
      <c r="K1636" s="2">
        <f t="shared" si="206"/>
        <v>0</v>
      </c>
      <c r="L1636" s="27">
        <v>0.37312084827089997</v>
      </c>
      <c r="M1636" s="26">
        <f t="shared" si="207"/>
        <v>1.0146499099539545</v>
      </c>
      <c r="N1636" s="2">
        <f t="shared" si="208"/>
        <v>0</v>
      </c>
    </row>
    <row r="1637" spans="1:14" x14ac:dyDescent="0.35">
      <c r="A1637" s="10">
        <v>41337</v>
      </c>
      <c r="B1637" s="27">
        <v>0</v>
      </c>
      <c r="C1637" s="27">
        <v>0</v>
      </c>
      <c r="D1637" s="28">
        <f t="shared" si="202"/>
        <v>0</v>
      </c>
      <c r="E1637" s="3">
        <f t="shared" si="201"/>
        <v>0</v>
      </c>
      <c r="F1637" s="5" t="str">
        <f t="shared" si="203"/>
        <v>Dry</v>
      </c>
      <c r="G1637" s="5" t="str">
        <f t="shared" si="204"/>
        <v/>
      </c>
      <c r="H1637" s="27">
        <v>3.0351730707820001E-5</v>
      </c>
      <c r="I1637" s="27">
        <v>1.317208714383</v>
      </c>
      <c r="J1637" s="2">
        <f t="shared" si="205"/>
        <v>3.5819646895445549</v>
      </c>
      <c r="K1637" s="2">
        <f t="shared" si="206"/>
        <v>0</v>
      </c>
      <c r="L1637" s="27">
        <v>0.3512524398006</v>
      </c>
      <c r="M1637" s="26">
        <f t="shared" si="207"/>
        <v>0.95518183469615958</v>
      </c>
      <c r="N1637" s="2">
        <f t="shared" si="208"/>
        <v>0</v>
      </c>
    </row>
    <row r="1638" spans="1:14" x14ac:dyDescent="0.35">
      <c r="A1638" s="10">
        <v>41338</v>
      </c>
      <c r="B1638" s="27">
        <v>0</v>
      </c>
      <c r="C1638" s="27">
        <v>0</v>
      </c>
      <c r="D1638" s="28">
        <f t="shared" si="202"/>
        <v>0</v>
      </c>
      <c r="E1638" s="3">
        <f t="shared" si="201"/>
        <v>0</v>
      </c>
      <c r="F1638" s="5" t="str">
        <f t="shared" si="203"/>
        <v>Dry</v>
      </c>
      <c r="G1638" s="5" t="str">
        <f t="shared" si="204"/>
        <v/>
      </c>
      <c r="H1638" s="27">
        <v>2.7923592251189999E-5</v>
      </c>
      <c r="I1638" s="27">
        <v>1.2910611156759999</v>
      </c>
      <c r="J1638" s="2">
        <f t="shared" si="205"/>
        <v>3.5108599555246869</v>
      </c>
      <c r="K1638" s="2">
        <f t="shared" si="206"/>
        <v>0</v>
      </c>
      <c r="L1638" s="27">
        <v>0.3442821022507</v>
      </c>
      <c r="M1638" s="26">
        <f t="shared" si="207"/>
        <v>0.93622697757646356</v>
      </c>
      <c r="N1638" s="2">
        <f t="shared" si="208"/>
        <v>0</v>
      </c>
    </row>
    <row r="1639" spans="1:14" x14ac:dyDescent="0.35">
      <c r="A1639" s="10">
        <v>41339</v>
      </c>
      <c r="B1639" s="27">
        <v>0</v>
      </c>
      <c r="C1639" s="27">
        <v>0</v>
      </c>
      <c r="D1639" s="28">
        <f t="shared" si="202"/>
        <v>0</v>
      </c>
      <c r="E1639" s="3">
        <f t="shared" si="201"/>
        <v>0</v>
      </c>
      <c r="F1639" s="5" t="str">
        <f t="shared" si="203"/>
        <v>Dry</v>
      </c>
      <c r="G1639" s="5" t="str">
        <f t="shared" si="204"/>
        <v/>
      </c>
      <c r="H1639" s="27">
        <v>2.5689704871099999E-5</v>
      </c>
      <c r="I1639" s="27">
        <v>1.2482698018709999</v>
      </c>
      <c r="J1639" s="2">
        <f t="shared" si="205"/>
        <v>3.3944949684159225</v>
      </c>
      <c r="K1639" s="2">
        <f t="shared" si="206"/>
        <v>0</v>
      </c>
      <c r="L1639" s="27">
        <v>0.33287171746380001</v>
      </c>
      <c r="M1639" s="26">
        <f t="shared" si="207"/>
        <v>0.90519803360235918</v>
      </c>
      <c r="N1639" s="2">
        <f t="shared" si="208"/>
        <v>0</v>
      </c>
    </row>
    <row r="1640" spans="1:14" x14ac:dyDescent="0.35">
      <c r="A1640" s="10">
        <v>41340</v>
      </c>
      <c r="B1640" s="27">
        <v>31.258389390000001</v>
      </c>
      <c r="C1640" s="27">
        <v>1.2598225148360001</v>
      </c>
      <c r="D1640" s="28">
        <f t="shared" si="202"/>
        <v>0.10498520956966667</v>
      </c>
      <c r="E1640" s="3">
        <f t="shared" si="201"/>
        <v>0</v>
      </c>
      <c r="F1640" s="5">
        <f t="shared" si="203"/>
        <v>0.10498520956966667</v>
      </c>
      <c r="G1640" s="5" t="str">
        <f t="shared" si="204"/>
        <v/>
      </c>
      <c r="H1640" s="27">
        <v>6.2883161331949997E-3</v>
      </c>
      <c r="I1640" s="27">
        <v>6.3152085132140003</v>
      </c>
      <c r="J1640" s="2">
        <f t="shared" si="205"/>
        <v>17.173325422493622</v>
      </c>
      <c r="K1640" s="2">
        <f t="shared" si="206"/>
        <v>1.8029451684885773</v>
      </c>
      <c r="L1640" s="27">
        <v>0.1062285976195</v>
      </c>
      <c r="M1640" s="26">
        <f t="shared" si="207"/>
        <v>0.28887379922256351</v>
      </c>
      <c r="N1640" s="2">
        <f t="shared" si="208"/>
        <v>3.0327476350566644E-2</v>
      </c>
    </row>
    <row r="1641" spans="1:14" x14ac:dyDescent="0.35">
      <c r="A1641" s="10">
        <v>41341</v>
      </c>
      <c r="B1641" s="27">
        <v>760.62080848999994</v>
      </c>
      <c r="C1641" s="27">
        <v>358.00968076750002</v>
      </c>
      <c r="D1641" s="28">
        <f t="shared" si="202"/>
        <v>29.834140063958333</v>
      </c>
      <c r="E1641" s="3">
        <f t="shared" si="201"/>
        <v>1</v>
      </c>
      <c r="F1641" s="5">
        <f t="shared" si="203"/>
        <v>29.834140063958333</v>
      </c>
      <c r="G1641" s="5">
        <f t="shared" si="204"/>
        <v>-0.89500000000000002</v>
      </c>
      <c r="H1641" s="27">
        <v>12.242392697550001</v>
      </c>
      <c r="I1641" s="27">
        <v>2.0644653477010002</v>
      </c>
      <c r="J1641" s="2">
        <f t="shared" si="205"/>
        <v>5.6140244879241923</v>
      </c>
      <c r="K1641" s="2">
        <f t="shared" si="206"/>
        <v>5.0245519166921522</v>
      </c>
      <c r="L1641" s="27">
        <v>0.19090889798720001</v>
      </c>
      <c r="M1641" s="26">
        <f t="shared" si="207"/>
        <v>0.51915002083047224</v>
      </c>
      <c r="N1641" s="2">
        <f t="shared" si="208"/>
        <v>0.46463926864327265</v>
      </c>
    </row>
    <row r="1642" spans="1:14" x14ac:dyDescent="0.35">
      <c r="A1642" s="10">
        <v>41342</v>
      </c>
      <c r="B1642" s="27">
        <v>0</v>
      </c>
      <c r="C1642" s="27">
        <v>0</v>
      </c>
      <c r="D1642" s="28">
        <f t="shared" si="202"/>
        <v>0</v>
      </c>
      <c r="E1642" s="3">
        <f t="shared" si="201"/>
        <v>0</v>
      </c>
      <c r="F1642" s="5" t="str">
        <f t="shared" si="203"/>
        <v>Dry</v>
      </c>
      <c r="G1642" s="5" t="str">
        <f t="shared" si="204"/>
        <v/>
      </c>
      <c r="H1642" s="27">
        <v>1.052887022699E-4</v>
      </c>
      <c r="I1642" s="27">
        <v>0.38745587014229999</v>
      </c>
      <c r="J1642" s="2">
        <f t="shared" si="205"/>
        <v>1.0536319950301649</v>
      </c>
      <c r="K1642" s="2">
        <f t="shared" si="206"/>
        <v>0</v>
      </c>
      <c r="L1642" s="27">
        <v>8.5520787699919998E-2</v>
      </c>
      <c r="M1642" s="26">
        <f t="shared" si="207"/>
        <v>0.23256180923965444</v>
      </c>
      <c r="N1642" s="2">
        <f t="shared" si="208"/>
        <v>0</v>
      </c>
    </row>
    <row r="1643" spans="1:14" x14ac:dyDescent="0.35">
      <c r="A1643" s="10">
        <v>41343</v>
      </c>
      <c r="B1643" s="27">
        <v>0</v>
      </c>
      <c r="C1643" s="27">
        <v>0</v>
      </c>
      <c r="D1643" s="28">
        <f t="shared" si="202"/>
        <v>0</v>
      </c>
      <c r="E1643" s="3">
        <f t="shared" si="201"/>
        <v>0</v>
      </c>
      <c r="F1643" s="5" t="str">
        <f t="shared" si="203"/>
        <v>Dry</v>
      </c>
      <c r="G1643" s="5" t="str">
        <f t="shared" si="204"/>
        <v/>
      </c>
      <c r="H1643" s="27">
        <v>9.551141339134E-5</v>
      </c>
      <c r="I1643" s="27">
        <v>1.2049907201359999</v>
      </c>
      <c r="J1643" s="2">
        <f t="shared" si="205"/>
        <v>3.276803564709033</v>
      </c>
      <c r="K1643" s="2">
        <f t="shared" si="206"/>
        <v>0</v>
      </c>
      <c r="L1643" s="27">
        <v>0.29186748431330001</v>
      </c>
      <c r="M1643" s="26">
        <f t="shared" si="207"/>
        <v>0.79369276214221551</v>
      </c>
      <c r="N1643" s="2">
        <f t="shared" si="208"/>
        <v>0</v>
      </c>
    </row>
    <row r="1644" spans="1:14" x14ac:dyDescent="0.35">
      <c r="A1644" s="10">
        <v>41344</v>
      </c>
      <c r="B1644" s="27">
        <v>0</v>
      </c>
      <c r="C1644" s="27">
        <v>0</v>
      </c>
      <c r="D1644" s="28">
        <f t="shared" si="202"/>
        <v>0</v>
      </c>
      <c r="E1644" s="3">
        <f t="shared" si="201"/>
        <v>0</v>
      </c>
      <c r="F1644" s="5" t="str">
        <f t="shared" si="203"/>
        <v>Dry</v>
      </c>
      <c r="G1644" s="5" t="str">
        <f t="shared" si="204"/>
        <v/>
      </c>
      <c r="H1644" s="27">
        <v>8.7339496086699997E-5</v>
      </c>
      <c r="I1644" s="27">
        <v>1.558326208148</v>
      </c>
      <c r="J1644" s="2">
        <f t="shared" si="205"/>
        <v>4.2376499573893458</v>
      </c>
      <c r="K1644" s="2">
        <f t="shared" si="206"/>
        <v>0</v>
      </c>
      <c r="L1644" s="27">
        <v>0.3984689271113</v>
      </c>
      <c r="M1644" s="26">
        <f t="shared" si="207"/>
        <v>1.0835804616293847</v>
      </c>
      <c r="N1644" s="2">
        <f t="shared" si="208"/>
        <v>0</v>
      </c>
    </row>
    <row r="1645" spans="1:14" x14ac:dyDescent="0.35">
      <c r="A1645" s="10">
        <v>41345</v>
      </c>
      <c r="B1645" s="27">
        <v>0</v>
      </c>
      <c r="C1645" s="27">
        <v>0</v>
      </c>
      <c r="D1645" s="28">
        <f t="shared" si="202"/>
        <v>0</v>
      </c>
      <c r="E1645" s="3">
        <f t="shared" si="201"/>
        <v>0</v>
      </c>
      <c r="F1645" s="5" t="str">
        <f t="shared" si="203"/>
        <v>Dry</v>
      </c>
      <c r="G1645" s="5" t="str">
        <f t="shared" si="204"/>
        <v/>
      </c>
      <c r="H1645" s="27">
        <v>8.0285010755029999E-5</v>
      </c>
      <c r="I1645" s="27">
        <v>1.538629890153</v>
      </c>
      <c r="J1645" s="2">
        <f t="shared" si="205"/>
        <v>4.1840885780864623</v>
      </c>
      <c r="K1645" s="2">
        <f t="shared" si="206"/>
        <v>0</v>
      </c>
      <c r="L1645" s="27">
        <v>0.4050867189815</v>
      </c>
      <c r="M1645" s="26">
        <f t="shared" si="207"/>
        <v>1.1015766201295318</v>
      </c>
      <c r="N1645" s="2">
        <f t="shared" si="208"/>
        <v>0</v>
      </c>
    </row>
    <row r="1646" spans="1:14" x14ac:dyDescent="0.35">
      <c r="A1646" s="10">
        <v>41346</v>
      </c>
      <c r="B1646" s="27">
        <v>0</v>
      </c>
      <c r="C1646" s="27">
        <v>0</v>
      </c>
      <c r="D1646" s="28">
        <f t="shared" si="202"/>
        <v>0</v>
      </c>
      <c r="E1646" s="3">
        <f t="shared" si="201"/>
        <v>0</v>
      </c>
      <c r="F1646" s="5" t="str">
        <f t="shared" si="203"/>
        <v>Dry</v>
      </c>
      <c r="G1646" s="5" t="str">
        <f t="shared" si="204"/>
        <v/>
      </c>
      <c r="H1646" s="27">
        <v>7.3862209894630002E-5</v>
      </c>
      <c r="I1646" s="27">
        <v>1.56493138535</v>
      </c>
      <c r="J1646" s="2">
        <f t="shared" si="205"/>
        <v>4.2556118120653759</v>
      </c>
      <c r="K1646" s="2">
        <f t="shared" si="206"/>
        <v>0</v>
      </c>
      <c r="L1646" s="27">
        <v>0.41582620404609999</v>
      </c>
      <c r="M1646" s="26">
        <f t="shared" si="207"/>
        <v>1.1307811462348025</v>
      </c>
      <c r="N1646" s="2">
        <f t="shared" si="208"/>
        <v>0</v>
      </c>
    </row>
    <row r="1647" spans="1:14" x14ac:dyDescent="0.35">
      <c r="A1647" s="10">
        <v>41347</v>
      </c>
      <c r="B1647" s="27">
        <v>0</v>
      </c>
      <c r="C1647" s="27">
        <v>0</v>
      </c>
      <c r="D1647" s="28">
        <f t="shared" si="202"/>
        <v>0</v>
      </c>
      <c r="E1647" s="3">
        <f t="shared" si="201"/>
        <v>0</v>
      </c>
      <c r="F1647" s="5" t="str">
        <f t="shared" si="203"/>
        <v>Dry</v>
      </c>
      <c r="G1647" s="5" t="str">
        <f t="shared" si="204"/>
        <v/>
      </c>
      <c r="H1647" s="27">
        <v>6.7953233103059998E-5</v>
      </c>
      <c r="I1647" s="27">
        <v>1.5588321582689999</v>
      </c>
      <c r="J1647" s="2">
        <f t="shared" si="205"/>
        <v>4.2390258179103872</v>
      </c>
      <c r="K1647" s="2">
        <f t="shared" si="206"/>
        <v>0</v>
      </c>
      <c r="L1647" s="27">
        <v>0.41527841303579999</v>
      </c>
      <c r="M1647" s="26">
        <f t="shared" si="207"/>
        <v>1.129291505273033</v>
      </c>
      <c r="N1647" s="2">
        <f t="shared" si="208"/>
        <v>0</v>
      </c>
    </row>
    <row r="1648" spans="1:14" x14ac:dyDescent="0.35">
      <c r="A1648" s="10">
        <v>41348</v>
      </c>
      <c r="B1648" s="27">
        <v>0</v>
      </c>
      <c r="C1648" s="27">
        <v>0</v>
      </c>
      <c r="D1648" s="28">
        <f t="shared" si="202"/>
        <v>0</v>
      </c>
      <c r="E1648" s="3">
        <f t="shared" si="201"/>
        <v>0</v>
      </c>
      <c r="F1648" s="5" t="str">
        <f t="shared" si="203"/>
        <v>Dry</v>
      </c>
      <c r="G1648" s="5" t="str">
        <f t="shared" si="204"/>
        <v/>
      </c>
      <c r="H1648" s="27">
        <v>6.2516974454819999E-5</v>
      </c>
      <c r="I1648" s="27">
        <v>1.5319435359469999</v>
      </c>
      <c r="J1648" s="2">
        <f t="shared" si="205"/>
        <v>4.1659059739128335</v>
      </c>
      <c r="K1648" s="2">
        <f t="shared" si="206"/>
        <v>0</v>
      </c>
      <c r="L1648" s="27">
        <v>0.40840705251229997</v>
      </c>
      <c r="M1648" s="26">
        <f t="shared" si="207"/>
        <v>1.110605802319848</v>
      </c>
      <c r="N1648" s="2">
        <f t="shared" si="208"/>
        <v>0</v>
      </c>
    </row>
    <row r="1649" spans="1:14" x14ac:dyDescent="0.35">
      <c r="A1649" s="10">
        <v>41349</v>
      </c>
      <c r="B1649" s="27">
        <v>0</v>
      </c>
      <c r="C1649" s="27">
        <v>0</v>
      </c>
      <c r="D1649" s="28">
        <f t="shared" si="202"/>
        <v>0</v>
      </c>
      <c r="E1649" s="3">
        <f t="shared" si="201"/>
        <v>0</v>
      </c>
      <c r="F1649" s="5" t="str">
        <f t="shared" si="203"/>
        <v>Dry</v>
      </c>
      <c r="G1649" s="5" t="str">
        <f t="shared" si="204"/>
        <v/>
      </c>
      <c r="H1649" s="27">
        <v>5.7515616498429998E-5</v>
      </c>
      <c r="I1649" s="27">
        <v>1.4803043931969999</v>
      </c>
      <c r="J1649" s="2">
        <f t="shared" si="205"/>
        <v>4.0254805546841936</v>
      </c>
      <c r="K1649" s="2">
        <f t="shared" si="206"/>
        <v>0</v>
      </c>
      <c r="L1649" s="27">
        <v>0.39471832452299999</v>
      </c>
      <c r="M1649" s="26">
        <f t="shared" si="207"/>
        <v>1.0733812229748652</v>
      </c>
      <c r="N1649" s="2">
        <f t="shared" si="208"/>
        <v>0</v>
      </c>
    </row>
    <row r="1650" spans="1:14" x14ac:dyDescent="0.35">
      <c r="A1650" s="10">
        <v>41350</v>
      </c>
      <c r="B1650" s="27">
        <v>0</v>
      </c>
      <c r="C1650" s="27">
        <v>0</v>
      </c>
      <c r="D1650" s="28">
        <f t="shared" si="202"/>
        <v>0</v>
      </c>
      <c r="E1650" s="3">
        <f t="shared" si="201"/>
        <v>0</v>
      </c>
      <c r="F1650" s="5" t="str">
        <f t="shared" si="203"/>
        <v>Dry</v>
      </c>
      <c r="G1650" s="5" t="str">
        <f t="shared" si="204"/>
        <v/>
      </c>
      <c r="H1650" s="27">
        <v>5.2914367178559999E-5</v>
      </c>
      <c r="I1650" s="27">
        <v>1.447719755706</v>
      </c>
      <c r="J1650" s="2">
        <f t="shared" si="205"/>
        <v>3.9368711948766681</v>
      </c>
      <c r="K1650" s="2">
        <f t="shared" si="206"/>
        <v>0</v>
      </c>
      <c r="L1650" s="27">
        <v>0.38605069847899998</v>
      </c>
      <c r="M1650" s="26">
        <f t="shared" si="207"/>
        <v>1.0498108274158533</v>
      </c>
      <c r="N1650" s="2">
        <f t="shared" si="208"/>
        <v>0</v>
      </c>
    </row>
    <row r="1651" spans="1:14" x14ac:dyDescent="0.35">
      <c r="A1651" s="10">
        <v>41351</v>
      </c>
      <c r="B1651" s="27">
        <v>0</v>
      </c>
      <c r="C1651" s="27">
        <v>0</v>
      </c>
      <c r="D1651" s="28">
        <f t="shared" si="202"/>
        <v>0</v>
      </c>
      <c r="E1651" s="3">
        <f t="shared" si="201"/>
        <v>0</v>
      </c>
      <c r="F1651" s="5" t="str">
        <f t="shared" si="203"/>
        <v>Dry</v>
      </c>
      <c r="G1651" s="5" t="str">
        <f t="shared" si="204"/>
        <v/>
      </c>
      <c r="H1651" s="27">
        <v>4.8681217804269998E-5</v>
      </c>
      <c r="I1651" s="27">
        <v>1.417290394486</v>
      </c>
      <c r="J1651" s="2">
        <f t="shared" si="205"/>
        <v>3.8541228071494489</v>
      </c>
      <c r="K1651" s="2">
        <f t="shared" si="206"/>
        <v>0</v>
      </c>
      <c r="L1651" s="27">
        <v>0.37794197975720001</v>
      </c>
      <c r="M1651" s="26">
        <f t="shared" si="207"/>
        <v>1.0277603020725394</v>
      </c>
      <c r="N1651" s="2">
        <f t="shared" si="208"/>
        <v>0</v>
      </c>
    </row>
    <row r="1652" spans="1:14" x14ac:dyDescent="0.35">
      <c r="A1652" s="10">
        <v>41352</v>
      </c>
      <c r="B1652" s="27">
        <v>0</v>
      </c>
      <c r="C1652" s="27">
        <v>0</v>
      </c>
      <c r="D1652" s="28">
        <f t="shared" si="202"/>
        <v>0</v>
      </c>
      <c r="E1652" s="3">
        <f t="shared" si="201"/>
        <v>0</v>
      </c>
      <c r="F1652" s="5" t="str">
        <f t="shared" si="203"/>
        <v>Dry</v>
      </c>
      <c r="G1652" s="5" t="str">
        <f t="shared" si="204"/>
        <v/>
      </c>
      <c r="H1652" s="27">
        <v>4.4786720379929999E-5</v>
      </c>
      <c r="I1652" s="27">
        <v>1.4276033755649999</v>
      </c>
      <c r="J1652" s="2">
        <f t="shared" si="205"/>
        <v>3.8821675153764383</v>
      </c>
      <c r="K1652" s="2">
        <f t="shared" si="206"/>
        <v>0</v>
      </c>
      <c r="L1652" s="27">
        <v>0.3806936501223</v>
      </c>
      <c r="M1652" s="26">
        <f t="shared" si="207"/>
        <v>1.0352430843965776</v>
      </c>
      <c r="N1652" s="2">
        <f t="shared" si="208"/>
        <v>0</v>
      </c>
    </row>
    <row r="1653" spans="1:14" x14ac:dyDescent="0.35">
      <c r="A1653" s="10">
        <v>41353</v>
      </c>
      <c r="B1653" s="27">
        <v>0</v>
      </c>
      <c r="C1653" s="27">
        <v>0</v>
      </c>
      <c r="D1653" s="28">
        <f t="shared" si="202"/>
        <v>0</v>
      </c>
      <c r="E1653" s="3">
        <f t="shared" si="201"/>
        <v>0</v>
      </c>
      <c r="F1653" s="5" t="str">
        <f t="shared" si="203"/>
        <v>Dry</v>
      </c>
      <c r="G1653" s="5" t="str">
        <f t="shared" si="204"/>
        <v/>
      </c>
      <c r="H1653" s="27">
        <v>4.1203782749540001E-5</v>
      </c>
      <c r="I1653" s="27">
        <v>1.481758613739</v>
      </c>
      <c r="J1653" s="2">
        <f t="shared" si="205"/>
        <v>4.0294351038572866</v>
      </c>
      <c r="K1653" s="2">
        <f t="shared" si="206"/>
        <v>0</v>
      </c>
      <c r="L1653" s="27">
        <v>0.3951354653327</v>
      </c>
      <c r="M1653" s="26">
        <f t="shared" si="207"/>
        <v>1.074515579007131</v>
      </c>
      <c r="N1653" s="2">
        <f t="shared" si="208"/>
        <v>0</v>
      </c>
    </row>
    <row r="1654" spans="1:14" x14ac:dyDescent="0.35">
      <c r="A1654" s="10">
        <v>41354</v>
      </c>
      <c r="B1654" s="27">
        <v>0</v>
      </c>
      <c r="C1654" s="27">
        <v>0</v>
      </c>
      <c r="D1654" s="28">
        <f t="shared" si="202"/>
        <v>0</v>
      </c>
      <c r="E1654" s="3">
        <f t="shared" si="201"/>
        <v>0</v>
      </c>
      <c r="F1654" s="5" t="str">
        <f t="shared" si="203"/>
        <v>Dry</v>
      </c>
      <c r="G1654" s="5" t="str">
        <f t="shared" si="204"/>
        <v/>
      </c>
      <c r="H1654" s="27">
        <v>3.7907480129570001E-5</v>
      </c>
      <c r="I1654" s="27">
        <v>1.498677062309</v>
      </c>
      <c r="J1654" s="2">
        <f t="shared" si="205"/>
        <v>4.0754424561606024</v>
      </c>
      <c r="K1654" s="2">
        <f t="shared" si="206"/>
        <v>0</v>
      </c>
      <c r="L1654" s="27">
        <v>0.39964717053389998</v>
      </c>
      <c r="M1654" s="26">
        <f t="shared" si="207"/>
        <v>1.0867845296630663</v>
      </c>
      <c r="N1654" s="2">
        <f t="shared" si="208"/>
        <v>0</v>
      </c>
    </row>
    <row r="1655" spans="1:14" x14ac:dyDescent="0.35">
      <c r="A1655" s="10">
        <v>41355</v>
      </c>
      <c r="B1655" s="27">
        <v>0</v>
      </c>
      <c r="C1655" s="27">
        <v>0</v>
      </c>
      <c r="D1655" s="28">
        <f t="shared" si="202"/>
        <v>0</v>
      </c>
      <c r="E1655" s="3">
        <f t="shared" si="201"/>
        <v>0</v>
      </c>
      <c r="F1655" s="5" t="str">
        <f t="shared" si="203"/>
        <v>Dry</v>
      </c>
      <c r="G1655" s="5" t="str">
        <f t="shared" si="204"/>
        <v/>
      </c>
      <c r="H1655" s="27">
        <v>3.4874881719209999E-5</v>
      </c>
      <c r="I1655" s="27">
        <v>1.462484818316</v>
      </c>
      <c r="J1655" s="2">
        <f t="shared" si="205"/>
        <v>3.9770227155357976</v>
      </c>
      <c r="K1655" s="2">
        <f t="shared" si="206"/>
        <v>0</v>
      </c>
      <c r="L1655" s="27">
        <v>0.38999593927640003</v>
      </c>
      <c r="M1655" s="26">
        <f t="shared" si="207"/>
        <v>1.0605393574306712</v>
      </c>
      <c r="N1655" s="2">
        <f t="shared" si="208"/>
        <v>0</v>
      </c>
    </row>
    <row r="1656" spans="1:14" x14ac:dyDescent="0.35">
      <c r="A1656" s="10">
        <v>41356</v>
      </c>
      <c r="B1656" s="27">
        <v>0</v>
      </c>
      <c r="C1656" s="27">
        <v>0</v>
      </c>
      <c r="D1656" s="28">
        <f t="shared" si="202"/>
        <v>0</v>
      </c>
      <c r="E1656" s="3">
        <f t="shared" si="201"/>
        <v>0</v>
      </c>
      <c r="F1656" s="5" t="str">
        <f t="shared" si="203"/>
        <v>Dry</v>
      </c>
      <c r="G1656" s="5" t="str">
        <f t="shared" si="204"/>
        <v/>
      </c>
      <c r="H1656" s="27">
        <v>3.2084891181669997E-5</v>
      </c>
      <c r="I1656" s="27">
        <v>1.4993117286190001</v>
      </c>
      <c r="J1656" s="2">
        <f t="shared" si="205"/>
        <v>4.0771683423373641</v>
      </c>
      <c r="K1656" s="2">
        <f t="shared" si="206"/>
        <v>0</v>
      </c>
      <c r="L1656" s="27">
        <v>0.39981645754239997</v>
      </c>
      <c r="M1656" s="26">
        <f t="shared" si="207"/>
        <v>1.0872448819825007</v>
      </c>
      <c r="N1656" s="2">
        <f t="shared" si="208"/>
        <v>0</v>
      </c>
    </row>
    <row r="1657" spans="1:14" x14ac:dyDescent="0.35">
      <c r="A1657" s="10">
        <v>41357</v>
      </c>
      <c r="B1657" s="27">
        <v>0</v>
      </c>
      <c r="C1657" s="27">
        <v>0</v>
      </c>
      <c r="D1657" s="28">
        <f t="shared" si="202"/>
        <v>0</v>
      </c>
      <c r="E1657" s="3">
        <f t="shared" si="201"/>
        <v>0</v>
      </c>
      <c r="F1657" s="5" t="str">
        <f t="shared" si="203"/>
        <v>Dry</v>
      </c>
      <c r="G1657" s="5" t="str">
        <f t="shared" si="204"/>
        <v/>
      </c>
      <c r="H1657" s="27">
        <v>2.951809988714E-5</v>
      </c>
      <c r="I1657" s="27">
        <v>1.544757766174</v>
      </c>
      <c r="J1657" s="2">
        <f t="shared" si="205"/>
        <v>4.2007524790229285</v>
      </c>
      <c r="K1657" s="2">
        <f t="shared" si="206"/>
        <v>0</v>
      </c>
      <c r="L1657" s="27">
        <v>0.41193540334849998</v>
      </c>
      <c r="M1657" s="26">
        <f t="shared" si="207"/>
        <v>1.120200658449777</v>
      </c>
      <c r="N1657" s="2">
        <f t="shared" si="208"/>
        <v>0</v>
      </c>
    </row>
    <row r="1658" spans="1:14" x14ac:dyDescent="0.35">
      <c r="A1658" s="10">
        <v>41358</v>
      </c>
      <c r="B1658" s="27">
        <v>0</v>
      </c>
      <c r="C1658" s="27">
        <v>0</v>
      </c>
      <c r="D1658" s="28">
        <f t="shared" si="202"/>
        <v>0</v>
      </c>
      <c r="E1658" s="3">
        <f t="shared" si="201"/>
        <v>0</v>
      </c>
      <c r="F1658" s="5" t="str">
        <f t="shared" si="203"/>
        <v>Dry</v>
      </c>
      <c r="G1658" s="5" t="str">
        <f t="shared" si="204"/>
        <v/>
      </c>
      <c r="H1658" s="27">
        <v>2.7156651896169999E-5</v>
      </c>
      <c r="I1658" s="27">
        <v>1.48185054624</v>
      </c>
      <c r="J1658" s="2">
        <f t="shared" si="205"/>
        <v>4.0296851014232065</v>
      </c>
      <c r="K1658" s="2">
        <f t="shared" si="206"/>
        <v>0</v>
      </c>
      <c r="L1658" s="27">
        <v>0.39516014540709998</v>
      </c>
      <c r="M1658" s="26">
        <f t="shared" si="207"/>
        <v>1.0745826930142515</v>
      </c>
      <c r="N1658" s="2">
        <f t="shared" si="208"/>
        <v>0</v>
      </c>
    </row>
    <row r="1659" spans="1:14" x14ac:dyDescent="0.35">
      <c r="A1659" s="10">
        <v>41359</v>
      </c>
      <c r="B1659" s="27">
        <v>0</v>
      </c>
      <c r="C1659" s="27">
        <v>0</v>
      </c>
      <c r="D1659" s="28">
        <f t="shared" si="202"/>
        <v>0</v>
      </c>
      <c r="E1659" s="3">
        <f t="shared" si="201"/>
        <v>0</v>
      </c>
      <c r="F1659" s="5" t="str">
        <f t="shared" si="203"/>
        <v>Dry</v>
      </c>
      <c r="G1659" s="5" t="str">
        <f t="shared" si="204"/>
        <v/>
      </c>
      <c r="H1659" s="27">
        <v>2.4984119744469999E-5</v>
      </c>
      <c r="I1659" s="27">
        <v>1.4780218917770001</v>
      </c>
      <c r="J1659" s="2">
        <f t="shared" si="205"/>
        <v>4.0192736116227028</v>
      </c>
      <c r="K1659" s="2">
        <f t="shared" si="206"/>
        <v>0</v>
      </c>
      <c r="L1659" s="27">
        <v>0.39413917107099999</v>
      </c>
      <c r="M1659" s="26">
        <f t="shared" si="207"/>
        <v>1.0718062962436345</v>
      </c>
      <c r="N1659" s="2">
        <f t="shared" si="208"/>
        <v>0</v>
      </c>
    </row>
    <row r="1660" spans="1:14" x14ac:dyDescent="0.35">
      <c r="A1660" s="10">
        <v>41360</v>
      </c>
      <c r="B1660" s="27">
        <v>0</v>
      </c>
      <c r="C1660" s="27">
        <v>0</v>
      </c>
      <c r="D1660" s="28">
        <f t="shared" si="202"/>
        <v>0</v>
      </c>
      <c r="E1660" s="3">
        <f t="shared" si="201"/>
        <v>0</v>
      </c>
      <c r="F1660" s="5" t="str">
        <f t="shared" si="203"/>
        <v>Dry</v>
      </c>
      <c r="G1660" s="5" t="str">
        <f t="shared" si="204"/>
        <v/>
      </c>
      <c r="H1660" s="27">
        <v>2.2985390164910001E-5</v>
      </c>
      <c r="I1660" s="27">
        <v>1.446011753776</v>
      </c>
      <c r="J1660" s="2">
        <f t="shared" si="205"/>
        <v>3.9322265227483033</v>
      </c>
      <c r="K1660" s="2">
        <f t="shared" si="206"/>
        <v>0</v>
      </c>
      <c r="L1660" s="27">
        <v>0.38560313432150001</v>
      </c>
      <c r="M1660" s="26">
        <f t="shared" si="207"/>
        <v>1.0485937393485143</v>
      </c>
      <c r="N1660" s="2">
        <f t="shared" si="208"/>
        <v>0</v>
      </c>
    </row>
    <row r="1661" spans="1:14" x14ac:dyDescent="0.35">
      <c r="A1661" s="10">
        <v>41361</v>
      </c>
      <c r="B1661" s="27">
        <v>0</v>
      </c>
      <c r="C1661" s="27">
        <v>0</v>
      </c>
      <c r="D1661" s="28">
        <f t="shared" si="202"/>
        <v>0</v>
      </c>
      <c r="E1661" s="3">
        <f t="shared" si="201"/>
        <v>0</v>
      </c>
      <c r="F1661" s="5" t="str">
        <f t="shared" si="203"/>
        <v>Dry</v>
      </c>
      <c r="G1661" s="5" t="str">
        <f t="shared" si="204"/>
        <v/>
      </c>
      <c r="H1661" s="27">
        <v>2.1146558951719999E-5</v>
      </c>
      <c r="I1661" s="27">
        <v>1.4660326921589999</v>
      </c>
      <c r="J1661" s="2">
        <f t="shared" si="205"/>
        <v>3.986670661749498</v>
      </c>
      <c r="K1661" s="2">
        <f t="shared" si="206"/>
        <v>0</v>
      </c>
      <c r="L1661" s="27">
        <v>0.39094205123730003</v>
      </c>
      <c r="M1661" s="26">
        <f t="shared" si="207"/>
        <v>1.0631121764526641</v>
      </c>
      <c r="N1661" s="2">
        <f t="shared" si="208"/>
        <v>0</v>
      </c>
    </row>
    <row r="1662" spans="1:14" x14ac:dyDescent="0.35">
      <c r="A1662" s="10">
        <v>41362</v>
      </c>
      <c r="B1662" s="27">
        <v>0</v>
      </c>
      <c r="C1662" s="27">
        <v>0</v>
      </c>
      <c r="D1662" s="28">
        <f t="shared" si="202"/>
        <v>0</v>
      </c>
      <c r="E1662" s="3">
        <f t="shared" si="201"/>
        <v>0</v>
      </c>
      <c r="F1662" s="5" t="str">
        <f t="shared" si="203"/>
        <v>Dry</v>
      </c>
      <c r="G1662" s="5" t="str">
        <f t="shared" si="204"/>
        <v/>
      </c>
      <c r="H1662" s="27">
        <v>1.945483423558E-5</v>
      </c>
      <c r="I1662" s="27">
        <v>1.5659742779150001</v>
      </c>
      <c r="J1662" s="2">
        <f t="shared" si="205"/>
        <v>4.2584478123909344</v>
      </c>
      <c r="K1662" s="2">
        <f t="shared" si="206"/>
        <v>0</v>
      </c>
      <c r="L1662" s="27">
        <v>0.41759314077589998</v>
      </c>
      <c r="M1662" s="26">
        <f t="shared" si="207"/>
        <v>1.1355860833003515</v>
      </c>
      <c r="N1662" s="2">
        <f t="shared" si="208"/>
        <v>0</v>
      </c>
    </row>
    <row r="1663" spans="1:14" x14ac:dyDescent="0.35">
      <c r="A1663" s="10">
        <v>41363</v>
      </c>
      <c r="B1663" s="27">
        <v>0</v>
      </c>
      <c r="C1663" s="27">
        <v>0</v>
      </c>
      <c r="D1663" s="28">
        <f t="shared" si="202"/>
        <v>0</v>
      </c>
      <c r="E1663" s="3">
        <f t="shared" si="201"/>
        <v>0</v>
      </c>
      <c r="F1663" s="5" t="str">
        <f t="shared" si="203"/>
        <v>Dry</v>
      </c>
      <c r="G1663" s="5" t="str">
        <f t="shared" si="204"/>
        <v/>
      </c>
      <c r="H1663" s="27">
        <v>1.7898447496739998E-5</v>
      </c>
      <c r="I1663" s="27">
        <v>1.654009263057</v>
      </c>
      <c r="J1663" s="2">
        <f t="shared" si="205"/>
        <v>4.4978466295866832</v>
      </c>
      <c r="K1663" s="2">
        <f t="shared" si="206"/>
        <v>0</v>
      </c>
      <c r="L1663" s="27">
        <v>0.4410691368147</v>
      </c>
      <c r="M1663" s="26">
        <f t="shared" si="207"/>
        <v>1.1994257678884226</v>
      </c>
      <c r="N1663" s="2">
        <f t="shared" si="208"/>
        <v>0</v>
      </c>
    </row>
    <row r="1664" spans="1:14" x14ac:dyDescent="0.35">
      <c r="A1664" s="10">
        <v>41364</v>
      </c>
      <c r="B1664" s="27">
        <v>0</v>
      </c>
      <c r="C1664" s="27">
        <v>0</v>
      </c>
      <c r="D1664" s="28">
        <f t="shared" si="202"/>
        <v>0</v>
      </c>
      <c r="E1664" s="3">
        <f t="shared" si="201"/>
        <v>0</v>
      </c>
      <c r="F1664" s="5" t="str">
        <f t="shared" si="203"/>
        <v>Dry</v>
      </c>
      <c r="G1664" s="5" t="str">
        <f t="shared" si="204"/>
        <v/>
      </c>
      <c r="H1664" s="27">
        <v>1.6466571697E-5</v>
      </c>
      <c r="I1664" s="27">
        <v>1.5447264760129999</v>
      </c>
      <c r="J1664" s="2">
        <f t="shared" si="205"/>
        <v>4.2006673898107119</v>
      </c>
      <c r="K1664" s="2">
        <f t="shared" si="206"/>
        <v>0</v>
      </c>
      <c r="L1664" s="27">
        <v>0.4119270602699</v>
      </c>
      <c r="M1664" s="26">
        <f t="shared" si="207"/>
        <v>1.1201779706155552</v>
      </c>
      <c r="N1664" s="2">
        <f t="shared" si="208"/>
        <v>0</v>
      </c>
    </row>
    <row r="1665" spans="1:14" x14ac:dyDescent="0.35">
      <c r="A1665" s="10">
        <v>41365</v>
      </c>
      <c r="B1665" s="27">
        <v>0</v>
      </c>
      <c r="C1665" s="27">
        <v>0</v>
      </c>
      <c r="D1665" s="28">
        <f t="shared" si="202"/>
        <v>0</v>
      </c>
      <c r="E1665" s="3">
        <f t="shared" si="201"/>
        <v>0</v>
      </c>
      <c r="F1665" s="5" t="str">
        <f t="shared" si="203"/>
        <v>Dry</v>
      </c>
      <c r="G1665" s="5" t="str">
        <f t="shared" si="204"/>
        <v/>
      </c>
      <c r="H1665" s="27">
        <v>1.5149245961240001E-5</v>
      </c>
      <c r="I1665" s="27">
        <v>1.4429790306470001</v>
      </c>
      <c r="J1665" s="2">
        <f t="shared" si="205"/>
        <v>3.9239794567802262</v>
      </c>
      <c r="K1665" s="2">
        <f t="shared" si="206"/>
        <v>0</v>
      </c>
      <c r="L1665" s="27">
        <v>0.38479440817249999</v>
      </c>
      <c r="M1665" s="26">
        <f t="shared" si="207"/>
        <v>1.0463945218079695</v>
      </c>
      <c r="N1665" s="2">
        <f t="shared" si="208"/>
        <v>0</v>
      </c>
    </row>
    <row r="1666" spans="1:14" x14ac:dyDescent="0.35">
      <c r="A1666" s="10">
        <v>41366</v>
      </c>
      <c r="B1666" s="27">
        <v>0</v>
      </c>
      <c r="C1666" s="27">
        <v>0</v>
      </c>
      <c r="D1666" s="28">
        <f t="shared" si="202"/>
        <v>0</v>
      </c>
      <c r="E1666" s="3">
        <f t="shared" si="201"/>
        <v>0</v>
      </c>
      <c r="F1666" s="5" t="str">
        <f t="shared" si="203"/>
        <v>Dry</v>
      </c>
      <c r="G1666" s="5" t="str">
        <f t="shared" si="204"/>
        <v/>
      </c>
      <c r="H1666" s="27">
        <v>1.393730628434E-5</v>
      </c>
      <c r="I1666" s="27">
        <v>1.484816708958</v>
      </c>
      <c r="J1666" s="2">
        <f t="shared" si="205"/>
        <v>4.0377511656720273</v>
      </c>
      <c r="K1666" s="2">
        <f t="shared" si="206"/>
        <v>0</v>
      </c>
      <c r="L1666" s="27">
        <v>0.39595112238870001</v>
      </c>
      <c r="M1666" s="26">
        <f t="shared" si="207"/>
        <v>1.0767336441789352</v>
      </c>
      <c r="N1666" s="2">
        <f t="shared" si="208"/>
        <v>0</v>
      </c>
    </row>
    <row r="1667" spans="1:14" x14ac:dyDescent="0.35">
      <c r="A1667" s="10">
        <v>41367</v>
      </c>
      <c r="B1667" s="27">
        <v>0</v>
      </c>
      <c r="C1667" s="27">
        <v>0</v>
      </c>
      <c r="D1667" s="28">
        <f t="shared" si="202"/>
        <v>0</v>
      </c>
      <c r="E1667" s="3">
        <f t="shared" si="201"/>
        <v>0</v>
      </c>
      <c r="F1667" s="5" t="str">
        <f t="shared" si="203"/>
        <v>Dry</v>
      </c>
      <c r="G1667" s="5" t="str">
        <f t="shared" si="204"/>
        <v/>
      </c>
      <c r="H1667" s="27">
        <v>1.2822321781589999E-5</v>
      </c>
      <c r="I1667" s="27">
        <v>1.605067615079</v>
      </c>
      <c r="J1667" s="2">
        <f t="shared" si="205"/>
        <v>4.3647566697412294</v>
      </c>
      <c r="K1667" s="2">
        <f t="shared" si="206"/>
        <v>0</v>
      </c>
      <c r="L1667" s="27">
        <v>0.4280180306877</v>
      </c>
      <c r="M1667" s="26">
        <f t="shared" si="207"/>
        <v>1.1639351119309038</v>
      </c>
      <c r="N1667" s="2">
        <f t="shared" si="208"/>
        <v>0</v>
      </c>
    </row>
    <row r="1668" spans="1:14" x14ac:dyDescent="0.35">
      <c r="A1668" s="10">
        <v>41368</v>
      </c>
      <c r="B1668" s="27">
        <v>0</v>
      </c>
      <c r="C1668" s="27">
        <v>0</v>
      </c>
      <c r="D1668" s="28">
        <f t="shared" si="202"/>
        <v>0</v>
      </c>
      <c r="E1668" s="3">
        <f t="shared" si="201"/>
        <v>0</v>
      </c>
      <c r="F1668" s="5" t="str">
        <f t="shared" si="203"/>
        <v>Dry</v>
      </c>
      <c r="G1668" s="5" t="str">
        <f t="shared" si="204"/>
        <v/>
      </c>
      <c r="H1668" s="27">
        <v>1.1796536039059999E-5</v>
      </c>
      <c r="I1668" s="27">
        <v>1.6080306671410001</v>
      </c>
      <c r="J1668" s="2">
        <f t="shared" si="205"/>
        <v>4.37281427499655</v>
      </c>
      <c r="K1668" s="2">
        <f t="shared" si="206"/>
        <v>0</v>
      </c>
      <c r="L1668" s="27">
        <v>0.42880817790429998</v>
      </c>
      <c r="M1668" s="26">
        <f t="shared" si="207"/>
        <v>1.1660838066658372</v>
      </c>
      <c r="N1668" s="2">
        <f t="shared" si="208"/>
        <v>0</v>
      </c>
    </row>
    <row r="1669" spans="1:14" x14ac:dyDescent="0.35">
      <c r="A1669" s="10">
        <v>41369</v>
      </c>
      <c r="B1669" s="27">
        <v>0</v>
      </c>
      <c r="C1669" s="27">
        <v>0</v>
      </c>
      <c r="D1669" s="28">
        <f t="shared" si="202"/>
        <v>0</v>
      </c>
      <c r="E1669" s="3">
        <f t="shared" si="201"/>
        <v>0</v>
      </c>
      <c r="F1669" s="5" t="str">
        <f t="shared" si="203"/>
        <v>Dry</v>
      </c>
      <c r="G1669" s="5" t="str">
        <f t="shared" si="204"/>
        <v/>
      </c>
      <c r="H1669" s="27">
        <v>1.085281315594E-5</v>
      </c>
      <c r="I1669" s="27">
        <v>1.602575953006</v>
      </c>
      <c r="J1669" s="2">
        <f t="shared" si="205"/>
        <v>4.3579809435663961</v>
      </c>
      <c r="K1669" s="2">
        <f t="shared" si="206"/>
        <v>0</v>
      </c>
      <c r="L1669" s="27">
        <v>0.42735358746829999</v>
      </c>
      <c r="M1669" s="26">
        <f t="shared" si="207"/>
        <v>1.1621282516177962</v>
      </c>
      <c r="N1669" s="2">
        <f t="shared" si="208"/>
        <v>0</v>
      </c>
    </row>
    <row r="1670" spans="1:14" x14ac:dyDescent="0.35">
      <c r="A1670" s="10">
        <v>41370</v>
      </c>
      <c r="B1670" s="27">
        <v>0</v>
      </c>
      <c r="C1670" s="27">
        <v>0</v>
      </c>
      <c r="D1670" s="28">
        <f t="shared" si="202"/>
        <v>0</v>
      </c>
      <c r="E1670" s="3">
        <f t="shared" si="201"/>
        <v>0</v>
      </c>
      <c r="F1670" s="5" t="str">
        <f t="shared" si="203"/>
        <v>Dry</v>
      </c>
      <c r="G1670" s="5" t="str">
        <f t="shared" si="204"/>
        <v/>
      </c>
      <c r="H1670" s="27">
        <v>9.9845881034649997E-6</v>
      </c>
      <c r="I1670" s="27">
        <v>1.6170601859639999</v>
      </c>
      <c r="J1670" s="2">
        <f t="shared" si="205"/>
        <v>4.3973687873030629</v>
      </c>
      <c r="K1670" s="2">
        <f t="shared" si="206"/>
        <v>0</v>
      </c>
      <c r="L1670" s="27">
        <v>0.43121604959049997</v>
      </c>
      <c r="M1670" s="26">
        <f t="shared" si="207"/>
        <v>1.172631676614422</v>
      </c>
      <c r="N1670" s="2">
        <f t="shared" si="208"/>
        <v>0</v>
      </c>
    </row>
    <row r="1671" spans="1:14" x14ac:dyDescent="0.35">
      <c r="A1671" s="10">
        <v>41371</v>
      </c>
      <c r="B1671" s="27">
        <v>0</v>
      </c>
      <c r="C1671" s="27">
        <v>0</v>
      </c>
      <c r="D1671" s="28">
        <f t="shared" si="202"/>
        <v>0</v>
      </c>
      <c r="E1671" s="3">
        <f t="shared" si="201"/>
        <v>0</v>
      </c>
      <c r="F1671" s="5" t="str">
        <f t="shared" si="203"/>
        <v>Dry</v>
      </c>
      <c r="G1671" s="5" t="str">
        <f t="shared" si="204"/>
        <v/>
      </c>
      <c r="H1671" s="27">
        <v>9.1858210551870003E-6</v>
      </c>
      <c r="I1671" s="27">
        <v>1.6829969021890001</v>
      </c>
      <c r="J1671" s="2">
        <f t="shared" si="205"/>
        <v>4.5766744559366792</v>
      </c>
      <c r="K1671" s="2">
        <f t="shared" si="206"/>
        <v>0</v>
      </c>
      <c r="L1671" s="27">
        <v>0.44879917391719998</v>
      </c>
      <c r="M1671" s="26">
        <f t="shared" si="207"/>
        <v>1.220446521583477</v>
      </c>
      <c r="N1671" s="2">
        <f t="shared" si="208"/>
        <v>0</v>
      </c>
    </row>
    <row r="1672" spans="1:14" x14ac:dyDescent="0.35">
      <c r="A1672" s="10">
        <v>41372</v>
      </c>
      <c r="B1672" s="27">
        <v>0</v>
      </c>
      <c r="C1672" s="27">
        <v>0</v>
      </c>
      <c r="D1672" s="28">
        <f t="shared" si="202"/>
        <v>0</v>
      </c>
      <c r="E1672" s="3">
        <f t="shared" si="201"/>
        <v>0</v>
      </c>
      <c r="F1672" s="5" t="str">
        <f t="shared" si="203"/>
        <v>Dry</v>
      </c>
      <c r="G1672" s="5" t="str">
        <f t="shared" si="204"/>
        <v/>
      </c>
      <c r="H1672" s="27">
        <v>8.4509553707720008E-6</v>
      </c>
      <c r="I1672" s="27">
        <v>1.6763819562460001</v>
      </c>
      <c r="J1672" s="2">
        <f t="shared" si="205"/>
        <v>4.5586860365371225</v>
      </c>
      <c r="K1672" s="2">
        <f t="shared" si="206"/>
        <v>0</v>
      </c>
      <c r="L1672" s="27">
        <v>0.44703518833209999</v>
      </c>
      <c r="M1672" s="26">
        <f t="shared" si="207"/>
        <v>1.2156496097427794</v>
      </c>
      <c r="N1672" s="2">
        <f t="shared" si="208"/>
        <v>0</v>
      </c>
    </row>
    <row r="1673" spans="1:14" x14ac:dyDescent="0.35">
      <c r="A1673" s="10">
        <v>41373</v>
      </c>
      <c r="B1673" s="27">
        <v>0</v>
      </c>
      <c r="C1673" s="27">
        <v>0</v>
      </c>
      <c r="D1673" s="28">
        <f t="shared" si="202"/>
        <v>0</v>
      </c>
      <c r="E1673" s="3">
        <f t="shared" si="201"/>
        <v>0</v>
      </c>
      <c r="F1673" s="5" t="str">
        <f t="shared" si="203"/>
        <v>Dry</v>
      </c>
      <c r="G1673" s="5" t="str">
        <f t="shared" si="204"/>
        <v/>
      </c>
      <c r="H1673" s="27">
        <v>7.7748789411109999E-6</v>
      </c>
      <c r="I1673" s="27">
        <v>1.828266594809</v>
      </c>
      <c r="J1673" s="2">
        <f t="shared" si="205"/>
        <v>4.971715047259802</v>
      </c>
      <c r="K1673" s="2">
        <f t="shared" si="206"/>
        <v>0</v>
      </c>
      <c r="L1673" s="27">
        <v>0.48753775861580001</v>
      </c>
      <c r="M1673" s="26">
        <f t="shared" si="207"/>
        <v>1.3257906792694618</v>
      </c>
      <c r="N1673" s="2">
        <f t="shared" si="208"/>
        <v>0</v>
      </c>
    </row>
    <row r="1674" spans="1:14" x14ac:dyDescent="0.35">
      <c r="A1674" s="10">
        <v>41374</v>
      </c>
      <c r="B1674" s="27">
        <v>0</v>
      </c>
      <c r="C1674" s="27">
        <v>0</v>
      </c>
      <c r="D1674" s="28">
        <f t="shared" si="202"/>
        <v>0</v>
      </c>
      <c r="E1674" s="3">
        <f t="shared" si="201"/>
        <v>0</v>
      </c>
      <c r="F1674" s="5" t="str">
        <f t="shared" si="203"/>
        <v>Dry</v>
      </c>
      <c r="G1674" s="5" t="str">
        <f t="shared" si="204"/>
        <v/>
      </c>
      <c r="H1674" s="27">
        <v>7.152888625822E-6</v>
      </c>
      <c r="I1674" s="27">
        <v>1.8508835824350001</v>
      </c>
      <c r="J1674" s="2">
        <f t="shared" si="205"/>
        <v>5.0332187787304417</v>
      </c>
      <c r="K1674" s="2">
        <f t="shared" si="206"/>
        <v>0</v>
      </c>
      <c r="L1674" s="27">
        <v>0.4935689553159</v>
      </c>
      <c r="M1674" s="26">
        <f t="shared" si="207"/>
        <v>1.3421916743278459</v>
      </c>
      <c r="N1674" s="2">
        <f t="shared" si="208"/>
        <v>0</v>
      </c>
    </row>
    <row r="1675" spans="1:14" x14ac:dyDescent="0.35">
      <c r="A1675" s="10">
        <v>41375</v>
      </c>
      <c r="B1675" s="27">
        <v>0</v>
      </c>
      <c r="C1675" s="27">
        <v>0</v>
      </c>
      <c r="D1675" s="28">
        <f t="shared" si="202"/>
        <v>0</v>
      </c>
      <c r="E1675" s="3">
        <f t="shared" si="201"/>
        <v>0</v>
      </c>
      <c r="F1675" s="5" t="str">
        <f t="shared" si="203"/>
        <v>Dry</v>
      </c>
      <c r="G1675" s="5" t="str">
        <f t="shared" si="204"/>
        <v/>
      </c>
      <c r="H1675" s="27">
        <v>6.5806575357559999E-6</v>
      </c>
      <c r="I1675" s="27">
        <v>1.762756679525</v>
      </c>
      <c r="J1675" s="2">
        <f t="shared" si="205"/>
        <v>4.7935700040331044</v>
      </c>
      <c r="K1675" s="2">
        <f t="shared" si="206"/>
        <v>0</v>
      </c>
      <c r="L1675" s="27">
        <v>0.47006844787340002</v>
      </c>
      <c r="M1675" s="26">
        <f t="shared" si="207"/>
        <v>1.278285334409009</v>
      </c>
      <c r="N1675" s="2">
        <f t="shared" si="208"/>
        <v>0</v>
      </c>
    </row>
    <row r="1676" spans="1:14" x14ac:dyDescent="0.35">
      <c r="A1676" s="10">
        <v>41376</v>
      </c>
      <c r="B1676" s="27">
        <v>0</v>
      </c>
      <c r="C1676" s="27">
        <v>0</v>
      </c>
      <c r="D1676" s="28">
        <f t="shared" si="202"/>
        <v>0</v>
      </c>
      <c r="E1676" s="3">
        <f t="shared" si="201"/>
        <v>0</v>
      </c>
      <c r="F1676" s="5" t="str">
        <f t="shared" si="203"/>
        <v>Dry</v>
      </c>
      <c r="G1676" s="5" t="str">
        <f t="shared" si="204"/>
        <v/>
      </c>
      <c r="H1676" s="27">
        <v>6.054204932896E-6</v>
      </c>
      <c r="I1676" s="27">
        <v>1.653593563532</v>
      </c>
      <c r="J1676" s="2">
        <f t="shared" si="205"/>
        <v>4.4967161929263799</v>
      </c>
      <c r="K1676" s="2">
        <f t="shared" si="206"/>
        <v>0</v>
      </c>
      <c r="L1676" s="27">
        <v>0.4409582836084</v>
      </c>
      <c r="M1676" s="26">
        <f t="shared" si="207"/>
        <v>1.1991243181133386</v>
      </c>
      <c r="N1676" s="2">
        <f t="shared" si="208"/>
        <v>0</v>
      </c>
    </row>
    <row r="1677" spans="1:14" x14ac:dyDescent="0.35">
      <c r="A1677" s="10">
        <v>41377</v>
      </c>
      <c r="B1677" s="27">
        <v>0</v>
      </c>
      <c r="C1677" s="27">
        <v>0</v>
      </c>
      <c r="D1677" s="28">
        <f t="shared" si="202"/>
        <v>0</v>
      </c>
      <c r="E1677" s="3">
        <f t="shared" si="201"/>
        <v>0</v>
      </c>
      <c r="F1677" s="5" t="str">
        <f t="shared" si="203"/>
        <v>Dry</v>
      </c>
      <c r="G1677" s="5" t="str">
        <f t="shared" si="204"/>
        <v/>
      </c>
      <c r="H1677" s="27">
        <v>5.5698685382639997E-6</v>
      </c>
      <c r="I1677" s="27">
        <v>1.6002748544230001</v>
      </c>
      <c r="J1677" s="2">
        <f t="shared" si="205"/>
        <v>4.3517234281237291</v>
      </c>
      <c r="K1677" s="2">
        <f t="shared" si="206"/>
        <v>0</v>
      </c>
      <c r="L1677" s="27">
        <v>0.42673996117950003</v>
      </c>
      <c r="M1677" s="26">
        <f t="shared" si="207"/>
        <v>1.1604595808330851</v>
      </c>
      <c r="N1677" s="2">
        <f t="shared" si="208"/>
        <v>0</v>
      </c>
    </row>
    <row r="1678" spans="1:14" x14ac:dyDescent="0.35">
      <c r="A1678" s="10">
        <v>41378</v>
      </c>
      <c r="B1678" s="27">
        <v>0</v>
      </c>
      <c r="C1678" s="27">
        <v>0</v>
      </c>
      <c r="D1678" s="28">
        <f t="shared" si="202"/>
        <v>0</v>
      </c>
      <c r="E1678" s="3">
        <f t="shared" si="201"/>
        <v>0</v>
      </c>
      <c r="F1678" s="5" t="str">
        <f t="shared" si="203"/>
        <v>Dry</v>
      </c>
      <c r="G1678" s="5" t="str">
        <f t="shared" si="204"/>
        <v/>
      </c>
      <c r="H1678" s="27">
        <v>5.1242790552030001E-6</v>
      </c>
      <c r="I1678" s="27">
        <v>1.543959598744</v>
      </c>
      <c r="J1678" s="2">
        <f t="shared" si="205"/>
        <v>4.1985819744404838</v>
      </c>
      <c r="K1678" s="2">
        <f t="shared" si="206"/>
        <v>0</v>
      </c>
      <c r="L1678" s="27">
        <v>0.41172255966499999</v>
      </c>
      <c r="M1678" s="26">
        <f t="shared" si="207"/>
        <v>1.1196218598506145</v>
      </c>
      <c r="N1678" s="2">
        <f t="shared" si="208"/>
        <v>0</v>
      </c>
    </row>
    <row r="1679" spans="1:14" x14ac:dyDescent="0.35">
      <c r="A1679" s="10">
        <v>41379</v>
      </c>
      <c r="B1679" s="27">
        <v>20.838926260000001</v>
      </c>
      <c r="C1679" s="27">
        <v>8.7787231251610004E-2</v>
      </c>
      <c r="D1679" s="28">
        <f t="shared" si="202"/>
        <v>7.3156026043008334E-3</v>
      </c>
      <c r="E1679" s="3">
        <f t="shared" si="201"/>
        <v>0</v>
      </c>
      <c r="F1679" s="5">
        <f t="shared" si="203"/>
        <v>7.3156026043008334E-3</v>
      </c>
      <c r="G1679" s="5" t="str">
        <f t="shared" si="204"/>
        <v/>
      </c>
      <c r="H1679" s="27">
        <v>1.4967456011250001E-3</v>
      </c>
      <c r="I1679" s="27">
        <v>5.7117639209710003</v>
      </c>
      <c r="J1679" s="2">
        <f t="shared" si="205"/>
        <v>15.5323423361317</v>
      </c>
      <c r="K1679" s="2">
        <f t="shared" si="206"/>
        <v>0.11362844404509716</v>
      </c>
      <c r="L1679" s="27">
        <v>0.65060415437039998</v>
      </c>
      <c r="M1679" s="26">
        <f t="shared" si="207"/>
        <v>1.7692269132286909</v>
      </c>
      <c r="N1679" s="2">
        <f t="shared" si="208"/>
        <v>1.2942961014014936E-2</v>
      </c>
    </row>
    <row r="1680" spans="1:14" x14ac:dyDescent="0.35">
      <c r="A1680" s="10">
        <v>41380</v>
      </c>
      <c r="B1680" s="27">
        <v>0</v>
      </c>
      <c r="C1680" s="27">
        <v>3.716356817027E-2</v>
      </c>
      <c r="D1680" s="28">
        <f t="shared" si="202"/>
        <v>3.0969640141891666E-3</v>
      </c>
      <c r="E1680" s="3">
        <f t="shared" si="201"/>
        <v>0</v>
      </c>
      <c r="F1680" s="5" t="str">
        <f t="shared" si="203"/>
        <v>Dry</v>
      </c>
      <c r="G1680" s="5" t="str">
        <f t="shared" si="204"/>
        <v/>
      </c>
      <c r="H1680" s="27">
        <v>6.3596897514350001E-4</v>
      </c>
      <c r="I1680" s="27">
        <v>12.076595487840001</v>
      </c>
      <c r="J1680" s="2">
        <f t="shared" si="205"/>
        <v>32.840610705812587</v>
      </c>
      <c r="K1680" s="2">
        <f t="shared" si="206"/>
        <v>0.10170618955989706</v>
      </c>
      <c r="L1680" s="27">
        <v>1.241643276784</v>
      </c>
      <c r="M1680" s="26">
        <f t="shared" si="207"/>
        <v>3.3764750611553382</v>
      </c>
      <c r="N1680" s="2">
        <f t="shared" si="208"/>
        <v>1.0456821759205249E-2</v>
      </c>
    </row>
    <row r="1681" spans="1:14" x14ac:dyDescent="0.35">
      <c r="A1681" s="10">
        <v>41381</v>
      </c>
      <c r="B1681" s="27">
        <v>0</v>
      </c>
      <c r="C1681" s="27">
        <v>0</v>
      </c>
      <c r="D1681" s="28">
        <f t="shared" si="202"/>
        <v>0</v>
      </c>
      <c r="E1681" s="3">
        <f t="shared" si="201"/>
        <v>0</v>
      </c>
      <c r="F1681" s="5" t="str">
        <f t="shared" si="203"/>
        <v>Dry</v>
      </c>
      <c r="G1681" s="5" t="str">
        <f t="shared" si="204"/>
        <v/>
      </c>
      <c r="H1681" s="27">
        <v>3.990214608938E-6</v>
      </c>
      <c r="I1681" s="27">
        <v>22.522613466989998</v>
      </c>
      <c r="J1681" s="2">
        <f t="shared" si="205"/>
        <v>61.247094157593921</v>
      </c>
      <c r="K1681" s="2">
        <f t="shared" si="206"/>
        <v>0</v>
      </c>
      <c r="L1681" s="27">
        <v>2.4327764287920002</v>
      </c>
      <c r="M1681" s="26">
        <f t="shared" si="207"/>
        <v>6.6155949093998139</v>
      </c>
      <c r="N1681" s="2">
        <f t="shared" si="208"/>
        <v>0</v>
      </c>
    </row>
    <row r="1682" spans="1:14" x14ac:dyDescent="0.35">
      <c r="A1682" s="10">
        <v>41382</v>
      </c>
      <c r="B1682" s="27">
        <v>0</v>
      </c>
      <c r="C1682" s="27">
        <v>0</v>
      </c>
      <c r="D1682" s="28">
        <f t="shared" si="202"/>
        <v>0</v>
      </c>
      <c r="E1682" s="3">
        <f t="shared" si="201"/>
        <v>0</v>
      </c>
      <c r="F1682" s="5" t="str">
        <f t="shared" si="203"/>
        <v>Dry</v>
      </c>
      <c r="G1682" s="5" t="str">
        <f t="shared" si="204"/>
        <v/>
      </c>
      <c r="H1682" s="27">
        <v>3.6709974402230002E-6</v>
      </c>
      <c r="I1682" s="27">
        <v>12.86923403826</v>
      </c>
      <c r="J1682" s="2">
        <f t="shared" si="205"/>
        <v>34.996080274282711</v>
      </c>
      <c r="K1682" s="2">
        <f t="shared" si="206"/>
        <v>0</v>
      </c>
      <c r="L1682" s="27">
        <v>1.588093220879</v>
      </c>
      <c r="M1682" s="26">
        <f t="shared" si="207"/>
        <v>4.3185971811295172</v>
      </c>
      <c r="N1682" s="2">
        <f t="shared" si="208"/>
        <v>0</v>
      </c>
    </row>
    <row r="1683" spans="1:14" x14ac:dyDescent="0.35">
      <c r="A1683" s="10">
        <v>41383</v>
      </c>
      <c r="B1683" s="27">
        <v>0</v>
      </c>
      <c r="C1683" s="27">
        <v>0</v>
      </c>
      <c r="D1683" s="28">
        <f t="shared" si="202"/>
        <v>0</v>
      </c>
      <c r="E1683" s="3">
        <f t="shared" si="201"/>
        <v>0</v>
      </c>
      <c r="F1683" s="5" t="str">
        <f t="shared" si="203"/>
        <v>Dry</v>
      </c>
      <c r="G1683" s="5" t="str">
        <f t="shared" si="204"/>
        <v/>
      </c>
      <c r="H1683" s="27">
        <v>3.3773176450049998E-6</v>
      </c>
      <c r="I1683" s="27">
        <v>5.1720805616560002</v>
      </c>
      <c r="J1683" s="2">
        <f t="shared" si="205"/>
        <v>14.064748996144861</v>
      </c>
      <c r="K1683" s="2">
        <f t="shared" si="206"/>
        <v>0</v>
      </c>
      <c r="L1683" s="27">
        <v>0.83897566531419998</v>
      </c>
      <c r="M1683" s="26">
        <f t="shared" si="207"/>
        <v>2.2814768652288229</v>
      </c>
      <c r="N1683" s="2">
        <f t="shared" si="208"/>
        <v>0</v>
      </c>
    </row>
    <row r="1684" spans="1:14" x14ac:dyDescent="0.35">
      <c r="A1684" s="10">
        <v>41384</v>
      </c>
      <c r="B1684" s="27">
        <v>0</v>
      </c>
      <c r="C1684" s="27">
        <v>0</v>
      </c>
      <c r="D1684" s="28">
        <f t="shared" si="202"/>
        <v>0</v>
      </c>
      <c r="E1684" s="3">
        <f t="shared" si="201"/>
        <v>0</v>
      </c>
      <c r="F1684" s="5" t="str">
        <f t="shared" si="203"/>
        <v>Dry</v>
      </c>
      <c r="G1684" s="5" t="str">
        <f t="shared" si="204"/>
        <v/>
      </c>
      <c r="H1684" s="27">
        <v>3.1071322334050001E-6</v>
      </c>
      <c r="I1684" s="27">
        <v>2.7879606196209998</v>
      </c>
      <c r="J1684" s="2">
        <f t="shared" si="205"/>
        <v>7.5814685905725625</v>
      </c>
      <c r="K1684" s="2">
        <f t="shared" si="206"/>
        <v>0</v>
      </c>
      <c r="L1684" s="27">
        <v>0.59638475811519998</v>
      </c>
      <c r="M1684" s="26">
        <f t="shared" si="207"/>
        <v>1.6217848558281502</v>
      </c>
      <c r="N1684" s="2">
        <f t="shared" si="208"/>
        <v>0</v>
      </c>
    </row>
    <row r="1685" spans="1:14" x14ac:dyDescent="0.35">
      <c r="A1685" s="10">
        <v>41385</v>
      </c>
      <c r="B1685" s="27">
        <v>0</v>
      </c>
      <c r="C1685" s="27">
        <v>0</v>
      </c>
      <c r="D1685" s="28">
        <f t="shared" si="202"/>
        <v>0</v>
      </c>
      <c r="E1685" s="3">
        <f t="shared" si="201"/>
        <v>0</v>
      </c>
      <c r="F1685" s="5" t="str">
        <f t="shared" si="203"/>
        <v>Dry</v>
      </c>
      <c r="G1685" s="5" t="str">
        <f t="shared" si="204"/>
        <v/>
      </c>
      <c r="H1685" s="27">
        <v>2.858561654732E-6</v>
      </c>
      <c r="I1685" s="27">
        <v>1.983075701023</v>
      </c>
      <c r="J1685" s="2">
        <f t="shared" si="205"/>
        <v>5.3926967383339051</v>
      </c>
      <c r="K1685" s="2">
        <f t="shared" si="206"/>
        <v>0</v>
      </c>
      <c r="L1685" s="27">
        <v>0.49127273129729998</v>
      </c>
      <c r="M1685" s="26">
        <f t="shared" si="207"/>
        <v>1.3359474145806256</v>
      </c>
      <c r="N1685" s="2">
        <f t="shared" si="208"/>
        <v>0</v>
      </c>
    </row>
    <row r="1686" spans="1:14" x14ac:dyDescent="0.35">
      <c r="A1686" s="10">
        <v>41386</v>
      </c>
      <c r="B1686" s="27">
        <v>0</v>
      </c>
      <c r="C1686" s="27">
        <v>0</v>
      </c>
      <c r="D1686" s="28">
        <f t="shared" si="202"/>
        <v>0</v>
      </c>
      <c r="E1686" s="3">
        <f t="shared" ref="E1686:E1749" si="209">IF(D1686&gt;$C$8,1,0)</f>
        <v>0</v>
      </c>
      <c r="F1686" s="5" t="str">
        <f t="shared" si="203"/>
        <v>Dry</v>
      </c>
      <c r="G1686" s="5" t="str">
        <f t="shared" si="204"/>
        <v/>
      </c>
      <c r="H1686" s="27">
        <v>2.6298767223540001E-6</v>
      </c>
      <c r="I1686" s="27">
        <v>1.6949760716840001</v>
      </c>
      <c r="J1686" s="2">
        <f t="shared" si="205"/>
        <v>4.609250130294603</v>
      </c>
      <c r="K1686" s="2">
        <f t="shared" si="206"/>
        <v>0</v>
      </c>
      <c r="L1686" s="27">
        <v>0.44237502742180002</v>
      </c>
      <c r="M1686" s="26">
        <f t="shared" si="207"/>
        <v>1.2029769545697462</v>
      </c>
      <c r="N1686" s="2">
        <f t="shared" si="208"/>
        <v>0</v>
      </c>
    </row>
    <row r="1687" spans="1:14" x14ac:dyDescent="0.35">
      <c r="A1687" s="10">
        <v>41387</v>
      </c>
      <c r="B1687" s="27">
        <v>0</v>
      </c>
      <c r="C1687" s="27">
        <v>0</v>
      </c>
      <c r="D1687" s="28">
        <f t="shared" ref="D1687:D1750" si="210">C1687/12</f>
        <v>0</v>
      </c>
      <c r="E1687" s="3">
        <f t="shared" si="209"/>
        <v>0</v>
      </c>
      <c r="F1687" s="5" t="str">
        <f t="shared" ref="F1687:F1750" si="211">IF(B1687&gt;0,D1687,"Dry")</f>
        <v>Dry</v>
      </c>
      <c r="G1687" s="5" t="str">
        <f t="shared" ref="G1687:G1750" si="212">IF(D1687-$C$8&lt;0,"",D1680-$C$8)</f>
        <v/>
      </c>
      <c r="H1687" s="27">
        <v>2.4194865845650001E-6</v>
      </c>
      <c r="I1687" s="27">
        <v>1.654585165758</v>
      </c>
      <c r="J1687" s="2">
        <f t="shared" ref="J1687:J1750" si="213">I1687*2.71936</f>
        <v>4.4994127163556747</v>
      </c>
      <c r="K1687" s="2">
        <f t="shared" ref="K1687:K1750" si="214">IF(D1687&gt;$C$8, J1687*$C$8, J1687*D1687)</f>
        <v>0</v>
      </c>
      <c r="L1687" s="27">
        <v>0.43860713575229998</v>
      </c>
      <c r="M1687" s="26">
        <f t="shared" ref="M1687:M1750" si="215">L1687*2.71936</f>
        <v>1.1927307006793744</v>
      </c>
      <c r="N1687" s="2">
        <f t="shared" ref="N1687:N1750" si="216">IF(D1687&gt;$C$8, M1687*$C$8,M1687* D1687)</f>
        <v>0</v>
      </c>
    </row>
    <row r="1688" spans="1:14" x14ac:dyDescent="0.35">
      <c r="A1688" s="10">
        <v>41388</v>
      </c>
      <c r="B1688" s="27">
        <v>0</v>
      </c>
      <c r="C1688" s="27">
        <v>0</v>
      </c>
      <c r="D1688" s="28">
        <f t="shared" si="210"/>
        <v>0</v>
      </c>
      <c r="E1688" s="3">
        <f t="shared" si="209"/>
        <v>0</v>
      </c>
      <c r="F1688" s="5" t="str">
        <f t="shared" si="211"/>
        <v>Dry</v>
      </c>
      <c r="G1688" s="5" t="str">
        <f t="shared" si="212"/>
        <v/>
      </c>
      <c r="H1688" s="27">
        <v>2.2259276578000002E-6</v>
      </c>
      <c r="I1688" s="27">
        <v>1.6484793602350001</v>
      </c>
      <c r="J1688" s="2">
        <f t="shared" si="213"/>
        <v>4.48280883304865</v>
      </c>
      <c r="K1688" s="2">
        <f t="shared" si="214"/>
        <v>0</v>
      </c>
      <c r="L1688" s="27">
        <v>0.43887366883180001</v>
      </c>
      <c r="M1688" s="26">
        <f t="shared" si="215"/>
        <v>1.1934555000744438</v>
      </c>
      <c r="N1688" s="2">
        <f t="shared" si="216"/>
        <v>0</v>
      </c>
    </row>
    <row r="1689" spans="1:14" x14ac:dyDescent="0.35">
      <c r="A1689" s="10">
        <v>41389</v>
      </c>
      <c r="B1689" s="27">
        <v>0</v>
      </c>
      <c r="C1689" s="27">
        <v>0</v>
      </c>
      <c r="D1689" s="28">
        <f t="shared" si="210"/>
        <v>0</v>
      </c>
      <c r="E1689" s="3">
        <f t="shared" si="209"/>
        <v>0</v>
      </c>
      <c r="F1689" s="5" t="str">
        <f t="shared" si="211"/>
        <v>Dry</v>
      </c>
      <c r="G1689" s="5" t="str">
        <f t="shared" si="212"/>
        <v/>
      </c>
      <c r="H1689" s="27">
        <v>2.0478534451759998E-6</v>
      </c>
      <c r="I1689" s="27">
        <v>1.5820315389690001</v>
      </c>
      <c r="J1689" s="2">
        <f t="shared" si="213"/>
        <v>4.3021132858107398</v>
      </c>
      <c r="K1689" s="2">
        <f t="shared" si="214"/>
        <v>0</v>
      </c>
      <c r="L1689" s="27">
        <v>0.42168351469050003</v>
      </c>
      <c r="M1689" s="26">
        <f t="shared" si="215"/>
        <v>1.1467092825087581</v>
      </c>
      <c r="N1689" s="2">
        <f t="shared" si="216"/>
        <v>0</v>
      </c>
    </row>
    <row r="1690" spans="1:14" x14ac:dyDescent="0.35">
      <c r="A1690" s="10">
        <v>41390</v>
      </c>
      <c r="B1690" s="27">
        <v>0</v>
      </c>
      <c r="C1690" s="27">
        <v>0</v>
      </c>
      <c r="D1690" s="28">
        <f t="shared" si="210"/>
        <v>0</v>
      </c>
      <c r="E1690" s="3">
        <f t="shared" si="209"/>
        <v>0</v>
      </c>
      <c r="F1690" s="5" t="str">
        <f t="shared" si="211"/>
        <v>Dry</v>
      </c>
      <c r="G1690" s="5" t="str">
        <f t="shared" si="212"/>
        <v/>
      </c>
      <c r="H1690" s="27">
        <v>1.884025169562E-6</v>
      </c>
      <c r="I1690" s="27">
        <v>1.638945221325</v>
      </c>
      <c r="J1690" s="2">
        <f t="shared" si="213"/>
        <v>4.4568820770623523</v>
      </c>
      <c r="K1690" s="2">
        <f t="shared" si="214"/>
        <v>0</v>
      </c>
      <c r="L1690" s="27">
        <v>0.43699855659890002</v>
      </c>
      <c r="M1690" s="26">
        <f t="shared" si="215"/>
        <v>1.1883563948727847</v>
      </c>
      <c r="N1690" s="2">
        <f t="shared" si="216"/>
        <v>0</v>
      </c>
    </row>
    <row r="1691" spans="1:14" x14ac:dyDescent="0.35">
      <c r="A1691" s="10">
        <v>41391</v>
      </c>
      <c r="B1691" s="27">
        <v>0</v>
      </c>
      <c r="C1691" s="27">
        <v>0</v>
      </c>
      <c r="D1691" s="28">
        <f t="shared" si="210"/>
        <v>0</v>
      </c>
      <c r="E1691" s="3">
        <f t="shared" si="209"/>
        <v>0</v>
      </c>
      <c r="F1691" s="5" t="str">
        <f t="shared" si="211"/>
        <v>Dry</v>
      </c>
      <c r="G1691" s="5" t="str">
        <f t="shared" si="212"/>
        <v/>
      </c>
      <c r="H1691" s="27">
        <v>1.733303155997E-6</v>
      </c>
      <c r="I1691" s="27">
        <v>1.7498067965599999</v>
      </c>
      <c r="J1691" s="2">
        <f t="shared" si="213"/>
        <v>4.7583546102934013</v>
      </c>
      <c r="K1691" s="2">
        <f t="shared" si="214"/>
        <v>0</v>
      </c>
      <c r="L1691" s="27">
        <v>0.46659960657290001</v>
      </c>
      <c r="M1691" s="26">
        <f t="shared" si="215"/>
        <v>1.2688523061300814</v>
      </c>
      <c r="N1691" s="2">
        <f t="shared" si="216"/>
        <v>0</v>
      </c>
    </row>
    <row r="1692" spans="1:14" x14ac:dyDescent="0.35">
      <c r="A1692" s="10">
        <v>41392</v>
      </c>
      <c r="B1692" s="27">
        <v>0</v>
      </c>
      <c r="C1692" s="27">
        <v>0</v>
      </c>
      <c r="D1692" s="28">
        <f t="shared" si="210"/>
        <v>0</v>
      </c>
      <c r="E1692" s="3">
        <f t="shared" si="209"/>
        <v>0</v>
      </c>
      <c r="F1692" s="5" t="str">
        <f t="shared" si="211"/>
        <v>Dry</v>
      </c>
      <c r="G1692" s="5" t="str">
        <f t="shared" si="212"/>
        <v/>
      </c>
      <c r="H1692" s="27">
        <v>1.594638903517E-6</v>
      </c>
      <c r="I1692" s="27">
        <v>1.7843571349139999</v>
      </c>
      <c r="J1692" s="2">
        <f t="shared" si="213"/>
        <v>4.8523094183997353</v>
      </c>
      <c r="K1692" s="2">
        <f t="shared" si="214"/>
        <v>0</v>
      </c>
      <c r="L1692" s="27">
        <v>0.47582421200590003</v>
      </c>
      <c r="M1692" s="26">
        <f t="shared" si="215"/>
        <v>1.2939373291603642</v>
      </c>
      <c r="N1692" s="2">
        <f t="shared" si="216"/>
        <v>0</v>
      </c>
    </row>
    <row r="1693" spans="1:14" x14ac:dyDescent="0.35">
      <c r="A1693" s="10">
        <v>41393</v>
      </c>
      <c r="B1693" s="27">
        <v>0</v>
      </c>
      <c r="C1693" s="27">
        <v>0</v>
      </c>
      <c r="D1693" s="28">
        <f t="shared" si="210"/>
        <v>0</v>
      </c>
      <c r="E1693" s="3">
        <f t="shared" si="209"/>
        <v>0</v>
      </c>
      <c r="F1693" s="5" t="str">
        <f t="shared" si="211"/>
        <v>Dry</v>
      </c>
      <c r="G1693" s="5" t="str">
        <f t="shared" si="212"/>
        <v/>
      </c>
      <c r="H1693" s="27">
        <v>1.467067791236E-6</v>
      </c>
      <c r="I1693" s="27">
        <v>1.6801355081160001</v>
      </c>
      <c r="J1693" s="2">
        <f t="shared" si="213"/>
        <v>4.5688932953503256</v>
      </c>
      <c r="K1693" s="2">
        <f t="shared" si="214"/>
        <v>0</v>
      </c>
      <c r="L1693" s="27">
        <v>0.4480349974617</v>
      </c>
      <c r="M1693" s="26">
        <f t="shared" si="215"/>
        <v>1.2183684506974486</v>
      </c>
      <c r="N1693" s="2">
        <f t="shared" si="216"/>
        <v>0</v>
      </c>
    </row>
    <row r="1694" spans="1:14" x14ac:dyDescent="0.35">
      <c r="A1694" s="10">
        <v>41394</v>
      </c>
      <c r="B1694" s="27">
        <v>0</v>
      </c>
      <c r="C1694" s="27">
        <v>0</v>
      </c>
      <c r="D1694" s="28">
        <f t="shared" si="210"/>
        <v>0</v>
      </c>
      <c r="E1694" s="3">
        <f t="shared" si="209"/>
        <v>0</v>
      </c>
      <c r="F1694" s="5" t="str">
        <f t="shared" si="211"/>
        <v>Dry</v>
      </c>
      <c r="G1694" s="5" t="str">
        <f t="shared" si="212"/>
        <v/>
      </c>
      <c r="H1694" s="27">
        <v>1.3497023679369999E-6</v>
      </c>
      <c r="I1694" s="27">
        <v>1.6527526326619999</v>
      </c>
      <c r="J1694" s="2">
        <f t="shared" si="213"/>
        <v>4.4944293991557362</v>
      </c>
      <c r="K1694" s="2">
        <f t="shared" si="214"/>
        <v>0</v>
      </c>
      <c r="L1694" s="27">
        <v>0.44073372961439999</v>
      </c>
      <c r="M1694" s="26">
        <f t="shared" si="215"/>
        <v>1.1985136749642147</v>
      </c>
      <c r="N1694" s="2">
        <f t="shared" si="216"/>
        <v>0</v>
      </c>
    </row>
    <row r="1695" spans="1:14" x14ac:dyDescent="0.35">
      <c r="A1695" s="10">
        <v>41395</v>
      </c>
      <c r="B1695" s="27">
        <v>0</v>
      </c>
      <c r="C1695" s="27">
        <v>0</v>
      </c>
      <c r="D1695" s="28">
        <f t="shared" si="210"/>
        <v>0</v>
      </c>
      <c r="E1695" s="3">
        <f t="shared" si="209"/>
        <v>0</v>
      </c>
      <c r="F1695" s="5" t="str">
        <f t="shared" si="211"/>
        <v>Dry</v>
      </c>
      <c r="G1695" s="5" t="str">
        <f t="shared" si="212"/>
        <v/>
      </c>
      <c r="H1695" s="27">
        <v>1.241726178502E-6</v>
      </c>
      <c r="I1695" s="27">
        <v>1.651941146854</v>
      </c>
      <c r="J1695" s="2">
        <f t="shared" si="213"/>
        <v>4.4922226771088933</v>
      </c>
      <c r="K1695" s="2">
        <f t="shared" si="214"/>
        <v>0</v>
      </c>
      <c r="L1695" s="27">
        <v>0.44051755574910001</v>
      </c>
      <c r="M1695" s="26">
        <f t="shared" si="215"/>
        <v>1.1979258204018726</v>
      </c>
      <c r="N1695" s="2">
        <f t="shared" si="216"/>
        <v>0</v>
      </c>
    </row>
    <row r="1696" spans="1:14" x14ac:dyDescent="0.35">
      <c r="A1696" s="10">
        <v>41396</v>
      </c>
      <c r="B1696" s="27">
        <v>0</v>
      </c>
      <c r="C1696" s="27">
        <v>0</v>
      </c>
      <c r="D1696" s="28">
        <f t="shared" si="210"/>
        <v>0</v>
      </c>
      <c r="E1696" s="3">
        <f t="shared" si="209"/>
        <v>0</v>
      </c>
      <c r="F1696" s="5" t="str">
        <f t="shared" si="211"/>
        <v>Dry</v>
      </c>
      <c r="G1696" s="5" t="str">
        <f t="shared" si="212"/>
        <v/>
      </c>
      <c r="H1696" s="27">
        <v>1.142388084222E-6</v>
      </c>
      <c r="I1696" s="27">
        <v>1.7662525628150001</v>
      </c>
      <c r="J1696" s="2">
        <f t="shared" si="213"/>
        <v>4.8030765692165991</v>
      </c>
      <c r="K1696" s="2">
        <f t="shared" si="214"/>
        <v>0</v>
      </c>
      <c r="L1696" s="27">
        <v>0.47100065924020001</v>
      </c>
      <c r="M1696" s="26">
        <f t="shared" si="215"/>
        <v>1.2808203527114304</v>
      </c>
      <c r="N1696" s="2">
        <f t="shared" si="216"/>
        <v>0</v>
      </c>
    </row>
    <row r="1697" spans="1:14" x14ac:dyDescent="0.35">
      <c r="A1697" s="10">
        <v>41397</v>
      </c>
      <c r="B1697" s="27">
        <v>0</v>
      </c>
      <c r="C1697" s="27">
        <v>0</v>
      </c>
      <c r="D1697" s="28">
        <f t="shared" si="210"/>
        <v>0</v>
      </c>
      <c r="E1697" s="3">
        <f t="shared" si="209"/>
        <v>0</v>
      </c>
      <c r="F1697" s="5" t="str">
        <f t="shared" si="211"/>
        <v>Dry</v>
      </c>
      <c r="G1697" s="5" t="str">
        <f t="shared" si="212"/>
        <v/>
      </c>
      <c r="H1697" s="27">
        <v>1.0509970374840001E-6</v>
      </c>
      <c r="I1697" s="27">
        <v>1.901248989478</v>
      </c>
      <c r="J1697" s="2">
        <f t="shared" si="213"/>
        <v>5.1701804520268944</v>
      </c>
      <c r="K1697" s="2">
        <f t="shared" si="214"/>
        <v>0</v>
      </c>
      <c r="L1697" s="27">
        <v>0.50699972341279997</v>
      </c>
      <c r="M1697" s="26">
        <f t="shared" si="215"/>
        <v>1.3787147678598317</v>
      </c>
      <c r="N1697" s="2">
        <f t="shared" si="216"/>
        <v>0</v>
      </c>
    </row>
    <row r="1698" spans="1:14" x14ac:dyDescent="0.35">
      <c r="A1698" s="10">
        <v>41398</v>
      </c>
      <c r="B1698" s="27">
        <v>0</v>
      </c>
      <c r="C1698" s="27">
        <v>0</v>
      </c>
      <c r="D1698" s="28">
        <f t="shared" si="210"/>
        <v>0</v>
      </c>
      <c r="E1698" s="3">
        <f t="shared" si="209"/>
        <v>0</v>
      </c>
      <c r="F1698" s="5" t="str">
        <f t="shared" si="211"/>
        <v>Dry</v>
      </c>
      <c r="G1698" s="5" t="str">
        <f t="shared" si="212"/>
        <v/>
      </c>
      <c r="H1698" s="27">
        <v>9.6691727448540006E-7</v>
      </c>
      <c r="I1698" s="27">
        <v>1.7070569615319999</v>
      </c>
      <c r="J1698" s="2">
        <f t="shared" si="213"/>
        <v>4.6421024189116595</v>
      </c>
      <c r="K1698" s="2">
        <f t="shared" si="214"/>
        <v>0</v>
      </c>
      <c r="L1698" s="27">
        <v>0.45521518794229998</v>
      </c>
      <c r="M1698" s="26">
        <f t="shared" si="215"/>
        <v>1.237893973482773</v>
      </c>
      <c r="N1698" s="2">
        <f t="shared" si="216"/>
        <v>0</v>
      </c>
    </row>
    <row r="1699" spans="1:14" x14ac:dyDescent="0.35">
      <c r="A1699" s="10">
        <v>41399</v>
      </c>
      <c r="B1699" s="27">
        <v>10.41946313</v>
      </c>
      <c r="C1699" s="27">
        <v>9.3854434794070005E-4</v>
      </c>
      <c r="D1699" s="28">
        <f t="shared" si="210"/>
        <v>7.8212028995058337E-5</v>
      </c>
      <c r="E1699" s="3">
        <f t="shared" si="209"/>
        <v>0</v>
      </c>
      <c r="F1699" s="5">
        <f t="shared" si="211"/>
        <v>7.8212028995058337E-5</v>
      </c>
      <c r="G1699" s="5" t="str">
        <f t="shared" si="212"/>
        <v/>
      </c>
      <c r="H1699" s="27">
        <v>1.684105809257E-5</v>
      </c>
      <c r="I1699" s="27">
        <v>1.5108182753149999</v>
      </c>
      <c r="J1699" s="2">
        <f t="shared" si="213"/>
        <v>4.1084587851605985</v>
      </c>
      <c r="K1699" s="2">
        <f t="shared" si="214"/>
        <v>3.2133089762998286E-4</v>
      </c>
      <c r="L1699" s="27">
        <v>0.38172444157559998</v>
      </c>
      <c r="M1699" s="26">
        <f t="shared" si="215"/>
        <v>1.0380461774430236</v>
      </c>
      <c r="N1699" s="2">
        <f t="shared" si="216"/>
        <v>8.1187697728383242E-5</v>
      </c>
    </row>
    <row r="1700" spans="1:14" x14ac:dyDescent="0.35">
      <c r="A1700" s="10">
        <v>41400</v>
      </c>
      <c r="B1700" s="27">
        <v>718.94295596999996</v>
      </c>
      <c r="C1700" s="27">
        <v>334.89582181819998</v>
      </c>
      <c r="D1700" s="28">
        <f t="shared" si="210"/>
        <v>27.907985151516666</v>
      </c>
      <c r="E1700" s="3">
        <f t="shared" si="209"/>
        <v>1</v>
      </c>
      <c r="F1700" s="5">
        <f t="shared" si="211"/>
        <v>27.907985151516666</v>
      </c>
      <c r="G1700" s="5">
        <f t="shared" si="212"/>
        <v>-0.89500000000000002</v>
      </c>
      <c r="H1700" s="27">
        <v>10.975147195730001</v>
      </c>
      <c r="I1700" s="27">
        <v>3.5978076422780001</v>
      </c>
      <c r="J1700" s="2">
        <f t="shared" si="213"/>
        <v>9.7837341901051023</v>
      </c>
      <c r="K1700" s="2">
        <f t="shared" si="214"/>
        <v>8.7564421001440671</v>
      </c>
      <c r="L1700" s="27">
        <v>0.25099771366739998</v>
      </c>
      <c r="M1700" s="26">
        <f t="shared" si="215"/>
        <v>0.6825531426385808</v>
      </c>
      <c r="N1700" s="2">
        <f t="shared" si="216"/>
        <v>0.61088506266152987</v>
      </c>
    </row>
    <row r="1701" spans="1:14" x14ac:dyDescent="0.35">
      <c r="A1701" s="10">
        <v>41401</v>
      </c>
      <c r="B1701" s="27">
        <v>10.41946313</v>
      </c>
      <c r="C1701" s="27">
        <v>0.16368885948469999</v>
      </c>
      <c r="D1701" s="28">
        <f t="shared" si="210"/>
        <v>1.3640738290391667E-2</v>
      </c>
      <c r="E1701" s="3">
        <f t="shared" si="209"/>
        <v>0</v>
      </c>
      <c r="F1701" s="5">
        <f t="shared" si="211"/>
        <v>1.3640738290391667E-2</v>
      </c>
      <c r="G1701" s="5" t="str">
        <f t="shared" si="212"/>
        <v/>
      </c>
      <c r="H1701" s="27">
        <v>2.9118341460329998E-3</v>
      </c>
      <c r="I1701" s="27">
        <v>1.2470821882930001</v>
      </c>
      <c r="J1701" s="2">
        <f t="shared" si="213"/>
        <v>3.3912654195564529</v>
      </c>
      <c r="K1701" s="2">
        <f t="shared" si="214"/>
        <v>4.6259364061424869E-2</v>
      </c>
      <c r="L1701" s="27">
        <v>0.127304105424</v>
      </c>
      <c r="M1701" s="26">
        <f t="shared" si="215"/>
        <v>0.34618569212580863</v>
      </c>
      <c r="N1701" s="2">
        <f t="shared" si="216"/>
        <v>4.7222284261662587E-3</v>
      </c>
    </row>
    <row r="1702" spans="1:14" x14ac:dyDescent="0.35">
      <c r="A1702" s="10">
        <v>41402</v>
      </c>
      <c r="B1702" s="27">
        <v>0</v>
      </c>
      <c r="C1702" s="27">
        <v>9.1396656374330004E-2</v>
      </c>
      <c r="D1702" s="28">
        <f t="shared" si="210"/>
        <v>7.616388031194167E-3</v>
      </c>
      <c r="E1702" s="3">
        <f t="shared" si="209"/>
        <v>0</v>
      </c>
      <c r="F1702" s="5" t="str">
        <f t="shared" si="211"/>
        <v>Dry</v>
      </c>
      <c r="G1702" s="5" t="str">
        <f t="shared" si="212"/>
        <v/>
      </c>
      <c r="H1702" s="27">
        <v>1.698912350787E-3</v>
      </c>
      <c r="I1702" s="27">
        <v>3.4257772194910001</v>
      </c>
      <c r="J1702" s="2">
        <f t="shared" si="213"/>
        <v>9.3159215395950454</v>
      </c>
      <c r="K1702" s="2">
        <f t="shared" si="214"/>
        <v>7.0953673313715646E-2</v>
      </c>
      <c r="L1702" s="27">
        <v>0.43147046507010001</v>
      </c>
      <c r="M1702" s="26">
        <f t="shared" si="215"/>
        <v>1.1733235238930271</v>
      </c>
      <c r="N1702" s="2">
        <f t="shared" si="216"/>
        <v>8.9364872440974141E-3</v>
      </c>
    </row>
    <row r="1703" spans="1:14" x14ac:dyDescent="0.35">
      <c r="A1703" s="10">
        <v>41403</v>
      </c>
      <c r="B1703" s="27">
        <v>10.41946313</v>
      </c>
      <c r="C1703" s="27">
        <v>2.1109421239780001E-2</v>
      </c>
      <c r="D1703" s="28">
        <f t="shared" si="210"/>
        <v>1.7591184366483334E-3</v>
      </c>
      <c r="E1703" s="3">
        <f t="shared" si="209"/>
        <v>0</v>
      </c>
      <c r="F1703" s="5">
        <f t="shared" si="211"/>
        <v>1.7591184366483334E-3</v>
      </c>
      <c r="G1703" s="5" t="str">
        <f t="shared" si="212"/>
        <v/>
      </c>
      <c r="H1703" s="27">
        <v>4.9266809168129996E-4</v>
      </c>
      <c r="I1703" s="27">
        <v>3.5600041648170002</v>
      </c>
      <c r="J1703" s="2">
        <f t="shared" si="213"/>
        <v>9.6809329256367569</v>
      </c>
      <c r="K1703" s="2">
        <f t="shared" si="214"/>
        <v>1.702990759344351E-2</v>
      </c>
      <c r="L1703" s="27">
        <v>0.54456805860190005</v>
      </c>
      <c r="M1703" s="26">
        <f t="shared" si="215"/>
        <v>1.480876595839663</v>
      </c>
      <c r="N1703" s="2">
        <f t="shared" si="216"/>
        <v>2.6050373221425741E-3</v>
      </c>
    </row>
    <row r="1704" spans="1:14" x14ac:dyDescent="0.35">
      <c r="A1704" s="10">
        <v>41404</v>
      </c>
      <c r="B1704" s="27">
        <v>0</v>
      </c>
      <c r="C1704" s="27">
        <v>5.9581894544130001E-2</v>
      </c>
      <c r="D1704" s="28">
        <f t="shared" si="210"/>
        <v>4.9651578786775001E-3</v>
      </c>
      <c r="E1704" s="3">
        <f t="shared" si="209"/>
        <v>0</v>
      </c>
      <c r="F1704" s="5" t="str">
        <f t="shared" si="211"/>
        <v>Dry</v>
      </c>
      <c r="G1704" s="5" t="str">
        <f t="shared" si="212"/>
        <v/>
      </c>
      <c r="H1704" s="27">
        <v>1.1358346215409999E-3</v>
      </c>
      <c r="I1704" s="27">
        <v>3.946430080282</v>
      </c>
      <c r="J1704" s="2">
        <f t="shared" si="213"/>
        <v>10.73176410311566</v>
      </c>
      <c r="K1704" s="2">
        <f t="shared" si="214"/>
        <v>5.3284903088693096E-2</v>
      </c>
      <c r="L1704" s="27">
        <v>0.5888856430635</v>
      </c>
      <c r="M1704" s="26">
        <f t="shared" si="215"/>
        <v>1.6013920623211593</v>
      </c>
      <c r="N1704" s="2">
        <f t="shared" si="216"/>
        <v>7.9511644150855147E-3</v>
      </c>
    </row>
    <row r="1705" spans="1:14" x14ac:dyDescent="0.35">
      <c r="A1705" s="10">
        <v>41405</v>
      </c>
      <c r="B1705" s="27">
        <v>0</v>
      </c>
      <c r="C1705" s="27">
        <v>0</v>
      </c>
      <c r="D1705" s="28">
        <f t="shared" si="210"/>
        <v>0</v>
      </c>
      <c r="E1705" s="3">
        <f t="shared" si="209"/>
        <v>0</v>
      </c>
      <c r="F1705" s="5" t="str">
        <f t="shared" si="211"/>
        <v>Dry</v>
      </c>
      <c r="G1705" s="5" t="str">
        <f t="shared" si="212"/>
        <v/>
      </c>
      <c r="H1705" s="27">
        <v>1.133266059388E-4</v>
      </c>
      <c r="I1705" s="27">
        <v>3.09805650242</v>
      </c>
      <c r="J1705" s="2">
        <f t="shared" si="213"/>
        <v>8.4247309304208517</v>
      </c>
      <c r="K1705" s="2">
        <f t="shared" si="214"/>
        <v>0</v>
      </c>
      <c r="L1705" s="27">
        <v>0.57852096177720003</v>
      </c>
      <c r="M1705" s="26">
        <f t="shared" si="215"/>
        <v>1.5732067626184467</v>
      </c>
      <c r="N1705" s="2">
        <f t="shared" si="216"/>
        <v>0</v>
      </c>
    </row>
    <row r="1706" spans="1:14" x14ac:dyDescent="0.35">
      <c r="A1706" s="10">
        <v>41406</v>
      </c>
      <c r="B1706" s="27">
        <v>0</v>
      </c>
      <c r="C1706" s="27">
        <v>0</v>
      </c>
      <c r="D1706" s="28">
        <f t="shared" si="210"/>
        <v>0</v>
      </c>
      <c r="E1706" s="3">
        <f t="shared" si="209"/>
        <v>0</v>
      </c>
      <c r="F1706" s="5" t="str">
        <f t="shared" si="211"/>
        <v>Dry</v>
      </c>
      <c r="G1706" s="5" t="str">
        <f t="shared" si="212"/>
        <v/>
      </c>
      <c r="H1706" s="27">
        <v>1.042604774637E-4</v>
      </c>
      <c r="I1706" s="27">
        <v>2.3009983819189999</v>
      </c>
      <c r="J1706" s="2">
        <f t="shared" si="213"/>
        <v>6.257242959855251</v>
      </c>
      <c r="K1706" s="2">
        <f t="shared" si="214"/>
        <v>0</v>
      </c>
      <c r="L1706" s="27">
        <v>0.53642645884950002</v>
      </c>
      <c r="M1706" s="26">
        <f t="shared" si="215"/>
        <v>1.4587366551369765</v>
      </c>
      <c r="N1706" s="2">
        <f t="shared" si="216"/>
        <v>0</v>
      </c>
    </row>
    <row r="1707" spans="1:14" x14ac:dyDescent="0.35">
      <c r="A1707" s="10">
        <v>41407</v>
      </c>
      <c r="B1707" s="27">
        <v>0</v>
      </c>
      <c r="C1707" s="27">
        <v>0</v>
      </c>
      <c r="D1707" s="28">
        <f t="shared" si="210"/>
        <v>0</v>
      </c>
      <c r="E1707" s="3">
        <f t="shared" si="209"/>
        <v>0</v>
      </c>
      <c r="F1707" s="5" t="str">
        <f t="shared" si="211"/>
        <v>Dry</v>
      </c>
      <c r="G1707" s="5" t="str">
        <f t="shared" si="212"/>
        <v/>
      </c>
      <c r="H1707" s="27">
        <v>9.5919639266560004E-5</v>
      </c>
      <c r="I1707" s="27">
        <v>2.095487999745</v>
      </c>
      <c r="J1707" s="2">
        <f t="shared" si="213"/>
        <v>5.6983862469865629</v>
      </c>
      <c r="K1707" s="2">
        <f t="shared" si="214"/>
        <v>0</v>
      </c>
      <c r="L1707" s="27">
        <v>0.53629773097019995</v>
      </c>
      <c r="M1707" s="26">
        <f t="shared" si="215"/>
        <v>1.458386597691123</v>
      </c>
      <c r="N1707" s="2">
        <f t="shared" si="216"/>
        <v>0</v>
      </c>
    </row>
    <row r="1708" spans="1:14" x14ac:dyDescent="0.35">
      <c r="A1708" s="10">
        <v>41408</v>
      </c>
      <c r="B1708" s="27">
        <v>0</v>
      </c>
      <c r="C1708" s="27">
        <v>0</v>
      </c>
      <c r="D1708" s="28">
        <f t="shared" si="210"/>
        <v>0</v>
      </c>
      <c r="E1708" s="3">
        <f t="shared" si="209"/>
        <v>0</v>
      </c>
      <c r="F1708" s="5" t="str">
        <f t="shared" si="211"/>
        <v>Dry</v>
      </c>
      <c r="G1708" s="5" t="str">
        <f t="shared" si="212"/>
        <v/>
      </c>
      <c r="H1708" s="27">
        <v>8.8246068125239996E-5</v>
      </c>
      <c r="I1708" s="27">
        <v>1.872073800736</v>
      </c>
      <c r="J1708" s="2">
        <f t="shared" si="213"/>
        <v>5.0908426107694487</v>
      </c>
      <c r="K1708" s="2">
        <f t="shared" si="214"/>
        <v>0</v>
      </c>
      <c r="L1708" s="27">
        <v>0.49330136505319999</v>
      </c>
      <c r="M1708" s="26">
        <f t="shared" si="215"/>
        <v>1.34146400007107</v>
      </c>
      <c r="N1708" s="2">
        <f t="shared" si="216"/>
        <v>0</v>
      </c>
    </row>
    <row r="1709" spans="1:14" x14ac:dyDescent="0.35">
      <c r="A1709" s="10">
        <v>41409</v>
      </c>
      <c r="B1709" s="27">
        <v>0</v>
      </c>
      <c r="C1709" s="27">
        <v>0</v>
      </c>
      <c r="D1709" s="28">
        <f t="shared" si="210"/>
        <v>0</v>
      </c>
      <c r="E1709" s="3">
        <f t="shared" si="209"/>
        <v>0</v>
      </c>
      <c r="F1709" s="5" t="str">
        <f t="shared" si="211"/>
        <v>Dry</v>
      </c>
      <c r="G1709" s="5" t="str">
        <f t="shared" si="212"/>
        <v/>
      </c>
      <c r="H1709" s="27">
        <v>8.1186382675219995E-5</v>
      </c>
      <c r="I1709" s="27">
        <v>1.6273114493600001</v>
      </c>
      <c r="J1709" s="2">
        <f t="shared" si="213"/>
        <v>4.4252456629316095</v>
      </c>
      <c r="K1709" s="2">
        <f t="shared" si="214"/>
        <v>0</v>
      </c>
      <c r="L1709" s="27">
        <v>0.432511066459</v>
      </c>
      <c r="M1709" s="26">
        <f t="shared" si="215"/>
        <v>1.1761532936859462</v>
      </c>
      <c r="N1709" s="2">
        <f t="shared" si="216"/>
        <v>0</v>
      </c>
    </row>
    <row r="1710" spans="1:14" x14ac:dyDescent="0.35">
      <c r="A1710" s="10">
        <v>41410</v>
      </c>
      <c r="B1710" s="27">
        <v>0</v>
      </c>
      <c r="C1710" s="27">
        <v>0</v>
      </c>
      <c r="D1710" s="28">
        <f t="shared" si="210"/>
        <v>0</v>
      </c>
      <c r="E1710" s="3">
        <f t="shared" si="209"/>
        <v>0</v>
      </c>
      <c r="F1710" s="5" t="str">
        <f t="shared" si="211"/>
        <v>Dry</v>
      </c>
      <c r="G1710" s="5" t="str">
        <f t="shared" si="212"/>
        <v/>
      </c>
      <c r="H1710" s="27">
        <v>7.4691472061200006E-5</v>
      </c>
      <c r="I1710" s="27">
        <v>1.546239983138</v>
      </c>
      <c r="J1710" s="2">
        <f t="shared" si="213"/>
        <v>4.2047831605461514</v>
      </c>
      <c r="K1710" s="2">
        <f t="shared" si="214"/>
        <v>0</v>
      </c>
      <c r="L1710" s="27">
        <v>0.41195645943640002</v>
      </c>
      <c r="M1710" s="26">
        <f t="shared" si="215"/>
        <v>1.1202579175329688</v>
      </c>
      <c r="N1710" s="2">
        <f t="shared" si="216"/>
        <v>0</v>
      </c>
    </row>
    <row r="1711" spans="1:14" x14ac:dyDescent="0.35">
      <c r="A1711" s="10">
        <v>41411</v>
      </c>
      <c r="B1711" s="27">
        <v>0</v>
      </c>
      <c r="C1711" s="27">
        <v>0</v>
      </c>
      <c r="D1711" s="28">
        <f t="shared" si="210"/>
        <v>0</v>
      </c>
      <c r="E1711" s="3">
        <f t="shared" si="209"/>
        <v>0</v>
      </c>
      <c r="F1711" s="5" t="str">
        <f t="shared" si="211"/>
        <v>Dry</v>
      </c>
      <c r="G1711" s="5" t="str">
        <f t="shared" si="212"/>
        <v/>
      </c>
      <c r="H1711" s="27">
        <v>6.8716154296310006E-5</v>
      </c>
      <c r="I1711" s="27">
        <v>1.55626786916</v>
      </c>
      <c r="J1711" s="2">
        <f t="shared" si="213"/>
        <v>4.2320525926789374</v>
      </c>
      <c r="K1711" s="2">
        <f t="shared" si="214"/>
        <v>0</v>
      </c>
      <c r="L1711" s="27">
        <v>0.41490196792200001</v>
      </c>
      <c r="M1711" s="26">
        <f t="shared" si="215"/>
        <v>1.1282678154883699</v>
      </c>
      <c r="N1711" s="2">
        <f t="shared" si="216"/>
        <v>0</v>
      </c>
    </row>
    <row r="1712" spans="1:14" x14ac:dyDescent="0.35">
      <c r="A1712" s="10">
        <v>41412</v>
      </c>
      <c r="B1712" s="27">
        <v>0</v>
      </c>
      <c r="C1712" s="27">
        <v>0</v>
      </c>
      <c r="D1712" s="28">
        <f t="shared" si="210"/>
        <v>0</v>
      </c>
      <c r="E1712" s="3">
        <f t="shared" si="209"/>
        <v>0</v>
      </c>
      <c r="F1712" s="5" t="str">
        <f t="shared" si="211"/>
        <v>Dry</v>
      </c>
      <c r="G1712" s="5" t="str">
        <f t="shared" si="212"/>
        <v/>
      </c>
      <c r="H1712" s="27">
        <v>6.3218861952599997E-5</v>
      </c>
      <c r="I1712" s="27">
        <v>1.574344173232</v>
      </c>
      <c r="J1712" s="2">
        <f t="shared" si="213"/>
        <v>4.2812085709201719</v>
      </c>
      <c r="K1712" s="2">
        <f t="shared" si="214"/>
        <v>0</v>
      </c>
      <c r="L1712" s="27">
        <v>0.41979670636060001</v>
      </c>
      <c r="M1712" s="26">
        <f t="shared" si="215"/>
        <v>1.1415783714087613</v>
      </c>
      <c r="N1712" s="2">
        <f t="shared" si="216"/>
        <v>0</v>
      </c>
    </row>
    <row r="1713" spans="1:14" x14ac:dyDescent="0.35">
      <c r="A1713" s="10">
        <v>41413</v>
      </c>
      <c r="B1713" s="27">
        <v>0</v>
      </c>
      <c r="C1713" s="27">
        <v>0</v>
      </c>
      <c r="D1713" s="28">
        <f t="shared" si="210"/>
        <v>0</v>
      </c>
      <c r="E1713" s="3">
        <f t="shared" si="209"/>
        <v>0</v>
      </c>
      <c r="F1713" s="5" t="str">
        <f t="shared" si="211"/>
        <v>Dry</v>
      </c>
      <c r="G1713" s="5" t="str">
        <f t="shared" si="212"/>
        <v/>
      </c>
      <c r="H1713" s="27">
        <v>5.816135299639E-5</v>
      </c>
      <c r="I1713" s="27">
        <v>1.5913796914880001</v>
      </c>
      <c r="J1713" s="2">
        <f t="shared" si="213"/>
        <v>4.3275342778448076</v>
      </c>
      <c r="K1713" s="2">
        <f t="shared" si="214"/>
        <v>0</v>
      </c>
      <c r="L1713" s="27">
        <v>0.42436005302309998</v>
      </c>
      <c r="M1713" s="26">
        <f t="shared" si="215"/>
        <v>1.1539877537888972</v>
      </c>
      <c r="N1713" s="2">
        <f t="shared" si="216"/>
        <v>0</v>
      </c>
    </row>
    <row r="1714" spans="1:14" x14ac:dyDescent="0.35">
      <c r="A1714" s="10">
        <v>41414</v>
      </c>
      <c r="B1714" s="27">
        <v>0</v>
      </c>
      <c r="C1714" s="27">
        <v>0</v>
      </c>
      <c r="D1714" s="28">
        <f t="shared" si="210"/>
        <v>0</v>
      </c>
      <c r="E1714" s="3">
        <f t="shared" si="209"/>
        <v>0</v>
      </c>
      <c r="F1714" s="5" t="str">
        <f t="shared" si="211"/>
        <v>Dry</v>
      </c>
      <c r="G1714" s="5" t="str">
        <f t="shared" si="212"/>
        <v/>
      </c>
      <c r="H1714" s="27">
        <v>5.3508444756680002E-5</v>
      </c>
      <c r="I1714" s="27">
        <v>1.646167724363</v>
      </c>
      <c r="J1714" s="2">
        <f t="shared" si="213"/>
        <v>4.4765226629237675</v>
      </c>
      <c r="K1714" s="2">
        <f t="shared" si="214"/>
        <v>0</v>
      </c>
      <c r="L1714" s="27">
        <v>0.4389758460489</v>
      </c>
      <c r="M1714" s="26">
        <f t="shared" si="215"/>
        <v>1.1937333567115367</v>
      </c>
      <c r="N1714" s="2">
        <f t="shared" si="216"/>
        <v>0</v>
      </c>
    </row>
    <row r="1715" spans="1:14" x14ac:dyDescent="0.35">
      <c r="A1715" s="10">
        <v>41415</v>
      </c>
      <c r="B1715" s="27">
        <v>0</v>
      </c>
      <c r="C1715" s="27">
        <v>0</v>
      </c>
      <c r="D1715" s="28">
        <f t="shared" si="210"/>
        <v>0</v>
      </c>
      <c r="E1715" s="3">
        <f t="shared" si="209"/>
        <v>0</v>
      </c>
      <c r="F1715" s="5" t="str">
        <f t="shared" si="211"/>
        <v>Dry</v>
      </c>
      <c r="G1715" s="5" t="str">
        <f t="shared" si="212"/>
        <v/>
      </c>
      <c r="H1715" s="27">
        <v>4.922776917615E-5</v>
      </c>
      <c r="I1715" s="27">
        <v>1.6241005726940001</v>
      </c>
      <c r="J1715" s="2">
        <f t="shared" si="213"/>
        <v>4.4165141333611562</v>
      </c>
      <c r="K1715" s="2">
        <f t="shared" si="214"/>
        <v>0</v>
      </c>
      <c r="L1715" s="27">
        <v>0.43309288329559997</v>
      </c>
      <c r="M1715" s="26">
        <f t="shared" si="215"/>
        <v>1.1777354631187227</v>
      </c>
      <c r="N1715" s="2">
        <f t="shared" si="216"/>
        <v>0</v>
      </c>
    </row>
    <row r="1716" spans="1:14" x14ac:dyDescent="0.35">
      <c r="A1716" s="10">
        <v>41416</v>
      </c>
      <c r="B1716" s="27">
        <v>0</v>
      </c>
      <c r="C1716" s="27">
        <v>0</v>
      </c>
      <c r="D1716" s="28">
        <f t="shared" si="210"/>
        <v>0</v>
      </c>
      <c r="E1716" s="3">
        <f t="shared" si="209"/>
        <v>0</v>
      </c>
      <c r="F1716" s="5" t="str">
        <f t="shared" si="211"/>
        <v>Dry</v>
      </c>
      <c r="G1716" s="5" t="str">
        <f t="shared" si="212"/>
        <v/>
      </c>
      <c r="H1716" s="27">
        <v>4.5289547642060003E-5</v>
      </c>
      <c r="I1716" s="27">
        <v>1.6054821590099999</v>
      </c>
      <c r="J1716" s="2">
        <f t="shared" si="213"/>
        <v>4.365883963925433</v>
      </c>
      <c r="K1716" s="2">
        <f t="shared" si="214"/>
        <v>0</v>
      </c>
      <c r="L1716" s="27">
        <v>0.42812841234170002</v>
      </c>
      <c r="M1716" s="26">
        <f t="shared" si="215"/>
        <v>1.1642352793855253</v>
      </c>
      <c r="N1716" s="2">
        <f t="shared" si="216"/>
        <v>0</v>
      </c>
    </row>
    <row r="1717" spans="1:14" x14ac:dyDescent="0.35">
      <c r="A1717" s="10">
        <v>41417</v>
      </c>
      <c r="B1717" s="27">
        <v>0</v>
      </c>
      <c r="C1717" s="27">
        <v>0</v>
      </c>
      <c r="D1717" s="28">
        <f t="shared" si="210"/>
        <v>0</v>
      </c>
      <c r="E1717" s="3">
        <f t="shared" si="209"/>
        <v>0</v>
      </c>
      <c r="F1717" s="5" t="str">
        <f t="shared" si="211"/>
        <v>Dry</v>
      </c>
      <c r="G1717" s="5" t="str">
        <f t="shared" si="212"/>
        <v/>
      </c>
      <c r="H1717" s="27">
        <v>4.166638383069E-5</v>
      </c>
      <c r="I1717" s="27">
        <v>1.5770999376670001</v>
      </c>
      <c r="J1717" s="2">
        <f t="shared" si="213"/>
        <v>4.2887024864941337</v>
      </c>
      <c r="K1717" s="2">
        <f t="shared" si="214"/>
        <v>0</v>
      </c>
      <c r="L1717" s="27">
        <v>0.42055993936620001</v>
      </c>
      <c r="M1717" s="26">
        <f t="shared" si="215"/>
        <v>1.1436538767148696</v>
      </c>
      <c r="N1717" s="2">
        <f t="shared" si="216"/>
        <v>0</v>
      </c>
    </row>
    <row r="1718" spans="1:14" x14ac:dyDescent="0.35">
      <c r="A1718" s="10">
        <v>41418</v>
      </c>
      <c r="B1718" s="27">
        <v>0</v>
      </c>
      <c r="C1718" s="27">
        <v>0</v>
      </c>
      <c r="D1718" s="28">
        <f t="shared" si="210"/>
        <v>0</v>
      </c>
      <c r="E1718" s="3">
        <f t="shared" si="209"/>
        <v>0</v>
      </c>
      <c r="F1718" s="5" t="str">
        <f t="shared" si="211"/>
        <v>Dry</v>
      </c>
      <c r="G1718" s="5" t="str">
        <f t="shared" si="212"/>
        <v/>
      </c>
      <c r="H1718" s="27">
        <v>3.8333073124240001E-5</v>
      </c>
      <c r="I1718" s="27">
        <v>1.559566186609</v>
      </c>
      <c r="J1718" s="2">
        <f t="shared" si="213"/>
        <v>4.2410219052170506</v>
      </c>
      <c r="K1718" s="2">
        <f t="shared" si="214"/>
        <v>0</v>
      </c>
      <c r="L1718" s="27">
        <v>0.4158843045035</v>
      </c>
      <c r="M1718" s="26">
        <f t="shared" si="215"/>
        <v>1.1309391422946378</v>
      </c>
      <c r="N1718" s="2">
        <f t="shared" si="216"/>
        <v>0</v>
      </c>
    </row>
    <row r="1719" spans="1:14" x14ac:dyDescent="0.35">
      <c r="A1719" s="10">
        <v>41419</v>
      </c>
      <c r="B1719" s="27">
        <v>0</v>
      </c>
      <c r="C1719" s="27">
        <v>0</v>
      </c>
      <c r="D1719" s="28">
        <f t="shared" si="210"/>
        <v>0</v>
      </c>
      <c r="E1719" s="3">
        <f t="shared" si="209"/>
        <v>0</v>
      </c>
      <c r="F1719" s="5" t="str">
        <f t="shared" si="211"/>
        <v>Dry</v>
      </c>
      <c r="G1719" s="5" t="str">
        <f t="shared" si="212"/>
        <v/>
      </c>
      <c r="H1719" s="27">
        <v>3.5266427274299998E-5</v>
      </c>
      <c r="I1719" s="27">
        <v>1.539191016657</v>
      </c>
      <c r="J1719" s="2">
        <f t="shared" si="213"/>
        <v>4.1856144830563791</v>
      </c>
      <c r="K1719" s="2">
        <f t="shared" si="214"/>
        <v>0</v>
      </c>
      <c r="L1719" s="27">
        <v>0.41045093454339998</v>
      </c>
      <c r="M1719" s="26">
        <f t="shared" si="215"/>
        <v>1.1161638533599403</v>
      </c>
      <c r="N1719" s="2">
        <f t="shared" si="216"/>
        <v>0</v>
      </c>
    </row>
    <row r="1720" spans="1:14" x14ac:dyDescent="0.35">
      <c r="A1720" s="10">
        <v>41420</v>
      </c>
      <c r="B1720" s="27">
        <v>0</v>
      </c>
      <c r="C1720" s="27">
        <v>0</v>
      </c>
      <c r="D1720" s="28">
        <f t="shared" si="210"/>
        <v>0</v>
      </c>
      <c r="E1720" s="3">
        <f t="shared" si="209"/>
        <v>0</v>
      </c>
      <c r="F1720" s="5" t="str">
        <f t="shared" si="211"/>
        <v>Dry</v>
      </c>
      <c r="G1720" s="5" t="str">
        <f t="shared" si="212"/>
        <v/>
      </c>
      <c r="H1720" s="27">
        <v>3.2445113092349997E-5</v>
      </c>
      <c r="I1720" s="27">
        <v>1.5453406150390001</v>
      </c>
      <c r="J1720" s="2">
        <f t="shared" si="213"/>
        <v>4.2023374549124553</v>
      </c>
      <c r="K1720" s="2">
        <f t="shared" si="214"/>
        <v>0</v>
      </c>
      <c r="L1720" s="27">
        <v>0.41209082979169998</v>
      </c>
      <c r="M1720" s="26">
        <f t="shared" si="215"/>
        <v>1.1206233189023573</v>
      </c>
      <c r="N1720" s="2">
        <f t="shared" si="216"/>
        <v>0</v>
      </c>
    </row>
    <row r="1721" spans="1:14" x14ac:dyDescent="0.35">
      <c r="A1721" s="10">
        <v>41421</v>
      </c>
      <c r="B1721" s="27">
        <v>0</v>
      </c>
      <c r="C1721" s="27">
        <v>0</v>
      </c>
      <c r="D1721" s="28">
        <f t="shared" si="210"/>
        <v>0</v>
      </c>
      <c r="E1721" s="3">
        <f t="shared" si="209"/>
        <v>0</v>
      </c>
      <c r="F1721" s="5" t="str">
        <f t="shared" si="211"/>
        <v>Dry</v>
      </c>
      <c r="G1721" s="5" t="str">
        <f t="shared" si="212"/>
        <v/>
      </c>
      <c r="H1721" s="27">
        <v>2.9849504044969999E-5</v>
      </c>
      <c r="I1721" s="27">
        <v>1.590448651147</v>
      </c>
      <c r="J1721" s="2">
        <f t="shared" si="213"/>
        <v>4.3250024439831058</v>
      </c>
      <c r="K1721" s="2">
        <f t="shared" si="214"/>
        <v>0</v>
      </c>
      <c r="L1721" s="27">
        <v>0.42411964005750002</v>
      </c>
      <c r="M1721" s="26">
        <f t="shared" si="215"/>
        <v>1.1533339843867634</v>
      </c>
      <c r="N1721" s="2">
        <f t="shared" si="216"/>
        <v>0</v>
      </c>
    </row>
    <row r="1722" spans="1:14" x14ac:dyDescent="0.35">
      <c r="A1722" s="10">
        <v>41422</v>
      </c>
      <c r="B1722" s="27">
        <v>0</v>
      </c>
      <c r="C1722" s="27">
        <v>0</v>
      </c>
      <c r="D1722" s="28">
        <f t="shared" si="210"/>
        <v>0</v>
      </c>
      <c r="E1722" s="3">
        <f t="shared" si="209"/>
        <v>0</v>
      </c>
      <c r="F1722" s="5" t="str">
        <f t="shared" si="211"/>
        <v>Dry</v>
      </c>
      <c r="G1722" s="5" t="str">
        <f t="shared" si="212"/>
        <v/>
      </c>
      <c r="H1722" s="27">
        <v>2.7461543721370001E-5</v>
      </c>
      <c r="I1722" s="27">
        <v>1.6478368984489999</v>
      </c>
      <c r="J1722" s="2">
        <f t="shared" si="213"/>
        <v>4.4810617481662725</v>
      </c>
      <c r="K1722" s="2">
        <f t="shared" si="214"/>
        <v>0</v>
      </c>
      <c r="L1722" s="27">
        <v>0.43942317284940002</v>
      </c>
      <c r="M1722" s="26">
        <f t="shared" si="215"/>
        <v>1.1949497993197444</v>
      </c>
      <c r="N1722" s="2">
        <f t="shared" si="216"/>
        <v>0</v>
      </c>
    </row>
    <row r="1723" spans="1:14" x14ac:dyDescent="0.35">
      <c r="A1723" s="10">
        <v>41423</v>
      </c>
      <c r="B1723" s="27">
        <v>0</v>
      </c>
      <c r="C1723" s="27">
        <v>0</v>
      </c>
      <c r="D1723" s="28">
        <f t="shared" si="210"/>
        <v>0</v>
      </c>
      <c r="E1723" s="3">
        <f t="shared" si="209"/>
        <v>0</v>
      </c>
      <c r="F1723" s="5" t="str">
        <f t="shared" si="211"/>
        <v>Dry</v>
      </c>
      <c r="G1723" s="5" t="str">
        <f t="shared" si="212"/>
        <v/>
      </c>
      <c r="H1723" s="27">
        <v>2.5264620223659998E-5</v>
      </c>
      <c r="I1723" s="27">
        <v>1.7776957339120001</v>
      </c>
      <c r="J1723" s="2">
        <f t="shared" si="213"/>
        <v>4.8341946709709367</v>
      </c>
      <c r="K1723" s="2">
        <f t="shared" si="214"/>
        <v>0</v>
      </c>
      <c r="L1723" s="27">
        <v>0.47405219568939999</v>
      </c>
      <c r="M1723" s="26">
        <f t="shared" si="215"/>
        <v>1.2891185788699269</v>
      </c>
      <c r="N1723" s="2">
        <f t="shared" si="216"/>
        <v>0</v>
      </c>
    </row>
    <row r="1724" spans="1:14" x14ac:dyDescent="0.35">
      <c r="A1724" s="10">
        <v>41424</v>
      </c>
      <c r="B1724" s="27">
        <v>0</v>
      </c>
      <c r="C1724" s="27">
        <v>0</v>
      </c>
      <c r="D1724" s="28">
        <f t="shared" si="210"/>
        <v>0</v>
      </c>
      <c r="E1724" s="3">
        <f t="shared" si="209"/>
        <v>0</v>
      </c>
      <c r="F1724" s="5" t="str">
        <f t="shared" si="211"/>
        <v>Dry</v>
      </c>
      <c r="G1724" s="5" t="str">
        <f t="shared" si="212"/>
        <v/>
      </c>
      <c r="H1724" s="27">
        <v>2.324345060577E-5</v>
      </c>
      <c r="I1724" s="27">
        <v>1.719371765</v>
      </c>
      <c r="J1724" s="2">
        <f t="shared" si="213"/>
        <v>4.6755908028704001</v>
      </c>
      <c r="K1724" s="2">
        <f t="shared" si="214"/>
        <v>0</v>
      </c>
      <c r="L1724" s="27">
        <v>0.45849913732769998</v>
      </c>
      <c r="M1724" s="26">
        <f t="shared" si="215"/>
        <v>1.2468242140834542</v>
      </c>
      <c r="N1724" s="2">
        <f t="shared" si="216"/>
        <v>0</v>
      </c>
    </row>
    <row r="1725" spans="1:14" x14ac:dyDescent="0.35">
      <c r="A1725" s="10">
        <v>41425</v>
      </c>
      <c r="B1725" s="27">
        <v>0</v>
      </c>
      <c r="C1725" s="27">
        <v>0</v>
      </c>
      <c r="D1725" s="28">
        <f t="shared" si="210"/>
        <v>0</v>
      </c>
      <c r="E1725" s="3">
        <f t="shared" si="209"/>
        <v>0</v>
      </c>
      <c r="F1725" s="5" t="str">
        <f t="shared" si="211"/>
        <v>Dry</v>
      </c>
      <c r="G1725" s="5" t="str">
        <f t="shared" si="212"/>
        <v/>
      </c>
      <c r="H1725" s="27">
        <v>2.1383974557300001E-5</v>
      </c>
      <c r="I1725" s="27">
        <v>1.6650811909409999</v>
      </c>
      <c r="J1725" s="2">
        <f t="shared" si="213"/>
        <v>4.5279551873973176</v>
      </c>
      <c r="K1725" s="2">
        <f t="shared" si="214"/>
        <v>0</v>
      </c>
      <c r="L1725" s="27">
        <v>0.44402165091599999</v>
      </c>
      <c r="M1725" s="26">
        <f t="shared" si="215"/>
        <v>1.2074547166349336</v>
      </c>
      <c r="N1725" s="2">
        <f t="shared" si="216"/>
        <v>0</v>
      </c>
    </row>
    <row r="1726" spans="1:14" x14ac:dyDescent="0.35">
      <c r="A1726" s="10">
        <v>41426</v>
      </c>
      <c r="B1726" s="27">
        <v>0</v>
      </c>
      <c r="C1726" s="27">
        <v>8.8049536057369995E-2</v>
      </c>
      <c r="D1726" s="28">
        <f t="shared" si="210"/>
        <v>7.337461338114166E-3</v>
      </c>
      <c r="E1726" s="3">
        <f t="shared" si="209"/>
        <v>0</v>
      </c>
      <c r="F1726" s="5" t="str">
        <f t="shared" si="211"/>
        <v>Dry</v>
      </c>
      <c r="G1726" s="5" t="str">
        <f t="shared" si="212"/>
        <v/>
      </c>
      <c r="H1726" s="27">
        <v>1.516162651918E-3</v>
      </c>
      <c r="I1726" s="27">
        <v>7.2347323761810003</v>
      </c>
      <c r="J1726" s="2">
        <f t="shared" si="213"/>
        <v>19.673841834491565</v>
      </c>
      <c r="K1726" s="2">
        <f t="shared" si="214"/>
        <v>0.14435605383275493</v>
      </c>
      <c r="L1726" s="27">
        <v>0.83197966537650003</v>
      </c>
      <c r="M1726" s="26">
        <f t="shared" si="215"/>
        <v>2.2624522228382391</v>
      </c>
      <c r="N1726" s="2">
        <f t="shared" si="216"/>
        <v>1.6600655714406037E-2</v>
      </c>
    </row>
    <row r="1727" spans="1:14" x14ac:dyDescent="0.35">
      <c r="A1727" s="10">
        <v>41427</v>
      </c>
      <c r="B1727" s="27">
        <v>0</v>
      </c>
      <c r="C1727" s="27">
        <v>0.23752392050490001</v>
      </c>
      <c r="D1727" s="28">
        <f t="shared" si="210"/>
        <v>1.9793660042075001E-2</v>
      </c>
      <c r="E1727" s="3">
        <f t="shared" si="209"/>
        <v>0</v>
      </c>
      <c r="F1727" s="5" t="str">
        <f t="shared" si="211"/>
        <v>Dry</v>
      </c>
      <c r="G1727" s="5" t="str">
        <f t="shared" si="212"/>
        <v/>
      </c>
      <c r="H1727" s="27">
        <v>4.0562693851209997E-3</v>
      </c>
      <c r="I1727" s="27">
        <v>9.9260379409760002</v>
      </c>
      <c r="J1727" s="2">
        <f t="shared" si="213"/>
        <v>26.992470535172497</v>
      </c>
      <c r="K1727" s="2">
        <f t="shared" si="214"/>
        <v>0.53427978546893062</v>
      </c>
      <c r="L1727" s="27">
        <v>1.026853921414</v>
      </c>
      <c r="M1727" s="26">
        <f t="shared" si="215"/>
        <v>2.792385479736375</v>
      </c>
      <c r="N1727" s="2">
        <f t="shared" si="216"/>
        <v>5.5271528892328316E-2</v>
      </c>
    </row>
    <row r="1728" spans="1:14" x14ac:dyDescent="0.35">
      <c r="A1728" s="10">
        <v>41428</v>
      </c>
      <c r="B1728" s="27">
        <v>0</v>
      </c>
      <c r="C1728" s="27">
        <v>0.28519715090449999</v>
      </c>
      <c r="D1728" s="28">
        <f t="shared" si="210"/>
        <v>2.3766429242041667E-2</v>
      </c>
      <c r="E1728" s="3">
        <f t="shared" si="209"/>
        <v>0</v>
      </c>
      <c r="F1728" s="5" t="str">
        <f t="shared" si="211"/>
        <v>Dry</v>
      </c>
      <c r="G1728" s="5" t="str">
        <f t="shared" si="212"/>
        <v/>
      </c>
      <c r="H1728" s="27">
        <v>4.8689249030399997E-3</v>
      </c>
      <c r="I1728" s="27">
        <v>9.7955723898590001</v>
      </c>
      <c r="J1728" s="2">
        <f t="shared" si="213"/>
        <v>26.63768773408697</v>
      </c>
      <c r="K1728" s="2">
        <f t="shared" si="214"/>
        <v>0.63308272070377924</v>
      </c>
      <c r="L1728" s="27">
        <v>1.0075412642599999</v>
      </c>
      <c r="M1728" s="26">
        <f t="shared" si="215"/>
        <v>2.7398674123780733</v>
      </c>
      <c r="N1728" s="2">
        <f t="shared" si="216"/>
        <v>6.5116864988859269E-2</v>
      </c>
    </row>
    <row r="1729" spans="1:14" x14ac:dyDescent="0.35">
      <c r="A1729" s="10">
        <v>41429</v>
      </c>
      <c r="B1729" s="27">
        <v>0</v>
      </c>
      <c r="C1729" s="27">
        <v>0.26804429424370002</v>
      </c>
      <c r="D1729" s="28">
        <f t="shared" si="210"/>
        <v>2.2337024520308335E-2</v>
      </c>
      <c r="E1729" s="3">
        <f t="shared" si="209"/>
        <v>0</v>
      </c>
      <c r="F1729" s="5" t="str">
        <f t="shared" si="211"/>
        <v>Dry</v>
      </c>
      <c r="G1729" s="5" t="str">
        <f t="shared" si="212"/>
        <v/>
      </c>
      <c r="H1729" s="27">
        <v>4.5805600464559997E-3</v>
      </c>
      <c r="I1729" s="27">
        <v>10.319887479009999</v>
      </c>
      <c r="J1729" s="2">
        <f t="shared" si="213"/>
        <v>28.063489214920633</v>
      </c>
      <c r="K1729" s="2">
        <f t="shared" si="214"/>
        <v>0.62685484671909064</v>
      </c>
      <c r="L1729" s="27">
        <v>1.061874682929</v>
      </c>
      <c r="M1729" s="26">
        <f t="shared" si="215"/>
        <v>2.8876195377698055</v>
      </c>
      <c r="N1729" s="2">
        <f t="shared" si="216"/>
        <v>6.4500828420485573E-2</v>
      </c>
    </row>
    <row r="1730" spans="1:14" x14ac:dyDescent="0.35">
      <c r="A1730" s="10">
        <v>41430</v>
      </c>
      <c r="B1730" s="27">
        <v>0</v>
      </c>
      <c r="C1730" s="27">
        <v>0.25340564795690002</v>
      </c>
      <c r="D1730" s="28">
        <f t="shared" si="210"/>
        <v>2.1117137329741669E-2</v>
      </c>
      <c r="E1730" s="3">
        <f t="shared" si="209"/>
        <v>0</v>
      </c>
      <c r="F1730" s="5" t="str">
        <f t="shared" si="211"/>
        <v>Dry</v>
      </c>
      <c r="G1730" s="5" t="str">
        <f t="shared" si="212"/>
        <v/>
      </c>
      <c r="H1730" s="27">
        <v>4.3343287654590001E-3</v>
      </c>
      <c r="I1730" s="27">
        <v>11.00488095827</v>
      </c>
      <c r="J1730" s="2">
        <f t="shared" si="213"/>
        <v>29.926233082681108</v>
      </c>
      <c r="K1730" s="2">
        <f t="shared" si="214"/>
        <v>0.63195637376883529</v>
      </c>
      <c r="L1730" s="27">
        <v>1.136060541527</v>
      </c>
      <c r="M1730" s="26">
        <f t="shared" si="215"/>
        <v>3.0893575942068625</v>
      </c>
      <c r="N1730" s="2">
        <f t="shared" si="216"/>
        <v>6.5238388577546658E-2</v>
      </c>
    </row>
    <row r="1731" spans="1:14" x14ac:dyDescent="0.35">
      <c r="A1731" s="10">
        <v>41431</v>
      </c>
      <c r="B1731" s="27">
        <v>0</v>
      </c>
      <c r="C1731" s="27">
        <v>0.24635324977029999</v>
      </c>
      <c r="D1731" s="28">
        <f t="shared" si="210"/>
        <v>2.0529437480858333E-2</v>
      </c>
      <c r="E1731" s="3">
        <f t="shared" si="209"/>
        <v>0</v>
      </c>
      <c r="F1731" s="5" t="str">
        <f t="shared" si="211"/>
        <v>Dry</v>
      </c>
      <c r="G1731" s="5" t="str">
        <f t="shared" si="212"/>
        <v/>
      </c>
      <c r="H1731" s="27">
        <v>4.2164874596689996E-3</v>
      </c>
      <c r="I1731" s="27">
        <v>11.28989924799</v>
      </c>
      <c r="J1731" s="2">
        <f t="shared" si="213"/>
        <v>30.701300419014085</v>
      </c>
      <c r="K1731" s="2">
        <f t="shared" si="214"/>
        <v>0.63028042753319946</v>
      </c>
      <c r="L1731" s="27">
        <v>1.170338564438</v>
      </c>
      <c r="M1731" s="26">
        <f t="shared" si="215"/>
        <v>3.1825718785901196</v>
      </c>
      <c r="N1731" s="2">
        <f t="shared" si="216"/>
        <v>6.5336410409853718E-2</v>
      </c>
    </row>
    <row r="1732" spans="1:14" x14ac:dyDescent="0.35">
      <c r="A1732" s="10">
        <v>41432</v>
      </c>
      <c r="B1732" s="27">
        <v>0</v>
      </c>
      <c r="C1732" s="27">
        <v>0.2440976180487</v>
      </c>
      <c r="D1732" s="28">
        <f t="shared" si="210"/>
        <v>2.0341468170725002E-2</v>
      </c>
      <c r="E1732" s="3">
        <f t="shared" si="209"/>
        <v>0</v>
      </c>
      <c r="F1732" s="5" t="str">
        <f t="shared" si="211"/>
        <v>Dry</v>
      </c>
      <c r="G1732" s="5" t="str">
        <f t="shared" si="212"/>
        <v/>
      </c>
      <c r="H1732" s="27">
        <v>4.1794678788379998E-3</v>
      </c>
      <c r="I1732" s="27">
        <v>11.263124510760001</v>
      </c>
      <c r="J1732" s="2">
        <f t="shared" si="213"/>
        <v>30.628490269580315</v>
      </c>
      <c r="K1732" s="2">
        <f t="shared" si="214"/>
        <v>0.6230284599360284</v>
      </c>
      <c r="L1732" s="27">
        <v>1.170693020446</v>
      </c>
      <c r="M1732" s="26">
        <f t="shared" si="215"/>
        <v>3.1835357720800346</v>
      </c>
      <c r="N1732" s="2">
        <f t="shared" si="216"/>
        <v>6.4757791578130469E-2</v>
      </c>
    </row>
    <row r="1733" spans="1:14" x14ac:dyDescent="0.35">
      <c r="A1733" s="10">
        <v>41433</v>
      </c>
      <c r="B1733" s="27">
        <v>0</v>
      </c>
      <c r="C1733" s="27">
        <v>0.25284837186230003</v>
      </c>
      <c r="D1733" s="28">
        <f t="shared" si="210"/>
        <v>2.1070697655191668E-2</v>
      </c>
      <c r="E1733" s="3">
        <f t="shared" si="209"/>
        <v>0</v>
      </c>
      <c r="F1733" s="5" t="str">
        <f t="shared" si="211"/>
        <v>Dry</v>
      </c>
      <c r="G1733" s="5" t="str">
        <f t="shared" si="212"/>
        <v/>
      </c>
      <c r="H1733" s="27">
        <v>4.3293426443279997E-3</v>
      </c>
      <c r="I1733" s="27">
        <v>10.734277126229999</v>
      </c>
      <c r="J1733" s="2">
        <f t="shared" si="213"/>
        <v>29.190363845984812</v>
      </c>
      <c r="K1733" s="2">
        <f t="shared" si="214"/>
        <v>0.6150613310437838</v>
      </c>
      <c r="L1733" s="27">
        <v>1.117639799782</v>
      </c>
      <c r="M1733" s="26">
        <f t="shared" si="215"/>
        <v>3.0392649659351796</v>
      </c>
      <c r="N1733" s="2">
        <f t="shared" si="216"/>
        <v>6.4039433191236575E-2</v>
      </c>
    </row>
    <row r="1734" spans="1:14" x14ac:dyDescent="0.35">
      <c r="A1734" s="10">
        <v>41434</v>
      </c>
      <c r="B1734" s="27">
        <v>0</v>
      </c>
      <c r="C1734" s="27">
        <v>0.24799286616800001</v>
      </c>
      <c r="D1734" s="28">
        <f t="shared" si="210"/>
        <v>2.0666072180666666E-2</v>
      </c>
      <c r="E1734" s="3">
        <f t="shared" si="209"/>
        <v>0</v>
      </c>
      <c r="F1734" s="5" t="str">
        <f t="shared" si="211"/>
        <v>Dry</v>
      </c>
      <c r="G1734" s="5" t="str">
        <f t="shared" si="212"/>
        <v/>
      </c>
      <c r="H1734" s="27">
        <v>4.2476990664170001E-3</v>
      </c>
      <c r="I1734" s="27">
        <v>10.850791989119999</v>
      </c>
      <c r="J1734" s="2">
        <f t="shared" si="213"/>
        <v>29.507209703533363</v>
      </c>
      <c r="K1734" s="2">
        <f t="shared" si="214"/>
        <v>0.60979812558328839</v>
      </c>
      <c r="L1734" s="27">
        <v>1.1294140816560001</v>
      </c>
      <c r="M1734" s="26">
        <f t="shared" si="215"/>
        <v>3.0712834770920603</v>
      </c>
      <c r="N1734" s="2">
        <f t="shared" si="216"/>
        <v>6.347136602487341E-2</v>
      </c>
    </row>
    <row r="1735" spans="1:14" x14ac:dyDescent="0.35">
      <c r="A1735" s="10">
        <v>41435</v>
      </c>
      <c r="B1735" s="27">
        <v>0</v>
      </c>
      <c r="C1735" s="27">
        <v>0.25964342824730002</v>
      </c>
      <c r="D1735" s="28">
        <f t="shared" si="210"/>
        <v>2.1636952353941669E-2</v>
      </c>
      <c r="E1735" s="3">
        <f t="shared" si="209"/>
        <v>0</v>
      </c>
      <c r="F1735" s="5" t="str">
        <f t="shared" si="211"/>
        <v>Dry</v>
      </c>
      <c r="G1735" s="5" t="str">
        <f t="shared" si="212"/>
        <v/>
      </c>
      <c r="H1735" s="27">
        <v>4.447529577085E-3</v>
      </c>
      <c r="I1735" s="27">
        <v>10.494779059360001</v>
      </c>
      <c r="J1735" s="2">
        <f t="shared" si="213"/>
        <v>28.539082382861213</v>
      </c>
      <c r="K1735" s="2">
        <f t="shared" si="214"/>
        <v>0.61749876574318419</v>
      </c>
      <c r="L1735" s="27">
        <v>1.0952860939769999</v>
      </c>
      <c r="M1735" s="26">
        <f t="shared" si="215"/>
        <v>2.9784771925172944</v>
      </c>
      <c r="N1735" s="2">
        <f t="shared" si="216"/>
        <v>6.4445169101798649E-2</v>
      </c>
    </row>
    <row r="1736" spans="1:14" x14ac:dyDescent="0.35">
      <c r="A1736" s="10">
        <v>41436</v>
      </c>
      <c r="B1736" s="27">
        <v>0</v>
      </c>
      <c r="C1736" s="27">
        <v>0.2448263249282</v>
      </c>
      <c r="D1736" s="28">
        <f t="shared" si="210"/>
        <v>2.0402193744016667E-2</v>
      </c>
      <c r="E1736" s="3">
        <f t="shared" si="209"/>
        <v>0</v>
      </c>
      <c r="F1736" s="5" t="str">
        <f t="shared" si="211"/>
        <v>Dry</v>
      </c>
      <c r="G1736" s="5" t="str">
        <f t="shared" si="212"/>
        <v/>
      </c>
      <c r="H1736" s="27">
        <v>4.1972032392299996E-3</v>
      </c>
      <c r="I1736" s="27">
        <v>10.782798829340001</v>
      </c>
      <c r="J1736" s="2">
        <f t="shared" si="213"/>
        <v>29.322311824554024</v>
      </c>
      <c r="K1736" s="2">
        <f t="shared" si="214"/>
        <v>0.598239486867022</v>
      </c>
      <c r="L1736" s="27">
        <v>1.126216683954</v>
      </c>
      <c r="M1736" s="26">
        <f t="shared" si="215"/>
        <v>3.0625886016771493</v>
      </c>
      <c r="N1736" s="2">
        <f t="shared" si="216"/>
        <v>6.2483526009634284E-2</v>
      </c>
    </row>
    <row r="1737" spans="1:14" x14ac:dyDescent="0.35">
      <c r="A1737" s="10">
        <v>41437</v>
      </c>
      <c r="B1737" s="27">
        <v>0</v>
      </c>
      <c r="C1737" s="27">
        <v>0.2418443102351</v>
      </c>
      <c r="D1737" s="28">
        <f t="shared" si="210"/>
        <v>2.0153692519591666E-2</v>
      </c>
      <c r="E1737" s="3">
        <f t="shared" si="209"/>
        <v>0</v>
      </c>
      <c r="F1737" s="5" t="str">
        <f t="shared" si="211"/>
        <v>Dry</v>
      </c>
      <c r="G1737" s="5" t="str">
        <f t="shared" si="212"/>
        <v/>
      </c>
      <c r="H1737" s="27">
        <v>4.147915570577E-3</v>
      </c>
      <c r="I1737" s="27">
        <v>10.84939138807</v>
      </c>
      <c r="J1737" s="2">
        <f t="shared" si="213"/>
        <v>29.503400965062035</v>
      </c>
      <c r="K1737" s="2">
        <f t="shared" si="214"/>
        <v>0.59460247133208421</v>
      </c>
      <c r="L1737" s="27">
        <v>1.136917068657</v>
      </c>
      <c r="M1737" s="26">
        <f t="shared" si="215"/>
        <v>3.0916867998230995</v>
      </c>
      <c r="N1737" s="2">
        <f t="shared" si="216"/>
        <v>6.2308905130515096E-2</v>
      </c>
    </row>
    <row r="1738" spans="1:14" x14ac:dyDescent="0.35">
      <c r="A1738" s="10">
        <v>41438</v>
      </c>
      <c r="B1738" s="27">
        <v>0</v>
      </c>
      <c r="C1738" s="27">
        <v>0.23551819289430001</v>
      </c>
      <c r="D1738" s="28">
        <f t="shared" si="210"/>
        <v>1.9626516074525001E-2</v>
      </c>
      <c r="E1738" s="3">
        <f t="shared" si="209"/>
        <v>0</v>
      </c>
      <c r="F1738" s="5" t="str">
        <f t="shared" si="211"/>
        <v>Dry</v>
      </c>
      <c r="G1738" s="5" t="str">
        <f t="shared" si="212"/>
        <v/>
      </c>
      <c r="H1738" s="27">
        <v>4.0412745877200004E-3</v>
      </c>
      <c r="I1738" s="27">
        <v>11.603890427370001</v>
      </c>
      <c r="J1738" s="2">
        <f t="shared" si="213"/>
        <v>31.555155472572885</v>
      </c>
      <c r="K1738" s="2">
        <f t="shared" si="214"/>
        <v>0.61931776611658729</v>
      </c>
      <c r="L1738" s="27">
        <v>1.2192322706400001</v>
      </c>
      <c r="M1738" s="26">
        <f t="shared" si="215"/>
        <v>3.3155314674875904</v>
      </c>
      <c r="N1738" s="2">
        <f t="shared" si="216"/>
        <v>6.5072331642238662E-2</v>
      </c>
    </row>
    <row r="1739" spans="1:14" x14ac:dyDescent="0.35">
      <c r="A1739" s="10">
        <v>41439</v>
      </c>
      <c r="B1739" s="27">
        <v>0</v>
      </c>
      <c r="C1739" s="27">
        <v>0.21885154454710001</v>
      </c>
      <c r="D1739" s="28">
        <f t="shared" si="210"/>
        <v>1.8237628712258334E-2</v>
      </c>
      <c r="E1739" s="3">
        <f t="shared" si="209"/>
        <v>0</v>
      </c>
      <c r="F1739" s="5" t="str">
        <f t="shared" si="211"/>
        <v>Dry</v>
      </c>
      <c r="G1739" s="5" t="str">
        <f t="shared" si="212"/>
        <v/>
      </c>
      <c r="H1739" s="27">
        <v>3.7587049184349998E-3</v>
      </c>
      <c r="I1739" s="27">
        <v>11.439652772840001</v>
      </c>
      <c r="J1739" s="2">
        <f t="shared" si="213"/>
        <v>31.108534164350186</v>
      </c>
      <c r="K1739" s="2">
        <f t="shared" si="214"/>
        <v>0.56734589587202233</v>
      </c>
      <c r="L1739" s="27">
        <v>1.2073178888280001</v>
      </c>
      <c r="M1739" s="26">
        <f t="shared" si="215"/>
        <v>3.28313197416331</v>
      </c>
      <c r="N1739" s="2">
        <f t="shared" si="216"/>
        <v>5.9876541958134175E-2</v>
      </c>
    </row>
    <row r="1740" spans="1:14" x14ac:dyDescent="0.35">
      <c r="A1740" s="10">
        <v>41440</v>
      </c>
      <c r="B1740" s="27">
        <v>0</v>
      </c>
      <c r="C1740" s="27">
        <v>0.23825658104860001</v>
      </c>
      <c r="D1740" s="28">
        <f t="shared" si="210"/>
        <v>1.9854715087383335E-2</v>
      </c>
      <c r="E1740" s="3">
        <f t="shared" si="209"/>
        <v>0</v>
      </c>
      <c r="F1740" s="5" t="str">
        <f t="shared" si="211"/>
        <v>Dry</v>
      </c>
      <c r="G1740" s="5" t="str">
        <f t="shared" si="212"/>
        <v/>
      </c>
      <c r="H1740" s="27">
        <v>4.0900282623650003E-3</v>
      </c>
      <c r="I1740" s="27">
        <v>10.389440000600001</v>
      </c>
      <c r="J1740" s="2">
        <f t="shared" si="213"/>
        <v>28.252627560031616</v>
      </c>
      <c r="K1740" s="2">
        <f t="shared" si="214"/>
        <v>0.5609478706743819</v>
      </c>
      <c r="L1740" s="27">
        <v>1.0952805439890001</v>
      </c>
      <c r="M1740" s="26">
        <f t="shared" si="215"/>
        <v>2.9784621001019271</v>
      </c>
      <c r="N1740" s="2">
        <f t="shared" si="216"/>
        <v>5.9136516396093186E-2</v>
      </c>
    </row>
    <row r="1741" spans="1:14" x14ac:dyDescent="0.35">
      <c r="A1741" s="10">
        <v>41441</v>
      </c>
      <c r="B1741" s="27">
        <v>0</v>
      </c>
      <c r="C1741" s="27">
        <v>0.24906549300879999</v>
      </c>
      <c r="D1741" s="28">
        <f t="shared" si="210"/>
        <v>2.0755457750733331E-2</v>
      </c>
      <c r="E1741" s="3">
        <f t="shared" si="209"/>
        <v>0</v>
      </c>
      <c r="F1741" s="5" t="str">
        <f t="shared" si="211"/>
        <v>Dry</v>
      </c>
      <c r="G1741" s="5" t="str">
        <f t="shared" si="212"/>
        <v/>
      </c>
      <c r="H1741" s="27">
        <v>4.2751563568230004E-3</v>
      </c>
      <c r="I1741" s="27">
        <v>10.69367563972</v>
      </c>
      <c r="J1741" s="2">
        <f t="shared" si="213"/>
        <v>29.07995378762898</v>
      </c>
      <c r="K1741" s="2">
        <f t="shared" si="214"/>
        <v>0.60356775223241099</v>
      </c>
      <c r="L1741" s="27">
        <v>1.1264507017459999</v>
      </c>
      <c r="M1741" s="26">
        <f t="shared" si="215"/>
        <v>3.0632249803000025</v>
      </c>
      <c r="N1741" s="2">
        <f t="shared" si="216"/>
        <v>6.357863665960764E-2</v>
      </c>
    </row>
    <row r="1742" spans="1:14" x14ac:dyDescent="0.35">
      <c r="A1742" s="10">
        <v>41442</v>
      </c>
      <c r="B1742" s="27">
        <v>0</v>
      </c>
      <c r="C1742" s="27">
        <v>0.22468831233889999</v>
      </c>
      <c r="D1742" s="28">
        <f t="shared" si="210"/>
        <v>1.8724026028241667E-2</v>
      </c>
      <c r="E1742" s="3">
        <f t="shared" si="209"/>
        <v>0</v>
      </c>
      <c r="F1742" s="5" t="str">
        <f t="shared" si="211"/>
        <v>Dry</v>
      </c>
      <c r="G1742" s="5" t="str">
        <f t="shared" si="212"/>
        <v/>
      </c>
      <c r="H1742" s="27">
        <v>3.8615867138380002E-3</v>
      </c>
      <c r="I1742" s="27">
        <v>11.223657484109999</v>
      </c>
      <c r="J1742" s="2">
        <f t="shared" si="213"/>
        <v>30.521165215989367</v>
      </c>
      <c r="K1742" s="2">
        <f t="shared" si="214"/>
        <v>0.57147909191644908</v>
      </c>
      <c r="L1742" s="27">
        <v>1.187362966579</v>
      </c>
      <c r="M1742" s="26">
        <f t="shared" si="215"/>
        <v>3.2288673567962696</v>
      </c>
      <c r="N1742" s="2">
        <f t="shared" si="216"/>
        <v>6.0457396430393225E-2</v>
      </c>
    </row>
    <row r="1743" spans="1:14" x14ac:dyDescent="0.35">
      <c r="A1743" s="10">
        <v>41443</v>
      </c>
      <c r="B1743" s="27">
        <v>0</v>
      </c>
      <c r="C1743" s="27">
        <v>0.2311499543602</v>
      </c>
      <c r="D1743" s="28">
        <f t="shared" si="210"/>
        <v>1.9262496196683333E-2</v>
      </c>
      <c r="E1743" s="3">
        <f t="shared" si="209"/>
        <v>0</v>
      </c>
      <c r="F1743" s="5" t="str">
        <f t="shared" si="211"/>
        <v>Dry</v>
      </c>
      <c r="G1743" s="5" t="str">
        <f t="shared" si="212"/>
        <v/>
      </c>
      <c r="H1743" s="27">
        <v>3.9718847834750003E-3</v>
      </c>
      <c r="I1743" s="27">
        <v>10.439307310709999</v>
      </c>
      <c r="J1743" s="2">
        <f t="shared" si="213"/>
        <v>28.388234728452343</v>
      </c>
      <c r="K1743" s="2">
        <f t="shared" si="214"/>
        <v>0.54682826348736702</v>
      </c>
      <c r="L1743" s="27">
        <v>1.1051517322840001</v>
      </c>
      <c r="M1743" s="26">
        <f t="shared" si="215"/>
        <v>3.0053054147038183</v>
      </c>
      <c r="N1743" s="2">
        <f t="shared" si="216"/>
        <v>5.7889684120604128E-2</v>
      </c>
    </row>
    <row r="1744" spans="1:14" x14ac:dyDescent="0.35">
      <c r="A1744" s="10">
        <v>41444</v>
      </c>
      <c r="B1744" s="27">
        <v>0</v>
      </c>
      <c r="C1744" s="27">
        <v>0.24939276671880001</v>
      </c>
      <c r="D1744" s="28">
        <f t="shared" si="210"/>
        <v>2.0782730559900001E-2</v>
      </c>
      <c r="E1744" s="3">
        <f t="shared" si="209"/>
        <v>0</v>
      </c>
      <c r="F1744" s="5" t="str">
        <f t="shared" si="211"/>
        <v>Dry</v>
      </c>
      <c r="G1744" s="5" t="str">
        <f t="shared" si="212"/>
        <v/>
      </c>
      <c r="H1744" s="27">
        <v>4.282852628302E-3</v>
      </c>
      <c r="I1744" s="27">
        <v>10.80075422366</v>
      </c>
      <c r="J1744" s="2">
        <f t="shared" si="213"/>
        <v>29.371139005652058</v>
      </c>
      <c r="K1744" s="2">
        <f t="shared" si="214"/>
        <v>0.61041246819183592</v>
      </c>
      <c r="L1744" s="27">
        <v>1.1410890512</v>
      </c>
      <c r="M1744" s="26">
        <f t="shared" si="215"/>
        <v>3.1030319222712319</v>
      </c>
      <c r="N1744" s="2">
        <f t="shared" si="216"/>
        <v>6.4489476359331568E-2</v>
      </c>
    </row>
    <row r="1745" spans="1:14" x14ac:dyDescent="0.35">
      <c r="A1745" s="10">
        <v>41445</v>
      </c>
      <c r="B1745" s="27">
        <v>0</v>
      </c>
      <c r="C1745" s="27">
        <v>0.22019898723959999</v>
      </c>
      <c r="D1745" s="28">
        <f t="shared" si="210"/>
        <v>1.8349915603299998E-2</v>
      </c>
      <c r="E1745" s="3">
        <f t="shared" si="209"/>
        <v>0</v>
      </c>
      <c r="F1745" s="5" t="str">
        <f t="shared" si="211"/>
        <v>Dry</v>
      </c>
      <c r="G1745" s="5" t="str">
        <f t="shared" si="212"/>
        <v/>
      </c>
      <c r="H1745" s="27">
        <v>3.7875435877529999E-3</v>
      </c>
      <c r="I1745" s="27">
        <v>11.27607399875</v>
      </c>
      <c r="J1745" s="2">
        <f t="shared" si="213"/>
        <v>30.663704589240801</v>
      </c>
      <c r="K1745" s="2">
        <f t="shared" si="214"/>
        <v>0.56267639129709157</v>
      </c>
      <c r="L1745" s="27">
        <v>1.197729321245</v>
      </c>
      <c r="M1745" s="26">
        <f t="shared" si="215"/>
        <v>3.2570572070208033</v>
      </c>
      <c r="N1745" s="2">
        <f t="shared" si="216"/>
        <v>5.9766724863951751E-2</v>
      </c>
    </row>
    <row r="1746" spans="1:14" x14ac:dyDescent="0.35">
      <c r="A1746" s="10">
        <v>41446</v>
      </c>
      <c r="B1746" s="27">
        <v>0</v>
      </c>
      <c r="C1746" s="27">
        <v>0.22507917465089999</v>
      </c>
      <c r="D1746" s="28">
        <f t="shared" si="210"/>
        <v>1.8756597887574999E-2</v>
      </c>
      <c r="E1746" s="3">
        <f t="shared" si="209"/>
        <v>0</v>
      </c>
      <c r="F1746" s="5" t="str">
        <f t="shared" si="211"/>
        <v>Dry</v>
      </c>
      <c r="G1746" s="5" t="str">
        <f t="shared" si="212"/>
        <v/>
      </c>
      <c r="H1746" s="27">
        <v>3.8714778195559998E-3</v>
      </c>
      <c r="I1746" s="27">
        <v>10.40344953846</v>
      </c>
      <c r="J1746" s="2">
        <f t="shared" si="213"/>
        <v>28.290724536906588</v>
      </c>
      <c r="K1746" s="2">
        <f t="shared" si="214"/>
        <v>0.53063774408690834</v>
      </c>
      <c r="L1746" s="27">
        <v>1.1065930824220001</v>
      </c>
      <c r="M1746" s="26">
        <f t="shared" si="215"/>
        <v>3.0092249646150901</v>
      </c>
      <c r="N1746" s="2">
        <f t="shared" si="216"/>
        <v>5.6442822614537355E-2</v>
      </c>
    </row>
    <row r="1747" spans="1:14" x14ac:dyDescent="0.35">
      <c r="A1747" s="10">
        <v>41447</v>
      </c>
      <c r="B1747" s="27">
        <v>0</v>
      </c>
      <c r="C1747" s="27">
        <v>0.25651863406660003</v>
      </c>
      <c r="D1747" s="28">
        <f t="shared" si="210"/>
        <v>2.1376552838883334E-2</v>
      </c>
      <c r="E1747" s="3">
        <f t="shared" si="209"/>
        <v>0</v>
      </c>
      <c r="F1747" s="5" t="str">
        <f t="shared" si="211"/>
        <v>Dry</v>
      </c>
      <c r="G1747" s="5" t="str">
        <f t="shared" si="212"/>
        <v/>
      </c>
      <c r="H1747" s="27">
        <v>4.4066242877269998E-3</v>
      </c>
      <c r="I1747" s="27">
        <v>9.8134377032820002</v>
      </c>
      <c r="J1747" s="2">
        <f t="shared" si="213"/>
        <v>26.686269952796941</v>
      </c>
      <c r="K1747" s="2">
        <f t="shared" si="214"/>
        <v>0.57046045971866843</v>
      </c>
      <c r="L1747" s="27">
        <v>1.038891701991</v>
      </c>
      <c r="M1747" s="26">
        <f t="shared" si="215"/>
        <v>2.8251205387262459</v>
      </c>
      <c r="N1747" s="2">
        <f t="shared" si="216"/>
        <v>6.0391338472296149E-2</v>
      </c>
    </row>
    <row r="1748" spans="1:14" x14ac:dyDescent="0.35">
      <c r="A1748" s="10">
        <v>41448</v>
      </c>
      <c r="B1748" s="27">
        <v>0</v>
      </c>
      <c r="C1748" s="27">
        <v>0.27888531380879999</v>
      </c>
      <c r="D1748" s="28">
        <f t="shared" si="210"/>
        <v>2.3240442817399998E-2</v>
      </c>
      <c r="E1748" s="3">
        <f t="shared" si="209"/>
        <v>0</v>
      </c>
      <c r="F1748" s="5" t="str">
        <f t="shared" si="211"/>
        <v>Dry</v>
      </c>
      <c r="G1748" s="5" t="str">
        <f t="shared" si="212"/>
        <v/>
      </c>
      <c r="H1748" s="27">
        <v>4.7876409912310002E-3</v>
      </c>
      <c r="I1748" s="27">
        <v>9.4425543326329997</v>
      </c>
      <c r="J1748" s="2">
        <f t="shared" si="213"/>
        <v>25.677704549988874</v>
      </c>
      <c r="K1748" s="2">
        <f t="shared" si="214"/>
        <v>0.59676122427610823</v>
      </c>
      <c r="L1748" s="27">
        <v>0.99812417970129996</v>
      </c>
      <c r="M1748" s="26">
        <f t="shared" si="215"/>
        <v>2.7142589693125272</v>
      </c>
      <c r="N1748" s="2">
        <f t="shared" si="216"/>
        <v>6.3080580367922842E-2</v>
      </c>
    </row>
    <row r="1749" spans="1:14" x14ac:dyDescent="0.35">
      <c r="A1749" s="10">
        <v>41449</v>
      </c>
      <c r="B1749" s="27">
        <v>0</v>
      </c>
      <c r="C1749" s="27">
        <v>0.29959580092429999</v>
      </c>
      <c r="D1749" s="28">
        <f t="shared" si="210"/>
        <v>2.4966316743691666E-2</v>
      </c>
      <c r="E1749" s="3">
        <f t="shared" si="209"/>
        <v>0</v>
      </c>
      <c r="F1749" s="5" t="str">
        <f t="shared" si="211"/>
        <v>Dry</v>
      </c>
      <c r="G1749" s="5" t="str">
        <f t="shared" si="212"/>
        <v/>
      </c>
      <c r="H1749" s="27">
        <v>5.1401915700879999E-3</v>
      </c>
      <c r="I1749" s="27">
        <v>8.6574984538630009</v>
      </c>
      <c r="J1749" s="2">
        <f t="shared" si="213"/>
        <v>23.542854995496889</v>
      </c>
      <c r="K1749" s="2">
        <f t="shared" si="214"/>
        <v>0.58777837486837892</v>
      </c>
      <c r="L1749" s="27">
        <v>0.91149072263200004</v>
      </c>
      <c r="M1749" s="26">
        <f t="shared" si="215"/>
        <v>2.4786714114965558</v>
      </c>
      <c r="N1749" s="2">
        <f t="shared" si="216"/>
        <v>6.1883295562956318E-2</v>
      </c>
    </row>
    <row r="1750" spans="1:14" x14ac:dyDescent="0.35">
      <c r="A1750" s="10">
        <v>41450</v>
      </c>
      <c r="B1750" s="27">
        <v>0</v>
      </c>
      <c r="C1750" s="27">
        <v>0.2448253519976</v>
      </c>
      <c r="D1750" s="28">
        <f t="shared" si="210"/>
        <v>2.0402112666466667E-2</v>
      </c>
      <c r="E1750" s="3">
        <f t="shared" ref="E1750:E1813" si="217">IF(D1750&gt;$C$8,1,0)</f>
        <v>0</v>
      </c>
      <c r="F1750" s="5" t="str">
        <f t="shared" si="211"/>
        <v>Dry</v>
      </c>
      <c r="G1750" s="5" t="str">
        <f t="shared" si="212"/>
        <v/>
      </c>
      <c r="H1750" s="27">
        <v>4.2104294620259998E-3</v>
      </c>
      <c r="I1750" s="27">
        <v>10.05931684834</v>
      </c>
      <c r="J1750" s="2">
        <f t="shared" si="213"/>
        <v>27.354903864701861</v>
      </c>
      <c r="K1750" s="2">
        <f t="shared" si="214"/>
        <v>0.55809783062801177</v>
      </c>
      <c r="L1750" s="27">
        <v>1.0610344066290001</v>
      </c>
      <c r="M1750" s="26">
        <f t="shared" si="215"/>
        <v>2.8853345240106374</v>
      </c>
      <c r="N1750" s="2">
        <f t="shared" si="216"/>
        <v>5.8866920039310995E-2</v>
      </c>
    </row>
    <row r="1751" spans="1:14" x14ac:dyDescent="0.35">
      <c r="A1751" s="10">
        <v>41451</v>
      </c>
      <c r="B1751" s="27">
        <v>0</v>
      </c>
      <c r="C1751" s="27">
        <v>0.23867098275189999</v>
      </c>
      <c r="D1751" s="28">
        <f t="shared" ref="D1751:D1814" si="218">C1751/12</f>
        <v>1.9889248562658331E-2</v>
      </c>
      <c r="E1751" s="3">
        <f t="shared" si="217"/>
        <v>0</v>
      </c>
      <c r="F1751" s="5" t="str">
        <f t="shared" ref="F1751:F1814" si="219">IF(B1751&gt;0,D1751,"Dry")</f>
        <v>Dry</v>
      </c>
      <c r="G1751" s="5" t="str">
        <f t="shared" ref="G1751:G1814" si="220">IF(D1751-$C$8&lt;0,"",D1744-$C$8)</f>
        <v/>
      </c>
      <c r="H1751" s="27">
        <v>4.1067121282760003E-3</v>
      </c>
      <c r="I1751" s="27">
        <v>11.497818603180001</v>
      </c>
      <c r="J1751" s="2">
        <f t="shared" ref="J1751:J1814" si="221">I1751*2.71936</f>
        <v>31.266707996743566</v>
      </c>
      <c r="K1751" s="2">
        <f t="shared" ref="K1751:K1814" si="222">IF(D1751&gt;$C$8, J1751*$C$8, J1751*D1751)</f>
        <v>0.62187132708328974</v>
      </c>
      <c r="L1751" s="27">
        <v>1.2219868987439999</v>
      </c>
      <c r="M1751" s="26">
        <f t="shared" ref="M1751:M1814" si="223">L1751*2.71936</f>
        <v>3.3230222929684836</v>
      </c>
      <c r="N1751" s="2">
        <f t="shared" ref="N1751:N1814" si="224">IF(D1751&gt;$C$8, M1751*$C$8,M1751* D1751)</f>
        <v>6.6092416364105011E-2</v>
      </c>
    </row>
    <row r="1752" spans="1:14" x14ac:dyDescent="0.35">
      <c r="A1752" s="10">
        <v>41452</v>
      </c>
      <c r="B1752" s="27">
        <v>0</v>
      </c>
      <c r="C1752" s="27">
        <v>0.1908197213642</v>
      </c>
      <c r="D1752" s="28">
        <f t="shared" si="218"/>
        <v>1.5901643447016667E-2</v>
      </c>
      <c r="E1752" s="3">
        <f t="shared" si="217"/>
        <v>0</v>
      </c>
      <c r="F1752" s="5" t="str">
        <f t="shared" si="219"/>
        <v>Dry</v>
      </c>
      <c r="G1752" s="5" t="str">
        <f t="shared" si="220"/>
        <v/>
      </c>
      <c r="H1752" s="27">
        <v>3.2925034233140002E-3</v>
      </c>
      <c r="I1752" s="27">
        <v>11.966616208730001</v>
      </c>
      <c r="J1752" s="2">
        <f t="shared" si="221"/>
        <v>32.541537453372015</v>
      </c>
      <c r="K1752" s="2">
        <f t="shared" si="222"/>
        <v>0.51746392580126055</v>
      </c>
      <c r="L1752" s="27">
        <v>1.285808891199</v>
      </c>
      <c r="M1752" s="26">
        <f t="shared" si="223"/>
        <v>3.4965772663709127</v>
      </c>
      <c r="N1752" s="2">
        <f t="shared" si="224"/>
        <v>5.5601324974774477E-2</v>
      </c>
    </row>
    <row r="1753" spans="1:14" x14ac:dyDescent="0.35">
      <c r="A1753" s="10">
        <v>41453</v>
      </c>
      <c r="B1753" s="27">
        <v>0</v>
      </c>
      <c r="C1753" s="27">
        <v>0.19416812735469999</v>
      </c>
      <c r="D1753" s="28">
        <f t="shared" si="218"/>
        <v>1.6180677279558332E-2</v>
      </c>
      <c r="E1753" s="3">
        <f t="shared" si="217"/>
        <v>0</v>
      </c>
      <c r="F1753" s="5" t="str">
        <f t="shared" si="219"/>
        <v>Dry</v>
      </c>
      <c r="G1753" s="5" t="str">
        <f t="shared" si="220"/>
        <v/>
      </c>
      <c r="H1753" s="27">
        <v>3.348338244228E-3</v>
      </c>
      <c r="I1753" s="27">
        <v>12.02882828792</v>
      </c>
      <c r="J1753" s="2">
        <f t="shared" si="221"/>
        <v>32.710714493038132</v>
      </c>
      <c r="K1753" s="2">
        <f t="shared" si="222"/>
        <v>0.52928151479562158</v>
      </c>
      <c r="L1753" s="27">
        <v>1.295148154641</v>
      </c>
      <c r="M1753" s="26">
        <f t="shared" si="223"/>
        <v>3.5219740858045498</v>
      </c>
      <c r="N1753" s="2">
        <f t="shared" si="224"/>
        <v>5.6987926069370906E-2</v>
      </c>
    </row>
    <row r="1754" spans="1:14" x14ac:dyDescent="0.35">
      <c r="A1754" s="10">
        <v>41454</v>
      </c>
      <c r="B1754" s="27">
        <v>0</v>
      </c>
      <c r="C1754" s="27">
        <v>0.1655480632071</v>
      </c>
      <c r="D1754" s="28">
        <f t="shared" si="218"/>
        <v>1.3795671933925001E-2</v>
      </c>
      <c r="E1754" s="3">
        <f t="shared" si="217"/>
        <v>0</v>
      </c>
      <c r="F1754" s="5" t="str">
        <f t="shared" si="219"/>
        <v>Dry</v>
      </c>
      <c r="G1754" s="5" t="str">
        <f t="shared" si="220"/>
        <v/>
      </c>
      <c r="H1754" s="27">
        <v>2.8611836303870002E-3</v>
      </c>
      <c r="I1754" s="27">
        <v>12.927499657889999</v>
      </c>
      <c r="J1754" s="2">
        <f t="shared" si="221"/>
        <v>35.154525469679747</v>
      </c>
      <c r="K1754" s="2">
        <f t="shared" si="222"/>
        <v>0.4849803003725125</v>
      </c>
      <c r="L1754" s="27">
        <v>1.4022285057770001</v>
      </c>
      <c r="M1754" s="26">
        <f t="shared" si="223"/>
        <v>3.813164109469743</v>
      </c>
      <c r="N1754" s="2">
        <f t="shared" si="224"/>
        <v>5.2605161084461852E-2</v>
      </c>
    </row>
    <row r="1755" spans="1:14" x14ac:dyDescent="0.35">
      <c r="A1755" s="10">
        <v>41455</v>
      </c>
      <c r="B1755" s="27">
        <v>0</v>
      </c>
      <c r="C1755" s="27">
        <v>0.13796597739989999</v>
      </c>
      <c r="D1755" s="28">
        <f t="shared" si="218"/>
        <v>1.1497164783324999E-2</v>
      </c>
      <c r="E1755" s="3">
        <f t="shared" si="217"/>
        <v>0</v>
      </c>
      <c r="F1755" s="5" t="str">
        <f t="shared" si="219"/>
        <v>Dry</v>
      </c>
      <c r="G1755" s="5" t="str">
        <f t="shared" si="220"/>
        <v/>
      </c>
      <c r="H1755" s="27">
        <v>2.3907529611880002E-3</v>
      </c>
      <c r="I1755" s="27">
        <v>11.60027447601</v>
      </c>
      <c r="J1755" s="2">
        <f t="shared" si="221"/>
        <v>31.545322399082554</v>
      </c>
      <c r="K1755" s="2">
        <f t="shared" si="222"/>
        <v>0.3626817697653652</v>
      </c>
      <c r="L1755" s="27">
        <v>1.2706702331719999</v>
      </c>
      <c r="M1755" s="26">
        <f t="shared" si="223"/>
        <v>3.4554098052786095</v>
      </c>
      <c r="N1755" s="2">
        <f t="shared" si="224"/>
        <v>3.9727415925205123E-2</v>
      </c>
    </row>
    <row r="1756" spans="1:14" x14ac:dyDescent="0.35">
      <c r="A1756" s="10">
        <v>41456</v>
      </c>
      <c r="B1756" s="27">
        <v>0</v>
      </c>
      <c r="C1756" s="27">
        <v>0.2564707088116</v>
      </c>
      <c r="D1756" s="28">
        <f t="shared" si="218"/>
        <v>2.1372559067633332E-2</v>
      </c>
      <c r="E1756" s="3">
        <f t="shared" si="217"/>
        <v>0</v>
      </c>
      <c r="F1756" s="5" t="str">
        <f t="shared" si="219"/>
        <v>Dry</v>
      </c>
      <c r="G1756" s="5" t="str">
        <f t="shared" si="220"/>
        <v/>
      </c>
      <c r="H1756" s="27">
        <v>4.4039142819329996E-3</v>
      </c>
      <c r="I1756" s="27">
        <v>9.8945723360930007</v>
      </c>
      <c r="J1756" s="2">
        <f t="shared" si="221"/>
        <v>26.906904227877863</v>
      </c>
      <c r="K1756" s="2">
        <f t="shared" si="222"/>
        <v>0.57506939993747264</v>
      </c>
      <c r="L1756" s="27">
        <v>1.058585692868</v>
      </c>
      <c r="M1756" s="26">
        <f t="shared" si="223"/>
        <v>2.8786755897575245</v>
      </c>
      <c r="N1756" s="2">
        <f t="shared" si="224"/>
        <v>6.1524664078646908E-2</v>
      </c>
    </row>
    <row r="1757" spans="1:14" x14ac:dyDescent="0.35">
      <c r="A1757" s="10">
        <v>41457</v>
      </c>
      <c r="B1757" s="27">
        <v>0</v>
      </c>
      <c r="C1757" s="27">
        <v>0.25700641674309999</v>
      </c>
      <c r="D1757" s="28">
        <f t="shared" si="218"/>
        <v>2.1417201395258333E-2</v>
      </c>
      <c r="E1757" s="3">
        <f t="shared" si="217"/>
        <v>0</v>
      </c>
      <c r="F1757" s="5" t="str">
        <f t="shared" si="219"/>
        <v>Dry</v>
      </c>
      <c r="G1757" s="5" t="str">
        <f t="shared" si="220"/>
        <v/>
      </c>
      <c r="H1757" s="27">
        <v>4.4143223342370001E-3</v>
      </c>
      <c r="I1757" s="27">
        <v>12.35195314145</v>
      </c>
      <c r="J1757" s="2">
        <f t="shared" si="221"/>
        <v>33.589407294733469</v>
      </c>
      <c r="K1757" s="2">
        <f t="shared" si="222"/>
        <v>0.71939110077866608</v>
      </c>
      <c r="L1757" s="27">
        <v>1.3041700271650001</v>
      </c>
      <c r="M1757" s="26">
        <f t="shared" si="223"/>
        <v>3.5465078050714145</v>
      </c>
      <c r="N1757" s="2">
        <f t="shared" si="224"/>
        <v>7.5956271911070072E-2</v>
      </c>
    </row>
    <row r="1758" spans="1:14" x14ac:dyDescent="0.35">
      <c r="A1758" s="10">
        <v>41458</v>
      </c>
      <c r="B1758" s="27">
        <v>0</v>
      </c>
      <c r="C1758" s="27">
        <v>0.2004979111936</v>
      </c>
      <c r="D1758" s="28">
        <f t="shared" si="218"/>
        <v>1.6708159266133334E-2</v>
      </c>
      <c r="E1758" s="3">
        <f t="shared" si="217"/>
        <v>0</v>
      </c>
      <c r="F1758" s="5" t="str">
        <f t="shared" si="219"/>
        <v>Dry</v>
      </c>
      <c r="G1758" s="5" t="str">
        <f t="shared" si="220"/>
        <v/>
      </c>
      <c r="H1758" s="27">
        <v>3.4561106734280001E-3</v>
      </c>
      <c r="I1758" s="27">
        <v>12.496120891209999</v>
      </c>
      <c r="J1758" s="2">
        <f t="shared" si="221"/>
        <v>33.981451306720821</v>
      </c>
      <c r="K1758" s="2">
        <f t="shared" si="222"/>
        <v>0.56776750052704617</v>
      </c>
      <c r="L1758" s="27">
        <v>1.335642809953</v>
      </c>
      <c r="M1758" s="26">
        <f t="shared" si="223"/>
        <v>3.63209363167379</v>
      </c>
      <c r="N1758" s="2">
        <f t="shared" si="224"/>
        <v>6.0685598867514311E-2</v>
      </c>
    </row>
    <row r="1759" spans="1:14" x14ac:dyDescent="0.35">
      <c r="A1759" s="10">
        <v>41459</v>
      </c>
      <c r="B1759" s="27">
        <v>0</v>
      </c>
      <c r="C1759" s="27">
        <v>0.25980715777730001</v>
      </c>
      <c r="D1759" s="28">
        <f t="shared" si="218"/>
        <v>2.1650596481441669E-2</v>
      </c>
      <c r="E1759" s="3">
        <f t="shared" si="217"/>
        <v>0</v>
      </c>
      <c r="F1759" s="5" t="str">
        <f t="shared" si="219"/>
        <v>Dry</v>
      </c>
      <c r="G1759" s="5" t="str">
        <f t="shared" si="220"/>
        <v/>
      </c>
      <c r="H1759" s="27">
        <v>4.4658690369919997E-3</v>
      </c>
      <c r="I1759" s="27">
        <v>11.69965906272</v>
      </c>
      <c r="J1759" s="2">
        <f t="shared" si="221"/>
        <v>31.815584868798261</v>
      </c>
      <c r="K1759" s="2">
        <f t="shared" si="222"/>
        <v>0.68882638981541244</v>
      </c>
      <c r="L1759" s="27">
        <v>1.24353424022</v>
      </c>
      <c r="M1759" s="26">
        <f t="shared" si="223"/>
        <v>3.3816172714846591</v>
      </c>
      <c r="N1759" s="2">
        <f t="shared" si="224"/>
        <v>7.3214030999588134E-2</v>
      </c>
    </row>
    <row r="1760" spans="1:14" x14ac:dyDescent="0.35">
      <c r="A1760" s="10">
        <v>41460</v>
      </c>
      <c r="B1760" s="27">
        <v>0</v>
      </c>
      <c r="C1760" s="27">
        <v>0.39612259398600003</v>
      </c>
      <c r="D1760" s="28">
        <f t="shared" si="218"/>
        <v>3.3010216165500005E-2</v>
      </c>
      <c r="E1760" s="3">
        <f t="shared" si="217"/>
        <v>0</v>
      </c>
      <c r="F1760" s="5" t="str">
        <f t="shared" si="219"/>
        <v>Dry</v>
      </c>
      <c r="G1760" s="5" t="str">
        <f t="shared" si="220"/>
        <v/>
      </c>
      <c r="H1760" s="27">
        <v>6.7843636051360002E-3</v>
      </c>
      <c r="I1760" s="27">
        <v>7.5523697551089999</v>
      </c>
      <c r="J1760" s="2">
        <f t="shared" si="221"/>
        <v>20.537612217253209</v>
      </c>
      <c r="K1760" s="2">
        <f t="shared" si="222"/>
        <v>0.67795101881474229</v>
      </c>
      <c r="L1760" s="27">
        <v>0.79727553674850005</v>
      </c>
      <c r="M1760" s="26">
        <f t="shared" si="223"/>
        <v>2.1680792036124013</v>
      </c>
      <c r="N1760" s="2">
        <f t="shared" si="224"/>
        <v>7.1568763175170469E-2</v>
      </c>
    </row>
    <row r="1761" spans="1:14" x14ac:dyDescent="0.35">
      <c r="A1761" s="10">
        <v>41461</v>
      </c>
      <c r="B1761" s="27">
        <v>0</v>
      </c>
      <c r="C1761" s="27">
        <v>0.26872873126730001</v>
      </c>
      <c r="D1761" s="28">
        <f t="shared" si="218"/>
        <v>2.2394060938941668E-2</v>
      </c>
      <c r="E1761" s="3">
        <f t="shared" si="217"/>
        <v>0</v>
      </c>
      <c r="F1761" s="5" t="str">
        <f t="shared" si="219"/>
        <v>Dry</v>
      </c>
      <c r="G1761" s="5" t="str">
        <f t="shared" si="220"/>
        <v/>
      </c>
      <c r="H1761" s="27">
        <v>4.631025711704E-3</v>
      </c>
      <c r="I1761" s="27">
        <v>10.459424419879999</v>
      </c>
      <c r="J1761" s="2">
        <f t="shared" si="221"/>
        <v>28.442940390444875</v>
      </c>
      <c r="K1761" s="2">
        <f t="shared" si="222"/>
        <v>0.63695294038630779</v>
      </c>
      <c r="L1761" s="27">
        <v>1.1056837740400001</v>
      </c>
      <c r="M1761" s="26">
        <f t="shared" si="223"/>
        <v>3.0067522277734144</v>
      </c>
      <c r="N1761" s="2">
        <f t="shared" si="224"/>
        <v>6.7333392617056467E-2</v>
      </c>
    </row>
    <row r="1762" spans="1:14" x14ac:dyDescent="0.35">
      <c r="A1762" s="10">
        <v>41462</v>
      </c>
      <c r="B1762" s="27">
        <v>0</v>
      </c>
      <c r="C1762" s="27">
        <v>0.23733642570060001</v>
      </c>
      <c r="D1762" s="28">
        <f t="shared" si="218"/>
        <v>1.9778035475050002E-2</v>
      </c>
      <c r="E1762" s="3">
        <f t="shared" si="217"/>
        <v>0</v>
      </c>
      <c r="F1762" s="5" t="str">
        <f t="shared" si="219"/>
        <v>Dry</v>
      </c>
      <c r="G1762" s="5" t="str">
        <f t="shared" si="220"/>
        <v/>
      </c>
      <c r="H1762" s="27">
        <v>4.1062650858949999E-3</v>
      </c>
      <c r="I1762" s="27">
        <v>12.423935676179999</v>
      </c>
      <c r="J1762" s="2">
        <f t="shared" si="221"/>
        <v>33.78515372037684</v>
      </c>
      <c r="K1762" s="2">
        <f t="shared" si="222"/>
        <v>0.66820396881163069</v>
      </c>
      <c r="L1762" s="27">
        <v>1.3424963443169999</v>
      </c>
      <c r="M1762" s="26">
        <f t="shared" si="223"/>
        <v>3.650730858881877</v>
      </c>
      <c r="N1762" s="2">
        <f t="shared" si="224"/>
        <v>7.2204284436825528E-2</v>
      </c>
    </row>
    <row r="1763" spans="1:14" x14ac:dyDescent="0.35">
      <c r="A1763" s="10">
        <v>41463</v>
      </c>
      <c r="B1763" s="27">
        <v>0</v>
      </c>
      <c r="C1763" s="27">
        <v>0.20197929151050001</v>
      </c>
      <c r="D1763" s="28">
        <f t="shared" si="218"/>
        <v>1.6831607625875E-2</v>
      </c>
      <c r="E1763" s="3">
        <f t="shared" si="217"/>
        <v>0</v>
      </c>
      <c r="F1763" s="5" t="str">
        <f t="shared" si="219"/>
        <v>Dry</v>
      </c>
      <c r="G1763" s="5" t="str">
        <f t="shared" si="220"/>
        <v/>
      </c>
      <c r="H1763" s="27">
        <v>3.5054395062069999E-3</v>
      </c>
      <c r="I1763" s="27">
        <v>12.670731612679999</v>
      </c>
      <c r="J1763" s="2">
        <f t="shared" si="221"/>
        <v>34.456280718257482</v>
      </c>
      <c r="K1763" s="2">
        <f t="shared" si="222"/>
        <v>0.57995459729671228</v>
      </c>
      <c r="L1763" s="27">
        <v>1.393420188815</v>
      </c>
      <c r="M1763" s="26">
        <f t="shared" si="223"/>
        <v>3.7892111246559583</v>
      </c>
      <c r="N1763" s="2">
        <f t="shared" si="224"/>
        <v>6.3778514861809618E-2</v>
      </c>
    </row>
    <row r="1764" spans="1:14" x14ac:dyDescent="0.35">
      <c r="A1764" s="10">
        <v>41464</v>
      </c>
      <c r="B1764" s="27">
        <v>0</v>
      </c>
      <c r="C1764" s="27">
        <v>0.17807777893080001</v>
      </c>
      <c r="D1764" s="28">
        <f t="shared" si="218"/>
        <v>1.4839814910900001E-2</v>
      </c>
      <c r="E1764" s="3">
        <f t="shared" si="217"/>
        <v>0</v>
      </c>
      <c r="F1764" s="5" t="str">
        <f t="shared" si="219"/>
        <v>Dry</v>
      </c>
      <c r="G1764" s="5" t="str">
        <f t="shared" si="220"/>
        <v/>
      </c>
      <c r="H1764" s="27">
        <v>3.0991360891479999E-3</v>
      </c>
      <c r="I1764" s="27">
        <v>12.42060790286</v>
      </c>
      <c r="J1764" s="2">
        <f t="shared" si="221"/>
        <v>33.776104306721372</v>
      </c>
      <c r="K1764" s="2">
        <f t="shared" si="222"/>
        <v>0.50123113632299754</v>
      </c>
      <c r="L1764" s="27">
        <v>1.383847902808</v>
      </c>
      <c r="M1764" s="26">
        <f t="shared" si="223"/>
        <v>3.7631806329799629</v>
      </c>
      <c r="N1764" s="2">
        <f t="shared" si="224"/>
        <v>5.5844904069706158E-2</v>
      </c>
    </row>
    <row r="1765" spans="1:14" x14ac:dyDescent="0.35">
      <c r="A1765" s="10">
        <v>41465</v>
      </c>
      <c r="B1765" s="27">
        <v>0</v>
      </c>
      <c r="C1765" s="27">
        <v>0.43529596216920002</v>
      </c>
      <c r="D1765" s="28">
        <f t="shared" si="218"/>
        <v>3.6274663514100004E-2</v>
      </c>
      <c r="E1765" s="3">
        <f t="shared" si="217"/>
        <v>0</v>
      </c>
      <c r="F1765" s="5" t="str">
        <f t="shared" si="219"/>
        <v>Dry</v>
      </c>
      <c r="G1765" s="5" t="str">
        <f t="shared" si="220"/>
        <v/>
      </c>
      <c r="H1765" s="27">
        <v>7.4701602849510003E-3</v>
      </c>
      <c r="I1765" s="27">
        <v>6.4693984961810003</v>
      </c>
      <c r="J1765" s="2">
        <f t="shared" si="221"/>
        <v>17.592623494574767</v>
      </c>
      <c r="K1765" s="2">
        <f t="shared" si="222"/>
        <v>0.63816649759594979</v>
      </c>
      <c r="L1765" s="27">
        <v>0.70794070110689999</v>
      </c>
      <c r="M1765" s="26">
        <f t="shared" si="223"/>
        <v>1.9251456249620595</v>
      </c>
      <c r="N1765" s="2">
        <f t="shared" si="224"/>
        <v>6.9834009761140473E-2</v>
      </c>
    </row>
    <row r="1766" spans="1:14" x14ac:dyDescent="0.35">
      <c r="A1766" s="10">
        <v>41466</v>
      </c>
      <c r="B1766" s="27">
        <v>0</v>
      </c>
      <c r="C1766" s="27">
        <v>0.56100507845869996</v>
      </c>
      <c r="D1766" s="28">
        <f t="shared" si="218"/>
        <v>4.6750423204891665E-2</v>
      </c>
      <c r="E1766" s="3">
        <f t="shared" si="217"/>
        <v>0</v>
      </c>
      <c r="F1766" s="5" t="str">
        <f t="shared" si="219"/>
        <v>Dry</v>
      </c>
      <c r="G1766" s="5" t="str">
        <f t="shared" si="220"/>
        <v/>
      </c>
      <c r="H1766" s="27">
        <v>9.6315157158360001E-3</v>
      </c>
      <c r="I1766" s="27">
        <v>4.9952615556569997</v>
      </c>
      <c r="J1766" s="2">
        <f t="shared" si="221"/>
        <v>13.58391446399142</v>
      </c>
      <c r="K1766" s="2">
        <f t="shared" si="222"/>
        <v>0.63505374997064801</v>
      </c>
      <c r="L1766" s="27">
        <v>0.52485918719169999</v>
      </c>
      <c r="M1766" s="26">
        <f t="shared" si="223"/>
        <v>1.4272810792816213</v>
      </c>
      <c r="N1766" s="2">
        <f t="shared" si="224"/>
        <v>6.6725994488750329E-2</v>
      </c>
    </row>
    <row r="1767" spans="1:14" x14ac:dyDescent="0.35">
      <c r="A1767" s="10">
        <v>41467</v>
      </c>
      <c r="B1767" s="27">
        <v>0</v>
      </c>
      <c r="C1767" s="27">
        <v>0.45975125453060001</v>
      </c>
      <c r="D1767" s="28">
        <f t="shared" si="218"/>
        <v>3.8312604544216665E-2</v>
      </c>
      <c r="E1767" s="3">
        <f t="shared" si="217"/>
        <v>0</v>
      </c>
      <c r="F1767" s="5" t="str">
        <f t="shared" si="219"/>
        <v>Dry</v>
      </c>
      <c r="G1767" s="5" t="str">
        <f t="shared" si="220"/>
        <v/>
      </c>
      <c r="H1767" s="27">
        <v>7.9473938763410003E-3</v>
      </c>
      <c r="I1767" s="27">
        <v>5.558332058785</v>
      </c>
      <c r="J1767" s="2">
        <f t="shared" si="221"/>
        <v>15.115105867377578</v>
      </c>
      <c r="K1767" s="2">
        <f t="shared" si="222"/>
        <v>0.57909907374080616</v>
      </c>
      <c r="L1767" s="27">
        <v>0.59320826022319995</v>
      </c>
      <c r="M1767" s="26">
        <f t="shared" si="223"/>
        <v>1.613146814520561</v>
      </c>
      <c r="N1767" s="2">
        <f t="shared" si="224"/>
        <v>6.1803855976489082E-2</v>
      </c>
    </row>
    <row r="1768" spans="1:14" x14ac:dyDescent="0.35">
      <c r="A1768" s="10">
        <v>41468</v>
      </c>
      <c r="B1768" s="27">
        <v>0</v>
      </c>
      <c r="C1768" s="27">
        <v>0.26376010011709999</v>
      </c>
      <c r="D1768" s="28">
        <f t="shared" si="218"/>
        <v>2.1980008343091665E-2</v>
      </c>
      <c r="E1768" s="3">
        <f t="shared" si="217"/>
        <v>0</v>
      </c>
      <c r="F1768" s="5" t="str">
        <f t="shared" si="219"/>
        <v>Dry</v>
      </c>
      <c r="G1768" s="5" t="str">
        <f t="shared" si="220"/>
        <v/>
      </c>
      <c r="H1768" s="27">
        <v>4.6323487141750001E-3</v>
      </c>
      <c r="I1768" s="27">
        <v>9.4575066800769996</v>
      </c>
      <c r="J1768" s="2">
        <f t="shared" si="221"/>
        <v>25.71836536553419</v>
      </c>
      <c r="K1768" s="2">
        <f t="shared" si="222"/>
        <v>0.56528988530512125</v>
      </c>
      <c r="L1768" s="27">
        <v>1.0489760078429999</v>
      </c>
      <c r="M1768" s="26">
        <f t="shared" si="223"/>
        <v>2.8525433966879401</v>
      </c>
      <c r="N1768" s="2">
        <f t="shared" si="224"/>
        <v>6.2698927658231957E-2</v>
      </c>
    </row>
    <row r="1769" spans="1:14" x14ac:dyDescent="0.35">
      <c r="A1769" s="10">
        <v>41469</v>
      </c>
      <c r="B1769" s="27">
        <v>0</v>
      </c>
      <c r="C1769" s="27">
        <v>0.20660137483570001</v>
      </c>
      <c r="D1769" s="28">
        <f t="shared" si="218"/>
        <v>1.7216781236308334E-2</v>
      </c>
      <c r="E1769" s="3">
        <f t="shared" si="217"/>
        <v>0</v>
      </c>
      <c r="F1769" s="5" t="str">
        <f t="shared" si="219"/>
        <v>Dry</v>
      </c>
      <c r="G1769" s="5" t="str">
        <f t="shared" si="220"/>
        <v/>
      </c>
      <c r="H1769" s="27">
        <v>3.6625412082500002E-3</v>
      </c>
      <c r="I1769" s="27">
        <v>10.32014450344</v>
      </c>
      <c r="J1769" s="2">
        <f t="shared" si="221"/>
        <v>28.064188156874597</v>
      </c>
      <c r="K1769" s="2">
        <f t="shared" si="222"/>
        <v>0.48317498807150511</v>
      </c>
      <c r="L1769" s="27">
        <v>1.2010526276960001</v>
      </c>
      <c r="M1769" s="26">
        <f t="shared" si="223"/>
        <v>3.2660944736513948</v>
      </c>
      <c r="N1769" s="2">
        <f t="shared" si="224"/>
        <v>5.6231634049971682E-2</v>
      </c>
    </row>
    <row r="1770" spans="1:14" x14ac:dyDescent="0.35">
      <c r="A1770" s="10">
        <v>41470</v>
      </c>
      <c r="B1770" s="27">
        <v>0</v>
      </c>
      <c r="C1770" s="27">
        <v>0.17476135594549999</v>
      </c>
      <c r="D1770" s="28">
        <f t="shared" si="218"/>
        <v>1.4563446328791666E-2</v>
      </c>
      <c r="E1770" s="3">
        <f t="shared" si="217"/>
        <v>0</v>
      </c>
      <c r="F1770" s="5" t="str">
        <f t="shared" si="219"/>
        <v>Dry</v>
      </c>
      <c r="G1770" s="5" t="str">
        <f t="shared" si="220"/>
        <v/>
      </c>
      <c r="H1770" s="27">
        <v>3.1142480297540001E-3</v>
      </c>
      <c r="I1770" s="27">
        <v>9.0365098899340008</v>
      </c>
      <c r="J1770" s="2">
        <f t="shared" si="221"/>
        <v>24.573523534290924</v>
      </c>
      <c r="K1770" s="2">
        <f t="shared" si="222"/>
        <v>0.35787519110094479</v>
      </c>
      <c r="L1770" s="27">
        <v>1.0863344032510001</v>
      </c>
      <c r="M1770" s="26">
        <f t="shared" si="223"/>
        <v>2.9541343228246397</v>
      </c>
      <c r="N1770" s="2">
        <f t="shared" si="224"/>
        <v>4.3022376658497952E-2</v>
      </c>
    </row>
    <row r="1771" spans="1:14" x14ac:dyDescent="0.35">
      <c r="A1771" s="10">
        <v>41471</v>
      </c>
      <c r="B1771" s="27">
        <v>0</v>
      </c>
      <c r="C1771" s="27">
        <v>0.21502955791600001</v>
      </c>
      <c r="D1771" s="28">
        <f t="shared" si="218"/>
        <v>1.7919129826333334E-2</v>
      </c>
      <c r="E1771" s="3">
        <f t="shared" si="217"/>
        <v>0</v>
      </c>
      <c r="F1771" s="5" t="str">
        <f t="shared" si="219"/>
        <v>Dry</v>
      </c>
      <c r="G1771" s="5" t="str">
        <f t="shared" si="220"/>
        <v/>
      </c>
      <c r="H1771" s="27">
        <v>3.792221190271E-3</v>
      </c>
      <c r="I1771" s="27">
        <v>8.5861689662940002</v>
      </c>
      <c r="J1771" s="2">
        <f t="shared" si="221"/>
        <v>23.348884440181251</v>
      </c>
      <c r="K1771" s="2">
        <f t="shared" si="222"/>
        <v>0.41839169158366213</v>
      </c>
      <c r="L1771" s="27">
        <v>1.0193623255119999</v>
      </c>
      <c r="M1771" s="26">
        <f t="shared" si="223"/>
        <v>2.7720131335043119</v>
      </c>
      <c r="N1771" s="2">
        <f t="shared" si="224"/>
        <v>4.9672063219564841E-2</v>
      </c>
    </row>
    <row r="1772" spans="1:14" x14ac:dyDescent="0.35">
      <c r="A1772" s="10">
        <v>41472</v>
      </c>
      <c r="B1772" s="27">
        <v>0</v>
      </c>
      <c r="C1772" s="27">
        <v>0.21206921077730001</v>
      </c>
      <c r="D1772" s="28">
        <f t="shared" si="218"/>
        <v>1.7672434231441669E-2</v>
      </c>
      <c r="E1772" s="3">
        <f t="shared" si="217"/>
        <v>0</v>
      </c>
      <c r="F1772" s="5" t="str">
        <f t="shared" si="219"/>
        <v>Dry</v>
      </c>
      <c r="G1772" s="5" t="str">
        <f t="shared" si="220"/>
        <v/>
      </c>
      <c r="H1772" s="27">
        <v>3.7374519607529999E-3</v>
      </c>
      <c r="I1772" s="27">
        <v>9.1689949073830004</v>
      </c>
      <c r="J1772" s="2">
        <f t="shared" si="221"/>
        <v>24.933797991341034</v>
      </c>
      <c r="K1772" s="2">
        <f t="shared" si="222"/>
        <v>0.44064090514202681</v>
      </c>
      <c r="L1772" s="27">
        <v>1.0811078247270001</v>
      </c>
      <c r="M1772" s="26">
        <f t="shared" si="223"/>
        <v>2.9399213742496149</v>
      </c>
      <c r="N1772" s="2">
        <f t="shared" si="224"/>
        <v>5.1955567132035925E-2</v>
      </c>
    </row>
    <row r="1773" spans="1:14" x14ac:dyDescent="0.35">
      <c r="A1773" s="10">
        <v>41473</v>
      </c>
      <c r="B1773" s="27">
        <v>0</v>
      </c>
      <c r="C1773" s="27">
        <v>0.2050408583592</v>
      </c>
      <c r="D1773" s="28">
        <f t="shared" si="218"/>
        <v>1.7086738196600001E-2</v>
      </c>
      <c r="E1773" s="3">
        <f t="shared" si="217"/>
        <v>0</v>
      </c>
      <c r="F1773" s="5" t="str">
        <f t="shared" si="219"/>
        <v>Dry</v>
      </c>
      <c r="G1773" s="5" t="str">
        <f t="shared" si="220"/>
        <v/>
      </c>
      <c r="H1773" s="27">
        <v>3.6145269856449999E-3</v>
      </c>
      <c r="I1773" s="27">
        <v>8.7437370874120006</v>
      </c>
      <c r="J1773" s="2">
        <f t="shared" si="221"/>
        <v>23.777368886024696</v>
      </c>
      <c r="K1773" s="2">
        <f t="shared" si="222"/>
        <v>0.40627767715948659</v>
      </c>
      <c r="L1773" s="27">
        <v>1.030556935895</v>
      </c>
      <c r="M1773" s="26">
        <f t="shared" si="223"/>
        <v>2.8024553091954272</v>
      </c>
      <c r="N1773" s="2">
        <f t="shared" si="224"/>
        <v>4.7884820175893968E-2</v>
      </c>
    </row>
    <row r="1774" spans="1:14" x14ac:dyDescent="0.35">
      <c r="A1774" s="10">
        <v>41474</v>
      </c>
      <c r="B1774" s="27">
        <v>0</v>
      </c>
      <c r="C1774" s="27">
        <v>0.31334679818860001</v>
      </c>
      <c r="D1774" s="28">
        <f t="shared" si="218"/>
        <v>2.6112233182383333E-2</v>
      </c>
      <c r="E1774" s="3">
        <f t="shared" si="217"/>
        <v>0</v>
      </c>
      <c r="F1774" s="5" t="str">
        <f t="shared" si="219"/>
        <v>Dry</v>
      </c>
      <c r="G1774" s="5" t="str">
        <f t="shared" si="220"/>
        <v/>
      </c>
      <c r="H1774" s="27">
        <v>5.4521697582020001E-3</v>
      </c>
      <c r="I1774" s="27">
        <v>7.0617052878099997</v>
      </c>
      <c r="J1774" s="2">
        <f t="shared" si="221"/>
        <v>19.203318891459002</v>
      </c>
      <c r="K1774" s="2">
        <f t="shared" si="222"/>
        <v>0.50144154076944447</v>
      </c>
      <c r="L1774" s="27">
        <v>0.81491883587629999</v>
      </c>
      <c r="M1774" s="26">
        <f t="shared" si="223"/>
        <v>2.216057685528575</v>
      </c>
      <c r="N1774" s="2">
        <f t="shared" si="224"/>
        <v>5.7866215030134865E-2</v>
      </c>
    </row>
    <row r="1775" spans="1:14" x14ac:dyDescent="0.35">
      <c r="A1775" s="10">
        <v>41475</v>
      </c>
      <c r="B1775" s="27">
        <v>0</v>
      </c>
      <c r="C1775" s="27">
        <v>0.40247288873249998</v>
      </c>
      <c r="D1775" s="28">
        <f t="shared" si="218"/>
        <v>3.3539407394374998E-2</v>
      </c>
      <c r="E1775" s="3">
        <f t="shared" si="217"/>
        <v>0</v>
      </c>
      <c r="F1775" s="5" t="str">
        <f t="shared" si="219"/>
        <v>Dry</v>
      </c>
      <c r="G1775" s="5" t="str">
        <f t="shared" si="220"/>
        <v/>
      </c>
      <c r="H1775" s="27">
        <v>6.9663530296400003E-3</v>
      </c>
      <c r="I1775" s="27">
        <v>6.2005506192319997</v>
      </c>
      <c r="J1775" s="2">
        <f t="shared" si="221"/>
        <v>16.861529331914731</v>
      </c>
      <c r="K1775" s="2">
        <f t="shared" si="222"/>
        <v>0.56552570155529192</v>
      </c>
      <c r="L1775" s="27">
        <v>0.68347115874020004</v>
      </c>
      <c r="M1775" s="26">
        <f t="shared" si="223"/>
        <v>1.8586041302317504</v>
      </c>
      <c r="N1775" s="2">
        <f t="shared" si="224"/>
        <v>6.2336481108710685E-2</v>
      </c>
    </row>
    <row r="1776" spans="1:14" x14ac:dyDescent="0.35">
      <c r="A1776" s="10">
        <v>41476</v>
      </c>
      <c r="B1776" s="27">
        <v>0</v>
      </c>
      <c r="C1776" s="27">
        <v>0.28955027445730003</v>
      </c>
      <c r="D1776" s="28">
        <f t="shared" si="218"/>
        <v>2.4129189538108334E-2</v>
      </c>
      <c r="E1776" s="3">
        <f t="shared" si="217"/>
        <v>0</v>
      </c>
      <c r="F1776" s="5" t="str">
        <f t="shared" si="219"/>
        <v>Dry</v>
      </c>
      <c r="G1776" s="5" t="str">
        <f t="shared" si="220"/>
        <v/>
      </c>
      <c r="H1776" s="27">
        <v>5.0526704971279998E-3</v>
      </c>
      <c r="I1776" s="27">
        <v>8.2529997010909995</v>
      </c>
      <c r="J1776" s="2">
        <f t="shared" si="221"/>
        <v>22.442877267158821</v>
      </c>
      <c r="K1776" s="2">
        <f t="shared" si="222"/>
        <v>0.54152843935977801</v>
      </c>
      <c r="L1776" s="27">
        <v>0.91429995644210005</v>
      </c>
      <c r="M1776" s="26">
        <f t="shared" si="223"/>
        <v>2.486310729550389</v>
      </c>
      <c r="N1776" s="2">
        <f t="shared" si="224"/>
        <v>5.9992662843953749E-2</v>
      </c>
    </row>
    <row r="1777" spans="1:14" x14ac:dyDescent="0.35">
      <c r="A1777" s="10">
        <v>41477</v>
      </c>
      <c r="B1777" s="27">
        <v>0</v>
      </c>
      <c r="C1777" s="27">
        <v>0.32651933214410001</v>
      </c>
      <c r="D1777" s="28">
        <f t="shared" si="218"/>
        <v>2.7209944345341668E-2</v>
      </c>
      <c r="E1777" s="3">
        <f t="shared" si="217"/>
        <v>0</v>
      </c>
      <c r="F1777" s="5" t="str">
        <f t="shared" si="219"/>
        <v>Dry</v>
      </c>
      <c r="G1777" s="5" t="str">
        <f t="shared" si="220"/>
        <v/>
      </c>
      <c r="H1777" s="27">
        <v>5.6804061302710004E-3</v>
      </c>
      <c r="I1777" s="27">
        <v>7.5775017505070004</v>
      </c>
      <c r="J1777" s="2">
        <f t="shared" si="221"/>
        <v>20.605955160258716</v>
      </c>
      <c r="K1777" s="2">
        <f t="shared" si="222"/>
        <v>0.5606868930932456</v>
      </c>
      <c r="L1777" s="27">
        <v>0.84784153240439997</v>
      </c>
      <c r="M1777" s="26">
        <f t="shared" si="223"/>
        <v>2.305586349559229</v>
      </c>
      <c r="N1777" s="2">
        <f t="shared" si="224"/>
        <v>6.2734876254886079E-2</v>
      </c>
    </row>
    <row r="1778" spans="1:14" x14ac:dyDescent="0.35">
      <c r="A1778" s="10">
        <v>41478</v>
      </c>
      <c r="B1778" s="27">
        <v>0</v>
      </c>
      <c r="C1778" s="27">
        <v>0.26050363027849999</v>
      </c>
      <c r="D1778" s="28">
        <f t="shared" si="218"/>
        <v>2.1708635856541664E-2</v>
      </c>
      <c r="E1778" s="3">
        <f t="shared" si="217"/>
        <v>0</v>
      </c>
      <c r="F1778" s="5" t="str">
        <f t="shared" si="219"/>
        <v>Dry</v>
      </c>
      <c r="G1778" s="5" t="str">
        <f t="shared" si="220"/>
        <v/>
      </c>
      <c r="H1778" s="27">
        <v>4.5542438963379998E-3</v>
      </c>
      <c r="I1778" s="27">
        <v>9.2206796299009994</v>
      </c>
      <c r="J1778" s="2">
        <f t="shared" si="221"/>
        <v>25.074347358367582</v>
      </c>
      <c r="K1778" s="2">
        <f t="shared" si="222"/>
        <v>0.54432987614323924</v>
      </c>
      <c r="L1778" s="27">
        <v>1.0338085253489999</v>
      </c>
      <c r="M1778" s="26">
        <f t="shared" si="223"/>
        <v>2.8112975514930563</v>
      </c>
      <c r="N1778" s="2">
        <f t="shared" si="224"/>
        <v>6.102943482974995E-2</v>
      </c>
    </row>
    <row r="1779" spans="1:14" x14ac:dyDescent="0.35">
      <c r="A1779" s="10">
        <v>41479</v>
      </c>
      <c r="B1779" s="27">
        <v>0</v>
      </c>
      <c r="C1779" s="27">
        <v>0.2264025569841</v>
      </c>
      <c r="D1779" s="28">
        <f t="shared" si="218"/>
        <v>1.8866879748675E-2</v>
      </c>
      <c r="E1779" s="3">
        <f t="shared" si="217"/>
        <v>0</v>
      </c>
      <c r="F1779" s="5" t="str">
        <f t="shared" si="219"/>
        <v>Dry</v>
      </c>
      <c r="G1779" s="5" t="str">
        <f t="shared" si="220"/>
        <v/>
      </c>
      <c r="H1779" s="27">
        <v>3.9710427796959998E-3</v>
      </c>
      <c r="I1779" s="27">
        <v>9.8482357077259994</v>
      </c>
      <c r="J1779" s="2">
        <f t="shared" si="221"/>
        <v>26.780898254161773</v>
      </c>
      <c r="K1779" s="2">
        <f t="shared" si="222"/>
        <v>0.50527198692277042</v>
      </c>
      <c r="L1779" s="27">
        <v>1.1268437759030001</v>
      </c>
      <c r="M1779" s="26">
        <f t="shared" si="223"/>
        <v>3.0642938904395822</v>
      </c>
      <c r="N1779" s="2">
        <f t="shared" si="224"/>
        <v>5.7813664345523083E-2</v>
      </c>
    </row>
    <row r="1780" spans="1:14" x14ac:dyDescent="0.35">
      <c r="A1780" s="10">
        <v>41480</v>
      </c>
      <c r="B1780" s="27">
        <v>0</v>
      </c>
      <c r="C1780" s="27">
        <v>0.22642468150719999</v>
      </c>
      <c r="D1780" s="28">
        <f t="shared" si="218"/>
        <v>1.8868723458933333E-2</v>
      </c>
      <c r="E1780" s="3">
        <f t="shared" si="217"/>
        <v>0</v>
      </c>
      <c r="F1780" s="5" t="str">
        <f t="shared" si="219"/>
        <v>Dry</v>
      </c>
      <c r="G1780" s="5" t="str">
        <f t="shared" si="220"/>
        <v/>
      </c>
      <c r="H1780" s="27">
        <v>3.9667169512849999E-3</v>
      </c>
      <c r="I1780" s="27">
        <v>9.1879376150829994</v>
      </c>
      <c r="J1780" s="2">
        <f t="shared" si="221"/>
        <v>24.985310032952107</v>
      </c>
      <c r="K1780" s="2">
        <f t="shared" si="222"/>
        <v>0.4714409055474858</v>
      </c>
      <c r="L1780" s="27">
        <v>1.0558089500409999</v>
      </c>
      <c r="M1780" s="26">
        <f t="shared" si="223"/>
        <v>2.8711246263834935</v>
      </c>
      <c r="N1780" s="2">
        <f t="shared" si="224"/>
        <v>5.4174456591363426E-2</v>
      </c>
    </row>
    <row r="1781" spans="1:14" x14ac:dyDescent="0.35">
      <c r="A1781" s="10">
        <v>41481</v>
      </c>
      <c r="B1781" s="27">
        <v>0</v>
      </c>
      <c r="C1781" s="27">
        <v>0.42934463954169999</v>
      </c>
      <c r="D1781" s="28">
        <f t="shared" si="218"/>
        <v>3.5778719961808335E-2</v>
      </c>
      <c r="E1781" s="3">
        <f t="shared" si="217"/>
        <v>0</v>
      </c>
      <c r="F1781" s="5" t="str">
        <f t="shared" si="219"/>
        <v>Dry</v>
      </c>
      <c r="G1781" s="5" t="str">
        <f t="shared" si="220"/>
        <v/>
      </c>
      <c r="H1781" s="27">
        <v>7.4112854385900004E-3</v>
      </c>
      <c r="I1781" s="27">
        <v>5.9967824932580003</v>
      </c>
      <c r="J1781" s="2">
        <f t="shared" si="221"/>
        <v>16.307410440866075</v>
      </c>
      <c r="K1781" s="2">
        <f t="shared" si="222"/>
        <v>0.5834582714660167</v>
      </c>
      <c r="L1781" s="27">
        <v>0.66805726486049999</v>
      </c>
      <c r="M1781" s="26">
        <f t="shared" si="223"/>
        <v>1.8166882037710492</v>
      </c>
      <c r="N1781" s="2">
        <f t="shared" si="224"/>
        <v>6.4998778500644963E-2</v>
      </c>
    </row>
    <row r="1782" spans="1:14" x14ac:dyDescent="0.35">
      <c r="A1782" s="10">
        <v>41482</v>
      </c>
      <c r="B1782" s="27">
        <v>0</v>
      </c>
      <c r="C1782" s="27">
        <v>0.26612305925200003</v>
      </c>
      <c r="D1782" s="28">
        <f t="shared" si="218"/>
        <v>2.2176921604333336E-2</v>
      </c>
      <c r="E1782" s="3">
        <f t="shared" si="217"/>
        <v>0</v>
      </c>
      <c r="F1782" s="5" t="str">
        <f t="shared" si="219"/>
        <v>Dry</v>
      </c>
      <c r="G1782" s="5" t="str">
        <f t="shared" si="220"/>
        <v/>
      </c>
      <c r="H1782" s="27">
        <v>4.6486590794619998E-3</v>
      </c>
      <c r="I1782" s="27">
        <v>8.4775743012289997</v>
      </c>
      <c r="J1782" s="2">
        <f t="shared" si="221"/>
        <v>23.053576451790093</v>
      </c>
      <c r="K1782" s="2">
        <f t="shared" si="222"/>
        <v>0.51125735767085401</v>
      </c>
      <c r="L1782" s="27">
        <v>0.93517389383310001</v>
      </c>
      <c r="M1782" s="26">
        <f t="shared" si="223"/>
        <v>2.5430744799339791</v>
      </c>
      <c r="N1782" s="2">
        <f t="shared" si="224"/>
        <v>5.639756337547662E-2</v>
      </c>
    </row>
    <row r="1783" spans="1:14" x14ac:dyDescent="0.35">
      <c r="A1783" s="10">
        <v>41483</v>
      </c>
      <c r="B1783" s="27">
        <v>0</v>
      </c>
      <c r="C1783" s="27">
        <v>0.26422760280169999</v>
      </c>
      <c r="D1783" s="28">
        <f t="shared" si="218"/>
        <v>2.2018966900141667E-2</v>
      </c>
      <c r="E1783" s="3">
        <f t="shared" si="217"/>
        <v>0</v>
      </c>
      <c r="F1783" s="5" t="str">
        <f t="shared" si="219"/>
        <v>Dry</v>
      </c>
      <c r="G1783" s="5" t="str">
        <f t="shared" si="220"/>
        <v/>
      </c>
      <c r="H1783" s="27">
        <v>4.6170312924350004E-3</v>
      </c>
      <c r="I1783" s="27">
        <v>9.0171630704069994</v>
      </c>
      <c r="J1783" s="2">
        <f t="shared" si="221"/>
        <v>24.520912567141977</v>
      </c>
      <c r="K1783" s="2">
        <f t="shared" si="222"/>
        <v>0.53992516217716702</v>
      </c>
      <c r="L1783" s="27">
        <v>1.016787469294</v>
      </c>
      <c r="M1783" s="26">
        <f t="shared" si="223"/>
        <v>2.7650111724993316</v>
      </c>
      <c r="N1783" s="2">
        <f t="shared" si="224"/>
        <v>6.088268948578468E-2</v>
      </c>
    </row>
    <row r="1784" spans="1:14" x14ac:dyDescent="0.35">
      <c r="A1784" s="10">
        <v>41484</v>
      </c>
      <c r="B1784" s="27">
        <v>0</v>
      </c>
      <c r="C1784" s="27">
        <v>0.27285718259679997</v>
      </c>
      <c r="D1784" s="28">
        <f t="shared" si="218"/>
        <v>2.273809854973333E-2</v>
      </c>
      <c r="E1784" s="3">
        <f t="shared" si="217"/>
        <v>0</v>
      </c>
      <c r="F1784" s="5" t="str">
        <f t="shared" si="219"/>
        <v>Dry</v>
      </c>
      <c r="G1784" s="5" t="str">
        <f t="shared" si="220"/>
        <v/>
      </c>
      <c r="H1784" s="27">
        <v>4.7582970409329999E-3</v>
      </c>
      <c r="I1784" s="27">
        <v>8.8627285648140006</v>
      </c>
      <c r="J1784" s="2">
        <f t="shared" si="221"/>
        <v>24.100949550012601</v>
      </c>
      <c r="K1784" s="2">
        <f t="shared" si="222"/>
        <v>0.54800976601033768</v>
      </c>
      <c r="L1784" s="27">
        <v>0.99817123070010005</v>
      </c>
      <c r="M1784" s="26">
        <f t="shared" si="223"/>
        <v>2.7143869179166242</v>
      </c>
      <c r="N1784" s="2">
        <f t="shared" si="224"/>
        <v>6.1719997241695114E-2</v>
      </c>
    </row>
    <row r="1785" spans="1:14" x14ac:dyDescent="0.35">
      <c r="A1785" s="10">
        <v>41485</v>
      </c>
      <c r="B1785" s="27">
        <v>0</v>
      </c>
      <c r="C1785" s="27">
        <v>0.25912696066680002</v>
      </c>
      <c r="D1785" s="28">
        <f t="shared" si="218"/>
        <v>2.1593913388900002E-2</v>
      </c>
      <c r="E1785" s="3">
        <f t="shared" si="217"/>
        <v>0</v>
      </c>
      <c r="F1785" s="5" t="str">
        <f t="shared" si="219"/>
        <v>Dry</v>
      </c>
      <c r="G1785" s="5" t="str">
        <f t="shared" si="220"/>
        <v/>
      </c>
      <c r="H1785" s="27">
        <v>4.5207992175149998E-3</v>
      </c>
      <c r="I1785" s="27">
        <v>9.0561421679679999</v>
      </c>
      <c r="J1785" s="2">
        <f t="shared" si="221"/>
        <v>24.626910765885459</v>
      </c>
      <c r="K1785" s="2">
        <f t="shared" si="222"/>
        <v>0.53179137811469956</v>
      </c>
      <c r="L1785" s="27">
        <v>1.0223514945059999</v>
      </c>
      <c r="M1785" s="26">
        <f t="shared" si="223"/>
        <v>2.7801417600998359</v>
      </c>
      <c r="N1785" s="2">
        <f t="shared" si="224"/>
        <v>6.0034140376459863E-2</v>
      </c>
    </row>
    <row r="1786" spans="1:14" x14ac:dyDescent="0.35">
      <c r="A1786" s="10">
        <v>41486</v>
      </c>
      <c r="B1786" s="27">
        <v>0</v>
      </c>
      <c r="C1786" s="27">
        <v>0.2551813732889</v>
      </c>
      <c r="D1786" s="28">
        <f t="shared" si="218"/>
        <v>2.1265114440741667E-2</v>
      </c>
      <c r="E1786" s="3">
        <f t="shared" si="217"/>
        <v>0</v>
      </c>
      <c r="F1786" s="5" t="str">
        <f t="shared" si="219"/>
        <v>Dry</v>
      </c>
      <c r="G1786" s="5" t="str">
        <f t="shared" si="220"/>
        <v/>
      </c>
      <c r="H1786" s="27">
        <v>4.4503704739980001E-3</v>
      </c>
      <c r="I1786" s="27">
        <v>9.3955622008610007</v>
      </c>
      <c r="J1786" s="2">
        <f t="shared" si="221"/>
        <v>25.549916026533371</v>
      </c>
      <c r="K1786" s="2">
        <f t="shared" si="222"/>
        <v>0.54332188825557171</v>
      </c>
      <c r="L1786" s="27">
        <v>1.060490074267</v>
      </c>
      <c r="M1786" s="26">
        <f t="shared" si="223"/>
        <v>2.8838542883587093</v>
      </c>
      <c r="N1786" s="2">
        <f t="shared" si="224"/>
        <v>6.1325491472371575E-2</v>
      </c>
    </row>
    <row r="1787" spans="1:14" x14ac:dyDescent="0.35">
      <c r="A1787" s="10">
        <v>41487</v>
      </c>
      <c r="B1787" s="27">
        <v>0</v>
      </c>
      <c r="C1787" s="27">
        <v>0.29699529409359998</v>
      </c>
      <c r="D1787" s="28">
        <f t="shared" si="218"/>
        <v>2.4749607841133333E-2</v>
      </c>
      <c r="E1787" s="3">
        <f t="shared" si="217"/>
        <v>0</v>
      </c>
      <c r="F1787" s="5" t="str">
        <f t="shared" si="219"/>
        <v>Dry</v>
      </c>
      <c r="G1787" s="5" t="str">
        <f t="shared" si="220"/>
        <v/>
      </c>
      <c r="H1787" s="27">
        <v>5.1594597328439998E-3</v>
      </c>
      <c r="I1787" s="27">
        <v>8.8452867800519996</v>
      </c>
      <c r="J1787" s="2">
        <f t="shared" si="221"/>
        <v>24.053519058202205</v>
      </c>
      <c r="K1787" s="2">
        <f t="shared" si="222"/>
        <v>0.59531516388973138</v>
      </c>
      <c r="L1787" s="27">
        <v>0.9927789949825</v>
      </c>
      <c r="M1787" s="26">
        <f t="shared" si="223"/>
        <v>2.6997234877956111</v>
      </c>
      <c r="N1787" s="2">
        <f t="shared" si="224"/>
        <v>6.6817097602438091E-2</v>
      </c>
    </row>
    <row r="1788" spans="1:14" x14ac:dyDescent="0.35">
      <c r="A1788" s="10">
        <v>41488</v>
      </c>
      <c r="B1788" s="27">
        <v>0</v>
      </c>
      <c r="C1788" s="27">
        <v>0.37846769440229999</v>
      </c>
      <c r="D1788" s="28">
        <f t="shared" si="218"/>
        <v>3.1538974533524999E-2</v>
      </c>
      <c r="E1788" s="3">
        <f t="shared" si="217"/>
        <v>0</v>
      </c>
      <c r="F1788" s="5" t="str">
        <f t="shared" si="219"/>
        <v>Dry</v>
      </c>
      <c r="G1788" s="5" t="str">
        <f t="shared" si="220"/>
        <v/>
      </c>
      <c r="H1788" s="27">
        <v>6.5445085764369998E-3</v>
      </c>
      <c r="I1788" s="27">
        <v>7.7673948939240001</v>
      </c>
      <c r="J1788" s="2">
        <f t="shared" si="221"/>
        <v>21.12234297874117</v>
      </c>
      <c r="K1788" s="2">
        <f t="shared" si="222"/>
        <v>0.6661770372948983</v>
      </c>
      <c r="L1788" s="27">
        <v>0.85462052544519995</v>
      </c>
      <c r="M1788" s="26">
        <f t="shared" si="223"/>
        <v>2.3240208720746591</v>
      </c>
      <c r="N1788" s="2">
        <f t="shared" si="224"/>
        <v>7.329723509974323E-2</v>
      </c>
    </row>
    <row r="1789" spans="1:14" x14ac:dyDescent="0.35">
      <c r="A1789" s="10">
        <v>41489</v>
      </c>
      <c r="B1789" s="27">
        <v>0</v>
      </c>
      <c r="C1789" s="27">
        <v>0.3503637546483</v>
      </c>
      <c r="D1789" s="28">
        <f t="shared" si="218"/>
        <v>2.9196979554025001E-2</v>
      </c>
      <c r="E1789" s="3">
        <f t="shared" si="217"/>
        <v>0</v>
      </c>
      <c r="F1789" s="5" t="str">
        <f t="shared" si="219"/>
        <v>Dry</v>
      </c>
      <c r="G1789" s="5" t="str">
        <f t="shared" si="220"/>
        <v/>
      </c>
      <c r="H1789" s="27">
        <v>6.0685497998579996E-3</v>
      </c>
      <c r="I1789" s="27">
        <v>8.3145641025889994</v>
      </c>
      <c r="J1789" s="2">
        <f t="shared" si="221"/>
        <v>22.610293038016422</v>
      </c>
      <c r="K1789" s="2">
        <f t="shared" si="222"/>
        <v>0.66015226354147927</v>
      </c>
      <c r="L1789" s="27">
        <v>0.90855896553189996</v>
      </c>
      <c r="M1789" s="26">
        <f t="shared" si="223"/>
        <v>2.4706989085088273</v>
      </c>
      <c r="N1789" s="2">
        <f t="shared" si="224"/>
        <v>7.2136945515884121E-2</v>
      </c>
    </row>
    <row r="1790" spans="1:14" x14ac:dyDescent="0.35">
      <c r="A1790" s="10">
        <v>41490</v>
      </c>
      <c r="B1790" s="27">
        <v>0</v>
      </c>
      <c r="C1790" s="27">
        <v>0.3629932370542</v>
      </c>
      <c r="D1790" s="28">
        <f t="shared" si="218"/>
        <v>3.0249436421183332E-2</v>
      </c>
      <c r="E1790" s="3">
        <f t="shared" si="217"/>
        <v>0</v>
      </c>
      <c r="F1790" s="5" t="str">
        <f t="shared" si="219"/>
        <v>Dry</v>
      </c>
      <c r="G1790" s="5" t="str">
        <f t="shared" si="220"/>
        <v/>
      </c>
      <c r="H1790" s="27">
        <v>6.2848721212609999E-3</v>
      </c>
      <c r="I1790" s="27">
        <v>8.2977277350279994</v>
      </c>
      <c r="J1790" s="2">
        <f t="shared" si="221"/>
        <v>22.564508893525741</v>
      </c>
      <c r="K1790" s="2">
        <f t="shared" si="222"/>
        <v>0.68256367714993271</v>
      </c>
      <c r="L1790" s="27">
        <v>0.90713651076820001</v>
      </c>
      <c r="M1790" s="26">
        <f t="shared" si="223"/>
        <v>2.4668307419226125</v>
      </c>
      <c r="N1790" s="2">
        <f t="shared" si="224"/>
        <v>7.4620239689608583E-2</v>
      </c>
    </row>
    <row r="1791" spans="1:14" x14ac:dyDescent="0.35">
      <c r="A1791" s="10">
        <v>41491</v>
      </c>
      <c r="B1791" s="27">
        <v>0</v>
      </c>
      <c r="C1791" s="27">
        <v>0.33391834583160002</v>
      </c>
      <c r="D1791" s="28">
        <f t="shared" si="218"/>
        <v>2.7826528819300003E-2</v>
      </c>
      <c r="E1791" s="3">
        <f t="shared" si="217"/>
        <v>0</v>
      </c>
      <c r="F1791" s="5" t="str">
        <f t="shared" si="219"/>
        <v>Dry</v>
      </c>
      <c r="G1791" s="5" t="str">
        <f t="shared" si="220"/>
        <v/>
      </c>
      <c r="H1791" s="27">
        <v>5.7911225838210003E-3</v>
      </c>
      <c r="I1791" s="27">
        <v>8.8843797474249993</v>
      </c>
      <c r="J1791" s="2">
        <f t="shared" si="221"/>
        <v>24.159826909957648</v>
      </c>
      <c r="K1791" s="2">
        <f t="shared" si="222"/>
        <v>0.67228411977923619</v>
      </c>
      <c r="L1791" s="27">
        <v>0.97355612229239996</v>
      </c>
      <c r="M1791" s="26">
        <f t="shared" si="223"/>
        <v>2.6474495767170607</v>
      </c>
      <c r="N1791" s="2">
        <f t="shared" si="224"/>
        <v>7.3669331944160879E-2</v>
      </c>
    </row>
    <row r="1792" spans="1:14" x14ac:dyDescent="0.35">
      <c r="A1792" s="10">
        <v>41492</v>
      </c>
      <c r="B1792" s="27">
        <v>0</v>
      </c>
      <c r="C1792" s="27">
        <v>0.35501480420089998</v>
      </c>
      <c r="D1792" s="28">
        <f t="shared" si="218"/>
        <v>2.9584567016741666E-2</v>
      </c>
      <c r="E1792" s="3">
        <f t="shared" si="217"/>
        <v>0</v>
      </c>
      <c r="F1792" s="5" t="str">
        <f t="shared" si="219"/>
        <v>Dry</v>
      </c>
      <c r="G1792" s="5" t="str">
        <f t="shared" si="220"/>
        <v/>
      </c>
      <c r="H1792" s="27">
        <v>6.1498346419020002E-3</v>
      </c>
      <c r="I1792" s="27">
        <v>8.5449331797049997</v>
      </c>
      <c r="J1792" s="2">
        <f t="shared" si="221"/>
        <v>23.236749491562588</v>
      </c>
      <c r="K1792" s="2">
        <f t="shared" si="222"/>
        <v>0.68744917258437122</v>
      </c>
      <c r="L1792" s="27">
        <v>0.93886064660830004</v>
      </c>
      <c r="M1792" s="26">
        <f t="shared" si="223"/>
        <v>2.5531000879607468</v>
      </c>
      <c r="N1792" s="2">
        <f t="shared" si="224"/>
        <v>7.5532360652723757E-2</v>
      </c>
    </row>
    <row r="1793" spans="1:14" x14ac:dyDescent="0.35">
      <c r="A1793" s="10">
        <v>41493</v>
      </c>
      <c r="B1793" s="27">
        <v>0</v>
      </c>
      <c r="C1793" s="27">
        <v>0.31608920320770001</v>
      </c>
      <c r="D1793" s="28">
        <f t="shared" si="218"/>
        <v>2.6340766933975E-2</v>
      </c>
      <c r="E1793" s="3">
        <f t="shared" si="217"/>
        <v>0</v>
      </c>
      <c r="F1793" s="5" t="str">
        <f t="shared" si="219"/>
        <v>Dry</v>
      </c>
      <c r="G1793" s="5" t="str">
        <f t="shared" si="220"/>
        <v/>
      </c>
      <c r="H1793" s="27">
        <v>5.488056126914E-3</v>
      </c>
      <c r="I1793" s="27">
        <v>9.088513095023</v>
      </c>
      <c r="J1793" s="2">
        <f t="shared" si="221"/>
        <v>24.714938970081747</v>
      </c>
      <c r="K1793" s="2">
        <f t="shared" si="222"/>
        <v>0.65101044719833945</v>
      </c>
      <c r="L1793" s="27">
        <v>0.99970652469169996</v>
      </c>
      <c r="M1793" s="26">
        <f t="shared" si="223"/>
        <v>2.7185619349856212</v>
      </c>
      <c r="N1793" s="2">
        <f t="shared" si="224"/>
        <v>7.1609006325032337E-2</v>
      </c>
    </row>
    <row r="1794" spans="1:14" x14ac:dyDescent="0.35">
      <c r="A1794" s="10">
        <v>41494</v>
      </c>
      <c r="B1794" s="27">
        <v>0</v>
      </c>
      <c r="C1794" s="27">
        <v>0.33486077195719999</v>
      </c>
      <c r="D1794" s="28">
        <f t="shared" si="218"/>
        <v>2.7905064329766666E-2</v>
      </c>
      <c r="E1794" s="3">
        <f t="shared" si="217"/>
        <v>0</v>
      </c>
      <c r="F1794" s="5" t="str">
        <f t="shared" si="219"/>
        <v>Dry</v>
      </c>
      <c r="G1794" s="5" t="str">
        <f t="shared" si="220"/>
        <v/>
      </c>
      <c r="H1794" s="27">
        <v>5.8070189580839999E-3</v>
      </c>
      <c r="I1794" s="27">
        <v>8.8780984991470007</v>
      </c>
      <c r="J1794" s="2">
        <f t="shared" si="221"/>
        <v>24.142745934640388</v>
      </c>
      <c r="K1794" s="2">
        <f t="shared" si="222"/>
        <v>0.67370487840335269</v>
      </c>
      <c r="L1794" s="27">
        <v>0.97946753463970004</v>
      </c>
      <c r="M1794" s="26">
        <f t="shared" si="223"/>
        <v>2.6635248349978147</v>
      </c>
      <c r="N1794" s="2">
        <f t="shared" si="224"/>
        <v>7.4325831864545167E-2</v>
      </c>
    </row>
    <row r="1795" spans="1:14" x14ac:dyDescent="0.35">
      <c r="A1795" s="10">
        <v>41495</v>
      </c>
      <c r="B1795" s="27">
        <v>0</v>
      </c>
      <c r="C1795" s="27">
        <v>0.35314584468600002</v>
      </c>
      <c r="D1795" s="28">
        <f t="shared" si="218"/>
        <v>2.9428820390500002E-2</v>
      </c>
      <c r="E1795" s="3">
        <f t="shared" si="217"/>
        <v>0</v>
      </c>
      <c r="F1795" s="5" t="str">
        <f t="shared" si="219"/>
        <v>Dry</v>
      </c>
      <c r="G1795" s="5" t="str">
        <f t="shared" si="220"/>
        <v/>
      </c>
      <c r="H1795" s="27">
        <v>6.1183277182280003E-3</v>
      </c>
      <c r="I1795" s="27">
        <v>8.4403551635569993</v>
      </c>
      <c r="J1795" s="2">
        <f t="shared" si="221"/>
        <v>22.952364217570363</v>
      </c>
      <c r="K1795" s="2">
        <f t="shared" si="222"/>
        <v>0.67546100409621734</v>
      </c>
      <c r="L1795" s="27">
        <v>0.92808971917759997</v>
      </c>
      <c r="M1795" s="26">
        <f t="shared" si="223"/>
        <v>2.5238100587427983</v>
      </c>
      <c r="N1795" s="2">
        <f t="shared" si="224"/>
        <v>7.4272752918479068E-2</v>
      </c>
    </row>
    <row r="1796" spans="1:14" x14ac:dyDescent="0.35">
      <c r="A1796" s="10">
        <v>41496</v>
      </c>
      <c r="B1796" s="27">
        <v>0</v>
      </c>
      <c r="C1796" s="27">
        <v>0.37144382287529998</v>
      </c>
      <c r="D1796" s="28">
        <f t="shared" si="218"/>
        <v>3.0953651906274998E-2</v>
      </c>
      <c r="E1796" s="3">
        <f t="shared" si="217"/>
        <v>0</v>
      </c>
      <c r="F1796" s="5" t="str">
        <f t="shared" si="219"/>
        <v>Dry</v>
      </c>
      <c r="G1796" s="5" t="str">
        <f t="shared" si="220"/>
        <v/>
      </c>
      <c r="H1796" s="27">
        <v>6.4298602941850001E-3</v>
      </c>
      <c r="I1796" s="27">
        <v>8.1150942121960004</v>
      </c>
      <c r="J1796" s="2">
        <f t="shared" si="221"/>
        <v>22.067862596877315</v>
      </c>
      <c r="K1796" s="2">
        <f t="shared" si="222"/>
        <v>0.68308093713924622</v>
      </c>
      <c r="L1796" s="27">
        <v>0.88910932962610001</v>
      </c>
      <c r="M1796" s="26">
        <f t="shared" si="223"/>
        <v>2.4178083466120315</v>
      </c>
      <c r="N1796" s="2">
        <f t="shared" si="224"/>
        <v>7.4839997937115113E-2</v>
      </c>
    </row>
    <row r="1797" spans="1:14" x14ac:dyDescent="0.35">
      <c r="A1797" s="10">
        <v>41497</v>
      </c>
      <c r="B1797" s="27">
        <v>0</v>
      </c>
      <c r="C1797" s="27">
        <v>0.36958323448629998</v>
      </c>
      <c r="D1797" s="28">
        <f t="shared" si="218"/>
        <v>3.0798602873858331E-2</v>
      </c>
      <c r="E1797" s="3">
        <f t="shared" si="217"/>
        <v>0</v>
      </c>
      <c r="F1797" s="5" t="str">
        <f t="shared" si="219"/>
        <v>Dry</v>
      </c>
      <c r="G1797" s="5" t="str">
        <f t="shared" si="220"/>
        <v/>
      </c>
      <c r="H1797" s="27">
        <v>6.3993321400910002E-3</v>
      </c>
      <c r="I1797" s="27">
        <v>8.1567700341689999</v>
      </c>
      <c r="J1797" s="2">
        <f t="shared" si="221"/>
        <v>22.181194160117812</v>
      </c>
      <c r="K1797" s="2">
        <f t="shared" si="222"/>
        <v>0.68314979020541411</v>
      </c>
      <c r="L1797" s="27">
        <v>0.89227463882510005</v>
      </c>
      <c r="M1797" s="26">
        <f t="shared" si="223"/>
        <v>2.4264159618354242</v>
      </c>
      <c r="N1797" s="2">
        <f t="shared" si="224"/>
        <v>7.4730221615360221E-2</v>
      </c>
    </row>
    <row r="1798" spans="1:14" x14ac:dyDescent="0.35">
      <c r="A1798" s="10">
        <v>41498</v>
      </c>
      <c r="B1798" s="27">
        <v>0</v>
      </c>
      <c r="C1798" s="27">
        <v>0.35692517239630001</v>
      </c>
      <c r="D1798" s="28">
        <f t="shared" si="218"/>
        <v>2.9743764366358335E-2</v>
      </c>
      <c r="E1798" s="3">
        <f t="shared" si="217"/>
        <v>0</v>
      </c>
      <c r="F1798" s="5" t="str">
        <f t="shared" si="219"/>
        <v>Dry</v>
      </c>
      <c r="G1798" s="5" t="str">
        <f t="shared" si="220"/>
        <v/>
      </c>
      <c r="H1798" s="27">
        <v>6.1855181455650003E-3</v>
      </c>
      <c r="I1798" s="27">
        <v>8.4040181365710005</v>
      </c>
      <c r="J1798" s="2">
        <f t="shared" si="221"/>
        <v>22.853550759865715</v>
      </c>
      <c r="K1798" s="2">
        <f t="shared" si="222"/>
        <v>0.6797506287360553</v>
      </c>
      <c r="L1798" s="27">
        <v>0.92005078699840004</v>
      </c>
      <c r="M1798" s="26">
        <f t="shared" si="223"/>
        <v>2.501949308131969</v>
      </c>
      <c r="N1798" s="2">
        <f t="shared" si="224"/>
        <v>7.4417390677650547E-2</v>
      </c>
    </row>
    <row r="1799" spans="1:14" x14ac:dyDescent="0.35">
      <c r="A1799" s="10">
        <v>41499</v>
      </c>
      <c r="B1799" s="27">
        <v>0</v>
      </c>
      <c r="C1799" s="27">
        <v>0.34378210709529999</v>
      </c>
      <c r="D1799" s="28">
        <f t="shared" si="218"/>
        <v>2.8648508924608334E-2</v>
      </c>
      <c r="E1799" s="3">
        <f t="shared" si="217"/>
        <v>0</v>
      </c>
      <c r="F1799" s="5" t="str">
        <f t="shared" si="219"/>
        <v>Dry</v>
      </c>
      <c r="G1799" s="5" t="str">
        <f t="shared" si="220"/>
        <v/>
      </c>
      <c r="H1799" s="27">
        <v>5.9631228125190004E-3</v>
      </c>
      <c r="I1799" s="27">
        <v>8.6652761655119992</v>
      </c>
      <c r="J1799" s="2">
        <f t="shared" si="221"/>
        <v>23.56400539344671</v>
      </c>
      <c r="K1799" s="2">
        <f t="shared" si="222"/>
        <v>0.675073618813677</v>
      </c>
      <c r="L1799" s="27">
        <v>0.95228826888679996</v>
      </c>
      <c r="M1799" s="26">
        <f t="shared" si="223"/>
        <v>2.5896146268800084</v>
      </c>
      <c r="N1799" s="2">
        <f t="shared" si="224"/>
        <v>7.4188597749468205E-2</v>
      </c>
    </row>
    <row r="1800" spans="1:14" x14ac:dyDescent="0.35">
      <c r="A1800" s="10">
        <v>41500</v>
      </c>
      <c r="B1800" s="27">
        <v>0</v>
      </c>
      <c r="C1800" s="27">
        <v>0.30672951549779998</v>
      </c>
      <c r="D1800" s="28">
        <f t="shared" si="218"/>
        <v>2.5560792958149999E-2</v>
      </c>
      <c r="E1800" s="3">
        <f t="shared" si="217"/>
        <v>0</v>
      </c>
      <c r="F1800" s="5" t="str">
        <f t="shared" si="219"/>
        <v>Dry</v>
      </c>
      <c r="G1800" s="5" t="str">
        <f t="shared" si="220"/>
        <v/>
      </c>
      <c r="H1800" s="27">
        <v>5.333712306782E-3</v>
      </c>
      <c r="I1800" s="27">
        <v>9.3262661021860005</v>
      </c>
      <c r="J1800" s="2">
        <f t="shared" si="221"/>
        <v>25.361474987640523</v>
      </c>
      <c r="K1800" s="2">
        <f t="shared" si="222"/>
        <v>0.64825941127237918</v>
      </c>
      <c r="L1800" s="27">
        <v>1.0320307573600001</v>
      </c>
      <c r="M1800" s="26">
        <f t="shared" si="223"/>
        <v>2.8064631603344896</v>
      </c>
      <c r="N1800" s="2">
        <f t="shared" si="224"/>
        <v>7.1735423785985214E-2</v>
      </c>
    </row>
    <row r="1801" spans="1:14" x14ac:dyDescent="0.35">
      <c r="A1801" s="10">
        <v>41501</v>
      </c>
      <c r="B1801" s="27">
        <v>0</v>
      </c>
      <c r="C1801" s="27">
        <v>0.3559595313069</v>
      </c>
      <c r="D1801" s="28">
        <f t="shared" si="218"/>
        <v>2.9663294275575E-2</v>
      </c>
      <c r="E1801" s="3">
        <f t="shared" si="217"/>
        <v>0</v>
      </c>
      <c r="F1801" s="5" t="str">
        <f t="shared" si="219"/>
        <v>Dry</v>
      </c>
      <c r="G1801" s="5" t="str">
        <f t="shared" si="220"/>
        <v/>
      </c>
      <c r="H1801" s="27">
        <v>6.1701700094430002E-3</v>
      </c>
      <c r="I1801" s="27">
        <v>8.224681247146</v>
      </c>
      <c r="J1801" s="2">
        <f t="shared" si="221"/>
        <v>22.365869196238947</v>
      </c>
      <c r="K1801" s="2">
        <f t="shared" si="222"/>
        <v>0.66344535969705398</v>
      </c>
      <c r="L1801" s="27">
        <v>0.90972334376200004</v>
      </c>
      <c r="M1801" s="26">
        <f t="shared" si="223"/>
        <v>2.4738652720926324</v>
      </c>
      <c r="N1801" s="2">
        <f t="shared" si="224"/>
        <v>7.3382993564209173E-2</v>
      </c>
    </row>
    <row r="1802" spans="1:14" x14ac:dyDescent="0.35">
      <c r="A1802" s="10">
        <v>41502</v>
      </c>
      <c r="B1802" s="27">
        <v>0</v>
      </c>
      <c r="C1802" s="27">
        <v>0.33391263242550001</v>
      </c>
      <c r="D1802" s="28">
        <f t="shared" si="218"/>
        <v>2.7826052702125001E-2</v>
      </c>
      <c r="E1802" s="3">
        <f t="shared" si="217"/>
        <v>0</v>
      </c>
      <c r="F1802" s="5" t="str">
        <f t="shared" si="219"/>
        <v>Dry</v>
      </c>
      <c r="G1802" s="5" t="str">
        <f t="shared" si="220"/>
        <v/>
      </c>
      <c r="H1802" s="27">
        <v>5.7945458246260002E-3</v>
      </c>
      <c r="I1802" s="27">
        <v>8.4940716162029997</v>
      </c>
      <c r="J1802" s="2">
        <f t="shared" si="221"/>
        <v>23.098438590237791</v>
      </c>
      <c r="K1802" s="2">
        <f t="shared" si="222"/>
        <v>0.64273836954875463</v>
      </c>
      <c r="L1802" s="27">
        <v>0.93749532698820004</v>
      </c>
      <c r="M1802" s="26">
        <f t="shared" si="223"/>
        <v>2.5493872923986318</v>
      </c>
      <c r="N1802" s="2">
        <f t="shared" si="224"/>
        <v>7.0939385156412085E-2</v>
      </c>
    </row>
    <row r="1803" spans="1:14" x14ac:dyDescent="0.35">
      <c r="A1803" s="10">
        <v>41503</v>
      </c>
      <c r="B1803" s="27">
        <v>0</v>
      </c>
      <c r="C1803" s="27">
        <v>0.30723721529190001</v>
      </c>
      <c r="D1803" s="28">
        <f t="shared" si="218"/>
        <v>2.5603101274325E-2</v>
      </c>
      <c r="E1803" s="3">
        <f t="shared" si="217"/>
        <v>0</v>
      </c>
      <c r="F1803" s="5" t="str">
        <f t="shared" si="219"/>
        <v>Dry</v>
      </c>
      <c r="G1803" s="5" t="str">
        <f t="shared" si="220"/>
        <v/>
      </c>
      <c r="H1803" s="27">
        <v>5.3399595635549996E-3</v>
      </c>
      <c r="I1803" s="27">
        <v>9.1363630387619992</v>
      </c>
      <c r="J1803" s="2">
        <f t="shared" si="221"/>
        <v>24.845060193087829</v>
      </c>
      <c r="K1803" s="2">
        <f t="shared" si="222"/>
        <v>0.63611059229032829</v>
      </c>
      <c r="L1803" s="27">
        <v>1.007944372211</v>
      </c>
      <c r="M1803" s="26">
        <f t="shared" si="223"/>
        <v>2.7409636080157047</v>
      </c>
      <c r="N1803" s="2">
        <f t="shared" si="224"/>
        <v>7.0177168845265342E-2</v>
      </c>
    </row>
    <row r="1804" spans="1:14" x14ac:dyDescent="0.35">
      <c r="A1804" s="10">
        <v>41504</v>
      </c>
      <c r="B1804" s="27">
        <v>0</v>
      </c>
      <c r="C1804" s="27">
        <v>0.3273194027147</v>
      </c>
      <c r="D1804" s="28">
        <f t="shared" si="218"/>
        <v>2.7276616892891667E-2</v>
      </c>
      <c r="E1804" s="3">
        <f t="shared" si="217"/>
        <v>0</v>
      </c>
      <c r="F1804" s="5" t="str">
        <f t="shared" si="219"/>
        <v>Dry</v>
      </c>
      <c r="G1804" s="5" t="str">
        <f t="shared" si="220"/>
        <v/>
      </c>
      <c r="H1804" s="27">
        <v>5.6806820200549996E-3</v>
      </c>
      <c r="I1804" s="27">
        <v>9.0224954301849998</v>
      </c>
      <c r="J1804" s="2">
        <f t="shared" si="221"/>
        <v>24.53541317302788</v>
      </c>
      <c r="K1804" s="2">
        <f t="shared" si="222"/>
        <v>0.66924306542948897</v>
      </c>
      <c r="L1804" s="27">
        <v>1.000244617963</v>
      </c>
      <c r="M1804" s="26">
        <f t="shared" si="223"/>
        <v>2.7200252043038637</v>
      </c>
      <c r="N1804" s="2">
        <f t="shared" si="224"/>
        <v>7.4193085436805875E-2</v>
      </c>
    </row>
    <row r="1805" spans="1:14" x14ac:dyDescent="0.35">
      <c r="A1805" s="10">
        <v>41505</v>
      </c>
      <c r="B1805" s="27">
        <v>0</v>
      </c>
      <c r="C1805" s="27">
        <v>0.33578006251909998</v>
      </c>
      <c r="D1805" s="28">
        <f t="shared" si="218"/>
        <v>2.7981671876591663E-2</v>
      </c>
      <c r="E1805" s="3">
        <f t="shared" si="217"/>
        <v>0</v>
      </c>
      <c r="F1805" s="5" t="str">
        <f t="shared" si="219"/>
        <v>Dry</v>
      </c>
      <c r="G1805" s="5" t="str">
        <f t="shared" si="220"/>
        <v/>
      </c>
      <c r="H1805" s="27">
        <v>5.8235208224300004E-3</v>
      </c>
      <c r="I1805" s="27">
        <v>8.6432106547990006</v>
      </c>
      <c r="J1805" s="2">
        <f t="shared" si="221"/>
        <v>23.50400132623421</v>
      </c>
      <c r="K1805" s="2">
        <f t="shared" si="222"/>
        <v>0.657681252897661</v>
      </c>
      <c r="L1805" s="27">
        <v>0.95534112295759999</v>
      </c>
      <c r="M1805" s="26">
        <f t="shared" si="223"/>
        <v>2.597916436125979</v>
      </c>
      <c r="N1805" s="2">
        <f t="shared" si="224"/>
        <v>7.2694045278481556E-2</v>
      </c>
    </row>
    <row r="1806" spans="1:14" x14ac:dyDescent="0.35">
      <c r="A1806" s="10">
        <v>41506</v>
      </c>
      <c r="B1806" s="27">
        <v>0</v>
      </c>
      <c r="C1806" s="27">
        <v>0.33157754937290002</v>
      </c>
      <c r="D1806" s="28">
        <f t="shared" si="218"/>
        <v>2.7631462447741669E-2</v>
      </c>
      <c r="E1806" s="3">
        <f t="shared" si="217"/>
        <v>0</v>
      </c>
      <c r="F1806" s="5" t="str">
        <f t="shared" si="219"/>
        <v>Dry</v>
      </c>
      <c r="G1806" s="5" t="str">
        <f t="shared" si="220"/>
        <v/>
      </c>
      <c r="H1806" s="27">
        <v>5.7508744380289998E-3</v>
      </c>
      <c r="I1806" s="27">
        <v>8.7386687455559997</v>
      </c>
      <c r="J1806" s="2">
        <f t="shared" si="221"/>
        <v>23.763586239915163</v>
      </c>
      <c r="K1806" s="2">
        <f t="shared" si="222"/>
        <v>0.65662264081188648</v>
      </c>
      <c r="L1806" s="27">
        <v>0.96316781358420001</v>
      </c>
      <c r="M1806" s="26">
        <f t="shared" si="223"/>
        <v>2.6192000255483303</v>
      </c>
      <c r="N1806" s="2">
        <f t="shared" si="224"/>
        <v>7.2372327149062707E-2</v>
      </c>
    </row>
    <row r="1807" spans="1:14" x14ac:dyDescent="0.35">
      <c r="A1807" s="10">
        <v>41507</v>
      </c>
      <c r="B1807" s="27">
        <v>0</v>
      </c>
      <c r="C1807" s="27">
        <v>0.31282906069209998</v>
      </c>
      <c r="D1807" s="28">
        <f t="shared" si="218"/>
        <v>2.6069088391008331E-2</v>
      </c>
      <c r="E1807" s="3">
        <f t="shared" si="217"/>
        <v>0</v>
      </c>
      <c r="F1807" s="5" t="str">
        <f t="shared" si="219"/>
        <v>Dry</v>
      </c>
      <c r="G1807" s="5" t="str">
        <f t="shared" si="220"/>
        <v/>
      </c>
      <c r="H1807" s="27">
        <v>5.4321512980209999E-3</v>
      </c>
      <c r="I1807" s="27">
        <v>9.0953332771519992</v>
      </c>
      <c r="J1807" s="2">
        <f t="shared" si="221"/>
        <v>24.733485500556061</v>
      </c>
      <c r="K1807" s="2">
        <f t="shared" si="222"/>
        <v>0.64477941973171882</v>
      </c>
      <c r="L1807" s="27">
        <v>1.002700700229</v>
      </c>
      <c r="M1807" s="26">
        <f t="shared" si="223"/>
        <v>2.7267041761747337</v>
      </c>
      <c r="N1807" s="2">
        <f t="shared" si="224"/>
        <v>7.1082692184830681E-2</v>
      </c>
    </row>
    <row r="1808" spans="1:14" x14ac:dyDescent="0.35">
      <c r="A1808" s="10">
        <v>41508</v>
      </c>
      <c r="B1808" s="27">
        <v>0</v>
      </c>
      <c r="C1808" s="27">
        <v>0.291741199733</v>
      </c>
      <c r="D1808" s="28">
        <f t="shared" si="218"/>
        <v>2.4311766644416668E-2</v>
      </c>
      <c r="E1808" s="3">
        <f t="shared" si="217"/>
        <v>0</v>
      </c>
      <c r="F1808" s="5" t="str">
        <f t="shared" si="219"/>
        <v>Dry</v>
      </c>
      <c r="G1808" s="5" t="str">
        <f t="shared" si="220"/>
        <v/>
      </c>
      <c r="H1808" s="27">
        <v>5.0732368822119997E-3</v>
      </c>
      <c r="I1808" s="27">
        <v>9.9337523491049993</v>
      </c>
      <c r="J1808" s="2">
        <f t="shared" si="221"/>
        <v>27.013448788062171</v>
      </c>
      <c r="K1808" s="2">
        <f t="shared" si="222"/>
        <v>0.65674466319626779</v>
      </c>
      <c r="L1808" s="27">
        <v>1.1021782842950001</v>
      </c>
      <c r="M1808" s="26">
        <f t="shared" si="223"/>
        <v>2.9972195391804513</v>
      </c>
      <c r="N1808" s="2">
        <f t="shared" si="224"/>
        <v>7.2867702018641192E-2</v>
      </c>
    </row>
    <row r="1809" spans="1:14" x14ac:dyDescent="0.35">
      <c r="A1809" s="10">
        <v>41509</v>
      </c>
      <c r="B1809" s="27">
        <v>0</v>
      </c>
      <c r="C1809" s="27">
        <v>0.2987212262783</v>
      </c>
      <c r="D1809" s="28">
        <f t="shared" si="218"/>
        <v>2.4893435523191666E-2</v>
      </c>
      <c r="E1809" s="3">
        <f t="shared" si="217"/>
        <v>0</v>
      </c>
      <c r="F1809" s="5" t="str">
        <f t="shared" si="219"/>
        <v>Dry</v>
      </c>
      <c r="G1809" s="5" t="str">
        <f t="shared" si="220"/>
        <v/>
      </c>
      <c r="H1809" s="27">
        <v>5.1909196245680002E-3</v>
      </c>
      <c r="I1809" s="27">
        <v>9.3459803596109996</v>
      </c>
      <c r="J1809" s="2">
        <f t="shared" si="221"/>
        <v>25.415085150711768</v>
      </c>
      <c r="K1809" s="2">
        <f t="shared" si="222"/>
        <v>0.63266878351566935</v>
      </c>
      <c r="L1809" s="27">
        <v>1.042130187563</v>
      </c>
      <c r="M1809" s="26">
        <f t="shared" si="223"/>
        <v>2.8339271468513196</v>
      </c>
      <c r="N1809" s="2">
        <f t="shared" si="224"/>
        <v>7.0546182707565838E-2</v>
      </c>
    </row>
    <row r="1810" spans="1:14" x14ac:dyDescent="0.35">
      <c r="A1810" s="10">
        <v>41510</v>
      </c>
      <c r="B1810" s="27">
        <v>0</v>
      </c>
      <c r="C1810" s="27">
        <v>0.36771624356679999</v>
      </c>
      <c r="D1810" s="28">
        <f t="shared" si="218"/>
        <v>3.0643020297233332E-2</v>
      </c>
      <c r="E1810" s="3">
        <f t="shared" si="217"/>
        <v>0</v>
      </c>
      <c r="F1810" s="5" t="str">
        <f t="shared" si="219"/>
        <v>Dry</v>
      </c>
      <c r="G1810" s="5" t="str">
        <f t="shared" si="220"/>
        <v/>
      </c>
      <c r="H1810" s="27">
        <v>6.3641205420429999E-3</v>
      </c>
      <c r="I1810" s="27">
        <v>8.1735792117500008</v>
      </c>
      <c r="J1810" s="2">
        <f t="shared" si="221"/>
        <v>22.226904365264481</v>
      </c>
      <c r="K1810" s="2">
        <f t="shared" si="222"/>
        <v>0.68109948160946365</v>
      </c>
      <c r="L1810" s="27">
        <v>0.90073306479769999</v>
      </c>
      <c r="M1810" s="26">
        <f t="shared" si="223"/>
        <v>2.4494174670882733</v>
      </c>
      <c r="N1810" s="2">
        <f t="shared" si="224"/>
        <v>7.5057549160383819E-2</v>
      </c>
    </row>
    <row r="1811" spans="1:14" x14ac:dyDescent="0.35">
      <c r="A1811" s="10">
        <v>41511</v>
      </c>
      <c r="B1811" s="27">
        <v>0</v>
      </c>
      <c r="C1811" s="27">
        <v>0.33773488436959997</v>
      </c>
      <c r="D1811" s="28">
        <f t="shared" si="218"/>
        <v>2.8144573697466663E-2</v>
      </c>
      <c r="E1811" s="3">
        <f t="shared" si="217"/>
        <v>0</v>
      </c>
      <c r="F1811" s="5" t="str">
        <f t="shared" si="219"/>
        <v>Dry</v>
      </c>
      <c r="G1811" s="5" t="str">
        <f t="shared" si="220"/>
        <v/>
      </c>
      <c r="H1811" s="27">
        <v>5.8566558354489996E-3</v>
      </c>
      <c r="I1811" s="27">
        <v>8.6840298683110007</v>
      </c>
      <c r="J1811" s="2">
        <f t="shared" si="221"/>
        <v>23.615003462690204</v>
      </c>
      <c r="K1811" s="2">
        <f t="shared" si="222"/>
        <v>0.66463420532161488</v>
      </c>
      <c r="L1811" s="27">
        <v>0.95303061247999998</v>
      </c>
      <c r="M1811" s="26">
        <f t="shared" si="223"/>
        <v>2.5916333263536129</v>
      </c>
      <c r="N1811" s="2">
        <f t="shared" si="224"/>
        <v>7.2940415150369933E-2</v>
      </c>
    </row>
    <row r="1812" spans="1:14" x14ac:dyDescent="0.35">
      <c r="A1812" s="10">
        <v>41512</v>
      </c>
      <c r="B1812" s="27">
        <v>0</v>
      </c>
      <c r="C1812" s="27">
        <v>0.3418865996055</v>
      </c>
      <c r="D1812" s="28">
        <f t="shared" si="218"/>
        <v>2.8490549967124999E-2</v>
      </c>
      <c r="E1812" s="3">
        <f t="shared" si="217"/>
        <v>0</v>
      </c>
      <c r="F1812" s="5" t="str">
        <f t="shared" si="219"/>
        <v>Dry</v>
      </c>
      <c r="G1812" s="5" t="str">
        <f t="shared" si="220"/>
        <v/>
      </c>
      <c r="H1812" s="27">
        <v>5.9285584425509998E-3</v>
      </c>
      <c r="I1812" s="27">
        <v>8.5995800810980008</v>
      </c>
      <c r="J1812" s="2">
        <f t="shared" si="221"/>
        <v>23.385354089334658</v>
      </c>
      <c r="K1812" s="2">
        <f t="shared" si="222"/>
        <v>0.66626159918109995</v>
      </c>
      <c r="L1812" s="27">
        <v>0.94885993891389997</v>
      </c>
      <c r="M1812" s="26">
        <f t="shared" si="223"/>
        <v>2.5802917634849032</v>
      </c>
      <c r="N1812" s="2">
        <f t="shared" si="224"/>
        <v>7.3513931417327719E-2</v>
      </c>
    </row>
    <row r="1813" spans="1:14" x14ac:dyDescent="0.35">
      <c r="A1813" s="10">
        <v>41513</v>
      </c>
      <c r="B1813" s="27">
        <v>0</v>
      </c>
      <c r="C1813" s="27">
        <v>0.38403668374470001</v>
      </c>
      <c r="D1813" s="28">
        <f t="shared" si="218"/>
        <v>3.2003056978724999E-2</v>
      </c>
      <c r="E1813" s="3">
        <f t="shared" si="217"/>
        <v>0</v>
      </c>
      <c r="F1813" s="5" t="str">
        <f t="shared" si="219"/>
        <v>Dry</v>
      </c>
      <c r="G1813" s="5" t="str">
        <f t="shared" si="220"/>
        <v/>
      </c>
      <c r="H1813" s="27">
        <v>6.6431566006329998E-3</v>
      </c>
      <c r="I1813" s="27">
        <v>7.4669445199759998</v>
      </c>
      <c r="J1813" s="2">
        <f t="shared" si="221"/>
        <v>20.305310249841934</v>
      </c>
      <c r="K1813" s="2">
        <f t="shared" si="222"/>
        <v>0.64983200089638016</v>
      </c>
      <c r="L1813" s="27">
        <v>0.81752833422439997</v>
      </c>
      <c r="M1813" s="26">
        <f t="shared" si="223"/>
        <v>2.2231538509564643</v>
      </c>
      <c r="N1813" s="2">
        <f t="shared" si="224"/>
        <v>7.1147719364631629E-2</v>
      </c>
    </row>
    <row r="1814" spans="1:14" x14ac:dyDescent="0.35">
      <c r="A1814" s="10">
        <v>41514</v>
      </c>
      <c r="B1814" s="27">
        <v>0</v>
      </c>
      <c r="C1814" s="27">
        <v>0.28808411428250003</v>
      </c>
      <c r="D1814" s="28">
        <f t="shared" si="218"/>
        <v>2.4007009523541668E-2</v>
      </c>
      <c r="E1814" s="3">
        <f t="shared" ref="E1814:E1877" si="225">IF(D1814&gt;$C$8,1,0)</f>
        <v>0</v>
      </c>
      <c r="F1814" s="5" t="str">
        <f t="shared" si="219"/>
        <v>Dry</v>
      </c>
      <c r="G1814" s="5" t="str">
        <f t="shared" si="220"/>
        <v/>
      </c>
      <c r="H1814" s="27">
        <v>5.0138356898929998E-3</v>
      </c>
      <c r="I1814" s="27">
        <v>9.44181222908</v>
      </c>
      <c r="J1814" s="2">
        <f t="shared" si="221"/>
        <v>25.675686503270988</v>
      </c>
      <c r="K1814" s="2">
        <f t="shared" si="222"/>
        <v>0.61639645040749691</v>
      </c>
      <c r="L1814" s="27">
        <v>1.037252955057</v>
      </c>
      <c r="M1814" s="26">
        <f t="shared" si="223"/>
        <v>2.8206641958638037</v>
      </c>
      <c r="N1814" s="2">
        <f t="shared" si="224"/>
        <v>6.7715712212815332E-2</v>
      </c>
    </row>
    <row r="1815" spans="1:14" x14ac:dyDescent="0.35">
      <c r="A1815" s="10">
        <v>41515</v>
      </c>
      <c r="B1815" s="27">
        <v>0</v>
      </c>
      <c r="C1815" s="27">
        <v>0.28323791754389999</v>
      </c>
      <c r="D1815" s="28">
        <f t="shared" ref="D1815:D1878" si="226">C1815/12</f>
        <v>2.3603159795324999E-2</v>
      </c>
      <c r="E1815" s="3">
        <f t="shared" si="225"/>
        <v>0</v>
      </c>
      <c r="F1815" s="5" t="str">
        <f t="shared" ref="F1815:F1878" si="227">IF(B1815&gt;0,D1815,"Dry")</f>
        <v>Dry</v>
      </c>
      <c r="G1815" s="5" t="str">
        <f t="shared" ref="G1815:G1878" si="228">IF(D1815-$C$8&lt;0,"",D1808-$C$8)</f>
        <v/>
      </c>
      <c r="H1815" s="27">
        <v>4.932508619407E-3</v>
      </c>
      <c r="I1815" s="27">
        <v>9.7623351412829997</v>
      </c>
      <c r="J1815" s="2">
        <f t="shared" ref="J1815:J1878" si="229">I1815*2.71936</f>
        <v>26.547303689799339</v>
      </c>
      <c r="K1815" s="2">
        <f t="shared" ref="K1815:K1878" si="230">IF(D1815&gt;$C$8, J1815*$C$8, J1815*D1815)</f>
        <v>0.62660025112535478</v>
      </c>
      <c r="L1815" s="27">
        <v>1.088048760578</v>
      </c>
      <c r="M1815" s="26">
        <f t="shared" ref="M1815:M1878" si="231">L1815*2.71936</f>
        <v>2.9587962775653902</v>
      </c>
      <c r="N1815" s="2">
        <f t="shared" ref="N1815:N1878" si="232">IF(D1815&gt;$C$8, M1815*$C$8,M1815* D1815)</f>
        <v>6.9836941341188688E-2</v>
      </c>
    </row>
    <row r="1816" spans="1:14" x14ac:dyDescent="0.35">
      <c r="A1816" s="10">
        <v>41516</v>
      </c>
      <c r="B1816" s="27">
        <v>0</v>
      </c>
      <c r="C1816" s="27">
        <v>0.36901320221200001</v>
      </c>
      <c r="D1816" s="28">
        <f t="shared" si="226"/>
        <v>3.0751100184333333E-2</v>
      </c>
      <c r="E1816" s="3">
        <f t="shared" si="225"/>
        <v>0</v>
      </c>
      <c r="F1816" s="5" t="str">
        <f t="shared" si="227"/>
        <v>Dry</v>
      </c>
      <c r="G1816" s="5" t="str">
        <f t="shared" si="228"/>
        <v/>
      </c>
      <c r="H1816" s="27">
        <v>6.386877751777E-3</v>
      </c>
      <c r="I1816" s="27">
        <v>7.9188350480310001</v>
      </c>
      <c r="J1816" s="2">
        <f t="shared" si="229"/>
        <v>21.53416327621358</v>
      </c>
      <c r="K1816" s="2">
        <f t="shared" si="230"/>
        <v>0.66219921229263545</v>
      </c>
      <c r="L1816" s="27">
        <v>0.87851507752299995</v>
      </c>
      <c r="M1816" s="26">
        <f t="shared" si="231"/>
        <v>2.3889987612129451</v>
      </c>
      <c r="N1816" s="2">
        <f t="shared" si="232"/>
        <v>7.3464340246307505E-2</v>
      </c>
    </row>
    <row r="1817" spans="1:14" x14ac:dyDescent="0.35">
      <c r="A1817" s="10">
        <v>41517</v>
      </c>
      <c r="B1817" s="27">
        <v>0</v>
      </c>
      <c r="C1817" s="27">
        <v>0.4094449531239</v>
      </c>
      <c r="D1817" s="28">
        <f t="shared" si="226"/>
        <v>3.4120412760325E-2</v>
      </c>
      <c r="E1817" s="3">
        <f t="shared" si="225"/>
        <v>0</v>
      </c>
      <c r="F1817" s="5" t="str">
        <f t="shared" si="227"/>
        <v>Dry</v>
      </c>
      <c r="G1817" s="5" t="str">
        <f t="shared" si="228"/>
        <v/>
      </c>
      <c r="H1817" s="27">
        <v>7.073204505705E-3</v>
      </c>
      <c r="I1817" s="27">
        <v>6.9467898512120003</v>
      </c>
      <c r="J1817" s="2">
        <f t="shared" si="229"/>
        <v>18.890822449791866</v>
      </c>
      <c r="K1817" s="2">
        <f t="shared" si="230"/>
        <v>0.64456265936891233</v>
      </c>
      <c r="L1817" s="27">
        <v>0.75595448723509995</v>
      </c>
      <c r="M1817" s="26">
        <f t="shared" si="231"/>
        <v>2.0557123944076414</v>
      </c>
      <c r="N1817" s="2">
        <f t="shared" si="232"/>
        <v>7.0141755413704751E-2</v>
      </c>
    </row>
    <row r="1818" spans="1:14" x14ac:dyDescent="0.35">
      <c r="A1818" s="10">
        <v>41518</v>
      </c>
      <c r="B1818" s="27">
        <v>0</v>
      </c>
      <c r="C1818" s="27">
        <v>0.40396956127220002</v>
      </c>
      <c r="D1818" s="28">
        <f t="shared" si="226"/>
        <v>3.3664130106016668E-2</v>
      </c>
      <c r="E1818" s="3">
        <f t="shared" si="225"/>
        <v>0</v>
      </c>
      <c r="F1818" s="5" t="str">
        <f t="shared" si="227"/>
        <v>Dry</v>
      </c>
      <c r="G1818" s="5" t="str">
        <f t="shared" si="228"/>
        <v/>
      </c>
      <c r="H1818" s="27">
        <v>6.985437454413E-3</v>
      </c>
      <c r="I1818" s="27">
        <v>6.0685222920650004</v>
      </c>
      <c r="J1818" s="2">
        <f t="shared" si="229"/>
        <v>16.50249678014988</v>
      </c>
      <c r="K1818" s="2">
        <f t="shared" si="230"/>
        <v>0.55554219868108667</v>
      </c>
      <c r="L1818" s="27">
        <v>0.65706531710469995</v>
      </c>
      <c r="M1818" s="26">
        <f t="shared" si="231"/>
        <v>1.7867971407218368</v>
      </c>
      <c r="N1818" s="2">
        <f t="shared" si="232"/>
        <v>6.0150971418318488E-2</v>
      </c>
    </row>
    <row r="1819" spans="1:14" x14ac:dyDescent="0.35">
      <c r="A1819" s="10">
        <v>41519</v>
      </c>
      <c r="B1819" s="27">
        <v>0</v>
      </c>
      <c r="C1819" s="27">
        <v>0.3031843212316</v>
      </c>
      <c r="D1819" s="28">
        <f t="shared" si="226"/>
        <v>2.5265360102633333E-2</v>
      </c>
      <c r="E1819" s="3">
        <f t="shared" si="225"/>
        <v>0</v>
      </c>
      <c r="F1819" s="5" t="str">
        <f t="shared" si="227"/>
        <v>Dry</v>
      </c>
      <c r="G1819" s="5" t="str">
        <f t="shared" si="228"/>
        <v/>
      </c>
      <c r="H1819" s="27">
        <v>5.2832262566299996E-3</v>
      </c>
      <c r="I1819" s="27">
        <v>7.1764260010149998</v>
      </c>
      <c r="J1819" s="2">
        <f t="shared" si="229"/>
        <v>19.515285810120151</v>
      </c>
      <c r="K1819" s="2">
        <f t="shared" si="230"/>
        <v>0.49306072349849606</v>
      </c>
      <c r="L1819" s="27">
        <v>0.78913176645039995</v>
      </c>
      <c r="M1819" s="26">
        <f t="shared" si="231"/>
        <v>2.1459333604145594</v>
      </c>
      <c r="N1819" s="2">
        <f t="shared" si="232"/>
        <v>5.4217779107127884E-2</v>
      </c>
    </row>
    <row r="1820" spans="1:14" x14ac:dyDescent="0.35">
      <c r="A1820" s="10">
        <v>41520</v>
      </c>
      <c r="B1820" s="27">
        <v>0</v>
      </c>
      <c r="C1820" s="27">
        <v>0.30337607956529999</v>
      </c>
      <c r="D1820" s="28">
        <f t="shared" si="226"/>
        <v>2.5281339963775001E-2</v>
      </c>
      <c r="E1820" s="3">
        <f t="shared" si="225"/>
        <v>0</v>
      </c>
      <c r="F1820" s="5" t="str">
        <f t="shared" si="227"/>
        <v>Dry</v>
      </c>
      <c r="G1820" s="5" t="str">
        <f t="shared" si="228"/>
        <v/>
      </c>
      <c r="H1820" s="27">
        <v>5.2879237922609998E-3</v>
      </c>
      <c r="I1820" s="27">
        <v>7.323808822628</v>
      </c>
      <c r="J1820" s="2">
        <f t="shared" si="229"/>
        <v>19.916072759901677</v>
      </c>
      <c r="K1820" s="2">
        <f t="shared" si="230"/>
        <v>0.50350500618635297</v>
      </c>
      <c r="L1820" s="27">
        <v>0.81722408576850003</v>
      </c>
      <c r="M1820" s="26">
        <f t="shared" si="231"/>
        <v>2.222326489875428</v>
      </c>
      <c r="N1820" s="2">
        <f t="shared" si="232"/>
        <v>5.6183391501043477E-2</v>
      </c>
    </row>
    <row r="1821" spans="1:14" x14ac:dyDescent="0.35">
      <c r="A1821" s="10">
        <v>41521</v>
      </c>
      <c r="B1821" s="27">
        <v>0</v>
      </c>
      <c r="C1821" s="27">
        <v>0.26362337093670002</v>
      </c>
      <c r="D1821" s="28">
        <f t="shared" si="226"/>
        <v>2.1968614244725002E-2</v>
      </c>
      <c r="E1821" s="3">
        <f t="shared" si="225"/>
        <v>0</v>
      </c>
      <c r="F1821" s="5" t="str">
        <f t="shared" si="227"/>
        <v>Dry</v>
      </c>
      <c r="G1821" s="5" t="str">
        <f t="shared" si="228"/>
        <v/>
      </c>
      <c r="H1821" s="27">
        <v>4.6078434541510001E-3</v>
      </c>
      <c r="I1821" s="27">
        <v>7.8101385221750004</v>
      </c>
      <c r="J1821" s="2">
        <f t="shared" si="229"/>
        <v>21.23857829166181</v>
      </c>
      <c r="K1821" s="2">
        <f t="shared" si="230"/>
        <v>0.46658213359590883</v>
      </c>
      <c r="L1821" s="27">
        <v>0.8776315094653</v>
      </c>
      <c r="M1821" s="26">
        <f t="shared" si="231"/>
        <v>2.3865960215795581</v>
      </c>
      <c r="N1821" s="2">
        <f t="shared" si="232"/>
        <v>5.2430207356076695E-2</v>
      </c>
    </row>
    <row r="1822" spans="1:14" x14ac:dyDescent="0.35">
      <c r="A1822" s="10">
        <v>41522</v>
      </c>
      <c r="B1822" s="27">
        <v>0</v>
      </c>
      <c r="C1822" s="27">
        <v>0.2490774846927</v>
      </c>
      <c r="D1822" s="28">
        <f t="shared" si="226"/>
        <v>2.0756457057725001E-2</v>
      </c>
      <c r="E1822" s="3">
        <f t="shared" si="225"/>
        <v>0</v>
      </c>
      <c r="F1822" s="5" t="str">
        <f t="shared" si="227"/>
        <v>Dry</v>
      </c>
      <c r="G1822" s="5" t="str">
        <f t="shared" si="228"/>
        <v/>
      </c>
      <c r="H1822" s="27">
        <v>4.3548080936349999E-3</v>
      </c>
      <c r="I1822" s="27">
        <v>8.2130794348530003</v>
      </c>
      <c r="J1822" s="2">
        <f t="shared" si="229"/>
        <v>22.334319691961856</v>
      </c>
      <c r="K1822" s="2">
        <f t="shared" si="230"/>
        <v>0.46358134759970815</v>
      </c>
      <c r="L1822" s="27">
        <v>0.92997373999830002</v>
      </c>
      <c r="M1822" s="26">
        <f t="shared" si="231"/>
        <v>2.5289333896017769</v>
      </c>
      <c r="N1822" s="2">
        <f t="shared" si="232"/>
        <v>5.249169730311621E-2</v>
      </c>
    </row>
    <row r="1823" spans="1:14" x14ac:dyDescent="0.35">
      <c r="A1823" s="10">
        <v>41523</v>
      </c>
      <c r="B1823" s="27">
        <v>0</v>
      </c>
      <c r="C1823" s="27">
        <v>0.26519342928290002</v>
      </c>
      <c r="D1823" s="28">
        <f t="shared" si="226"/>
        <v>2.2099452440241668E-2</v>
      </c>
      <c r="E1823" s="3">
        <f t="shared" si="225"/>
        <v>0</v>
      </c>
      <c r="F1823" s="5" t="str">
        <f t="shared" si="227"/>
        <v>Dry</v>
      </c>
      <c r="G1823" s="5" t="str">
        <f t="shared" si="228"/>
        <v/>
      </c>
      <c r="H1823" s="27">
        <v>4.621506843947E-3</v>
      </c>
      <c r="I1823" s="27">
        <v>7.791268872291</v>
      </c>
      <c r="J1823" s="2">
        <f t="shared" si="229"/>
        <v>21.187264920553254</v>
      </c>
      <c r="K1823" s="2">
        <f t="shared" si="230"/>
        <v>0.46822695345056731</v>
      </c>
      <c r="L1823" s="27">
        <v>0.88114268218309999</v>
      </c>
      <c r="M1823" s="26">
        <f t="shared" si="231"/>
        <v>2.3961441642214347</v>
      </c>
      <c r="N1823" s="2">
        <f t="shared" si="232"/>
        <v>5.2953473997174219E-2</v>
      </c>
    </row>
    <row r="1824" spans="1:14" x14ac:dyDescent="0.35">
      <c r="A1824" s="10">
        <v>41524</v>
      </c>
      <c r="B1824" s="27">
        <v>0</v>
      </c>
      <c r="C1824" s="27">
        <v>0.26407049672760002</v>
      </c>
      <c r="D1824" s="28">
        <f t="shared" si="226"/>
        <v>2.2005874727300003E-2</v>
      </c>
      <c r="E1824" s="3">
        <f t="shared" si="225"/>
        <v>0</v>
      </c>
      <c r="F1824" s="5" t="str">
        <f t="shared" si="227"/>
        <v>Dry</v>
      </c>
      <c r="G1824" s="5" t="str">
        <f t="shared" si="228"/>
        <v/>
      </c>
      <c r="H1824" s="27">
        <v>4.5959827365869999E-3</v>
      </c>
      <c r="I1824" s="27">
        <v>7.9334167411210004</v>
      </c>
      <c r="J1824" s="2">
        <f t="shared" si="229"/>
        <v>21.573816149134803</v>
      </c>
      <c r="K1824" s="2">
        <f t="shared" si="230"/>
        <v>0.47475069556766225</v>
      </c>
      <c r="L1824" s="27">
        <v>0.88860295280919999</v>
      </c>
      <c r="M1824" s="26">
        <f t="shared" si="231"/>
        <v>2.4164313257512262</v>
      </c>
      <c r="N1824" s="2">
        <f t="shared" si="232"/>
        <v>5.3175685041604949E-2</v>
      </c>
    </row>
    <row r="1825" spans="1:14" x14ac:dyDescent="0.35">
      <c r="A1825" s="10">
        <v>41525</v>
      </c>
      <c r="B1825" s="27">
        <v>0</v>
      </c>
      <c r="C1825" s="27">
        <v>0.28603848054559999</v>
      </c>
      <c r="D1825" s="28">
        <f t="shared" si="226"/>
        <v>2.3836540045466665E-2</v>
      </c>
      <c r="E1825" s="3">
        <f t="shared" si="225"/>
        <v>0</v>
      </c>
      <c r="F1825" s="5" t="str">
        <f t="shared" si="227"/>
        <v>Dry</v>
      </c>
      <c r="G1825" s="5" t="str">
        <f t="shared" si="228"/>
        <v/>
      </c>
      <c r="H1825" s="27">
        <v>4.9640454689899999E-3</v>
      </c>
      <c r="I1825" s="27">
        <v>7.8576712749990003</v>
      </c>
      <c r="J1825" s="2">
        <f t="shared" si="229"/>
        <v>21.367836958381282</v>
      </c>
      <c r="K1825" s="2">
        <f t="shared" si="230"/>
        <v>0.50933530134345806</v>
      </c>
      <c r="L1825" s="27">
        <v>0.87311121298850003</v>
      </c>
      <c r="M1825" s="26">
        <f t="shared" si="231"/>
        <v>2.3743037081524077</v>
      </c>
      <c r="N1825" s="2">
        <f t="shared" si="232"/>
        <v>5.6595185419474864E-2</v>
      </c>
    </row>
    <row r="1826" spans="1:14" x14ac:dyDescent="0.35">
      <c r="A1826" s="10">
        <v>41526</v>
      </c>
      <c r="B1826" s="27">
        <v>0</v>
      </c>
      <c r="C1826" s="27">
        <v>0.25985608410709998</v>
      </c>
      <c r="D1826" s="28">
        <f t="shared" si="226"/>
        <v>2.1654673675591665E-2</v>
      </c>
      <c r="E1826" s="3">
        <f t="shared" si="225"/>
        <v>0</v>
      </c>
      <c r="F1826" s="5" t="str">
        <f t="shared" si="227"/>
        <v>Dry</v>
      </c>
      <c r="G1826" s="5" t="str">
        <f t="shared" si="228"/>
        <v/>
      </c>
      <c r="H1826" s="27">
        <v>4.5147848713140001E-3</v>
      </c>
      <c r="I1826" s="27">
        <v>8.2338837412579995</v>
      </c>
      <c r="J1826" s="2">
        <f t="shared" si="229"/>
        <v>22.390894090627352</v>
      </c>
      <c r="K1826" s="2">
        <f t="shared" si="230"/>
        <v>0.48486750483726909</v>
      </c>
      <c r="L1826" s="27">
        <v>0.91122654488669996</v>
      </c>
      <c r="M1826" s="26">
        <f t="shared" si="231"/>
        <v>2.4779530171030966</v>
      </c>
      <c r="N1826" s="2">
        <f t="shared" si="232"/>
        <v>5.3659263968815367E-2</v>
      </c>
    </row>
    <row r="1827" spans="1:14" x14ac:dyDescent="0.35">
      <c r="A1827" s="10">
        <v>41527</v>
      </c>
      <c r="B1827" s="27">
        <v>0</v>
      </c>
      <c r="C1827" s="27">
        <v>0.34177985301449998</v>
      </c>
      <c r="D1827" s="28">
        <f t="shared" si="226"/>
        <v>2.8481654417874997E-2</v>
      </c>
      <c r="E1827" s="3">
        <f t="shared" si="225"/>
        <v>0</v>
      </c>
      <c r="F1827" s="5" t="str">
        <f t="shared" si="227"/>
        <v>Dry</v>
      </c>
      <c r="G1827" s="5" t="str">
        <f t="shared" si="228"/>
        <v/>
      </c>
      <c r="H1827" s="27">
        <v>5.9032097855539999E-3</v>
      </c>
      <c r="I1827" s="27">
        <v>7.2214421082989997</v>
      </c>
      <c r="J1827" s="2">
        <f t="shared" si="229"/>
        <v>19.637700811623969</v>
      </c>
      <c r="K1827" s="2">
        <f t="shared" si="230"/>
        <v>0.55931420807829724</v>
      </c>
      <c r="L1827" s="27">
        <v>0.79109784346909995</v>
      </c>
      <c r="M1827" s="26">
        <f t="shared" si="231"/>
        <v>2.1512798316161317</v>
      </c>
      <c r="N1827" s="2">
        <f t="shared" si="232"/>
        <v>6.1272008720234979E-2</v>
      </c>
    </row>
    <row r="1828" spans="1:14" x14ac:dyDescent="0.35">
      <c r="A1828" s="10">
        <v>41528</v>
      </c>
      <c r="B1828" s="27">
        <v>0</v>
      </c>
      <c r="C1828" s="27">
        <v>0.33304350971820001</v>
      </c>
      <c r="D1828" s="28">
        <f t="shared" si="226"/>
        <v>2.775362580985E-2</v>
      </c>
      <c r="E1828" s="3">
        <f t="shared" si="225"/>
        <v>0</v>
      </c>
      <c r="F1828" s="5" t="str">
        <f t="shared" si="227"/>
        <v>Dry</v>
      </c>
      <c r="G1828" s="5" t="str">
        <f t="shared" si="228"/>
        <v/>
      </c>
      <c r="H1828" s="27">
        <v>5.7558087679440003E-3</v>
      </c>
      <c r="I1828" s="27">
        <v>7.1242191762980003</v>
      </c>
      <c r="J1828" s="2">
        <f t="shared" si="229"/>
        <v>19.373316659257728</v>
      </c>
      <c r="K1828" s="2">
        <f t="shared" si="230"/>
        <v>0.53767978125677229</v>
      </c>
      <c r="L1828" s="27">
        <v>0.77267211992859997</v>
      </c>
      <c r="M1828" s="26">
        <f t="shared" si="231"/>
        <v>2.1011736560490375</v>
      </c>
      <c r="N1828" s="2">
        <f t="shared" si="232"/>
        <v>5.8315187411499457E-2</v>
      </c>
    </row>
    <row r="1829" spans="1:14" x14ac:dyDescent="0.35">
      <c r="A1829" s="10">
        <v>41529</v>
      </c>
      <c r="B1829" s="27">
        <v>0</v>
      </c>
      <c r="C1829" s="27">
        <v>0.3224595084106</v>
      </c>
      <c r="D1829" s="28">
        <f t="shared" si="226"/>
        <v>2.6871625700883334E-2</v>
      </c>
      <c r="E1829" s="3">
        <f t="shared" si="225"/>
        <v>0</v>
      </c>
      <c r="F1829" s="5" t="str">
        <f t="shared" si="227"/>
        <v>Dry</v>
      </c>
      <c r="G1829" s="5" t="str">
        <f t="shared" si="228"/>
        <v/>
      </c>
      <c r="H1829" s="27">
        <v>5.5804237572589996E-3</v>
      </c>
      <c r="I1829" s="27">
        <v>7.4068866416050003</v>
      </c>
      <c r="J1829" s="2">
        <f t="shared" si="229"/>
        <v>20.141991257714974</v>
      </c>
      <c r="K1829" s="2">
        <f t="shared" si="230"/>
        <v>0.54124804994778108</v>
      </c>
      <c r="L1829" s="27">
        <v>0.80515257326330003</v>
      </c>
      <c r="M1829" s="26">
        <f t="shared" si="231"/>
        <v>2.1894997016292876</v>
      </c>
      <c r="N1829" s="2">
        <f t="shared" si="232"/>
        <v>5.8835416454377953E-2</v>
      </c>
    </row>
    <row r="1830" spans="1:14" x14ac:dyDescent="0.35">
      <c r="A1830" s="10">
        <v>41530</v>
      </c>
      <c r="B1830" s="27">
        <v>0</v>
      </c>
      <c r="C1830" s="27">
        <v>0.28273716974539997</v>
      </c>
      <c r="D1830" s="28">
        <f t="shared" si="226"/>
        <v>2.3561430812116663E-2</v>
      </c>
      <c r="E1830" s="3">
        <f t="shared" si="225"/>
        <v>0</v>
      </c>
      <c r="F1830" s="5" t="str">
        <f t="shared" si="227"/>
        <v>Dry</v>
      </c>
      <c r="G1830" s="5" t="str">
        <f t="shared" si="228"/>
        <v/>
      </c>
      <c r="H1830" s="27">
        <v>4.907504765802E-3</v>
      </c>
      <c r="I1830" s="27">
        <v>8.1314984950960003</v>
      </c>
      <c r="J1830" s="2">
        <f t="shared" si="229"/>
        <v>22.112471747624259</v>
      </c>
      <c r="K1830" s="2">
        <f t="shared" si="230"/>
        <v>0.52100147316653345</v>
      </c>
      <c r="L1830" s="27">
        <v>0.89100342202969995</v>
      </c>
      <c r="M1830" s="26">
        <f t="shared" si="231"/>
        <v>2.422959065730685</v>
      </c>
      <c r="N1830" s="2">
        <f t="shared" si="232"/>
        <v>5.7088382387804365E-2</v>
      </c>
    </row>
    <row r="1831" spans="1:14" x14ac:dyDescent="0.35">
      <c r="A1831" s="10">
        <v>41531</v>
      </c>
      <c r="B1831" s="27">
        <v>0</v>
      </c>
      <c r="C1831" s="27">
        <v>0.29240962758689998</v>
      </c>
      <c r="D1831" s="28">
        <f t="shared" si="226"/>
        <v>2.4367468965574998E-2</v>
      </c>
      <c r="E1831" s="3">
        <f t="shared" si="225"/>
        <v>0</v>
      </c>
      <c r="F1831" s="5" t="str">
        <f t="shared" si="227"/>
        <v>Dry</v>
      </c>
      <c r="G1831" s="5" t="str">
        <f t="shared" si="228"/>
        <v/>
      </c>
      <c r="H1831" s="27">
        <v>5.071502466915E-3</v>
      </c>
      <c r="I1831" s="27">
        <v>7.9716842635539997</v>
      </c>
      <c r="J1831" s="2">
        <f t="shared" si="229"/>
        <v>21.677879318938206</v>
      </c>
      <c r="K1831" s="2">
        <f t="shared" si="230"/>
        <v>0.52823505154370687</v>
      </c>
      <c r="L1831" s="27">
        <v>0.87688875240359998</v>
      </c>
      <c r="M1831" s="26">
        <f t="shared" si="231"/>
        <v>2.3845761977362536</v>
      </c>
      <c r="N1831" s="2">
        <f t="shared" si="232"/>
        <v>5.8106086494386991E-2</v>
      </c>
    </row>
    <row r="1832" spans="1:14" x14ac:dyDescent="0.35">
      <c r="A1832" s="10">
        <v>41532</v>
      </c>
      <c r="B1832" s="27">
        <v>0</v>
      </c>
      <c r="C1832" s="27">
        <v>0.30043011320219998</v>
      </c>
      <c r="D1832" s="28">
        <f t="shared" si="226"/>
        <v>2.5035842766849999E-2</v>
      </c>
      <c r="E1832" s="3">
        <f t="shared" si="225"/>
        <v>0</v>
      </c>
      <c r="F1832" s="5" t="str">
        <f t="shared" si="227"/>
        <v>Dry</v>
      </c>
      <c r="G1832" s="5" t="str">
        <f t="shared" si="228"/>
        <v/>
      </c>
      <c r="H1832" s="27">
        <v>5.2059163400609999E-3</v>
      </c>
      <c r="I1832" s="27">
        <v>7.8077967799090002</v>
      </c>
      <c r="J1832" s="2">
        <f t="shared" si="229"/>
        <v>21.232210251413338</v>
      </c>
      <c r="K1832" s="2">
        <f t="shared" si="230"/>
        <v>0.53156627744708507</v>
      </c>
      <c r="L1832" s="27">
        <v>0.85728242249599995</v>
      </c>
      <c r="M1832" s="26">
        <f t="shared" si="231"/>
        <v>2.3312595284387223</v>
      </c>
      <c r="N1832" s="2">
        <f t="shared" si="232"/>
        <v>5.8365047002712729E-2</v>
      </c>
    </row>
    <row r="1833" spans="1:14" x14ac:dyDescent="0.35">
      <c r="A1833" s="10">
        <v>41533</v>
      </c>
      <c r="B1833" s="27">
        <v>0</v>
      </c>
      <c r="C1833" s="27">
        <v>0.30254781559159999</v>
      </c>
      <c r="D1833" s="28">
        <f t="shared" si="226"/>
        <v>2.5212317965966666E-2</v>
      </c>
      <c r="E1833" s="3">
        <f t="shared" si="225"/>
        <v>0</v>
      </c>
      <c r="F1833" s="5" t="str">
        <f t="shared" si="227"/>
        <v>Dry</v>
      </c>
      <c r="G1833" s="5" t="str">
        <f t="shared" si="228"/>
        <v/>
      </c>
      <c r="H1833" s="27">
        <v>5.2402425076589999E-3</v>
      </c>
      <c r="I1833" s="27">
        <v>7.7955137534969996</v>
      </c>
      <c r="J1833" s="2">
        <f t="shared" si="229"/>
        <v>21.198808280709599</v>
      </c>
      <c r="K1833" s="2">
        <f t="shared" si="230"/>
        <v>0.53447109487281752</v>
      </c>
      <c r="L1833" s="27">
        <v>0.85390713029200005</v>
      </c>
      <c r="M1833" s="26">
        <f t="shared" si="231"/>
        <v>2.322080893830853</v>
      </c>
      <c r="N1833" s="2">
        <f t="shared" si="232"/>
        <v>5.8545041837959548E-2</v>
      </c>
    </row>
    <row r="1834" spans="1:14" x14ac:dyDescent="0.35">
      <c r="A1834" s="10">
        <v>41534</v>
      </c>
      <c r="B1834" s="27">
        <v>0</v>
      </c>
      <c r="C1834" s="27">
        <v>0.3181779713065</v>
      </c>
      <c r="D1834" s="28">
        <f t="shared" si="226"/>
        <v>2.6514830942208332E-2</v>
      </c>
      <c r="E1834" s="3">
        <f t="shared" si="225"/>
        <v>0</v>
      </c>
      <c r="F1834" s="5" t="str">
        <f t="shared" si="227"/>
        <v>Dry</v>
      </c>
      <c r="G1834" s="5" t="str">
        <f t="shared" si="228"/>
        <v/>
      </c>
      <c r="H1834" s="27">
        <v>5.5047227404420003E-3</v>
      </c>
      <c r="I1834" s="27">
        <v>7.6231423076049998</v>
      </c>
      <c r="J1834" s="2">
        <f t="shared" si="229"/>
        <v>20.730068265608733</v>
      </c>
      <c r="K1834" s="2">
        <f t="shared" si="230"/>
        <v>0.54965425548305347</v>
      </c>
      <c r="L1834" s="27">
        <v>0.83294260668620002</v>
      </c>
      <c r="M1834" s="26">
        <f t="shared" si="231"/>
        <v>2.2650708069181849</v>
      </c>
      <c r="N1834" s="2">
        <f t="shared" si="232"/>
        <v>6.0057969517567082E-2</v>
      </c>
    </row>
    <row r="1835" spans="1:14" x14ac:dyDescent="0.35">
      <c r="A1835" s="10">
        <v>41535</v>
      </c>
      <c r="B1835" s="27">
        <v>0</v>
      </c>
      <c r="C1835" s="27">
        <v>0.34017178560979999</v>
      </c>
      <c r="D1835" s="28">
        <f t="shared" si="226"/>
        <v>2.8347648800816666E-2</v>
      </c>
      <c r="E1835" s="3">
        <f t="shared" si="225"/>
        <v>0</v>
      </c>
      <c r="F1835" s="5" t="str">
        <f t="shared" si="227"/>
        <v>Dry</v>
      </c>
      <c r="G1835" s="5" t="str">
        <f t="shared" si="228"/>
        <v/>
      </c>
      <c r="H1835" s="27">
        <v>5.8787649130189997E-3</v>
      </c>
      <c r="I1835" s="27">
        <v>7.2596649988950004</v>
      </c>
      <c r="J1835" s="2">
        <f t="shared" si="229"/>
        <v>19.741642611395108</v>
      </c>
      <c r="K1835" s="2">
        <f t="shared" si="230"/>
        <v>0.55962915149906567</v>
      </c>
      <c r="L1835" s="27">
        <v>0.78911169298670003</v>
      </c>
      <c r="M1835" s="26">
        <f t="shared" si="231"/>
        <v>2.1458787734403124</v>
      </c>
      <c r="N1835" s="2">
        <f t="shared" si="232"/>
        <v>6.083061783861321E-2</v>
      </c>
    </row>
    <row r="1836" spans="1:14" x14ac:dyDescent="0.35">
      <c r="A1836" s="10">
        <v>41536</v>
      </c>
      <c r="B1836" s="27">
        <v>0</v>
      </c>
      <c r="C1836" s="27">
        <v>0.3583921226749</v>
      </c>
      <c r="D1836" s="28">
        <f t="shared" si="226"/>
        <v>2.9866010222908333E-2</v>
      </c>
      <c r="E1836" s="3">
        <f t="shared" si="225"/>
        <v>0</v>
      </c>
      <c r="F1836" s="5" t="str">
        <f t="shared" si="227"/>
        <v>Dry</v>
      </c>
      <c r="G1836" s="5" t="str">
        <f t="shared" si="228"/>
        <v/>
      </c>
      <c r="H1836" s="27">
        <v>6.1919757869940001E-3</v>
      </c>
      <c r="I1836" s="27">
        <v>6.9133073049549996</v>
      </c>
      <c r="J1836" s="2">
        <f t="shared" si="229"/>
        <v>18.799771352802427</v>
      </c>
      <c r="K1836" s="2">
        <f t="shared" si="230"/>
        <v>0.56147416341113654</v>
      </c>
      <c r="L1836" s="27">
        <v>0.74893695560340001</v>
      </c>
      <c r="M1836" s="26">
        <f t="shared" si="231"/>
        <v>2.0366291995896617</v>
      </c>
      <c r="N1836" s="2">
        <f t="shared" si="232"/>
        <v>6.0825988495218454E-2</v>
      </c>
    </row>
    <row r="1837" spans="1:14" x14ac:dyDescent="0.35">
      <c r="A1837" s="10">
        <v>41537</v>
      </c>
      <c r="B1837" s="27">
        <v>0</v>
      </c>
      <c r="C1837" s="27">
        <v>0.36897714068089998</v>
      </c>
      <c r="D1837" s="28">
        <f t="shared" si="226"/>
        <v>3.0748095056741667E-2</v>
      </c>
      <c r="E1837" s="3">
        <f t="shared" si="225"/>
        <v>0</v>
      </c>
      <c r="F1837" s="5" t="str">
        <f t="shared" si="227"/>
        <v>Dry</v>
      </c>
      <c r="G1837" s="5" t="str">
        <f t="shared" si="228"/>
        <v/>
      </c>
      <c r="H1837" s="27">
        <v>6.3780326671519999E-3</v>
      </c>
      <c r="I1837" s="27">
        <v>6.693538086987</v>
      </c>
      <c r="J1837" s="2">
        <f t="shared" si="229"/>
        <v>18.202139732228968</v>
      </c>
      <c r="K1837" s="2">
        <f t="shared" si="230"/>
        <v>0.55968112272267057</v>
      </c>
      <c r="L1837" s="27">
        <v>0.72571710635980002</v>
      </c>
      <c r="M1837" s="26">
        <f t="shared" si="231"/>
        <v>1.9734860703505859</v>
      </c>
      <c r="N1837" s="2">
        <f t="shared" si="232"/>
        <v>6.0680937284295383E-2</v>
      </c>
    </row>
    <row r="1838" spans="1:14" x14ac:dyDescent="0.35">
      <c r="A1838" s="10">
        <v>41538</v>
      </c>
      <c r="B1838" s="27">
        <v>0</v>
      </c>
      <c r="C1838" s="27">
        <v>0.38170658356499998</v>
      </c>
      <c r="D1838" s="28">
        <f t="shared" si="226"/>
        <v>3.1808881963750001E-2</v>
      </c>
      <c r="E1838" s="3">
        <f t="shared" si="225"/>
        <v>0</v>
      </c>
      <c r="F1838" s="5" t="str">
        <f t="shared" si="227"/>
        <v>Dry</v>
      </c>
      <c r="G1838" s="5" t="str">
        <f t="shared" si="228"/>
        <v/>
      </c>
      <c r="H1838" s="27">
        <v>6.6026822424200002E-3</v>
      </c>
      <c r="I1838" s="27">
        <v>6.4445978401220003</v>
      </c>
      <c r="J1838" s="2">
        <f t="shared" si="229"/>
        <v>17.525181582514161</v>
      </c>
      <c r="K1838" s="2">
        <f t="shared" si="230"/>
        <v>0.55745643235147835</v>
      </c>
      <c r="L1838" s="27">
        <v>0.69974688214019998</v>
      </c>
      <c r="M1838" s="26">
        <f t="shared" si="231"/>
        <v>1.9028636814167743</v>
      </c>
      <c r="N1838" s="2">
        <f t="shared" si="232"/>
        <v>6.0527966235292961E-2</v>
      </c>
    </row>
    <row r="1839" spans="1:14" x14ac:dyDescent="0.35">
      <c r="A1839" s="10">
        <v>41539</v>
      </c>
      <c r="B1839" s="27">
        <v>0</v>
      </c>
      <c r="C1839" s="27">
        <v>0.36568497536209998</v>
      </c>
      <c r="D1839" s="28">
        <f t="shared" si="226"/>
        <v>3.0473747946841667E-2</v>
      </c>
      <c r="E1839" s="3">
        <f t="shared" si="225"/>
        <v>0</v>
      </c>
      <c r="F1839" s="5" t="str">
        <f t="shared" si="227"/>
        <v>Dry</v>
      </c>
      <c r="G1839" s="5" t="str">
        <f t="shared" si="228"/>
        <v/>
      </c>
      <c r="H1839" s="27">
        <v>6.3397266191040002E-3</v>
      </c>
      <c r="I1839" s="27">
        <v>6.5360727422510001</v>
      </c>
      <c r="J1839" s="2">
        <f t="shared" si="229"/>
        <v>17.773934772367678</v>
      </c>
      <c r="K1839" s="2">
        <f t="shared" si="230"/>
        <v>0.54163840827673726</v>
      </c>
      <c r="L1839" s="27">
        <v>0.71417171693159998</v>
      </c>
      <c r="M1839" s="26">
        <f t="shared" si="231"/>
        <v>1.9420900001551158</v>
      </c>
      <c r="N1839" s="2">
        <f t="shared" si="232"/>
        <v>5.9182761154808694E-2</v>
      </c>
    </row>
    <row r="1840" spans="1:14" x14ac:dyDescent="0.35">
      <c r="A1840" s="10">
        <v>41540</v>
      </c>
      <c r="B1840" s="27">
        <v>0</v>
      </c>
      <c r="C1840" s="27">
        <v>0.30270914900989998</v>
      </c>
      <c r="D1840" s="28">
        <f t="shared" si="226"/>
        <v>2.5225762417491665E-2</v>
      </c>
      <c r="E1840" s="3">
        <f t="shared" si="225"/>
        <v>0</v>
      </c>
      <c r="F1840" s="5" t="str">
        <f t="shared" si="227"/>
        <v>Dry</v>
      </c>
      <c r="G1840" s="5" t="str">
        <f t="shared" si="228"/>
        <v/>
      </c>
      <c r="H1840" s="27">
        <v>5.2763450136509996E-3</v>
      </c>
      <c r="I1840" s="27">
        <v>7.2997977854759997</v>
      </c>
      <c r="J1840" s="2">
        <f t="shared" si="229"/>
        <v>19.850778105912013</v>
      </c>
      <c r="K1840" s="2">
        <f t="shared" si="230"/>
        <v>0.50075101230208163</v>
      </c>
      <c r="L1840" s="27">
        <v>0.80943654287720002</v>
      </c>
      <c r="M1840" s="26">
        <f t="shared" si="231"/>
        <v>2.2011493572385428</v>
      </c>
      <c r="N1840" s="2">
        <f t="shared" si="232"/>
        <v>5.5525670731113967E-2</v>
      </c>
    </row>
    <row r="1841" spans="1:14" x14ac:dyDescent="0.35">
      <c r="A1841" s="10">
        <v>41541</v>
      </c>
      <c r="B1841" s="27">
        <v>0</v>
      </c>
      <c r="C1841" s="27">
        <v>0.31143745814160001</v>
      </c>
      <c r="D1841" s="28">
        <f t="shared" si="226"/>
        <v>2.5953121511800001E-2</v>
      </c>
      <c r="E1841" s="3">
        <f t="shared" si="225"/>
        <v>0</v>
      </c>
      <c r="F1841" s="5" t="str">
        <f t="shared" si="227"/>
        <v>Dry</v>
      </c>
      <c r="G1841" s="5" t="str">
        <f t="shared" si="228"/>
        <v/>
      </c>
      <c r="H1841" s="27">
        <v>5.4251488205580003E-3</v>
      </c>
      <c r="I1841" s="27">
        <v>7.2616498104370004</v>
      </c>
      <c r="J1841" s="2">
        <f t="shared" si="229"/>
        <v>19.747040028509961</v>
      </c>
      <c r="K1841" s="2">
        <f t="shared" si="230"/>
        <v>0.51249732935829762</v>
      </c>
      <c r="L1841" s="27">
        <v>0.81121849110480004</v>
      </c>
      <c r="M1841" s="26">
        <f t="shared" si="231"/>
        <v>2.2059951159707492</v>
      </c>
      <c r="N1841" s="2">
        <f t="shared" si="232"/>
        <v>5.7252459299226184E-2</v>
      </c>
    </row>
    <row r="1842" spans="1:14" x14ac:dyDescent="0.35">
      <c r="A1842" s="10">
        <v>41542</v>
      </c>
      <c r="B1842" s="27">
        <v>0</v>
      </c>
      <c r="C1842" s="27">
        <v>0.40184820570669999</v>
      </c>
      <c r="D1842" s="28">
        <f t="shared" si="226"/>
        <v>3.3487350475558335E-2</v>
      </c>
      <c r="E1842" s="3">
        <f t="shared" si="225"/>
        <v>0</v>
      </c>
      <c r="F1842" s="5" t="str">
        <f t="shared" si="227"/>
        <v>Dry</v>
      </c>
      <c r="G1842" s="5" t="str">
        <f t="shared" si="228"/>
        <v/>
      </c>
      <c r="H1842" s="27">
        <v>6.9594733334979999E-3</v>
      </c>
      <c r="I1842" s="27">
        <v>6.0832735567</v>
      </c>
      <c r="J1842" s="2">
        <f t="shared" si="229"/>
        <v>16.542610779147711</v>
      </c>
      <c r="K1842" s="2">
        <f t="shared" si="230"/>
        <v>0.55396820494206855</v>
      </c>
      <c r="L1842" s="27">
        <v>0.67248328197469998</v>
      </c>
      <c r="M1842" s="26">
        <f t="shared" si="231"/>
        <v>1.8287241376707202</v>
      </c>
      <c r="N1842" s="2">
        <f t="shared" si="232"/>
        <v>6.1239126121292599E-2</v>
      </c>
    </row>
    <row r="1843" spans="1:14" x14ac:dyDescent="0.35">
      <c r="A1843" s="10">
        <v>41543</v>
      </c>
      <c r="B1843" s="27">
        <v>0</v>
      </c>
      <c r="C1843" s="27">
        <v>0.38393665374660002</v>
      </c>
      <c r="D1843" s="28">
        <f t="shared" si="226"/>
        <v>3.1994721145549999E-2</v>
      </c>
      <c r="E1843" s="3">
        <f t="shared" si="225"/>
        <v>0</v>
      </c>
      <c r="F1843" s="5" t="str">
        <f t="shared" si="227"/>
        <v>Dry</v>
      </c>
      <c r="G1843" s="5" t="str">
        <f t="shared" si="228"/>
        <v/>
      </c>
      <c r="H1843" s="27">
        <v>6.6616824409099998E-3</v>
      </c>
      <c r="I1843" s="27">
        <v>6.0304834601749997</v>
      </c>
      <c r="J1843" s="2">
        <f t="shared" si="229"/>
        <v>16.399055502261486</v>
      </c>
      <c r="K1843" s="2">
        <f t="shared" si="230"/>
        <v>0.52468320784525369</v>
      </c>
      <c r="L1843" s="27">
        <v>0.66290240449089999</v>
      </c>
      <c r="M1843" s="26">
        <f t="shared" si="231"/>
        <v>1.8026702826763739</v>
      </c>
      <c r="N1843" s="2">
        <f t="shared" si="232"/>
        <v>5.7675933011600372E-2</v>
      </c>
    </row>
    <row r="1844" spans="1:14" x14ac:dyDescent="0.35">
      <c r="A1844" s="10">
        <v>41544</v>
      </c>
      <c r="B1844" s="27">
        <v>0</v>
      </c>
      <c r="C1844" s="27">
        <v>0.33106054334329998</v>
      </c>
      <c r="D1844" s="28">
        <f t="shared" si="226"/>
        <v>2.7588378611941664E-2</v>
      </c>
      <c r="E1844" s="3">
        <f t="shared" si="225"/>
        <v>0</v>
      </c>
      <c r="F1844" s="5" t="str">
        <f t="shared" si="227"/>
        <v>Dry</v>
      </c>
      <c r="G1844" s="5" t="str">
        <f t="shared" si="228"/>
        <v/>
      </c>
      <c r="H1844" s="27">
        <v>5.772322258336E-3</v>
      </c>
      <c r="I1844" s="27">
        <v>6.7049423216320001</v>
      </c>
      <c r="J1844" s="2">
        <f t="shared" si="229"/>
        <v>18.233151951753197</v>
      </c>
      <c r="K1844" s="2">
        <f t="shared" si="230"/>
        <v>0.50302309933403033</v>
      </c>
      <c r="L1844" s="27">
        <v>0.74617805412259997</v>
      </c>
      <c r="M1844" s="26">
        <f t="shared" si="231"/>
        <v>2.0291267532588333</v>
      </c>
      <c r="N1844" s="2">
        <f t="shared" si="232"/>
        <v>5.5980317120524627E-2</v>
      </c>
    </row>
    <row r="1845" spans="1:14" x14ac:dyDescent="0.35">
      <c r="A1845" s="10">
        <v>41545</v>
      </c>
      <c r="B1845" s="27">
        <v>0</v>
      </c>
      <c r="C1845" s="27">
        <v>0.31023666300370001</v>
      </c>
      <c r="D1845" s="28">
        <f t="shared" si="226"/>
        <v>2.5853055250308333E-2</v>
      </c>
      <c r="E1845" s="3">
        <f t="shared" si="225"/>
        <v>0</v>
      </c>
      <c r="F1845" s="5" t="str">
        <f t="shared" si="227"/>
        <v>Dry</v>
      </c>
      <c r="G1845" s="5" t="str">
        <f t="shared" si="228"/>
        <v/>
      </c>
      <c r="H1845" s="27">
        <v>5.4207362986429999E-3</v>
      </c>
      <c r="I1845" s="27">
        <v>6.9538135832080004</v>
      </c>
      <c r="J1845" s="2">
        <f t="shared" si="229"/>
        <v>18.909922505632508</v>
      </c>
      <c r="K1845" s="2">
        <f t="shared" si="230"/>
        <v>0.48887927131716624</v>
      </c>
      <c r="L1845" s="27">
        <v>0.78244903973000002</v>
      </c>
      <c r="M1845" s="26">
        <f t="shared" si="231"/>
        <v>2.1277606206801729</v>
      </c>
      <c r="N1845" s="2">
        <f t="shared" si="232"/>
        <v>5.5009112885874858E-2</v>
      </c>
    </row>
    <row r="1846" spans="1:14" x14ac:dyDescent="0.35">
      <c r="A1846" s="10">
        <v>41546</v>
      </c>
      <c r="B1846" s="27">
        <v>0</v>
      </c>
      <c r="C1846" s="27">
        <v>0.32371210412329998</v>
      </c>
      <c r="D1846" s="28">
        <f t="shared" si="226"/>
        <v>2.6976008676941665E-2</v>
      </c>
      <c r="E1846" s="3">
        <f t="shared" si="225"/>
        <v>0</v>
      </c>
      <c r="F1846" s="5" t="str">
        <f t="shared" si="227"/>
        <v>Dry</v>
      </c>
      <c r="G1846" s="5" t="str">
        <f t="shared" si="228"/>
        <v/>
      </c>
      <c r="H1846" s="27">
        <v>5.6472058002200003E-3</v>
      </c>
      <c r="I1846" s="27">
        <v>6.8115162721839999</v>
      </c>
      <c r="J1846" s="2">
        <f t="shared" si="229"/>
        <v>18.522964889926282</v>
      </c>
      <c r="K1846" s="2">
        <f t="shared" si="230"/>
        <v>0.49967566159333721</v>
      </c>
      <c r="L1846" s="27">
        <v>0.76752170860629998</v>
      </c>
      <c r="M1846" s="26">
        <f t="shared" si="231"/>
        <v>2.0871678335156281</v>
      </c>
      <c r="N1846" s="2">
        <f t="shared" si="232"/>
        <v>5.6303457587151121E-2</v>
      </c>
    </row>
    <row r="1847" spans="1:14" x14ac:dyDescent="0.35">
      <c r="A1847" s="10">
        <v>41547</v>
      </c>
      <c r="B1847" s="27">
        <v>0</v>
      </c>
      <c r="C1847" s="27">
        <v>0.3693818341956</v>
      </c>
      <c r="D1847" s="28">
        <f t="shared" si="226"/>
        <v>3.0781819516300001E-2</v>
      </c>
      <c r="E1847" s="3">
        <f t="shared" si="225"/>
        <v>0</v>
      </c>
      <c r="F1847" s="5" t="str">
        <f t="shared" si="227"/>
        <v>Dry</v>
      </c>
      <c r="G1847" s="5" t="str">
        <f t="shared" si="228"/>
        <v/>
      </c>
      <c r="H1847" s="27">
        <v>6.4210671309660001E-3</v>
      </c>
      <c r="I1847" s="27">
        <v>6.305549431108</v>
      </c>
      <c r="J1847" s="2">
        <f t="shared" si="229"/>
        <v>17.14705890097785</v>
      </c>
      <c r="K1847" s="2">
        <f t="shared" si="230"/>
        <v>0.52781767232526566</v>
      </c>
      <c r="L1847" s="27">
        <v>0.70499856413929995</v>
      </c>
      <c r="M1847" s="26">
        <f t="shared" si="231"/>
        <v>1.9171448953778467</v>
      </c>
      <c r="N1847" s="2">
        <f t="shared" si="232"/>
        <v>5.9013208156116728E-2</v>
      </c>
    </row>
    <row r="1848" spans="1:14" x14ac:dyDescent="0.35">
      <c r="A1848" s="10">
        <v>41548</v>
      </c>
      <c r="B1848" s="27">
        <v>0</v>
      </c>
      <c r="C1848" s="27">
        <v>0.2882636106725</v>
      </c>
      <c r="D1848" s="28">
        <f t="shared" si="226"/>
        <v>2.4021967556041666E-2</v>
      </c>
      <c r="E1848" s="3">
        <f t="shared" si="225"/>
        <v>0</v>
      </c>
      <c r="F1848" s="5" t="str">
        <f t="shared" si="227"/>
        <v>Dry</v>
      </c>
      <c r="G1848" s="5" t="str">
        <f t="shared" si="228"/>
        <v/>
      </c>
      <c r="H1848" s="27">
        <v>5.0446726414979997E-3</v>
      </c>
      <c r="I1848" s="27">
        <v>5.8557861214039999</v>
      </c>
      <c r="J1848" s="2">
        <f t="shared" si="229"/>
        <v>15.923990547101182</v>
      </c>
      <c r="K1848" s="2">
        <f t="shared" si="230"/>
        <v>0.38252558428517874</v>
      </c>
      <c r="L1848" s="27">
        <v>0.6584550335903</v>
      </c>
      <c r="M1848" s="26">
        <f t="shared" si="231"/>
        <v>1.7905762801441183</v>
      </c>
      <c r="N1848" s="2">
        <f t="shared" si="232"/>
        <v>4.301316530823978E-2</v>
      </c>
    </row>
    <row r="1849" spans="1:14" x14ac:dyDescent="0.35">
      <c r="A1849" s="10">
        <v>41549</v>
      </c>
      <c r="B1849" s="27">
        <v>0</v>
      </c>
      <c r="C1849" s="27">
        <v>0.30959969836509998</v>
      </c>
      <c r="D1849" s="28">
        <f t="shared" si="226"/>
        <v>2.5799974863758332E-2</v>
      </c>
      <c r="E1849" s="3">
        <f t="shared" si="225"/>
        <v>0</v>
      </c>
      <c r="F1849" s="5" t="str">
        <f t="shared" si="227"/>
        <v>Dry</v>
      </c>
      <c r="G1849" s="5" t="str">
        <f t="shared" si="228"/>
        <v/>
      </c>
      <c r="H1849" s="27">
        <v>5.4083244941269997E-3</v>
      </c>
      <c r="I1849" s="27">
        <v>5.3941831364299997</v>
      </c>
      <c r="J1849" s="2">
        <f t="shared" si="229"/>
        <v>14.668725853882284</v>
      </c>
      <c r="K1849" s="2">
        <f t="shared" si="230"/>
        <v>0.37845275831352493</v>
      </c>
      <c r="L1849" s="27">
        <v>0.6107439658478</v>
      </c>
      <c r="M1849" s="26">
        <f t="shared" si="231"/>
        <v>1.6608327109678733</v>
      </c>
      <c r="N1849" s="2">
        <f t="shared" si="232"/>
        <v>4.2849442195878738E-2</v>
      </c>
    </row>
    <row r="1850" spans="1:14" x14ac:dyDescent="0.35">
      <c r="A1850" s="10">
        <v>41550</v>
      </c>
      <c r="B1850" s="27">
        <v>0</v>
      </c>
      <c r="C1850" s="27">
        <v>0.31094209830769998</v>
      </c>
      <c r="D1850" s="28">
        <f t="shared" si="226"/>
        <v>2.5911841525641664E-2</v>
      </c>
      <c r="E1850" s="3">
        <f t="shared" si="225"/>
        <v>0</v>
      </c>
      <c r="F1850" s="5" t="str">
        <f t="shared" si="227"/>
        <v>Dry</v>
      </c>
      <c r="G1850" s="5" t="str">
        <f t="shared" si="228"/>
        <v/>
      </c>
      <c r="H1850" s="27">
        <v>5.4339710790650003E-3</v>
      </c>
      <c r="I1850" s="27">
        <v>5.2207434187199997</v>
      </c>
      <c r="J1850" s="2">
        <f t="shared" si="229"/>
        <v>14.197080823130419</v>
      </c>
      <c r="K1850" s="2">
        <f t="shared" si="230"/>
        <v>0.3678725084156817</v>
      </c>
      <c r="L1850" s="27">
        <v>0.59059587107099998</v>
      </c>
      <c r="M1850" s="26">
        <f t="shared" si="231"/>
        <v>1.6060427879556345</v>
      </c>
      <c r="N1850" s="2">
        <f t="shared" si="232"/>
        <v>4.161552620490612E-2</v>
      </c>
    </row>
    <row r="1851" spans="1:14" x14ac:dyDescent="0.35">
      <c r="A1851" s="10">
        <v>41551</v>
      </c>
      <c r="B1851" s="27">
        <v>0</v>
      </c>
      <c r="C1851" s="27">
        <v>0.23619349140080001</v>
      </c>
      <c r="D1851" s="28">
        <f t="shared" si="226"/>
        <v>1.9682790950066666E-2</v>
      </c>
      <c r="E1851" s="3">
        <f t="shared" si="225"/>
        <v>0</v>
      </c>
      <c r="F1851" s="5" t="str">
        <f t="shared" si="227"/>
        <v>Dry</v>
      </c>
      <c r="G1851" s="5" t="str">
        <f t="shared" si="228"/>
        <v/>
      </c>
      <c r="H1851" s="27">
        <v>4.1678992436519997E-3</v>
      </c>
      <c r="I1851" s="27">
        <v>5.8785835750729998</v>
      </c>
      <c r="J1851" s="2">
        <f t="shared" si="229"/>
        <v>15.985985030710513</v>
      </c>
      <c r="K1851" s="2">
        <f t="shared" si="230"/>
        <v>0.31464880149037006</v>
      </c>
      <c r="L1851" s="27">
        <v>0.67463541639589997</v>
      </c>
      <c r="M1851" s="26">
        <f t="shared" si="231"/>
        <v>1.8345765659303546</v>
      </c>
      <c r="N1851" s="2">
        <f t="shared" si="232"/>
        <v>3.6109587029098368E-2</v>
      </c>
    </row>
    <row r="1852" spans="1:14" x14ac:dyDescent="0.35">
      <c r="A1852" s="10">
        <v>41552</v>
      </c>
      <c r="B1852" s="27">
        <v>0</v>
      </c>
      <c r="C1852" s="27">
        <v>0.1907573322295</v>
      </c>
      <c r="D1852" s="28">
        <f t="shared" si="226"/>
        <v>1.5896444352458333E-2</v>
      </c>
      <c r="E1852" s="3">
        <f t="shared" si="225"/>
        <v>0</v>
      </c>
      <c r="F1852" s="5" t="str">
        <f t="shared" si="227"/>
        <v>Dry</v>
      </c>
      <c r="G1852" s="5" t="str">
        <f t="shared" si="228"/>
        <v/>
      </c>
      <c r="H1852" s="27">
        <v>3.3912624582289998E-3</v>
      </c>
      <c r="I1852" s="27">
        <v>6.3654054215959999</v>
      </c>
      <c r="J1852" s="2">
        <f t="shared" si="229"/>
        <v>17.309828887271298</v>
      </c>
      <c r="K1852" s="2">
        <f t="shared" si="230"/>
        <v>0.27516473165708394</v>
      </c>
      <c r="L1852" s="27">
        <v>0.75251244177139998</v>
      </c>
      <c r="M1852" s="26">
        <f t="shared" si="231"/>
        <v>2.0463522336554743</v>
      </c>
      <c r="N1852" s="2">
        <f t="shared" si="232"/>
        <v>3.2529724407833055E-2</v>
      </c>
    </row>
    <row r="1853" spans="1:14" x14ac:dyDescent="0.35">
      <c r="A1853" s="10">
        <v>41553</v>
      </c>
      <c r="B1853" s="27">
        <v>0</v>
      </c>
      <c r="C1853" s="27">
        <v>0.2017368685207</v>
      </c>
      <c r="D1853" s="28">
        <f t="shared" si="226"/>
        <v>1.6811405710058333E-2</v>
      </c>
      <c r="E1853" s="3">
        <f t="shared" si="225"/>
        <v>0</v>
      </c>
      <c r="F1853" s="5" t="str">
        <f t="shared" si="227"/>
        <v>Dry</v>
      </c>
      <c r="G1853" s="5" t="str">
        <f t="shared" si="228"/>
        <v/>
      </c>
      <c r="H1853" s="27">
        <v>3.5660497075270001E-3</v>
      </c>
      <c r="I1853" s="27">
        <v>6.1700633560520002</v>
      </c>
      <c r="J1853" s="2">
        <f t="shared" si="229"/>
        <v>16.778623487913567</v>
      </c>
      <c r="K1853" s="2">
        <f t="shared" si="230"/>
        <v>0.282072246711629</v>
      </c>
      <c r="L1853" s="27">
        <v>0.73086505640370003</v>
      </c>
      <c r="M1853" s="26">
        <f t="shared" si="231"/>
        <v>1.9874851997819658</v>
      </c>
      <c r="N1853" s="2">
        <f t="shared" si="232"/>
        <v>3.3412420036270964E-2</v>
      </c>
    </row>
    <row r="1854" spans="1:14" x14ac:dyDescent="0.35">
      <c r="A1854" s="10">
        <v>41554</v>
      </c>
      <c r="B1854" s="27">
        <v>0</v>
      </c>
      <c r="C1854" s="27">
        <v>0.2139828518337</v>
      </c>
      <c r="D1854" s="28">
        <f t="shared" si="226"/>
        <v>1.7831904319475001E-2</v>
      </c>
      <c r="E1854" s="3">
        <f t="shared" si="225"/>
        <v>0</v>
      </c>
      <c r="F1854" s="5" t="str">
        <f t="shared" si="227"/>
        <v>Dry</v>
      </c>
      <c r="G1854" s="5" t="str">
        <f t="shared" si="228"/>
        <v/>
      </c>
      <c r="H1854" s="27">
        <v>3.7632649909130002E-3</v>
      </c>
      <c r="I1854" s="27">
        <v>6.2008964016150001</v>
      </c>
      <c r="J1854" s="2">
        <f t="shared" si="229"/>
        <v>16.862469638695767</v>
      </c>
      <c r="K1854" s="2">
        <f t="shared" si="230"/>
        <v>0.3006899451872751</v>
      </c>
      <c r="L1854" s="27">
        <v>0.72710330785300004</v>
      </c>
      <c r="M1854" s="26">
        <f t="shared" si="231"/>
        <v>1.9772556512431341</v>
      </c>
      <c r="N1854" s="2">
        <f t="shared" si="232"/>
        <v>3.5258233588108798E-2</v>
      </c>
    </row>
    <row r="1855" spans="1:14" x14ac:dyDescent="0.35">
      <c r="A1855" s="10">
        <v>41555</v>
      </c>
      <c r="B1855" s="27">
        <v>0</v>
      </c>
      <c r="C1855" s="27">
        <v>0.3149482591153</v>
      </c>
      <c r="D1855" s="28">
        <f t="shared" si="226"/>
        <v>2.6245688259608334E-2</v>
      </c>
      <c r="E1855" s="3">
        <f t="shared" si="225"/>
        <v>0</v>
      </c>
      <c r="F1855" s="5" t="str">
        <f t="shared" si="227"/>
        <v>Dry</v>
      </c>
      <c r="G1855" s="5" t="str">
        <f t="shared" si="228"/>
        <v/>
      </c>
      <c r="H1855" s="27">
        <v>5.4705789603829999E-3</v>
      </c>
      <c r="I1855" s="27">
        <v>5.3646787032059997</v>
      </c>
      <c r="J1855" s="2">
        <f t="shared" si="229"/>
        <v>14.588492678350267</v>
      </c>
      <c r="K1855" s="2">
        <f t="shared" si="230"/>
        <v>0.38288503101355975</v>
      </c>
      <c r="L1855" s="27">
        <v>0.60869702168069995</v>
      </c>
      <c r="M1855" s="26">
        <f t="shared" si="231"/>
        <v>1.6552663328776283</v>
      </c>
      <c r="N1855" s="2">
        <f t="shared" si="232"/>
        <v>4.3443604159331309E-2</v>
      </c>
    </row>
    <row r="1856" spans="1:14" x14ac:dyDescent="0.35">
      <c r="A1856" s="10">
        <v>41556</v>
      </c>
      <c r="B1856" s="27">
        <v>31.258389390000001</v>
      </c>
      <c r="C1856" s="27">
        <v>1.3870323633299999</v>
      </c>
      <c r="D1856" s="28">
        <f t="shared" si="226"/>
        <v>0.11558603027749999</v>
      </c>
      <c r="E1856" s="3">
        <f t="shared" si="225"/>
        <v>0</v>
      </c>
      <c r="F1856" s="5">
        <f t="shared" si="227"/>
        <v>0.11558603027749999</v>
      </c>
      <c r="G1856" s="5" t="str">
        <f t="shared" si="228"/>
        <v/>
      </c>
      <c r="H1856" s="27">
        <v>1.2216707087500001E-2</v>
      </c>
      <c r="I1856" s="27">
        <v>6.3811144365150003</v>
      </c>
      <c r="J1856" s="2">
        <f t="shared" si="229"/>
        <v>17.35254735408143</v>
      </c>
      <c r="K1856" s="2">
        <f t="shared" si="230"/>
        <v>2.0057120638606083</v>
      </c>
      <c r="L1856" s="27">
        <v>0.40523280676970003</v>
      </c>
      <c r="M1856" s="26">
        <f t="shared" si="231"/>
        <v>1.1019738854172514</v>
      </c>
      <c r="N1856" s="2">
        <f t="shared" si="232"/>
        <v>0.12737278688485273</v>
      </c>
    </row>
    <row r="1857" spans="1:14" x14ac:dyDescent="0.35">
      <c r="A1857" s="10">
        <v>41557</v>
      </c>
      <c r="B1857" s="27">
        <v>0</v>
      </c>
      <c r="C1857" s="27">
        <v>0.31861676585589999</v>
      </c>
      <c r="D1857" s="28">
        <f t="shared" si="226"/>
        <v>2.6551397154658332E-2</v>
      </c>
      <c r="E1857" s="3">
        <f t="shared" si="225"/>
        <v>0</v>
      </c>
      <c r="F1857" s="5" t="str">
        <f t="shared" si="227"/>
        <v>Dry</v>
      </c>
      <c r="G1857" s="5" t="str">
        <f t="shared" si="228"/>
        <v/>
      </c>
      <c r="H1857" s="27">
        <v>5.5661401233819997E-3</v>
      </c>
      <c r="I1857" s="27">
        <v>9.0884013322689992</v>
      </c>
      <c r="J1857" s="2">
        <f t="shared" si="229"/>
        <v>24.714635046919025</v>
      </c>
      <c r="K1857" s="2">
        <f t="shared" si="230"/>
        <v>0.65620809066318486</v>
      </c>
      <c r="L1857" s="27">
        <v>0.31909618814090002</v>
      </c>
      <c r="M1857" s="26">
        <f t="shared" si="231"/>
        <v>0.8677374101828379</v>
      </c>
      <c r="N1857" s="2">
        <f t="shared" si="232"/>
        <v>2.3039640603719193E-2</v>
      </c>
    </row>
    <row r="1858" spans="1:14" x14ac:dyDescent="0.35">
      <c r="A1858" s="10">
        <v>41558</v>
      </c>
      <c r="B1858" s="27">
        <v>0</v>
      </c>
      <c r="C1858" s="27">
        <v>0.29663750532260003</v>
      </c>
      <c r="D1858" s="28">
        <f t="shared" si="226"/>
        <v>2.471979211021667E-2</v>
      </c>
      <c r="E1858" s="3">
        <f t="shared" si="225"/>
        <v>0</v>
      </c>
      <c r="F1858" s="5" t="str">
        <f t="shared" si="227"/>
        <v>Dry</v>
      </c>
      <c r="G1858" s="5" t="str">
        <f t="shared" si="228"/>
        <v/>
      </c>
      <c r="H1858" s="27">
        <v>5.1990799013939999E-3</v>
      </c>
      <c r="I1858" s="27">
        <v>7.1325857839009998</v>
      </c>
      <c r="J1858" s="2">
        <f t="shared" si="229"/>
        <v>19.396068477309022</v>
      </c>
      <c r="K1858" s="2">
        <f t="shared" si="230"/>
        <v>0.47946678051460584</v>
      </c>
      <c r="L1858" s="27">
        <v>0.53070848247210001</v>
      </c>
      <c r="M1858" s="26">
        <f t="shared" si="231"/>
        <v>1.44318741889533</v>
      </c>
      <c r="N1858" s="2">
        <f t="shared" si="232"/>
        <v>3.5675292971172737E-2</v>
      </c>
    </row>
    <row r="1859" spans="1:14" x14ac:dyDescent="0.35">
      <c r="A1859" s="10">
        <v>41559</v>
      </c>
      <c r="B1859" s="27">
        <v>0</v>
      </c>
      <c r="C1859" s="27">
        <v>0.29571573197770001</v>
      </c>
      <c r="D1859" s="28">
        <f t="shared" si="226"/>
        <v>2.4642977664808333E-2</v>
      </c>
      <c r="E1859" s="3">
        <f t="shared" si="225"/>
        <v>0</v>
      </c>
      <c r="F1859" s="5" t="str">
        <f t="shared" si="227"/>
        <v>Dry</v>
      </c>
      <c r="G1859" s="5" t="str">
        <f t="shared" si="228"/>
        <v/>
      </c>
      <c r="H1859" s="27">
        <v>5.1864034040989999E-3</v>
      </c>
      <c r="I1859" s="27">
        <v>5.8987648031989997</v>
      </c>
      <c r="J1859" s="2">
        <f t="shared" si="229"/>
        <v>16.040865055227233</v>
      </c>
      <c r="K1859" s="2">
        <f t="shared" si="230"/>
        <v>0.3952946792801692</v>
      </c>
      <c r="L1859" s="27">
        <v>0.59355055071929996</v>
      </c>
      <c r="M1859" s="26">
        <f t="shared" si="231"/>
        <v>1.6140776256040354</v>
      </c>
      <c r="N1859" s="2">
        <f t="shared" si="232"/>
        <v>3.9775678877027112E-2</v>
      </c>
    </row>
    <row r="1860" spans="1:14" x14ac:dyDescent="0.35">
      <c r="A1860" s="10">
        <v>41560</v>
      </c>
      <c r="B1860" s="27">
        <v>0</v>
      </c>
      <c r="C1860" s="27">
        <v>0.33965105348390001</v>
      </c>
      <c r="D1860" s="28">
        <f t="shared" si="226"/>
        <v>2.8304254456991668E-2</v>
      </c>
      <c r="E1860" s="3">
        <f t="shared" si="225"/>
        <v>0</v>
      </c>
      <c r="F1860" s="5" t="str">
        <f t="shared" si="227"/>
        <v>Dry</v>
      </c>
      <c r="G1860" s="5" t="str">
        <f t="shared" si="228"/>
        <v/>
      </c>
      <c r="H1860" s="27">
        <v>5.9347383049110003E-3</v>
      </c>
      <c r="I1860" s="27">
        <v>5.0601957215190003</v>
      </c>
      <c r="J1860" s="2">
        <f t="shared" si="229"/>
        <v>13.760493837269909</v>
      </c>
      <c r="K1860" s="2">
        <f t="shared" si="230"/>
        <v>0.3894805190239532</v>
      </c>
      <c r="L1860" s="27">
        <v>0.55732292493809998</v>
      </c>
      <c r="M1860" s="26">
        <f t="shared" si="231"/>
        <v>1.5155616691596716</v>
      </c>
      <c r="N1860" s="2">
        <f t="shared" si="232"/>
        <v>4.2896843129158369E-2</v>
      </c>
    </row>
    <row r="1861" spans="1:14" x14ac:dyDescent="0.35">
      <c r="A1861" s="10">
        <v>41561</v>
      </c>
      <c r="B1861" s="27">
        <v>0</v>
      </c>
      <c r="C1861" s="27">
        <v>0.29457474821660001</v>
      </c>
      <c r="D1861" s="28">
        <f t="shared" si="226"/>
        <v>2.4547895684716669E-2</v>
      </c>
      <c r="E1861" s="3">
        <f t="shared" si="225"/>
        <v>0</v>
      </c>
      <c r="F1861" s="5" t="str">
        <f t="shared" si="227"/>
        <v>Dry</v>
      </c>
      <c r="G1861" s="5" t="str">
        <f t="shared" si="228"/>
        <v/>
      </c>
      <c r="H1861" s="27">
        <v>5.1742428459609999E-3</v>
      </c>
      <c r="I1861" s="27">
        <v>5.1761251939499999</v>
      </c>
      <c r="J1861" s="2">
        <f t="shared" si="229"/>
        <v>14.075747807419871</v>
      </c>
      <c r="K1861" s="2">
        <f t="shared" si="230"/>
        <v>0.34552998886092234</v>
      </c>
      <c r="L1861" s="27">
        <v>0.58671522229899997</v>
      </c>
      <c r="M1861" s="26">
        <f t="shared" si="231"/>
        <v>1.5954899069110087</v>
      </c>
      <c r="N1861" s="2">
        <f t="shared" si="232"/>
        <v>3.9165919800869753E-2</v>
      </c>
    </row>
    <row r="1862" spans="1:14" x14ac:dyDescent="0.35">
      <c r="A1862" s="10">
        <v>41562</v>
      </c>
      <c r="B1862" s="27">
        <v>0</v>
      </c>
      <c r="C1862" s="27">
        <v>0.25303939464660002</v>
      </c>
      <c r="D1862" s="28">
        <f t="shared" si="226"/>
        <v>2.1086616220550001E-2</v>
      </c>
      <c r="E1862" s="3">
        <f t="shared" si="225"/>
        <v>0</v>
      </c>
      <c r="F1862" s="5" t="str">
        <f t="shared" si="227"/>
        <v>Dry</v>
      </c>
      <c r="G1862" s="5" t="str">
        <f t="shared" si="228"/>
        <v/>
      </c>
      <c r="H1862" s="27">
        <v>4.470817697096E-3</v>
      </c>
      <c r="I1862" s="27">
        <v>5.575161239562</v>
      </c>
      <c r="J1862" s="2">
        <f t="shared" si="229"/>
        <v>15.16087046841532</v>
      </c>
      <c r="K1862" s="2">
        <f t="shared" si="230"/>
        <v>0.31969145713694397</v>
      </c>
      <c r="L1862" s="27">
        <v>0.6472887570718</v>
      </c>
      <c r="M1862" s="26">
        <f t="shared" si="231"/>
        <v>1.7602111544307701</v>
      </c>
      <c r="N1862" s="2">
        <f t="shared" si="232"/>
        <v>3.7116897080612922E-2</v>
      </c>
    </row>
    <row r="1863" spans="1:14" x14ac:dyDescent="0.35">
      <c r="A1863" s="10">
        <v>41563</v>
      </c>
      <c r="B1863" s="27">
        <v>0</v>
      </c>
      <c r="C1863" s="27">
        <v>0.23643289940779999</v>
      </c>
      <c r="D1863" s="28">
        <f t="shared" si="226"/>
        <v>1.9702741617316666E-2</v>
      </c>
      <c r="E1863" s="3">
        <f t="shared" si="225"/>
        <v>0</v>
      </c>
      <c r="F1863" s="5" t="str">
        <f t="shared" si="227"/>
        <v>Dry</v>
      </c>
      <c r="G1863" s="5" t="str">
        <f t="shared" si="228"/>
        <v/>
      </c>
      <c r="H1863" s="27">
        <v>4.1840602738680002E-3</v>
      </c>
      <c r="I1863" s="27">
        <v>5.691303491787</v>
      </c>
      <c r="J1863" s="2">
        <f t="shared" si="229"/>
        <v>15.476703063425896</v>
      </c>
      <c r="K1863" s="2">
        <f t="shared" si="230"/>
        <v>0.30493348154661376</v>
      </c>
      <c r="L1863" s="27">
        <v>0.6711816366119</v>
      </c>
      <c r="M1863" s="26">
        <f t="shared" si="231"/>
        <v>1.8251844953369365</v>
      </c>
      <c r="N1863" s="2">
        <f t="shared" si="232"/>
        <v>3.5961138515556178E-2</v>
      </c>
    </row>
    <row r="1864" spans="1:14" x14ac:dyDescent="0.35">
      <c r="A1864" s="10">
        <v>41564</v>
      </c>
      <c r="B1864" s="27">
        <v>0</v>
      </c>
      <c r="C1864" s="27">
        <v>0.2537485904108</v>
      </c>
      <c r="D1864" s="28">
        <f t="shared" si="226"/>
        <v>2.1145715867566667E-2</v>
      </c>
      <c r="E1864" s="3">
        <f t="shared" si="225"/>
        <v>0</v>
      </c>
      <c r="F1864" s="5" t="str">
        <f t="shared" si="227"/>
        <v>Dry</v>
      </c>
      <c r="G1864" s="5" t="str">
        <f t="shared" si="228"/>
        <v/>
      </c>
      <c r="H1864" s="27">
        <v>4.4699841628310002E-3</v>
      </c>
      <c r="I1864" s="27">
        <v>5.5273343748670003</v>
      </c>
      <c r="J1864" s="2">
        <f t="shared" si="229"/>
        <v>15.030812005638326</v>
      </c>
      <c r="K1864" s="2">
        <f t="shared" si="230"/>
        <v>0.31783727993003791</v>
      </c>
      <c r="L1864" s="27">
        <v>0.64702060231449998</v>
      </c>
      <c r="M1864" s="26">
        <f t="shared" si="231"/>
        <v>1.7594819451099586</v>
      </c>
      <c r="N1864" s="2">
        <f t="shared" si="232"/>
        <v>3.7205505285408717E-2</v>
      </c>
    </row>
    <row r="1865" spans="1:14" x14ac:dyDescent="0.35">
      <c r="A1865" s="10">
        <v>41565</v>
      </c>
      <c r="B1865" s="27">
        <v>0</v>
      </c>
      <c r="C1865" s="27">
        <v>0.28843693814940002</v>
      </c>
      <c r="D1865" s="28">
        <f t="shared" si="226"/>
        <v>2.4036411512450003E-2</v>
      </c>
      <c r="E1865" s="3">
        <f t="shared" si="225"/>
        <v>0</v>
      </c>
      <c r="F1865" s="5" t="str">
        <f t="shared" si="227"/>
        <v>Dry</v>
      </c>
      <c r="G1865" s="5" t="str">
        <f t="shared" si="228"/>
        <v/>
      </c>
      <c r="H1865" s="27">
        <v>5.0531069493019998E-3</v>
      </c>
      <c r="I1865" s="27">
        <v>5.309236260514</v>
      </c>
      <c r="J1865" s="2">
        <f t="shared" si="229"/>
        <v>14.437724717391351</v>
      </c>
      <c r="K1865" s="2">
        <f t="shared" si="230"/>
        <v>0.34703109261068943</v>
      </c>
      <c r="L1865" s="27">
        <v>0.61372509223240002</v>
      </c>
      <c r="M1865" s="26">
        <f t="shared" si="231"/>
        <v>1.6689394668130992</v>
      </c>
      <c r="N1865" s="2">
        <f t="shared" si="232"/>
        <v>4.0115315813688546E-2</v>
      </c>
    </row>
    <row r="1866" spans="1:14" x14ac:dyDescent="0.35">
      <c r="A1866" s="10">
        <v>41566</v>
      </c>
      <c r="B1866" s="27">
        <v>0</v>
      </c>
      <c r="C1866" s="27">
        <v>0.26148206351370001</v>
      </c>
      <c r="D1866" s="28">
        <f t="shared" si="226"/>
        <v>2.1790171959475E-2</v>
      </c>
      <c r="E1866" s="3">
        <f t="shared" si="225"/>
        <v>0</v>
      </c>
      <c r="F1866" s="5" t="str">
        <f t="shared" si="227"/>
        <v>Dry</v>
      </c>
      <c r="G1866" s="5" t="str">
        <f t="shared" si="228"/>
        <v/>
      </c>
      <c r="H1866" s="27">
        <v>4.5932008563040003E-3</v>
      </c>
      <c r="I1866" s="27">
        <v>5.5398585617540004</v>
      </c>
      <c r="J1866" s="2">
        <f t="shared" si="229"/>
        <v>15.064869778491358</v>
      </c>
      <c r="K1866" s="2">
        <f t="shared" si="230"/>
        <v>0.32826610302042475</v>
      </c>
      <c r="L1866" s="27">
        <v>0.63738927083179997</v>
      </c>
      <c r="M1866" s="26">
        <f t="shared" si="231"/>
        <v>1.7332908875291635</v>
      </c>
      <c r="N1866" s="2">
        <f t="shared" si="232"/>
        <v>3.7768706495051513E-2</v>
      </c>
    </row>
    <row r="1867" spans="1:14" x14ac:dyDescent="0.35">
      <c r="A1867" s="10">
        <v>41567</v>
      </c>
      <c r="B1867" s="27">
        <v>0</v>
      </c>
      <c r="C1867" s="27">
        <v>0.2935216773639</v>
      </c>
      <c r="D1867" s="28">
        <f t="shared" si="226"/>
        <v>2.4460139780325001E-2</v>
      </c>
      <c r="E1867" s="3">
        <f t="shared" si="225"/>
        <v>0</v>
      </c>
      <c r="F1867" s="5" t="str">
        <f t="shared" si="227"/>
        <v>Dry</v>
      </c>
      <c r="G1867" s="5" t="str">
        <f t="shared" si="228"/>
        <v/>
      </c>
      <c r="H1867" s="27">
        <v>5.1360062999109999E-3</v>
      </c>
      <c r="I1867" s="27">
        <v>5.3639920912500001</v>
      </c>
      <c r="J1867" s="2">
        <f t="shared" si="229"/>
        <v>14.5866255332616</v>
      </c>
      <c r="K1867" s="2">
        <f t="shared" si="230"/>
        <v>0.35679089946683645</v>
      </c>
      <c r="L1867" s="27">
        <v>0.6147660800343</v>
      </c>
      <c r="M1867" s="26">
        <f t="shared" si="231"/>
        <v>1.6717702874020741</v>
      </c>
      <c r="N1867" s="2">
        <f t="shared" si="232"/>
        <v>4.0891734910448833E-2</v>
      </c>
    </row>
    <row r="1868" spans="1:14" x14ac:dyDescent="0.35">
      <c r="A1868" s="10">
        <v>41568</v>
      </c>
      <c r="B1868" s="27">
        <v>0</v>
      </c>
      <c r="C1868" s="27">
        <v>0.2974369348782</v>
      </c>
      <c r="D1868" s="28">
        <f t="shared" si="226"/>
        <v>2.4786411239849999E-2</v>
      </c>
      <c r="E1868" s="3">
        <f t="shared" si="225"/>
        <v>0</v>
      </c>
      <c r="F1868" s="5" t="str">
        <f t="shared" si="227"/>
        <v>Dry</v>
      </c>
      <c r="G1868" s="5" t="str">
        <f t="shared" si="228"/>
        <v/>
      </c>
      <c r="H1868" s="27">
        <v>5.2022170052909997E-3</v>
      </c>
      <c r="I1868" s="27">
        <v>5.3132781185160001</v>
      </c>
      <c r="J1868" s="2">
        <f t="shared" si="229"/>
        <v>14.44871598436767</v>
      </c>
      <c r="K1868" s="2">
        <f t="shared" si="230"/>
        <v>0.35813181627633117</v>
      </c>
      <c r="L1868" s="27">
        <v>0.60459420508799999</v>
      </c>
      <c r="M1868" s="26">
        <f t="shared" si="231"/>
        <v>1.6441092975481038</v>
      </c>
      <c r="N1868" s="2">
        <f t="shared" si="232"/>
        <v>4.0751569172288206E-2</v>
      </c>
    </row>
    <row r="1869" spans="1:14" x14ac:dyDescent="0.35">
      <c r="A1869" s="10">
        <v>41569</v>
      </c>
      <c r="B1869" s="27">
        <v>0</v>
      </c>
      <c r="C1869" s="27">
        <v>0.30546657588080001</v>
      </c>
      <c r="D1869" s="28">
        <f t="shared" si="226"/>
        <v>2.5455547990066666E-2</v>
      </c>
      <c r="E1869" s="3">
        <f t="shared" si="225"/>
        <v>0</v>
      </c>
      <c r="F1869" s="5" t="str">
        <f t="shared" si="227"/>
        <v>Dry</v>
      </c>
      <c r="G1869" s="5" t="str">
        <f t="shared" si="228"/>
        <v/>
      </c>
      <c r="H1869" s="27">
        <v>5.3412048335299998E-3</v>
      </c>
      <c r="I1869" s="27">
        <v>5.2357617856090002</v>
      </c>
      <c r="J1869" s="2">
        <f t="shared" si="229"/>
        <v>14.23792116931369</v>
      </c>
      <c r="K1869" s="2">
        <f t="shared" si="230"/>
        <v>0.36243408560425072</v>
      </c>
      <c r="L1869" s="27">
        <v>0.59487619791760005</v>
      </c>
      <c r="M1869" s="26">
        <f t="shared" si="231"/>
        <v>1.6176825375692048</v>
      </c>
      <c r="N1869" s="2">
        <f t="shared" si="232"/>
        <v>4.1178995467785716E-2</v>
      </c>
    </row>
    <row r="1870" spans="1:14" x14ac:dyDescent="0.35">
      <c r="A1870" s="10">
        <v>41570</v>
      </c>
      <c r="B1870" s="27">
        <v>0</v>
      </c>
      <c r="C1870" s="27">
        <v>0.30882202173579998</v>
      </c>
      <c r="D1870" s="28">
        <f t="shared" si="226"/>
        <v>2.5735168477983333E-2</v>
      </c>
      <c r="E1870" s="3">
        <f t="shared" si="225"/>
        <v>0</v>
      </c>
      <c r="F1870" s="5" t="str">
        <f t="shared" si="227"/>
        <v>Dry</v>
      </c>
      <c r="G1870" s="5" t="str">
        <f t="shared" si="228"/>
        <v/>
      </c>
      <c r="H1870" s="27">
        <v>5.4016527550720004E-3</v>
      </c>
      <c r="I1870" s="27">
        <v>5.1769327951499999</v>
      </c>
      <c r="J1870" s="2">
        <f t="shared" si="229"/>
        <v>14.077943965819104</v>
      </c>
      <c r="K1870" s="2">
        <f t="shared" si="230"/>
        <v>0.36229825978396346</v>
      </c>
      <c r="L1870" s="27">
        <v>0.58814884132919998</v>
      </c>
      <c r="M1870" s="26">
        <f t="shared" si="231"/>
        <v>1.5993884331569732</v>
      </c>
      <c r="N1870" s="2">
        <f t="shared" si="232"/>
        <v>4.1160530789032493E-2</v>
      </c>
    </row>
    <row r="1871" spans="1:14" x14ac:dyDescent="0.35">
      <c r="A1871" s="10">
        <v>41571</v>
      </c>
      <c r="B1871" s="27">
        <v>0</v>
      </c>
      <c r="C1871" s="27">
        <v>0.34817961306200002</v>
      </c>
      <c r="D1871" s="28">
        <f t="shared" si="226"/>
        <v>2.9014967755166668E-2</v>
      </c>
      <c r="E1871" s="3">
        <f t="shared" si="225"/>
        <v>0</v>
      </c>
      <c r="F1871" s="5" t="str">
        <f t="shared" si="227"/>
        <v>Dry</v>
      </c>
      <c r="G1871" s="5" t="str">
        <f t="shared" si="228"/>
        <v/>
      </c>
      <c r="H1871" s="27">
        <v>6.0750995736870003E-3</v>
      </c>
      <c r="I1871" s="27">
        <v>4.8375472068930003</v>
      </c>
      <c r="J1871" s="2">
        <f t="shared" si="229"/>
        <v>13.155032372536549</v>
      </c>
      <c r="K1871" s="2">
        <f t="shared" si="230"/>
        <v>0.38169284010732163</v>
      </c>
      <c r="L1871" s="27">
        <v>0.54652365967460004</v>
      </c>
      <c r="M1871" s="26">
        <f t="shared" si="231"/>
        <v>1.4861945791727205</v>
      </c>
      <c r="N1871" s="2">
        <f t="shared" si="232"/>
        <v>4.3121887792599983E-2</v>
      </c>
    </row>
    <row r="1872" spans="1:14" x14ac:dyDescent="0.35">
      <c r="A1872" s="10">
        <v>41572</v>
      </c>
      <c r="B1872" s="27">
        <v>0</v>
      </c>
      <c r="C1872" s="27">
        <v>0.34617041836500001</v>
      </c>
      <c r="D1872" s="28">
        <f t="shared" si="226"/>
        <v>2.884753486375E-2</v>
      </c>
      <c r="E1872" s="3">
        <f t="shared" si="225"/>
        <v>0</v>
      </c>
      <c r="F1872" s="5" t="str">
        <f t="shared" si="227"/>
        <v>Dry</v>
      </c>
      <c r="G1872" s="5" t="str">
        <f t="shared" si="228"/>
        <v/>
      </c>
      <c r="H1872" s="27">
        <v>6.0501306215340004E-3</v>
      </c>
      <c r="I1872" s="27">
        <v>4.7476033125489998</v>
      </c>
      <c r="J1872" s="2">
        <f t="shared" si="229"/>
        <v>12.910442544013248</v>
      </c>
      <c r="K1872" s="2">
        <f t="shared" si="230"/>
        <v>0.37243444139486342</v>
      </c>
      <c r="L1872" s="27">
        <v>0.53607574560030002</v>
      </c>
      <c r="M1872" s="26">
        <f t="shared" si="231"/>
        <v>1.4577829395556319</v>
      </c>
      <c r="N1872" s="2">
        <f t="shared" si="232"/>
        <v>4.2053444172611046E-2</v>
      </c>
    </row>
    <row r="1873" spans="1:14" x14ac:dyDescent="0.35">
      <c r="A1873" s="10">
        <v>41573</v>
      </c>
      <c r="B1873" s="27">
        <v>0</v>
      </c>
      <c r="C1873" s="27">
        <v>0.2501709691699</v>
      </c>
      <c r="D1873" s="28">
        <f t="shared" si="226"/>
        <v>2.0847580764158335E-2</v>
      </c>
      <c r="E1873" s="3">
        <f t="shared" si="225"/>
        <v>0</v>
      </c>
      <c r="F1873" s="5" t="str">
        <f t="shared" si="227"/>
        <v>Dry</v>
      </c>
      <c r="G1873" s="5" t="str">
        <f t="shared" si="228"/>
        <v/>
      </c>
      <c r="H1873" s="27">
        <v>4.4266698705539998E-3</v>
      </c>
      <c r="I1873" s="27">
        <v>5.4819658364980004</v>
      </c>
      <c r="J1873" s="2">
        <f t="shared" si="229"/>
        <v>14.907438617139203</v>
      </c>
      <c r="K1873" s="2">
        <f t="shared" si="230"/>
        <v>0.31078403055754239</v>
      </c>
      <c r="L1873" s="27">
        <v>0.63343724045310001</v>
      </c>
      <c r="M1873" s="26">
        <f t="shared" si="231"/>
        <v>1.722543894198542</v>
      </c>
      <c r="N1873" s="2">
        <f t="shared" si="232"/>
        <v>3.5910872954111918E-2</v>
      </c>
    </row>
    <row r="1874" spans="1:14" x14ac:dyDescent="0.35">
      <c r="A1874" s="10">
        <v>41574</v>
      </c>
      <c r="B1874" s="27">
        <v>0</v>
      </c>
      <c r="C1874" s="27">
        <v>0.31887344357699998</v>
      </c>
      <c r="D1874" s="28">
        <f t="shared" si="226"/>
        <v>2.657278696475E-2</v>
      </c>
      <c r="E1874" s="3">
        <f t="shared" si="225"/>
        <v>0</v>
      </c>
      <c r="F1874" s="5" t="str">
        <f t="shared" si="227"/>
        <v>Dry</v>
      </c>
      <c r="G1874" s="5" t="str">
        <f t="shared" si="228"/>
        <v/>
      </c>
      <c r="H1874" s="27">
        <v>5.5920147425770001E-3</v>
      </c>
      <c r="I1874" s="27">
        <v>5.0027374892210004</v>
      </c>
      <c r="J1874" s="2">
        <f t="shared" si="229"/>
        <v>13.60424421868802</v>
      </c>
      <c r="K1874" s="2">
        <f t="shared" si="230"/>
        <v>0.36150268343962855</v>
      </c>
      <c r="L1874" s="27">
        <v>0.57909065567100004</v>
      </c>
      <c r="M1874" s="26">
        <f t="shared" si="231"/>
        <v>1.5747559654054908</v>
      </c>
      <c r="N1874" s="2">
        <f t="shared" si="232"/>
        <v>4.1845654790189327E-2</v>
      </c>
    </row>
    <row r="1875" spans="1:14" x14ac:dyDescent="0.35">
      <c r="A1875" s="10">
        <v>41575</v>
      </c>
      <c r="B1875" s="27">
        <v>41.677852520000002</v>
      </c>
      <c r="C1875" s="27">
        <v>1.885997541197</v>
      </c>
      <c r="D1875" s="28">
        <f t="shared" si="226"/>
        <v>0.15716646176641666</v>
      </c>
      <c r="E1875" s="3">
        <f t="shared" si="225"/>
        <v>0</v>
      </c>
      <c r="F1875" s="5">
        <f t="shared" si="227"/>
        <v>0.15716646176641666</v>
      </c>
      <c r="G1875" s="5" t="str">
        <f t="shared" si="228"/>
        <v/>
      </c>
      <c r="H1875" s="27">
        <v>1.668485643967E-2</v>
      </c>
      <c r="I1875" s="27">
        <v>7.3056015684810003</v>
      </c>
      <c r="J1875" s="2">
        <f t="shared" si="229"/>
        <v>19.866560681264492</v>
      </c>
      <c r="K1875" s="2">
        <f t="shared" si="230"/>
        <v>3.1223570497421522</v>
      </c>
      <c r="L1875" s="27">
        <v>0.31025219075529997</v>
      </c>
      <c r="M1875" s="26">
        <f t="shared" si="231"/>
        <v>0.84368739745233257</v>
      </c>
      <c r="N1875" s="2">
        <f t="shared" si="232"/>
        <v>0.1325993630944996</v>
      </c>
    </row>
    <row r="1876" spans="1:14" x14ac:dyDescent="0.35">
      <c r="A1876" s="10">
        <v>41576</v>
      </c>
      <c r="B1876" s="27">
        <v>0</v>
      </c>
      <c r="C1876" s="27">
        <v>0.34409182662819998</v>
      </c>
      <c r="D1876" s="28">
        <f t="shared" si="226"/>
        <v>2.8674318885683333E-2</v>
      </c>
      <c r="E1876" s="3">
        <f t="shared" si="225"/>
        <v>0</v>
      </c>
      <c r="F1876" s="5" t="str">
        <f t="shared" si="227"/>
        <v>Dry</v>
      </c>
      <c r="G1876" s="5" t="str">
        <f t="shared" si="228"/>
        <v/>
      </c>
      <c r="H1876" s="27">
        <v>6.0513544118299999E-3</v>
      </c>
      <c r="I1876" s="27">
        <v>7.6483034465779998</v>
      </c>
      <c r="J1876" s="2">
        <f t="shared" si="229"/>
        <v>20.798490460486349</v>
      </c>
      <c r="K1876" s="2">
        <f t="shared" si="230"/>
        <v>0.59638254780482836</v>
      </c>
      <c r="L1876" s="27">
        <v>0.31039023683240002</v>
      </c>
      <c r="M1876" s="26">
        <f t="shared" si="231"/>
        <v>0.84406279443255527</v>
      </c>
      <c r="N1876" s="2">
        <f t="shared" si="232"/>
        <v>2.4202925727100068E-2</v>
      </c>
    </row>
    <row r="1877" spans="1:14" x14ac:dyDescent="0.35">
      <c r="A1877" s="10">
        <v>41577</v>
      </c>
      <c r="B1877" s="27">
        <v>0</v>
      </c>
      <c r="C1877" s="27">
        <v>0.36063892116820001</v>
      </c>
      <c r="D1877" s="28">
        <f t="shared" si="226"/>
        <v>3.0053243430683333E-2</v>
      </c>
      <c r="E1877" s="3">
        <f t="shared" si="225"/>
        <v>0</v>
      </c>
      <c r="F1877" s="5" t="str">
        <f t="shared" si="227"/>
        <v>Dry</v>
      </c>
      <c r="G1877" s="5" t="str">
        <f t="shared" si="228"/>
        <v/>
      </c>
      <c r="H1877" s="27">
        <v>6.3388988929039998E-3</v>
      </c>
      <c r="I1877" s="27">
        <v>5.5104051574239996</v>
      </c>
      <c r="J1877" s="2">
        <f t="shared" si="229"/>
        <v>14.984775368892528</v>
      </c>
      <c r="K1877" s="2">
        <f t="shared" si="230"/>
        <v>0.4503411019154348</v>
      </c>
      <c r="L1877" s="27">
        <v>0.4551451748491</v>
      </c>
      <c r="M1877" s="26">
        <f t="shared" si="231"/>
        <v>1.2377035826776486</v>
      </c>
      <c r="N1877" s="2">
        <f t="shared" si="232"/>
        <v>3.7197007065240269E-2</v>
      </c>
    </row>
    <row r="1878" spans="1:14" x14ac:dyDescent="0.35">
      <c r="A1878" s="10">
        <v>41578</v>
      </c>
      <c r="B1878" s="27">
        <v>0</v>
      </c>
      <c r="C1878" s="27">
        <v>0.33440106408100001</v>
      </c>
      <c r="D1878" s="28">
        <f t="shared" si="226"/>
        <v>2.7866755340083333E-2</v>
      </c>
      <c r="E1878" s="3">
        <f t="shared" ref="E1878:E1941" si="233">IF(D1878&gt;$C$8,1,0)</f>
        <v>0</v>
      </c>
      <c r="F1878" s="5" t="str">
        <f t="shared" si="227"/>
        <v>Dry</v>
      </c>
      <c r="G1878" s="5" t="str">
        <f t="shared" si="228"/>
        <v/>
      </c>
      <c r="H1878" s="27">
        <v>5.9023174912320002E-3</v>
      </c>
      <c r="I1878" s="27">
        <v>4.8060057217469998</v>
      </c>
      <c r="J1878" s="2">
        <f t="shared" si="229"/>
        <v>13.069259719489921</v>
      </c>
      <c r="K1878" s="2">
        <f t="shared" si="230"/>
        <v>0.36419786307903174</v>
      </c>
      <c r="L1878" s="27">
        <v>0.51099080529170005</v>
      </c>
      <c r="M1878" s="26">
        <f t="shared" si="231"/>
        <v>1.3895679562780374</v>
      </c>
      <c r="N1878" s="2">
        <f t="shared" si="232"/>
        <v>3.8722750266019686E-2</v>
      </c>
    </row>
    <row r="1879" spans="1:14" x14ac:dyDescent="0.35">
      <c r="A1879" s="10">
        <v>41579</v>
      </c>
      <c r="B1879" s="27">
        <v>0</v>
      </c>
      <c r="C1879" s="27">
        <v>0.15172947579650001</v>
      </c>
      <c r="D1879" s="28">
        <f t="shared" ref="D1879:D1942" si="234">C1879/12</f>
        <v>1.2644122983041668E-2</v>
      </c>
      <c r="E1879" s="3">
        <f t="shared" si="233"/>
        <v>0</v>
      </c>
      <c r="F1879" s="5" t="str">
        <f t="shared" ref="F1879:F1942" si="235">IF(B1879&gt;0,D1879,"Dry")</f>
        <v>Dry</v>
      </c>
      <c r="G1879" s="5" t="str">
        <f t="shared" ref="G1879:G1942" si="236">IF(D1879-$C$8&lt;0,"",D1872-$C$8)</f>
        <v/>
      </c>
      <c r="H1879" s="27">
        <v>2.8004074672299999E-3</v>
      </c>
      <c r="I1879" s="27">
        <v>4.5233176807689999</v>
      </c>
      <c r="J1879" s="2">
        <f t="shared" ref="J1879:J1942" si="237">I1879*2.71936</f>
        <v>12.300529168375988</v>
      </c>
      <c r="K1879" s="2">
        <f t="shared" ref="K1879:K1942" si="238">IF(D1879&gt;$C$8, J1879*$C$8, J1879*D1879)</f>
        <v>0.15552940356143724</v>
      </c>
      <c r="L1879" s="27">
        <v>0.53562331608549996</v>
      </c>
      <c r="M1879" s="26">
        <f t="shared" ref="M1879:M1942" si="239">L1879*2.71936</f>
        <v>1.4565526208302653</v>
      </c>
      <c r="N1879" s="2">
        <f t="shared" ref="N1879:N1942" si="240">IF(D1879&gt;$C$8, M1879*$C$8,M1879* D1879)</f>
        <v>1.8416830469049534E-2</v>
      </c>
    </row>
    <row r="1880" spans="1:14" x14ac:dyDescent="0.35">
      <c r="A1880" s="10">
        <v>41580</v>
      </c>
      <c r="B1880" s="27">
        <v>0</v>
      </c>
      <c r="C1880" s="27">
        <v>0.16222259922669999</v>
      </c>
      <c r="D1880" s="28">
        <f t="shared" si="234"/>
        <v>1.3518549935558332E-2</v>
      </c>
      <c r="E1880" s="3">
        <f t="shared" si="233"/>
        <v>0</v>
      </c>
      <c r="F1880" s="5" t="str">
        <f t="shared" si="235"/>
        <v>Dry</v>
      </c>
      <c r="G1880" s="5" t="str">
        <f t="shared" si="236"/>
        <v/>
      </c>
      <c r="H1880" s="27">
        <v>2.9675560919389999E-3</v>
      </c>
      <c r="I1880" s="27">
        <v>4.005146493192</v>
      </c>
      <c r="J1880" s="2">
        <f t="shared" si="237"/>
        <v>10.891435167726597</v>
      </c>
      <c r="K1880" s="2">
        <f t="shared" si="238"/>
        <v>0.14723641018480813</v>
      </c>
      <c r="L1880" s="27">
        <v>0.51228545054679997</v>
      </c>
      <c r="M1880" s="26">
        <f t="shared" si="239"/>
        <v>1.393088562798946</v>
      </c>
      <c r="N1880" s="2">
        <f t="shared" si="240"/>
        <v>1.8832537300852742E-2</v>
      </c>
    </row>
    <row r="1881" spans="1:14" x14ac:dyDescent="0.35">
      <c r="A1881" s="10">
        <v>41581</v>
      </c>
      <c r="B1881" s="27">
        <v>0</v>
      </c>
      <c r="C1881" s="27">
        <v>0.2064574155037</v>
      </c>
      <c r="D1881" s="28">
        <f t="shared" si="234"/>
        <v>1.7204784625308334E-2</v>
      </c>
      <c r="E1881" s="3">
        <f t="shared" si="233"/>
        <v>0</v>
      </c>
      <c r="F1881" s="5" t="str">
        <f t="shared" si="235"/>
        <v>Dry</v>
      </c>
      <c r="G1881" s="5" t="str">
        <f t="shared" si="236"/>
        <v/>
      </c>
      <c r="H1881" s="27">
        <v>3.7046001996430002E-3</v>
      </c>
      <c r="I1881" s="27">
        <v>3.6359238557390001</v>
      </c>
      <c r="J1881" s="2">
        <f t="shared" si="237"/>
        <v>9.8873858963424066</v>
      </c>
      <c r="K1881" s="2">
        <f t="shared" si="238"/>
        <v>0.17011034485388229</v>
      </c>
      <c r="L1881" s="27">
        <v>0.46120824116359999</v>
      </c>
      <c r="M1881" s="26">
        <f t="shared" si="239"/>
        <v>1.2541912426906472</v>
      </c>
      <c r="N1881" s="2">
        <f t="shared" si="240"/>
        <v>2.15780902094404E-2</v>
      </c>
    </row>
    <row r="1882" spans="1:14" x14ac:dyDescent="0.35">
      <c r="A1882" s="10">
        <v>41582</v>
      </c>
      <c r="B1882" s="27">
        <v>0</v>
      </c>
      <c r="C1882" s="27">
        <v>0.20804813849500001</v>
      </c>
      <c r="D1882" s="28">
        <f t="shared" si="234"/>
        <v>1.7337344874583334E-2</v>
      </c>
      <c r="E1882" s="3">
        <f t="shared" si="233"/>
        <v>0</v>
      </c>
      <c r="F1882" s="5" t="str">
        <f t="shared" si="235"/>
        <v>Dry</v>
      </c>
      <c r="G1882" s="5" t="str">
        <f t="shared" si="236"/>
        <v/>
      </c>
      <c r="H1882" s="27">
        <v>3.7240285981049999E-3</v>
      </c>
      <c r="I1882" s="27">
        <v>3.6525093400489999</v>
      </c>
      <c r="J1882" s="2">
        <f t="shared" si="237"/>
        <v>9.9324877989556484</v>
      </c>
      <c r="K1882" s="2">
        <f t="shared" si="238"/>
        <v>0.17220296643308522</v>
      </c>
      <c r="L1882" s="27">
        <v>0.45213838336459999</v>
      </c>
      <c r="M1882" s="26">
        <f t="shared" si="239"/>
        <v>1.2295270341863587</v>
      </c>
      <c r="N1882" s="2">
        <f t="shared" si="240"/>
        <v>2.1316734224312513E-2</v>
      </c>
    </row>
    <row r="1883" spans="1:14" x14ac:dyDescent="0.35">
      <c r="A1883" s="10">
        <v>41583</v>
      </c>
      <c r="B1883" s="27">
        <v>0</v>
      </c>
      <c r="C1883" s="27">
        <v>0.1519035695931</v>
      </c>
      <c r="D1883" s="28">
        <f t="shared" si="234"/>
        <v>1.2658630799425001E-2</v>
      </c>
      <c r="E1883" s="3">
        <f t="shared" si="233"/>
        <v>0</v>
      </c>
      <c r="F1883" s="5" t="str">
        <f t="shared" si="235"/>
        <v>Dry</v>
      </c>
      <c r="G1883" s="5" t="str">
        <f t="shared" si="236"/>
        <v/>
      </c>
      <c r="H1883" s="27">
        <v>2.765978585377E-3</v>
      </c>
      <c r="I1883" s="27">
        <v>3.9475729530939998</v>
      </c>
      <c r="J1883" s="2">
        <f t="shared" si="237"/>
        <v>10.734871985725698</v>
      </c>
      <c r="K1883" s="2">
        <f t="shared" si="238"/>
        <v>0.13588878114639194</v>
      </c>
      <c r="L1883" s="27">
        <v>0.49340616174480001</v>
      </c>
      <c r="M1883" s="26">
        <f t="shared" si="239"/>
        <v>1.3417489800023394</v>
      </c>
      <c r="N1883" s="2">
        <f t="shared" si="240"/>
        <v>1.6984704963354694E-2</v>
      </c>
    </row>
    <row r="1884" spans="1:14" x14ac:dyDescent="0.35">
      <c r="A1884" s="10">
        <v>41584</v>
      </c>
      <c r="B1884" s="27">
        <v>0</v>
      </c>
      <c r="C1884" s="27">
        <v>0.13086099622979999</v>
      </c>
      <c r="D1884" s="28">
        <f t="shared" si="234"/>
        <v>1.0905083019149999E-2</v>
      </c>
      <c r="E1884" s="3">
        <f t="shared" si="233"/>
        <v>0</v>
      </c>
      <c r="F1884" s="5" t="str">
        <f t="shared" si="235"/>
        <v>Dry</v>
      </c>
      <c r="G1884" s="5" t="str">
        <f t="shared" si="236"/>
        <v/>
      </c>
      <c r="H1884" s="27">
        <v>2.3990809602540001E-3</v>
      </c>
      <c r="I1884" s="27">
        <v>4.0354527490840004</v>
      </c>
      <c r="J1884" s="2">
        <f t="shared" si="237"/>
        <v>10.973848787749068</v>
      </c>
      <c r="K1884" s="2">
        <f t="shared" si="238"/>
        <v>0.11967073207000216</v>
      </c>
      <c r="L1884" s="27">
        <v>0.52141323971480003</v>
      </c>
      <c r="M1884" s="26">
        <f t="shared" si="239"/>
        <v>1.4179103075508386</v>
      </c>
      <c r="N1884" s="2">
        <f t="shared" si="240"/>
        <v>1.5462429617550401E-2</v>
      </c>
    </row>
    <row r="1885" spans="1:14" x14ac:dyDescent="0.35">
      <c r="A1885" s="10">
        <v>41585</v>
      </c>
      <c r="B1885" s="27">
        <v>0</v>
      </c>
      <c r="C1885" s="27">
        <v>0.1214678706005</v>
      </c>
      <c r="D1885" s="28">
        <f t="shared" si="234"/>
        <v>1.0122322550041666E-2</v>
      </c>
      <c r="E1885" s="3">
        <f t="shared" si="233"/>
        <v>0</v>
      </c>
      <c r="F1885" s="5" t="str">
        <f t="shared" si="235"/>
        <v>Dry</v>
      </c>
      <c r="G1885" s="5" t="str">
        <f t="shared" si="236"/>
        <v/>
      </c>
      <c r="H1885" s="27">
        <v>2.225437993245E-3</v>
      </c>
      <c r="I1885" s="27">
        <v>4.0410213673940003</v>
      </c>
      <c r="J1885" s="2">
        <f t="shared" si="237"/>
        <v>10.98899186563655</v>
      </c>
      <c r="K1885" s="2">
        <f t="shared" si="238"/>
        <v>0.11123412016375729</v>
      </c>
      <c r="L1885" s="27">
        <v>0.52627827315779996</v>
      </c>
      <c r="M1885" s="26">
        <f t="shared" si="239"/>
        <v>1.4311400848943949</v>
      </c>
      <c r="N1885" s="2">
        <f t="shared" si="240"/>
        <v>1.4486461553595079E-2</v>
      </c>
    </row>
    <row r="1886" spans="1:14" x14ac:dyDescent="0.35">
      <c r="A1886" s="10">
        <v>41586</v>
      </c>
      <c r="B1886" s="27">
        <v>0</v>
      </c>
      <c r="C1886" s="27">
        <v>0.158903203991</v>
      </c>
      <c r="D1886" s="28">
        <f t="shared" si="234"/>
        <v>1.3241933665916666E-2</v>
      </c>
      <c r="E1886" s="3">
        <f t="shared" si="233"/>
        <v>0</v>
      </c>
      <c r="F1886" s="5" t="str">
        <f t="shared" si="235"/>
        <v>Dry</v>
      </c>
      <c r="G1886" s="5" t="str">
        <f t="shared" si="236"/>
        <v/>
      </c>
      <c r="H1886" s="27">
        <v>2.8488110361800001E-3</v>
      </c>
      <c r="I1886" s="27">
        <v>3.995296266664</v>
      </c>
      <c r="J1886" s="2">
        <f t="shared" si="237"/>
        <v>10.864648855715416</v>
      </c>
      <c r="K1886" s="2">
        <f t="shared" si="238"/>
        <v>0.14386895945086095</v>
      </c>
      <c r="L1886" s="27">
        <v>0.51003334276199996</v>
      </c>
      <c r="M1886" s="26">
        <f t="shared" si="239"/>
        <v>1.3869642709732721</v>
      </c>
      <c r="N1886" s="2">
        <f t="shared" si="240"/>
        <v>1.8366088873224537E-2</v>
      </c>
    </row>
    <row r="1887" spans="1:14" x14ac:dyDescent="0.35">
      <c r="A1887" s="10">
        <v>41587</v>
      </c>
      <c r="B1887" s="27">
        <v>0</v>
      </c>
      <c r="C1887" s="27">
        <v>0.19679911652990001</v>
      </c>
      <c r="D1887" s="28">
        <f t="shared" si="234"/>
        <v>1.6399926377491669E-2</v>
      </c>
      <c r="E1887" s="3">
        <f t="shared" si="233"/>
        <v>0</v>
      </c>
      <c r="F1887" s="5" t="str">
        <f t="shared" si="235"/>
        <v>Dry</v>
      </c>
      <c r="G1887" s="5" t="str">
        <f t="shared" si="236"/>
        <v/>
      </c>
      <c r="H1887" s="27">
        <v>3.4810422926030002E-3</v>
      </c>
      <c r="I1887" s="27">
        <v>3.9848059576680002</v>
      </c>
      <c r="J1887" s="2">
        <f t="shared" si="237"/>
        <v>10.836121929044053</v>
      </c>
      <c r="K1887" s="2">
        <f t="shared" si="238"/>
        <v>0.17771160185384546</v>
      </c>
      <c r="L1887" s="27">
        <v>0.48422303704620001</v>
      </c>
      <c r="M1887" s="26">
        <f t="shared" si="239"/>
        <v>1.3167767580219545</v>
      </c>
      <c r="N1887" s="2">
        <f t="shared" si="240"/>
        <v>2.1595041887152215E-2</v>
      </c>
    </row>
    <row r="1888" spans="1:14" x14ac:dyDescent="0.35">
      <c r="A1888" s="10">
        <v>41588</v>
      </c>
      <c r="B1888" s="27">
        <v>0</v>
      </c>
      <c r="C1888" s="27">
        <v>0.213533988896</v>
      </c>
      <c r="D1888" s="28">
        <f t="shared" si="234"/>
        <v>1.7794499074666667E-2</v>
      </c>
      <c r="E1888" s="3">
        <f t="shared" si="233"/>
        <v>0</v>
      </c>
      <c r="F1888" s="5" t="str">
        <f t="shared" si="235"/>
        <v>Dry</v>
      </c>
      <c r="G1888" s="5" t="str">
        <f t="shared" si="236"/>
        <v/>
      </c>
      <c r="H1888" s="27">
        <v>3.758398126848E-3</v>
      </c>
      <c r="I1888" s="27">
        <v>4.0404406453370001</v>
      </c>
      <c r="J1888" s="2">
        <f t="shared" si="237"/>
        <v>10.987412673303625</v>
      </c>
      <c r="K1888" s="2">
        <f t="shared" si="238"/>
        <v>0.19551550464808218</v>
      </c>
      <c r="L1888" s="27">
        <v>0.47565874829959998</v>
      </c>
      <c r="M1888" s="26">
        <f t="shared" si="239"/>
        <v>1.2934873737760002</v>
      </c>
      <c r="N1888" s="2">
        <f t="shared" si="240"/>
        <v>2.3016959875750052E-2</v>
      </c>
    </row>
    <row r="1889" spans="1:14" x14ac:dyDescent="0.35">
      <c r="A1889" s="10">
        <v>41589</v>
      </c>
      <c r="B1889" s="27">
        <v>0</v>
      </c>
      <c r="C1889" s="27">
        <v>0.20103181190059999</v>
      </c>
      <c r="D1889" s="28">
        <f t="shared" si="234"/>
        <v>1.6752650991716665E-2</v>
      </c>
      <c r="E1889" s="3">
        <f t="shared" si="233"/>
        <v>0</v>
      </c>
      <c r="F1889" s="5" t="str">
        <f t="shared" si="235"/>
        <v>Dry</v>
      </c>
      <c r="G1889" s="5" t="str">
        <f t="shared" si="236"/>
        <v/>
      </c>
      <c r="H1889" s="27">
        <v>3.5460262371510001E-3</v>
      </c>
      <c r="I1889" s="27">
        <v>4.138154158421</v>
      </c>
      <c r="J1889" s="2">
        <f t="shared" si="237"/>
        <v>11.25313089224373</v>
      </c>
      <c r="K1889" s="2">
        <f t="shared" si="238"/>
        <v>0.18851977440186435</v>
      </c>
      <c r="L1889" s="27">
        <v>0.48322879393000001</v>
      </c>
      <c r="M1889" s="26">
        <f t="shared" si="239"/>
        <v>1.3140730530614848</v>
      </c>
      <c r="N1889" s="2">
        <f t="shared" si="240"/>
        <v>2.2014207235558629E-2</v>
      </c>
    </row>
    <row r="1890" spans="1:14" x14ac:dyDescent="0.35">
      <c r="A1890" s="10">
        <v>41590</v>
      </c>
      <c r="B1890" s="27">
        <v>0</v>
      </c>
      <c r="C1890" s="27">
        <v>0.1962051424389</v>
      </c>
      <c r="D1890" s="28">
        <f t="shared" si="234"/>
        <v>1.6350428536575E-2</v>
      </c>
      <c r="E1890" s="3">
        <f t="shared" si="233"/>
        <v>0</v>
      </c>
      <c r="F1890" s="5" t="str">
        <f t="shared" si="235"/>
        <v>Dry</v>
      </c>
      <c r="G1890" s="5" t="str">
        <f t="shared" si="236"/>
        <v/>
      </c>
      <c r="H1890" s="27">
        <v>3.4643108355810002E-3</v>
      </c>
      <c r="I1890" s="27">
        <v>4.182202946096</v>
      </c>
      <c r="J1890" s="2">
        <f t="shared" si="237"/>
        <v>11.372915403495618</v>
      </c>
      <c r="K1890" s="2">
        <f t="shared" si="238"/>
        <v>0.18595204055736814</v>
      </c>
      <c r="L1890" s="27">
        <v>0.48938812186769998</v>
      </c>
      <c r="M1890" s="26">
        <f t="shared" si="239"/>
        <v>1.3308224830821487</v>
      </c>
      <c r="N1890" s="2">
        <f t="shared" si="240"/>
        <v>2.1759517904501965E-2</v>
      </c>
    </row>
    <row r="1891" spans="1:14" x14ac:dyDescent="0.35">
      <c r="A1891" s="10">
        <v>41591</v>
      </c>
      <c r="B1891" s="27">
        <v>0</v>
      </c>
      <c r="C1891" s="27">
        <v>0.1410397600612</v>
      </c>
      <c r="D1891" s="28">
        <f t="shared" si="234"/>
        <v>1.1753313338433333E-2</v>
      </c>
      <c r="E1891" s="3">
        <f t="shared" si="233"/>
        <v>0</v>
      </c>
      <c r="F1891" s="5" t="str">
        <f t="shared" si="235"/>
        <v>Dry</v>
      </c>
      <c r="G1891" s="5" t="str">
        <f t="shared" si="236"/>
        <v/>
      </c>
      <c r="H1891" s="27">
        <v>2.5256645232519998E-3</v>
      </c>
      <c r="I1891" s="27">
        <v>4.5381010805660003</v>
      </c>
      <c r="J1891" s="2">
        <f t="shared" si="237"/>
        <v>12.340730554447958</v>
      </c>
      <c r="K1891" s="2">
        <f t="shared" si="238"/>
        <v>0.14504447303160498</v>
      </c>
      <c r="L1891" s="27">
        <v>0.5402159809871</v>
      </c>
      <c r="M1891" s="26">
        <f t="shared" si="239"/>
        <v>1.4690417300570802</v>
      </c>
      <c r="N1891" s="2">
        <f t="shared" si="240"/>
        <v>1.7266107760595058E-2</v>
      </c>
    </row>
    <row r="1892" spans="1:14" x14ac:dyDescent="0.35">
      <c r="A1892" s="10">
        <v>41592</v>
      </c>
      <c r="B1892" s="27">
        <v>0</v>
      </c>
      <c r="C1892" s="27">
        <v>0.12590428040849999</v>
      </c>
      <c r="D1892" s="28">
        <f t="shared" si="234"/>
        <v>1.0492023367375E-2</v>
      </c>
      <c r="E1892" s="3">
        <f t="shared" si="233"/>
        <v>0</v>
      </c>
      <c r="F1892" s="5" t="str">
        <f t="shared" si="235"/>
        <v>Dry</v>
      </c>
      <c r="G1892" s="5" t="str">
        <f t="shared" si="236"/>
        <v/>
      </c>
      <c r="H1892" s="27">
        <v>2.262432755108E-3</v>
      </c>
      <c r="I1892" s="27">
        <v>4.5890283028449996</v>
      </c>
      <c r="J1892" s="2">
        <f t="shared" si="237"/>
        <v>12.479220005624578</v>
      </c>
      <c r="K1892" s="2">
        <f t="shared" si="238"/>
        <v>0.13093226790562665</v>
      </c>
      <c r="L1892" s="27">
        <v>0.56154747109799996</v>
      </c>
      <c r="M1892" s="26">
        <f t="shared" si="239"/>
        <v>1.5270497310050573</v>
      </c>
      <c r="N1892" s="2">
        <f t="shared" si="240"/>
        <v>1.6021841460848767E-2</v>
      </c>
    </row>
    <row r="1893" spans="1:14" x14ac:dyDescent="0.35">
      <c r="A1893" s="10">
        <v>41593</v>
      </c>
      <c r="B1893" s="27">
        <v>0</v>
      </c>
      <c r="C1893" s="27">
        <v>0.23565742720319999</v>
      </c>
      <c r="D1893" s="28">
        <f t="shared" si="234"/>
        <v>1.9638118933599999E-2</v>
      </c>
      <c r="E1893" s="3">
        <f t="shared" si="233"/>
        <v>0</v>
      </c>
      <c r="F1893" s="5" t="str">
        <f t="shared" si="235"/>
        <v>Dry</v>
      </c>
      <c r="G1893" s="5" t="str">
        <f t="shared" si="236"/>
        <v/>
      </c>
      <c r="H1893" s="27">
        <v>4.1179914426190001E-3</v>
      </c>
      <c r="I1893" s="27">
        <v>4.0525663150930002</v>
      </c>
      <c r="J1893" s="2">
        <f t="shared" si="237"/>
        <v>11.020386734611302</v>
      </c>
      <c r="K1893" s="2">
        <f t="shared" si="238"/>
        <v>0.21641966538856447</v>
      </c>
      <c r="L1893" s="27">
        <v>0.47877207262990001</v>
      </c>
      <c r="M1893" s="26">
        <f t="shared" si="239"/>
        <v>1.301953623426845</v>
      </c>
      <c r="N1893" s="2">
        <f t="shared" si="240"/>
        <v>2.5567920102887848E-2</v>
      </c>
    </row>
    <row r="1894" spans="1:14" x14ac:dyDescent="0.35">
      <c r="A1894" s="10">
        <v>41594</v>
      </c>
      <c r="B1894" s="27">
        <v>0</v>
      </c>
      <c r="C1894" s="27">
        <v>0.2376658220241</v>
      </c>
      <c r="D1894" s="28">
        <f t="shared" si="234"/>
        <v>1.9805485168674999E-2</v>
      </c>
      <c r="E1894" s="3">
        <f t="shared" si="233"/>
        <v>0</v>
      </c>
      <c r="F1894" s="5" t="str">
        <f t="shared" si="235"/>
        <v>Dry</v>
      </c>
      <c r="G1894" s="5" t="str">
        <f t="shared" si="236"/>
        <v/>
      </c>
      <c r="H1894" s="27">
        <v>4.1506480741699998E-3</v>
      </c>
      <c r="I1894" s="27">
        <v>4.0128321178180002</v>
      </c>
      <c r="J1894" s="2">
        <f t="shared" si="237"/>
        <v>10.912335147909557</v>
      </c>
      <c r="K1894" s="2">
        <f t="shared" si="238"/>
        <v>0.21612409192753362</v>
      </c>
      <c r="L1894" s="27">
        <v>0.45606630016830002</v>
      </c>
      <c r="M1894" s="26">
        <f t="shared" si="239"/>
        <v>1.2402084540256684</v>
      </c>
      <c r="N1894" s="2">
        <f t="shared" si="240"/>
        <v>2.4562930142270723E-2</v>
      </c>
    </row>
    <row r="1895" spans="1:14" x14ac:dyDescent="0.35">
      <c r="A1895" s="10">
        <v>41595</v>
      </c>
      <c r="B1895" s="27">
        <v>0</v>
      </c>
      <c r="C1895" s="27">
        <v>0.2188361978427</v>
      </c>
      <c r="D1895" s="28">
        <f t="shared" si="234"/>
        <v>1.8236349820225001E-2</v>
      </c>
      <c r="E1895" s="3">
        <f t="shared" si="233"/>
        <v>0</v>
      </c>
      <c r="F1895" s="5" t="str">
        <f t="shared" si="235"/>
        <v>Dry</v>
      </c>
      <c r="G1895" s="5" t="str">
        <f t="shared" si="236"/>
        <v/>
      </c>
      <c r="H1895" s="27">
        <v>3.8391544978499999E-3</v>
      </c>
      <c r="I1895" s="27">
        <v>4.1334957315859997</v>
      </c>
      <c r="J1895" s="2">
        <f t="shared" si="237"/>
        <v>11.240462952645704</v>
      </c>
      <c r="K1895" s="2">
        <f t="shared" si="238"/>
        <v>0.20498501454572626</v>
      </c>
      <c r="L1895" s="27">
        <v>0.47007940226470002</v>
      </c>
      <c r="M1895" s="26">
        <f t="shared" si="239"/>
        <v>1.2783151233425347</v>
      </c>
      <c r="N1895" s="2">
        <f t="shared" si="240"/>
        <v>2.3311801769758535E-2</v>
      </c>
    </row>
    <row r="1896" spans="1:14" x14ac:dyDescent="0.35">
      <c r="A1896" s="10">
        <v>41596</v>
      </c>
      <c r="B1896" s="27">
        <v>0</v>
      </c>
      <c r="C1896" s="27">
        <v>0.21177066726980001</v>
      </c>
      <c r="D1896" s="28">
        <f t="shared" si="234"/>
        <v>1.7647555605816666E-2</v>
      </c>
      <c r="E1896" s="3">
        <f t="shared" si="233"/>
        <v>0</v>
      </c>
      <c r="F1896" s="5" t="str">
        <f t="shared" si="235"/>
        <v>Dry</v>
      </c>
      <c r="G1896" s="5" t="str">
        <f t="shared" si="236"/>
        <v/>
      </c>
      <c r="H1896" s="27">
        <v>3.723594550252E-3</v>
      </c>
      <c r="I1896" s="27">
        <v>4.1891070183109997</v>
      </c>
      <c r="J1896" s="2">
        <f t="shared" si="237"/>
        <v>11.3916900613142</v>
      </c>
      <c r="K1896" s="2">
        <f t="shared" si="238"/>
        <v>0.20103548380127143</v>
      </c>
      <c r="L1896" s="27">
        <v>0.48117519684659998</v>
      </c>
      <c r="M1896" s="26">
        <f t="shared" si="239"/>
        <v>1.3084885832967701</v>
      </c>
      <c r="N1896" s="2">
        <f t="shared" si="240"/>
        <v>2.3091625033306022E-2</v>
      </c>
    </row>
    <row r="1897" spans="1:14" x14ac:dyDescent="0.35">
      <c r="A1897" s="10">
        <v>41597</v>
      </c>
      <c r="B1897" s="27">
        <v>0</v>
      </c>
      <c r="C1897" s="27">
        <v>0.23320152556259999</v>
      </c>
      <c r="D1897" s="28">
        <f t="shared" si="234"/>
        <v>1.943346046355E-2</v>
      </c>
      <c r="E1897" s="3">
        <f t="shared" si="233"/>
        <v>0</v>
      </c>
      <c r="F1897" s="5" t="str">
        <f t="shared" si="235"/>
        <v>Dry</v>
      </c>
      <c r="G1897" s="5" t="str">
        <f t="shared" si="236"/>
        <v/>
      </c>
      <c r="H1897" s="27">
        <v>4.0908177127330003E-3</v>
      </c>
      <c r="I1897" s="27">
        <v>4.050868098374</v>
      </c>
      <c r="J1897" s="2">
        <f t="shared" si="237"/>
        <v>11.015768671994321</v>
      </c>
      <c r="K1897" s="2">
        <f t="shared" si="238"/>
        <v>0.21407450496281433</v>
      </c>
      <c r="L1897" s="27">
        <v>0.4656586262747</v>
      </c>
      <c r="M1897" s="26">
        <f t="shared" si="239"/>
        <v>1.2662934419463683</v>
      </c>
      <c r="N1897" s="2">
        <f t="shared" si="240"/>
        <v>2.4608463539317397E-2</v>
      </c>
    </row>
    <row r="1898" spans="1:14" x14ac:dyDescent="0.35">
      <c r="A1898" s="10">
        <v>41598</v>
      </c>
      <c r="B1898" s="27">
        <v>31.258389390000001</v>
      </c>
      <c r="C1898" s="27">
        <v>1.720369512387</v>
      </c>
      <c r="D1898" s="28">
        <f t="shared" si="234"/>
        <v>0.14336412603224999</v>
      </c>
      <c r="E1898" s="3">
        <f t="shared" si="233"/>
        <v>0</v>
      </c>
      <c r="F1898" s="5">
        <f t="shared" si="235"/>
        <v>0.14336412603224999</v>
      </c>
      <c r="G1898" s="5" t="str">
        <f t="shared" si="236"/>
        <v/>
      </c>
      <c r="H1898" s="27">
        <v>1.421990227488E-2</v>
      </c>
      <c r="I1898" s="27">
        <v>3.9699937455169998</v>
      </c>
      <c r="J1898" s="2">
        <f t="shared" si="237"/>
        <v>10.795842191809109</v>
      </c>
      <c r="K1898" s="2">
        <f t="shared" si="238"/>
        <v>1.5477364806108032</v>
      </c>
      <c r="L1898" s="27">
        <v>0.39870849520349999</v>
      </c>
      <c r="M1898" s="26">
        <f t="shared" si="239"/>
        <v>1.0842319335165898</v>
      </c>
      <c r="N1898" s="2">
        <f t="shared" si="240"/>
        <v>0.15543996356486248</v>
      </c>
    </row>
    <row r="1899" spans="1:14" x14ac:dyDescent="0.35">
      <c r="A1899" s="10">
        <v>41599</v>
      </c>
      <c r="B1899" s="27">
        <v>114.61409442999999</v>
      </c>
      <c r="C1899" s="27">
        <v>47.8755194397</v>
      </c>
      <c r="D1899" s="28">
        <f t="shared" si="234"/>
        <v>3.9896266199750001</v>
      </c>
      <c r="E1899" s="3">
        <f t="shared" si="233"/>
        <v>1</v>
      </c>
      <c r="F1899" s="5">
        <f t="shared" si="235"/>
        <v>3.9896266199750001</v>
      </c>
      <c r="G1899" s="5">
        <f t="shared" si="236"/>
        <v>-0.88450797663262504</v>
      </c>
      <c r="H1899" s="27">
        <v>0.34283690974789999</v>
      </c>
      <c r="I1899" s="27">
        <v>7.2646804862109997</v>
      </c>
      <c r="J1899" s="2">
        <f t="shared" si="237"/>
        <v>19.755281526982746</v>
      </c>
      <c r="K1899" s="2">
        <f t="shared" si="238"/>
        <v>17.680976966649556</v>
      </c>
      <c r="L1899" s="27">
        <v>9.4415507581779995E-2</v>
      </c>
      <c r="M1899" s="26">
        <f t="shared" si="239"/>
        <v>0.25674975469758926</v>
      </c>
      <c r="N1899" s="2">
        <f t="shared" si="240"/>
        <v>0.2297910304543424</v>
      </c>
    </row>
    <row r="1900" spans="1:14" x14ac:dyDescent="0.35">
      <c r="A1900" s="10">
        <v>41600</v>
      </c>
      <c r="B1900" s="27">
        <v>0</v>
      </c>
      <c r="C1900" s="27">
        <v>0.25629493393609998</v>
      </c>
      <c r="D1900" s="28">
        <f t="shared" si="234"/>
        <v>2.1357911161341666E-2</v>
      </c>
      <c r="E1900" s="3">
        <f t="shared" si="233"/>
        <v>0</v>
      </c>
      <c r="F1900" s="5" t="str">
        <f t="shared" si="235"/>
        <v>Dry</v>
      </c>
      <c r="G1900" s="5" t="str">
        <f t="shared" si="236"/>
        <v/>
      </c>
      <c r="H1900" s="27">
        <v>4.5773429654110001E-3</v>
      </c>
      <c r="I1900" s="27">
        <v>3.149627683806</v>
      </c>
      <c r="J1900" s="2">
        <f t="shared" si="237"/>
        <v>8.5649715382346834</v>
      </c>
      <c r="K1900" s="2">
        <f t="shared" si="238"/>
        <v>0.18292990121303623</v>
      </c>
      <c r="L1900" s="27">
        <v>0.1778159365932</v>
      </c>
      <c r="M1900" s="26">
        <f t="shared" si="239"/>
        <v>0.48354554533408434</v>
      </c>
      <c r="N1900" s="2">
        <f t="shared" si="240"/>
        <v>1.0327522799707882E-2</v>
      </c>
    </row>
    <row r="1901" spans="1:14" x14ac:dyDescent="0.35">
      <c r="A1901" s="10">
        <v>41601</v>
      </c>
      <c r="B1901" s="27">
        <v>0</v>
      </c>
      <c r="C1901" s="27">
        <v>0.26331717462150001</v>
      </c>
      <c r="D1901" s="28">
        <f t="shared" si="234"/>
        <v>2.1943097885124999E-2</v>
      </c>
      <c r="E1901" s="3">
        <f t="shared" si="233"/>
        <v>0</v>
      </c>
      <c r="F1901" s="5" t="str">
        <f t="shared" si="235"/>
        <v>Dry</v>
      </c>
      <c r="G1901" s="5" t="str">
        <f t="shared" si="236"/>
        <v/>
      </c>
      <c r="H1901" s="27">
        <v>4.6989225979379998E-3</v>
      </c>
      <c r="I1901" s="27">
        <v>3.2927890967570002</v>
      </c>
      <c r="J1901" s="2">
        <f t="shared" si="237"/>
        <v>8.9542789581571167</v>
      </c>
      <c r="K1901" s="2">
        <f t="shared" si="238"/>
        <v>0.19648461966955671</v>
      </c>
      <c r="L1901" s="27">
        <v>0.3270127718777</v>
      </c>
      <c r="M1901" s="26">
        <f t="shared" si="239"/>
        <v>0.88926545133334223</v>
      </c>
      <c r="N1901" s="2">
        <f t="shared" si="240"/>
        <v>1.9513238844467391E-2</v>
      </c>
    </row>
    <row r="1902" spans="1:14" x14ac:dyDescent="0.35">
      <c r="A1902" s="10">
        <v>41602</v>
      </c>
      <c r="B1902" s="27">
        <v>0</v>
      </c>
      <c r="C1902" s="27">
        <v>0.21370587913639999</v>
      </c>
      <c r="D1902" s="28">
        <f t="shared" si="234"/>
        <v>1.7808823261366666E-2</v>
      </c>
      <c r="E1902" s="3">
        <f t="shared" si="233"/>
        <v>0</v>
      </c>
      <c r="F1902" s="5" t="str">
        <f t="shared" si="235"/>
        <v>Dry</v>
      </c>
      <c r="G1902" s="5" t="str">
        <f t="shared" si="236"/>
        <v/>
      </c>
      <c r="H1902" s="27">
        <v>3.8612354003889999E-3</v>
      </c>
      <c r="I1902" s="27">
        <v>3.4573065079199998</v>
      </c>
      <c r="J1902" s="2">
        <f t="shared" si="237"/>
        <v>9.4016610253773312</v>
      </c>
      <c r="K1902" s="2">
        <f t="shared" si="238"/>
        <v>0.1674325195642242</v>
      </c>
      <c r="L1902" s="27">
        <v>0.40457916059889998</v>
      </c>
      <c r="M1902" s="26">
        <f t="shared" si="239"/>
        <v>1.1001963861662247</v>
      </c>
      <c r="N1902" s="2">
        <f t="shared" si="240"/>
        <v>1.9593202994028606E-2</v>
      </c>
    </row>
    <row r="1903" spans="1:14" x14ac:dyDescent="0.35">
      <c r="A1903" s="10">
        <v>41603</v>
      </c>
      <c r="B1903" s="27">
        <v>0</v>
      </c>
      <c r="C1903" s="27">
        <v>0.2081445618178</v>
      </c>
      <c r="D1903" s="28">
        <f t="shared" si="234"/>
        <v>1.7345380151483333E-2</v>
      </c>
      <c r="E1903" s="3">
        <f t="shared" si="233"/>
        <v>0</v>
      </c>
      <c r="F1903" s="5" t="str">
        <f t="shared" si="235"/>
        <v>Dry</v>
      </c>
      <c r="G1903" s="5" t="str">
        <f t="shared" si="236"/>
        <v/>
      </c>
      <c r="H1903" s="27">
        <v>3.7616174272819998E-3</v>
      </c>
      <c r="I1903" s="27">
        <v>3.5187587721820002</v>
      </c>
      <c r="J1903" s="2">
        <f t="shared" si="237"/>
        <v>9.5687718547208434</v>
      </c>
      <c r="K1903" s="2">
        <f t="shared" si="238"/>
        <v>0.16597398540294728</v>
      </c>
      <c r="L1903" s="27">
        <v>0.4345875590494</v>
      </c>
      <c r="M1903" s="26">
        <f t="shared" si="239"/>
        <v>1.1818000245765763</v>
      </c>
      <c r="N1903" s="2">
        <f t="shared" si="240"/>
        <v>2.0498770689313061E-2</v>
      </c>
    </row>
    <row r="1904" spans="1:14" x14ac:dyDescent="0.35">
      <c r="A1904" s="10">
        <v>41604</v>
      </c>
      <c r="B1904" s="27">
        <v>0</v>
      </c>
      <c r="C1904" s="27">
        <v>0.20774773850620001</v>
      </c>
      <c r="D1904" s="28">
        <f t="shared" si="234"/>
        <v>1.7312311542183333E-2</v>
      </c>
      <c r="E1904" s="3">
        <f t="shared" si="233"/>
        <v>0</v>
      </c>
      <c r="F1904" s="5" t="str">
        <f t="shared" si="235"/>
        <v>Dry</v>
      </c>
      <c r="G1904" s="5" t="str">
        <f t="shared" si="236"/>
        <v/>
      </c>
      <c r="H1904" s="27">
        <v>3.7492310739560002E-3</v>
      </c>
      <c r="I1904" s="27">
        <v>3.5170182343179999</v>
      </c>
      <c r="J1904" s="2">
        <f t="shared" si="237"/>
        <v>9.5640387056749958</v>
      </c>
      <c r="K1904" s="2">
        <f t="shared" si="238"/>
        <v>0.16557561767414539</v>
      </c>
      <c r="L1904" s="27">
        <v>0.4404620516287</v>
      </c>
      <c r="M1904" s="26">
        <f t="shared" si="239"/>
        <v>1.1977748847170215</v>
      </c>
      <c r="N1904" s="2">
        <f t="shared" si="240"/>
        <v>2.0736251961623802E-2</v>
      </c>
    </row>
    <row r="1905" spans="1:14" x14ac:dyDescent="0.35">
      <c r="A1905" s="10">
        <v>41605</v>
      </c>
      <c r="B1905" s="27">
        <v>0</v>
      </c>
      <c r="C1905" s="27">
        <v>0.21141622725799999</v>
      </c>
      <c r="D1905" s="28">
        <f t="shared" si="234"/>
        <v>1.7618018938166665E-2</v>
      </c>
      <c r="E1905" s="3">
        <f t="shared" si="233"/>
        <v>0</v>
      </c>
      <c r="F1905" s="5" t="str">
        <f t="shared" si="235"/>
        <v>Dry</v>
      </c>
      <c r="G1905" s="5" t="str">
        <f t="shared" si="236"/>
        <v/>
      </c>
      <c r="H1905" s="27">
        <v>3.805613393924E-3</v>
      </c>
      <c r="I1905" s="27">
        <v>3.522437563914</v>
      </c>
      <c r="J1905" s="2">
        <f t="shared" si="237"/>
        <v>9.5787758138051746</v>
      </c>
      <c r="K1905" s="2">
        <f t="shared" si="238"/>
        <v>0.16875905369207236</v>
      </c>
      <c r="L1905" s="27">
        <v>0.44182502771549997</v>
      </c>
      <c r="M1905" s="26">
        <f t="shared" si="239"/>
        <v>1.2014813073684221</v>
      </c>
      <c r="N1905" s="2">
        <f t="shared" si="240"/>
        <v>2.1167720427070102E-2</v>
      </c>
    </row>
    <row r="1906" spans="1:14" x14ac:dyDescent="0.35">
      <c r="A1906" s="10">
        <v>41606</v>
      </c>
      <c r="B1906" s="27">
        <v>0</v>
      </c>
      <c r="C1906" s="27">
        <v>0.25297507321360002</v>
      </c>
      <c r="D1906" s="28">
        <f t="shared" si="234"/>
        <v>2.1081256101133334E-2</v>
      </c>
      <c r="E1906" s="3">
        <f t="shared" si="233"/>
        <v>0</v>
      </c>
      <c r="F1906" s="5" t="str">
        <f t="shared" si="235"/>
        <v>Dry</v>
      </c>
      <c r="G1906" s="5" t="str">
        <f t="shared" si="236"/>
        <v/>
      </c>
      <c r="H1906" s="27">
        <v>4.5060667814200003E-3</v>
      </c>
      <c r="I1906" s="27">
        <v>3.3854295713820002</v>
      </c>
      <c r="J1906" s="2">
        <f t="shared" si="237"/>
        <v>9.2062017592333554</v>
      </c>
      <c r="K1906" s="2">
        <f t="shared" si="238"/>
        <v>0.1940782970051026</v>
      </c>
      <c r="L1906" s="27">
        <v>0.41513462225120001</v>
      </c>
      <c r="M1906" s="26">
        <f t="shared" si="239"/>
        <v>1.1289004863650232</v>
      </c>
      <c r="N1906" s="2">
        <f t="shared" si="240"/>
        <v>2.3798640265755032E-2</v>
      </c>
    </row>
    <row r="1907" spans="1:14" x14ac:dyDescent="0.35">
      <c r="A1907" s="10">
        <v>41607</v>
      </c>
      <c r="B1907" s="27">
        <v>354.26174642000001</v>
      </c>
      <c r="C1907" s="27">
        <v>156.91173810750001</v>
      </c>
      <c r="D1907" s="28">
        <f t="shared" si="234"/>
        <v>13.075978175625002</v>
      </c>
      <c r="E1907" s="3">
        <f t="shared" si="233"/>
        <v>1</v>
      </c>
      <c r="F1907" s="5">
        <f t="shared" si="235"/>
        <v>13.075978175625002</v>
      </c>
      <c r="G1907" s="5">
        <f t="shared" si="236"/>
        <v>-0.87364208883865835</v>
      </c>
      <c r="H1907" s="27">
        <v>4.3785899103399997</v>
      </c>
      <c r="I1907" s="27">
        <v>3.1740238329110002</v>
      </c>
      <c r="J1907" s="2">
        <f t="shared" si="237"/>
        <v>8.631313450264857</v>
      </c>
      <c r="K1907" s="2">
        <f t="shared" si="238"/>
        <v>7.7250255379870474</v>
      </c>
      <c r="L1907" s="27">
        <v>0.29002518537729999</v>
      </c>
      <c r="M1907" s="26">
        <f t="shared" si="239"/>
        <v>0.78868288810761444</v>
      </c>
      <c r="N1907" s="2">
        <f t="shared" si="240"/>
        <v>0.70587118485631495</v>
      </c>
    </row>
    <row r="1908" spans="1:14" x14ac:dyDescent="0.35">
      <c r="A1908" s="10">
        <v>41608</v>
      </c>
      <c r="B1908" s="27">
        <v>0</v>
      </c>
      <c r="C1908" s="27">
        <v>0.216614901912</v>
      </c>
      <c r="D1908" s="28">
        <f t="shared" si="234"/>
        <v>1.8051241826E-2</v>
      </c>
      <c r="E1908" s="3">
        <f t="shared" si="233"/>
        <v>0</v>
      </c>
      <c r="F1908" s="5" t="str">
        <f t="shared" si="235"/>
        <v>Dry</v>
      </c>
      <c r="G1908" s="5" t="str">
        <f t="shared" si="236"/>
        <v/>
      </c>
      <c r="H1908" s="27">
        <v>3.9441837150840002E-3</v>
      </c>
      <c r="I1908" s="27">
        <v>0.99042819772540003</v>
      </c>
      <c r="J1908" s="2">
        <f t="shared" si="237"/>
        <v>2.6933308237665439</v>
      </c>
      <c r="K1908" s="2">
        <f t="shared" si="238"/>
        <v>4.8617966017229675E-2</v>
      </c>
      <c r="L1908" s="27">
        <v>0.124838939668</v>
      </c>
      <c r="M1908" s="26">
        <f t="shared" si="239"/>
        <v>0.33948201897557245</v>
      </c>
      <c r="N1908" s="2">
        <f t="shared" si="240"/>
        <v>6.1280720201067791E-3</v>
      </c>
    </row>
    <row r="1909" spans="1:14" x14ac:dyDescent="0.35">
      <c r="A1909" s="10">
        <v>41609</v>
      </c>
      <c r="B1909" s="27">
        <v>0</v>
      </c>
      <c r="C1909" s="27">
        <v>1.463390533009E-2</v>
      </c>
      <c r="D1909" s="28">
        <f t="shared" si="234"/>
        <v>1.2194921108408332E-3</v>
      </c>
      <c r="E1909" s="3">
        <f t="shared" si="233"/>
        <v>0</v>
      </c>
      <c r="F1909" s="5" t="str">
        <f t="shared" si="235"/>
        <v>Dry</v>
      </c>
      <c r="G1909" s="5" t="str">
        <f t="shared" si="236"/>
        <v/>
      </c>
      <c r="H1909" s="27">
        <v>5.1466847801119998E-4</v>
      </c>
      <c r="I1909" s="27">
        <v>1.6382327159059999</v>
      </c>
      <c r="J1909" s="2">
        <f t="shared" si="237"/>
        <v>4.4549445183261396</v>
      </c>
      <c r="K1909" s="2">
        <f t="shared" si="238"/>
        <v>5.432769694332343E-3</v>
      </c>
      <c r="L1909" s="27">
        <v>0.2530456403629</v>
      </c>
      <c r="M1909" s="26">
        <f t="shared" si="239"/>
        <v>0.68812219257725571</v>
      </c>
      <c r="N1909" s="2">
        <f t="shared" si="240"/>
        <v>8.391595851424599E-4</v>
      </c>
    </row>
    <row r="1910" spans="1:14" x14ac:dyDescent="0.35">
      <c r="A1910" s="10">
        <v>41610</v>
      </c>
      <c r="B1910" s="27">
        <v>0</v>
      </c>
      <c r="C1910" s="27">
        <v>0</v>
      </c>
      <c r="D1910" s="28">
        <f t="shared" si="234"/>
        <v>0</v>
      </c>
      <c r="E1910" s="3">
        <f t="shared" si="233"/>
        <v>0</v>
      </c>
      <c r="F1910" s="5" t="str">
        <f t="shared" si="235"/>
        <v>Dry</v>
      </c>
      <c r="G1910" s="5" t="str">
        <f t="shared" si="236"/>
        <v/>
      </c>
      <c r="H1910" s="27">
        <v>2.4467465261430001E-4</v>
      </c>
      <c r="I1910" s="27">
        <v>1.389622039849</v>
      </c>
      <c r="J1910" s="2">
        <f t="shared" si="237"/>
        <v>3.7788825902837768</v>
      </c>
      <c r="K1910" s="2">
        <f t="shared" si="238"/>
        <v>0</v>
      </c>
      <c r="L1910" s="27">
        <v>0.29043434998459999</v>
      </c>
      <c r="M1910" s="26">
        <f t="shared" si="239"/>
        <v>0.78979555397412182</v>
      </c>
      <c r="N1910" s="2">
        <f t="shared" si="240"/>
        <v>0</v>
      </c>
    </row>
    <row r="1911" spans="1:14" x14ac:dyDescent="0.35">
      <c r="A1911" s="10">
        <v>41611</v>
      </c>
      <c r="B1911" s="27">
        <v>0</v>
      </c>
      <c r="C1911" s="27">
        <v>0</v>
      </c>
      <c r="D1911" s="28">
        <f t="shared" si="234"/>
        <v>0</v>
      </c>
      <c r="E1911" s="3">
        <f t="shared" si="233"/>
        <v>0</v>
      </c>
      <c r="F1911" s="5" t="str">
        <f t="shared" si="235"/>
        <v>Dry</v>
      </c>
      <c r="G1911" s="5" t="str">
        <f t="shared" si="236"/>
        <v/>
      </c>
      <c r="H1911" s="27">
        <v>2.2510068040520001E-4</v>
      </c>
      <c r="I1911" s="27">
        <v>1.130819177197</v>
      </c>
      <c r="J1911" s="2">
        <f t="shared" si="237"/>
        <v>3.0751044377024339</v>
      </c>
      <c r="K1911" s="2">
        <f t="shared" si="238"/>
        <v>0</v>
      </c>
      <c r="L1911" s="27">
        <v>0.2777286472678</v>
      </c>
      <c r="M1911" s="26">
        <f t="shared" si="239"/>
        <v>0.75524417423416457</v>
      </c>
      <c r="N1911" s="2">
        <f t="shared" si="240"/>
        <v>0</v>
      </c>
    </row>
    <row r="1912" spans="1:14" x14ac:dyDescent="0.35">
      <c r="A1912" s="10">
        <v>41612</v>
      </c>
      <c r="B1912" s="27">
        <v>0</v>
      </c>
      <c r="C1912" s="27">
        <v>0</v>
      </c>
      <c r="D1912" s="28">
        <f t="shared" si="234"/>
        <v>0</v>
      </c>
      <c r="E1912" s="3">
        <f t="shared" si="233"/>
        <v>0</v>
      </c>
      <c r="F1912" s="5" t="str">
        <f t="shared" si="235"/>
        <v>Dry</v>
      </c>
      <c r="G1912" s="5" t="str">
        <f t="shared" si="236"/>
        <v/>
      </c>
      <c r="H1912" s="27">
        <v>2.0709262597279999E-4</v>
      </c>
      <c r="I1912" s="27">
        <v>1.064115368775</v>
      </c>
      <c r="J1912" s="2">
        <f t="shared" si="237"/>
        <v>2.8937127692319842</v>
      </c>
      <c r="K1912" s="2">
        <f t="shared" si="238"/>
        <v>0</v>
      </c>
      <c r="L1912" s="27">
        <v>0.27712601760720001</v>
      </c>
      <c r="M1912" s="26">
        <f t="shared" si="239"/>
        <v>0.75360540724031544</v>
      </c>
      <c r="N1912" s="2">
        <f t="shared" si="240"/>
        <v>0</v>
      </c>
    </row>
    <row r="1913" spans="1:14" x14ac:dyDescent="0.35">
      <c r="A1913" s="10">
        <v>41613</v>
      </c>
      <c r="B1913" s="27">
        <v>0</v>
      </c>
      <c r="C1913" s="27">
        <v>0</v>
      </c>
      <c r="D1913" s="28">
        <f t="shared" si="234"/>
        <v>0</v>
      </c>
      <c r="E1913" s="3">
        <f t="shared" si="233"/>
        <v>0</v>
      </c>
      <c r="F1913" s="5" t="str">
        <f t="shared" si="235"/>
        <v>Dry</v>
      </c>
      <c r="G1913" s="5" t="str">
        <f t="shared" si="236"/>
        <v/>
      </c>
      <c r="H1913" s="27">
        <v>1.9052521589499999E-4</v>
      </c>
      <c r="I1913" s="27">
        <v>1.054941784138</v>
      </c>
      <c r="J1913" s="2">
        <f t="shared" si="237"/>
        <v>2.8687664901135115</v>
      </c>
      <c r="K1913" s="2">
        <f t="shared" si="238"/>
        <v>0</v>
      </c>
      <c r="L1913" s="27">
        <v>0.27945541576369998</v>
      </c>
      <c r="M1913" s="26">
        <f t="shared" si="239"/>
        <v>0.75993987941117513</v>
      </c>
      <c r="N1913" s="2">
        <f t="shared" si="240"/>
        <v>0</v>
      </c>
    </row>
    <row r="1914" spans="1:14" x14ac:dyDescent="0.35">
      <c r="A1914" s="10">
        <v>41614</v>
      </c>
      <c r="B1914" s="27">
        <v>0</v>
      </c>
      <c r="C1914" s="27">
        <v>0</v>
      </c>
      <c r="D1914" s="28">
        <f t="shared" si="234"/>
        <v>0</v>
      </c>
      <c r="E1914" s="3">
        <f t="shared" si="233"/>
        <v>0</v>
      </c>
      <c r="F1914" s="5" t="str">
        <f t="shared" si="235"/>
        <v>Dry</v>
      </c>
      <c r="G1914" s="5" t="str">
        <f t="shared" si="236"/>
        <v/>
      </c>
      <c r="H1914" s="27">
        <v>1.7528319862339999E-4</v>
      </c>
      <c r="I1914" s="27">
        <v>1.025727417158</v>
      </c>
      <c r="J1914" s="2">
        <f t="shared" si="237"/>
        <v>2.7893221091227787</v>
      </c>
      <c r="K1914" s="2">
        <f t="shared" si="238"/>
        <v>0</v>
      </c>
      <c r="L1914" s="27">
        <v>0.27302643654230002</v>
      </c>
      <c r="M1914" s="26">
        <f t="shared" si="239"/>
        <v>0.74245717047566895</v>
      </c>
      <c r="N1914" s="2">
        <f t="shared" si="240"/>
        <v>0</v>
      </c>
    </row>
    <row r="1915" spans="1:14" x14ac:dyDescent="0.35">
      <c r="A1915" s="10">
        <v>41615</v>
      </c>
      <c r="B1915" s="27">
        <v>145.87248382000001</v>
      </c>
      <c r="C1915" s="27">
        <v>52.078090397190003</v>
      </c>
      <c r="D1915" s="28">
        <f t="shared" si="234"/>
        <v>4.3398408664325006</v>
      </c>
      <c r="E1915" s="3">
        <f t="shared" si="233"/>
        <v>1</v>
      </c>
      <c r="F1915" s="5">
        <f t="shared" si="235"/>
        <v>4.3398408664325006</v>
      </c>
      <c r="G1915" s="5">
        <f t="shared" si="236"/>
        <v>-0.87694875817399998</v>
      </c>
      <c r="H1915" s="27">
        <v>0.88001227220139999</v>
      </c>
      <c r="I1915" s="27">
        <v>2.2661021675490001</v>
      </c>
      <c r="J1915" s="2">
        <f t="shared" si="237"/>
        <v>6.162347590346049</v>
      </c>
      <c r="K1915" s="2">
        <f t="shared" si="238"/>
        <v>5.5153010933597137</v>
      </c>
      <c r="L1915" s="27">
        <v>0.20179372685120001</v>
      </c>
      <c r="M1915" s="26">
        <f t="shared" si="239"/>
        <v>0.54874978905007921</v>
      </c>
      <c r="N1915" s="2">
        <f t="shared" si="240"/>
        <v>0.49113106119982092</v>
      </c>
    </row>
    <row r="1916" spans="1:14" x14ac:dyDescent="0.35">
      <c r="A1916" s="10">
        <v>41616</v>
      </c>
      <c r="B1916" s="27">
        <v>0</v>
      </c>
      <c r="C1916" s="27">
        <v>0</v>
      </c>
      <c r="D1916" s="28">
        <f t="shared" si="234"/>
        <v>0</v>
      </c>
      <c r="E1916" s="3">
        <f t="shared" si="233"/>
        <v>0</v>
      </c>
      <c r="F1916" s="5" t="str">
        <f t="shared" si="235"/>
        <v>Dry</v>
      </c>
      <c r="G1916" s="5" t="str">
        <f t="shared" si="236"/>
        <v/>
      </c>
      <c r="H1916" s="27">
        <v>1.7538288035630001E-4</v>
      </c>
      <c r="I1916" s="27">
        <v>1.1454686694280001</v>
      </c>
      <c r="J1916" s="2">
        <f t="shared" si="237"/>
        <v>3.1149416808957264</v>
      </c>
      <c r="K1916" s="2">
        <f t="shared" si="238"/>
        <v>0</v>
      </c>
      <c r="L1916" s="27">
        <v>7.875512940677E-2</v>
      </c>
      <c r="M1916" s="26">
        <f t="shared" si="239"/>
        <v>0.21416354870359405</v>
      </c>
      <c r="N1916" s="2">
        <f t="shared" si="240"/>
        <v>0</v>
      </c>
    </row>
    <row r="1917" spans="1:14" x14ac:dyDescent="0.35">
      <c r="A1917" s="10">
        <v>41617</v>
      </c>
      <c r="B1917" s="27">
        <v>0</v>
      </c>
      <c r="C1917" s="27">
        <v>0</v>
      </c>
      <c r="D1917" s="28">
        <f t="shared" si="234"/>
        <v>0</v>
      </c>
      <c r="E1917" s="3">
        <f t="shared" si="233"/>
        <v>0</v>
      </c>
      <c r="F1917" s="5" t="str">
        <f t="shared" si="235"/>
        <v>Dry</v>
      </c>
      <c r="G1917" s="5" t="str">
        <f t="shared" si="236"/>
        <v/>
      </c>
      <c r="H1917" s="27">
        <v>1.6115001200519999E-4</v>
      </c>
      <c r="I1917" s="27">
        <v>1.322124930677</v>
      </c>
      <c r="J1917" s="2">
        <f t="shared" si="237"/>
        <v>3.5953336514858067</v>
      </c>
      <c r="K1917" s="2">
        <f t="shared" si="238"/>
        <v>0</v>
      </c>
      <c r="L1917" s="27">
        <v>0.1763780575959</v>
      </c>
      <c r="M1917" s="26">
        <f t="shared" si="239"/>
        <v>0.47963543470398662</v>
      </c>
      <c r="N1917" s="2">
        <f t="shared" si="240"/>
        <v>0</v>
      </c>
    </row>
    <row r="1918" spans="1:14" x14ac:dyDescent="0.35">
      <c r="A1918" s="10">
        <v>41618</v>
      </c>
      <c r="B1918" s="27">
        <v>0</v>
      </c>
      <c r="C1918" s="27">
        <v>0</v>
      </c>
      <c r="D1918" s="28">
        <f t="shared" si="234"/>
        <v>0</v>
      </c>
      <c r="E1918" s="3">
        <f t="shared" si="233"/>
        <v>0</v>
      </c>
      <c r="F1918" s="5" t="str">
        <f t="shared" si="235"/>
        <v>Dry</v>
      </c>
      <c r="G1918" s="5" t="str">
        <f t="shared" si="236"/>
        <v/>
      </c>
      <c r="H1918" s="27">
        <v>1.4825801104479999E-4</v>
      </c>
      <c r="I1918" s="27">
        <v>1.3191488001330001</v>
      </c>
      <c r="J1918" s="2">
        <f t="shared" si="237"/>
        <v>3.5872404811296752</v>
      </c>
      <c r="K1918" s="2">
        <f t="shared" si="238"/>
        <v>0</v>
      </c>
      <c r="L1918" s="27">
        <v>0.26813748152439998</v>
      </c>
      <c r="M1918" s="26">
        <f t="shared" si="239"/>
        <v>0.72916234175819228</v>
      </c>
      <c r="N1918" s="2">
        <f t="shared" si="240"/>
        <v>0</v>
      </c>
    </row>
    <row r="1919" spans="1:14" x14ac:dyDescent="0.35">
      <c r="A1919" s="10">
        <v>41619</v>
      </c>
      <c r="B1919" s="27">
        <v>0</v>
      </c>
      <c r="C1919" s="27">
        <v>0</v>
      </c>
      <c r="D1919" s="28">
        <f t="shared" si="234"/>
        <v>0</v>
      </c>
      <c r="E1919" s="3">
        <f t="shared" si="233"/>
        <v>0</v>
      </c>
      <c r="F1919" s="5" t="str">
        <f t="shared" si="235"/>
        <v>Dry</v>
      </c>
      <c r="G1919" s="5" t="str">
        <f t="shared" si="236"/>
        <v/>
      </c>
      <c r="H1919" s="27">
        <v>1.3639737016119999E-4</v>
      </c>
      <c r="I1919" s="27">
        <v>1.147189563373</v>
      </c>
      <c r="J1919" s="2">
        <f t="shared" si="237"/>
        <v>3.1196214110540015</v>
      </c>
      <c r="K1919" s="2">
        <f t="shared" si="238"/>
        <v>0</v>
      </c>
      <c r="L1919" s="27">
        <v>0.28089388238489998</v>
      </c>
      <c r="M1919" s="26">
        <f t="shared" si="239"/>
        <v>0.76385158800220165</v>
      </c>
      <c r="N1919" s="2">
        <f t="shared" si="240"/>
        <v>0</v>
      </c>
    </row>
    <row r="1920" spans="1:14" x14ac:dyDescent="0.35">
      <c r="A1920" s="10">
        <v>41620</v>
      </c>
      <c r="B1920" s="27">
        <v>0</v>
      </c>
      <c r="C1920" s="27">
        <v>0</v>
      </c>
      <c r="D1920" s="28">
        <f t="shared" si="234"/>
        <v>0</v>
      </c>
      <c r="E1920" s="3">
        <f t="shared" si="233"/>
        <v>0</v>
      </c>
      <c r="F1920" s="5" t="str">
        <f t="shared" si="235"/>
        <v>Dry</v>
      </c>
      <c r="G1920" s="5" t="str">
        <f t="shared" si="236"/>
        <v/>
      </c>
      <c r="H1920" s="27">
        <v>1.2548558054829999E-4</v>
      </c>
      <c r="I1920" s="27">
        <v>1.0627750756879999</v>
      </c>
      <c r="J1920" s="2">
        <f t="shared" si="237"/>
        <v>2.8900680298229195</v>
      </c>
      <c r="K1920" s="2">
        <f t="shared" si="238"/>
        <v>0</v>
      </c>
      <c r="L1920" s="27">
        <v>0.27660889475209999</v>
      </c>
      <c r="M1920" s="26">
        <f t="shared" si="239"/>
        <v>0.75219916403307063</v>
      </c>
      <c r="N1920" s="2">
        <f t="shared" si="240"/>
        <v>0</v>
      </c>
    </row>
    <row r="1921" spans="1:14" x14ac:dyDescent="0.35">
      <c r="A1921" s="10">
        <v>41621</v>
      </c>
      <c r="B1921" s="27">
        <v>0</v>
      </c>
      <c r="C1921" s="27">
        <v>0</v>
      </c>
      <c r="D1921" s="28">
        <f t="shared" si="234"/>
        <v>0</v>
      </c>
      <c r="E1921" s="3">
        <f t="shared" si="233"/>
        <v>0</v>
      </c>
      <c r="F1921" s="5" t="str">
        <f t="shared" si="235"/>
        <v>Dry</v>
      </c>
      <c r="G1921" s="5" t="str">
        <f t="shared" si="236"/>
        <v/>
      </c>
      <c r="H1921" s="27">
        <v>1.154467341044E-4</v>
      </c>
      <c r="I1921" s="27">
        <v>0.98663257870190002</v>
      </c>
      <c r="J1921" s="2">
        <f t="shared" si="237"/>
        <v>2.6830091692187987</v>
      </c>
      <c r="K1921" s="2">
        <f t="shared" si="238"/>
        <v>0</v>
      </c>
      <c r="L1921" s="27">
        <v>0.26132692880230002</v>
      </c>
      <c r="M1921" s="26">
        <f t="shared" si="239"/>
        <v>0.71064199710782261</v>
      </c>
      <c r="N1921" s="2">
        <f t="shared" si="240"/>
        <v>0</v>
      </c>
    </row>
    <row r="1922" spans="1:14" x14ac:dyDescent="0.35">
      <c r="A1922" s="10">
        <v>41622</v>
      </c>
      <c r="B1922" s="27">
        <v>0</v>
      </c>
      <c r="C1922" s="27">
        <v>0</v>
      </c>
      <c r="D1922" s="28">
        <f t="shared" si="234"/>
        <v>0</v>
      </c>
      <c r="E1922" s="3">
        <f t="shared" si="233"/>
        <v>0</v>
      </c>
      <c r="F1922" s="5" t="str">
        <f t="shared" si="235"/>
        <v>Dry</v>
      </c>
      <c r="G1922" s="5" t="str">
        <f t="shared" si="236"/>
        <v/>
      </c>
      <c r="H1922" s="27">
        <v>1.062109953761E-4</v>
      </c>
      <c r="I1922" s="27">
        <v>1.020678298053</v>
      </c>
      <c r="J1922" s="2">
        <f t="shared" si="237"/>
        <v>2.7755917365934062</v>
      </c>
      <c r="K1922" s="2">
        <f t="shared" si="238"/>
        <v>0</v>
      </c>
      <c r="L1922" s="27">
        <v>0.27168482266100002</v>
      </c>
      <c r="M1922" s="26">
        <f t="shared" si="239"/>
        <v>0.73880883935141706</v>
      </c>
      <c r="N1922" s="2">
        <f t="shared" si="240"/>
        <v>0</v>
      </c>
    </row>
    <row r="1923" spans="1:14" x14ac:dyDescent="0.35">
      <c r="A1923" s="10">
        <v>41623</v>
      </c>
      <c r="B1923" s="27">
        <v>0</v>
      </c>
      <c r="C1923" s="27">
        <v>0</v>
      </c>
      <c r="D1923" s="28">
        <f t="shared" si="234"/>
        <v>0</v>
      </c>
      <c r="E1923" s="3">
        <f t="shared" si="233"/>
        <v>0</v>
      </c>
      <c r="F1923" s="5" t="str">
        <f t="shared" si="235"/>
        <v>Dry</v>
      </c>
      <c r="G1923" s="5" t="str">
        <f t="shared" si="236"/>
        <v/>
      </c>
      <c r="H1923" s="27">
        <v>9.7714115746000004E-5</v>
      </c>
      <c r="I1923" s="27">
        <v>1.0691633938680001</v>
      </c>
      <c r="J1923" s="2">
        <f t="shared" si="237"/>
        <v>2.9074401667488847</v>
      </c>
      <c r="K1923" s="2">
        <f t="shared" si="238"/>
        <v>0</v>
      </c>
      <c r="L1923" s="27">
        <v>0.28496700557560001</v>
      </c>
      <c r="M1923" s="26">
        <f t="shared" si="239"/>
        <v>0.77492787628206361</v>
      </c>
      <c r="N1923" s="2">
        <f t="shared" si="240"/>
        <v>0</v>
      </c>
    </row>
    <row r="1924" spans="1:14" x14ac:dyDescent="0.35">
      <c r="A1924" s="10">
        <v>41624</v>
      </c>
      <c r="B1924" s="27">
        <v>0</v>
      </c>
      <c r="C1924" s="27">
        <v>0</v>
      </c>
      <c r="D1924" s="28">
        <f t="shared" si="234"/>
        <v>0</v>
      </c>
      <c r="E1924" s="3">
        <f t="shared" si="233"/>
        <v>0</v>
      </c>
      <c r="F1924" s="5" t="str">
        <f t="shared" si="235"/>
        <v>Dry</v>
      </c>
      <c r="G1924" s="5" t="str">
        <f t="shared" si="236"/>
        <v/>
      </c>
      <c r="H1924" s="27">
        <v>8.9896986486319994E-5</v>
      </c>
      <c r="I1924" s="27">
        <v>1.087511949152</v>
      </c>
      <c r="J1924" s="2">
        <f t="shared" si="237"/>
        <v>2.9573364940459825</v>
      </c>
      <c r="K1924" s="2">
        <f t="shared" si="238"/>
        <v>0</v>
      </c>
      <c r="L1924" s="27">
        <v>0.2899632639418</v>
      </c>
      <c r="M1924" s="26">
        <f t="shared" si="239"/>
        <v>0.78851450143277324</v>
      </c>
      <c r="N1924" s="2">
        <f t="shared" si="240"/>
        <v>0</v>
      </c>
    </row>
    <row r="1925" spans="1:14" x14ac:dyDescent="0.35">
      <c r="A1925" s="10">
        <v>41625</v>
      </c>
      <c r="B1925" s="27">
        <v>0</v>
      </c>
      <c r="C1925" s="27">
        <v>0</v>
      </c>
      <c r="D1925" s="28">
        <f t="shared" si="234"/>
        <v>0</v>
      </c>
      <c r="E1925" s="3">
        <f t="shared" si="233"/>
        <v>0</v>
      </c>
      <c r="F1925" s="5" t="str">
        <f t="shared" si="235"/>
        <v>Dry</v>
      </c>
      <c r="G1925" s="5" t="str">
        <f t="shared" si="236"/>
        <v/>
      </c>
      <c r="H1925" s="27">
        <v>8.270522756741E-5</v>
      </c>
      <c r="I1925" s="27">
        <v>1.0677072649729999</v>
      </c>
      <c r="J1925" s="2">
        <f t="shared" si="237"/>
        <v>2.903480428076977</v>
      </c>
      <c r="K1925" s="2">
        <f t="shared" si="238"/>
        <v>0</v>
      </c>
      <c r="L1925" s="27">
        <v>0.28471112959099998</v>
      </c>
      <c r="M1925" s="26">
        <f t="shared" si="239"/>
        <v>0.77423205736458167</v>
      </c>
      <c r="N1925" s="2">
        <f t="shared" si="240"/>
        <v>0</v>
      </c>
    </row>
    <row r="1926" spans="1:14" x14ac:dyDescent="0.35">
      <c r="A1926" s="10">
        <v>41626</v>
      </c>
      <c r="B1926" s="27">
        <v>0</v>
      </c>
      <c r="C1926" s="27">
        <v>0</v>
      </c>
      <c r="D1926" s="28">
        <f t="shared" si="234"/>
        <v>0</v>
      </c>
      <c r="E1926" s="3">
        <f t="shared" si="233"/>
        <v>0</v>
      </c>
      <c r="F1926" s="5" t="str">
        <f t="shared" si="235"/>
        <v>Dry</v>
      </c>
      <c r="G1926" s="5" t="str">
        <f t="shared" si="236"/>
        <v/>
      </c>
      <c r="H1926" s="27">
        <v>7.6088809362019998E-5</v>
      </c>
      <c r="I1926" s="27">
        <v>1.038013740532</v>
      </c>
      <c r="J1926" s="2">
        <f t="shared" si="237"/>
        <v>2.8227330454530994</v>
      </c>
      <c r="K1926" s="2">
        <f t="shared" si="238"/>
        <v>0</v>
      </c>
      <c r="L1926" s="27">
        <v>0.27680078276949999</v>
      </c>
      <c r="M1926" s="26">
        <f t="shared" si="239"/>
        <v>0.7527209766320675</v>
      </c>
      <c r="N1926" s="2">
        <f t="shared" si="240"/>
        <v>0</v>
      </c>
    </row>
    <row r="1927" spans="1:14" x14ac:dyDescent="0.35">
      <c r="A1927" s="10">
        <v>41627</v>
      </c>
      <c r="B1927" s="27">
        <v>135.45302068999999</v>
      </c>
      <c r="C1927" s="27">
        <v>42.217917659459999</v>
      </c>
      <c r="D1927" s="28">
        <f t="shared" si="234"/>
        <v>3.5181598049549998</v>
      </c>
      <c r="E1927" s="3">
        <f t="shared" si="233"/>
        <v>1</v>
      </c>
      <c r="F1927" s="5">
        <f t="shared" si="235"/>
        <v>3.5181598049549998</v>
      </c>
      <c r="G1927" s="5">
        <f t="shared" si="236"/>
        <v>-0.89500000000000002</v>
      </c>
      <c r="H1927" s="27">
        <v>0.50569957161879997</v>
      </c>
      <c r="I1927" s="27">
        <v>3.3667525461640002</v>
      </c>
      <c r="J1927" s="2">
        <f t="shared" si="237"/>
        <v>9.1554122039365353</v>
      </c>
      <c r="K1927" s="2">
        <f t="shared" si="238"/>
        <v>8.1940939225231997</v>
      </c>
      <c r="L1927" s="27">
        <v>0.1894650148217</v>
      </c>
      <c r="M1927" s="26">
        <f t="shared" si="239"/>
        <v>0.51522358270553814</v>
      </c>
      <c r="N1927" s="2">
        <f t="shared" si="240"/>
        <v>0.46112510652145666</v>
      </c>
    </row>
    <row r="1928" spans="1:14" x14ac:dyDescent="0.35">
      <c r="A1928" s="10">
        <v>41628</v>
      </c>
      <c r="B1928" s="27">
        <v>0</v>
      </c>
      <c r="C1928" s="27">
        <v>0</v>
      </c>
      <c r="D1928" s="28">
        <f t="shared" si="234"/>
        <v>0</v>
      </c>
      <c r="E1928" s="3">
        <f t="shared" si="233"/>
        <v>0</v>
      </c>
      <c r="F1928" s="5" t="str">
        <f t="shared" si="235"/>
        <v>Dry</v>
      </c>
      <c r="G1928" s="5" t="str">
        <f t="shared" si="236"/>
        <v/>
      </c>
      <c r="H1928" s="27">
        <v>8.5177220850649998E-5</v>
      </c>
      <c r="I1928" s="27">
        <v>2.5624021367199998</v>
      </c>
      <c r="J1928" s="2">
        <f t="shared" si="237"/>
        <v>6.9680938745108989</v>
      </c>
      <c r="K1928" s="2">
        <f t="shared" si="238"/>
        <v>0</v>
      </c>
      <c r="L1928" s="27">
        <v>5.7557624428009997E-2</v>
      </c>
      <c r="M1928" s="26">
        <f t="shared" si="239"/>
        <v>0.15651990156455325</v>
      </c>
      <c r="N1928" s="2">
        <f t="shared" si="240"/>
        <v>0</v>
      </c>
    </row>
    <row r="1929" spans="1:14" x14ac:dyDescent="0.35">
      <c r="A1929" s="10">
        <v>41629</v>
      </c>
      <c r="B1929" s="27">
        <v>0</v>
      </c>
      <c r="C1929" s="27">
        <v>0</v>
      </c>
      <c r="D1929" s="28">
        <f t="shared" si="234"/>
        <v>0</v>
      </c>
      <c r="E1929" s="3">
        <f t="shared" si="233"/>
        <v>0</v>
      </c>
      <c r="F1929" s="5" t="str">
        <f t="shared" si="235"/>
        <v>Dry</v>
      </c>
      <c r="G1929" s="5" t="str">
        <f t="shared" si="236"/>
        <v/>
      </c>
      <c r="H1929" s="27">
        <v>7.8363043182600001E-5</v>
      </c>
      <c r="I1929" s="27">
        <v>2.5118921687309999</v>
      </c>
      <c r="J1929" s="2">
        <f t="shared" si="237"/>
        <v>6.8307390879603318</v>
      </c>
      <c r="K1929" s="2">
        <f t="shared" si="238"/>
        <v>0</v>
      </c>
      <c r="L1929" s="27">
        <v>0.1116692892456</v>
      </c>
      <c r="M1929" s="26">
        <f t="shared" si="239"/>
        <v>0.30366899840291484</v>
      </c>
      <c r="N1929" s="2">
        <f t="shared" si="240"/>
        <v>0</v>
      </c>
    </row>
    <row r="1930" spans="1:14" x14ac:dyDescent="0.35">
      <c r="A1930" s="10">
        <v>41630</v>
      </c>
      <c r="B1930" s="27">
        <v>0</v>
      </c>
      <c r="C1930" s="27">
        <v>0</v>
      </c>
      <c r="D1930" s="28">
        <f t="shared" si="234"/>
        <v>0</v>
      </c>
      <c r="E1930" s="3">
        <f t="shared" si="233"/>
        <v>0</v>
      </c>
      <c r="F1930" s="5" t="str">
        <f t="shared" si="235"/>
        <v>Dry</v>
      </c>
      <c r="G1930" s="5" t="str">
        <f t="shared" si="236"/>
        <v/>
      </c>
      <c r="H1930" s="27">
        <v>7.2093999727989997E-5</v>
      </c>
      <c r="I1930" s="27">
        <v>2.028751397258</v>
      </c>
      <c r="J1930" s="2">
        <f t="shared" si="237"/>
        <v>5.5169053996475146</v>
      </c>
      <c r="K1930" s="2">
        <f t="shared" si="238"/>
        <v>0</v>
      </c>
      <c r="L1930" s="27">
        <v>0.1955043720769</v>
      </c>
      <c r="M1930" s="26">
        <f t="shared" si="239"/>
        <v>0.53164676925103882</v>
      </c>
      <c r="N1930" s="2">
        <f t="shared" si="240"/>
        <v>0</v>
      </c>
    </row>
    <row r="1931" spans="1:14" x14ac:dyDescent="0.35">
      <c r="A1931" s="10">
        <v>41631</v>
      </c>
      <c r="B1931" s="27">
        <v>0</v>
      </c>
      <c r="C1931" s="27">
        <v>0</v>
      </c>
      <c r="D1931" s="28">
        <f t="shared" si="234"/>
        <v>0</v>
      </c>
      <c r="E1931" s="3">
        <f t="shared" si="233"/>
        <v>0</v>
      </c>
      <c r="F1931" s="5" t="str">
        <f t="shared" si="235"/>
        <v>Dry</v>
      </c>
      <c r="G1931" s="5" t="str">
        <f t="shared" si="236"/>
        <v/>
      </c>
      <c r="H1931" s="27">
        <v>6.6326479749750006E-5</v>
      </c>
      <c r="I1931" s="27">
        <v>1.4427130824950001</v>
      </c>
      <c r="J1931" s="2">
        <f t="shared" si="237"/>
        <v>3.9232562480136033</v>
      </c>
      <c r="K1931" s="2">
        <f t="shared" si="238"/>
        <v>0</v>
      </c>
      <c r="L1931" s="27">
        <v>0.25093695133499999</v>
      </c>
      <c r="M1931" s="26">
        <f t="shared" si="239"/>
        <v>0.68238790798234561</v>
      </c>
      <c r="N1931" s="2">
        <f t="shared" si="240"/>
        <v>0</v>
      </c>
    </row>
    <row r="1932" spans="1:14" x14ac:dyDescent="0.35">
      <c r="A1932" s="10">
        <v>41632</v>
      </c>
      <c r="B1932" s="27">
        <v>0</v>
      </c>
      <c r="C1932" s="27">
        <v>0</v>
      </c>
      <c r="D1932" s="28">
        <f t="shared" si="234"/>
        <v>0</v>
      </c>
      <c r="E1932" s="3">
        <f t="shared" si="233"/>
        <v>0</v>
      </c>
      <c r="F1932" s="5" t="str">
        <f t="shared" si="235"/>
        <v>Dry</v>
      </c>
      <c r="G1932" s="5" t="str">
        <f t="shared" si="236"/>
        <v/>
      </c>
      <c r="H1932" s="27">
        <v>6.102036136977E-5</v>
      </c>
      <c r="I1932" s="27">
        <v>1.1713124147489999</v>
      </c>
      <c r="J1932" s="2">
        <f t="shared" si="237"/>
        <v>3.1852201281718404</v>
      </c>
      <c r="K1932" s="2">
        <f t="shared" si="238"/>
        <v>0</v>
      </c>
      <c r="L1932" s="27">
        <v>0.27139597558450002</v>
      </c>
      <c r="M1932" s="26">
        <f t="shared" si="239"/>
        <v>0.73802336016546599</v>
      </c>
      <c r="N1932" s="2">
        <f t="shared" si="240"/>
        <v>0</v>
      </c>
    </row>
    <row r="1933" spans="1:14" x14ac:dyDescent="0.35">
      <c r="A1933" s="10">
        <v>41633</v>
      </c>
      <c r="B1933" s="27">
        <v>0</v>
      </c>
      <c r="C1933" s="27">
        <v>0</v>
      </c>
      <c r="D1933" s="28">
        <f t="shared" si="234"/>
        <v>0</v>
      </c>
      <c r="E1933" s="3">
        <f t="shared" si="233"/>
        <v>0</v>
      </c>
      <c r="F1933" s="5" t="str">
        <f t="shared" si="235"/>
        <v>Dry</v>
      </c>
      <c r="G1933" s="5" t="str">
        <f t="shared" si="236"/>
        <v/>
      </c>
      <c r="H1933" s="27">
        <v>5.6138732460189998E-5</v>
      </c>
      <c r="I1933" s="27">
        <v>1.1139233874659999</v>
      </c>
      <c r="J1933" s="2">
        <f t="shared" si="237"/>
        <v>3.0291587029395415</v>
      </c>
      <c r="K1933" s="2">
        <f t="shared" si="238"/>
        <v>0</v>
      </c>
      <c r="L1933" s="27">
        <v>0.2852306015901</v>
      </c>
      <c r="M1933" s="26">
        <f t="shared" si="239"/>
        <v>0.77564468874005432</v>
      </c>
      <c r="N1933" s="2">
        <f t="shared" si="240"/>
        <v>0</v>
      </c>
    </row>
    <row r="1934" spans="1:14" x14ac:dyDescent="0.35">
      <c r="A1934" s="10">
        <v>41634</v>
      </c>
      <c r="B1934" s="27">
        <v>0</v>
      </c>
      <c r="C1934" s="27">
        <v>0</v>
      </c>
      <c r="D1934" s="28">
        <f t="shared" si="234"/>
        <v>0</v>
      </c>
      <c r="E1934" s="3">
        <f t="shared" si="233"/>
        <v>0</v>
      </c>
      <c r="F1934" s="5" t="str">
        <f t="shared" si="235"/>
        <v>Dry</v>
      </c>
      <c r="G1934" s="5" t="str">
        <f t="shared" si="236"/>
        <v/>
      </c>
      <c r="H1934" s="27">
        <v>5.1647633863369997E-5</v>
      </c>
      <c r="I1934" s="27">
        <v>1.1031024618109999</v>
      </c>
      <c r="J1934" s="2">
        <f t="shared" si="237"/>
        <v>2.9997327105503606</v>
      </c>
      <c r="K1934" s="2">
        <f t="shared" si="238"/>
        <v>0</v>
      </c>
      <c r="L1934" s="27">
        <v>0.29083659285840002</v>
      </c>
      <c r="M1934" s="26">
        <f t="shared" si="239"/>
        <v>0.79088939715541873</v>
      </c>
      <c r="N1934" s="2">
        <f t="shared" si="240"/>
        <v>0</v>
      </c>
    </row>
    <row r="1935" spans="1:14" x14ac:dyDescent="0.35">
      <c r="A1935" s="10">
        <v>41635</v>
      </c>
      <c r="B1935" s="27">
        <v>0</v>
      </c>
      <c r="C1935" s="27">
        <v>0</v>
      </c>
      <c r="D1935" s="28">
        <f t="shared" si="234"/>
        <v>0</v>
      </c>
      <c r="E1935" s="3">
        <f t="shared" si="233"/>
        <v>0</v>
      </c>
      <c r="F1935" s="5" t="str">
        <f t="shared" si="235"/>
        <v>Dry</v>
      </c>
      <c r="G1935" s="5" t="str">
        <f t="shared" si="236"/>
        <v/>
      </c>
      <c r="H1935" s="27">
        <v>4.75158231543E-5</v>
      </c>
      <c r="I1935" s="27">
        <v>1.0750822481360001</v>
      </c>
      <c r="J1935" s="2">
        <f t="shared" si="237"/>
        <v>2.9235356622911133</v>
      </c>
      <c r="K1935" s="2">
        <f t="shared" si="238"/>
        <v>0</v>
      </c>
      <c r="L1935" s="27">
        <v>0.2857907864159</v>
      </c>
      <c r="M1935" s="26">
        <f t="shared" si="239"/>
        <v>0.77716803294794179</v>
      </c>
      <c r="N1935" s="2">
        <f t="shared" si="240"/>
        <v>0</v>
      </c>
    </row>
    <row r="1936" spans="1:14" x14ac:dyDescent="0.35">
      <c r="A1936" s="10">
        <v>41636</v>
      </c>
      <c r="B1936" s="27">
        <v>0</v>
      </c>
      <c r="C1936" s="27">
        <v>0</v>
      </c>
      <c r="D1936" s="28">
        <f t="shared" si="234"/>
        <v>0</v>
      </c>
      <c r="E1936" s="3">
        <f t="shared" si="233"/>
        <v>0</v>
      </c>
      <c r="F1936" s="5" t="str">
        <f t="shared" si="235"/>
        <v>Dry</v>
      </c>
      <c r="G1936" s="5" t="str">
        <f t="shared" si="236"/>
        <v/>
      </c>
      <c r="H1936" s="27">
        <v>4.3714557301960001E-5</v>
      </c>
      <c r="I1936" s="27">
        <v>1.06003254597</v>
      </c>
      <c r="J1936" s="2">
        <f t="shared" si="237"/>
        <v>2.8826101042089789</v>
      </c>
      <c r="K1936" s="2">
        <f t="shared" si="238"/>
        <v>0</v>
      </c>
      <c r="L1936" s="27">
        <v>0.28243275929060002</v>
      </c>
      <c r="M1936" s="26">
        <f t="shared" si="239"/>
        <v>0.76803634830448608</v>
      </c>
      <c r="N1936" s="2">
        <f t="shared" si="240"/>
        <v>0</v>
      </c>
    </row>
    <row r="1937" spans="1:14" x14ac:dyDescent="0.35">
      <c r="A1937" s="10">
        <v>41637</v>
      </c>
      <c r="B1937" s="27">
        <v>10.41946313</v>
      </c>
      <c r="C1937" s="27">
        <v>0</v>
      </c>
      <c r="D1937" s="28">
        <f t="shared" si="234"/>
        <v>0</v>
      </c>
      <c r="E1937" s="3">
        <f t="shared" si="233"/>
        <v>0</v>
      </c>
      <c r="F1937" s="5">
        <f t="shared" si="235"/>
        <v>0</v>
      </c>
      <c r="G1937" s="5" t="str">
        <f t="shared" si="236"/>
        <v/>
      </c>
      <c r="H1937" s="27">
        <v>4.0217392717800003E-5</v>
      </c>
      <c r="I1937" s="27">
        <v>1.0502678862099999</v>
      </c>
      <c r="J1937" s="2">
        <f t="shared" si="237"/>
        <v>2.8560564790440255</v>
      </c>
      <c r="K1937" s="2">
        <f t="shared" si="238"/>
        <v>0</v>
      </c>
      <c r="L1937" s="27">
        <v>0.28000580913029999</v>
      </c>
      <c r="M1937" s="26">
        <f t="shared" si="239"/>
        <v>0.76143659711657252</v>
      </c>
      <c r="N1937" s="2">
        <f t="shared" si="240"/>
        <v>0</v>
      </c>
    </row>
    <row r="1938" spans="1:14" x14ac:dyDescent="0.35">
      <c r="A1938" s="10">
        <v>41638</v>
      </c>
      <c r="B1938" s="27">
        <v>0</v>
      </c>
      <c r="C1938" s="27">
        <v>0</v>
      </c>
      <c r="D1938" s="28">
        <f t="shared" si="234"/>
        <v>0</v>
      </c>
      <c r="E1938" s="3">
        <f t="shared" si="233"/>
        <v>0</v>
      </c>
      <c r="F1938" s="5" t="str">
        <f t="shared" si="235"/>
        <v>Dry</v>
      </c>
      <c r="G1938" s="5" t="str">
        <f t="shared" si="236"/>
        <v/>
      </c>
      <c r="H1938" s="27">
        <v>3.7000001300380002E-5</v>
      </c>
      <c r="I1938" s="27">
        <v>1.043044405249</v>
      </c>
      <c r="J1938" s="2">
        <f t="shared" si="237"/>
        <v>2.8364132338579204</v>
      </c>
      <c r="K1938" s="2">
        <f t="shared" si="238"/>
        <v>0</v>
      </c>
      <c r="L1938" s="27">
        <v>0.2781271724253</v>
      </c>
      <c r="M1938" s="26">
        <f t="shared" si="239"/>
        <v>0.75632790760646385</v>
      </c>
      <c r="N1938" s="2">
        <f t="shared" si="240"/>
        <v>0</v>
      </c>
    </row>
    <row r="1939" spans="1:14" x14ac:dyDescent="0.35">
      <c r="A1939" s="10">
        <v>41639</v>
      </c>
      <c r="B1939" s="27">
        <v>0</v>
      </c>
      <c r="C1939" s="27">
        <v>0</v>
      </c>
      <c r="D1939" s="28">
        <f t="shared" si="234"/>
        <v>0</v>
      </c>
      <c r="E1939" s="3">
        <f t="shared" si="233"/>
        <v>0</v>
      </c>
      <c r="F1939" s="5" t="str">
        <f t="shared" si="235"/>
        <v>Dry</v>
      </c>
      <c r="G1939" s="5" t="str">
        <f t="shared" si="236"/>
        <v/>
      </c>
      <c r="H1939" s="27">
        <v>3.4040001196349998E-5</v>
      </c>
      <c r="I1939" s="27">
        <v>1.0375722718730001</v>
      </c>
      <c r="J1939" s="2">
        <f t="shared" si="237"/>
        <v>2.8215325332405614</v>
      </c>
      <c r="K1939" s="2">
        <f t="shared" si="238"/>
        <v>0</v>
      </c>
      <c r="L1939" s="27">
        <v>0.27668106321649999</v>
      </c>
      <c r="M1939" s="26">
        <f t="shared" si="239"/>
        <v>0.75239541606842142</v>
      </c>
      <c r="N1939" s="2">
        <f t="shared" si="240"/>
        <v>0</v>
      </c>
    </row>
    <row r="1940" spans="1:14" x14ac:dyDescent="0.35">
      <c r="A1940" s="10">
        <v>41640</v>
      </c>
      <c r="B1940" s="27">
        <v>0</v>
      </c>
      <c r="C1940" s="27">
        <v>0</v>
      </c>
      <c r="D1940" s="28">
        <f t="shared" si="234"/>
        <v>0</v>
      </c>
      <c r="E1940" s="3">
        <f t="shared" si="233"/>
        <v>0</v>
      </c>
      <c r="F1940" s="5" t="str">
        <f t="shared" si="235"/>
        <v>Dry</v>
      </c>
      <c r="G1940" s="5" t="str">
        <f t="shared" si="236"/>
        <v/>
      </c>
      <c r="H1940" s="27">
        <v>3.1316801100639997E-5</v>
      </c>
      <c r="I1940" s="27">
        <v>1.0333362213899999</v>
      </c>
      <c r="J1940" s="2">
        <f t="shared" si="237"/>
        <v>2.8100131869991101</v>
      </c>
      <c r="K1940" s="2">
        <f t="shared" si="238"/>
        <v>0</v>
      </c>
      <c r="L1940" s="27">
        <v>0.2755549915585</v>
      </c>
      <c r="M1940" s="26">
        <f t="shared" si="239"/>
        <v>0.74933322184452256</v>
      </c>
      <c r="N1940" s="2">
        <f t="shared" si="240"/>
        <v>0</v>
      </c>
    </row>
    <row r="1941" spans="1:14" x14ac:dyDescent="0.35">
      <c r="A1941" s="10">
        <v>41641</v>
      </c>
      <c r="B1941" s="27">
        <v>0</v>
      </c>
      <c r="C1941" s="27">
        <v>0</v>
      </c>
      <c r="D1941" s="28">
        <f t="shared" si="234"/>
        <v>0</v>
      </c>
      <c r="E1941" s="3">
        <f t="shared" si="233"/>
        <v>0</v>
      </c>
      <c r="F1941" s="5" t="str">
        <f t="shared" si="235"/>
        <v>Dry</v>
      </c>
      <c r="G1941" s="5" t="str">
        <f t="shared" si="236"/>
        <v/>
      </c>
      <c r="H1941" s="27">
        <v>2.8811457012589999E-5</v>
      </c>
      <c r="I1941" s="27">
        <v>1.0287087698190001</v>
      </c>
      <c r="J1941" s="2">
        <f t="shared" si="237"/>
        <v>2.7974294802949959</v>
      </c>
      <c r="K1941" s="2">
        <f t="shared" si="238"/>
        <v>0</v>
      </c>
      <c r="L1941" s="27">
        <v>0.27432197559740001</v>
      </c>
      <c r="M1941" s="26">
        <f t="shared" si="239"/>
        <v>0.74598020756054573</v>
      </c>
      <c r="N1941" s="2">
        <f t="shared" si="240"/>
        <v>0</v>
      </c>
    </row>
    <row r="1942" spans="1:14" x14ac:dyDescent="0.35">
      <c r="A1942" s="10">
        <v>41642</v>
      </c>
      <c r="B1942" s="27">
        <v>0</v>
      </c>
      <c r="C1942" s="27">
        <v>0</v>
      </c>
      <c r="D1942" s="28">
        <f t="shared" si="234"/>
        <v>0</v>
      </c>
      <c r="E1942" s="3">
        <f t="shared" ref="E1942:E2005" si="241">IF(D1942&gt;$C$8,1,0)</f>
        <v>0</v>
      </c>
      <c r="F1942" s="5" t="str">
        <f t="shared" si="235"/>
        <v>Dry</v>
      </c>
      <c r="G1942" s="5" t="str">
        <f t="shared" si="236"/>
        <v/>
      </c>
      <c r="H1942" s="27">
        <v>2.650654045158E-5</v>
      </c>
      <c r="I1942" s="27">
        <v>1.021304717005</v>
      </c>
      <c r="J1942" s="2">
        <f t="shared" si="237"/>
        <v>2.7772951952347169</v>
      </c>
      <c r="K1942" s="2">
        <f t="shared" si="238"/>
        <v>0</v>
      </c>
      <c r="L1942" s="27">
        <v>0.27234782561569998</v>
      </c>
      <c r="M1942" s="26">
        <f t="shared" si="239"/>
        <v>0.74061178306630993</v>
      </c>
      <c r="N1942" s="2">
        <f t="shared" si="240"/>
        <v>0</v>
      </c>
    </row>
    <row r="1943" spans="1:14" x14ac:dyDescent="0.35">
      <c r="A1943" s="10">
        <v>41643</v>
      </c>
      <c r="B1943" s="27">
        <v>0</v>
      </c>
      <c r="C1943" s="27">
        <v>0</v>
      </c>
      <c r="D1943" s="28">
        <f t="shared" ref="D1943:D2006" si="242">C1943/12</f>
        <v>0</v>
      </c>
      <c r="E1943" s="3">
        <f t="shared" si="241"/>
        <v>0</v>
      </c>
      <c r="F1943" s="5" t="str">
        <f t="shared" ref="F1943:F2006" si="243">IF(B1943&gt;0,D1943,"Dry")</f>
        <v>Dry</v>
      </c>
      <c r="G1943" s="5" t="str">
        <f t="shared" ref="G1943:G2006" si="244">IF(D1943-$C$8&lt;0,"",D1936-$C$8)</f>
        <v/>
      </c>
      <c r="H1943" s="27">
        <v>2.4386017215460001E-5</v>
      </c>
      <c r="I1943" s="27">
        <v>1.0013354227389999</v>
      </c>
      <c r="J1943" s="2">
        <f t="shared" ref="J1943:J2006" si="245">I1943*2.71936</f>
        <v>2.7229914951795267</v>
      </c>
      <c r="K1943" s="2">
        <f t="shared" ref="K1943:K2006" si="246">IF(D1943&gt;$C$8, J1943*$C$8, J1943*D1943)</f>
        <v>0</v>
      </c>
      <c r="L1943" s="27">
        <v>0.26702275279240001</v>
      </c>
      <c r="M1943" s="26">
        <f t="shared" ref="M1943:M2006" si="247">L1943*2.71936</f>
        <v>0.72613099303354089</v>
      </c>
      <c r="N1943" s="2">
        <f t="shared" ref="N1943:N2006" si="248">IF(D1943&gt;$C$8, M1943*$C$8,M1943* D1943)</f>
        <v>0</v>
      </c>
    </row>
    <row r="1944" spans="1:14" x14ac:dyDescent="0.35">
      <c r="A1944" s="10">
        <v>41644</v>
      </c>
      <c r="B1944" s="27">
        <v>0</v>
      </c>
      <c r="C1944" s="27">
        <v>0</v>
      </c>
      <c r="D1944" s="28">
        <f t="shared" si="242"/>
        <v>0</v>
      </c>
      <c r="E1944" s="3">
        <f t="shared" si="241"/>
        <v>0</v>
      </c>
      <c r="F1944" s="5" t="str">
        <f t="shared" si="243"/>
        <v>Dry</v>
      </c>
      <c r="G1944" s="5" t="str">
        <f t="shared" si="244"/>
        <v/>
      </c>
      <c r="H1944" s="27">
        <v>2.243513583822E-5</v>
      </c>
      <c r="I1944" s="27">
        <v>1.0338926425170001</v>
      </c>
      <c r="J1944" s="2">
        <f t="shared" si="245"/>
        <v>2.8115262963550292</v>
      </c>
      <c r="K1944" s="2">
        <f t="shared" si="246"/>
        <v>0</v>
      </c>
      <c r="L1944" s="27">
        <v>0.27570469724250002</v>
      </c>
      <c r="M1944" s="26">
        <f t="shared" si="247"/>
        <v>0.74974032549336489</v>
      </c>
      <c r="N1944" s="2">
        <f t="shared" si="248"/>
        <v>0</v>
      </c>
    </row>
    <row r="1945" spans="1:14" x14ac:dyDescent="0.35">
      <c r="A1945" s="10">
        <v>41645</v>
      </c>
      <c r="B1945" s="27">
        <v>0</v>
      </c>
      <c r="C1945" s="27">
        <v>0</v>
      </c>
      <c r="D1945" s="28">
        <f t="shared" si="242"/>
        <v>0</v>
      </c>
      <c r="E1945" s="3">
        <f t="shared" si="241"/>
        <v>0</v>
      </c>
      <c r="F1945" s="5" t="str">
        <f t="shared" si="243"/>
        <v>Dry</v>
      </c>
      <c r="G1945" s="5" t="str">
        <f t="shared" si="244"/>
        <v/>
      </c>
      <c r="H1945" s="27">
        <v>2.064032497116E-5</v>
      </c>
      <c r="I1945" s="27">
        <v>1.075757176157</v>
      </c>
      <c r="J1945" s="2">
        <f t="shared" si="245"/>
        <v>2.9253710345542996</v>
      </c>
      <c r="K1945" s="2">
        <f t="shared" si="246"/>
        <v>0</v>
      </c>
      <c r="L1945" s="27">
        <v>0.28686857817689998</v>
      </c>
      <c r="M1945" s="26">
        <f t="shared" si="247"/>
        <v>0.78009893675113473</v>
      </c>
      <c r="N1945" s="2">
        <f t="shared" si="248"/>
        <v>0</v>
      </c>
    </row>
    <row r="1946" spans="1:14" x14ac:dyDescent="0.35">
      <c r="A1946" s="10">
        <v>41646</v>
      </c>
      <c r="B1946" s="27">
        <v>0</v>
      </c>
      <c r="C1946" s="27">
        <v>0</v>
      </c>
      <c r="D1946" s="28">
        <f t="shared" si="242"/>
        <v>0</v>
      </c>
      <c r="E1946" s="3">
        <f t="shared" si="241"/>
        <v>0</v>
      </c>
      <c r="F1946" s="5" t="str">
        <f t="shared" si="243"/>
        <v>Dry</v>
      </c>
      <c r="G1946" s="5" t="str">
        <f t="shared" si="244"/>
        <v/>
      </c>
      <c r="H1946" s="27">
        <v>1.8989098973470001E-5</v>
      </c>
      <c r="I1946" s="27">
        <v>1.058723568075</v>
      </c>
      <c r="J1946" s="2">
        <f t="shared" si="245"/>
        <v>2.8790505220804321</v>
      </c>
      <c r="K1946" s="2">
        <f t="shared" si="246"/>
        <v>0</v>
      </c>
      <c r="L1946" s="27">
        <v>0.28232628424439998</v>
      </c>
      <c r="M1946" s="26">
        <f t="shared" si="247"/>
        <v>0.76774680432285158</v>
      </c>
      <c r="N1946" s="2">
        <f t="shared" si="248"/>
        <v>0</v>
      </c>
    </row>
    <row r="1947" spans="1:14" x14ac:dyDescent="0.35">
      <c r="A1947" s="10">
        <v>41647</v>
      </c>
      <c r="B1947" s="27">
        <v>0</v>
      </c>
      <c r="C1947" s="27">
        <v>0</v>
      </c>
      <c r="D1947" s="28">
        <f t="shared" si="242"/>
        <v>0</v>
      </c>
      <c r="E1947" s="3">
        <f t="shared" si="241"/>
        <v>0</v>
      </c>
      <c r="F1947" s="5" t="str">
        <f t="shared" si="243"/>
        <v>Dry</v>
      </c>
      <c r="G1947" s="5" t="str">
        <f t="shared" si="244"/>
        <v/>
      </c>
      <c r="H1947" s="27">
        <v>1.7469971055590001E-5</v>
      </c>
      <c r="I1947" s="27">
        <v>0.99979632204180002</v>
      </c>
      <c r="J1947" s="2">
        <f t="shared" si="245"/>
        <v>2.7188061263075891</v>
      </c>
      <c r="K1947" s="2">
        <f t="shared" si="246"/>
        <v>0</v>
      </c>
      <c r="L1947" s="27">
        <v>0.266612352394</v>
      </c>
      <c r="M1947" s="26">
        <f t="shared" si="247"/>
        <v>0.72501496660614784</v>
      </c>
      <c r="N1947" s="2">
        <f t="shared" si="248"/>
        <v>0</v>
      </c>
    </row>
    <row r="1948" spans="1:14" x14ac:dyDescent="0.35">
      <c r="A1948" s="10">
        <v>41648</v>
      </c>
      <c r="B1948" s="27">
        <v>0</v>
      </c>
      <c r="C1948" s="27">
        <v>0</v>
      </c>
      <c r="D1948" s="28">
        <f t="shared" si="242"/>
        <v>0</v>
      </c>
      <c r="E1948" s="3">
        <f t="shared" si="241"/>
        <v>0</v>
      </c>
      <c r="F1948" s="5" t="str">
        <f t="shared" si="243"/>
        <v>Dry</v>
      </c>
      <c r="G1948" s="5" t="str">
        <f t="shared" si="244"/>
        <v/>
      </c>
      <c r="H1948" s="27">
        <v>1.607237337114E-5</v>
      </c>
      <c r="I1948" s="27">
        <v>0.96718328589309999</v>
      </c>
      <c r="J1948" s="2">
        <f t="shared" si="245"/>
        <v>2.6301195403262603</v>
      </c>
      <c r="K1948" s="2">
        <f t="shared" si="246"/>
        <v>0</v>
      </c>
      <c r="L1948" s="27">
        <v>0.25791554286520002</v>
      </c>
      <c r="M1948" s="26">
        <f t="shared" si="247"/>
        <v>0.70136521064591029</v>
      </c>
      <c r="N1948" s="2">
        <f t="shared" si="248"/>
        <v>0</v>
      </c>
    </row>
    <row r="1949" spans="1:14" x14ac:dyDescent="0.35">
      <c r="A1949" s="10">
        <v>41649</v>
      </c>
      <c r="B1949" s="27">
        <v>0</v>
      </c>
      <c r="C1949" s="27">
        <v>0</v>
      </c>
      <c r="D1949" s="28">
        <f t="shared" si="242"/>
        <v>0</v>
      </c>
      <c r="E1949" s="3">
        <f t="shared" si="241"/>
        <v>0</v>
      </c>
      <c r="F1949" s="5" t="str">
        <f t="shared" si="243"/>
        <v>Dry</v>
      </c>
      <c r="G1949" s="5" t="str">
        <f t="shared" si="244"/>
        <v/>
      </c>
      <c r="H1949" s="27">
        <v>1.478658350145E-5</v>
      </c>
      <c r="I1949" s="27">
        <v>0.99532399280770001</v>
      </c>
      <c r="J1949" s="2">
        <f t="shared" si="245"/>
        <v>2.7066442530815471</v>
      </c>
      <c r="K1949" s="2">
        <f t="shared" si="246"/>
        <v>0</v>
      </c>
      <c r="L1949" s="27">
        <v>0.26541973140429997</v>
      </c>
      <c r="M1949" s="26">
        <f t="shared" si="247"/>
        <v>0.7217718007915972</v>
      </c>
      <c r="N1949" s="2">
        <f t="shared" si="248"/>
        <v>0</v>
      </c>
    </row>
    <row r="1950" spans="1:14" x14ac:dyDescent="0.35">
      <c r="A1950" s="10">
        <v>41650</v>
      </c>
      <c r="B1950" s="27">
        <v>0</v>
      </c>
      <c r="C1950" s="27">
        <v>0</v>
      </c>
      <c r="D1950" s="28">
        <f t="shared" si="242"/>
        <v>0</v>
      </c>
      <c r="E1950" s="3">
        <f t="shared" si="241"/>
        <v>0</v>
      </c>
      <c r="F1950" s="5" t="str">
        <f t="shared" si="243"/>
        <v>Dry</v>
      </c>
      <c r="G1950" s="5" t="str">
        <f t="shared" si="244"/>
        <v/>
      </c>
      <c r="H1950" s="27">
        <v>1.360365682134E-5</v>
      </c>
      <c r="I1950" s="27">
        <v>1.0045018366509999</v>
      </c>
      <c r="J1950" s="2">
        <f t="shared" si="245"/>
        <v>2.7316021145152631</v>
      </c>
      <c r="K1950" s="2">
        <f t="shared" si="246"/>
        <v>0</v>
      </c>
      <c r="L1950" s="27">
        <v>0.26786715643730002</v>
      </c>
      <c r="M1950" s="26">
        <f t="shared" si="247"/>
        <v>0.72842723052933622</v>
      </c>
      <c r="N1950" s="2">
        <f t="shared" si="248"/>
        <v>0</v>
      </c>
    </row>
    <row r="1951" spans="1:14" x14ac:dyDescent="0.35">
      <c r="A1951" s="10">
        <v>41651</v>
      </c>
      <c r="B1951" s="27">
        <v>0</v>
      </c>
      <c r="C1951" s="27">
        <v>0</v>
      </c>
      <c r="D1951" s="28">
        <f t="shared" si="242"/>
        <v>0</v>
      </c>
      <c r="E1951" s="3">
        <f t="shared" si="241"/>
        <v>0</v>
      </c>
      <c r="F1951" s="5" t="str">
        <f t="shared" si="243"/>
        <v>Dry</v>
      </c>
      <c r="G1951" s="5" t="str">
        <f t="shared" si="244"/>
        <v/>
      </c>
      <c r="H1951" s="27">
        <v>1.251536427563E-5</v>
      </c>
      <c r="I1951" s="27">
        <v>1.0256663997319999</v>
      </c>
      <c r="J1951" s="2">
        <f t="shared" si="245"/>
        <v>2.7891561807752114</v>
      </c>
      <c r="K1951" s="2">
        <f t="shared" si="246"/>
        <v>0</v>
      </c>
      <c r="L1951" s="27">
        <v>0.27351103992760001</v>
      </c>
      <c r="M1951" s="26">
        <f t="shared" si="247"/>
        <v>0.74377498153751831</v>
      </c>
      <c r="N1951" s="2">
        <f t="shared" si="248"/>
        <v>0</v>
      </c>
    </row>
    <row r="1952" spans="1:14" x14ac:dyDescent="0.35">
      <c r="A1952" s="10">
        <v>41652</v>
      </c>
      <c r="B1952" s="27">
        <v>0</v>
      </c>
      <c r="C1952" s="27">
        <v>0</v>
      </c>
      <c r="D1952" s="28">
        <f t="shared" si="242"/>
        <v>0</v>
      </c>
      <c r="E1952" s="3">
        <f t="shared" si="241"/>
        <v>0</v>
      </c>
      <c r="F1952" s="5" t="str">
        <f t="shared" si="243"/>
        <v>Dry</v>
      </c>
      <c r="G1952" s="5" t="str">
        <f t="shared" si="244"/>
        <v/>
      </c>
      <c r="H1952" s="27">
        <v>1.1514135133580001E-5</v>
      </c>
      <c r="I1952" s="27">
        <v>1.1053020184290001</v>
      </c>
      <c r="J1952" s="2">
        <f t="shared" si="245"/>
        <v>3.0057140968350859</v>
      </c>
      <c r="K1952" s="2">
        <f t="shared" si="246"/>
        <v>0</v>
      </c>
      <c r="L1952" s="27">
        <v>0.2947472049141</v>
      </c>
      <c r="M1952" s="26">
        <f t="shared" si="247"/>
        <v>0.80152375915520702</v>
      </c>
      <c r="N1952" s="2">
        <f t="shared" si="248"/>
        <v>0</v>
      </c>
    </row>
    <row r="1953" spans="1:14" x14ac:dyDescent="0.35">
      <c r="A1953" s="10">
        <v>41653</v>
      </c>
      <c r="B1953" s="27">
        <v>0</v>
      </c>
      <c r="C1953" s="27">
        <v>0</v>
      </c>
      <c r="D1953" s="28">
        <f t="shared" si="242"/>
        <v>0</v>
      </c>
      <c r="E1953" s="3">
        <f t="shared" si="241"/>
        <v>0</v>
      </c>
      <c r="F1953" s="5" t="str">
        <f t="shared" si="243"/>
        <v>Dry</v>
      </c>
      <c r="G1953" s="5" t="str">
        <f t="shared" si="244"/>
        <v/>
      </c>
      <c r="H1953" s="27">
        <v>1.0593004322890001E-5</v>
      </c>
      <c r="I1953" s="27">
        <v>1.1446441393939999</v>
      </c>
      <c r="J1953" s="2">
        <f t="shared" si="245"/>
        <v>3.1126994869024673</v>
      </c>
      <c r="K1953" s="2">
        <f t="shared" si="246"/>
        <v>0</v>
      </c>
      <c r="L1953" s="27">
        <v>0.30523843717150001</v>
      </c>
      <c r="M1953" s="26">
        <f t="shared" si="247"/>
        <v>0.83005319650669029</v>
      </c>
      <c r="N1953" s="2">
        <f t="shared" si="248"/>
        <v>0</v>
      </c>
    </row>
    <row r="1954" spans="1:14" x14ac:dyDescent="0.35">
      <c r="A1954" s="10">
        <v>41654</v>
      </c>
      <c r="B1954" s="27">
        <v>0</v>
      </c>
      <c r="C1954" s="27">
        <v>0</v>
      </c>
      <c r="D1954" s="28">
        <f t="shared" si="242"/>
        <v>0</v>
      </c>
      <c r="E1954" s="3">
        <f t="shared" si="241"/>
        <v>0</v>
      </c>
      <c r="F1954" s="5" t="str">
        <f t="shared" si="243"/>
        <v>Dry</v>
      </c>
      <c r="G1954" s="5" t="str">
        <f t="shared" si="244"/>
        <v/>
      </c>
      <c r="H1954" s="27">
        <v>9.7455639770609995E-6</v>
      </c>
      <c r="I1954" s="27">
        <v>1.1638399369770001</v>
      </c>
      <c r="J1954" s="2">
        <f t="shared" si="245"/>
        <v>3.1648997710177751</v>
      </c>
      <c r="K1954" s="2">
        <f t="shared" si="246"/>
        <v>0</v>
      </c>
      <c r="L1954" s="27">
        <v>0.31035731652710002</v>
      </c>
      <c r="M1954" s="26">
        <f t="shared" si="247"/>
        <v>0.84397327227113472</v>
      </c>
      <c r="N1954" s="2">
        <f t="shared" si="248"/>
        <v>0</v>
      </c>
    </row>
    <row r="1955" spans="1:14" x14ac:dyDescent="0.35">
      <c r="A1955" s="10">
        <v>41655</v>
      </c>
      <c r="B1955" s="27">
        <v>0</v>
      </c>
      <c r="C1955" s="27">
        <v>0</v>
      </c>
      <c r="D1955" s="28">
        <f t="shared" si="242"/>
        <v>0</v>
      </c>
      <c r="E1955" s="3">
        <f t="shared" si="241"/>
        <v>0</v>
      </c>
      <c r="F1955" s="5" t="str">
        <f t="shared" si="243"/>
        <v>Dry</v>
      </c>
      <c r="G1955" s="5" t="str">
        <f t="shared" si="244"/>
        <v/>
      </c>
      <c r="H1955" s="27">
        <v>8.9659188588960004E-6</v>
      </c>
      <c r="I1955" s="27">
        <v>1.16513557634</v>
      </c>
      <c r="J1955" s="2">
        <f t="shared" si="245"/>
        <v>3.1684230808759422</v>
      </c>
      <c r="K1955" s="2">
        <f t="shared" si="246"/>
        <v>0</v>
      </c>
      <c r="L1955" s="27">
        <v>0.31070282035730001</v>
      </c>
      <c r="M1955" s="26">
        <f t="shared" si="247"/>
        <v>0.84491282156682734</v>
      </c>
      <c r="N1955" s="2">
        <f t="shared" si="248"/>
        <v>0</v>
      </c>
    </row>
    <row r="1956" spans="1:14" x14ac:dyDescent="0.35">
      <c r="A1956" s="10">
        <v>41656</v>
      </c>
      <c r="B1956" s="27">
        <v>0</v>
      </c>
      <c r="C1956" s="27">
        <v>0</v>
      </c>
      <c r="D1956" s="28">
        <f t="shared" si="242"/>
        <v>0</v>
      </c>
      <c r="E1956" s="3">
        <f t="shared" si="241"/>
        <v>0</v>
      </c>
      <c r="F1956" s="5" t="str">
        <f t="shared" si="243"/>
        <v>Dry</v>
      </c>
      <c r="G1956" s="5" t="str">
        <f t="shared" si="244"/>
        <v/>
      </c>
      <c r="H1956" s="27">
        <v>8.2486453501850001E-6</v>
      </c>
      <c r="I1956" s="27">
        <v>1.151202256081</v>
      </c>
      <c r="J1956" s="2">
        <f t="shared" si="245"/>
        <v>3.1305333670964282</v>
      </c>
      <c r="K1956" s="2">
        <f t="shared" si="246"/>
        <v>0</v>
      </c>
      <c r="L1956" s="27">
        <v>0.3069872682882</v>
      </c>
      <c r="M1956" s="26">
        <f t="shared" si="247"/>
        <v>0.83480889789219959</v>
      </c>
      <c r="N1956" s="2">
        <f t="shared" si="248"/>
        <v>0</v>
      </c>
    </row>
    <row r="1957" spans="1:14" x14ac:dyDescent="0.35">
      <c r="A1957" s="10">
        <v>41657</v>
      </c>
      <c r="B1957" s="27">
        <v>0</v>
      </c>
      <c r="C1957" s="27">
        <v>0</v>
      </c>
      <c r="D1957" s="28">
        <f t="shared" si="242"/>
        <v>0</v>
      </c>
      <c r="E1957" s="3">
        <f t="shared" si="241"/>
        <v>0</v>
      </c>
      <c r="F1957" s="5" t="str">
        <f t="shared" si="243"/>
        <v>Dry</v>
      </c>
      <c r="G1957" s="5" t="str">
        <f t="shared" si="244"/>
        <v/>
      </c>
      <c r="H1957" s="27">
        <v>7.5887537221700001E-6</v>
      </c>
      <c r="I1957" s="27">
        <v>1.099933516223</v>
      </c>
      <c r="J1957" s="2">
        <f t="shared" si="245"/>
        <v>2.9911152066761773</v>
      </c>
      <c r="K1957" s="2">
        <f t="shared" si="246"/>
        <v>0</v>
      </c>
      <c r="L1957" s="27">
        <v>0.29331560432620002</v>
      </c>
      <c r="M1957" s="26">
        <f t="shared" si="247"/>
        <v>0.79763072178049532</v>
      </c>
      <c r="N1957" s="2">
        <f t="shared" si="248"/>
        <v>0</v>
      </c>
    </row>
    <row r="1958" spans="1:14" x14ac:dyDescent="0.35">
      <c r="A1958" s="10">
        <v>41658</v>
      </c>
      <c r="B1958" s="27">
        <v>0</v>
      </c>
      <c r="C1958" s="27">
        <v>0</v>
      </c>
      <c r="D1958" s="28">
        <f t="shared" si="242"/>
        <v>0</v>
      </c>
      <c r="E1958" s="3">
        <f t="shared" si="241"/>
        <v>0</v>
      </c>
      <c r="F1958" s="5" t="str">
        <f t="shared" si="243"/>
        <v>Dry</v>
      </c>
      <c r="G1958" s="5" t="str">
        <f t="shared" si="244"/>
        <v/>
      </c>
      <c r="H1958" s="27">
        <v>6.9816534243959998E-6</v>
      </c>
      <c r="I1958" s="27">
        <v>1.097114582373</v>
      </c>
      <c r="J1958" s="2">
        <f t="shared" si="245"/>
        <v>2.9834495107218411</v>
      </c>
      <c r="K1958" s="2">
        <f t="shared" si="246"/>
        <v>0</v>
      </c>
      <c r="L1958" s="27">
        <v>0.2925638886327</v>
      </c>
      <c r="M1958" s="26">
        <f t="shared" si="247"/>
        <v>0.79558653619221908</v>
      </c>
      <c r="N1958" s="2">
        <f t="shared" si="248"/>
        <v>0</v>
      </c>
    </row>
    <row r="1959" spans="1:14" x14ac:dyDescent="0.35">
      <c r="A1959" s="10">
        <v>41659</v>
      </c>
      <c r="B1959" s="27">
        <v>0</v>
      </c>
      <c r="C1959" s="27">
        <v>0</v>
      </c>
      <c r="D1959" s="28">
        <f t="shared" si="242"/>
        <v>0</v>
      </c>
      <c r="E1959" s="3">
        <f t="shared" si="241"/>
        <v>0</v>
      </c>
      <c r="F1959" s="5" t="str">
        <f t="shared" si="243"/>
        <v>Dry</v>
      </c>
      <c r="G1959" s="5" t="str">
        <f t="shared" si="244"/>
        <v/>
      </c>
      <c r="H1959" s="27">
        <v>6.423121150445E-6</v>
      </c>
      <c r="I1959" s="27">
        <v>1.089239433518</v>
      </c>
      <c r="J1959" s="2">
        <f t="shared" si="245"/>
        <v>2.9620341459315087</v>
      </c>
      <c r="K1959" s="2">
        <f t="shared" si="246"/>
        <v>0</v>
      </c>
      <c r="L1959" s="27">
        <v>0.29046384893819999</v>
      </c>
      <c r="M1959" s="26">
        <f t="shared" si="247"/>
        <v>0.78987577224858352</v>
      </c>
      <c r="N1959" s="2">
        <f t="shared" si="248"/>
        <v>0</v>
      </c>
    </row>
    <row r="1960" spans="1:14" x14ac:dyDescent="0.35">
      <c r="A1960" s="10">
        <v>41660</v>
      </c>
      <c r="B1960" s="27">
        <v>0</v>
      </c>
      <c r="C1960" s="27">
        <v>0</v>
      </c>
      <c r="D1960" s="28">
        <f t="shared" si="242"/>
        <v>0</v>
      </c>
      <c r="E1960" s="3">
        <f t="shared" si="241"/>
        <v>0</v>
      </c>
      <c r="F1960" s="5" t="str">
        <f t="shared" si="243"/>
        <v>Dry</v>
      </c>
      <c r="G1960" s="5" t="str">
        <f t="shared" si="244"/>
        <v/>
      </c>
      <c r="H1960" s="27">
        <v>5.9092714584089999E-6</v>
      </c>
      <c r="I1960" s="27">
        <v>1.1161883571010001</v>
      </c>
      <c r="J1960" s="2">
        <f t="shared" si="245"/>
        <v>3.0353179707661755</v>
      </c>
      <c r="K1960" s="2">
        <f t="shared" si="246"/>
        <v>0</v>
      </c>
      <c r="L1960" s="27">
        <v>0.29765022856040002</v>
      </c>
      <c r="M1960" s="26">
        <f t="shared" si="247"/>
        <v>0.8094181255380094</v>
      </c>
      <c r="N1960" s="2">
        <f t="shared" si="248"/>
        <v>0</v>
      </c>
    </row>
    <row r="1961" spans="1:14" x14ac:dyDescent="0.35">
      <c r="A1961" s="10">
        <v>41661</v>
      </c>
      <c r="B1961" s="27">
        <v>0</v>
      </c>
      <c r="C1961" s="27">
        <v>0</v>
      </c>
      <c r="D1961" s="28">
        <f t="shared" si="242"/>
        <v>0</v>
      </c>
      <c r="E1961" s="3">
        <f t="shared" si="241"/>
        <v>0</v>
      </c>
      <c r="F1961" s="5" t="str">
        <f t="shared" si="243"/>
        <v>Dry</v>
      </c>
      <c r="G1961" s="5" t="str">
        <f t="shared" si="244"/>
        <v/>
      </c>
      <c r="H1961" s="27">
        <v>5.4365297417360002E-6</v>
      </c>
      <c r="I1961" s="27">
        <v>1.113711118229</v>
      </c>
      <c r="J1961" s="2">
        <f t="shared" si="245"/>
        <v>3.0285814664672137</v>
      </c>
      <c r="K1961" s="2">
        <f t="shared" si="246"/>
        <v>0</v>
      </c>
      <c r="L1961" s="27">
        <v>0.2969896315276</v>
      </c>
      <c r="M1961" s="26">
        <f t="shared" si="247"/>
        <v>0.8076217243908943</v>
      </c>
      <c r="N1961" s="2">
        <f t="shared" si="248"/>
        <v>0</v>
      </c>
    </row>
    <row r="1962" spans="1:14" x14ac:dyDescent="0.35">
      <c r="A1962" s="10">
        <v>41662</v>
      </c>
      <c r="B1962" s="27">
        <v>0</v>
      </c>
      <c r="C1962" s="27">
        <v>0</v>
      </c>
      <c r="D1962" s="28">
        <f t="shared" si="242"/>
        <v>0</v>
      </c>
      <c r="E1962" s="3">
        <f t="shared" si="241"/>
        <v>0</v>
      </c>
      <c r="F1962" s="5" t="str">
        <f t="shared" si="243"/>
        <v>Dry</v>
      </c>
      <c r="G1962" s="5" t="str">
        <f t="shared" si="244"/>
        <v/>
      </c>
      <c r="H1962" s="27">
        <v>5.001607362397E-6</v>
      </c>
      <c r="I1962" s="27">
        <v>1.086033331094</v>
      </c>
      <c r="J1962" s="2">
        <f t="shared" si="245"/>
        <v>2.9533155992437798</v>
      </c>
      <c r="K1962" s="2">
        <f t="shared" si="246"/>
        <v>0</v>
      </c>
      <c r="L1962" s="27">
        <v>0.28960888829159998</v>
      </c>
      <c r="M1962" s="26">
        <f t="shared" si="247"/>
        <v>0.78755082646464536</v>
      </c>
      <c r="N1962" s="2">
        <f t="shared" si="248"/>
        <v>0</v>
      </c>
    </row>
    <row r="1963" spans="1:14" x14ac:dyDescent="0.35">
      <c r="A1963" s="10">
        <v>41663</v>
      </c>
      <c r="B1963" s="27">
        <v>0</v>
      </c>
      <c r="C1963" s="27">
        <v>0</v>
      </c>
      <c r="D1963" s="28">
        <f t="shared" si="242"/>
        <v>0</v>
      </c>
      <c r="E1963" s="3">
        <f t="shared" si="241"/>
        <v>0</v>
      </c>
      <c r="F1963" s="5" t="str">
        <f t="shared" si="243"/>
        <v>Dry</v>
      </c>
      <c r="G1963" s="5" t="str">
        <f t="shared" si="244"/>
        <v/>
      </c>
      <c r="H1963" s="27">
        <v>4.6014787734059997E-6</v>
      </c>
      <c r="I1963" s="27">
        <v>1.0692086745589999</v>
      </c>
      <c r="J1963" s="2">
        <f t="shared" si="245"/>
        <v>2.9075633012487621</v>
      </c>
      <c r="K1963" s="2">
        <f t="shared" si="246"/>
        <v>0</v>
      </c>
      <c r="L1963" s="27">
        <v>0.28512231321569997</v>
      </c>
      <c r="M1963" s="26">
        <f t="shared" si="247"/>
        <v>0.7753502136662459</v>
      </c>
      <c r="N1963" s="2">
        <f t="shared" si="248"/>
        <v>0</v>
      </c>
    </row>
    <row r="1964" spans="1:14" x14ac:dyDescent="0.35">
      <c r="A1964" s="10">
        <v>41664</v>
      </c>
      <c r="B1964" s="27">
        <v>0</v>
      </c>
      <c r="C1964" s="27">
        <v>0</v>
      </c>
      <c r="D1964" s="28">
        <f t="shared" si="242"/>
        <v>0</v>
      </c>
      <c r="E1964" s="3">
        <f t="shared" si="241"/>
        <v>0</v>
      </c>
      <c r="F1964" s="5" t="str">
        <f t="shared" si="243"/>
        <v>Dry</v>
      </c>
      <c r="G1964" s="5" t="str">
        <f t="shared" si="244"/>
        <v/>
      </c>
      <c r="H1964" s="27">
        <v>4.233360471533E-6</v>
      </c>
      <c r="I1964" s="27">
        <v>1.1299049819360001</v>
      </c>
      <c r="J1964" s="2">
        <f t="shared" si="245"/>
        <v>3.0726184116774813</v>
      </c>
      <c r="K1964" s="2">
        <f t="shared" si="246"/>
        <v>0</v>
      </c>
      <c r="L1964" s="27">
        <v>0.301307995183</v>
      </c>
      <c r="M1964" s="26">
        <f t="shared" si="247"/>
        <v>0.81936490978084286</v>
      </c>
      <c r="N1964" s="2">
        <f t="shared" si="248"/>
        <v>0</v>
      </c>
    </row>
    <row r="1965" spans="1:14" x14ac:dyDescent="0.35">
      <c r="A1965" s="10">
        <v>41665</v>
      </c>
      <c r="B1965" s="27">
        <v>0</v>
      </c>
      <c r="C1965" s="27">
        <v>0</v>
      </c>
      <c r="D1965" s="28">
        <f t="shared" si="242"/>
        <v>0</v>
      </c>
      <c r="E1965" s="3">
        <f t="shared" si="241"/>
        <v>0</v>
      </c>
      <c r="F1965" s="5" t="str">
        <f t="shared" si="243"/>
        <v>Dry</v>
      </c>
      <c r="G1965" s="5" t="str">
        <f t="shared" si="244"/>
        <v/>
      </c>
      <c r="H1965" s="27">
        <v>3.8946916338109999E-6</v>
      </c>
      <c r="I1965" s="27">
        <v>1.02166504536</v>
      </c>
      <c r="J1965" s="2">
        <f t="shared" si="245"/>
        <v>2.7782750577501698</v>
      </c>
      <c r="K1965" s="2">
        <f t="shared" si="246"/>
        <v>0</v>
      </c>
      <c r="L1965" s="27">
        <v>0.272444012096</v>
      </c>
      <c r="M1965" s="26">
        <f t="shared" si="247"/>
        <v>0.74087334873337851</v>
      </c>
      <c r="N1965" s="2">
        <f t="shared" si="248"/>
        <v>0</v>
      </c>
    </row>
    <row r="1966" spans="1:14" x14ac:dyDescent="0.35">
      <c r="A1966" s="10">
        <v>41666</v>
      </c>
      <c r="B1966" s="27">
        <v>0</v>
      </c>
      <c r="C1966" s="27">
        <v>0</v>
      </c>
      <c r="D1966" s="28">
        <f t="shared" si="242"/>
        <v>0</v>
      </c>
      <c r="E1966" s="3">
        <f t="shared" si="241"/>
        <v>0</v>
      </c>
      <c r="F1966" s="5" t="str">
        <f t="shared" si="243"/>
        <v>Dry</v>
      </c>
      <c r="G1966" s="5" t="str">
        <f t="shared" si="244"/>
        <v/>
      </c>
      <c r="H1966" s="27">
        <v>3.5831163031059998E-6</v>
      </c>
      <c r="I1966" s="27">
        <v>0.97176141368659996</v>
      </c>
      <c r="J1966" s="2">
        <f t="shared" si="245"/>
        <v>2.6425691179227924</v>
      </c>
      <c r="K1966" s="2">
        <f t="shared" si="246"/>
        <v>0</v>
      </c>
      <c r="L1966" s="27">
        <v>0.25913637698309999</v>
      </c>
      <c r="M1966" s="26">
        <f t="shared" si="247"/>
        <v>0.70468509811276281</v>
      </c>
      <c r="N1966" s="2">
        <f t="shared" si="248"/>
        <v>0</v>
      </c>
    </row>
    <row r="1967" spans="1:14" x14ac:dyDescent="0.35">
      <c r="A1967" s="10">
        <v>41667</v>
      </c>
      <c r="B1967" s="27">
        <v>0</v>
      </c>
      <c r="C1967" s="27">
        <v>0</v>
      </c>
      <c r="D1967" s="28">
        <f t="shared" si="242"/>
        <v>0</v>
      </c>
      <c r="E1967" s="3">
        <f t="shared" si="241"/>
        <v>0</v>
      </c>
      <c r="F1967" s="5" t="str">
        <f t="shared" si="243"/>
        <v>Dry</v>
      </c>
      <c r="G1967" s="5" t="str">
        <f t="shared" si="244"/>
        <v/>
      </c>
      <c r="H1967" s="27">
        <v>3.296466998857E-6</v>
      </c>
      <c r="I1967" s="27">
        <v>1.0154548291450001</v>
      </c>
      <c r="J1967" s="2">
        <f t="shared" si="245"/>
        <v>2.7613872441837475</v>
      </c>
      <c r="K1967" s="2">
        <f t="shared" si="246"/>
        <v>0</v>
      </c>
      <c r="L1967" s="27">
        <v>0.27078795443879999</v>
      </c>
      <c r="M1967" s="26">
        <f t="shared" si="247"/>
        <v>0.73636993178269516</v>
      </c>
      <c r="N1967" s="2">
        <f t="shared" si="248"/>
        <v>0</v>
      </c>
    </row>
    <row r="1968" spans="1:14" x14ac:dyDescent="0.35">
      <c r="A1968" s="10">
        <v>41668</v>
      </c>
      <c r="B1968" s="27">
        <v>0</v>
      </c>
      <c r="C1968" s="27">
        <v>0</v>
      </c>
      <c r="D1968" s="28">
        <f t="shared" si="242"/>
        <v>0</v>
      </c>
      <c r="E1968" s="3">
        <f t="shared" si="241"/>
        <v>0</v>
      </c>
      <c r="F1968" s="5" t="str">
        <f t="shared" si="243"/>
        <v>Dry</v>
      </c>
      <c r="G1968" s="5" t="str">
        <f t="shared" si="244"/>
        <v/>
      </c>
      <c r="H1968" s="27">
        <v>3.0327496389490001E-6</v>
      </c>
      <c r="I1968" s="27">
        <v>1.0780523467580001</v>
      </c>
      <c r="J1968" s="2">
        <f t="shared" si="245"/>
        <v>2.9316124296798352</v>
      </c>
      <c r="K1968" s="2">
        <f t="shared" si="246"/>
        <v>0</v>
      </c>
      <c r="L1968" s="27">
        <v>0.28748062580220002</v>
      </c>
      <c r="M1968" s="26">
        <f t="shared" si="247"/>
        <v>0.78176331458147064</v>
      </c>
      <c r="N1968" s="2">
        <f t="shared" si="248"/>
        <v>0</v>
      </c>
    </row>
    <row r="1969" spans="1:14" x14ac:dyDescent="0.35">
      <c r="A1969" s="10">
        <v>41669</v>
      </c>
      <c r="B1969" s="27">
        <v>10.41946313</v>
      </c>
      <c r="C1969" s="27">
        <v>0</v>
      </c>
      <c r="D1969" s="28">
        <f t="shared" si="242"/>
        <v>0</v>
      </c>
      <c r="E1969" s="3">
        <f t="shared" si="241"/>
        <v>0</v>
      </c>
      <c r="F1969" s="5">
        <f t="shared" si="243"/>
        <v>0</v>
      </c>
      <c r="G1969" s="5" t="str">
        <f t="shared" si="244"/>
        <v/>
      </c>
      <c r="H1969" s="27">
        <v>2.7901296678330001E-6</v>
      </c>
      <c r="I1969" s="27">
        <v>1.023115884554</v>
      </c>
      <c r="J1969" s="2">
        <f t="shared" si="245"/>
        <v>2.7822204118207656</v>
      </c>
      <c r="K1969" s="2">
        <f t="shared" si="246"/>
        <v>0</v>
      </c>
      <c r="L1969" s="27">
        <v>0.27283090254780001</v>
      </c>
      <c r="M1969" s="26">
        <f t="shared" si="247"/>
        <v>0.7419254431523854</v>
      </c>
      <c r="N1969" s="2">
        <f t="shared" si="248"/>
        <v>0</v>
      </c>
    </row>
    <row r="1970" spans="1:14" x14ac:dyDescent="0.35">
      <c r="A1970" s="10">
        <v>41670</v>
      </c>
      <c r="B1970" s="27">
        <v>0</v>
      </c>
      <c r="C1970" s="27">
        <v>0</v>
      </c>
      <c r="D1970" s="28">
        <f t="shared" si="242"/>
        <v>0</v>
      </c>
      <c r="E1970" s="3">
        <f t="shared" si="241"/>
        <v>0</v>
      </c>
      <c r="F1970" s="5" t="str">
        <f t="shared" si="243"/>
        <v>Dry</v>
      </c>
      <c r="G1970" s="5" t="str">
        <f t="shared" si="244"/>
        <v/>
      </c>
      <c r="H1970" s="27">
        <v>2.5669192944060001E-6</v>
      </c>
      <c r="I1970" s="27">
        <v>1.0039862344120001</v>
      </c>
      <c r="J1970" s="2">
        <f t="shared" si="245"/>
        <v>2.7302000064106164</v>
      </c>
      <c r="K1970" s="2">
        <f t="shared" si="246"/>
        <v>0</v>
      </c>
      <c r="L1970" s="27">
        <v>0.26772966250980001</v>
      </c>
      <c r="M1970" s="26">
        <f t="shared" si="247"/>
        <v>0.7280533350426498</v>
      </c>
      <c r="N1970" s="2">
        <f t="shared" si="248"/>
        <v>0</v>
      </c>
    </row>
    <row r="1971" spans="1:14" x14ac:dyDescent="0.35">
      <c r="A1971" s="10">
        <v>41671</v>
      </c>
      <c r="B1971" s="27">
        <v>0</v>
      </c>
      <c r="C1971" s="27">
        <v>0</v>
      </c>
      <c r="D1971" s="28">
        <f t="shared" si="242"/>
        <v>0</v>
      </c>
      <c r="E1971" s="3">
        <f t="shared" si="241"/>
        <v>0</v>
      </c>
      <c r="F1971" s="5" t="str">
        <f t="shared" si="243"/>
        <v>Dry</v>
      </c>
      <c r="G1971" s="5" t="str">
        <f t="shared" si="244"/>
        <v/>
      </c>
      <c r="H1971" s="27">
        <v>2.3615657508539998E-6</v>
      </c>
      <c r="I1971" s="27">
        <v>1.141699737825</v>
      </c>
      <c r="J1971" s="2">
        <f t="shared" si="245"/>
        <v>3.1046925990517922</v>
      </c>
      <c r="K1971" s="2">
        <f t="shared" si="246"/>
        <v>0</v>
      </c>
      <c r="L1971" s="27">
        <v>0.30445326342009998</v>
      </c>
      <c r="M1971" s="26">
        <f t="shared" si="247"/>
        <v>0.82791802641408307</v>
      </c>
      <c r="N1971" s="2">
        <f t="shared" si="248"/>
        <v>0</v>
      </c>
    </row>
    <row r="1972" spans="1:14" x14ac:dyDescent="0.35">
      <c r="A1972" s="10">
        <v>41672</v>
      </c>
      <c r="B1972" s="27">
        <v>83.355705040000004</v>
      </c>
      <c r="C1972" s="27">
        <v>23.11894411722</v>
      </c>
      <c r="D1972" s="28">
        <f t="shared" si="242"/>
        <v>1.9265786764349999</v>
      </c>
      <c r="E1972" s="3">
        <f t="shared" si="241"/>
        <v>1</v>
      </c>
      <c r="F1972" s="5">
        <f t="shared" si="243"/>
        <v>1.9265786764349999</v>
      </c>
      <c r="G1972" s="5">
        <f t="shared" si="244"/>
        <v>-0.89500000000000002</v>
      </c>
      <c r="H1972" s="27">
        <v>0.28375410478239999</v>
      </c>
      <c r="I1972" s="27">
        <v>2.7267208413600001</v>
      </c>
      <c r="J1972" s="2">
        <f t="shared" si="245"/>
        <v>7.4149355871607296</v>
      </c>
      <c r="K1972" s="2">
        <f t="shared" si="246"/>
        <v>6.636367350508853</v>
      </c>
      <c r="L1972" s="27">
        <v>0.29233158912930002</v>
      </c>
      <c r="M1972" s="26">
        <f t="shared" si="247"/>
        <v>0.7949548302146533</v>
      </c>
      <c r="N1972" s="2">
        <f t="shared" si="248"/>
        <v>0.71148457304211477</v>
      </c>
    </row>
    <row r="1973" spans="1:14" x14ac:dyDescent="0.35">
      <c r="A1973" s="10">
        <v>41673</v>
      </c>
      <c r="B1973" s="27">
        <v>10.41946313</v>
      </c>
      <c r="C1973" s="27">
        <v>4.7540954702600002</v>
      </c>
      <c r="D1973" s="28">
        <f t="shared" si="242"/>
        <v>0.39617462252166669</v>
      </c>
      <c r="E1973" s="3">
        <f t="shared" si="241"/>
        <v>0</v>
      </c>
      <c r="F1973" s="5">
        <f t="shared" si="243"/>
        <v>0.39617462252166669</v>
      </c>
      <c r="G1973" s="5" t="str">
        <f t="shared" si="244"/>
        <v/>
      </c>
      <c r="H1973" s="27">
        <v>2.320574716064E-2</v>
      </c>
      <c r="I1973" s="27">
        <v>7.5684195451029996</v>
      </c>
      <c r="J1973" s="2">
        <f t="shared" si="245"/>
        <v>20.581257374171294</v>
      </c>
      <c r="K1973" s="2">
        <f t="shared" si="246"/>
        <v>8.153771871233582</v>
      </c>
      <c r="L1973" s="27">
        <v>9.0874380245200004E-2</v>
      </c>
      <c r="M1973" s="26">
        <f t="shared" si="247"/>
        <v>0.24712015466358708</v>
      </c>
      <c r="N1973" s="2">
        <f t="shared" si="248"/>
        <v>9.79027339913425E-2</v>
      </c>
    </row>
    <row r="1974" spans="1:14" x14ac:dyDescent="0.35">
      <c r="A1974" s="10">
        <v>41674</v>
      </c>
      <c r="B1974" s="27">
        <v>0</v>
      </c>
      <c r="C1974" s="27">
        <v>0</v>
      </c>
      <c r="D1974" s="28">
        <f t="shared" si="242"/>
        <v>0</v>
      </c>
      <c r="E1974" s="3">
        <f t="shared" si="241"/>
        <v>0</v>
      </c>
      <c r="F1974" s="5" t="str">
        <f t="shared" si="243"/>
        <v>Dry</v>
      </c>
      <c r="G1974" s="5" t="str">
        <f t="shared" si="244"/>
        <v/>
      </c>
      <c r="H1974" s="27">
        <v>1.8939105967700001E-5</v>
      </c>
      <c r="I1974" s="27">
        <v>8.1199278897229998</v>
      </c>
      <c r="J1974" s="2">
        <f t="shared" si="245"/>
        <v>22.081007106197138</v>
      </c>
      <c r="K1974" s="2">
        <f t="shared" si="246"/>
        <v>0</v>
      </c>
      <c r="L1974" s="27">
        <v>9.141787194921E-2</v>
      </c>
      <c r="M1974" s="26">
        <f t="shared" si="247"/>
        <v>0.24859810426380372</v>
      </c>
      <c r="N1974" s="2">
        <f t="shared" si="248"/>
        <v>0</v>
      </c>
    </row>
    <row r="1975" spans="1:14" x14ac:dyDescent="0.35">
      <c r="A1975" s="10">
        <v>41675</v>
      </c>
      <c r="B1975" s="27">
        <v>0</v>
      </c>
      <c r="C1975" s="27">
        <v>0</v>
      </c>
      <c r="D1975" s="28">
        <f t="shared" si="242"/>
        <v>0</v>
      </c>
      <c r="E1975" s="3">
        <f t="shared" si="241"/>
        <v>0</v>
      </c>
      <c r="F1975" s="5" t="str">
        <f t="shared" si="243"/>
        <v>Dry</v>
      </c>
      <c r="G1975" s="5" t="str">
        <f t="shared" si="244"/>
        <v/>
      </c>
      <c r="H1975" s="27">
        <v>1.7423977490279998E-5</v>
      </c>
      <c r="I1975" s="27">
        <v>11.49778109809</v>
      </c>
      <c r="J1975" s="2">
        <f t="shared" si="245"/>
        <v>31.266606006902023</v>
      </c>
      <c r="K1975" s="2">
        <f t="shared" si="246"/>
        <v>0</v>
      </c>
      <c r="L1975" s="27">
        <v>0.17612000998050001</v>
      </c>
      <c r="M1975" s="26">
        <f t="shared" si="247"/>
        <v>0.47893371034057253</v>
      </c>
      <c r="N1975" s="2">
        <f t="shared" si="248"/>
        <v>0</v>
      </c>
    </row>
    <row r="1976" spans="1:14" x14ac:dyDescent="0.35">
      <c r="A1976" s="10">
        <v>41676</v>
      </c>
      <c r="B1976" s="27">
        <v>135.45302068999999</v>
      </c>
      <c r="C1976" s="27">
        <v>44.975536647950001</v>
      </c>
      <c r="D1976" s="28">
        <f t="shared" si="242"/>
        <v>3.7479613873291666</v>
      </c>
      <c r="E1976" s="3">
        <f t="shared" si="241"/>
        <v>1</v>
      </c>
      <c r="F1976" s="5">
        <f t="shared" si="243"/>
        <v>3.7479613873291666</v>
      </c>
      <c r="G1976" s="5">
        <f t="shared" si="244"/>
        <v>-0.89500000000000002</v>
      </c>
      <c r="H1976" s="27">
        <v>0.4649027063833</v>
      </c>
      <c r="I1976" s="27">
        <v>10.157908381029999</v>
      </c>
      <c r="J1976" s="2">
        <f t="shared" si="245"/>
        <v>27.623009735037741</v>
      </c>
      <c r="K1976" s="2">
        <f t="shared" si="246"/>
        <v>24.722593712858778</v>
      </c>
      <c r="L1976" s="27">
        <v>0.196175529407</v>
      </c>
      <c r="M1976" s="26">
        <f t="shared" si="247"/>
        <v>0.53347188764821951</v>
      </c>
      <c r="N1976" s="2">
        <f t="shared" si="248"/>
        <v>0.47745733944515645</v>
      </c>
    </row>
    <row r="1977" spans="1:14" x14ac:dyDescent="0.35">
      <c r="A1977" s="10">
        <v>41677</v>
      </c>
      <c r="B1977" s="27">
        <v>20.838926260000001</v>
      </c>
      <c r="C1977" s="27">
        <v>10.328592753880001</v>
      </c>
      <c r="D1977" s="28">
        <f t="shared" si="242"/>
        <v>0.86071606282333335</v>
      </c>
      <c r="E1977" s="3">
        <f t="shared" si="241"/>
        <v>0</v>
      </c>
      <c r="F1977" s="5">
        <f t="shared" si="243"/>
        <v>0.86071606282333335</v>
      </c>
      <c r="G1977" s="5" t="str">
        <f t="shared" si="244"/>
        <v/>
      </c>
      <c r="H1977" s="27">
        <v>5.335171720806E-2</v>
      </c>
      <c r="I1977" s="27">
        <v>3.4198893017650001</v>
      </c>
      <c r="J1977" s="2">
        <f t="shared" si="245"/>
        <v>9.2999101716476709</v>
      </c>
      <c r="K1977" s="2">
        <f t="shared" si="246"/>
        <v>8.0045820675512527</v>
      </c>
      <c r="L1977" s="27">
        <v>5.8592655910679997E-2</v>
      </c>
      <c r="M1977" s="26">
        <f t="shared" si="247"/>
        <v>0.15933452477726676</v>
      </c>
      <c r="N1977" s="2">
        <f t="shared" si="248"/>
        <v>0.1371417848381159</v>
      </c>
    </row>
    <row r="1978" spans="1:14" x14ac:dyDescent="0.35">
      <c r="A1978" s="10">
        <v>41678</v>
      </c>
      <c r="B1978" s="27">
        <v>0</v>
      </c>
      <c r="C1978" s="27">
        <v>0</v>
      </c>
      <c r="D1978" s="28">
        <f t="shared" si="242"/>
        <v>0</v>
      </c>
      <c r="E1978" s="3">
        <f t="shared" si="241"/>
        <v>0</v>
      </c>
      <c r="F1978" s="5" t="str">
        <f t="shared" si="243"/>
        <v>Dry</v>
      </c>
      <c r="G1978" s="5" t="str">
        <f t="shared" si="244"/>
        <v/>
      </c>
      <c r="H1978" s="27">
        <v>5.2533269485350003E-5</v>
      </c>
      <c r="I1978" s="27">
        <v>2.6930148953009998</v>
      </c>
      <c r="J1978" s="2">
        <f t="shared" si="245"/>
        <v>7.3232769856857267</v>
      </c>
      <c r="K1978" s="2">
        <f t="shared" si="246"/>
        <v>0</v>
      </c>
      <c r="L1978" s="27">
        <v>7.4671104049209999E-2</v>
      </c>
      <c r="M1978" s="26">
        <f t="shared" si="247"/>
        <v>0.2030576135072597</v>
      </c>
      <c r="N1978" s="2">
        <f t="shared" si="248"/>
        <v>0</v>
      </c>
    </row>
    <row r="1979" spans="1:14" x14ac:dyDescent="0.35">
      <c r="A1979" s="10">
        <v>41679</v>
      </c>
      <c r="B1979" s="27">
        <v>0</v>
      </c>
      <c r="C1979" s="27">
        <v>0</v>
      </c>
      <c r="D1979" s="28">
        <f t="shared" si="242"/>
        <v>0</v>
      </c>
      <c r="E1979" s="3">
        <f t="shared" si="241"/>
        <v>0</v>
      </c>
      <c r="F1979" s="5" t="str">
        <f t="shared" si="243"/>
        <v>Dry</v>
      </c>
      <c r="G1979" s="5" t="str">
        <f t="shared" si="244"/>
        <v/>
      </c>
      <c r="H1979" s="27">
        <v>4.8330607926520003E-5</v>
      </c>
      <c r="I1979" s="27">
        <v>2.965094999233</v>
      </c>
      <c r="J1979" s="2">
        <f t="shared" si="245"/>
        <v>8.0631607371142504</v>
      </c>
      <c r="K1979" s="2">
        <f t="shared" si="246"/>
        <v>0</v>
      </c>
      <c r="L1979" s="27">
        <v>0.17144990807050001</v>
      </c>
      <c r="M1979" s="26">
        <f t="shared" si="247"/>
        <v>0.46623402201059488</v>
      </c>
      <c r="N1979" s="2">
        <f t="shared" si="248"/>
        <v>0</v>
      </c>
    </row>
    <row r="1980" spans="1:14" x14ac:dyDescent="0.35">
      <c r="A1980" s="10">
        <v>41680</v>
      </c>
      <c r="B1980" s="27">
        <v>0</v>
      </c>
      <c r="C1980" s="27">
        <v>0</v>
      </c>
      <c r="D1980" s="28">
        <f t="shared" si="242"/>
        <v>0</v>
      </c>
      <c r="E1980" s="3">
        <f t="shared" si="241"/>
        <v>0</v>
      </c>
      <c r="F1980" s="5" t="str">
        <f t="shared" si="243"/>
        <v>Dry</v>
      </c>
      <c r="G1980" s="5" t="str">
        <f t="shared" si="244"/>
        <v/>
      </c>
      <c r="H1980" s="27">
        <v>4.4464159292400003E-5</v>
      </c>
      <c r="I1980" s="27">
        <v>2.1271675256920002</v>
      </c>
      <c r="J1980" s="2">
        <f t="shared" si="245"/>
        <v>5.7845342826657973</v>
      </c>
      <c r="K1980" s="2">
        <f t="shared" si="246"/>
        <v>0</v>
      </c>
      <c r="L1980" s="27">
        <v>0.25619554531200001</v>
      </c>
      <c r="M1980" s="26">
        <f t="shared" si="247"/>
        <v>0.69668791809964037</v>
      </c>
      <c r="N1980" s="2">
        <f t="shared" si="248"/>
        <v>0</v>
      </c>
    </row>
    <row r="1981" spans="1:14" x14ac:dyDescent="0.35">
      <c r="A1981" s="10">
        <v>41681</v>
      </c>
      <c r="B1981" s="27">
        <v>0</v>
      </c>
      <c r="C1981" s="27">
        <v>0</v>
      </c>
      <c r="D1981" s="28">
        <f t="shared" si="242"/>
        <v>0</v>
      </c>
      <c r="E1981" s="3">
        <f t="shared" si="241"/>
        <v>0</v>
      </c>
      <c r="F1981" s="5" t="str">
        <f t="shared" si="243"/>
        <v>Dry</v>
      </c>
      <c r="G1981" s="5" t="str">
        <f t="shared" si="244"/>
        <v/>
      </c>
      <c r="H1981" s="27">
        <v>4.090702654901E-5</v>
      </c>
      <c r="I1981" s="27">
        <v>1.5029167098809999</v>
      </c>
      <c r="J1981" s="2">
        <f t="shared" si="245"/>
        <v>4.0869715841819962</v>
      </c>
      <c r="K1981" s="2">
        <f t="shared" si="246"/>
        <v>0</v>
      </c>
      <c r="L1981" s="27">
        <v>0.29628795824089998</v>
      </c>
      <c r="M1981" s="26">
        <f t="shared" si="247"/>
        <v>0.80571362212197373</v>
      </c>
      <c r="N1981" s="2">
        <f t="shared" si="248"/>
        <v>0</v>
      </c>
    </row>
    <row r="1982" spans="1:14" x14ac:dyDescent="0.35">
      <c r="A1982" s="10">
        <v>41682</v>
      </c>
      <c r="B1982" s="27">
        <v>0</v>
      </c>
      <c r="C1982" s="27">
        <v>0</v>
      </c>
      <c r="D1982" s="28">
        <f t="shared" si="242"/>
        <v>0</v>
      </c>
      <c r="E1982" s="3">
        <f t="shared" si="241"/>
        <v>0</v>
      </c>
      <c r="F1982" s="5" t="str">
        <f t="shared" si="243"/>
        <v>Dry</v>
      </c>
      <c r="G1982" s="5" t="str">
        <f t="shared" si="244"/>
        <v/>
      </c>
      <c r="H1982" s="27">
        <v>3.7634464425089998E-5</v>
      </c>
      <c r="I1982" s="27">
        <v>1.342286303476</v>
      </c>
      <c r="J1982" s="2">
        <f t="shared" si="245"/>
        <v>3.6501596822204951</v>
      </c>
      <c r="K1982" s="2">
        <f t="shared" si="246"/>
        <v>0</v>
      </c>
      <c r="L1982" s="27">
        <v>0.32613789301570001</v>
      </c>
      <c r="M1982" s="26">
        <f t="shared" si="247"/>
        <v>0.88688634075117401</v>
      </c>
      <c r="N1982" s="2">
        <f t="shared" si="248"/>
        <v>0</v>
      </c>
    </row>
    <row r="1983" spans="1:14" x14ac:dyDescent="0.35">
      <c r="A1983" s="10">
        <v>41683</v>
      </c>
      <c r="B1983" s="27">
        <v>0</v>
      </c>
      <c r="C1983" s="27">
        <v>0</v>
      </c>
      <c r="D1983" s="28">
        <f t="shared" si="242"/>
        <v>0</v>
      </c>
      <c r="E1983" s="3">
        <f t="shared" si="241"/>
        <v>0</v>
      </c>
      <c r="F1983" s="5" t="str">
        <f t="shared" si="243"/>
        <v>Dry</v>
      </c>
      <c r="G1983" s="5" t="str">
        <f t="shared" si="244"/>
        <v/>
      </c>
      <c r="H1983" s="27">
        <v>3.4623707271079997E-5</v>
      </c>
      <c r="I1983" s="27">
        <v>1.3016826137349999</v>
      </c>
      <c r="J1983" s="2">
        <f t="shared" si="245"/>
        <v>3.5397436324864096</v>
      </c>
      <c r="K1983" s="2">
        <f t="shared" si="246"/>
        <v>0</v>
      </c>
      <c r="L1983" s="27">
        <v>0.33799599181579998</v>
      </c>
      <c r="M1983" s="26">
        <f t="shared" si="247"/>
        <v>0.91913278030421386</v>
      </c>
      <c r="N1983" s="2">
        <f t="shared" si="248"/>
        <v>0</v>
      </c>
    </row>
    <row r="1984" spans="1:14" x14ac:dyDescent="0.35">
      <c r="A1984" s="10">
        <v>41684</v>
      </c>
      <c r="B1984" s="27">
        <v>0</v>
      </c>
      <c r="C1984" s="27">
        <v>0</v>
      </c>
      <c r="D1984" s="28">
        <f t="shared" si="242"/>
        <v>0</v>
      </c>
      <c r="E1984" s="3">
        <f t="shared" si="241"/>
        <v>0</v>
      </c>
      <c r="F1984" s="5" t="str">
        <f t="shared" si="243"/>
        <v>Dry</v>
      </c>
      <c r="G1984" s="5" t="str">
        <f t="shared" si="244"/>
        <v/>
      </c>
      <c r="H1984" s="27">
        <v>3.1853810689390003E-5</v>
      </c>
      <c r="I1984" s="27">
        <v>1.2839264662759999</v>
      </c>
      <c r="J1984" s="2">
        <f t="shared" si="245"/>
        <v>3.4914582753323034</v>
      </c>
      <c r="K1984" s="2">
        <f t="shared" si="246"/>
        <v>0</v>
      </c>
      <c r="L1984" s="27">
        <v>0.33986500173119999</v>
      </c>
      <c r="M1984" s="26">
        <f t="shared" si="247"/>
        <v>0.92421529110775602</v>
      </c>
      <c r="N1984" s="2">
        <f t="shared" si="248"/>
        <v>0</v>
      </c>
    </row>
    <row r="1985" spans="1:14" x14ac:dyDescent="0.35">
      <c r="A1985" s="10">
        <v>41685</v>
      </c>
      <c r="B1985" s="27">
        <v>0</v>
      </c>
      <c r="C1985" s="27">
        <v>0</v>
      </c>
      <c r="D1985" s="28">
        <f t="shared" si="242"/>
        <v>0</v>
      </c>
      <c r="E1985" s="3">
        <f t="shared" si="241"/>
        <v>0</v>
      </c>
      <c r="F1985" s="5" t="str">
        <f t="shared" si="243"/>
        <v>Dry</v>
      </c>
      <c r="G1985" s="5" t="str">
        <f t="shared" si="244"/>
        <v/>
      </c>
      <c r="H1985" s="27">
        <v>2.9305505834240002E-5</v>
      </c>
      <c r="I1985" s="27">
        <v>1.2636964481749999</v>
      </c>
      <c r="J1985" s="2">
        <f t="shared" si="245"/>
        <v>3.4364455733091677</v>
      </c>
      <c r="K1985" s="2">
        <f t="shared" si="246"/>
        <v>0</v>
      </c>
      <c r="L1985" s="27">
        <v>0.33630276127120001</v>
      </c>
      <c r="M1985" s="26">
        <f t="shared" si="247"/>
        <v>0.91452827689045046</v>
      </c>
      <c r="N1985" s="2">
        <f t="shared" si="248"/>
        <v>0</v>
      </c>
    </row>
    <row r="1986" spans="1:14" x14ac:dyDescent="0.35">
      <c r="A1986" s="10">
        <v>41686</v>
      </c>
      <c r="B1986" s="27">
        <v>0</v>
      </c>
      <c r="C1986" s="27">
        <v>0</v>
      </c>
      <c r="D1986" s="28">
        <f t="shared" si="242"/>
        <v>0</v>
      </c>
      <c r="E1986" s="3">
        <f t="shared" si="241"/>
        <v>0</v>
      </c>
      <c r="F1986" s="5" t="str">
        <f t="shared" si="243"/>
        <v>Dry</v>
      </c>
      <c r="G1986" s="5" t="str">
        <f t="shared" si="244"/>
        <v/>
      </c>
      <c r="H1986" s="27">
        <v>2.6961065367499999E-5</v>
      </c>
      <c r="I1986" s="27">
        <v>1.2382467156470001</v>
      </c>
      <c r="J1986" s="2">
        <f t="shared" si="245"/>
        <v>3.3672385886618259</v>
      </c>
      <c r="K1986" s="2">
        <f t="shared" si="246"/>
        <v>0</v>
      </c>
      <c r="L1986" s="27">
        <v>0.3300151780303</v>
      </c>
      <c r="M1986" s="26">
        <f t="shared" si="247"/>
        <v>0.89743007452847667</v>
      </c>
      <c r="N1986" s="2">
        <f t="shared" si="248"/>
        <v>0</v>
      </c>
    </row>
    <row r="1987" spans="1:14" x14ac:dyDescent="0.35">
      <c r="A1987" s="10">
        <v>41687</v>
      </c>
      <c r="B1987" s="27">
        <v>0</v>
      </c>
      <c r="C1987" s="27">
        <v>0</v>
      </c>
      <c r="D1987" s="28">
        <f t="shared" si="242"/>
        <v>0</v>
      </c>
      <c r="E1987" s="3">
        <f t="shared" si="241"/>
        <v>0</v>
      </c>
      <c r="F1987" s="5" t="str">
        <f t="shared" si="243"/>
        <v>Dry</v>
      </c>
      <c r="G1987" s="5" t="str">
        <f t="shared" si="244"/>
        <v/>
      </c>
      <c r="H1987" s="27">
        <v>2.4804180138099998E-5</v>
      </c>
      <c r="I1987" s="27">
        <v>1.1867109466600001</v>
      </c>
      <c r="J1987" s="2">
        <f t="shared" si="245"/>
        <v>3.2270942799093381</v>
      </c>
      <c r="K1987" s="2">
        <f t="shared" si="246"/>
        <v>0</v>
      </c>
      <c r="L1987" s="27">
        <v>0.31640754224259998</v>
      </c>
      <c r="M1987" s="26">
        <f t="shared" si="247"/>
        <v>0.8604260140728367</v>
      </c>
      <c r="N1987" s="2">
        <f t="shared" si="248"/>
        <v>0</v>
      </c>
    </row>
    <row r="1988" spans="1:14" x14ac:dyDescent="0.35">
      <c r="A1988" s="10">
        <v>41688</v>
      </c>
      <c r="B1988" s="27">
        <v>0</v>
      </c>
      <c r="C1988" s="27">
        <v>0</v>
      </c>
      <c r="D1988" s="28">
        <f t="shared" si="242"/>
        <v>0</v>
      </c>
      <c r="E1988" s="3">
        <f t="shared" si="241"/>
        <v>0</v>
      </c>
      <c r="F1988" s="5" t="str">
        <f t="shared" si="243"/>
        <v>Dry</v>
      </c>
      <c r="G1988" s="5" t="str">
        <f t="shared" si="244"/>
        <v/>
      </c>
      <c r="H1988" s="27">
        <v>2.281984572705E-5</v>
      </c>
      <c r="I1988" s="27">
        <v>1.1486353142620001</v>
      </c>
      <c r="J1988" s="2">
        <f t="shared" si="245"/>
        <v>3.1235529281915126</v>
      </c>
      <c r="K1988" s="2">
        <f t="shared" si="246"/>
        <v>0</v>
      </c>
      <c r="L1988" s="27">
        <v>0.30628987693600002</v>
      </c>
      <c r="M1988" s="26">
        <f t="shared" si="247"/>
        <v>0.83291243974468099</v>
      </c>
      <c r="N1988" s="2">
        <f t="shared" si="248"/>
        <v>0</v>
      </c>
    </row>
    <row r="1989" spans="1:14" x14ac:dyDescent="0.35">
      <c r="A1989" s="10">
        <v>41689</v>
      </c>
      <c r="B1989" s="27">
        <v>0</v>
      </c>
      <c r="C1989" s="27">
        <v>0</v>
      </c>
      <c r="D1989" s="28">
        <f t="shared" si="242"/>
        <v>0</v>
      </c>
      <c r="E1989" s="3">
        <f t="shared" si="241"/>
        <v>0</v>
      </c>
      <c r="F1989" s="5" t="str">
        <f t="shared" si="243"/>
        <v>Dry</v>
      </c>
      <c r="G1989" s="5" t="str">
        <f t="shared" si="244"/>
        <v/>
      </c>
      <c r="H1989" s="27">
        <v>2.0994258068890001E-5</v>
      </c>
      <c r="I1989" s="27">
        <v>1.1742548131849999</v>
      </c>
      <c r="J1989" s="2">
        <f t="shared" si="245"/>
        <v>3.1932215687827612</v>
      </c>
      <c r="K1989" s="2">
        <f t="shared" si="246"/>
        <v>0</v>
      </c>
      <c r="L1989" s="27">
        <v>0.3131310362793</v>
      </c>
      <c r="M1989" s="26">
        <f t="shared" si="247"/>
        <v>0.85151601481647721</v>
      </c>
      <c r="N1989" s="2">
        <f t="shared" si="248"/>
        <v>0</v>
      </c>
    </row>
    <row r="1990" spans="1:14" x14ac:dyDescent="0.35">
      <c r="A1990" s="10">
        <v>41690</v>
      </c>
      <c r="B1990" s="27">
        <v>0</v>
      </c>
      <c r="C1990" s="27">
        <v>0</v>
      </c>
      <c r="D1990" s="28">
        <f t="shared" si="242"/>
        <v>0</v>
      </c>
      <c r="E1990" s="3">
        <f t="shared" si="241"/>
        <v>0</v>
      </c>
      <c r="F1990" s="5" t="str">
        <f t="shared" si="243"/>
        <v>Dry</v>
      </c>
      <c r="G1990" s="5" t="str">
        <f t="shared" si="244"/>
        <v/>
      </c>
      <c r="H1990" s="27">
        <v>1.9314717423379999E-5</v>
      </c>
      <c r="I1990" s="27">
        <v>1.2711455722</v>
      </c>
      <c r="J1990" s="2">
        <f t="shared" si="245"/>
        <v>3.4567024232177919</v>
      </c>
      <c r="K1990" s="2">
        <f t="shared" si="246"/>
        <v>0</v>
      </c>
      <c r="L1990" s="27">
        <v>0.33897110394230001</v>
      </c>
      <c r="M1990" s="26">
        <f t="shared" si="247"/>
        <v>0.92178446121653301</v>
      </c>
      <c r="N1990" s="2">
        <f t="shared" si="248"/>
        <v>0</v>
      </c>
    </row>
    <row r="1991" spans="1:14" x14ac:dyDescent="0.35">
      <c r="A1991" s="10">
        <v>41691</v>
      </c>
      <c r="B1991" s="27">
        <v>0</v>
      </c>
      <c r="C1991" s="27">
        <v>0</v>
      </c>
      <c r="D1991" s="28">
        <f t="shared" si="242"/>
        <v>0</v>
      </c>
      <c r="E1991" s="3">
        <f t="shared" si="241"/>
        <v>0</v>
      </c>
      <c r="F1991" s="5" t="str">
        <f t="shared" si="243"/>
        <v>Dry</v>
      </c>
      <c r="G1991" s="5" t="str">
        <f t="shared" si="244"/>
        <v/>
      </c>
      <c r="H1991" s="27">
        <v>1.776954002951E-5</v>
      </c>
      <c r="I1991" s="27">
        <v>1.3020675765280001</v>
      </c>
      <c r="J1991" s="2">
        <f t="shared" si="245"/>
        <v>3.5407904849071823</v>
      </c>
      <c r="K1991" s="2">
        <f t="shared" si="246"/>
        <v>0</v>
      </c>
      <c r="L1991" s="27">
        <v>0.34721772429780001</v>
      </c>
      <c r="M1991" s="26">
        <f t="shared" si="247"/>
        <v>0.94420999074646539</v>
      </c>
      <c r="N1991" s="2">
        <f t="shared" si="248"/>
        <v>0</v>
      </c>
    </row>
    <row r="1992" spans="1:14" x14ac:dyDescent="0.35">
      <c r="A1992" s="10">
        <v>41692</v>
      </c>
      <c r="B1992" s="27">
        <v>0</v>
      </c>
      <c r="C1992" s="27">
        <v>0</v>
      </c>
      <c r="D1992" s="28">
        <f t="shared" si="242"/>
        <v>0</v>
      </c>
      <c r="E1992" s="3">
        <f t="shared" si="241"/>
        <v>0</v>
      </c>
      <c r="F1992" s="5" t="str">
        <f t="shared" si="243"/>
        <v>Dry</v>
      </c>
      <c r="G1992" s="5" t="str">
        <f t="shared" si="244"/>
        <v/>
      </c>
      <c r="H1992" s="27">
        <v>1.6347976827149998E-5</v>
      </c>
      <c r="I1992" s="27">
        <v>1.274611815731</v>
      </c>
      <c r="J1992" s="2">
        <f t="shared" si="245"/>
        <v>3.4661283872262523</v>
      </c>
      <c r="K1992" s="2">
        <f t="shared" si="246"/>
        <v>0</v>
      </c>
      <c r="L1992" s="27">
        <v>0.3398964042996</v>
      </c>
      <c r="M1992" s="26">
        <f t="shared" si="247"/>
        <v>0.92430068599616022</v>
      </c>
      <c r="N1992" s="2">
        <f t="shared" si="248"/>
        <v>0</v>
      </c>
    </row>
    <row r="1993" spans="1:14" x14ac:dyDescent="0.35">
      <c r="A1993" s="10">
        <v>41693</v>
      </c>
      <c r="B1993" s="27">
        <v>0</v>
      </c>
      <c r="C1993" s="27">
        <v>0</v>
      </c>
      <c r="D1993" s="28">
        <f t="shared" si="242"/>
        <v>0</v>
      </c>
      <c r="E1993" s="3">
        <f t="shared" si="241"/>
        <v>0</v>
      </c>
      <c r="F1993" s="5" t="str">
        <f t="shared" si="243"/>
        <v>Dry</v>
      </c>
      <c r="G1993" s="5" t="str">
        <f t="shared" si="244"/>
        <v/>
      </c>
      <c r="H1993" s="27">
        <v>1.5040138680979999E-5</v>
      </c>
      <c r="I1993" s="27">
        <v>1.2377087842109999</v>
      </c>
      <c r="J1993" s="2">
        <f t="shared" si="245"/>
        <v>3.365775759432025</v>
      </c>
      <c r="K1993" s="2">
        <f t="shared" si="246"/>
        <v>0</v>
      </c>
      <c r="L1993" s="27">
        <v>0.33005565448890001</v>
      </c>
      <c r="M1993" s="26">
        <f t="shared" si="247"/>
        <v>0.89754014459093512</v>
      </c>
      <c r="N1993" s="2">
        <f t="shared" si="248"/>
        <v>0</v>
      </c>
    </row>
    <row r="1994" spans="1:14" x14ac:dyDescent="0.35">
      <c r="A1994" s="10">
        <v>41694</v>
      </c>
      <c r="B1994" s="27">
        <v>0</v>
      </c>
      <c r="C1994" s="27">
        <v>0</v>
      </c>
      <c r="D1994" s="28">
        <f t="shared" si="242"/>
        <v>0</v>
      </c>
      <c r="E1994" s="3">
        <f t="shared" si="241"/>
        <v>0</v>
      </c>
      <c r="F1994" s="5" t="str">
        <f t="shared" si="243"/>
        <v>Dry</v>
      </c>
      <c r="G1994" s="5" t="str">
        <f t="shared" si="244"/>
        <v/>
      </c>
      <c r="H1994" s="27">
        <v>1.3836927586500001E-5</v>
      </c>
      <c r="I1994" s="27">
        <v>1.221919541273</v>
      </c>
      <c r="J1994" s="2">
        <f t="shared" si="245"/>
        <v>3.322839123756145</v>
      </c>
      <c r="K1994" s="2">
        <f t="shared" si="246"/>
        <v>0</v>
      </c>
      <c r="L1994" s="27">
        <v>0.32584520526689997</v>
      </c>
      <c r="M1994" s="26">
        <f t="shared" si="247"/>
        <v>0.88609041739459715</v>
      </c>
      <c r="N1994" s="2">
        <f t="shared" si="248"/>
        <v>0</v>
      </c>
    </row>
    <row r="1995" spans="1:14" x14ac:dyDescent="0.35">
      <c r="A1995" s="10">
        <v>41695</v>
      </c>
      <c r="B1995" s="27">
        <v>0</v>
      </c>
      <c r="C1995" s="27">
        <v>0</v>
      </c>
      <c r="D1995" s="28">
        <f t="shared" si="242"/>
        <v>0</v>
      </c>
      <c r="E1995" s="3">
        <f t="shared" si="241"/>
        <v>0</v>
      </c>
      <c r="F1995" s="5" t="str">
        <f t="shared" si="243"/>
        <v>Dry</v>
      </c>
      <c r="G1995" s="5" t="str">
        <f t="shared" si="244"/>
        <v/>
      </c>
      <c r="H1995" s="27">
        <v>1.272997337958E-5</v>
      </c>
      <c r="I1995" s="27">
        <v>1.182196678855</v>
      </c>
      <c r="J1995" s="2">
        <f t="shared" si="245"/>
        <v>3.2148183606111327</v>
      </c>
      <c r="K1995" s="2">
        <f t="shared" si="246"/>
        <v>0</v>
      </c>
      <c r="L1995" s="27">
        <v>0.31525244616109999</v>
      </c>
      <c r="M1995" s="26">
        <f t="shared" si="247"/>
        <v>0.8572848919926489</v>
      </c>
      <c r="N1995" s="2">
        <f t="shared" si="248"/>
        <v>0</v>
      </c>
    </row>
    <row r="1996" spans="1:14" x14ac:dyDescent="0.35">
      <c r="A1996" s="10">
        <v>41696</v>
      </c>
      <c r="B1996" s="27">
        <v>0</v>
      </c>
      <c r="C1996" s="27">
        <v>0</v>
      </c>
      <c r="D1996" s="28">
        <f t="shared" si="242"/>
        <v>0</v>
      </c>
      <c r="E1996" s="3">
        <f t="shared" si="241"/>
        <v>0</v>
      </c>
      <c r="F1996" s="5" t="str">
        <f t="shared" si="243"/>
        <v>Dry</v>
      </c>
      <c r="G1996" s="5" t="str">
        <f t="shared" si="244"/>
        <v/>
      </c>
      <c r="H1996" s="27">
        <v>1.171157550921E-5</v>
      </c>
      <c r="I1996" s="27">
        <v>1.120465803384</v>
      </c>
      <c r="J1996" s="2">
        <f t="shared" si="245"/>
        <v>3.0469498870903142</v>
      </c>
      <c r="K1996" s="2">
        <f t="shared" si="246"/>
        <v>0</v>
      </c>
      <c r="L1996" s="27">
        <v>0.2987908805019</v>
      </c>
      <c r="M1996" s="26">
        <f t="shared" si="247"/>
        <v>0.81251996880164679</v>
      </c>
      <c r="N1996" s="2">
        <f t="shared" si="248"/>
        <v>0</v>
      </c>
    </row>
    <row r="1997" spans="1:14" x14ac:dyDescent="0.35">
      <c r="A1997" s="10">
        <v>41697</v>
      </c>
      <c r="B1997" s="27">
        <v>906.49329231000002</v>
      </c>
      <c r="C1997" s="27">
        <v>430.6406119829</v>
      </c>
      <c r="D1997" s="28">
        <f t="shared" si="242"/>
        <v>35.886717665241669</v>
      </c>
      <c r="E1997" s="3">
        <f t="shared" si="241"/>
        <v>1</v>
      </c>
      <c r="F1997" s="5">
        <f t="shared" si="243"/>
        <v>35.886717665241669</v>
      </c>
      <c r="G1997" s="5">
        <f t="shared" si="244"/>
        <v>-0.89500000000000002</v>
      </c>
      <c r="H1997" s="27">
        <v>13.94458089636</v>
      </c>
      <c r="I1997" s="27">
        <v>1.556864352529</v>
      </c>
      <c r="J1997" s="2">
        <f t="shared" si="245"/>
        <v>4.2336746456932612</v>
      </c>
      <c r="K1997" s="2">
        <f t="shared" si="246"/>
        <v>3.7891388078954691</v>
      </c>
      <c r="L1997" s="27">
        <v>0.23917447000450001</v>
      </c>
      <c r="M1997" s="26">
        <f t="shared" si="247"/>
        <v>0.65040148675143716</v>
      </c>
      <c r="N1997" s="2">
        <f t="shared" si="248"/>
        <v>0.58210933064253623</v>
      </c>
    </row>
    <row r="1998" spans="1:14" x14ac:dyDescent="0.35">
      <c r="A1998" s="10">
        <v>41698</v>
      </c>
      <c r="B1998" s="27">
        <v>1500.40269072</v>
      </c>
      <c r="C1998" s="27">
        <v>724.72432071590003</v>
      </c>
      <c r="D1998" s="28">
        <f t="shared" si="242"/>
        <v>60.393693392991672</v>
      </c>
      <c r="E1998" s="3">
        <f t="shared" si="241"/>
        <v>1</v>
      </c>
      <c r="F1998" s="5">
        <f t="shared" si="243"/>
        <v>60.393693392991672</v>
      </c>
      <c r="G1998" s="5">
        <f t="shared" si="244"/>
        <v>-0.89500000000000002</v>
      </c>
      <c r="H1998" s="27">
        <v>1.739941352787</v>
      </c>
      <c r="I1998" s="27">
        <v>0.3479442304407</v>
      </c>
      <c r="J1998" s="2">
        <f t="shared" si="245"/>
        <v>0.94618562249122196</v>
      </c>
      <c r="K1998" s="2">
        <f t="shared" si="246"/>
        <v>0.8468361321296437</v>
      </c>
      <c r="L1998" s="27">
        <v>3.9510744950369998E-2</v>
      </c>
      <c r="M1998" s="26">
        <f t="shared" si="247"/>
        <v>0.10744393938823815</v>
      </c>
      <c r="N1998" s="2">
        <f t="shared" si="248"/>
        <v>9.6162325752473146E-2</v>
      </c>
    </row>
    <row r="1999" spans="1:14" x14ac:dyDescent="0.35">
      <c r="A1999" s="10">
        <v>41699</v>
      </c>
      <c r="B1999" s="27">
        <v>239.64765199000001</v>
      </c>
      <c r="C1999" s="27">
        <v>102.64446658520001</v>
      </c>
      <c r="D1999" s="28">
        <f t="shared" si="242"/>
        <v>8.5537055487666667</v>
      </c>
      <c r="E1999" s="3">
        <f t="shared" si="241"/>
        <v>1</v>
      </c>
      <c r="F1999" s="5">
        <f t="shared" si="243"/>
        <v>8.5537055487666667</v>
      </c>
      <c r="G1999" s="5">
        <f t="shared" si="244"/>
        <v>-0.89500000000000002</v>
      </c>
      <c r="H1999" s="27">
        <v>0.72122732706290005</v>
      </c>
      <c r="I1999" s="27">
        <v>0.39201681395670002</v>
      </c>
      <c r="J1999" s="2">
        <f t="shared" si="245"/>
        <v>1.0660348432012918</v>
      </c>
      <c r="K1999" s="2">
        <f t="shared" si="246"/>
        <v>0.95410118466515625</v>
      </c>
      <c r="L1999" s="27">
        <v>0.1152715491014</v>
      </c>
      <c r="M1999" s="26">
        <f t="shared" si="247"/>
        <v>0.31346483976438311</v>
      </c>
      <c r="N1999" s="2">
        <f t="shared" si="248"/>
        <v>0.28055103158912287</v>
      </c>
    </row>
    <row r="2000" spans="1:14" x14ac:dyDescent="0.35">
      <c r="A2000" s="10">
        <v>41700</v>
      </c>
      <c r="B2000" s="27">
        <v>156.29194695000001</v>
      </c>
      <c r="C2000" s="27">
        <v>73.665925491630006</v>
      </c>
      <c r="D2000" s="28">
        <f t="shared" si="242"/>
        <v>6.1388271243025008</v>
      </c>
      <c r="E2000" s="3">
        <f t="shared" si="241"/>
        <v>1</v>
      </c>
      <c r="F2000" s="5">
        <f t="shared" si="243"/>
        <v>6.1388271243025008</v>
      </c>
      <c r="G2000" s="5">
        <f t="shared" si="244"/>
        <v>-0.89500000000000002</v>
      </c>
      <c r="H2000" s="27">
        <v>0.70183364925839997</v>
      </c>
      <c r="I2000" s="27">
        <v>0.5240326856184</v>
      </c>
      <c r="J2000" s="2">
        <f t="shared" si="245"/>
        <v>1.4250335239632521</v>
      </c>
      <c r="K2000" s="2">
        <f t="shared" si="246"/>
        <v>1.2754050039471108</v>
      </c>
      <c r="L2000" s="27">
        <v>0.1064809253992</v>
      </c>
      <c r="M2000" s="26">
        <f t="shared" si="247"/>
        <v>0.28955996929356848</v>
      </c>
      <c r="N2000" s="2">
        <f t="shared" si="248"/>
        <v>0.25915617251774381</v>
      </c>
    </row>
    <row r="2001" spans="1:14" x14ac:dyDescent="0.35">
      <c r="A2001" s="10">
        <v>41701</v>
      </c>
      <c r="B2001" s="27">
        <v>0</v>
      </c>
      <c r="C2001" s="27">
        <v>0</v>
      </c>
      <c r="D2001" s="28">
        <f t="shared" si="242"/>
        <v>0</v>
      </c>
      <c r="E2001" s="3">
        <f t="shared" si="241"/>
        <v>0</v>
      </c>
      <c r="F2001" s="5" t="str">
        <f t="shared" si="243"/>
        <v>Dry</v>
      </c>
      <c r="G2001" s="5" t="str">
        <f t="shared" si="244"/>
        <v/>
      </c>
      <c r="H2001" s="27">
        <v>5.8856954891550002E-4</v>
      </c>
      <c r="I2001" s="27">
        <v>0.66843221458360003</v>
      </c>
      <c r="J2001" s="2">
        <f t="shared" si="245"/>
        <v>1.8177078270500586</v>
      </c>
      <c r="K2001" s="2">
        <f t="shared" si="246"/>
        <v>0</v>
      </c>
      <c r="L2001" s="27">
        <v>0.1564719888121</v>
      </c>
      <c r="M2001" s="26">
        <f t="shared" si="247"/>
        <v>0.42550366749607227</v>
      </c>
      <c r="N2001" s="2">
        <f t="shared" si="248"/>
        <v>0</v>
      </c>
    </row>
    <row r="2002" spans="1:14" x14ac:dyDescent="0.35">
      <c r="A2002" s="10">
        <v>41702</v>
      </c>
      <c r="B2002" s="27">
        <v>0</v>
      </c>
      <c r="C2002" s="27">
        <v>0</v>
      </c>
      <c r="D2002" s="28">
        <f t="shared" si="242"/>
        <v>0</v>
      </c>
      <c r="E2002" s="3">
        <f t="shared" si="241"/>
        <v>0</v>
      </c>
      <c r="F2002" s="5" t="str">
        <f t="shared" si="243"/>
        <v>Dry</v>
      </c>
      <c r="G2002" s="5" t="str">
        <f t="shared" si="244"/>
        <v/>
      </c>
      <c r="H2002" s="27">
        <v>5.4137079591210001E-4</v>
      </c>
      <c r="I2002" s="27">
        <v>1.3033142015200001</v>
      </c>
      <c r="J2002" s="2">
        <f t="shared" si="245"/>
        <v>3.5441805070454273</v>
      </c>
      <c r="K2002" s="2">
        <f t="shared" si="246"/>
        <v>0</v>
      </c>
      <c r="L2002" s="27">
        <v>0.31106302713180001</v>
      </c>
      <c r="M2002" s="26">
        <f t="shared" si="247"/>
        <v>0.84589235346113167</v>
      </c>
      <c r="N2002" s="2">
        <f t="shared" si="248"/>
        <v>0</v>
      </c>
    </row>
    <row r="2003" spans="1:14" x14ac:dyDescent="0.35">
      <c r="A2003" s="10">
        <v>41703</v>
      </c>
      <c r="B2003" s="27">
        <v>0</v>
      </c>
      <c r="C2003" s="27">
        <v>0</v>
      </c>
      <c r="D2003" s="28">
        <f t="shared" si="242"/>
        <v>0</v>
      </c>
      <c r="E2003" s="3">
        <f t="shared" si="241"/>
        <v>0</v>
      </c>
      <c r="F2003" s="5" t="str">
        <f t="shared" si="243"/>
        <v>Dry</v>
      </c>
      <c r="G2003" s="5" t="str">
        <f t="shared" si="244"/>
        <v/>
      </c>
      <c r="H2003" s="27">
        <v>5.0360000924789996E-4</v>
      </c>
      <c r="I2003" s="27">
        <v>1.450062634127</v>
      </c>
      <c r="J2003" s="2">
        <f t="shared" si="245"/>
        <v>3.9432423247395985</v>
      </c>
      <c r="K2003" s="2">
        <f t="shared" si="246"/>
        <v>0</v>
      </c>
      <c r="L2003" s="27">
        <v>0.36244502813129997</v>
      </c>
      <c r="M2003" s="26">
        <f t="shared" si="247"/>
        <v>0.98561851169913195</v>
      </c>
      <c r="N2003" s="2">
        <f t="shared" si="248"/>
        <v>0</v>
      </c>
    </row>
    <row r="2004" spans="1:14" x14ac:dyDescent="0.35">
      <c r="A2004" s="10">
        <v>41704</v>
      </c>
      <c r="B2004" s="27">
        <v>0</v>
      </c>
      <c r="C2004" s="27">
        <v>0</v>
      </c>
      <c r="D2004" s="28">
        <f t="shared" si="242"/>
        <v>0</v>
      </c>
      <c r="E2004" s="3">
        <f t="shared" si="241"/>
        <v>0</v>
      </c>
      <c r="F2004" s="5" t="str">
        <f t="shared" si="243"/>
        <v>Dry</v>
      </c>
      <c r="G2004" s="5" t="str">
        <f t="shared" si="244"/>
        <v/>
      </c>
      <c r="H2004" s="27">
        <v>4.6817255945239998E-4</v>
      </c>
      <c r="I2004" s="27">
        <v>1.437625316166</v>
      </c>
      <c r="J2004" s="2">
        <f t="shared" si="245"/>
        <v>3.9094207797691736</v>
      </c>
      <c r="K2004" s="2">
        <f t="shared" si="246"/>
        <v>0</v>
      </c>
      <c r="L2004" s="27">
        <v>0.37153369634380001</v>
      </c>
      <c r="M2004" s="26">
        <f t="shared" si="247"/>
        <v>1.0103338724894759</v>
      </c>
      <c r="N2004" s="2">
        <f t="shared" si="248"/>
        <v>0</v>
      </c>
    </row>
    <row r="2005" spans="1:14" x14ac:dyDescent="0.35">
      <c r="A2005" s="10">
        <v>41705</v>
      </c>
      <c r="B2005" s="27">
        <v>0</v>
      </c>
      <c r="C2005" s="27">
        <v>0</v>
      </c>
      <c r="D2005" s="28">
        <f t="shared" si="242"/>
        <v>0</v>
      </c>
      <c r="E2005" s="3">
        <f t="shared" si="241"/>
        <v>0</v>
      </c>
      <c r="F2005" s="5" t="str">
        <f t="shared" si="243"/>
        <v>Dry</v>
      </c>
      <c r="G2005" s="5" t="str">
        <f t="shared" si="244"/>
        <v/>
      </c>
      <c r="H2005" s="27">
        <v>4.337297457399E-4</v>
      </c>
      <c r="I2005" s="27">
        <v>1.42543716247</v>
      </c>
      <c r="J2005" s="2">
        <f t="shared" si="245"/>
        <v>3.8762768021344192</v>
      </c>
      <c r="K2005" s="2">
        <f t="shared" si="246"/>
        <v>0</v>
      </c>
      <c r="L2005" s="27">
        <v>0.37525284674979997</v>
      </c>
      <c r="M2005" s="26">
        <f t="shared" si="247"/>
        <v>1.020447581337536</v>
      </c>
      <c r="N2005" s="2">
        <f t="shared" si="248"/>
        <v>0</v>
      </c>
    </row>
    <row r="2006" spans="1:14" x14ac:dyDescent="0.35">
      <c r="A2006" s="10">
        <v>41706</v>
      </c>
      <c r="B2006" s="27">
        <v>0</v>
      </c>
      <c r="C2006" s="27">
        <v>0</v>
      </c>
      <c r="D2006" s="28">
        <f t="shared" si="242"/>
        <v>0</v>
      </c>
      <c r="E2006" s="3">
        <f t="shared" ref="E2006:E2069" si="249">IF(D2006&gt;$C$8,1,0)</f>
        <v>0</v>
      </c>
      <c r="F2006" s="5" t="str">
        <f t="shared" si="243"/>
        <v>Dry</v>
      </c>
      <c r="G2006" s="5" t="str">
        <f t="shared" si="244"/>
        <v/>
      </c>
      <c r="H2006" s="27">
        <v>4.008360899805E-4</v>
      </c>
      <c r="I2006" s="27">
        <v>1.536521435779</v>
      </c>
      <c r="J2006" s="2">
        <f t="shared" si="245"/>
        <v>4.1783549315999817</v>
      </c>
      <c r="K2006" s="2">
        <f t="shared" si="246"/>
        <v>0</v>
      </c>
      <c r="L2006" s="27">
        <v>0.40818672796200001</v>
      </c>
      <c r="M2006" s="26">
        <f t="shared" si="247"/>
        <v>1.1100066605507444</v>
      </c>
      <c r="N2006" s="2">
        <f t="shared" si="248"/>
        <v>0</v>
      </c>
    </row>
    <row r="2007" spans="1:14" x14ac:dyDescent="0.35">
      <c r="A2007" s="10">
        <v>41707</v>
      </c>
      <c r="B2007" s="27">
        <v>0</v>
      </c>
      <c r="C2007" s="27">
        <v>0</v>
      </c>
      <c r="D2007" s="28">
        <f t="shared" ref="D2007:D2070" si="250">C2007/12</f>
        <v>0</v>
      </c>
      <c r="E2007" s="3">
        <f t="shared" si="249"/>
        <v>0</v>
      </c>
      <c r="F2007" s="5" t="str">
        <f t="shared" ref="F2007:F2070" si="251">IF(B2007&gt;0,D2007,"Dry")</f>
        <v>Dry</v>
      </c>
      <c r="G2007" s="5" t="str">
        <f t="shared" ref="G2007:G2070" si="252">IF(D2007-$C$8&lt;0,"",D2000-$C$8)</f>
        <v/>
      </c>
      <c r="H2007" s="27">
        <v>3.6945570702089998E-4</v>
      </c>
      <c r="I2007" s="27">
        <v>1.5780960326889999</v>
      </c>
      <c r="J2007" s="2">
        <f t="shared" ref="J2007:J2070" si="253">I2007*2.71936</f>
        <v>4.2914112274531586</v>
      </c>
      <c r="K2007" s="2">
        <f t="shared" ref="K2007:K2070" si="254">IF(D2007&gt;$C$8, J2007*$C$8, J2007*D2007)</f>
        <v>0</v>
      </c>
      <c r="L2007" s="27">
        <v>0.42038470508890002</v>
      </c>
      <c r="M2007" s="26">
        <f t="shared" ref="M2007:M2070" si="255">L2007*2.71936</f>
        <v>1.1431773516305512</v>
      </c>
      <c r="N2007" s="2">
        <f t="shared" ref="N2007:N2070" si="256">IF(D2007&gt;$C$8, M2007*$C$8,M2007* D2007)</f>
        <v>0</v>
      </c>
    </row>
    <row r="2008" spans="1:14" x14ac:dyDescent="0.35">
      <c r="A2008" s="10">
        <v>41708</v>
      </c>
      <c r="B2008" s="27">
        <v>0</v>
      </c>
      <c r="C2008" s="27">
        <v>0</v>
      </c>
      <c r="D2008" s="28">
        <f t="shared" si="250"/>
        <v>0</v>
      </c>
      <c r="E2008" s="3">
        <f t="shared" si="249"/>
        <v>0</v>
      </c>
      <c r="F2008" s="5" t="str">
        <f t="shared" si="251"/>
        <v>Dry</v>
      </c>
      <c r="G2008" s="5" t="str">
        <f t="shared" si="252"/>
        <v/>
      </c>
      <c r="H2008" s="27">
        <v>3.4004885944589999E-4</v>
      </c>
      <c r="I2008" s="27">
        <v>1.586424084491</v>
      </c>
      <c r="J2008" s="2">
        <f t="shared" si="253"/>
        <v>4.3140581984014457</v>
      </c>
      <c r="K2008" s="2">
        <f t="shared" si="254"/>
        <v>0</v>
      </c>
      <c r="L2008" s="27">
        <v>0.4229247086065</v>
      </c>
      <c r="M2008" s="26">
        <f t="shared" si="255"/>
        <v>1.1500845355961717</v>
      </c>
      <c r="N2008" s="2">
        <f t="shared" si="256"/>
        <v>0</v>
      </c>
    </row>
    <row r="2009" spans="1:14" x14ac:dyDescent="0.35">
      <c r="A2009" s="10">
        <v>41709</v>
      </c>
      <c r="B2009" s="27">
        <v>0</v>
      </c>
      <c r="C2009" s="27">
        <v>0</v>
      </c>
      <c r="D2009" s="28">
        <f t="shared" si="250"/>
        <v>0</v>
      </c>
      <c r="E2009" s="3">
        <f t="shared" si="249"/>
        <v>0</v>
      </c>
      <c r="F2009" s="5" t="str">
        <f t="shared" si="251"/>
        <v>Dry</v>
      </c>
      <c r="G2009" s="5" t="str">
        <f t="shared" si="252"/>
        <v/>
      </c>
      <c r="H2009" s="27">
        <v>3.1285866331429998E-4</v>
      </c>
      <c r="I2009" s="27">
        <v>1.4661307706390001</v>
      </c>
      <c r="J2009" s="2">
        <f t="shared" si="253"/>
        <v>3.9869373724448711</v>
      </c>
      <c r="K2009" s="2">
        <f t="shared" si="254"/>
        <v>0</v>
      </c>
      <c r="L2009" s="27">
        <v>0.39093695494239999</v>
      </c>
      <c r="M2009" s="26">
        <f t="shared" si="255"/>
        <v>1.0630983177921649</v>
      </c>
      <c r="N2009" s="2">
        <f t="shared" si="256"/>
        <v>0</v>
      </c>
    </row>
    <row r="2010" spans="1:14" x14ac:dyDescent="0.35">
      <c r="A2010" s="10">
        <v>41710</v>
      </c>
      <c r="B2010" s="27">
        <v>0</v>
      </c>
      <c r="C2010" s="27">
        <v>0</v>
      </c>
      <c r="D2010" s="28">
        <f t="shared" si="250"/>
        <v>0</v>
      </c>
      <c r="E2010" s="3">
        <f t="shared" si="249"/>
        <v>0</v>
      </c>
      <c r="F2010" s="5" t="str">
        <f t="shared" si="251"/>
        <v>Dry</v>
      </c>
      <c r="G2010" s="5" t="str">
        <f t="shared" si="252"/>
        <v/>
      </c>
      <c r="H2010" s="27">
        <v>2.8783012557319999E-4</v>
      </c>
      <c r="I2010" s="27">
        <v>1.5068052221820001</v>
      </c>
      <c r="J2010" s="2">
        <f t="shared" si="253"/>
        <v>4.0975458489928434</v>
      </c>
      <c r="K2010" s="2">
        <f t="shared" si="254"/>
        <v>0</v>
      </c>
      <c r="L2010" s="27">
        <v>0.4018061001239</v>
      </c>
      <c r="M2010" s="26">
        <f t="shared" si="255"/>
        <v>1.0926554364329286</v>
      </c>
      <c r="N2010" s="2">
        <f t="shared" si="256"/>
        <v>0</v>
      </c>
    </row>
    <row r="2011" spans="1:14" x14ac:dyDescent="0.35">
      <c r="A2011" s="10">
        <v>41711</v>
      </c>
      <c r="B2011" s="27">
        <v>0</v>
      </c>
      <c r="C2011" s="27">
        <v>0</v>
      </c>
      <c r="D2011" s="28">
        <f t="shared" si="250"/>
        <v>0</v>
      </c>
      <c r="E2011" s="3">
        <f t="shared" si="249"/>
        <v>0</v>
      </c>
      <c r="F2011" s="5" t="str">
        <f t="shared" si="251"/>
        <v>Dry</v>
      </c>
      <c r="G2011" s="5" t="str">
        <f t="shared" si="252"/>
        <v/>
      </c>
      <c r="H2011" s="27">
        <v>2.648037155274E-4</v>
      </c>
      <c r="I2011" s="27">
        <v>1.4575037914560001</v>
      </c>
      <c r="J2011" s="2">
        <f t="shared" si="253"/>
        <v>3.9634775103337883</v>
      </c>
      <c r="K2011" s="2">
        <f t="shared" si="254"/>
        <v>0</v>
      </c>
      <c r="L2011" s="27">
        <v>0.3886653618698</v>
      </c>
      <c r="M2011" s="26">
        <f t="shared" si="255"/>
        <v>1.0569210384542593</v>
      </c>
      <c r="N2011" s="2">
        <f t="shared" si="256"/>
        <v>0</v>
      </c>
    </row>
    <row r="2012" spans="1:14" x14ac:dyDescent="0.35">
      <c r="A2012" s="10">
        <v>41712</v>
      </c>
      <c r="B2012" s="27">
        <v>0</v>
      </c>
      <c r="C2012" s="27">
        <v>0</v>
      </c>
      <c r="D2012" s="28">
        <f t="shared" si="250"/>
        <v>0</v>
      </c>
      <c r="E2012" s="3">
        <f t="shared" si="249"/>
        <v>0</v>
      </c>
      <c r="F2012" s="5" t="str">
        <f t="shared" si="251"/>
        <v>Dry</v>
      </c>
      <c r="G2012" s="5" t="str">
        <f t="shared" si="252"/>
        <v/>
      </c>
      <c r="H2012" s="27">
        <v>2.436194182852E-4</v>
      </c>
      <c r="I2012" s="27">
        <v>1.497789582624</v>
      </c>
      <c r="J2012" s="2">
        <f t="shared" si="253"/>
        <v>4.0730290794044004</v>
      </c>
      <c r="K2012" s="2">
        <f t="shared" si="254"/>
        <v>0</v>
      </c>
      <c r="L2012" s="27">
        <v>0.39940991088670003</v>
      </c>
      <c r="M2012" s="26">
        <f t="shared" si="255"/>
        <v>1.0861393352688566</v>
      </c>
      <c r="N2012" s="2">
        <f t="shared" si="256"/>
        <v>0</v>
      </c>
    </row>
    <row r="2013" spans="1:14" x14ac:dyDescent="0.35">
      <c r="A2013" s="10">
        <v>41713</v>
      </c>
      <c r="B2013" s="27">
        <v>0</v>
      </c>
      <c r="C2013" s="27">
        <v>0</v>
      </c>
      <c r="D2013" s="28">
        <f t="shared" si="250"/>
        <v>0</v>
      </c>
      <c r="E2013" s="3">
        <f t="shared" si="249"/>
        <v>0</v>
      </c>
      <c r="F2013" s="5" t="str">
        <f t="shared" si="251"/>
        <v>Dry</v>
      </c>
      <c r="G2013" s="5" t="str">
        <f t="shared" si="252"/>
        <v/>
      </c>
      <c r="H2013" s="27">
        <v>2.2412986482239999E-4</v>
      </c>
      <c r="I2013" s="27">
        <v>1.548006263382</v>
      </c>
      <c r="J2013" s="2">
        <f t="shared" si="253"/>
        <v>4.2095863123904751</v>
      </c>
      <c r="K2013" s="2">
        <f t="shared" si="254"/>
        <v>0</v>
      </c>
      <c r="L2013" s="27">
        <v>0.41280148837230002</v>
      </c>
      <c r="M2013" s="26">
        <f t="shared" si="255"/>
        <v>1.1225558554200978</v>
      </c>
      <c r="N2013" s="2">
        <f t="shared" si="256"/>
        <v>0</v>
      </c>
    </row>
    <row r="2014" spans="1:14" x14ac:dyDescent="0.35">
      <c r="A2014" s="10">
        <v>41714</v>
      </c>
      <c r="B2014" s="27">
        <v>0</v>
      </c>
      <c r="C2014" s="27">
        <v>0</v>
      </c>
      <c r="D2014" s="28">
        <f t="shared" si="250"/>
        <v>0</v>
      </c>
      <c r="E2014" s="3">
        <f t="shared" si="249"/>
        <v>0</v>
      </c>
      <c r="F2014" s="5" t="str">
        <f t="shared" si="251"/>
        <v>Dry</v>
      </c>
      <c r="G2014" s="5" t="str">
        <f t="shared" si="252"/>
        <v/>
      </c>
      <c r="H2014" s="27">
        <v>2.0619947563659999E-4</v>
      </c>
      <c r="I2014" s="27">
        <v>1.6728955156330001</v>
      </c>
      <c r="J2014" s="2">
        <f t="shared" si="253"/>
        <v>4.5492051493917556</v>
      </c>
      <c r="K2014" s="2">
        <f t="shared" si="254"/>
        <v>0</v>
      </c>
      <c r="L2014" s="27">
        <v>0.44610541731679998</v>
      </c>
      <c r="M2014" s="26">
        <f t="shared" si="255"/>
        <v>1.2131212276346133</v>
      </c>
      <c r="N2014" s="2">
        <f t="shared" si="256"/>
        <v>0</v>
      </c>
    </row>
    <row r="2015" spans="1:14" x14ac:dyDescent="0.35">
      <c r="A2015" s="10">
        <v>41715</v>
      </c>
      <c r="B2015" s="27">
        <v>0</v>
      </c>
      <c r="C2015" s="27">
        <v>0</v>
      </c>
      <c r="D2015" s="28">
        <f t="shared" si="250"/>
        <v>0</v>
      </c>
      <c r="E2015" s="3">
        <f t="shared" si="249"/>
        <v>0</v>
      </c>
      <c r="F2015" s="5" t="str">
        <f t="shared" si="251"/>
        <v>Dry</v>
      </c>
      <c r="G2015" s="5" t="str">
        <f t="shared" si="252"/>
        <v/>
      </c>
      <c r="H2015" s="27">
        <v>1.897035175856E-4</v>
      </c>
      <c r="I2015" s="27">
        <v>1.6100342437520001</v>
      </c>
      <c r="J2015" s="2">
        <f t="shared" si="253"/>
        <v>4.3782627210894391</v>
      </c>
      <c r="K2015" s="2">
        <f t="shared" si="254"/>
        <v>0</v>
      </c>
      <c r="L2015" s="27">
        <v>0.42934245065280002</v>
      </c>
      <c r="M2015" s="26">
        <f t="shared" si="255"/>
        <v>1.1675366866071983</v>
      </c>
      <c r="N2015" s="2">
        <f t="shared" si="256"/>
        <v>0</v>
      </c>
    </row>
    <row r="2016" spans="1:14" x14ac:dyDescent="0.35">
      <c r="A2016" s="10">
        <v>41716</v>
      </c>
      <c r="B2016" s="27">
        <v>0</v>
      </c>
      <c r="C2016" s="27">
        <v>0</v>
      </c>
      <c r="D2016" s="28">
        <f t="shared" si="250"/>
        <v>0</v>
      </c>
      <c r="E2016" s="3">
        <f t="shared" si="249"/>
        <v>0</v>
      </c>
      <c r="F2016" s="5" t="str">
        <f t="shared" si="251"/>
        <v>Dry</v>
      </c>
      <c r="G2016" s="5" t="str">
        <f t="shared" si="252"/>
        <v/>
      </c>
      <c r="H2016" s="27">
        <v>1.7452723617879999E-4</v>
      </c>
      <c r="I2016" s="27">
        <v>1.489379935731</v>
      </c>
      <c r="J2016" s="2">
        <f t="shared" si="253"/>
        <v>4.0501602220294526</v>
      </c>
      <c r="K2016" s="2">
        <f t="shared" si="254"/>
        <v>0</v>
      </c>
      <c r="L2016" s="27">
        <v>0.39716797922059999</v>
      </c>
      <c r="M2016" s="26">
        <f t="shared" si="255"/>
        <v>1.0800427159733308</v>
      </c>
      <c r="N2016" s="2">
        <f t="shared" si="256"/>
        <v>0</v>
      </c>
    </row>
    <row r="2017" spans="1:14" x14ac:dyDescent="0.35">
      <c r="A2017" s="10">
        <v>41717</v>
      </c>
      <c r="B2017" s="27">
        <v>0</v>
      </c>
      <c r="C2017" s="27">
        <v>0</v>
      </c>
      <c r="D2017" s="28">
        <f t="shared" si="250"/>
        <v>0</v>
      </c>
      <c r="E2017" s="3">
        <f t="shared" si="249"/>
        <v>0</v>
      </c>
      <c r="F2017" s="5" t="str">
        <f t="shared" si="251"/>
        <v>Dry</v>
      </c>
      <c r="G2017" s="5" t="str">
        <f t="shared" si="252"/>
        <v/>
      </c>
      <c r="H2017" s="27">
        <v>1.605650572845E-4</v>
      </c>
      <c r="I2017" s="27">
        <v>1.4969352028680001</v>
      </c>
      <c r="J2017" s="2">
        <f t="shared" si="253"/>
        <v>4.0707057132711251</v>
      </c>
      <c r="K2017" s="2">
        <f t="shared" si="254"/>
        <v>0</v>
      </c>
      <c r="L2017" s="27">
        <v>0.39918271977129999</v>
      </c>
      <c r="M2017" s="26">
        <f t="shared" si="255"/>
        <v>1.0855215208372824</v>
      </c>
      <c r="N2017" s="2">
        <f t="shared" si="256"/>
        <v>0</v>
      </c>
    </row>
    <row r="2018" spans="1:14" x14ac:dyDescent="0.35">
      <c r="A2018" s="10">
        <v>41718</v>
      </c>
      <c r="B2018" s="27">
        <v>0</v>
      </c>
      <c r="C2018" s="27">
        <v>0</v>
      </c>
      <c r="D2018" s="28">
        <f t="shared" si="250"/>
        <v>0</v>
      </c>
      <c r="E2018" s="3">
        <f t="shared" si="249"/>
        <v>0</v>
      </c>
      <c r="F2018" s="5" t="str">
        <f t="shared" si="251"/>
        <v>Dry</v>
      </c>
      <c r="G2018" s="5" t="str">
        <f t="shared" si="252"/>
        <v/>
      </c>
      <c r="H2018" s="27">
        <v>1.4771985270170001E-4</v>
      </c>
      <c r="I2018" s="27">
        <v>1.442797844565</v>
      </c>
      <c r="J2018" s="2">
        <f t="shared" si="253"/>
        <v>3.9234867465962786</v>
      </c>
      <c r="K2018" s="2">
        <f t="shared" si="254"/>
        <v>0</v>
      </c>
      <c r="L2018" s="27">
        <v>0.38474609161880002</v>
      </c>
      <c r="M2018" s="26">
        <f t="shared" si="255"/>
        <v>1.0462631317045001</v>
      </c>
      <c r="N2018" s="2">
        <f t="shared" si="256"/>
        <v>0</v>
      </c>
    </row>
    <row r="2019" spans="1:14" x14ac:dyDescent="0.35">
      <c r="A2019" s="10">
        <v>41719</v>
      </c>
      <c r="B2019" s="27">
        <v>0</v>
      </c>
      <c r="C2019" s="27">
        <v>0</v>
      </c>
      <c r="D2019" s="28">
        <f t="shared" si="250"/>
        <v>0</v>
      </c>
      <c r="E2019" s="3">
        <f t="shared" si="249"/>
        <v>0</v>
      </c>
      <c r="F2019" s="5" t="str">
        <f t="shared" si="251"/>
        <v>Dry</v>
      </c>
      <c r="G2019" s="5" t="str">
        <f t="shared" si="252"/>
        <v/>
      </c>
      <c r="H2019" s="27">
        <v>1.3590226448560001E-4</v>
      </c>
      <c r="I2019" s="27">
        <v>1.406716323276</v>
      </c>
      <c r="J2019" s="2">
        <f t="shared" si="253"/>
        <v>3.8253681008638236</v>
      </c>
      <c r="K2019" s="2">
        <f t="shared" si="254"/>
        <v>0</v>
      </c>
      <c r="L2019" s="27">
        <v>0.37512435280270001</v>
      </c>
      <c r="M2019" s="26">
        <f t="shared" si="255"/>
        <v>1.0200981600375503</v>
      </c>
      <c r="N2019" s="2">
        <f t="shared" si="256"/>
        <v>0</v>
      </c>
    </row>
    <row r="2020" spans="1:14" x14ac:dyDescent="0.35">
      <c r="A2020" s="10">
        <v>41720</v>
      </c>
      <c r="B2020" s="27">
        <v>0</v>
      </c>
      <c r="C2020" s="27">
        <v>0</v>
      </c>
      <c r="D2020" s="28">
        <f t="shared" si="250"/>
        <v>0</v>
      </c>
      <c r="E2020" s="3">
        <f t="shared" si="249"/>
        <v>0</v>
      </c>
      <c r="F2020" s="5" t="str">
        <f t="shared" si="251"/>
        <v>Dry</v>
      </c>
      <c r="G2020" s="5" t="str">
        <f t="shared" si="252"/>
        <v/>
      </c>
      <c r="H2020" s="27">
        <v>1.2503008332669999E-4</v>
      </c>
      <c r="I2020" s="27">
        <v>1.373173010775</v>
      </c>
      <c r="J2020" s="2">
        <f t="shared" si="253"/>
        <v>3.7341517585811039</v>
      </c>
      <c r="K2020" s="2">
        <f t="shared" si="254"/>
        <v>0</v>
      </c>
      <c r="L2020" s="27">
        <v>0.366179469521</v>
      </c>
      <c r="M2020" s="26">
        <f t="shared" si="255"/>
        <v>0.99577380223662659</v>
      </c>
      <c r="N2020" s="2">
        <f t="shared" si="256"/>
        <v>0</v>
      </c>
    </row>
    <row r="2021" spans="1:14" x14ac:dyDescent="0.35">
      <c r="A2021" s="10">
        <v>41721</v>
      </c>
      <c r="B2021" s="27">
        <v>0</v>
      </c>
      <c r="C2021" s="27">
        <v>0</v>
      </c>
      <c r="D2021" s="28">
        <f t="shared" si="250"/>
        <v>0</v>
      </c>
      <c r="E2021" s="3">
        <f t="shared" si="249"/>
        <v>0</v>
      </c>
      <c r="F2021" s="5" t="str">
        <f t="shared" si="251"/>
        <v>Dry</v>
      </c>
      <c r="G2021" s="5" t="str">
        <f t="shared" si="252"/>
        <v/>
      </c>
      <c r="H2021" s="27">
        <v>1.150276766606E-4</v>
      </c>
      <c r="I2021" s="27">
        <v>1.400151976808</v>
      </c>
      <c r="J2021" s="2">
        <f t="shared" si="253"/>
        <v>3.8075172796526027</v>
      </c>
      <c r="K2021" s="2">
        <f t="shared" si="254"/>
        <v>0</v>
      </c>
      <c r="L2021" s="27">
        <v>0.37337386047690002</v>
      </c>
      <c r="M2021" s="26">
        <f t="shared" si="255"/>
        <v>1.0153379412264629</v>
      </c>
      <c r="N2021" s="2">
        <f t="shared" si="256"/>
        <v>0</v>
      </c>
    </row>
    <row r="2022" spans="1:14" x14ac:dyDescent="0.35">
      <c r="A2022" s="10">
        <v>41722</v>
      </c>
      <c r="B2022" s="27">
        <v>0</v>
      </c>
      <c r="C2022" s="27">
        <v>0</v>
      </c>
      <c r="D2022" s="28">
        <f t="shared" si="250"/>
        <v>0</v>
      </c>
      <c r="E2022" s="3">
        <f t="shared" si="249"/>
        <v>0</v>
      </c>
      <c r="F2022" s="5" t="str">
        <f t="shared" si="251"/>
        <v>Dry</v>
      </c>
      <c r="G2022" s="5" t="str">
        <f t="shared" si="252"/>
        <v/>
      </c>
      <c r="H2022" s="27">
        <v>1.0582546252780001E-4</v>
      </c>
      <c r="I2022" s="27">
        <v>1.462254847751</v>
      </c>
      <c r="J2022" s="2">
        <f t="shared" si="253"/>
        <v>3.9763973427801593</v>
      </c>
      <c r="K2022" s="2">
        <f t="shared" si="254"/>
        <v>0</v>
      </c>
      <c r="L2022" s="27">
        <v>0.38993462606529999</v>
      </c>
      <c r="M2022" s="26">
        <f t="shared" si="255"/>
        <v>1.0603726247369343</v>
      </c>
      <c r="N2022" s="2">
        <f t="shared" si="256"/>
        <v>0</v>
      </c>
    </row>
    <row r="2023" spans="1:14" x14ac:dyDescent="0.35">
      <c r="A2023" s="10">
        <v>41723</v>
      </c>
      <c r="B2023" s="27">
        <v>0</v>
      </c>
      <c r="C2023" s="27">
        <v>0</v>
      </c>
      <c r="D2023" s="28">
        <f t="shared" si="250"/>
        <v>0</v>
      </c>
      <c r="E2023" s="3">
        <f t="shared" si="249"/>
        <v>0</v>
      </c>
      <c r="F2023" s="5" t="str">
        <f t="shared" si="251"/>
        <v>Dry</v>
      </c>
      <c r="G2023" s="5" t="str">
        <f t="shared" si="252"/>
        <v/>
      </c>
      <c r="H2023" s="27">
        <v>9.7359425525530001E-5</v>
      </c>
      <c r="I2023" s="27">
        <v>1.440255261446</v>
      </c>
      <c r="J2023" s="2">
        <f t="shared" si="253"/>
        <v>3.9165725477657944</v>
      </c>
      <c r="K2023" s="2">
        <f t="shared" si="254"/>
        <v>0</v>
      </c>
      <c r="L2023" s="27">
        <v>0.38406806971860002</v>
      </c>
      <c r="M2023" s="26">
        <f t="shared" si="255"/>
        <v>1.0444193460699722</v>
      </c>
      <c r="N2023" s="2">
        <f t="shared" si="256"/>
        <v>0</v>
      </c>
    </row>
    <row r="2024" spans="1:14" x14ac:dyDescent="0.35">
      <c r="A2024" s="10">
        <v>41724</v>
      </c>
      <c r="B2024" s="27">
        <v>31.258389390000001</v>
      </c>
      <c r="C2024" s="27">
        <v>1.27602685</v>
      </c>
      <c r="D2024" s="28">
        <f t="shared" si="250"/>
        <v>0.10633557083333334</v>
      </c>
      <c r="E2024" s="3">
        <f t="shared" si="249"/>
        <v>0</v>
      </c>
      <c r="F2024" s="5">
        <f t="shared" si="251"/>
        <v>0.10633557083333334</v>
      </c>
      <c r="G2024" s="5" t="str">
        <f t="shared" si="252"/>
        <v/>
      </c>
      <c r="H2024" s="27">
        <v>6.5000397329969999E-3</v>
      </c>
      <c r="I2024" s="27">
        <v>6.5435060857150003</v>
      </c>
      <c r="J2024" s="2">
        <f t="shared" si="253"/>
        <v>17.794148709249942</v>
      </c>
      <c r="K2024" s="2">
        <f t="shared" si="254"/>
        <v>1.8921509604913143</v>
      </c>
      <c r="L2024" s="27">
        <v>0.10309770709340001</v>
      </c>
      <c r="M2024" s="26">
        <f t="shared" si="255"/>
        <v>0.28035978076150825</v>
      </c>
      <c r="N2024" s="2">
        <f t="shared" si="256"/>
        <v>2.9812217325983166E-2</v>
      </c>
    </row>
    <row r="2025" spans="1:14" x14ac:dyDescent="0.35">
      <c r="A2025" s="10">
        <v>41725</v>
      </c>
      <c r="B2025" s="27">
        <v>0</v>
      </c>
      <c r="C2025" s="27">
        <v>0</v>
      </c>
      <c r="D2025" s="28">
        <f t="shared" si="250"/>
        <v>0</v>
      </c>
      <c r="E2025" s="3">
        <f t="shared" si="249"/>
        <v>0</v>
      </c>
      <c r="F2025" s="5" t="str">
        <f t="shared" si="251"/>
        <v>Dry</v>
      </c>
      <c r="G2025" s="5" t="str">
        <f t="shared" si="252"/>
        <v/>
      </c>
      <c r="H2025" s="27">
        <v>8.2405017764810003E-5</v>
      </c>
      <c r="I2025" s="27">
        <v>10.43461942243</v>
      </c>
      <c r="J2025" s="2">
        <f t="shared" si="253"/>
        <v>28.375486672579246</v>
      </c>
      <c r="K2025" s="2">
        <f t="shared" si="254"/>
        <v>0</v>
      </c>
      <c r="L2025" s="27">
        <v>0.18292060732170001</v>
      </c>
      <c r="M2025" s="26">
        <f t="shared" si="255"/>
        <v>0.49742698272633817</v>
      </c>
      <c r="N2025" s="2">
        <f t="shared" si="256"/>
        <v>0</v>
      </c>
    </row>
    <row r="2026" spans="1:14" x14ac:dyDescent="0.35">
      <c r="A2026" s="10">
        <v>41726</v>
      </c>
      <c r="B2026" s="27">
        <v>0</v>
      </c>
      <c r="C2026" s="27">
        <v>0</v>
      </c>
      <c r="D2026" s="28">
        <f t="shared" si="250"/>
        <v>0</v>
      </c>
      <c r="E2026" s="3">
        <f t="shared" si="249"/>
        <v>0</v>
      </c>
      <c r="F2026" s="5" t="str">
        <f t="shared" si="251"/>
        <v>Dry</v>
      </c>
      <c r="G2026" s="5" t="str">
        <f t="shared" si="252"/>
        <v/>
      </c>
      <c r="H2026" s="27">
        <v>7.5812616343629995E-5</v>
      </c>
      <c r="I2026" s="27">
        <v>7.6673433497390002</v>
      </c>
      <c r="J2026" s="2">
        <f t="shared" si="253"/>
        <v>20.850266811546248</v>
      </c>
      <c r="K2026" s="2">
        <f t="shared" si="254"/>
        <v>0</v>
      </c>
      <c r="L2026" s="27">
        <v>0.35217908505970003</v>
      </c>
      <c r="M2026" s="26">
        <f t="shared" si="255"/>
        <v>0.95770171674794591</v>
      </c>
      <c r="N2026" s="2">
        <f t="shared" si="256"/>
        <v>0</v>
      </c>
    </row>
    <row r="2027" spans="1:14" x14ac:dyDescent="0.35">
      <c r="A2027" s="10">
        <v>41727</v>
      </c>
      <c r="B2027" s="27">
        <v>0</v>
      </c>
      <c r="C2027" s="27">
        <v>0</v>
      </c>
      <c r="D2027" s="28">
        <f t="shared" si="250"/>
        <v>0</v>
      </c>
      <c r="E2027" s="3">
        <f t="shared" si="249"/>
        <v>0</v>
      </c>
      <c r="F2027" s="5" t="str">
        <f t="shared" si="251"/>
        <v>Dry</v>
      </c>
      <c r="G2027" s="5" t="str">
        <f t="shared" si="252"/>
        <v/>
      </c>
      <c r="H2027" s="27">
        <v>6.9747607036140004E-5</v>
      </c>
      <c r="I2027" s="27">
        <v>3.697518483219</v>
      </c>
      <c r="J2027" s="2">
        <f t="shared" si="253"/>
        <v>10.05488386252642</v>
      </c>
      <c r="K2027" s="2">
        <f t="shared" si="254"/>
        <v>0</v>
      </c>
      <c r="L2027" s="27">
        <v>0.41116585704699998</v>
      </c>
      <c r="M2027" s="26">
        <f t="shared" si="255"/>
        <v>1.1181079850193298</v>
      </c>
      <c r="N2027" s="2">
        <f t="shared" si="256"/>
        <v>0</v>
      </c>
    </row>
    <row r="2028" spans="1:14" x14ac:dyDescent="0.35">
      <c r="A2028" s="10">
        <v>41728</v>
      </c>
      <c r="B2028" s="27">
        <v>0</v>
      </c>
      <c r="C2028" s="27">
        <v>0</v>
      </c>
      <c r="D2028" s="28">
        <f t="shared" si="250"/>
        <v>0</v>
      </c>
      <c r="E2028" s="3">
        <f t="shared" si="249"/>
        <v>0</v>
      </c>
      <c r="F2028" s="5" t="str">
        <f t="shared" si="251"/>
        <v>Dry</v>
      </c>
      <c r="G2028" s="5" t="str">
        <f t="shared" si="252"/>
        <v/>
      </c>
      <c r="H2028" s="27">
        <v>6.416779847325E-5</v>
      </c>
      <c r="I2028" s="27">
        <v>2.2141878620769999</v>
      </c>
      <c r="J2028" s="2">
        <f t="shared" si="253"/>
        <v>6.0211739046177106</v>
      </c>
      <c r="K2028" s="2">
        <f t="shared" si="254"/>
        <v>0</v>
      </c>
      <c r="L2028" s="27">
        <v>0.42495560681860001</v>
      </c>
      <c r="M2028" s="26">
        <f t="shared" si="255"/>
        <v>1.1556072789582281</v>
      </c>
      <c r="N2028" s="2">
        <f t="shared" si="256"/>
        <v>0</v>
      </c>
    </row>
    <row r="2029" spans="1:14" x14ac:dyDescent="0.35">
      <c r="A2029" s="10">
        <v>41729</v>
      </c>
      <c r="B2029" s="27">
        <v>0</v>
      </c>
      <c r="C2029" s="27">
        <v>0</v>
      </c>
      <c r="D2029" s="28">
        <f t="shared" si="250"/>
        <v>0</v>
      </c>
      <c r="E2029" s="3">
        <f t="shared" si="249"/>
        <v>0</v>
      </c>
      <c r="F2029" s="5" t="str">
        <f t="shared" si="251"/>
        <v>Dry</v>
      </c>
      <c r="G2029" s="5" t="str">
        <f t="shared" si="252"/>
        <v/>
      </c>
      <c r="H2029" s="27">
        <v>5.9034374595390003E-5</v>
      </c>
      <c r="I2029" s="27">
        <v>1.728316040525</v>
      </c>
      <c r="J2029" s="2">
        <f t="shared" si="253"/>
        <v>4.699913507962064</v>
      </c>
      <c r="K2029" s="2">
        <f t="shared" si="254"/>
        <v>0</v>
      </c>
      <c r="L2029" s="27">
        <v>0.41594875421380001</v>
      </c>
      <c r="M2029" s="26">
        <f t="shared" si="255"/>
        <v>1.1311144042588392</v>
      </c>
      <c r="N2029" s="2">
        <f t="shared" si="256"/>
        <v>0</v>
      </c>
    </row>
    <row r="2030" spans="1:14" x14ac:dyDescent="0.35">
      <c r="A2030" s="10">
        <v>41730</v>
      </c>
      <c r="B2030" s="27">
        <v>229.22818885999999</v>
      </c>
      <c r="C2030" s="27">
        <v>95.544689354789995</v>
      </c>
      <c r="D2030" s="28">
        <f t="shared" si="250"/>
        <v>7.9620574462324996</v>
      </c>
      <c r="E2030" s="3">
        <f t="shared" si="249"/>
        <v>1</v>
      </c>
      <c r="F2030" s="5">
        <f t="shared" si="251"/>
        <v>7.9620574462324996</v>
      </c>
      <c r="G2030" s="5">
        <f t="shared" si="252"/>
        <v>-0.89500000000000002</v>
      </c>
      <c r="H2030" s="27">
        <v>2.2842702361890002</v>
      </c>
      <c r="I2030" s="27">
        <v>2.3545131087629998</v>
      </c>
      <c r="J2030" s="2">
        <f t="shared" si="253"/>
        <v>6.4027687674457514</v>
      </c>
      <c r="K2030" s="2">
        <f t="shared" si="254"/>
        <v>5.730478046863948</v>
      </c>
      <c r="L2030" s="27">
        <v>0.187965386121</v>
      </c>
      <c r="M2030" s="26">
        <f t="shared" si="255"/>
        <v>0.51114555240200255</v>
      </c>
      <c r="N2030" s="2">
        <f t="shared" si="256"/>
        <v>0.45747526939979227</v>
      </c>
    </row>
    <row r="2031" spans="1:14" x14ac:dyDescent="0.35">
      <c r="A2031" s="10">
        <v>41731</v>
      </c>
      <c r="B2031" s="27">
        <v>270.90604137999998</v>
      </c>
      <c r="C2031" s="27">
        <v>94.150863333629999</v>
      </c>
      <c r="D2031" s="28">
        <f t="shared" si="250"/>
        <v>7.8459052778025002</v>
      </c>
      <c r="E2031" s="3">
        <f t="shared" si="249"/>
        <v>1</v>
      </c>
      <c r="F2031" s="5">
        <f t="shared" si="251"/>
        <v>7.8459052778025002</v>
      </c>
      <c r="G2031" s="5">
        <f t="shared" si="252"/>
        <v>-0.78866442916666668</v>
      </c>
      <c r="H2031" s="27">
        <v>1.3259005640020001</v>
      </c>
      <c r="I2031" s="27">
        <v>1.9259845722460001</v>
      </c>
      <c r="J2031" s="2">
        <f t="shared" si="253"/>
        <v>5.237445406382883</v>
      </c>
      <c r="K2031" s="2">
        <f t="shared" si="254"/>
        <v>4.6875136387126801</v>
      </c>
      <c r="L2031" s="27">
        <v>0.1500948332689</v>
      </c>
      <c r="M2031" s="26">
        <f t="shared" si="255"/>
        <v>0.40816188579811591</v>
      </c>
      <c r="N2031" s="2">
        <f t="shared" si="256"/>
        <v>0.36530488778931375</v>
      </c>
    </row>
    <row r="2032" spans="1:14" x14ac:dyDescent="0.35">
      <c r="A2032" s="10">
        <v>41732</v>
      </c>
      <c r="B2032" s="27">
        <v>0</v>
      </c>
      <c r="C2032" s="27">
        <v>0.1236390643294</v>
      </c>
      <c r="D2032" s="28">
        <f t="shared" si="250"/>
        <v>1.0303255360783333E-2</v>
      </c>
      <c r="E2032" s="3">
        <f t="shared" si="249"/>
        <v>0</v>
      </c>
      <c r="F2032" s="5" t="str">
        <f t="shared" si="251"/>
        <v>Dry</v>
      </c>
      <c r="G2032" s="5" t="str">
        <f t="shared" si="252"/>
        <v/>
      </c>
      <c r="H2032" s="27">
        <v>2.2539067362690002E-3</v>
      </c>
      <c r="I2032" s="27">
        <v>2.0222817016439998</v>
      </c>
      <c r="J2032" s="2">
        <f t="shared" si="253"/>
        <v>5.499311968182627</v>
      </c>
      <c r="K2032" s="2">
        <f t="shared" si="254"/>
        <v>5.6660815516797594E-2</v>
      </c>
      <c r="L2032" s="27">
        <v>0.16273924759940001</v>
      </c>
      <c r="M2032" s="26">
        <f t="shared" si="255"/>
        <v>0.44254660035190441</v>
      </c>
      <c r="N2032" s="2">
        <f t="shared" si="256"/>
        <v>4.5596706324721979E-3</v>
      </c>
    </row>
    <row r="2033" spans="1:14" x14ac:dyDescent="0.35">
      <c r="A2033" s="10">
        <v>41733</v>
      </c>
      <c r="B2033" s="27">
        <v>0</v>
      </c>
      <c r="C2033" s="27">
        <v>0</v>
      </c>
      <c r="D2033" s="28">
        <f t="shared" si="250"/>
        <v>0</v>
      </c>
      <c r="E2033" s="3">
        <f t="shared" si="249"/>
        <v>0</v>
      </c>
      <c r="F2033" s="5" t="str">
        <f t="shared" si="251"/>
        <v>Dry</v>
      </c>
      <c r="G2033" s="5" t="str">
        <f t="shared" si="252"/>
        <v/>
      </c>
      <c r="H2033" s="27">
        <v>1.520470435608E-4</v>
      </c>
      <c r="I2033" s="27">
        <v>3.3236837048400001</v>
      </c>
      <c r="J2033" s="2">
        <f t="shared" si="253"/>
        <v>9.0382925195937034</v>
      </c>
      <c r="K2033" s="2">
        <f t="shared" si="254"/>
        <v>0</v>
      </c>
      <c r="L2033" s="27">
        <v>0.39758539746580002</v>
      </c>
      <c r="M2033" s="26">
        <f t="shared" si="255"/>
        <v>1.081177826452598</v>
      </c>
      <c r="N2033" s="2">
        <f t="shared" si="256"/>
        <v>0</v>
      </c>
    </row>
    <row r="2034" spans="1:14" x14ac:dyDescent="0.35">
      <c r="A2034" s="10">
        <v>41734</v>
      </c>
      <c r="B2034" s="27">
        <v>0</v>
      </c>
      <c r="C2034" s="27">
        <v>0</v>
      </c>
      <c r="D2034" s="28">
        <f t="shared" si="250"/>
        <v>0</v>
      </c>
      <c r="E2034" s="3">
        <f t="shared" si="249"/>
        <v>0</v>
      </c>
      <c r="F2034" s="5" t="str">
        <f t="shared" si="251"/>
        <v>Dry</v>
      </c>
      <c r="G2034" s="5" t="str">
        <f t="shared" si="252"/>
        <v/>
      </c>
      <c r="H2034" s="27">
        <v>1.3988328007589999E-4</v>
      </c>
      <c r="I2034" s="27">
        <v>2.6299882005309998</v>
      </c>
      <c r="J2034" s="2">
        <f t="shared" si="253"/>
        <v>7.1518847129959795</v>
      </c>
      <c r="K2034" s="2">
        <f t="shared" si="254"/>
        <v>0</v>
      </c>
      <c r="L2034" s="27">
        <v>0.47132924383629998</v>
      </c>
      <c r="M2034" s="26">
        <f t="shared" si="255"/>
        <v>1.2817138925186806</v>
      </c>
      <c r="N2034" s="2">
        <f t="shared" si="256"/>
        <v>0</v>
      </c>
    </row>
    <row r="2035" spans="1:14" x14ac:dyDescent="0.35">
      <c r="A2035" s="10">
        <v>41735</v>
      </c>
      <c r="B2035" s="27">
        <v>0</v>
      </c>
      <c r="C2035" s="27">
        <v>0</v>
      </c>
      <c r="D2035" s="28">
        <f t="shared" si="250"/>
        <v>0</v>
      </c>
      <c r="E2035" s="3">
        <f t="shared" si="249"/>
        <v>0</v>
      </c>
      <c r="F2035" s="5" t="str">
        <f t="shared" si="251"/>
        <v>Dry</v>
      </c>
      <c r="G2035" s="5" t="str">
        <f t="shared" si="252"/>
        <v/>
      </c>
      <c r="H2035" s="27">
        <v>1.2869261766980001E-4</v>
      </c>
      <c r="I2035" s="27">
        <v>2.083196588591</v>
      </c>
      <c r="J2035" s="2">
        <f t="shared" si="253"/>
        <v>5.6649614751508217</v>
      </c>
      <c r="K2035" s="2">
        <f t="shared" si="254"/>
        <v>0</v>
      </c>
      <c r="L2035" s="27">
        <v>0.48369957538640002</v>
      </c>
      <c r="M2035" s="26">
        <f t="shared" si="255"/>
        <v>1.3153532773227607</v>
      </c>
      <c r="N2035" s="2">
        <f t="shared" si="256"/>
        <v>0</v>
      </c>
    </row>
    <row r="2036" spans="1:14" x14ac:dyDescent="0.35">
      <c r="A2036" s="10">
        <v>41736</v>
      </c>
      <c r="B2036" s="27">
        <v>0</v>
      </c>
      <c r="C2036" s="27">
        <v>0</v>
      </c>
      <c r="D2036" s="28">
        <f t="shared" si="250"/>
        <v>0</v>
      </c>
      <c r="E2036" s="3">
        <f t="shared" si="249"/>
        <v>0</v>
      </c>
      <c r="F2036" s="5" t="str">
        <f t="shared" si="251"/>
        <v>Dry</v>
      </c>
      <c r="G2036" s="5" t="str">
        <f t="shared" si="252"/>
        <v/>
      </c>
      <c r="H2036" s="27">
        <v>1.183972082562E-4</v>
      </c>
      <c r="I2036" s="27">
        <v>1.9567321098999999</v>
      </c>
      <c r="J2036" s="2">
        <f t="shared" si="253"/>
        <v>5.3210590303776639</v>
      </c>
      <c r="K2036" s="2">
        <f t="shared" si="254"/>
        <v>0</v>
      </c>
      <c r="L2036" s="27">
        <v>0.50077986083180004</v>
      </c>
      <c r="M2036" s="26">
        <f t="shared" si="255"/>
        <v>1.3618007223515638</v>
      </c>
      <c r="N2036" s="2">
        <f t="shared" si="256"/>
        <v>0</v>
      </c>
    </row>
    <row r="2037" spans="1:14" x14ac:dyDescent="0.35">
      <c r="A2037" s="10">
        <v>41737</v>
      </c>
      <c r="B2037" s="27">
        <v>0</v>
      </c>
      <c r="C2037" s="27">
        <v>0</v>
      </c>
      <c r="D2037" s="28">
        <f t="shared" si="250"/>
        <v>0</v>
      </c>
      <c r="E2037" s="3">
        <f t="shared" si="249"/>
        <v>0</v>
      </c>
      <c r="F2037" s="5" t="str">
        <f t="shared" si="251"/>
        <v>Dry</v>
      </c>
      <c r="G2037" s="5" t="str">
        <f t="shared" si="252"/>
        <v/>
      </c>
      <c r="H2037" s="27">
        <v>1.0892543159569999E-4</v>
      </c>
      <c r="I2037" s="27">
        <v>1.883384599914</v>
      </c>
      <c r="J2037" s="2">
        <f t="shared" si="253"/>
        <v>5.1216007456221346</v>
      </c>
      <c r="K2037" s="2">
        <f t="shared" si="254"/>
        <v>0</v>
      </c>
      <c r="L2037" s="27">
        <v>0.49646579054720003</v>
      </c>
      <c r="M2037" s="26">
        <f t="shared" si="255"/>
        <v>1.3500692121824338</v>
      </c>
      <c r="N2037" s="2">
        <f t="shared" si="256"/>
        <v>0</v>
      </c>
    </row>
    <row r="2038" spans="1:14" x14ac:dyDescent="0.35">
      <c r="A2038" s="10">
        <v>41738</v>
      </c>
      <c r="B2038" s="27">
        <v>0</v>
      </c>
      <c r="C2038" s="27">
        <v>0</v>
      </c>
      <c r="D2038" s="28">
        <f t="shared" si="250"/>
        <v>0</v>
      </c>
      <c r="E2038" s="3">
        <f t="shared" si="249"/>
        <v>0</v>
      </c>
      <c r="F2038" s="5" t="str">
        <f t="shared" si="251"/>
        <v>Dry</v>
      </c>
      <c r="G2038" s="5" t="str">
        <f t="shared" si="252"/>
        <v/>
      </c>
      <c r="H2038" s="27">
        <v>1.002113970681E-4</v>
      </c>
      <c r="I2038" s="27">
        <v>1.873473545443</v>
      </c>
      <c r="J2038" s="2">
        <f t="shared" si="253"/>
        <v>5.0946490205358765</v>
      </c>
      <c r="K2038" s="2">
        <f t="shared" si="254"/>
        <v>0</v>
      </c>
      <c r="L2038" s="27">
        <v>0.49800200206130002</v>
      </c>
      <c r="M2038" s="26">
        <f t="shared" si="255"/>
        <v>1.3542467243254168</v>
      </c>
      <c r="N2038" s="2">
        <f t="shared" si="256"/>
        <v>0</v>
      </c>
    </row>
    <row r="2039" spans="1:14" x14ac:dyDescent="0.35">
      <c r="A2039" s="10">
        <v>41739</v>
      </c>
      <c r="B2039" s="27">
        <v>0</v>
      </c>
      <c r="C2039" s="27">
        <v>0</v>
      </c>
      <c r="D2039" s="28">
        <f t="shared" si="250"/>
        <v>0</v>
      </c>
      <c r="E2039" s="3">
        <f t="shared" si="249"/>
        <v>0</v>
      </c>
      <c r="F2039" s="5" t="str">
        <f t="shared" si="251"/>
        <v>Dry</v>
      </c>
      <c r="G2039" s="5" t="str">
        <f t="shared" si="252"/>
        <v/>
      </c>
      <c r="H2039" s="27">
        <v>9.2194485302629997E-5</v>
      </c>
      <c r="I2039" s="27">
        <v>1.8659179339930001</v>
      </c>
      <c r="J2039" s="2">
        <f t="shared" si="253"/>
        <v>5.0741025929832047</v>
      </c>
      <c r="K2039" s="2">
        <f t="shared" si="254"/>
        <v>0</v>
      </c>
      <c r="L2039" s="27">
        <v>0.49714231428240002</v>
      </c>
      <c r="M2039" s="26">
        <f t="shared" si="255"/>
        <v>1.3519089237669872</v>
      </c>
      <c r="N2039" s="2">
        <f t="shared" si="256"/>
        <v>0</v>
      </c>
    </row>
    <row r="2040" spans="1:14" x14ac:dyDescent="0.35">
      <c r="A2040" s="10">
        <v>41740</v>
      </c>
      <c r="B2040" s="27">
        <v>0</v>
      </c>
      <c r="C2040" s="27">
        <v>0</v>
      </c>
      <c r="D2040" s="28">
        <f t="shared" si="250"/>
        <v>0</v>
      </c>
      <c r="E2040" s="3">
        <f t="shared" si="249"/>
        <v>0</v>
      </c>
      <c r="F2040" s="5" t="str">
        <f t="shared" si="251"/>
        <v>Dry</v>
      </c>
      <c r="G2040" s="5" t="str">
        <f t="shared" si="252"/>
        <v/>
      </c>
      <c r="H2040" s="27">
        <v>8.4818926478419997E-5</v>
      </c>
      <c r="I2040" s="27">
        <v>1.8218175394989999</v>
      </c>
      <c r="J2040" s="2">
        <f t="shared" si="253"/>
        <v>4.9541777442120001</v>
      </c>
      <c r="K2040" s="2">
        <f t="shared" si="254"/>
        <v>0</v>
      </c>
      <c r="L2040" s="27">
        <v>0.48570068169070002</v>
      </c>
      <c r="M2040" s="26">
        <f t="shared" si="255"/>
        <v>1.320795005762422</v>
      </c>
      <c r="N2040" s="2">
        <f t="shared" si="256"/>
        <v>0</v>
      </c>
    </row>
    <row r="2041" spans="1:14" x14ac:dyDescent="0.35">
      <c r="A2041" s="10">
        <v>41741</v>
      </c>
      <c r="B2041" s="27">
        <v>0</v>
      </c>
      <c r="C2041" s="27">
        <v>0</v>
      </c>
      <c r="D2041" s="28">
        <f t="shared" si="250"/>
        <v>0</v>
      </c>
      <c r="E2041" s="3">
        <f t="shared" si="249"/>
        <v>0</v>
      </c>
      <c r="F2041" s="5" t="str">
        <f t="shared" si="251"/>
        <v>Dry</v>
      </c>
      <c r="G2041" s="5" t="str">
        <f t="shared" si="252"/>
        <v/>
      </c>
      <c r="H2041" s="27">
        <v>7.8033412360150003E-5</v>
      </c>
      <c r="I2041" s="27">
        <v>1.616681476238</v>
      </c>
      <c r="J2041" s="2">
        <f t="shared" si="253"/>
        <v>4.3963389392225674</v>
      </c>
      <c r="K2041" s="2">
        <f t="shared" si="254"/>
        <v>0</v>
      </c>
      <c r="L2041" s="27">
        <v>0.43108609070609999</v>
      </c>
      <c r="M2041" s="26">
        <f t="shared" si="255"/>
        <v>1.1722782716225402</v>
      </c>
      <c r="N2041" s="2">
        <f t="shared" si="256"/>
        <v>0</v>
      </c>
    </row>
    <row r="2042" spans="1:14" x14ac:dyDescent="0.35">
      <c r="A2042" s="10">
        <v>41742</v>
      </c>
      <c r="B2042" s="27">
        <v>0</v>
      </c>
      <c r="C2042" s="27">
        <v>0</v>
      </c>
      <c r="D2042" s="28">
        <f t="shared" si="250"/>
        <v>0</v>
      </c>
      <c r="E2042" s="3">
        <f t="shared" si="249"/>
        <v>0</v>
      </c>
      <c r="F2042" s="5" t="str">
        <f t="shared" si="251"/>
        <v>Dry</v>
      </c>
      <c r="G2042" s="5" t="str">
        <f t="shared" si="252"/>
        <v/>
      </c>
      <c r="H2042" s="27">
        <v>7.1790739371340007E-5</v>
      </c>
      <c r="I2042" s="27">
        <v>1.5577026231469999</v>
      </c>
      <c r="J2042" s="2">
        <f t="shared" si="253"/>
        <v>4.2359542052810255</v>
      </c>
      <c r="K2042" s="2">
        <f t="shared" si="254"/>
        <v>0</v>
      </c>
      <c r="L2042" s="27">
        <v>0.4153797835936</v>
      </c>
      <c r="M2042" s="26">
        <f t="shared" si="255"/>
        <v>1.1295671683130921</v>
      </c>
      <c r="N2042" s="2">
        <f t="shared" si="256"/>
        <v>0</v>
      </c>
    </row>
    <row r="2043" spans="1:14" x14ac:dyDescent="0.35">
      <c r="A2043" s="10">
        <v>41743</v>
      </c>
      <c r="B2043" s="27">
        <v>0</v>
      </c>
      <c r="C2043" s="27">
        <v>0</v>
      </c>
      <c r="D2043" s="28">
        <f t="shared" si="250"/>
        <v>0</v>
      </c>
      <c r="E2043" s="3">
        <f t="shared" si="249"/>
        <v>0</v>
      </c>
      <c r="F2043" s="5" t="str">
        <f t="shared" si="251"/>
        <v>Dry</v>
      </c>
      <c r="G2043" s="5" t="str">
        <f t="shared" si="252"/>
        <v/>
      </c>
      <c r="H2043" s="27">
        <v>6.6047480221629999E-5</v>
      </c>
      <c r="I2043" s="27">
        <v>1.7387839645609999</v>
      </c>
      <c r="J2043" s="2">
        <f t="shared" si="253"/>
        <v>4.7283795618686009</v>
      </c>
      <c r="K2043" s="2">
        <f t="shared" si="254"/>
        <v>0</v>
      </c>
      <c r="L2043" s="27">
        <v>0.46367346692450001</v>
      </c>
      <c r="M2043" s="26">
        <f t="shared" si="255"/>
        <v>1.2608950790158084</v>
      </c>
      <c r="N2043" s="2">
        <f t="shared" si="256"/>
        <v>0</v>
      </c>
    </row>
    <row r="2044" spans="1:14" x14ac:dyDescent="0.35">
      <c r="A2044" s="10">
        <v>41744</v>
      </c>
      <c r="B2044" s="27">
        <v>0</v>
      </c>
      <c r="C2044" s="27">
        <v>0</v>
      </c>
      <c r="D2044" s="28">
        <f t="shared" si="250"/>
        <v>0</v>
      </c>
      <c r="E2044" s="3">
        <f t="shared" si="249"/>
        <v>0</v>
      </c>
      <c r="F2044" s="5" t="str">
        <f t="shared" si="251"/>
        <v>Dry</v>
      </c>
      <c r="G2044" s="5" t="str">
        <f t="shared" si="252"/>
        <v/>
      </c>
      <c r="H2044" s="27">
        <v>6.07636818039E-5</v>
      </c>
      <c r="I2044" s="27">
        <v>1.8151803826990001</v>
      </c>
      <c r="J2044" s="2">
        <f t="shared" si="253"/>
        <v>4.9361289254963525</v>
      </c>
      <c r="K2044" s="2">
        <f t="shared" si="254"/>
        <v>0</v>
      </c>
      <c r="L2044" s="27">
        <v>0.48404744974410002</v>
      </c>
      <c r="M2044" s="26">
        <f t="shared" si="255"/>
        <v>1.3162992729361158</v>
      </c>
      <c r="N2044" s="2">
        <f t="shared" si="256"/>
        <v>0</v>
      </c>
    </row>
    <row r="2045" spans="1:14" x14ac:dyDescent="0.35">
      <c r="A2045" s="10">
        <v>41745</v>
      </c>
      <c r="B2045" s="27">
        <v>0</v>
      </c>
      <c r="C2045" s="27">
        <v>0</v>
      </c>
      <c r="D2045" s="28">
        <f t="shared" si="250"/>
        <v>0</v>
      </c>
      <c r="E2045" s="3">
        <f t="shared" si="249"/>
        <v>0</v>
      </c>
      <c r="F2045" s="5" t="str">
        <f t="shared" si="251"/>
        <v>Dry</v>
      </c>
      <c r="G2045" s="5" t="str">
        <f t="shared" si="252"/>
        <v/>
      </c>
      <c r="H2045" s="27">
        <v>5.5902587259589998E-5</v>
      </c>
      <c r="I2045" s="27">
        <v>1.6948274695659999</v>
      </c>
      <c r="J2045" s="2">
        <f t="shared" si="253"/>
        <v>4.6088460276389975</v>
      </c>
      <c r="K2045" s="2">
        <f t="shared" si="254"/>
        <v>0</v>
      </c>
      <c r="L2045" s="27">
        <v>0.45195382243310001</v>
      </c>
      <c r="M2045" s="26">
        <f t="shared" si="255"/>
        <v>1.2290251465716748</v>
      </c>
      <c r="N2045" s="2">
        <f t="shared" si="256"/>
        <v>0</v>
      </c>
    </row>
    <row r="2046" spans="1:14" x14ac:dyDescent="0.35">
      <c r="A2046" s="10">
        <v>41746</v>
      </c>
      <c r="B2046" s="27">
        <v>0</v>
      </c>
      <c r="C2046" s="27">
        <v>0</v>
      </c>
      <c r="D2046" s="28">
        <f t="shared" si="250"/>
        <v>0</v>
      </c>
      <c r="E2046" s="3">
        <f t="shared" si="249"/>
        <v>0</v>
      </c>
      <c r="F2046" s="5" t="str">
        <f t="shared" si="251"/>
        <v>Dry</v>
      </c>
      <c r="G2046" s="5" t="str">
        <f t="shared" si="252"/>
        <v/>
      </c>
      <c r="H2046" s="27">
        <v>5.1430380278819997E-5</v>
      </c>
      <c r="I2046" s="27">
        <v>1.6463650959039999</v>
      </c>
      <c r="J2046" s="2">
        <f t="shared" si="253"/>
        <v>4.4770593871975013</v>
      </c>
      <c r="K2046" s="2">
        <f t="shared" si="254"/>
        <v>0</v>
      </c>
      <c r="L2046" s="27">
        <v>0.43903064733890002</v>
      </c>
      <c r="M2046" s="26">
        <f t="shared" si="255"/>
        <v>1.1938823811475112</v>
      </c>
      <c r="N2046" s="2">
        <f t="shared" si="256"/>
        <v>0</v>
      </c>
    </row>
    <row r="2047" spans="1:14" x14ac:dyDescent="0.35">
      <c r="A2047" s="10">
        <v>41747</v>
      </c>
      <c r="B2047" s="27">
        <v>0</v>
      </c>
      <c r="C2047" s="27">
        <v>0</v>
      </c>
      <c r="D2047" s="28">
        <f t="shared" si="250"/>
        <v>0</v>
      </c>
      <c r="E2047" s="3">
        <f t="shared" si="249"/>
        <v>0</v>
      </c>
      <c r="F2047" s="5" t="str">
        <f t="shared" si="251"/>
        <v>Dry</v>
      </c>
      <c r="G2047" s="5" t="str">
        <f t="shared" si="252"/>
        <v/>
      </c>
      <c r="H2047" s="27">
        <v>4.7315949856509999E-5</v>
      </c>
      <c r="I2047" s="27">
        <v>1.4580845753480001</v>
      </c>
      <c r="J2047" s="2">
        <f t="shared" si="253"/>
        <v>3.9650568708183376</v>
      </c>
      <c r="K2047" s="2">
        <f t="shared" si="254"/>
        <v>0</v>
      </c>
      <c r="L2047" s="27">
        <v>0.38882254223169999</v>
      </c>
      <c r="M2047" s="26">
        <f t="shared" si="255"/>
        <v>1.0573484684431957</v>
      </c>
      <c r="N2047" s="2">
        <f t="shared" si="256"/>
        <v>0</v>
      </c>
    </row>
    <row r="2048" spans="1:14" x14ac:dyDescent="0.35">
      <c r="A2048" s="10">
        <v>41748</v>
      </c>
      <c r="B2048" s="27">
        <v>0</v>
      </c>
      <c r="C2048" s="27">
        <v>3.5535698024460001E-2</v>
      </c>
      <c r="D2048" s="28">
        <f t="shared" si="250"/>
        <v>2.9613081687050002E-3</v>
      </c>
      <c r="E2048" s="3">
        <f t="shared" si="249"/>
        <v>0</v>
      </c>
      <c r="F2048" s="5" t="str">
        <f t="shared" si="251"/>
        <v>Dry</v>
      </c>
      <c r="G2048" s="5" t="str">
        <f t="shared" si="252"/>
        <v/>
      </c>
      <c r="H2048" s="27">
        <v>6.4749518782560001E-4</v>
      </c>
      <c r="I2048" s="27">
        <v>4.3553916060090003</v>
      </c>
      <c r="J2048" s="2">
        <f t="shared" si="253"/>
        <v>11.843877717716635</v>
      </c>
      <c r="K2048" s="2">
        <f t="shared" si="254"/>
        <v>3.5073371834617409E-2</v>
      </c>
      <c r="L2048" s="27">
        <v>0.63234404552589996</v>
      </c>
      <c r="M2048" s="26">
        <f t="shared" si="255"/>
        <v>1.7195711036413113</v>
      </c>
      <c r="N2048" s="2">
        <f t="shared" si="256"/>
        <v>5.0921799558820875E-3</v>
      </c>
    </row>
    <row r="2049" spans="1:14" x14ac:dyDescent="0.35">
      <c r="A2049" s="10">
        <v>41749</v>
      </c>
      <c r="B2049" s="27">
        <v>0</v>
      </c>
      <c r="C2049" s="27">
        <v>0</v>
      </c>
      <c r="D2049" s="28">
        <f t="shared" si="250"/>
        <v>0</v>
      </c>
      <c r="E2049" s="3">
        <f t="shared" si="249"/>
        <v>0</v>
      </c>
      <c r="F2049" s="5" t="str">
        <f t="shared" si="251"/>
        <v>Dry</v>
      </c>
      <c r="G2049" s="5" t="str">
        <f t="shared" si="252"/>
        <v/>
      </c>
      <c r="H2049" s="27">
        <v>4.0048219958549997E-5</v>
      </c>
      <c r="I2049" s="27">
        <v>3.814167546103</v>
      </c>
      <c r="J2049" s="2">
        <f t="shared" si="253"/>
        <v>10.372094658170655</v>
      </c>
      <c r="K2049" s="2">
        <f t="shared" si="254"/>
        <v>0</v>
      </c>
      <c r="L2049" s="27">
        <v>0.65672784652920002</v>
      </c>
      <c r="M2049" s="26">
        <f t="shared" si="255"/>
        <v>1.7858794367376454</v>
      </c>
      <c r="N2049" s="2">
        <f t="shared" si="256"/>
        <v>0</v>
      </c>
    </row>
    <row r="2050" spans="1:14" x14ac:dyDescent="0.35">
      <c r="A2050" s="10">
        <v>41750</v>
      </c>
      <c r="B2050" s="27">
        <v>0</v>
      </c>
      <c r="C2050" s="27">
        <v>0</v>
      </c>
      <c r="D2050" s="28">
        <f t="shared" si="250"/>
        <v>0</v>
      </c>
      <c r="E2050" s="3">
        <f t="shared" si="249"/>
        <v>0</v>
      </c>
      <c r="F2050" s="5" t="str">
        <f t="shared" si="251"/>
        <v>Dry</v>
      </c>
      <c r="G2050" s="5" t="str">
        <f t="shared" si="252"/>
        <v/>
      </c>
      <c r="H2050" s="27">
        <v>3.6844362361869997E-5</v>
      </c>
      <c r="I2050" s="27">
        <v>2.2730090852560001</v>
      </c>
      <c r="J2050" s="2">
        <f t="shared" si="253"/>
        <v>6.1811299860817561</v>
      </c>
      <c r="K2050" s="2">
        <f t="shared" si="254"/>
        <v>0</v>
      </c>
      <c r="L2050" s="27">
        <v>0.50438188486290003</v>
      </c>
      <c r="M2050" s="26">
        <f t="shared" si="255"/>
        <v>1.3715959224207759</v>
      </c>
      <c r="N2050" s="2">
        <f t="shared" si="256"/>
        <v>0</v>
      </c>
    </row>
    <row r="2051" spans="1:14" x14ac:dyDescent="0.35">
      <c r="A2051" s="10">
        <v>41751</v>
      </c>
      <c r="B2051" s="27">
        <v>0</v>
      </c>
      <c r="C2051" s="27">
        <v>0</v>
      </c>
      <c r="D2051" s="28">
        <f t="shared" si="250"/>
        <v>0</v>
      </c>
      <c r="E2051" s="3">
        <f t="shared" si="249"/>
        <v>0</v>
      </c>
      <c r="F2051" s="5" t="str">
        <f t="shared" si="251"/>
        <v>Dry</v>
      </c>
      <c r="G2051" s="5" t="str">
        <f t="shared" si="252"/>
        <v/>
      </c>
      <c r="H2051" s="27">
        <v>3.3896813372919997E-5</v>
      </c>
      <c r="I2051" s="27">
        <v>1.7536123429599999</v>
      </c>
      <c r="J2051" s="2">
        <f t="shared" si="253"/>
        <v>4.768703260951705</v>
      </c>
      <c r="K2051" s="2">
        <f t="shared" si="254"/>
        <v>0</v>
      </c>
      <c r="L2051" s="27">
        <v>0.44087119951730003</v>
      </c>
      <c r="M2051" s="26">
        <f t="shared" si="255"/>
        <v>1.198887505119365</v>
      </c>
      <c r="N2051" s="2">
        <f t="shared" si="256"/>
        <v>0</v>
      </c>
    </row>
    <row r="2052" spans="1:14" x14ac:dyDescent="0.35">
      <c r="A2052" s="10">
        <v>41752</v>
      </c>
      <c r="B2052" s="27">
        <v>0</v>
      </c>
      <c r="C2052" s="27">
        <v>0</v>
      </c>
      <c r="D2052" s="28">
        <f t="shared" si="250"/>
        <v>0</v>
      </c>
      <c r="E2052" s="3">
        <f t="shared" si="249"/>
        <v>0</v>
      </c>
      <c r="F2052" s="5" t="str">
        <f t="shared" si="251"/>
        <v>Dry</v>
      </c>
      <c r="G2052" s="5" t="str">
        <f t="shared" si="252"/>
        <v/>
      </c>
      <c r="H2052" s="27">
        <v>3.1185068303089998E-5</v>
      </c>
      <c r="I2052" s="27">
        <v>1.765877343296</v>
      </c>
      <c r="J2052" s="2">
        <f t="shared" si="253"/>
        <v>4.8020562122654109</v>
      </c>
      <c r="K2052" s="2">
        <f t="shared" si="254"/>
        <v>0</v>
      </c>
      <c r="L2052" s="27">
        <v>0.4631527859631</v>
      </c>
      <c r="M2052" s="26">
        <f t="shared" si="255"/>
        <v>1.2594791600366155</v>
      </c>
      <c r="N2052" s="2">
        <f t="shared" si="256"/>
        <v>0</v>
      </c>
    </row>
    <row r="2053" spans="1:14" x14ac:dyDescent="0.35">
      <c r="A2053" s="10">
        <v>41753</v>
      </c>
      <c r="B2053" s="27">
        <v>0</v>
      </c>
      <c r="C2053" s="27">
        <v>0</v>
      </c>
      <c r="D2053" s="28">
        <f t="shared" si="250"/>
        <v>0</v>
      </c>
      <c r="E2053" s="3">
        <f t="shared" si="249"/>
        <v>0</v>
      </c>
      <c r="F2053" s="5" t="str">
        <f t="shared" si="251"/>
        <v>Dry</v>
      </c>
      <c r="G2053" s="5" t="str">
        <f t="shared" si="252"/>
        <v/>
      </c>
      <c r="H2053" s="27">
        <v>2.8690262838839999E-5</v>
      </c>
      <c r="I2053" s="27">
        <v>1.7873062467259999</v>
      </c>
      <c r="J2053" s="2">
        <f t="shared" si="253"/>
        <v>4.8603291150968149</v>
      </c>
      <c r="K2053" s="2">
        <f t="shared" si="254"/>
        <v>0</v>
      </c>
      <c r="L2053" s="27">
        <v>0.47440859483589998</v>
      </c>
      <c r="M2053" s="26">
        <f t="shared" si="255"/>
        <v>1.2900877564529529</v>
      </c>
      <c r="N2053" s="2">
        <f t="shared" si="256"/>
        <v>0</v>
      </c>
    </row>
    <row r="2054" spans="1:14" x14ac:dyDescent="0.35">
      <c r="A2054" s="10">
        <v>41754</v>
      </c>
      <c r="B2054" s="27">
        <v>281.32550450999997</v>
      </c>
      <c r="C2054" s="27">
        <v>120.1045108464</v>
      </c>
      <c r="D2054" s="28">
        <f t="shared" si="250"/>
        <v>10.0087092372</v>
      </c>
      <c r="E2054" s="3">
        <f t="shared" si="249"/>
        <v>1</v>
      </c>
      <c r="F2054" s="5">
        <f t="shared" si="251"/>
        <v>10.0087092372</v>
      </c>
      <c r="G2054" s="5">
        <f t="shared" si="252"/>
        <v>-0.89500000000000002</v>
      </c>
      <c r="H2054" s="27">
        <v>3.2099197895449998</v>
      </c>
      <c r="I2054" s="27">
        <v>2.7501660374250001</v>
      </c>
      <c r="J2054" s="2">
        <f t="shared" si="253"/>
        <v>7.4786915155320486</v>
      </c>
      <c r="K2054" s="2">
        <f t="shared" si="254"/>
        <v>6.6934289064011834</v>
      </c>
      <c r="L2054" s="27">
        <v>0.46944117264719998</v>
      </c>
      <c r="M2054" s="26">
        <f t="shared" si="255"/>
        <v>1.2765795472498898</v>
      </c>
      <c r="N2054" s="2">
        <f t="shared" si="256"/>
        <v>1.1425386947886513</v>
      </c>
    </row>
    <row r="2055" spans="1:14" x14ac:dyDescent="0.35">
      <c r="A2055" s="10">
        <v>41755</v>
      </c>
      <c r="B2055" s="27">
        <v>0</v>
      </c>
      <c r="C2055" s="27">
        <v>7.5814398812170003E-2</v>
      </c>
      <c r="D2055" s="28">
        <f t="shared" si="250"/>
        <v>6.3178665676808339E-3</v>
      </c>
      <c r="E2055" s="3">
        <f t="shared" si="249"/>
        <v>0</v>
      </c>
      <c r="F2055" s="5" t="str">
        <f t="shared" si="251"/>
        <v>Dry</v>
      </c>
      <c r="G2055" s="5" t="str">
        <f t="shared" si="252"/>
        <v/>
      </c>
      <c r="H2055" s="27">
        <v>1.367395372168E-3</v>
      </c>
      <c r="I2055" s="27">
        <v>0.88748860870019997</v>
      </c>
      <c r="J2055" s="2">
        <f t="shared" si="253"/>
        <v>2.4134010229549756</v>
      </c>
      <c r="K2055" s="2">
        <f t="shared" si="254"/>
        <v>1.5247545637333965E-2</v>
      </c>
      <c r="L2055" s="27">
        <v>9.6462838134579995E-2</v>
      </c>
      <c r="M2055" s="26">
        <f t="shared" si="255"/>
        <v>0.26231718350965144</v>
      </c>
      <c r="N2055" s="2">
        <f t="shared" si="256"/>
        <v>1.657284963823825E-3</v>
      </c>
    </row>
    <row r="2056" spans="1:14" x14ac:dyDescent="0.35">
      <c r="A2056" s="10">
        <v>41756</v>
      </c>
      <c r="B2056" s="27">
        <v>0</v>
      </c>
      <c r="C2056" s="27">
        <v>0</v>
      </c>
      <c r="D2056" s="28">
        <f t="shared" si="250"/>
        <v>0</v>
      </c>
      <c r="E2056" s="3">
        <f t="shared" si="249"/>
        <v>0</v>
      </c>
      <c r="F2056" s="5" t="str">
        <f t="shared" si="251"/>
        <v>Dry</v>
      </c>
      <c r="G2056" s="5" t="str">
        <f t="shared" si="252"/>
        <v/>
      </c>
      <c r="H2056" s="27">
        <v>7.3909254520549995E-5</v>
      </c>
      <c r="I2056" s="27">
        <v>1.5720161721150001</v>
      </c>
      <c r="J2056" s="2">
        <f t="shared" si="253"/>
        <v>4.2748778978026465</v>
      </c>
      <c r="K2056" s="2">
        <f t="shared" si="254"/>
        <v>0</v>
      </c>
      <c r="L2056" s="27">
        <v>0.22566229690389999</v>
      </c>
      <c r="M2056" s="26">
        <f t="shared" si="255"/>
        <v>0.61365702370858954</v>
      </c>
      <c r="N2056" s="2">
        <f t="shared" si="256"/>
        <v>0</v>
      </c>
    </row>
    <row r="2057" spans="1:14" x14ac:dyDescent="0.35">
      <c r="A2057" s="10">
        <v>41757</v>
      </c>
      <c r="B2057" s="27">
        <v>0</v>
      </c>
      <c r="C2057" s="27">
        <v>0</v>
      </c>
      <c r="D2057" s="28">
        <f t="shared" si="250"/>
        <v>0</v>
      </c>
      <c r="E2057" s="3">
        <f t="shared" si="249"/>
        <v>0</v>
      </c>
      <c r="F2057" s="5" t="str">
        <f t="shared" si="251"/>
        <v>Dry</v>
      </c>
      <c r="G2057" s="5" t="str">
        <f t="shared" si="252"/>
        <v/>
      </c>
      <c r="H2057" s="27">
        <v>6.7996514158910005E-5</v>
      </c>
      <c r="I2057" s="27">
        <v>2.6306338130790001</v>
      </c>
      <c r="J2057" s="2">
        <f t="shared" si="253"/>
        <v>7.1536403659345096</v>
      </c>
      <c r="K2057" s="2">
        <f t="shared" si="254"/>
        <v>0</v>
      </c>
      <c r="L2057" s="27">
        <v>0.50319411765230004</v>
      </c>
      <c r="M2057" s="26">
        <f t="shared" si="255"/>
        <v>1.3683659557789587</v>
      </c>
      <c r="N2057" s="2">
        <f t="shared" si="256"/>
        <v>0</v>
      </c>
    </row>
    <row r="2058" spans="1:14" x14ac:dyDescent="0.35">
      <c r="A2058" s="10">
        <v>41758</v>
      </c>
      <c r="B2058" s="27">
        <v>0</v>
      </c>
      <c r="C2058" s="27">
        <v>0</v>
      </c>
      <c r="D2058" s="28">
        <f t="shared" si="250"/>
        <v>0</v>
      </c>
      <c r="E2058" s="3">
        <f t="shared" si="249"/>
        <v>0</v>
      </c>
      <c r="F2058" s="5" t="str">
        <f t="shared" si="251"/>
        <v>Dry</v>
      </c>
      <c r="G2058" s="5" t="str">
        <f t="shared" si="252"/>
        <v/>
      </c>
      <c r="H2058" s="27">
        <v>6.2556793026199994E-5</v>
      </c>
      <c r="I2058" s="27">
        <v>2.3372311003749999</v>
      </c>
      <c r="J2058" s="2">
        <f t="shared" si="253"/>
        <v>6.3557727651157601</v>
      </c>
      <c r="K2058" s="2">
        <f t="shared" si="254"/>
        <v>0</v>
      </c>
      <c r="L2058" s="27">
        <v>0.54996777662490004</v>
      </c>
      <c r="M2058" s="26">
        <f t="shared" si="255"/>
        <v>1.4955603730426881</v>
      </c>
      <c r="N2058" s="2">
        <f t="shared" si="256"/>
        <v>0</v>
      </c>
    </row>
    <row r="2059" spans="1:14" x14ac:dyDescent="0.35">
      <c r="A2059" s="10">
        <v>41759</v>
      </c>
      <c r="B2059" s="27">
        <v>0</v>
      </c>
      <c r="C2059" s="27">
        <v>0</v>
      </c>
      <c r="D2059" s="28">
        <f t="shared" si="250"/>
        <v>0</v>
      </c>
      <c r="E2059" s="3">
        <f t="shared" si="249"/>
        <v>0</v>
      </c>
      <c r="F2059" s="5" t="str">
        <f t="shared" si="251"/>
        <v>Dry</v>
      </c>
      <c r="G2059" s="5" t="str">
        <f t="shared" si="252"/>
        <v/>
      </c>
      <c r="H2059" s="27">
        <v>5.7552249584099997E-5</v>
      </c>
      <c r="I2059" s="27">
        <v>2.2124314410919999</v>
      </c>
      <c r="J2059" s="2">
        <f t="shared" si="253"/>
        <v>6.0163975636479403</v>
      </c>
      <c r="K2059" s="2">
        <f t="shared" si="254"/>
        <v>0</v>
      </c>
      <c r="L2059" s="27">
        <v>0.568251504282</v>
      </c>
      <c r="M2059" s="26">
        <f t="shared" si="255"/>
        <v>1.5452804106842994</v>
      </c>
      <c r="N2059" s="2">
        <f t="shared" si="256"/>
        <v>0</v>
      </c>
    </row>
    <row r="2060" spans="1:14" x14ac:dyDescent="0.35">
      <c r="A2060" s="10">
        <v>41760</v>
      </c>
      <c r="B2060" s="27">
        <v>0</v>
      </c>
      <c r="C2060" s="27">
        <v>0</v>
      </c>
      <c r="D2060" s="28">
        <f t="shared" si="250"/>
        <v>0</v>
      </c>
      <c r="E2060" s="3">
        <f t="shared" si="249"/>
        <v>0</v>
      </c>
      <c r="F2060" s="5" t="str">
        <f t="shared" si="251"/>
        <v>Dry</v>
      </c>
      <c r="G2060" s="5" t="str">
        <f t="shared" si="252"/>
        <v/>
      </c>
      <c r="H2060" s="27">
        <v>5.2948069617370003E-5</v>
      </c>
      <c r="I2060" s="27">
        <v>2.04853936661</v>
      </c>
      <c r="J2060" s="2">
        <f t="shared" si="253"/>
        <v>5.5707160119845698</v>
      </c>
      <c r="K2060" s="2">
        <f t="shared" si="254"/>
        <v>0</v>
      </c>
      <c r="L2060" s="27">
        <v>0.54049333501579999</v>
      </c>
      <c r="M2060" s="26">
        <f t="shared" si="255"/>
        <v>1.4697959555085658</v>
      </c>
      <c r="N2060" s="2">
        <f t="shared" si="256"/>
        <v>0</v>
      </c>
    </row>
    <row r="2061" spans="1:14" x14ac:dyDescent="0.35">
      <c r="A2061" s="10">
        <v>41761</v>
      </c>
      <c r="B2061" s="27">
        <v>0</v>
      </c>
      <c r="C2061" s="27">
        <v>0</v>
      </c>
      <c r="D2061" s="28">
        <f t="shared" si="250"/>
        <v>0</v>
      </c>
      <c r="E2061" s="3">
        <f t="shared" si="249"/>
        <v>0</v>
      </c>
      <c r="F2061" s="5" t="str">
        <f t="shared" si="251"/>
        <v>Dry</v>
      </c>
      <c r="G2061" s="5" t="str">
        <f t="shared" si="252"/>
        <v/>
      </c>
      <c r="H2061" s="27">
        <v>4.8712224047980002E-5</v>
      </c>
      <c r="I2061" s="27">
        <v>1.9804695100759999</v>
      </c>
      <c r="J2061" s="2">
        <f t="shared" si="253"/>
        <v>5.3856095669202713</v>
      </c>
      <c r="K2061" s="2">
        <f t="shared" si="254"/>
        <v>0</v>
      </c>
      <c r="L2061" s="27">
        <v>0.52657336215130002</v>
      </c>
      <c r="M2061" s="26">
        <f t="shared" si="255"/>
        <v>1.4319425380997592</v>
      </c>
      <c r="N2061" s="2">
        <f t="shared" si="256"/>
        <v>0</v>
      </c>
    </row>
    <row r="2062" spans="1:14" x14ac:dyDescent="0.35">
      <c r="A2062" s="10">
        <v>41762</v>
      </c>
      <c r="B2062" s="27">
        <v>0</v>
      </c>
      <c r="C2062" s="27">
        <v>0</v>
      </c>
      <c r="D2062" s="28">
        <f t="shared" si="250"/>
        <v>0</v>
      </c>
      <c r="E2062" s="3">
        <f t="shared" si="249"/>
        <v>0</v>
      </c>
      <c r="F2062" s="5" t="str">
        <f t="shared" si="251"/>
        <v>Dry</v>
      </c>
      <c r="G2062" s="5" t="str">
        <f t="shared" si="252"/>
        <v/>
      </c>
      <c r="H2062" s="27">
        <v>4.481524612414E-5</v>
      </c>
      <c r="I2062" s="27">
        <v>1.896434628168</v>
      </c>
      <c r="J2062" s="2">
        <f t="shared" si="253"/>
        <v>5.1570884704549327</v>
      </c>
      <c r="K2062" s="2">
        <f t="shared" si="254"/>
        <v>0</v>
      </c>
      <c r="L2062" s="27">
        <v>0.50530537203530002</v>
      </c>
      <c r="M2062" s="26">
        <f t="shared" si="255"/>
        <v>1.3741072164979133</v>
      </c>
      <c r="N2062" s="2">
        <f t="shared" si="256"/>
        <v>0</v>
      </c>
    </row>
    <row r="2063" spans="1:14" x14ac:dyDescent="0.35">
      <c r="A2063" s="10">
        <v>41763</v>
      </c>
      <c r="B2063" s="27">
        <v>0</v>
      </c>
      <c r="C2063" s="27">
        <v>0</v>
      </c>
      <c r="D2063" s="28">
        <f t="shared" si="250"/>
        <v>0</v>
      </c>
      <c r="E2063" s="3">
        <f t="shared" si="249"/>
        <v>0</v>
      </c>
      <c r="F2063" s="5" t="str">
        <f t="shared" si="251"/>
        <v>Dry</v>
      </c>
      <c r="G2063" s="5" t="str">
        <f t="shared" si="252"/>
        <v/>
      </c>
      <c r="H2063" s="27">
        <v>4.1230026434210001E-5</v>
      </c>
      <c r="I2063" s="27">
        <v>1.71031884048</v>
      </c>
      <c r="J2063" s="2">
        <f t="shared" si="253"/>
        <v>4.6509726420476927</v>
      </c>
      <c r="K2063" s="2">
        <f t="shared" si="254"/>
        <v>0</v>
      </c>
      <c r="L2063" s="27">
        <v>0.45598213844180002</v>
      </c>
      <c r="M2063" s="26">
        <f t="shared" si="255"/>
        <v>1.2399795879930933</v>
      </c>
      <c r="N2063" s="2">
        <f t="shared" si="256"/>
        <v>0</v>
      </c>
    </row>
    <row r="2064" spans="1:14" x14ac:dyDescent="0.35">
      <c r="A2064" s="10">
        <v>41764</v>
      </c>
      <c r="B2064" s="27">
        <v>0</v>
      </c>
      <c r="C2064" s="27">
        <v>0</v>
      </c>
      <c r="D2064" s="28">
        <f t="shared" si="250"/>
        <v>0</v>
      </c>
      <c r="E2064" s="3">
        <f t="shared" si="249"/>
        <v>0</v>
      </c>
      <c r="F2064" s="5" t="str">
        <f t="shared" si="251"/>
        <v>Dry</v>
      </c>
      <c r="G2064" s="5" t="str">
        <f t="shared" si="252"/>
        <v/>
      </c>
      <c r="H2064" s="27">
        <v>3.7931624319479998E-5</v>
      </c>
      <c r="I2064" s="27">
        <v>1.5576105185460001</v>
      </c>
      <c r="J2064" s="2">
        <f t="shared" si="253"/>
        <v>4.2357037397132506</v>
      </c>
      <c r="K2064" s="2">
        <f t="shared" si="254"/>
        <v>0</v>
      </c>
      <c r="L2064" s="27">
        <v>0.41533698951379999</v>
      </c>
      <c r="M2064" s="26">
        <f t="shared" si="255"/>
        <v>1.1294507958042472</v>
      </c>
      <c r="N2064" s="2">
        <f t="shared" si="256"/>
        <v>0</v>
      </c>
    </row>
    <row r="2065" spans="1:14" x14ac:dyDescent="0.35">
      <c r="A2065" s="10">
        <v>41765</v>
      </c>
      <c r="B2065" s="27">
        <v>0</v>
      </c>
      <c r="C2065" s="27">
        <v>0</v>
      </c>
      <c r="D2065" s="28">
        <f t="shared" si="250"/>
        <v>0</v>
      </c>
      <c r="E2065" s="3">
        <f t="shared" si="249"/>
        <v>0</v>
      </c>
      <c r="F2065" s="5" t="str">
        <f t="shared" si="251"/>
        <v>Dry</v>
      </c>
      <c r="G2065" s="5" t="str">
        <f t="shared" si="252"/>
        <v/>
      </c>
      <c r="H2065" s="27">
        <v>3.4897094373920003E-5</v>
      </c>
      <c r="I2065" s="27">
        <v>1.6178271251080001</v>
      </c>
      <c r="J2065" s="2">
        <f t="shared" si="253"/>
        <v>4.3994543709336913</v>
      </c>
      <c r="K2065" s="2">
        <f t="shared" si="254"/>
        <v>0</v>
      </c>
      <c r="L2065" s="27">
        <v>0.43141336155159998</v>
      </c>
      <c r="M2065" s="26">
        <f t="shared" si="255"/>
        <v>1.1731682388689588</v>
      </c>
      <c r="N2065" s="2">
        <f t="shared" si="256"/>
        <v>0</v>
      </c>
    </row>
    <row r="2066" spans="1:14" x14ac:dyDescent="0.35">
      <c r="A2066" s="10">
        <v>41766</v>
      </c>
      <c r="B2066" s="27">
        <v>0</v>
      </c>
      <c r="C2066" s="27">
        <v>0</v>
      </c>
      <c r="D2066" s="28">
        <f t="shared" si="250"/>
        <v>0</v>
      </c>
      <c r="E2066" s="3">
        <f t="shared" si="249"/>
        <v>0</v>
      </c>
      <c r="F2066" s="5" t="str">
        <f t="shared" si="251"/>
        <v>Dry</v>
      </c>
      <c r="G2066" s="5" t="str">
        <f t="shared" si="252"/>
        <v/>
      </c>
      <c r="H2066" s="27">
        <v>3.2105326823999997E-5</v>
      </c>
      <c r="I2066" s="27">
        <v>1.6225995151329999</v>
      </c>
      <c r="J2066" s="2">
        <f t="shared" si="253"/>
        <v>4.4124322174720749</v>
      </c>
      <c r="K2066" s="2">
        <f t="shared" si="254"/>
        <v>0</v>
      </c>
      <c r="L2066" s="27">
        <v>0.43269120114300003</v>
      </c>
      <c r="M2066" s="26">
        <f t="shared" si="255"/>
        <v>1.1766431447402286</v>
      </c>
      <c r="N2066" s="2">
        <f t="shared" si="256"/>
        <v>0</v>
      </c>
    </row>
    <row r="2067" spans="1:14" x14ac:dyDescent="0.35">
      <c r="A2067" s="10">
        <v>41767</v>
      </c>
      <c r="B2067" s="27">
        <v>0</v>
      </c>
      <c r="C2067" s="27">
        <v>0</v>
      </c>
      <c r="D2067" s="28">
        <f t="shared" si="250"/>
        <v>0</v>
      </c>
      <c r="E2067" s="3">
        <f t="shared" si="249"/>
        <v>0</v>
      </c>
      <c r="F2067" s="5" t="str">
        <f t="shared" si="251"/>
        <v>Dry</v>
      </c>
      <c r="G2067" s="5" t="str">
        <f t="shared" si="252"/>
        <v/>
      </c>
      <c r="H2067" s="27">
        <v>2.953690067808E-5</v>
      </c>
      <c r="I2067" s="27">
        <v>1.5642863579070001</v>
      </c>
      <c r="J2067" s="2">
        <f t="shared" si="253"/>
        <v>4.2538577502379802</v>
      </c>
      <c r="K2067" s="2">
        <f t="shared" si="254"/>
        <v>0</v>
      </c>
      <c r="L2067" s="27">
        <v>0.41714249998710001</v>
      </c>
      <c r="M2067" s="26">
        <f t="shared" si="255"/>
        <v>1.1343606287649204</v>
      </c>
      <c r="N2067" s="2">
        <f t="shared" si="256"/>
        <v>0</v>
      </c>
    </row>
    <row r="2068" spans="1:14" x14ac:dyDescent="0.35">
      <c r="A2068" s="10">
        <v>41768</v>
      </c>
      <c r="B2068" s="27">
        <v>0</v>
      </c>
      <c r="C2068" s="27">
        <v>0</v>
      </c>
      <c r="D2068" s="28">
        <f t="shared" si="250"/>
        <v>0</v>
      </c>
      <c r="E2068" s="3">
        <f t="shared" si="249"/>
        <v>0</v>
      </c>
      <c r="F2068" s="5" t="str">
        <f t="shared" si="251"/>
        <v>Dry</v>
      </c>
      <c r="G2068" s="5" t="str">
        <f t="shared" si="252"/>
        <v/>
      </c>
      <c r="H2068" s="27">
        <v>2.7173948623840002E-5</v>
      </c>
      <c r="I2068" s="27">
        <v>1.540642539349</v>
      </c>
      <c r="J2068" s="2">
        <f t="shared" si="253"/>
        <v>4.1895616958040964</v>
      </c>
      <c r="K2068" s="2">
        <f t="shared" si="254"/>
        <v>0</v>
      </c>
      <c r="L2068" s="27">
        <v>0.41083786768269998</v>
      </c>
      <c r="M2068" s="26">
        <f t="shared" si="255"/>
        <v>1.1172160638616271</v>
      </c>
      <c r="N2068" s="2">
        <f t="shared" si="256"/>
        <v>0</v>
      </c>
    </row>
    <row r="2069" spans="1:14" x14ac:dyDescent="0.35">
      <c r="A2069" s="10">
        <v>41769</v>
      </c>
      <c r="B2069" s="27">
        <v>0</v>
      </c>
      <c r="C2069" s="27">
        <v>3.1495566472679998E-4</v>
      </c>
      <c r="D2069" s="28">
        <f t="shared" si="250"/>
        <v>2.6246305393899997E-5</v>
      </c>
      <c r="E2069" s="3">
        <f t="shared" si="249"/>
        <v>0</v>
      </c>
      <c r="F2069" s="5" t="str">
        <f t="shared" si="251"/>
        <v>Dry</v>
      </c>
      <c r="G2069" s="5" t="str">
        <f t="shared" si="252"/>
        <v/>
      </c>
      <c r="H2069" s="27">
        <v>3.0353017353339999E-5</v>
      </c>
      <c r="I2069" s="27">
        <v>1.636077658297</v>
      </c>
      <c r="J2069" s="2">
        <f t="shared" si="253"/>
        <v>4.44908414086653</v>
      </c>
      <c r="K2069" s="2">
        <f t="shared" si="254"/>
        <v>1.1677202108434014E-4</v>
      </c>
      <c r="L2069" s="27">
        <v>0.42416296734409997</v>
      </c>
      <c r="M2069" s="26">
        <f t="shared" si="255"/>
        <v>1.1534518068768518</v>
      </c>
      <c r="N2069" s="2">
        <f t="shared" si="256"/>
        <v>3.0273848380435612E-5</v>
      </c>
    </row>
    <row r="2070" spans="1:14" x14ac:dyDescent="0.35">
      <c r="A2070" s="10">
        <v>41770</v>
      </c>
      <c r="B2070" s="27">
        <v>0</v>
      </c>
      <c r="C2070" s="27">
        <v>0</v>
      </c>
      <c r="D2070" s="28">
        <f t="shared" si="250"/>
        <v>0</v>
      </c>
      <c r="E2070" s="3">
        <f t="shared" ref="E2070:E2133" si="257">IF(D2070&gt;$C$8,1,0)</f>
        <v>0</v>
      </c>
      <c r="F2070" s="5" t="str">
        <f t="shared" si="251"/>
        <v>Dry</v>
      </c>
      <c r="G2070" s="5" t="str">
        <f t="shared" si="252"/>
        <v/>
      </c>
      <c r="H2070" s="27">
        <v>2.300003011522E-5</v>
      </c>
      <c r="I2070" s="27">
        <v>1.758285652356</v>
      </c>
      <c r="J2070" s="2">
        <f t="shared" si="253"/>
        <v>4.7814116715908117</v>
      </c>
      <c r="K2070" s="2">
        <f t="shared" si="254"/>
        <v>0</v>
      </c>
      <c r="L2070" s="27">
        <v>0.46270667211010003</v>
      </c>
      <c r="M2070" s="26">
        <f t="shared" si="255"/>
        <v>1.2582660158693215</v>
      </c>
      <c r="N2070" s="2">
        <f t="shared" si="256"/>
        <v>0</v>
      </c>
    </row>
    <row r="2071" spans="1:14" x14ac:dyDescent="0.35">
      <c r="A2071" s="10">
        <v>41771</v>
      </c>
      <c r="B2071" s="27">
        <v>0</v>
      </c>
      <c r="C2071" s="27">
        <v>0</v>
      </c>
      <c r="D2071" s="28">
        <f t="shared" ref="D2071:D2134" si="258">C2071/12</f>
        <v>0</v>
      </c>
      <c r="E2071" s="3">
        <f t="shared" si="257"/>
        <v>0</v>
      </c>
      <c r="F2071" s="5" t="str">
        <f t="shared" ref="F2071:F2134" si="259">IF(B2071&gt;0,D2071,"Dry")</f>
        <v>Dry</v>
      </c>
      <c r="G2071" s="5" t="str">
        <f t="shared" ref="G2071:G2134" si="260">IF(D2071-$C$8&lt;0,"",D2064-$C$8)</f>
        <v/>
      </c>
      <c r="H2071" s="27">
        <v>2.1160027706000001E-5</v>
      </c>
      <c r="I2071" s="27">
        <v>1.916252961414</v>
      </c>
      <c r="J2071" s="2">
        <f t="shared" ref="J2071:J2134" si="261">I2071*2.71936</f>
        <v>5.2109816531507755</v>
      </c>
      <c r="K2071" s="2">
        <f t="shared" ref="K2071:K2134" si="262">IF(D2071&gt;$C$8, J2071*$C$8, J2071*D2071)</f>
        <v>0</v>
      </c>
      <c r="L2071" s="27">
        <v>0.50913355010240002</v>
      </c>
      <c r="M2071" s="26">
        <f t="shared" ref="M2071:M2134" si="263">L2071*2.71936</f>
        <v>1.3845174108064626</v>
      </c>
      <c r="N2071" s="2">
        <f t="shared" ref="N2071:N2134" si="264">IF(D2071&gt;$C$8, M2071*$C$8,M2071* D2071)</f>
        <v>0</v>
      </c>
    </row>
    <row r="2072" spans="1:14" x14ac:dyDescent="0.35">
      <c r="A2072" s="10">
        <v>41772</v>
      </c>
      <c r="B2072" s="27">
        <v>0</v>
      </c>
      <c r="C2072" s="27">
        <v>0</v>
      </c>
      <c r="D2072" s="28">
        <f t="shared" si="258"/>
        <v>0</v>
      </c>
      <c r="E2072" s="3">
        <f t="shared" si="257"/>
        <v>0</v>
      </c>
      <c r="F2072" s="5" t="str">
        <f t="shared" si="259"/>
        <v>Dry</v>
      </c>
      <c r="G2072" s="5" t="str">
        <f t="shared" si="260"/>
        <v/>
      </c>
      <c r="H2072" s="27">
        <v>1.9467225489519999E-5</v>
      </c>
      <c r="I2072" s="27">
        <v>1.957501323499</v>
      </c>
      <c r="J2072" s="2">
        <f t="shared" si="261"/>
        <v>5.3231507990702402</v>
      </c>
      <c r="K2072" s="2">
        <f t="shared" si="262"/>
        <v>0</v>
      </c>
      <c r="L2072" s="27">
        <v>0.52147324486900004</v>
      </c>
      <c r="M2072" s="26">
        <f t="shared" si="263"/>
        <v>1.4180734831669639</v>
      </c>
      <c r="N2072" s="2">
        <f t="shared" si="264"/>
        <v>0</v>
      </c>
    </row>
    <row r="2073" spans="1:14" x14ac:dyDescent="0.35">
      <c r="A2073" s="10">
        <v>41773</v>
      </c>
      <c r="B2073" s="27">
        <v>0</v>
      </c>
      <c r="C2073" s="27">
        <v>0</v>
      </c>
      <c r="D2073" s="28">
        <f t="shared" si="258"/>
        <v>0</v>
      </c>
      <c r="E2073" s="3">
        <f t="shared" si="257"/>
        <v>0</v>
      </c>
      <c r="F2073" s="5" t="str">
        <f t="shared" si="259"/>
        <v>Dry</v>
      </c>
      <c r="G2073" s="5" t="str">
        <f t="shared" si="260"/>
        <v/>
      </c>
      <c r="H2073" s="27">
        <v>1.7909847450359999E-5</v>
      </c>
      <c r="I2073" s="27">
        <v>1.995037993493</v>
      </c>
      <c r="J2073" s="2">
        <f t="shared" si="261"/>
        <v>5.4252265179851245</v>
      </c>
      <c r="K2073" s="2">
        <f t="shared" si="262"/>
        <v>0</v>
      </c>
      <c r="L2073" s="27">
        <v>0.53186334953379999</v>
      </c>
      <c r="M2073" s="26">
        <f t="shared" si="263"/>
        <v>1.4463279181882343</v>
      </c>
      <c r="N2073" s="2">
        <f t="shared" si="264"/>
        <v>0</v>
      </c>
    </row>
    <row r="2074" spans="1:14" x14ac:dyDescent="0.35">
      <c r="A2074" s="10">
        <v>41774</v>
      </c>
      <c r="B2074" s="27">
        <v>0</v>
      </c>
      <c r="C2074" s="27">
        <v>0</v>
      </c>
      <c r="D2074" s="28">
        <f t="shared" si="258"/>
        <v>0</v>
      </c>
      <c r="E2074" s="3">
        <f t="shared" si="257"/>
        <v>0</v>
      </c>
      <c r="F2074" s="5" t="str">
        <f t="shared" si="259"/>
        <v>Dry</v>
      </c>
      <c r="G2074" s="5" t="str">
        <f t="shared" si="260"/>
        <v/>
      </c>
      <c r="H2074" s="27">
        <v>1.647705965433E-5</v>
      </c>
      <c r="I2074" s="27">
        <v>2.0344593487</v>
      </c>
      <c r="J2074" s="2">
        <f t="shared" si="261"/>
        <v>5.5324273744808323</v>
      </c>
      <c r="K2074" s="2">
        <f t="shared" si="262"/>
        <v>0</v>
      </c>
      <c r="L2074" s="27">
        <v>0.54248172827499996</v>
      </c>
      <c r="M2074" s="26">
        <f t="shared" si="263"/>
        <v>1.4752031126019038</v>
      </c>
      <c r="N2074" s="2">
        <f t="shared" si="264"/>
        <v>0</v>
      </c>
    </row>
    <row r="2075" spans="1:14" x14ac:dyDescent="0.35">
      <c r="A2075" s="10">
        <v>41775</v>
      </c>
      <c r="B2075" s="27">
        <v>0</v>
      </c>
      <c r="C2075" s="27">
        <v>0</v>
      </c>
      <c r="D2075" s="28">
        <f t="shared" si="258"/>
        <v>0</v>
      </c>
      <c r="E2075" s="3">
        <f t="shared" si="257"/>
        <v>0</v>
      </c>
      <c r="F2075" s="5" t="str">
        <f t="shared" si="259"/>
        <v>Dry</v>
      </c>
      <c r="G2075" s="5" t="str">
        <f t="shared" si="260"/>
        <v/>
      </c>
      <c r="H2075" s="27">
        <v>1.515889488198E-5</v>
      </c>
      <c r="I2075" s="27">
        <v>1.9997717321920001</v>
      </c>
      <c r="J2075" s="2">
        <f t="shared" si="261"/>
        <v>5.4380992576536373</v>
      </c>
      <c r="K2075" s="2">
        <f t="shared" si="262"/>
        <v>0</v>
      </c>
      <c r="L2075" s="27">
        <v>0.53326143100870005</v>
      </c>
      <c r="M2075" s="26">
        <f t="shared" si="263"/>
        <v>1.4501298050278186</v>
      </c>
      <c r="N2075" s="2">
        <f t="shared" si="264"/>
        <v>0</v>
      </c>
    </row>
    <row r="2076" spans="1:14" x14ac:dyDescent="0.35">
      <c r="A2076" s="10">
        <v>41776</v>
      </c>
      <c r="B2076" s="27">
        <v>0</v>
      </c>
      <c r="C2076" s="27">
        <v>0</v>
      </c>
      <c r="D2076" s="28">
        <f t="shared" si="258"/>
        <v>0</v>
      </c>
      <c r="E2076" s="3">
        <f t="shared" si="257"/>
        <v>0</v>
      </c>
      <c r="F2076" s="5" t="str">
        <f t="shared" si="259"/>
        <v>Dry</v>
      </c>
      <c r="G2076" s="5" t="str">
        <f t="shared" si="260"/>
        <v/>
      </c>
      <c r="H2076" s="27">
        <v>1.394618329142E-5</v>
      </c>
      <c r="I2076" s="27">
        <v>1.7705866927389999</v>
      </c>
      <c r="J2076" s="2">
        <f t="shared" si="261"/>
        <v>4.8148626287667264</v>
      </c>
      <c r="K2076" s="2">
        <f t="shared" si="262"/>
        <v>0</v>
      </c>
      <c r="L2076" s="27">
        <v>0.47215372032929998</v>
      </c>
      <c r="M2076" s="26">
        <f t="shared" si="263"/>
        <v>1.2839559409146852</v>
      </c>
      <c r="N2076" s="2">
        <f t="shared" si="264"/>
        <v>0</v>
      </c>
    </row>
    <row r="2077" spans="1:14" x14ac:dyDescent="0.35">
      <c r="A2077" s="10">
        <v>41777</v>
      </c>
      <c r="B2077" s="27">
        <v>0</v>
      </c>
      <c r="C2077" s="27">
        <v>0</v>
      </c>
      <c r="D2077" s="28">
        <f t="shared" si="258"/>
        <v>0</v>
      </c>
      <c r="E2077" s="3">
        <f t="shared" si="257"/>
        <v>0</v>
      </c>
      <c r="F2077" s="5" t="str">
        <f t="shared" si="259"/>
        <v>Dry</v>
      </c>
      <c r="G2077" s="5" t="str">
        <f t="shared" si="260"/>
        <v/>
      </c>
      <c r="H2077" s="27">
        <v>1.283048862811E-5</v>
      </c>
      <c r="I2077" s="27">
        <v>1.613157048368</v>
      </c>
      <c r="J2077" s="2">
        <f t="shared" si="261"/>
        <v>4.3867547510500042</v>
      </c>
      <c r="K2077" s="2">
        <f t="shared" si="262"/>
        <v>0</v>
      </c>
      <c r="L2077" s="27">
        <v>0.43017453054010002</v>
      </c>
      <c r="M2077" s="26">
        <f t="shared" si="263"/>
        <v>1.1697994113695265</v>
      </c>
      <c r="N2077" s="2">
        <f t="shared" si="264"/>
        <v>0</v>
      </c>
    </row>
    <row r="2078" spans="1:14" x14ac:dyDescent="0.35">
      <c r="A2078" s="10">
        <v>41778</v>
      </c>
      <c r="B2078" s="27">
        <v>0</v>
      </c>
      <c r="C2078" s="27">
        <v>0</v>
      </c>
      <c r="D2078" s="28">
        <f t="shared" si="258"/>
        <v>0</v>
      </c>
      <c r="E2078" s="3">
        <f t="shared" si="257"/>
        <v>0</v>
      </c>
      <c r="F2078" s="5" t="str">
        <f t="shared" si="259"/>
        <v>Dry</v>
      </c>
      <c r="G2078" s="5" t="str">
        <f t="shared" si="260"/>
        <v/>
      </c>
      <c r="H2078" s="27">
        <v>1.1804049537860001E-5</v>
      </c>
      <c r="I2078" s="27">
        <v>1.5804120587570001</v>
      </c>
      <c r="J2078" s="2">
        <f t="shared" si="261"/>
        <v>4.2977093361014358</v>
      </c>
      <c r="K2078" s="2">
        <f t="shared" si="262"/>
        <v>0</v>
      </c>
      <c r="L2078" s="27">
        <v>0.4214430335464</v>
      </c>
      <c r="M2078" s="26">
        <f t="shared" si="263"/>
        <v>1.1460553277047383</v>
      </c>
      <c r="N2078" s="2">
        <f t="shared" si="264"/>
        <v>0</v>
      </c>
    </row>
    <row r="2079" spans="1:14" x14ac:dyDescent="0.35">
      <c r="A2079" s="10">
        <v>41779</v>
      </c>
      <c r="B2079" s="27">
        <v>0</v>
      </c>
      <c r="C2079" s="27">
        <v>0</v>
      </c>
      <c r="D2079" s="28">
        <f t="shared" si="258"/>
        <v>0</v>
      </c>
      <c r="E2079" s="3">
        <f t="shared" si="257"/>
        <v>0</v>
      </c>
      <c r="F2079" s="5" t="str">
        <f t="shared" si="259"/>
        <v>Dry</v>
      </c>
      <c r="G2079" s="5" t="str">
        <f t="shared" si="260"/>
        <v/>
      </c>
      <c r="H2079" s="27">
        <v>1.0859725574829999E-5</v>
      </c>
      <c r="I2079" s="27">
        <v>1.494694011844</v>
      </c>
      <c r="J2079" s="2">
        <f t="shared" si="261"/>
        <v>4.0646111080480996</v>
      </c>
      <c r="K2079" s="2">
        <f t="shared" si="262"/>
        <v>0</v>
      </c>
      <c r="L2079" s="27">
        <v>0.3985850221253</v>
      </c>
      <c r="M2079" s="26">
        <f t="shared" si="263"/>
        <v>1.0838961657666559</v>
      </c>
      <c r="N2079" s="2">
        <f t="shared" si="264"/>
        <v>0</v>
      </c>
    </row>
    <row r="2080" spans="1:14" x14ac:dyDescent="0.35">
      <c r="A2080" s="10">
        <v>41780</v>
      </c>
      <c r="B2080" s="27">
        <v>0</v>
      </c>
      <c r="C2080" s="27">
        <v>1.89070630229E-2</v>
      </c>
      <c r="D2080" s="28">
        <f t="shared" si="258"/>
        <v>1.5755885852416667E-3</v>
      </c>
      <c r="E2080" s="3">
        <f t="shared" si="257"/>
        <v>0</v>
      </c>
      <c r="F2080" s="5" t="str">
        <f t="shared" si="259"/>
        <v>Dry</v>
      </c>
      <c r="G2080" s="5" t="str">
        <f t="shared" si="260"/>
        <v/>
      </c>
      <c r="H2080" s="27">
        <v>3.3133527911139999E-4</v>
      </c>
      <c r="I2080" s="27">
        <v>5.0195894303250004</v>
      </c>
      <c r="J2080" s="2">
        <f t="shared" si="261"/>
        <v>13.650070713248594</v>
      </c>
      <c r="K2080" s="2">
        <f t="shared" si="262"/>
        <v>2.150689560353606E-2</v>
      </c>
      <c r="L2080" s="27">
        <v>0.64471329033820002</v>
      </c>
      <c r="M2080" s="26">
        <f t="shared" si="263"/>
        <v>1.7532075332140875</v>
      </c>
      <c r="N2080" s="2">
        <f t="shared" si="264"/>
        <v>2.7623337768918166E-3</v>
      </c>
    </row>
    <row r="2081" spans="1:14" x14ac:dyDescent="0.35">
      <c r="A2081" s="10">
        <v>41781</v>
      </c>
      <c r="B2081" s="27">
        <v>0</v>
      </c>
      <c r="C2081" s="27">
        <v>0</v>
      </c>
      <c r="D2081" s="28">
        <f t="shared" si="258"/>
        <v>0</v>
      </c>
      <c r="E2081" s="3">
        <f t="shared" si="257"/>
        <v>0</v>
      </c>
      <c r="F2081" s="5" t="str">
        <f t="shared" si="259"/>
        <v>Dry</v>
      </c>
      <c r="G2081" s="5" t="str">
        <f t="shared" si="260"/>
        <v/>
      </c>
      <c r="H2081" s="27">
        <v>9.1916717265380003E-6</v>
      </c>
      <c r="I2081" s="27">
        <v>4.9850424038590004</v>
      </c>
      <c r="J2081" s="2">
        <f t="shared" si="261"/>
        <v>13.556124911358012</v>
      </c>
      <c r="K2081" s="2">
        <f t="shared" si="262"/>
        <v>0</v>
      </c>
      <c r="L2081" s="27">
        <v>0.69726671235649995</v>
      </c>
      <c r="M2081" s="26">
        <f t="shared" si="263"/>
        <v>1.8961192069137718</v>
      </c>
      <c r="N2081" s="2">
        <f t="shared" si="264"/>
        <v>0</v>
      </c>
    </row>
    <row r="2082" spans="1:14" x14ac:dyDescent="0.35">
      <c r="A2082" s="10">
        <v>41782</v>
      </c>
      <c r="B2082" s="27">
        <v>0</v>
      </c>
      <c r="C2082" s="27">
        <v>6.2074267388520003E-2</v>
      </c>
      <c r="D2082" s="28">
        <f t="shared" si="258"/>
        <v>5.17285561571E-3</v>
      </c>
      <c r="E2082" s="3">
        <f t="shared" si="257"/>
        <v>0</v>
      </c>
      <c r="F2082" s="5" t="str">
        <f t="shared" si="259"/>
        <v>Dry</v>
      </c>
      <c r="G2082" s="5" t="str">
        <f t="shared" si="260"/>
        <v/>
      </c>
      <c r="H2082" s="27">
        <v>1.0634702202760001E-3</v>
      </c>
      <c r="I2082" s="27">
        <v>7.541021498009</v>
      </c>
      <c r="J2082" s="2">
        <f t="shared" si="261"/>
        <v>20.506752220825753</v>
      </c>
      <c r="K2082" s="2">
        <f t="shared" si="262"/>
        <v>0.10607846838547201</v>
      </c>
      <c r="L2082" s="27">
        <v>0.82588899936869997</v>
      </c>
      <c r="M2082" s="26">
        <f t="shared" si="263"/>
        <v>2.245889509323268</v>
      </c>
      <c r="N2082" s="2">
        <f t="shared" si="264"/>
        <v>1.1617662160567043E-2</v>
      </c>
    </row>
    <row r="2083" spans="1:14" x14ac:dyDescent="0.35">
      <c r="A2083" s="10">
        <v>41783</v>
      </c>
      <c r="B2083" s="27">
        <v>0</v>
      </c>
      <c r="C2083" s="27">
        <v>0</v>
      </c>
      <c r="D2083" s="28">
        <f t="shared" si="258"/>
        <v>0</v>
      </c>
      <c r="E2083" s="3">
        <f t="shared" si="257"/>
        <v>0</v>
      </c>
      <c r="F2083" s="5" t="str">
        <f t="shared" si="259"/>
        <v>Dry</v>
      </c>
      <c r="G2083" s="5" t="str">
        <f t="shared" si="260"/>
        <v/>
      </c>
      <c r="H2083" s="27">
        <v>7.7798309493419997E-6</v>
      </c>
      <c r="I2083" s="27">
        <v>11.63354143305</v>
      </c>
      <c r="J2083" s="2">
        <f t="shared" si="261"/>
        <v>31.635787231378849</v>
      </c>
      <c r="K2083" s="2">
        <f t="shared" si="262"/>
        <v>0</v>
      </c>
      <c r="L2083" s="27">
        <v>1.331540728275</v>
      </c>
      <c r="M2083" s="26">
        <f t="shared" si="263"/>
        <v>3.6209385948419039</v>
      </c>
      <c r="N2083" s="2">
        <f t="shared" si="264"/>
        <v>0</v>
      </c>
    </row>
    <row r="2084" spans="1:14" x14ac:dyDescent="0.35">
      <c r="A2084" s="10">
        <v>41784</v>
      </c>
      <c r="B2084" s="27">
        <v>0</v>
      </c>
      <c r="C2084" s="27">
        <v>0</v>
      </c>
      <c r="D2084" s="28">
        <f t="shared" si="258"/>
        <v>0</v>
      </c>
      <c r="E2084" s="3">
        <f t="shared" si="257"/>
        <v>0</v>
      </c>
      <c r="F2084" s="5" t="str">
        <f t="shared" si="259"/>
        <v>Dry</v>
      </c>
      <c r="G2084" s="5" t="str">
        <f t="shared" si="260"/>
        <v/>
      </c>
      <c r="H2084" s="27">
        <v>7.1574444733950004E-6</v>
      </c>
      <c r="I2084" s="27">
        <v>6.4203579550269998</v>
      </c>
      <c r="J2084" s="2">
        <f t="shared" si="261"/>
        <v>17.459264608582224</v>
      </c>
      <c r="K2084" s="2">
        <f t="shared" si="262"/>
        <v>0</v>
      </c>
      <c r="L2084" s="27">
        <v>0.90102874807459998</v>
      </c>
      <c r="M2084" s="26">
        <f t="shared" si="263"/>
        <v>2.4502215363641442</v>
      </c>
      <c r="N2084" s="2">
        <f t="shared" si="264"/>
        <v>0</v>
      </c>
    </row>
    <row r="2085" spans="1:14" x14ac:dyDescent="0.35">
      <c r="A2085" s="10">
        <v>41785</v>
      </c>
      <c r="B2085" s="27">
        <v>0</v>
      </c>
      <c r="C2085" s="27">
        <v>0</v>
      </c>
      <c r="D2085" s="28">
        <f t="shared" si="258"/>
        <v>0</v>
      </c>
      <c r="E2085" s="3">
        <f t="shared" si="257"/>
        <v>0</v>
      </c>
      <c r="F2085" s="5" t="str">
        <f t="shared" si="259"/>
        <v>Dry</v>
      </c>
      <c r="G2085" s="5" t="str">
        <f t="shared" si="260"/>
        <v/>
      </c>
      <c r="H2085" s="27">
        <v>6.5848489155230002E-6</v>
      </c>
      <c r="I2085" s="27">
        <v>3.1455101234959999</v>
      </c>
      <c r="J2085" s="2">
        <f t="shared" si="261"/>
        <v>8.5537744094300816</v>
      </c>
      <c r="K2085" s="2">
        <f t="shared" si="262"/>
        <v>0</v>
      </c>
      <c r="L2085" s="27">
        <v>0.59542635433019997</v>
      </c>
      <c r="M2085" s="26">
        <f t="shared" si="263"/>
        <v>1.6191786109113726</v>
      </c>
      <c r="N2085" s="2">
        <f t="shared" si="264"/>
        <v>0</v>
      </c>
    </row>
    <row r="2086" spans="1:14" x14ac:dyDescent="0.35">
      <c r="A2086" s="10">
        <v>41786</v>
      </c>
      <c r="B2086" s="27">
        <v>0</v>
      </c>
      <c r="C2086" s="27">
        <v>0</v>
      </c>
      <c r="D2086" s="28">
        <f t="shared" si="258"/>
        <v>0</v>
      </c>
      <c r="E2086" s="3">
        <f t="shared" si="257"/>
        <v>0</v>
      </c>
      <c r="F2086" s="5" t="str">
        <f t="shared" si="259"/>
        <v>Dry</v>
      </c>
      <c r="G2086" s="5" t="str">
        <f t="shared" si="260"/>
        <v/>
      </c>
      <c r="H2086" s="27">
        <v>6.0580610022810001E-6</v>
      </c>
      <c r="I2086" s="27">
        <v>2.125166130692</v>
      </c>
      <c r="J2086" s="2">
        <f t="shared" si="261"/>
        <v>5.7790917691585975</v>
      </c>
      <c r="K2086" s="2">
        <f t="shared" si="262"/>
        <v>0</v>
      </c>
      <c r="L2086" s="27">
        <v>0.49863792334649998</v>
      </c>
      <c r="M2086" s="26">
        <f t="shared" si="263"/>
        <v>1.3559760232315381</v>
      </c>
      <c r="N2086" s="2">
        <f t="shared" si="264"/>
        <v>0</v>
      </c>
    </row>
    <row r="2087" spans="1:14" x14ac:dyDescent="0.35">
      <c r="A2087" s="10">
        <v>41787</v>
      </c>
      <c r="B2087" s="27">
        <v>0</v>
      </c>
      <c r="C2087" s="27">
        <v>0</v>
      </c>
      <c r="D2087" s="28">
        <f t="shared" si="258"/>
        <v>0</v>
      </c>
      <c r="E2087" s="3">
        <f t="shared" si="257"/>
        <v>0</v>
      </c>
      <c r="F2087" s="5" t="str">
        <f t="shared" si="259"/>
        <v>Dry</v>
      </c>
      <c r="G2087" s="5" t="str">
        <f t="shared" si="260"/>
        <v/>
      </c>
      <c r="H2087" s="27">
        <v>5.5734161220990001E-6</v>
      </c>
      <c r="I2087" s="27">
        <v>1.7926692348469999</v>
      </c>
      <c r="J2087" s="2">
        <f t="shared" si="261"/>
        <v>4.8749130104735379</v>
      </c>
      <c r="K2087" s="2">
        <f t="shared" si="262"/>
        <v>0</v>
      </c>
      <c r="L2087" s="27">
        <v>0.45961874135399999</v>
      </c>
      <c r="M2087" s="26">
        <f t="shared" si="263"/>
        <v>1.2498688204884134</v>
      </c>
      <c r="N2087" s="2">
        <f t="shared" si="264"/>
        <v>0</v>
      </c>
    </row>
    <row r="2088" spans="1:14" x14ac:dyDescent="0.35">
      <c r="A2088" s="10">
        <v>41788</v>
      </c>
      <c r="B2088" s="27">
        <v>0</v>
      </c>
      <c r="C2088" s="27">
        <v>0</v>
      </c>
      <c r="D2088" s="28">
        <f t="shared" si="258"/>
        <v>0</v>
      </c>
      <c r="E2088" s="3">
        <f t="shared" si="257"/>
        <v>0</v>
      </c>
      <c r="F2088" s="5" t="str">
        <f t="shared" si="259"/>
        <v>Dry</v>
      </c>
      <c r="G2088" s="5" t="str">
        <f t="shared" si="260"/>
        <v/>
      </c>
      <c r="H2088" s="27">
        <v>5.1275428323310001E-6</v>
      </c>
      <c r="I2088" s="27">
        <v>1.674485449426</v>
      </c>
      <c r="J2088" s="2">
        <f t="shared" si="261"/>
        <v>4.5535287517510872</v>
      </c>
      <c r="K2088" s="2">
        <f t="shared" si="262"/>
        <v>0</v>
      </c>
      <c r="L2088" s="27">
        <v>0.44161736740489999</v>
      </c>
      <c r="M2088" s="26">
        <f t="shared" si="263"/>
        <v>1.2009166042261887</v>
      </c>
      <c r="N2088" s="2">
        <f t="shared" si="264"/>
        <v>0</v>
      </c>
    </row>
    <row r="2089" spans="1:14" x14ac:dyDescent="0.35">
      <c r="A2089" s="10">
        <v>41789</v>
      </c>
      <c r="B2089" s="27">
        <v>0</v>
      </c>
      <c r="C2089" s="27">
        <v>0</v>
      </c>
      <c r="D2089" s="28">
        <f t="shared" si="258"/>
        <v>0</v>
      </c>
      <c r="E2089" s="3">
        <f t="shared" si="257"/>
        <v>0</v>
      </c>
      <c r="F2089" s="5" t="str">
        <f t="shared" si="259"/>
        <v>Dry</v>
      </c>
      <c r="G2089" s="5" t="str">
        <f t="shared" si="260"/>
        <v/>
      </c>
      <c r="H2089" s="27">
        <v>4.7173394057440001E-6</v>
      </c>
      <c r="I2089" s="27">
        <v>1.7751980142449999</v>
      </c>
      <c r="J2089" s="2">
        <f t="shared" si="261"/>
        <v>4.8274024720172832</v>
      </c>
      <c r="K2089" s="2">
        <f t="shared" si="262"/>
        <v>0</v>
      </c>
      <c r="L2089" s="27">
        <v>0.47196147056479998</v>
      </c>
      <c r="M2089" s="26">
        <f t="shared" si="263"/>
        <v>1.2834331445950944</v>
      </c>
      <c r="N2089" s="2">
        <f t="shared" si="264"/>
        <v>0</v>
      </c>
    </row>
    <row r="2090" spans="1:14" x14ac:dyDescent="0.35">
      <c r="A2090" s="10">
        <v>41790</v>
      </c>
      <c r="B2090" s="27">
        <v>0</v>
      </c>
      <c r="C2090" s="27">
        <v>0</v>
      </c>
      <c r="D2090" s="28">
        <f t="shared" si="258"/>
        <v>0</v>
      </c>
      <c r="E2090" s="3">
        <f t="shared" si="257"/>
        <v>0</v>
      </c>
      <c r="F2090" s="5" t="str">
        <f t="shared" si="259"/>
        <v>Dry</v>
      </c>
      <c r="G2090" s="5" t="str">
        <f t="shared" si="260"/>
        <v/>
      </c>
      <c r="H2090" s="27">
        <v>4.3399522532849998E-6</v>
      </c>
      <c r="I2090" s="27">
        <v>1.771598550772</v>
      </c>
      <c r="J2090" s="2">
        <f t="shared" si="261"/>
        <v>4.8176142350273459</v>
      </c>
      <c r="K2090" s="2">
        <f t="shared" si="262"/>
        <v>0</v>
      </c>
      <c r="L2090" s="27">
        <v>0.47203202231820002</v>
      </c>
      <c r="M2090" s="26">
        <f t="shared" si="263"/>
        <v>1.2836250002112204</v>
      </c>
      <c r="N2090" s="2">
        <f t="shared" si="264"/>
        <v>0</v>
      </c>
    </row>
    <row r="2091" spans="1:14" x14ac:dyDescent="0.35">
      <c r="A2091" s="10">
        <v>41791</v>
      </c>
      <c r="B2091" s="27">
        <v>0</v>
      </c>
      <c r="C2091" s="27">
        <v>8.5968483525930006E-2</v>
      </c>
      <c r="D2091" s="28">
        <f t="shared" si="258"/>
        <v>7.1640402938275005E-3</v>
      </c>
      <c r="E2091" s="3">
        <f t="shared" si="257"/>
        <v>0</v>
      </c>
      <c r="F2091" s="5" t="str">
        <f t="shared" si="259"/>
        <v>Dry</v>
      </c>
      <c r="G2091" s="5" t="str">
        <f t="shared" si="260"/>
        <v/>
      </c>
      <c r="H2091" s="27">
        <v>1.4651125948520001E-3</v>
      </c>
      <c r="I2091" s="27">
        <v>10.082097697689999</v>
      </c>
      <c r="J2091" s="2">
        <f t="shared" si="261"/>
        <v>27.416853195190278</v>
      </c>
      <c r="K2091" s="2">
        <f t="shared" si="262"/>
        <v>0.1964154410202964</v>
      </c>
      <c r="L2091" s="27">
        <v>1.077074384546</v>
      </c>
      <c r="M2091" s="26">
        <f t="shared" si="263"/>
        <v>2.9289529983590108</v>
      </c>
      <c r="N2091" s="2">
        <f t="shared" si="264"/>
        <v>2.0983137298970826E-2</v>
      </c>
    </row>
    <row r="2092" spans="1:14" x14ac:dyDescent="0.35">
      <c r="A2092" s="10">
        <v>41792</v>
      </c>
      <c r="B2092" s="27">
        <v>0</v>
      </c>
      <c r="C2092" s="27">
        <v>0.18853397006979999</v>
      </c>
      <c r="D2092" s="28">
        <f t="shared" si="258"/>
        <v>1.5711164172483333E-2</v>
      </c>
      <c r="E2092" s="3">
        <f t="shared" si="257"/>
        <v>0</v>
      </c>
      <c r="F2092" s="5" t="str">
        <f t="shared" si="259"/>
        <v>Dry</v>
      </c>
      <c r="G2092" s="5" t="str">
        <f t="shared" si="260"/>
        <v/>
      </c>
      <c r="H2092" s="27">
        <v>3.2089312620459999E-3</v>
      </c>
      <c r="I2092" s="27">
        <v>13.73858025485</v>
      </c>
      <c r="J2092" s="2">
        <f t="shared" si="261"/>
        <v>37.360145601828897</v>
      </c>
      <c r="K2092" s="2">
        <f t="shared" si="262"/>
        <v>0.58697138105821489</v>
      </c>
      <c r="L2092" s="27">
        <v>1.388065711856</v>
      </c>
      <c r="M2092" s="26">
        <f t="shared" si="263"/>
        <v>3.7746503741927322</v>
      </c>
      <c r="N2092" s="2">
        <f t="shared" si="264"/>
        <v>5.9304151722667661E-2</v>
      </c>
    </row>
    <row r="2093" spans="1:14" x14ac:dyDescent="0.35">
      <c r="A2093" s="10">
        <v>41793</v>
      </c>
      <c r="B2093" s="27">
        <v>0</v>
      </c>
      <c r="C2093" s="27">
        <v>0.18988991281500001</v>
      </c>
      <c r="D2093" s="28">
        <f t="shared" si="258"/>
        <v>1.5824159401249999E-2</v>
      </c>
      <c r="E2093" s="3">
        <f t="shared" si="257"/>
        <v>0</v>
      </c>
      <c r="F2093" s="5" t="str">
        <f t="shared" si="259"/>
        <v>Dry</v>
      </c>
      <c r="G2093" s="5" t="str">
        <f t="shared" si="260"/>
        <v/>
      </c>
      <c r="H2093" s="27">
        <v>3.2338854693229999E-3</v>
      </c>
      <c r="I2093" s="27">
        <v>16.126498008359999</v>
      </c>
      <c r="J2093" s="2">
        <f t="shared" si="261"/>
        <v>43.853753624013848</v>
      </c>
      <c r="K2093" s="2">
        <f t="shared" si="262"/>
        <v>0.69394878768953994</v>
      </c>
      <c r="L2093" s="27">
        <v>1.6299342745500001</v>
      </c>
      <c r="M2093" s="26">
        <f t="shared" si="263"/>
        <v>4.4323780688402881</v>
      </c>
      <c r="N2093" s="2">
        <f t="shared" si="264"/>
        <v>7.0138657087933362E-2</v>
      </c>
    </row>
    <row r="2094" spans="1:14" x14ac:dyDescent="0.35">
      <c r="A2094" s="10">
        <v>41794</v>
      </c>
      <c r="B2094" s="27">
        <v>0</v>
      </c>
      <c r="C2094" s="27">
        <v>0.1766287141126</v>
      </c>
      <c r="D2094" s="28">
        <f t="shared" si="258"/>
        <v>1.4719059509383334E-2</v>
      </c>
      <c r="E2094" s="3">
        <f t="shared" si="257"/>
        <v>0</v>
      </c>
      <c r="F2094" s="5" t="str">
        <f t="shared" si="259"/>
        <v>Dry</v>
      </c>
      <c r="G2094" s="5" t="str">
        <f t="shared" si="260"/>
        <v/>
      </c>
      <c r="H2094" s="27">
        <v>3.0108738740439998E-3</v>
      </c>
      <c r="I2094" s="27">
        <v>15.69943475551</v>
      </c>
      <c r="J2094" s="2">
        <f t="shared" si="261"/>
        <v>42.692414896743671</v>
      </c>
      <c r="K2094" s="2">
        <f t="shared" si="262"/>
        <v>0.62839219546445357</v>
      </c>
      <c r="L2094" s="27">
        <v>1.59262380583</v>
      </c>
      <c r="M2094" s="26">
        <f t="shared" si="263"/>
        <v>4.3309174726218691</v>
      </c>
      <c r="N2094" s="2">
        <f t="shared" si="264"/>
        <v>6.3747032009749363E-2</v>
      </c>
    </row>
    <row r="2095" spans="1:14" x14ac:dyDescent="0.35">
      <c r="A2095" s="10">
        <v>41795</v>
      </c>
      <c r="B2095" s="27">
        <v>0</v>
      </c>
      <c r="C2095" s="27">
        <v>0.20748807809889999</v>
      </c>
      <c r="D2095" s="28">
        <f t="shared" si="258"/>
        <v>1.7290673174908334E-2</v>
      </c>
      <c r="E2095" s="3">
        <f t="shared" si="257"/>
        <v>0</v>
      </c>
      <c r="F2095" s="5" t="str">
        <f t="shared" si="259"/>
        <v>Dry</v>
      </c>
      <c r="G2095" s="5" t="str">
        <f t="shared" si="260"/>
        <v/>
      </c>
      <c r="H2095" s="27">
        <v>3.5377350032059999E-3</v>
      </c>
      <c r="I2095" s="27">
        <v>14.27269897066</v>
      </c>
      <c r="J2095" s="2">
        <f t="shared" si="261"/>
        <v>38.812606672853981</v>
      </c>
      <c r="K2095" s="2">
        <f t="shared" si="262"/>
        <v>0.67109609704658457</v>
      </c>
      <c r="L2095" s="27">
        <v>1.4510647451180001</v>
      </c>
      <c r="M2095" s="26">
        <f t="shared" si="263"/>
        <v>3.9459674252840848</v>
      </c>
      <c r="N2095" s="2">
        <f t="shared" si="264"/>
        <v>6.822843310942163E-2</v>
      </c>
    </row>
    <row r="2096" spans="1:14" x14ac:dyDescent="0.35">
      <c r="A2096" s="10">
        <v>41796</v>
      </c>
      <c r="B2096" s="27">
        <v>0</v>
      </c>
      <c r="C2096" s="27">
        <v>0.20703699933729999</v>
      </c>
      <c r="D2096" s="28">
        <f t="shared" si="258"/>
        <v>1.7253083278108334E-2</v>
      </c>
      <c r="E2096" s="3">
        <f t="shared" si="257"/>
        <v>0</v>
      </c>
      <c r="F2096" s="5" t="str">
        <f t="shared" si="259"/>
        <v>Dry</v>
      </c>
      <c r="G2096" s="5" t="str">
        <f t="shared" si="260"/>
        <v/>
      </c>
      <c r="H2096" s="27">
        <v>3.5323120742910001E-3</v>
      </c>
      <c r="I2096" s="27">
        <v>13.02046203774</v>
      </c>
      <c r="J2096" s="2">
        <f t="shared" si="261"/>
        <v>35.407323646948647</v>
      </c>
      <c r="K2096" s="2">
        <f t="shared" si="262"/>
        <v>0.61088550353573945</v>
      </c>
      <c r="L2096" s="27">
        <v>1.3274023245519999</v>
      </c>
      <c r="M2096" s="26">
        <f t="shared" si="263"/>
        <v>3.6096847852937266</v>
      </c>
      <c r="N2096" s="2">
        <f t="shared" si="264"/>
        <v>6.2278192208393264E-2</v>
      </c>
    </row>
    <row r="2097" spans="1:14" x14ac:dyDescent="0.35">
      <c r="A2097" s="10">
        <v>41797</v>
      </c>
      <c r="B2097" s="27">
        <v>0</v>
      </c>
      <c r="C2097" s="27">
        <v>0.2374574170233</v>
      </c>
      <c r="D2097" s="28">
        <f t="shared" si="258"/>
        <v>1.9788118085274999E-2</v>
      </c>
      <c r="E2097" s="3">
        <f t="shared" si="257"/>
        <v>0</v>
      </c>
      <c r="F2097" s="5" t="str">
        <f t="shared" si="259"/>
        <v>Dry</v>
      </c>
      <c r="G2097" s="5" t="str">
        <f t="shared" si="260"/>
        <v/>
      </c>
      <c r="H2097" s="27">
        <v>4.0513884845220002E-3</v>
      </c>
      <c r="I2097" s="27">
        <v>12.042721749269999</v>
      </c>
      <c r="J2097" s="2">
        <f t="shared" si="261"/>
        <v>32.748495816094866</v>
      </c>
      <c r="K2097" s="2">
        <f t="shared" si="262"/>
        <v>0.6480311023240195</v>
      </c>
      <c r="L2097" s="27">
        <v>1.2286506793609999</v>
      </c>
      <c r="M2097" s="26">
        <f t="shared" si="263"/>
        <v>3.3411435114271288</v>
      </c>
      <c r="N2097" s="2">
        <f t="shared" si="264"/>
        <v>6.611494234397039E-2</v>
      </c>
    </row>
    <row r="2098" spans="1:14" x14ac:dyDescent="0.35">
      <c r="A2098" s="10">
        <v>41798</v>
      </c>
      <c r="B2098" s="27">
        <v>0</v>
      </c>
      <c r="C2098" s="27">
        <v>0.24339470314539999</v>
      </c>
      <c r="D2098" s="28">
        <f t="shared" si="258"/>
        <v>2.0282891928783332E-2</v>
      </c>
      <c r="E2098" s="3">
        <f t="shared" si="257"/>
        <v>0</v>
      </c>
      <c r="F2098" s="5" t="str">
        <f t="shared" si="259"/>
        <v>Dry</v>
      </c>
      <c r="G2098" s="5" t="str">
        <f t="shared" si="260"/>
        <v/>
      </c>
      <c r="H2098" s="27">
        <v>4.1543739698709998E-3</v>
      </c>
      <c r="I2098" s="27">
        <v>12.246947070079999</v>
      </c>
      <c r="J2098" s="2">
        <f t="shared" si="261"/>
        <v>33.303857984492744</v>
      </c>
      <c r="K2098" s="2">
        <f t="shared" si="262"/>
        <v>0.67549855231101419</v>
      </c>
      <c r="L2098" s="27">
        <v>1.25190821929</v>
      </c>
      <c r="M2098" s="26">
        <f t="shared" si="263"/>
        <v>3.4043891352084543</v>
      </c>
      <c r="N2098" s="2">
        <f t="shared" si="264"/>
        <v>6.9050856912957231E-2</v>
      </c>
    </row>
    <row r="2099" spans="1:14" x14ac:dyDescent="0.35">
      <c r="A2099" s="10">
        <v>41799</v>
      </c>
      <c r="B2099" s="27">
        <v>0</v>
      </c>
      <c r="C2099" s="27">
        <v>0.22435876338550001</v>
      </c>
      <c r="D2099" s="28">
        <f t="shared" si="258"/>
        <v>1.8696563615458333E-2</v>
      </c>
      <c r="E2099" s="3">
        <f t="shared" si="257"/>
        <v>0</v>
      </c>
      <c r="F2099" s="5" t="str">
        <f t="shared" si="259"/>
        <v>Dry</v>
      </c>
      <c r="G2099" s="5" t="str">
        <f t="shared" si="260"/>
        <v/>
      </c>
      <c r="H2099" s="27">
        <v>3.83250176969E-3</v>
      </c>
      <c r="I2099" s="27">
        <v>13.81536959614</v>
      </c>
      <c r="J2099" s="2">
        <f t="shared" si="261"/>
        <v>37.568963464959268</v>
      </c>
      <c r="K2099" s="2">
        <f t="shared" si="262"/>
        <v>0.70241051538944088</v>
      </c>
      <c r="L2099" s="27">
        <v>1.4175833670019999</v>
      </c>
      <c r="M2099" s="26">
        <f t="shared" si="263"/>
        <v>3.8549195048905585</v>
      </c>
      <c r="N2099" s="2">
        <f t="shared" si="264"/>
        <v>7.2073747755657461E-2</v>
      </c>
    </row>
    <row r="2100" spans="1:14" x14ac:dyDescent="0.35">
      <c r="A2100" s="10">
        <v>41800</v>
      </c>
      <c r="B2100" s="27">
        <v>0</v>
      </c>
      <c r="C2100" s="27">
        <v>0.19848380122939999</v>
      </c>
      <c r="D2100" s="28">
        <f t="shared" si="258"/>
        <v>1.6540316769116666E-2</v>
      </c>
      <c r="E2100" s="3">
        <f t="shared" si="257"/>
        <v>0</v>
      </c>
      <c r="F2100" s="5" t="str">
        <f t="shared" si="259"/>
        <v>Dry</v>
      </c>
      <c r="G2100" s="5" t="str">
        <f t="shared" si="260"/>
        <v/>
      </c>
      <c r="H2100" s="27">
        <v>3.3933902023789999E-3</v>
      </c>
      <c r="I2100" s="27">
        <v>12.97987214688</v>
      </c>
      <c r="J2100" s="2">
        <f t="shared" si="261"/>
        <v>35.296945121339597</v>
      </c>
      <c r="K2100" s="2">
        <f t="shared" si="262"/>
        <v>0.583822653289084</v>
      </c>
      <c r="L2100" s="27">
        <v>1.3379057304869999</v>
      </c>
      <c r="M2100" s="26">
        <f t="shared" si="263"/>
        <v>3.6382473272571278</v>
      </c>
      <c r="N2100" s="2">
        <f t="shared" si="264"/>
        <v>6.017776327722496E-2</v>
      </c>
    </row>
    <row r="2101" spans="1:14" x14ac:dyDescent="0.35">
      <c r="A2101" s="10">
        <v>41801</v>
      </c>
      <c r="B2101" s="27">
        <v>0</v>
      </c>
      <c r="C2101" s="27">
        <v>0.24563891803669999</v>
      </c>
      <c r="D2101" s="28">
        <f t="shared" si="258"/>
        <v>2.0469909836391666E-2</v>
      </c>
      <c r="E2101" s="3">
        <f t="shared" si="257"/>
        <v>0</v>
      </c>
      <c r="F2101" s="5" t="str">
        <f t="shared" si="259"/>
        <v>Dry</v>
      </c>
      <c r="G2101" s="5" t="str">
        <f t="shared" si="260"/>
        <v/>
      </c>
      <c r="H2101" s="27">
        <v>4.1959740062590001E-3</v>
      </c>
      <c r="I2101" s="27">
        <v>11.693850940960001</v>
      </c>
      <c r="J2101" s="2">
        <f t="shared" si="261"/>
        <v>31.799790494808988</v>
      </c>
      <c r="K2101" s="2">
        <f t="shared" si="262"/>
        <v>0.65093884424488468</v>
      </c>
      <c r="L2101" s="27">
        <v>1.2015370828659999</v>
      </c>
      <c r="M2101" s="26">
        <f t="shared" si="263"/>
        <v>3.2674118816624858</v>
      </c>
      <c r="N2101" s="2">
        <f t="shared" si="264"/>
        <v>6.6883626615985917E-2</v>
      </c>
    </row>
    <row r="2102" spans="1:14" x14ac:dyDescent="0.35">
      <c r="A2102" s="10">
        <v>41802</v>
      </c>
      <c r="B2102" s="27">
        <v>0</v>
      </c>
      <c r="C2102" s="27">
        <v>0.2259857730922</v>
      </c>
      <c r="D2102" s="28">
        <f t="shared" si="258"/>
        <v>1.8832147757683333E-2</v>
      </c>
      <c r="E2102" s="3">
        <f t="shared" si="257"/>
        <v>0</v>
      </c>
      <c r="F2102" s="5" t="str">
        <f t="shared" si="259"/>
        <v>Dry</v>
      </c>
      <c r="G2102" s="5" t="str">
        <f t="shared" si="260"/>
        <v/>
      </c>
      <c r="H2102" s="27">
        <v>3.8632658352010002E-3</v>
      </c>
      <c r="I2102" s="27">
        <v>12.480717405109999</v>
      </c>
      <c r="J2102" s="2">
        <f t="shared" si="261"/>
        <v>33.939563682759925</v>
      </c>
      <c r="K2102" s="2">
        <f t="shared" si="262"/>
        <v>0.63915487810503802</v>
      </c>
      <c r="L2102" s="27">
        <v>1.285780949913</v>
      </c>
      <c r="M2102" s="26">
        <f t="shared" si="263"/>
        <v>3.4965012839554155</v>
      </c>
      <c r="N2102" s="2">
        <f t="shared" si="264"/>
        <v>6.5846628814377875E-2</v>
      </c>
    </row>
    <row r="2103" spans="1:14" x14ac:dyDescent="0.35">
      <c r="A2103" s="10">
        <v>41803</v>
      </c>
      <c r="B2103" s="27">
        <v>0</v>
      </c>
      <c r="C2103" s="27">
        <v>0.2266280737853</v>
      </c>
      <c r="D2103" s="28">
        <f t="shared" si="258"/>
        <v>1.8885672815441668E-2</v>
      </c>
      <c r="E2103" s="3">
        <f t="shared" si="257"/>
        <v>0</v>
      </c>
      <c r="F2103" s="5" t="str">
        <f t="shared" si="259"/>
        <v>Dry</v>
      </c>
      <c r="G2103" s="5" t="str">
        <f t="shared" si="260"/>
        <v/>
      </c>
      <c r="H2103" s="27">
        <v>3.8753682491689998E-3</v>
      </c>
      <c r="I2103" s="27">
        <v>11.853686618119999</v>
      </c>
      <c r="J2103" s="2">
        <f t="shared" si="261"/>
        <v>32.234441241850803</v>
      </c>
      <c r="K2103" s="2">
        <f t="shared" si="262"/>
        <v>0.60876911068217343</v>
      </c>
      <c r="L2103" s="27">
        <v>1.2233205550049999</v>
      </c>
      <c r="M2103" s="26">
        <f t="shared" si="263"/>
        <v>3.3266489844583966</v>
      </c>
      <c r="N2103" s="2">
        <f t="shared" si="264"/>
        <v>6.2826004292302576E-2</v>
      </c>
    </row>
    <row r="2104" spans="1:14" x14ac:dyDescent="0.35">
      <c r="A2104" s="10">
        <v>41804</v>
      </c>
      <c r="B2104" s="27">
        <v>0</v>
      </c>
      <c r="C2104" s="27">
        <v>0.24971184937720001</v>
      </c>
      <c r="D2104" s="28">
        <f t="shared" si="258"/>
        <v>2.0809320781433334E-2</v>
      </c>
      <c r="E2104" s="3">
        <f t="shared" si="257"/>
        <v>0</v>
      </c>
      <c r="F2104" s="5" t="str">
        <f t="shared" si="259"/>
        <v>Dry</v>
      </c>
      <c r="G2104" s="5" t="str">
        <f t="shared" si="260"/>
        <v/>
      </c>
      <c r="H2104" s="27">
        <v>4.2692181395699996E-3</v>
      </c>
      <c r="I2104" s="27">
        <v>11.33939156265</v>
      </c>
      <c r="J2104" s="2">
        <f t="shared" si="261"/>
        <v>30.835887839807906</v>
      </c>
      <c r="K2104" s="2">
        <f t="shared" si="262"/>
        <v>0.64167388163886208</v>
      </c>
      <c r="L2104" s="27">
        <v>1.1697024849140001</v>
      </c>
      <c r="M2104" s="26">
        <f t="shared" si="263"/>
        <v>3.1808421493757351</v>
      </c>
      <c r="N2104" s="2">
        <f t="shared" si="264"/>
        <v>6.619116464146356E-2</v>
      </c>
    </row>
    <row r="2105" spans="1:14" x14ac:dyDescent="0.35">
      <c r="A2105" s="10">
        <v>41805</v>
      </c>
      <c r="B2105" s="27">
        <v>0</v>
      </c>
      <c r="C2105" s="27">
        <v>0.2690423230483</v>
      </c>
      <c r="D2105" s="28">
        <f t="shared" si="258"/>
        <v>2.2420193587358334E-2</v>
      </c>
      <c r="E2105" s="3">
        <f t="shared" si="257"/>
        <v>0</v>
      </c>
      <c r="F2105" s="5" t="str">
        <f t="shared" si="259"/>
        <v>Dry</v>
      </c>
      <c r="G2105" s="5" t="str">
        <f t="shared" si="260"/>
        <v/>
      </c>
      <c r="H2105" s="27">
        <v>4.599289368845E-3</v>
      </c>
      <c r="I2105" s="27">
        <v>10.54860954668</v>
      </c>
      <c r="J2105" s="2">
        <f t="shared" si="261"/>
        <v>28.685466856859723</v>
      </c>
      <c r="K2105" s="2">
        <f t="shared" si="262"/>
        <v>0.64313372007454639</v>
      </c>
      <c r="L2105" s="27">
        <v>1.0889899265309999</v>
      </c>
      <c r="M2105" s="26">
        <f t="shared" si="263"/>
        <v>2.9613556466113398</v>
      </c>
      <c r="N2105" s="2">
        <f t="shared" si="264"/>
        <v>6.6394166878042948E-2</v>
      </c>
    </row>
    <row r="2106" spans="1:14" x14ac:dyDescent="0.35">
      <c r="A2106" s="10">
        <v>41806</v>
      </c>
      <c r="B2106" s="27">
        <v>0</v>
      </c>
      <c r="C2106" s="27">
        <v>0.2769732973538</v>
      </c>
      <c r="D2106" s="28">
        <f t="shared" si="258"/>
        <v>2.3081108112816665E-2</v>
      </c>
      <c r="E2106" s="3">
        <f t="shared" si="257"/>
        <v>0</v>
      </c>
      <c r="F2106" s="5" t="str">
        <f t="shared" si="259"/>
        <v>Dry</v>
      </c>
      <c r="G2106" s="5" t="str">
        <f t="shared" si="260"/>
        <v/>
      </c>
      <c r="H2106" s="27">
        <v>4.7354222895239998E-3</v>
      </c>
      <c r="I2106" s="27">
        <v>10.046445732700001</v>
      </c>
      <c r="J2106" s="2">
        <f t="shared" si="261"/>
        <v>27.319902667675073</v>
      </c>
      <c r="K2106" s="2">
        <f t="shared" si="262"/>
        <v>0.63057362710423681</v>
      </c>
      <c r="L2106" s="27">
        <v>1.0364549242050001</v>
      </c>
      <c r="M2106" s="26">
        <f t="shared" si="263"/>
        <v>2.818494062686109</v>
      </c>
      <c r="N2106" s="2">
        <f t="shared" si="264"/>
        <v>6.5053966176189956E-2</v>
      </c>
    </row>
    <row r="2107" spans="1:14" x14ac:dyDescent="0.35">
      <c r="A2107" s="10">
        <v>41807</v>
      </c>
      <c r="B2107" s="27">
        <v>0</v>
      </c>
      <c r="C2107" s="27">
        <v>0.25621748846839998</v>
      </c>
      <c r="D2107" s="28">
        <f t="shared" si="258"/>
        <v>2.1351457372366666E-2</v>
      </c>
      <c r="E2107" s="3">
        <f t="shared" si="257"/>
        <v>0</v>
      </c>
      <c r="F2107" s="5" t="str">
        <f t="shared" si="259"/>
        <v>Dry</v>
      </c>
      <c r="G2107" s="5" t="str">
        <f t="shared" si="260"/>
        <v/>
      </c>
      <c r="H2107" s="27">
        <v>4.3837753322799999E-3</v>
      </c>
      <c r="I2107" s="27">
        <v>10.727036533230001</v>
      </c>
      <c r="J2107" s="2">
        <f t="shared" si="261"/>
        <v>29.170674067004335</v>
      </c>
      <c r="K2107" s="2">
        <f t="shared" si="262"/>
        <v>0.62283640386484485</v>
      </c>
      <c r="L2107" s="27">
        <v>1.108057363578</v>
      </c>
      <c r="M2107" s="26">
        <f t="shared" si="263"/>
        <v>3.0132068722194703</v>
      </c>
      <c r="N2107" s="2">
        <f t="shared" si="264"/>
        <v>6.4336358086316311E-2</v>
      </c>
    </row>
    <row r="2108" spans="1:14" x14ac:dyDescent="0.35">
      <c r="A2108" s="10">
        <v>41808</v>
      </c>
      <c r="B2108" s="27">
        <v>0</v>
      </c>
      <c r="C2108" s="27">
        <v>0.26343746708780003</v>
      </c>
      <c r="D2108" s="28">
        <f t="shared" si="258"/>
        <v>2.195312225731667E-2</v>
      </c>
      <c r="E2108" s="3">
        <f t="shared" si="257"/>
        <v>0</v>
      </c>
      <c r="F2108" s="5" t="str">
        <f t="shared" si="259"/>
        <v>Dry</v>
      </c>
      <c r="G2108" s="5" t="str">
        <f t="shared" si="260"/>
        <v/>
      </c>
      <c r="H2108" s="27">
        <v>4.5075525131529999E-3</v>
      </c>
      <c r="I2108" s="27">
        <v>10.669761229040001</v>
      </c>
      <c r="J2108" s="2">
        <f t="shared" si="261"/>
        <v>29.014921895802217</v>
      </c>
      <c r="K2108" s="2">
        <f t="shared" si="262"/>
        <v>0.63696812766504041</v>
      </c>
      <c r="L2108" s="27">
        <v>1.104335929973</v>
      </c>
      <c r="M2108" s="26">
        <f t="shared" si="263"/>
        <v>3.0030869545313772</v>
      </c>
      <c r="N2108" s="2">
        <f t="shared" si="264"/>
        <v>6.5927135062180106E-2</v>
      </c>
    </row>
    <row r="2109" spans="1:14" x14ac:dyDescent="0.35">
      <c r="A2109" s="10">
        <v>41809</v>
      </c>
      <c r="B2109" s="27">
        <v>0</v>
      </c>
      <c r="C2109" s="27">
        <v>0.24655323709169999</v>
      </c>
      <c r="D2109" s="28">
        <f t="shared" si="258"/>
        <v>2.0546103090974998E-2</v>
      </c>
      <c r="E2109" s="3">
        <f t="shared" si="257"/>
        <v>0</v>
      </c>
      <c r="F2109" s="5" t="str">
        <f t="shared" si="259"/>
        <v>Dry</v>
      </c>
      <c r="G2109" s="5" t="str">
        <f t="shared" si="260"/>
        <v/>
      </c>
      <c r="H2109" s="27">
        <v>4.2217124556360001E-3</v>
      </c>
      <c r="I2109" s="27">
        <v>11.214655305200001</v>
      </c>
      <c r="J2109" s="2">
        <f t="shared" si="261"/>
        <v>30.496685050748674</v>
      </c>
      <c r="K2109" s="2">
        <f t="shared" si="262"/>
        <v>0.62658803498567839</v>
      </c>
      <c r="L2109" s="27">
        <v>1.1630787416249999</v>
      </c>
      <c r="M2109" s="26">
        <f t="shared" si="263"/>
        <v>3.1628298068253597</v>
      </c>
      <c r="N2109" s="2">
        <f t="shared" si="264"/>
        <v>6.4983827270242378E-2</v>
      </c>
    </row>
    <row r="2110" spans="1:14" x14ac:dyDescent="0.35">
      <c r="A2110" s="10">
        <v>41810</v>
      </c>
      <c r="B2110" s="27">
        <v>0</v>
      </c>
      <c r="C2110" s="27">
        <v>0.23636481523630001</v>
      </c>
      <c r="D2110" s="28">
        <f t="shared" si="258"/>
        <v>1.9697067936358333E-2</v>
      </c>
      <c r="E2110" s="3">
        <f t="shared" si="257"/>
        <v>0</v>
      </c>
      <c r="F2110" s="5" t="str">
        <f t="shared" si="259"/>
        <v>Dry</v>
      </c>
      <c r="G2110" s="5" t="str">
        <f t="shared" si="260"/>
        <v/>
      </c>
      <c r="H2110" s="27">
        <v>4.0494553978030002E-3</v>
      </c>
      <c r="I2110" s="27">
        <v>12.023663922360001</v>
      </c>
      <c r="J2110" s="2">
        <f t="shared" si="261"/>
        <v>32.696670723908895</v>
      </c>
      <c r="K2110" s="2">
        <f t="shared" si="262"/>
        <v>0.6440285445415721</v>
      </c>
      <c r="L2110" s="27">
        <v>1.251866453651</v>
      </c>
      <c r="M2110" s="26">
        <f t="shared" si="263"/>
        <v>3.4042755594003835</v>
      </c>
      <c r="N2110" s="2">
        <f t="shared" si="264"/>
        <v>6.7054246967593628E-2</v>
      </c>
    </row>
    <row r="2111" spans="1:14" x14ac:dyDescent="0.35">
      <c r="A2111" s="10">
        <v>41811</v>
      </c>
      <c r="B2111" s="27">
        <v>0</v>
      </c>
      <c r="C2111" s="27">
        <v>0.2128998372616</v>
      </c>
      <c r="D2111" s="28">
        <f t="shared" si="258"/>
        <v>1.7741653105133332E-2</v>
      </c>
      <c r="E2111" s="3">
        <f t="shared" si="257"/>
        <v>0</v>
      </c>
      <c r="F2111" s="5" t="str">
        <f t="shared" si="259"/>
        <v>Dry</v>
      </c>
      <c r="G2111" s="5" t="str">
        <f t="shared" si="260"/>
        <v/>
      </c>
      <c r="H2111" s="27">
        <v>3.6508702279649998E-3</v>
      </c>
      <c r="I2111" s="27">
        <v>11.779964082439999</v>
      </c>
      <c r="J2111" s="2">
        <f t="shared" si="261"/>
        <v>32.033963127224034</v>
      </c>
      <c r="K2111" s="2">
        <f t="shared" si="262"/>
        <v>0.5683354613858409</v>
      </c>
      <c r="L2111" s="27">
        <v>1.2319957381210001</v>
      </c>
      <c r="M2111" s="26">
        <f t="shared" si="263"/>
        <v>3.3502399304167225</v>
      </c>
      <c r="N2111" s="2">
        <f t="shared" si="264"/>
        <v>5.9438794664419523E-2</v>
      </c>
    </row>
    <row r="2112" spans="1:14" x14ac:dyDescent="0.35">
      <c r="A2112" s="10">
        <v>41812</v>
      </c>
      <c r="B2112" s="27">
        <v>0</v>
      </c>
      <c r="C2112" s="27">
        <v>0.24403640683630001</v>
      </c>
      <c r="D2112" s="28">
        <f t="shared" si="258"/>
        <v>2.0336367236358333E-2</v>
      </c>
      <c r="E2112" s="3">
        <f t="shared" si="257"/>
        <v>0</v>
      </c>
      <c r="F2112" s="5" t="str">
        <f t="shared" si="259"/>
        <v>Dry</v>
      </c>
      <c r="G2112" s="5" t="str">
        <f t="shared" si="260"/>
        <v/>
      </c>
      <c r="H2112" s="27">
        <v>4.1806385364449999E-3</v>
      </c>
      <c r="I2112" s="27">
        <v>10.979401084739999</v>
      </c>
      <c r="J2112" s="2">
        <f t="shared" si="261"/>
        <v>29.856944133798564</v>
      </c>
      <c r="K2112" s="2">
        <f t="shared" si="262"/>
        <v>0.6071817804603622</v>
      </c>
      <c r="L2112" s="27">
        <v>1.1451406948409999</v>
      </c>
      <c r="M2112" s="26">
        <f t="shared" si="263"/>
        <v>3.1140497999228214</v>
      </c>
      <c r="N2112" s="2">
        <f t="shared" si="264"/>
        <v>6.3328460323538685E-2</v>
      </c>
    </row>
    <row r="2113" spans="1:14" x14ac:dyDescent="0.35">
      <c r="A2113" s="10">
        <v>41813</v>
      </c>
      <c r="B2113" s="27">
        <v>0</v>
      </c>
      <c r="C2113" s="27">
        <v>0.24506510515259999</v>
      </c>
      <c r="D2113" s="28">
        <f t="shared" si="258"/>
        <v>2.0422092096050001E-2</v>
      </c>
      <c r="E2113" s="3">
        <f t="shared" si="257"/>
        <v>0</v>
      </c>
      <c r="F2113" s="5" t="str">
        <f t="shared" si="259"/>
        <v>Dry</v>
      </c>
      <c r="G2113" s="5" t="str">
        <f t="shared" si="260"/>
        <v/>
      </c>
      <c r="H2113" s="27">
        <v>4.1988899059849996E-3</v>
      </c>
      <c r="I2113" s="27">
        <v>10.805650246060001</v>
      </c>
      <c r="J2113" s="2">
        <f t="shared" si="261"/>
        <v>29.384453053125725</v>
      </c>
      <c r="K2113" s="2">
        <f t="shared" si="262"/>
        <v>0.60009200644299121</v>
      </c>
      <c r="L2113" s="27">
        <v>1.126803184114</v>
      </c>
      <c r="M2113" s="26">
        <f t="shared" si="263"/>
        <v>3.0641835067522472</v>
      </c>
      <c r="N2113" s="2">
        <f t="shared" si="264"/>
        <v>6.2577037774091834E-2</v>
      </c>
    </row>
    <row r="2114" spans="1:14" x14ac:dyDescent="0.35">
      <c r="A2114" s="10">
        <v>41814</v>
      </c>
      <c r="B2114" s="27">
        <v>0</v>
      </c>
      <c r="C2114" s="27">
        <v>0.25112614025899999</v>
      </c>
      <c r="D2114" s="28">
        <f t="shared" si="258"/>
        <v>2.0927178354916667E-2</v>
      </c>
      <c r="E2114" s="3">
        <f t="shared" si="257"/>
        <v>0</v>
      </c>
      <c r="F2114" s="5" t="str">
        <f t="shared" si="259"/>
        <v>Dry</v>
      </c>
      <c r="G2114" s="5" t="str">
        <f t="shared" si="260"/>
        <v/>
      </c>
      <c r="H2114" s="27">
        <v>4.3024547971289998E-3</v>
      </c>
      <c r="I2114" s="27">
        <v>10.9574097476</v>
      </c>
      <c r="J2114" s="2">
        <f t="shared" si="261"/>
        <v>29.797141771233537</v>
      </c>
      <c r="K2114" s="2">
        <f t="shared" si="262"/>
        <v>0.6235701003133417</v>
      </c>
      <c r="L2114" s="27">
        <v>1.1422978001919999</v>
      </c>
      <c r="M2114" s="26">
        <f t="shared" si="263"/>
        <v>3.1063189459301168</v>
      </c>
      <c r="N2114" s="2">
        <f t="shared" si="264"/>
        <v>6.5006490608736298E-2</v>
      </c>
    </row>
    <row r="2115" spans="1:14" x14ac:dyDescent="0.35">
      <c r="A2115" s="10">
        <v>41815</v>
      </c>
      <c r="B2115" s="27">
        <v>0</v>
      </c>
      <c r="C2115" s="27">
        <v>0.2395232099846</v>
      </c>
      <c r="D2115" s="28">
        <f t="shared" si="258"/>
        <v>1.9960267498716665E-2</v>
      </c>
      <c r="E2115" s="3">
        <f t="shared" si="257"/>
        <v>0</v>
      </c>
      <c r="F2115" s="5" t="str">
        <f t="shared" si="259"/>
        <v>Dry</v>
      </c>
      <c r="G2115" s="5" t="str">
        <f t="shared" si="260"/>
        <v/>
      </c>
      <c r="H2115" s="27">
        <v>4.105807919501E-3</v>
      </c>
      <c r="I2115" s="27">
        <v>11.19849975915</v>
      </c>
      <c r="J2115" s="2">
        <f t="shared" si="261"/>
        <v>30.452752305042143</v>
      </c>
      <c r="K2115" s="2">
        <f t="shared" si="262"/>
        <v>0.60784508208080168</v>
      </c>
      <c r="L2115" s="27">
        <v>1.169537794362</v>
      </c>
      <c r="M2115" s="26">
        <f t="shared" si="263"/>
        <v>3.1803942964762482</v>
      </c>
      <c r="N2115" s="2">
        <f t="shared" si="264"/>
        <v>6.3481520909058717E-2</v>
      </c>
    </row>
    <row r="2116" spans="1:14" x14ac:dyDescent="0.35">
      <c r="A2116" s="10">
        <v>41816</v>
      </c>
      <c r="B2116" s="27">
        <v>0</v>
      </c>
      <c r="C2116" s="27">
        <v>0.2413285225041</v>
      </c>
      <c r="D2116" s="28">
        <f t="shared" si="258"/>
        <v>2.0110710208675001E-2</v>
      </c>
      <c r="E2116" s="3">
        <f t="shared" si="257"/>
        <v>0</v>
      </c>
      <c r="F2116" s="5" t="str">
        <f t="shared" si="259"/>
        <v>Dry</v>
      </c>
      <c r="G2116" s="5" t="str">
        <f t="shared" si="260"/>
        <v/>
      </c>
      <c r="H2116" s="27">
        <v>4.1371200428239998E-3</v>
      </c>
      <c r="I2116" s="27">
        <v>10.860991487610001</v>
      </c>
      <c r="J2116" s="2">
        <f t="shared" si="261"/>
        <v>29.534945811747132</v>
      </c>
      <c r="K2116" s="2">
        <f t="shared" si="262"/>
        <v>0.59396873624896607</v>
      </c>
      <c r="L2116" s="27">
        <v>1.135207400311</v>
      </c>
      <c r="M2116" s="26">
        <f t="shared" si="263"/>
        <v>3.0870375961097207</v>
      </c>
      <c r="N2116" s="2">
        <f t="shared" si="264"/>
        <v>6.2082518498647293E-2</v>
      </c>
    </row>
    <row r="2117" spans="1:14" x14ac:dyDescent="0.35">
      <c r="A2117" s="10">
        <v>41817</v>
      </c>
      <c r="B2117" s="27">
        <v>0</v>
      </c>
      <c r="C2117" s="27">
        <v>0.24538724041669999</v>
      </c>
      <c r="D2117" s="28">
        <f t="shared" si="258"/>
        <v>2.0448936701391664E-2</v>
      </c>
      <c r="E2117" s="3">
        <f t="shared" si="257"/>
        <v>0</v>
      </c>
      <c r="F2117" s="5" t="str">
        <f t="shared" si="259"/>
        <v>Dry</v>
      </c>
      <c r="G2117" s="5" t="str">
        <f t="shared" si="260"/>
        <v/>
      </c>
      <c r="H2117" s="27">
        <v>4.2063949492689998E-3</v>
      </c>
      <c r="I2117" s="27">
        <v>10.8619184772</v>
      </c>
      <c r="J2117" s="2">
        <f t="shared" si="261"/>
        <v>29.53746663015859</v>
      </c>
      <c r="K2117" s="2">
        <f t="shared" si="262"/>
        <v>0.60400978543958161</v>
      </c>
      <c r="L2117" s="27">
        <v>1.135273854219</v>
      </c>
      <c r="M2117" s="26">
        <f t="shared" si="263"/>
        <v>3.0872183082089797</v>
      </c>
      <c r="N2117" s="2">
        <f t="shared" si="264"/>
        <v>6.3130331767942888E-2</v>
      </c>
    </row>
    <row r="2118" spans="1:14" x14ac:dyDescent="0.35">
      <c r="A2118" s="10">
        <v>41818</v>
      </c>
      <c r="B2118" s="27">
        <v>0</v>
      </c>
      <c r="C2118" s="27">
        <v>0.2426820548975</v>
      </c>
      <c r="D2118" s="28">
        <f t="shared" si="258"/>
        <v>2.0223504574791665E-2</v>
      </c>
      <c r="E2118" s="3">
        <f t="shared" si="257"/>
        <v>0</v>
      </c>
      <c r="F2118" s="5" t="str">
        <f t="shared" si="259"/>
        <v>Dry</v>
      </c>
      <c r="G2118" s="5" t="str">
        <f t="shared" si="260"/>
        <v/>
      </c>
      <c r="H2118" s="27">
        <v>4.1608134800829996E-3</v>
      </c>
      <c r="I2118" s="27">
        <v>11.160173938350001</v>
      </c>
      <c r="J2118" s="2">
        <f t="shared" si="261"/>
        <v>30.348530600991459</v>
      </c>
      <c r="K2118" s="2">
        <f t="shared" si="262"/>
        <v>0.61375364744735561</v>
      </c>
      <c r="L2118" s="27">
        <v>1.1673178767629999</v>
      </c>
      <c r="M2118" s="26">
        <f t="shared" si="263"/>
        <v>3.1743575413542313</v>
      </c>
      <c r="N2118" s="2">
        <f t="shared" si="264"/>
        <v>6.4196634259601718E-2</v>
      </c>
    </row>
    <row r="2119" spans="1:14" x14ac:dyDescent="0.35">
      <c r="A2119" s="10">
        <v>41819</v>
      </c>
      <c r="B2119" s="27">
        <v>0</v>
      </c>
      <c r="C2119" s="27">
        <v>0.23410897546180001</v>
      </c>
      <c r="D2119" s="28">
        <f t="shared" si="258"/>
        <v>1.9509081288483335E-2</v>
      </c>
      <c r="E2119" s="3">
        <f t="shared" si="257"/>
        <v>0</v>
      </c>
      <c r="F2119" s="5" t="str">
        <f t="shared" si="259"/>
        <v>Dry</v>
      </c>
      <c r="G2119" s="5" t="str">
        <f t="shared" si="260"/>
        <v/>
      </c>
      <c r="H2119" s="27">
        <v>4.0156450578160002E-3</v>
      </c>
      <c r="I2119" s="27">
        <v>11.097500289739999</v>
      </c>
      <c r="J2119" s="2">
        <f t="shared" si="261"/>
        <v>30.178098387907365</v>
      </c>
      <c r="K2119" s="2">
        <f t="shared" si="262"/>
        <v>0.58874697458153269</v>
      </c>
      <c r="L2119" s="27">
        <v>1.1629057413420001</v>
      </c>
      <c r="M2119" s="26">
        <f t="shared" si="263"/>
        <v>3.1623593567757813</v>
      </c>
      <c r="N2119" s="2">
        <f t="shared" si="264"/>
        <v>6.1694725754734593E-2</v>
      </c>
    </row>
    <row r="2120" spans="1:14" x14ac:dyDescent="0.35">
      <c r="A2120" s="10">
        <v>41820</v>
      </c>
      <c r="B2120" s="27">
        <v>0</v>
      </c>
      <c r="C2120" s="27">
        <v>0.2376412704543</v>
      </c>
      <c r="D2120" s="28">
        <f t="shared" si="258"/>
        <v>1.9803439204525E-2</v>
      </c>
      <c r="E2120" s="3">
        <f t="shared" si="257"/>
        <v>0</v>
      </c>
      <c r="F2120" s="5" t="str">
        <f t="shared" si="259"/>
        <v>Dry</v>
      </c>
      <c r="G2120" s="5" t="str">
        <f t="shared" si="260"/>
        <v/>
      </c>
      <c r="H2120" s="27">
        <v>4.0759709783499999E-3</v>
      </c>
      <c r="I2120" s="27">
        <v>10.88816093294</v>
      </c>
      <c r="J2120" s="2">
        <f t="shared" si="261"/>
        <v>29.608829314599717</v>
      </c>
      <c r="K2120" s="2">
        <f t="shared" si="262"/>
        <v>0.58635665124883307</v>
      </c>
      <c r="L2120" s="27">
        <v>1.141356306127</v>
      </c>
      <c r="M2120" s="26">
        <f t="shared" si="263"/>
        <v>3.1037586846295189</v>
      </c>
      <c r="N2120" s="2">
        <f t="shared" si="264"/>
        <v>6.1465096416577159E-2</v>
      </c>
    </row>
    <row r="2121" spans="1:14" x14ac:dyDescent="0.35">
      <c r="A2121" s="10">
        <v>41821</v>
      </c>
      <c r="B2121" s="27">
        <v>0</v>
      </c>
      <c r="C2121" s="27">
        <v>0.26402402026869998</v>
      </c>
      <c r="D2121" s="28">
        <f t="shared" si="258"/>
        <v>2.2002001689058331E-2</v>
      </c>
      <c r="E2121" s="3">
        <f t="shared" si="257"/>
        <v>0</v>
      </c>
      <c r="F2121" s="5" t="str">
        <f t="shared" si="259"/>
        <v>Dry</v>
      </c>
      <c r="G2121" s="5" t="str">
        <f t="shared" si="260"/>
        <v/>
      </c>
      <c r="H2121" s="27">
        <v>4.5255506316789996E-3</v>
      </c>
      <c r="I2121" s="27">
        <v>11.95778905949</v>
      </c>
      <c r="J2121" s="2">
        <f t="shared" si="261"/>
        <v>32.51753325681473</v>
      </c>
      <c r="K2121" s="2">
        <f t="shared" si="262"/>
        <v>0.71545082164044815</v>
      </c>
      <c r="L2121" s="27">
        <v>1.2512194831650001</v>
      </c>
      <c r="M2121" s="26">
        <f t="shared" si="263"/>
        <v>3.4025162137395748</v>
      </c>
      <c r="N2121" s="2">
        <f t="shared" si="264"/>
        <v>7.4862167481746483E-2</v>
      </c>
    </row>
    <row r="2122" spans="1:14" x14ac:dyDescent="0.35">
      <c r="A2122" s="10">
        <v>41822</v>
      </c>
      <c r="B2122" s="27">
        <v>0</v>
      </c>
      <c r="C2122" s="27">
        <v>0.24619772160369999</v>
      </c>
      <c r="D2122" s="28">
        <f t="shared" si="258"/>
        <v>2.0516476800308332E-2</v>
      </c>
      <c r="E2122" s="3">
        <f t="shared" si="257"/>
        <v>0</v>
      </c>
      <c r="F2122" s="5" t="str">
        <f t="shared" si="259"/>
        <v>Dry</v>
      </c>
      <c r="G2122" s="5" t="str">
        <f t="shared" si="260"/>
        <v/>
      </c>
      <c r="H2122" s="27">
        <v>4.2242441454419999E-3</v>
      </c>
      <c r="I2122" s="27">
        <v>12.65893851645</v>
      </c>
      <c r="J2122" s="2">
        <f t="shared" si="261"/>
        <v>34.424211044093475</v>
      </c>
      <c r="K2122" s="2">
        <f t="shared" si="262"/>
        <v>0.7062635272550617</v>
      </c>
      <c r="L2122" s="27">
        <v>1.3283322065909999</v>
      </c>
      <c r="M2122" s="26">
        <f t="shared" si="263"/>
        <v>3.6122134693153014</v>
      </c>
      <c r="N2122" s="2">
        <f t="shared" si="264"/>
        <v>7.4109893840968652E-2</v>
      </c>
    </row>
    <row r="2123" spans="1:14" x14ac:dyDescent="0.35">
      <c r="A2123" s="10">
        <v>41823</v>
      </c>
      <c r="B2123" s="27">
        <v>0</v>
      </c>
      <c r="C2123" s="27">
        <v>0.24719212302349999</v>
      </c>
      <c r="D2123" s="28">
        <f t="shared" si="258"/>
        <v>2.0599343585291665E-2</v>
      </c>
      <c r="E2123" s="3">
        <f t="shared" si="257"/>
        <v>0</v>
      </c>
      <c r="F2123" s="5" t="str">
        <f t="shared" si="259"/>
        <v>Dry</v>
      </c>
      <c r="G2123" s="5" t="str">
        <f t="shared" si="260"/>
        <v/>
      </c>
      <c r="H2123" s="27">
        <v>4.2432111180310001E-3</v>
      </c>
      <c r="I2123" s="27">
        <v>12.668577270729999</v>
      </c>
      <c r="J2123" s="2">
        <f t="shared" si="261"/>
        <v>34.45042228693233</v>
      </c>
      <c r="K2123" s="2">
        <f t="shared" si="262"/>
        <v>0.70965608534690849</v>
      </c>
      <c r="L2123" s="27">
        <v>1.332567318613</v>
      </c>
      <c r="M2123" s="26">
        <f t="shared" si="263"/>
        <v>3.6237302635434476</v>
      </c>
      <c r="N2123" s="2">
        <f t="shared" si="264"/>
        <v>7.4646464759150988E-2</v>
      </c>
    </row>
    <row r="2124" spans="1:14" x14ac:dyDescent="0.35">
      <c r="A2124" s="10">
        <v>41824</v>
      </c>
      <c r="B2124" s="27">
        <v>0</v>
      </c>
      <c r="C2124" s="27">
        <v>0.2217451074763</v>
      </c>
      <c r="D2124" s="28">
        <f t="shared" si="258"/>
        <v>1.8478758956358334E-2</v>
      </c>
      <c r="E2124" s="3">
        <f t="shared" si="257"/>
        <v>0</v>
      </c>
      <c r="F2124" s="5" t="str">
        <f t="shared" si="259"/>
        <v>Dry</v>
      </c>
      <c r="G2124" s="5" t="str">
        <f t="shared" si="260"/>
        <v/>
      </c>
      <c r="H2124" s="27">
        <v>3.8126408565060002E-3</v>
      </c>
      <c r="I2124" s="27">
        <v>13.871380175800001</v>
      </c>
      <c r="J2124" s="2">
        <f t="shared" si="261"/>
        <v>37.721276394863487</v>
      </c>
      <c r="K2124" s="2">
        <f t="shared" si="262"/>
        <v>0.69704237402685187</v>
      </c>
      <c r="L2124" s="27">
        <v>1.4684275672989999</v>
      </c>
      <c r="M2124" s="26">
        <f t="shared" si="263"/>
        <v>3.9931831894102086</v>
      </c>
      <c r="N2124" s="2">
        <f t="shared" si="264"/>
        <v>7.3789069625693426E-2</v>
      </c>
    </row>
    <row r="2125" spans="1:14" x14ac:dyDescent="0.35">
      <c r="A2125" s="10">
        <v>41825</v>
      </c>
      <c r="B2125" s="27">
        <v>0</v>
      </c>
      <c r="C2125" s="27">
        <v>0.20026152271389999</v>
      </c>
      <c r="D2125" s="28">
        <f t="shared" si="258"/>
        <v>1.6688460226158334E-2</v>
      </c>
      <c r="E2125" s="3">
        <f t="shared" si="257"/>
        <v>0</v>
      </c>
      <c r="F2125" s="5" t="str">
        <f t="shared" si="259"/>
        <v>Dry</v>
      </c>
      <c r="G2125" s="5" t="str">
        <f t="shared" si="260"/>
        <v/>
      </c>
      <c r="H2125" s="27">
        <v>3.44830675065E-3</v>
      </c>
      <c r="I2125" s="27">
        <v>13.38039977169</v>
      </c>
      <c r="J2125" s="2">
        <f t="shared" si="261"/>
        <v>36.386123923142918</v>
      </c>
      <c r="K2125" s="2">
        <f t="shared" si="262"/>
        <v>0.60722838187543882</v>
      </c>
      <c r="L2125" s="27">
        <v>1.426866870997</v>
      </c>
      <c r="M2125" s="26">
        <f t="shared" si="263"/>
        <v>3.8801646943144021</v>
      </c>
      <c r="N2125" s="2">
        <f t="shared" si="264"/>
        <v>6.4753974172009704E-2</v>
      </c>
    </row>
    <row r="2126" spans="1:14" x14ac:dyDescent="0.35">
      <c r="A2126" s="10">
        <v>41826</v>
      </c>
      <c r="B2126" s="27">
        <v>0</v>
      </c>
      <c r="C2126" s="27">
        <v>0.21034156061840001</v>
      </c>
      <c r="D2126" s="28">
        <f t="shared" si="258"/>
        <v>1.7528463384866667E-2</v>
      </c>
      <c r="E2126" s="3">
        <f t="shared" si="257"/>
        <v>0</v>
      </c>
      <c r="F2126" s="5" t="str">
        <f t="shared" si="259"/>
        <v>Dry</v>
      </c>
      <c r="G2126" s="5" t="str">
        <f t="shared" si="260"/>
        <v/>
      </c>
      <c r="H2126" s="27">
        <v>3.6198549180889998E-3</v>
      </c>
      <c r="I2126" s="27">
        <v>13.221753700680001</v>
      </c>
      <c r="J2126" s="2">
        <f t="shared" si="261"/>
        <v>35.95470814348117</v>
      </c>
      <c r="K2126" s="2">
        <f t="shared" si="262"/>
        <v>0.63023078520657705</v>
      </c>
      <c r="L2126" s="27">
        <v>1.4100347759059999</v>
      </c>
      <c r="M2126" s="26">
        <f t="shared" si="263"/>
        <v>3.83439216820774</v>
      </c>
      <c r="N2126" s="2">
        <f t="shared" si="264"/>
        <v>6.7211002723648883E-2</v>
      </c>
    </row>
    <row r="2127" spans="1:14" x14ac:dyDescent="0.35">
      <c r="A2127" s="10">
        <v>41827</v>
      </c>
      <c r="B2127" s="27">
        <v>0</v>
      </c>
      <c r="C2127" s="27">
        <v>0.2002601832392</v>
      </c>
      <c r="D2127" s="28">
        <f t="shared" si="258"/>
        <v>1.6688348603266668E-2</v>
      </c>
      <c r="E2127" s="3">
        <f t="shared" si="257"/>
        <v>0</v>
      </c>
      <c r="F2127" s="5" t="str">
        <f t="shared" si="259"/>
        <v>Dry</v>
      </c>
      <c r="G2127" s="5" t="str">
        <f t="shared" si="260"/>
        <v/>
      </c>
      <c r="H2127" s="27">
        <v>3.4485479671530002E-3</v>
      </c>
      <c r="I2127" s="27">
        <v>12.80964230623</v>
      </c>
      <c r="J2127" s="2">
        <f t="shared" si="261"/>
        <v>34.834028901869615</v>
      </c>
      <c r="K2127" s="2">
        <f t="shared" si="262"/>
        <v>0.58132241757066649</v>
      </c>
      <c r="L2127" s="27">
        <v>1.369406361949</v>
      </c>
      <c r="M2127" s="26">
        <f t="shared" si="263"/>
        <v>3.7239088844296329</v>
      </c>
      <c r="N2127" s="2">
        <f t="shared" si="264"/>
        <v>6.2145889630163598E-2</v>
      </c>
    </row>
    <row r="2128" spans="1:14" x14ac:dyDescent="0.35">
      <c r="A2128" s="10">
        <v>41828</v>
      </c>
      <c r="B2128" s="27">
        <v>0</v>
      </c>
      <c r="C2128" s="27">
        <v>0.23529200852910001</v>
      </c>
      <c r="D2128" s="28">
        <f t="shared" si="258"/>
        <v>1.9607667377425E-2</v>
      </c>
      <c r="E2128" s="3">
        <f t="shared" si="257"/>
        <v>0</v>
      </c>
      <c r="F2128" s="5" t="str">
        <f t="shared" si="259"/>
        <v>Dry</v>
      </c>
      <c r="G2128" s="5" t="str">
        <f t="shared" si="260"/>
        <v/>
      </c>
      <c r="H2128" s="27">
        <v>4.0447606231900001E-3</v>
      </c>
      <c r="I2128" s="27">
        <v>12.07009844946</v>
      </c>
      <c r="J2128" s="2">
        <f t="shared" si="261"/>
        <v>32.822942919523541</v>
      </c>
      <c r="K2128" s="2">
        <f t="shared" si="262"/>
        <v>0.64358134711422466</v>
      </c>
      <c r="L2128" s="27">
        <v>1.282942885959</v>
      </c>
      <c r="M2128" s="26">
        <f t="shared" si="263"/>
        <v>3.4887835663614664</v>
      </c>
      <c r="N2128" s="2">
        <f t="shared" si="264"/>
        <v>6.8406907721042173E-2</v>
      </c>
    </row>
    <row r="2129" spans="1:14" x14ac:dyDescent="0.35">
      <c r="A2129" s="10">
        <v>41829</v>
      </c>
      <c r="B2129" s="27">
        <v>0</v>
      </c>
      <c r="C2129" s="27">
        <v>0.22785636709589999</v>
      </c>
      <c r="D2129" s="28">
        <f t="shared" si="258"/>
        <v>1.8988030591324999E-2</v>
      </c>
      <c r="E2129" s="3">
        <f t="shared" si="257"/>
        <v>0</v>
      </c>
      <c r="F2129" s="5" t="str">
        <f t="shared" si="259"/>
        <v>Dry</v>
      </c>
      <c r="G2129" s="5" t="str">
        <f t="shared" si="260"/>
        <v/>
      </c>
      <c r="H2129" s="27">
        <v>3.9195670813299997E-3</v>
      </c>
      <c r="I2129" s="27">
        <v>13.035829482680001</v>
      </c>
      <c r="J2129" s="2">
        <f t="shared" si="261"/>
        <v>35.449113262020688</v>
      </c>
      <c r="K2129" s="2">
        <f t="shared" si="262"/>
        <v>0.67310884705459351</v>
      </c>
      <c r="L2129" s="27">
        <v>1.3865185531919999</v>
      </c>
      <c r="M2129" s="26">
        <f t="shared" si="263"/>
        <v>3.7704430928081969</v>
      </c>
      <c r="N2129" s="2">
        <f t="shared" si="264"/>
        <v>7.1593288789092088E-2</v>
      </c>
    </row>
    <row r="2130" spans="1:14" x14ac:dyDescent="0.35">
      <c r="A2130" s="10">
        <v>41830</v>
      </c>
      <c r="B2130" s="27">
        <v>0</v>
      </c>
      <c r="C2130" s="27">
        <v>0.2070359281419</v>
      </c>
      <c r="D2130" s="28">
        <f t="shared" si="258"/>
        <v>1.7252994011825E-2</v>
      </c>
      <c r="E2130" s="3">
        <f t="shared" si="257"/>
        <v>0</v>
      </c>
      <c r="F2130" s="5" t="str">
        <f t="shared" si="259"/>
        <v>Dry</v>
      </c>
      <c r="G2130" s="5" t="str">
        <f t="shared" si="260"/>
        <v/>
      </c>
      <c r="H2130" s="27">
        <v>3.5662738957759998E-3</v>
      </c>
      <c r="I2130" s="27">
        <v>12.844093116250001</v>
      </c>
      <c r="J2130" s="2">
        <f t="shared" si="261"/>
        <v>34.927713056605604</v>
      </c>
      <c r="K2130" s="2">
        <f t="shared" si="262"/>
        <v>0.60260762421235836</v>
      </c>
      <c r="L2130" s="27">
        <v>1.3725570383929999</v>
      </c>
      <c r="M2130" s="26">
        <f t="shared" si="263"/>
        <v>3.7324767079243881</v>
      </c>
      <c r="N2130" s="2">
        <f t="shared" si="264"/>
        <v>6.4396398291095752E-2</v>
      </c>
    </row>
    <row r="2131" spans="1:14" x14ac:dyDescent="0.35">
      <c r="A2131" s="10">
        <v>41831</v>
      </c>
      <c r="B2131" s="27">
        <v>0</v>
      </c>
      <c r="C2131" s="27">
        <v>0.2323175801173</v>
      </c>
      <c r="D2131" s="28">
        <f t="shared" si="258"/>
        <v>1.9359798343108334E-2</v>
      </c>
      <c r="E2131" s="3">
        <f t="shared" si="257"/>
        <v>0</v>
      </c>
      <c r="F2131" s="5" t="str">
        <f t="shared" si="259"/>
        <v>Dry</v>
      </c>
      <c r="G2131" s="5" t="str">
        <f t="shared" si="260"/>
        <v/>
      </c>
      <c r="H2131" s="27">
        <v>3.9967961608259996E-3</v>
      </c>
      <c r="I2131" s="27">
        <v>12.086709064340001</v>
      </c>
      <c r="J2131" s="2">
        <f t="shared" si="261"/>
        <v>32.868113161203624</v>
      </c>
      <c r="K2131" s="2">
        <f t="shared" si="262"/>
        <v>0.63632004271936715</v>
      </c>
      <c r="L2131" s="27">
        <v>1.2881906978069999</v>
      </c>
      <c r="M2131" s="26">
        <f t="shared" si="263"/>
        <v>3.5030542559884434</v>
      </c>
      <c r="N2131" s="2">
        <f t="shared" si="264"/>
        <v>6.7818423980903667E-2</v>
      </c>
    </row>
    <row r="2132" spans="1:14" x14ac:dyDescent="0.35">
      <c r="A2132" s="10">
        <v>41832</v>
      </c>
      <c r="B2132" s="27">
        <v>0</v>
      </c>
      <c r="C2132" s="27">
        <v>0.23430095667600001</v>
      </c>
      <c r="D2132" s="28">
        <f t="shared" si="258"/>
        <v>1.9525079723000001E-2</v>
      </c>
      <c r="E2132" s="3">
        <f t="shared" si="257"/>
        <v>0</v>
      </c>
      <c r="F2132" s="5" t="str">
        <f t="shared" si="259"/>
        <v>Dry</v>
      </c>
      <c r="G2132" s="5" t="str">
        <f t="shared" si="260"/>
        <v/>
      </c>
      <c r="H2132" s="27">
        <v>4.0316079409430002E-3</v>
      </c>
      <c r="I2132" s="27">
        <v>11.746907545459999</v>
      </c>
      <c r="J2132" s="2">
        <f t="shared" si="261"/>
        <v>31.944070502822104</v>
      </c>
      <c r="K2132" s="2">
        <f t="shared" si="262"/>
        <v>0.62371052324473431</v>
      </c>
      <c r="L2132" s="27">
        <v>1.251056418201</v>
      </c>
      <c r="M2132" s="26">
        <f t="shared" si="263"/>
        <v>3.4020727813990712</v>
      </c>
      <c r="N2132" s="2">
        <f t="shared" si="264"/>
        <v>6.6425742280265224E-2</v>
      </c>
    </row>
    <row r="2133" spans="1:14" x14ac:dyDescent="0.35">
      <c r="A2133" s="10">
        <v>41833</v>
      </c>
      <c r="B2133" s="27">
        <v>0</v>
      </c>
      <c r="C2133" s="27">
        <v>0.2412408706078</v>
      </c>
      <c r="D2133" s="28">
        <f t="shared" si="258"/>
        <v>2.0103405883983332E-2</v>
      </c>
      <c r="E2133" s="3">
        <f t="shared" si="257"/>
        <v>0</v>
      </c>
      <c r="F2133" s="5" t="str">
        <f t="shared" si="259"/>
        <v>Dry</v>
      </c>
      <c r="G2133" s="5" t="str">
        <f t="shared" si="260"/>
        <v/>
      </c>
      <c r="H2133" s="27">
        <v>4.1507770611269998E-3</v>
      </c>
      <c r="I2133" s="27">
        <v>12.255048658030001</v>
      </c>
      <c r="J2133" s="2">
        <f t="shared" si="261"/>
        <v>33.325889118700459</v>
      </c>
      <c r="K2133" s="2">
        <f t="shared" si="262"/>
        <v>0.66996387539785895</v>
      </c>
      <c r="L2133" s="27">
        <v>1.3046006081279999</v>
      </c>
      <c r="M2133" s="26">
        <f t="shared" si="263"/>
        <v>3.5476787097189577</v>
      </c>
      <c r="N2133" s="2">
        <f t="shared" si="264"/>
        <v>7.1320425047446484E-2</v>
      </c>
    </row>
    <row r="2134" spans="1:14" x14ac:dyDescent="0.35">
      <c r="A2134" s="10">
        <v>41834</v>
      </c>
      <c r="B2134" s="27">
        <v>0</v>
      </c>
      <c r="C2134" s="27">
        <v>0.24387603663810001</v>
      </c>
      <c r="D2134" s="28">
        <f t="shared" si="258"/>
        <v>2.0323003053175002E-2</v>
      </c>
      <c r="E2134" s="3">
        <f t="shared" ref="E2134:E2197" si="265">IF(D2134&gt;$C$8,1,0)</f>
        <v>0</v>
      </c>
      <c r="F2134" s="5" t="str">
        <f t="shared" si="259"/>
        <v>Dry</v>
      </c>
      <c r="G2134" s="5" t="str">
        <f t="shared" si="260"/>
        <v/>
      </c>
      <c r="H2134" s="27">
        <v>4.1951552947000004E-3</v>
      </c>
      <c r="I2134" s="27">
        <v>10.66046574235</v>
      </c>
      <c r="J2134" s="2">
        <f t="shared" si="261"/>
        <v>28.989644121116896</v>
      </c>
      <c r="K2134" s="2">
        <f t="shared" si="262"/>
        <v>0.58915662598391538</v>
      </c>
      <c r="L2134" s="27">
        <v>1.1386760043849999</v>
      </c>
      <c r="M2134" s="26">
        <f t="shared" si="263"/>
        <v>3.0964699792843935</v>
      </c>
      <c r="N2134" s="2">
        <f t="shared" si="264"/>
        <v>6.2929568843061459E-2</v>
      </c>
    </row>
    <row r="2135" spans="1:14" x14ac:dyDescent="0.35">
      <c r="A2135" s="10">
        <v>41835</v>
      </c>
      <c r="B2135" s="27">
        <v>0</v>
      </c>
      <c r="C2135" s="27">
        <v>0.2962590504439</v>
      </c>
      <c r="D2135" s="28">
        <f t="shared" ref="D2135:D2198" si="266">C2135/12</f>
        <v>2.4688254203658333E-2</v>
      </c>
      <c r="E2135" s="3">
        <f t="shared" si="265"/>
        <v>0</v>
      </c>
      <c r="F2135" s="5" t="str">
        <f t="shared" ref="F2135:F2198" si="267">IF(B2135&gt;0,D2135,"Dry")</f>
        <v>Dry</v>
      </c>
      <c r="G2135" s="5" t="str">
        <f t="shared" ref="G2135:G2198" si="268">IF(D2135-$C$8&lt;0,"",D2128-$C$8)</f>
        <v/>
      </c>
      <c r="H2135" s="27">
        <v>5.0847897475000004E-3</v>
      </c>
      <c r="I2135" s="27">
        <v>9.7591239487300001</v>
      </c>
      <c r="J2135" s="2">
        <f t="shared" ref="J2135:J2198" si="269">I2135*2.71936</f>
        <v>26.538571301218415</v>
      </c>
      <c r="K2135" s="2">
        <f t="shared" ref="K2135:K2198" si="270">IF(D2135&gt;$C$8, J2135*$C$8, J2135*D2135)</f>
        <v>0.65519099448639195</v>
      </c>
      <c r="L2135" s="27">
        <v>1.0293979480369999</v>
      </c>
      <c r="M2135" s="26">
        <f t="shared" ref="M2135:M2198" si="271">L2135*2.71936</f>
        <v>2.7993036039738959</v>
      </c>
      <c r="N2135" s="2">
        <f t="shared" ref="N2135:N2198" si="272">IF(D2135&gt;$C$8, M2135*$C$8,M2135* D2135)</f>
        <v>6.9109918968124462E-2</v>
      </c>
    </row>
    <row r="2136" spans="1:14" x14ac:dyDescent="0.35">
      <c r="A2136" s="10">
        <v>41836</v>
      </c>
      <c r="B2136" s="27">
        <v>0</v>
      </c>
      <c r="C2136" s="27">
        <v>0.2742915888977</v>
      </c>
      <c r="D2136" s="28">
        <f t="shared" si="266"/>
        <v>2.2857632408141666E-2</v>
      </c>
      <c r="E2136" s="3">
        <f t="shared" si="265"/>
        <v>0</v>
      </c>
      <c r="F2136" s="5" t="str">
        <f t="shared" si="267"/>
        <v>Dry</v>
      </c>
      <c r="G2136" s="5" t="str">
        <f t="shared" si="268"/>
        <v/>
      </c>
      <c r="H2136" s="27">
        <v>4.7125646441369996E-3</v>
      </c>
      <c r="I2136" s="27">
        <v>10.99995936446</v>
      </c>
      <c r="J2136" s="2">
        <f t="shared" si="269"/>
        <v>29.912849497337948</v>
      </c>
      <c r="K2136" s="2">
        <f t="shared" si="270"/>
        <v>0.68373691809021597</v>
      </c>
      <c r="L2136" s="27">
        <v>1.1581487702469999</v>
      </c>
      <c r="M2136" s="26">
        <f t="shared" si="271"/>
        <v>3.1494234398588818</v>
      </c>
      <c r="N2136" s="2">
        <f t="shared" si="272"/>
        <v>7.1988363285879375E-2</v>
      </c>
    </row>
    <row r="2137" spans="1:14" x14ac:dyDescent="0.35">
      <c r="A2137" s="10">
        <v>41837</v>
      </c>
      <c r="B2137" s="27">
        <v>0</v>
      </c>
      <c r="C2137" s="27">
        <v>0.27064391264370002</v>
      </c>
      <c r="D2137" s="28">
        <f t="shared" si="266"/>
        <v>2.2553659386975001E-2</v>
      </c>
      <c r="E2137" s="3">
        <f t="shared" si="265"/>
        <v>0</v>
      </c>
      <c r="F2137" s="5" t="str">
        <f t="shared" si="267"/>
        <v>Dry</v>
      </c>
      <c r="G2137" s="5" t="str">
        <f t="shared" si="268"/>
        <v/>
      </c>
      <c r="H2137" s="27">
        <v>4.6519515457129996E-3</v>
      </c>
      <c r="I2137" s="27">
        <v>11.064292958599999</v>
      </c>
      <c r="J2137" s="2">
        <f t="shared" si="269"/>
        <v>30.087795699898493</v>
      </c>
      <c r="K2137" s="2">
        <f t="shared" si="270"/>
        <v>0.67858989592040175</v>
      </c>
      <c r="L2137" s="27">
        <v>1.1698528962429999</v>
      </c>
      <c r="M2137" s="26">
        <f t="shared" si="271"/>
        <v>3.1812511719273644</v>
      </c>
      <c r="N2137" s="2">
        <f t="shared" si="272"/>
        <v>7.1748855356064831E-2</v>
      </c>
    </row>
    <row r="2138" spans="1:14" x14ac:dyDescent="0.35">
      <c r="A2138" s="10">
        <v>41838</v>
      </c>
      <c r="B2138" s="27">
        <v>0</v>
      </c>
      <c r="C2138" s="27">
        <v>0.30816488653919999</v>
      </c>
      <c r="D2138" s="28">
        <f t="shared" si="266"/>
        <v>2.56804072116E-2</v>
      </c>
      <c r="E2138" s="3">
        <f t="shared" si="265"/>
        <v>0</v>
      </c>
      <c r="F2138" s="5" t="str">
        <f t="shared" si="267"/>
        <v>Dry</v>
      </c>
      <c r="G2138" s="5" t="str">
        <f t="shared" si="268"/>
        <v/>
      </c>
      <c r="H2138" s="27">
        <v>5.2907926895370003E-3</v>
      </c>
      <c r="I2138" s="27">
        <v>9.8479699851709999</v>
      </c>
      <c r="J2138" s="2">
        <f t="shared" si="269"/>
        <v>26.780175658874612</v>
      </c>
      <c r="K2138" s="2">
        <f t="shared" si="270"/>
        <v>0.68772581611807837</v>
      </c>
      <c r="L2138" s="27">
        <v>1.039786879744</v>
      </c>
      <c r="M2138" s="26">
        <f t="shared" si="271"/>
        <v>2.8275548493006437</v>
      </c>
      <c r="N2138" s="2">
        <f t="shared" si="272"/>
        <v>7.2612759943174801E-2</v>
      </c>
    </row>
    <row r="2139" spans="1:14" x14ac:dyDescent="0.35">
      <c r="A2139" s="10">
        <v>41839</v>
      </c>
      <c r="B2139" s="27">
        <v>0</v>
      </c>
      <c r="C2139" s="27">
        <v>0.33640571952089998</v>
      </c>
      <c r="D2139" s="28">
        <f t="shared" si="266"/>
        <v>2.8033809960074998E-2</v>
      </c>
      <c r="E2139" s="3">
        <f t="shared" si="265"/>
        <v>0</v>
      </c>
      <c r="F2139" s="5" t="str">
        <f t="shared" si="267"/>
        <v>Dry</v>
      </c>
      <c r="G2139" s="5" t="str">
        <f t="shared" si="268"/>
        <v/>
      </c>
      <c r="H2139" s="27">
        <v>5.7696015617420002E-3</v>
      </c>
      <c r="I2139" s="27">
        <v>8.7313713728769997</v>
      </c>
      <c r="J2139" s="2">
        <f t="shared" si="269"/>
        <v>23.743742056546797</v>
      </c>
      <c r="K2139" s="2">
        <f t="shared" si="270"/>
        <v>0.66562755255427319</v>
      </c>
      <c r="L2139" s="27">
        <v>0.91818472895430003</v>
      </c>
      <c r="M2139" s="26">
        <f t="shared" si="271"/>
        <v>2.4968748245291654</v>
      </c>
      <c r="N2139" s="2">
        <f t="shared" si="272"/>
        <v>6.999691432494623E-2</v>
      </c>
    </row>
    <row r="2140" spans="1:14" x14ac:dyDescent="0.35">
      <c r="A2140" s="10">
        <v>41840</v>
      </c>
      <c r="B2140" s="27">
        <v>0</v>
      </c>
      <c r="C2140" s="27">
        <v>0.2758897145998</v>
      </c>
      <c r="D2140" s="28">
        <f t="shared" si="266"/>
        <v>2.2990809549983334E-2</v>
      </c>
      <c r="E2140" s="3">
        <f t="shared" si="265"/>
        <v>0</v>
      </c>
      <c r="F2140" s="5" t="str">
        <f t="shared" si="267"/>
        <v>Dry</v>
      </c>
      <c r="G2140" s="5" t="str">
        <f t="shared" si="268"/>
        <v/>
      </c>
      <c r="H2140" s="27">
        <v>4.7430116808810001E-3</v>
      </c>
      <c r="I2140" s="27">
        <v>10.474258713679999</v>
      </c>
      <c r="J2140" s="2">
        <f t="shared" si="269"/>
        <v>28.483280175632842</v>
      </c>
      <c r="K2140" s="2">
        <f t="shared" si="270"/>
        <v>0.6548536698767905</v>
      </c>
      <c r="L2140" s="27">
        <v>1.1012050853240001</v>
      </c>
      <c r="M2140" s="26">
        <f t="shared" si="271"/>
        <v>2.994573060826673</v>
      </c>
      <c r="N2140" s="2">
        <f t="shared" si="272"/>
        <v>6.8847658924976698E-2</v>
      </c>
    </row>
    <row r="2141" spans="1:14" x14ac:dyDescent="0.35">
      <c r="A2141" s="10">
        <v>41841</v>
      </c>
      <c r="B2141" s="27">
        <v>0</v>
      </c>
      <c r="C2141" s="27">
        <v>0.27732368449330003</v>
      </c>
      <c r="D2141" s="28">
        <f t="shared" si="266"/>
        <v>2.3110307041108336E-2</v>
      </c>
      <c r="E2141" s="3">
        <f t="shared" si="265"/>
        <v>0</v>
      </c>
      <c r="F2141" s="5" t="str">
        <f t="shared" si="267"/>
        <v>Dry</v>
      </c>
      <c r="G2141" s="5" t="str">
        <f t="shared" si="268"/>
        <v/>
      </c>
      <c r="H2141" s="27">
        <v>4.769308087535E-3</v>
      </c>
      <c r="I2141" s="27">
        <v>11.50296751554</v>
      </c>
      <c r="J2141" s="2">
        <f t="shared" si="269"/>
        <v>31.280709743058853</v>
      </c>
      <c r="K2141" s="2">
        <f t="shared" si="270"/>
        <v>0.72290680662587914</v>
      </c>
      <c r="L2141" s="27">
        <v>1.217057684339</v>
      </c>
      <c r="M2141" s="26">
        <f t="shared" si="271"/>
        <v>3.3096179844841029</v>
      </c>
      <c r="N2141" s="2">
        <f t="shared" si="272"/>
        <v>7.6486287810201739E-2</v>
      </c>
    </row>
    <row r="2142" spans="1:14" x14ac:dyDescent="0.35">
      <c r="A2142" s="10">
        <v>41842</v>
      </c>
      <c r="B2142" s="27">
        <v>0</v>
      </c>
      <c r="C2142" s="27">
        <v>0.2466940745781</v>
      </c>
      <c r="D2142" s="28">
        <f t="shared" si="266"/>
        <v>2.0557839548175E-2</v>
      </c>
      <c r="E2142" s="3">
        <f t="shared" si="265"/>
        <v>0</v>
      </c>
      <c r="F2142" s="5" t="str">
        <f t="shared" si="267"/>
        <v>Dry</v>
      </c>
      <c r="G2142" s="5" t="str">
        <f t="shared" si="268"/>
        <v/>
      </c>
      <c r="H2142" s="27">
        <v>4.2494720000259998E-3</v>
      </c>
      <c r="I2142" s="27">
        <v>12.14493592036</v>
      </c>
      <c r="J2142" s="2">
        <f t="shared" si="269"/>
        <v>33.026452944390172</v>
      </c>
      <c r="K2142" s="2">
        <f t="shared" si="270"/>
        <v>0.67895252047612498</v>
      </c>
      <c r="L2142" s="27">
        <v>1.2952002316269999</v>
      </c>
      <c r="M2142" s="26">
        <f t="shared" si="271"/>
        <v>3.5221157018771985</v>
      </c>
      <c r="N2142" s="2">
        <f t="shared" si="272"/>
        <v>7.2407089469299218E-2</v>
      </c>
    </row>
    <row r="2143" spans="1:14" x14ac:dyDescent="0.35">
      <c r="A2143" s="10">
        <v>41843</v>
      </c>
      <c r="B2143" s="27">
        <v>0</v>
      </c>
      <c r="C2143" s="27">
        <v>0.2328145697308</v>
      </c>
      <c r="D2143" s="28">
        <f t="shared" si="266"/>
        <v>1.9401214144233334E-2</v>
      </c>
      <c r="E2143" s="3">
        <f t="shared" si="265"/>
        <v>0</v>
      </c>
      <c r="F2143" s="5" t="str">
        <f t="shared" si="267"/>
        <v>Dry</v>
      </c>
      <c r="G2143" s="5" t="str">
        <f t="shared" si="268"/>
        <v/>
      </c>
      <c r="H2143" s="27">
        <v>4.0141374242499998E-3</v>
      </c>
      <c r="I2143" s="27">
        <v>12.54036604036</v>
      </c>
      <c r="J2143" s="2">
        <f t="shared" si="269"/>
        <v>34.10176979551337</v>
      </c>
      <c r="K2143" s="2">
        <f t="shared" si="270"/>
        <v>0.66161573850010302</v>
      </c>
      <c r="L2143" s="27">
        <v>1.345169953728</v>
      </c>
      <c r="M2143" s="26">
        <f t="shared" si="271"/>
        <v>3.658001365369774</v>
      </c>
      <c r="N2143" s="2">
        <f t="shared" si="272"/>
        <v>7.0969667829436908E-2</v>
      </c>
    </row>
    <row r="2144" spans="1:14" x14ac:dyDescent="0.35">
      <c r="A2144" s="10">
        <v>41844</v>
      </c>
      <c r="B2144" s="27">
        <v>0</v>
      </c>
      <c r="C2144" s="27">
        <v>0.20687526414499999</v>
      </c>
      <c r="D2144" s="28">
        <f t="shared" si="266"/>
        <v>1.7239605345416666E-2</v>
      </c>
      <c r="E2144" s="3">
        <f t="shared" si="265"/>
        <v>0</v>
      </c>
      <c r="F2144" s="5" t="str">
        <f t="shared" si="267"/>
        <v>Dry</v>
      </c>
      <c r="G2144" s="5" t="str">
        <f t="shared" si="268"/>
        <v/>
      </c>
      <c r="H2144" s="27">
        <v>3.5741056270300001E-3</v>
      </c>
      <c r="I2144" s="27">
        <v>13.15268169898</v>
      </c>
      <c r="J2144" s="2">
        <f t="shared" si="269"/>
        <v>35.766876504938253</v>
      </c>
      <c r="K2144" s="2">
        <f t="shared" si="270"/>
        <v>0.61660683538339123</v>
      </c>
      <c r="L2144" s="27">
        <v>1.4222361315750001</v>
      </c>
      <c r="M2144" s="26">
        <f t="shared" si="271"/>
        <v>3.867572046759792</v>
      </c>
      <c r="N2144" s="2">
        <f t="shared" si="272"/>
        <v>6.6675415731104179E-2</v>
      </c>
    </row>
    <row r="2145" spans="1:14" x14ac:dyDescent="0.35">
      <c r="A2145" s="10">
        <v>41845</v>
      </c>
      <c r="B2145" s="27">
        <v>0</v>
      </c>
      <c r="C2145" s="27">
        <v>0.23661314712119999</v>
      </c>
      <c r="D2145" s="28">
        <f t="shared" si="266"/>
        <v>1.97177622601E-2</v>
      </c>
      <c r="E2145" s="3">
        <f t="shared" si="265"/>
        <v>0</v>
      </c>
      <c r="F2145" s="5" t="str">
        <f t="shared" si="267"/>
        <v>Dry</v>
      </c>
      <c r="G2145" s="5" t="str">
        <f t="shared" si="268"/>
        <v/>
      </c>
      <c r="H2145" s="27">
        <v>4.080522101082E-3</v>
      </c>
      <c r="I2145" s="27">
        <v>10.281569344039999</v>
      </c>
      <c r="J2145" s="2">
        <f t="shared" si="269"/>
        <v>27.959288411408611</v>
      </c>
      <c r="K2145" s="2">
        <f t="shared" si="270"/>
        <v>0.55129460185772405</v>
      </c>
      <c r="L2145" s="27">
        <v>1.1138757014830001</v>
      </c>
      <c r="M2145" s="26">
        <f t="shared" si="271"/>
        <v>3.0290290275848113</v>
      </c>
      <c r="N2145" s="2">
        <f t="shared" si="272"/>
        <v>5.9725674244859195E-2</v>
      </c>
    </row>
    <row r="2146" spans="1:14" x14ac:dyDescent="0.35">
      <c r="A2146" s="10">
        <v>41846</v>
      </c>
      <c r="B2146" s="27">
        <v>0</v>
      </c>
      <c r="C2146" s="27">
        <v>0.28023854438520002</v>
      </c>
      <c r="D2146" s="28">
        <f t="shared" si="266"/>
        <v>2.3353212032100001E-2</v>
      </c>
      <c r="E2146" s="3">
        <f t="shared" si="265"/>
        <v>0</v>
      </c>
      <c r="F2146" s="5" t="str">
        <f t="shared" si="267"/>
        <v>Dry</v>
      </c>
      <c r="G2146" s="5" t="str">
        <f t="shared" si="268"/>
        <v/>
      </c>
      <c r="H2146" s="27">
        <v>4.8227779738069998E-3</v>
      </c>
      <c r="I2146" s="27">
        <v>9.9379555531559998</v>
      </c>
      <c r="J2146" s="2">
        <f t="shared" si="269"/>
        <v>27.024878813030298</v>
      </c>
      <c r="K2146" s="2">
        <f t="shared" si="270"/>
        <v>0.63111772506250352</v>
      </c>
      <c r="L2146" s="27">
        <v>1.0579553877179999</v>
      </c>
      <c r="M2146" s="26">
        <f t="shared" si="271"/>
        <v>2.8769615631448202</v>
      </c>
      <c r="N2146" s="2">
        <f t="shared" si="272"/>
        <v>6.7186293392322849E-2</v>
      </c>
    </row>
    <row r="2147" spans="1:14" x14ac:dyDescent="0.35">
      <c r="A2147" s="10">
        <v>41847</v>
      </c>
      <c r="B2147" s="27">
        <v>0</v>
      </c>
      <c r="C2147" s="27">
        <v>0.27296357688970002</v>
      </c>
      <c r="D2147" s="28">
        <f t="shared" si="266"/>
        <v>2.2746964740808336E-2</v>
      </c>
      <c r="E2147" s="3">
        <f t="shared" si="265"/>
        <v>0</v>
      </c>
      <c r="F2147" s="5" t="str">
        <f t="shared" si="267"/>
        <v>Dry</v>
      </c>
      <c r="G2147" s="5" t="str">
        <f t="shared" si="268"/>
        <v/>
      </c>
      <c r="H2147" s="27">
        <v>4.6990391495029997E-3</v>
      </c>
      <c r="I2147" s="27">
        <v>10.71511107747</v>
      </c>
      <c r="J2147" s="2">
        <f t="shared" si="269"/>
        <v>29.138244459628819</v>
      </c>
      <c r="K2147" s="2">
        <f t="shared" si="270"/>
        <v>0.66280661933223062</v>
      </c>
      <c r="L2147" s="27">
        <v>1.142185646733</v>
      </c>
      <c r="M2147" s="26">
        <f t="shared" si="271"/>
        <v>3.1060139602998511</v>
      </c>
      <c r="N2147" s="2">
        <f t="shared" si="272"/>
        <v>7.0652390039399174E-2</v>
      </c>
    </row>
    <row r="2148" spans="1:14" x14ac:dyDescent="0.35">
      <c r="A2148" s="10">
        <v>41848</v>
      </c>
      <c r="B2148" s="27">
        <v>0</v>
      </c>
      <c r="C2148" s="27">
        <v>0.26023354006839999</v>
      </c>
      <c r="D2148" s="28">
        <f t="shared" si="266"/>
        <v>2.1686128339033332E-2</v>
      </c>
      <c r="E2148" s="3">
        <f t="shared" si="265"/>
        <v>0</v>
      </c>
      <c r="F2148" s="5" t="str">
        <f t="shared" si="267"/>
        <v>Dry</v>
      </c>
      <c r="G2148" s="5" t="str">
        <f t="shared" si="268"/>
        <v/>
      </c>
      <c r="H2148" s="27">
        <v>4.4810897499539997E-3</v>
      </c>
      <c r="I2148" s="27">
        <v>10.527329355979999</v>
      </c>
      <c r="J2148" s="2">
        <f t="shared" si="269"/>
        <v>28.627598357477769</v>
      </c>
      <c r="K2148" s="2">
        <f t="shared" si="270"/>
        <v>0.6208217720185627</v>
      </c>
      <c r="L2148" s="27">
        <v>1.1249862933929999</v>
      </c>
      <c r="M2148" s="26">
        <f t="shared" si="271"/>
        <v>3.0592427268011884</v>
      </c>
      <c r="N2148" s="2">
        <f t="shared" si="272"/>
        <v>6.6343130393664851E-2</v>
      </c>
    </row>
    <row r="2149" spans="1:14" x14ac:dyDescent="0.35">
      <c r="A2149" s="10">
        <v>41849</v>
      </c>
      <c r="B2149" s="27">
        <v>0</v>
      </c>
      <c r="C2149" s="27">
        <v>0.26437365194369999</v>
      </c>
      <c r="D2149" s="28">
        <f t="shared" si="266"/>
        <v>2.2031137661974998E-2</v>
      </c>
      <c r="E2149" s="3">
        <f t="shared" si="265"/>
        <v>0</v>
      </c>
      <c r="F2149" s="5" t="str">
        <f t="shared" si="267"/>
        <v>Dry</v>
      </c>
      <c r="G2149" s="5" t="str">
        <f t="shared" si="268"/>
        <v/>
      </c>
      <c r="H2149" s="27">
        <v>4.5503165181270001E-3</v>
      </c>
      <c r="I2149" s="27">
        <v>11.43618432389</v>
      </c>
      <c r="J2149" s="2">
        <f t="shared" si="269"/>
        <v>31.099102203013512</v>
      </c>
      <c r="K2149" s="2">
        <f t="shared" si="270"/>
        <v>0.68514860179842063</v>
      </c>
      <c r="L2149" s="27">
        <v>1.2183117241929999</v>
      </c>
      <c r="M2149" s="26">
        <f t="shared" si="271"/>
        <v>3.3130281703014761</v>
      </c>
      <c r="N2149" s="2">
        <f t="shared" si="272"/>
        <v>7.2989779697912968E-2</v>
      </c>
    </row>
    <row r="2150" spans="1:14" x14ac:dyDescent="0.35">
      <c r="A2150" s="10">
        <v>41850</v>
      </c>
      <c r="B2150" s="27">
        <v>0</v>
      </c>
      <c r="C2150" s="27">
        <v>0.2288458564485</v>
      </c>
      <c r="D2150" s="28">
        <f t="shared" si="266"/>
        <v>1.9070488037374999E-2</v>
      </c>
      <c r="E2150" s="3">
        <f t="shared" si="265"/>
        <v>0</v>
      </c>
      <c r="F2150" s="5" t="str">
        <f t="shared" si="267"/>
        <v>Dry</v>
      </c>
      <c r="G2150" s="5" t="str">
        <f t="shared" si="268"/>
        <v/>
      </c>
      <c r="H2150" s="27">
        <v>3.9457785857159996E-3</v>
      </c>
      <c r="I2150" s="27">
        <v>12.531007769049999</v>
      </c>
      <c r="J2150" s="2">
        <f t="shared" si="269"/>
        <v>34.076321286843807</v>
      </c>
      <c r="K2150" s="2">
        <f t="shared" si="270"/>
        <v>0.64985207745850182</v>
      </c>
      <c r="L2150" s="27">
        <v>1.3439487908079999</v>
      </c>
      <c r="M2150" s="26">
        <f t="shared" si="271"/>
        <v>3.6546805837716425</v>
      </c>
      <c r="N2150" s="2">
        <f t="shared" si="272"/>
        <v>6.9696542353243782E-2</v>
      </c>
    </row>
    <row r="2151" spans="1:14" x14ac:dyDescent="0.35">
      <c r="A2151" s="10">
        <v>41851</v>
      </c>
      <c r="B2151" s="27">
        <v>0</v>
      </c>
      <c r="C2151" s="27">
        <v>0.21100254168320001</v>
      </c>
      <c r="D2151" s="28">
        <f t="shared" si="266"/>
        <v>1.7583545140266669E-2</v>
      </c>
      <c r="E2151" s="3">
        <f t="shared" si="265"/>
        <v>0</v>
      </c>
      <c r="F2151" s="5" t="str">
        <f t="shared" si="267"/>
        <v>Dry</v>
      </c>
      <c r="G2151" s="5" t="str">
        <f t="shared" si="268"/>
        <v/>
      </c>
      <c r="H2151" s="27">
        <v>3.6420412131449999E-3</v>
      </c>
      <c r="I2151" s="27">
        <v>12.883539660169999</v>
      </c>
      <c r="J2151" s="2">
        <f t="shared" si="269"/>
        <v>35.034982410279888</v>
      </c>
      <c r="K2151" s="2">
        <f t="shared" si="270"/>
        <v>0.61603919469960511</v>
      </c>
      <c r="L2151" s="27">
        <v>1.3894047844170001</v>
      </c>
      <c r="M2151" s="26">
        <f t="shared" si="271"/>
        <v>3.7782917945522132</v>
      </c>
      <c r="N2151" s="2">
        <f t="shared" si="272"/>
        <v>6.6435764322608004E-2</v>
      </c>
    </row>
    <row r="2152" spans="1:14" x14ac:dyDescent="0.35">
      <c r="A2152" s="10">
        <v>41852</v>
      </c>
      <c r="B2152" s="27">
        <v>0</v>
      </c>
      <c r="C2152" s="27">
        <v>0.25311687660600002</v>
      </c>
      <c r="D2152" s="28">
        <f t="shared" si="266"/>
        <v>2.10930730505E-2</v>
      </c>
      <c r="E2152" s="3">
        <f t="shared" si="265"/>
        <v>0</v>
      </c>
      <c r="F2152" s="5" t="str">
        <f t="shared" si="267"/>
        <v>Dry</v>
      </c>
      <c r="G2152" s="5" t="str">
        <f t="shared" si="268"/>
        <v/>
      </c>
      <c r="H2152" s="27">
        <v>4.3588336560390004E-3</v>
      </c>
      <c r="I2152" s="27">
        <v>10.913519923460001</v>
      </c>
      <c r="J2152" s="2">
        <f t="shared" si="269"/>
        <v>29.677789539060189</v>
      </c>
      <c r="K2152" s="2">
        <f t="shared" si="270"/>
        <v>0.62599578272476131</v>
      </c>
      <c r="L2152" s="27">
        <v>1.173252308273</v>
      </c>
      <c r="M2152" s="26">
        <f t="shared" si="271"/>
        <v>3.1904953970252654</v>
      </c>
      <c r="N2152" s="2">
        <f t="shared" si="272"/>
        <v>6.7297352476737932E-2</v>
      </c>
    </row>
    <row r="2153" spans="1:14" x14ac:dyDescent="0.35">
      <c r="A2153" s="10">
        <v>41853</v>
      </c>
      <c r="B2153" s="27">
        <v>20.838926260000001</v>
      </c>
      <c r="C2153" s="27">
        <v>0.49545268974739998</v>
      </c>
      <c r="D2153" s="28">
        <f t="shared" si="266"/>
        <v>4.1287724145616662E-2</v>
      </c>
      <c r="E2153" s="3">
        <f t="shared" si="265"/>
        <v>0</v>
      </c>
      <c r="F2153" s="5">
        <f t="shared" si="267"/>
        <v>4.1287724145616662E-2</v>
      </c>
      <c r="G2153" s="5" t="str">
        <f t="shared" si="268"/>
        <v/>
      </c>
      <c r="H2153" s="27">
        <v>8.4796348905479997E-3</v>
      </c>
      <c r="I2153" s="27">
        <v>7.9520355491389996</v>
      </c>
      <c r="J2153" s="2">
        <f t="shared" si="269"/>
        <v>21.624447390906631</v>
      </c>
      <c r="K2153" s="2">
        <f t="shared" si="270"/>
        <v>0.892824218677153</v>
      </c>
      <c r="L2153" s="27">
        <v>0.83744002996379996</v>
      </c>
      <c r="M2153" s="26">
        <f t="shared" si="271"/>
        <v>2.2773009198823591</v>
      </c>
      <c r="N2153" s="2">
        <f t="shared" si="272"/>
        <v>9.4024572176661908E-2</v>
      </c>
    </row>
    <row r="2154" spans="1:14" x14ac:dyDescent="0.35">
      <c r="A2154" s="10">
        <v>41854</v>
      </c>
      <c r="B2154" s="27">
        <v>93.775168170000001</v>
      </c>
      <c r="C2154" s="27">
        <v>35.74589318636</v>
      </c>
      <c r="D2154" s="28">
        <f t="shared" si="266"/>
        <v>2.9788244321966668</v>
      </c>
      <c r="E2154" s="3">
        <f t="shared" si="265"/>
        <v>1</v>
      </c>
      <c r="F2154" s="5">
        <f t="shared" si="267"/>
        <v>2.9788244321966668</v>
      </c>
      <c r="G2154" s="5">
        <f t="shared" si="268"/>
        <v>-0.87225303525919173</v>
      </c>
      <c r="H2154" s="27">
        <v>0.47037555091139999</v>
      </c>
      <c r="I2154" s="27">
        <v>7.442812128171</v>
      </c>
      <c r="J2154" s="2">
        <f t="shared" si="269"/>
        <v>20.23968558886309</v>
      </c>
      <c r="K2154" s="2">
        <f t="shared" si="270"/>
        <v>18.114518602032465</v>
      </c>
      <c r="L2154" s="27">
        <v>0.15042157793309999</v>
      </c>
      <c r="M2154" s="26">
        <f t="shared" si="271"/>
        <v>0.40905042216815479</v>
      </c>
      <c r="N2154" s="2">
        <f t="shared" si="272"/>
        <v>0.36610012784049856</v>
      </c>
    </row>
    <row r="2155" spans="1:14" x14ac:dyDescent="0.35">
      <c r="A2155" s="10">
        <v>41855</v>
      </c>
      <c r="B2155" s="27">
        <v>0</v>
      </c>
      <c r="C2155" s="27">
        <v>0.34378085934789998</v>
      </c>
      <c r="D2155" s="28">
        <f t="shared" si="266"/>
        <v>2.8648404945658332E-2</v>
      </c>
      <c r="E2155" s="3">
        <f t="shared" si="265"/>
        <v>0</v>
      </c>
      <c r="F2155" s="5" t="str">
        <f t="shared" si="267"/>
        <v>Dry</v>
      </c>
      <c r="G2155" s="5" t="str">
        <f t="shared" si="268"/>
        <v/>
      </c>
      <c r="H2155" s="27">
        <v>5.9544855106919998E-3</v>
      </c>
      <c r="I2155" s="27">
        <v>7.7647762295589997</v>
      </c>
      <c r="J2155" s="2">
        <f t="shared" si="269"/>
        <v>21.115221887613561</v>
      </c>
      <c r="K2155" s="2">
        <f t="shared" si="270"/>
        <v>0.60491742715378138</v>
      </c>
      <c r="L2155" s="27">
        <v>0.41684967522999999</v>
      </c>
      <c r="M2155" s="26">
        <f t="shared" si="271"/>
        <v>1.1335643328334528</v>
      </c>
      <c r="N2155" s="2">
        <f t="shared" si="272"/>
        <v>3.247481003896778E-2</v>
      </c>
    </row>
    <row r="2156" spans="1:14" x14ac:dyDescent="0.35">
      <c r="A2156" s="10">
        <v>41856</v>
      </c>
      <c r="B2156" s="27">
        <v>0</v>
      </c>
      <c r="C2156" s="27">
        <v>0.3404096913711</v>
      </c>
      <c r="D2156" s="28">
        <f t="shared" si="266"/>
        <v>2.8367474280924999E-2</v>
      </c>
      <c r="E2156" s="3">
        <f t="shared" si="265"/>
        <v>0</v>
      </c>
      <c r="F2156" s="5" t="str">
        <f t="shared" si="267"/>
        <v>Dry</v>
      </c>
      <c r="G2156" s="5" t="str">
        <f t="shared" si="268"/>
        <v/>
      </c>
      <c r="H2156" s="27">
        <v>5.8989763377059997E-3</v>
      </c>
      <c r="I2156" s="27">
        <v>9.7604063216229999</v>
      </c>
      <c r="J2156" s="2">
        <f t="shared" si="269"/>
        <v>26.542058534768721</v>
      </c>
      <c r="K2156" s="2">
        <f t="shared" si="270"/>
        <v>0.75293116284785755</v>
      </c>
      <c r="L2156" s="27">
        <v>0.86250123647510002</v>
      </c>
      <c r="M2156" s="26">
        <f t="shared" si="271"/>
        <v>2.3454513624209281</v>
      </c>
      <c r="N2156" s="2">
        <f t="shared" si="272"/>
        <v>6.6534531200636182E-2</v>
      </c>
    </row>
    <row r="2157" spans="1:14" x14ac:dyDescent="0.35">
      <c r="A2157" s="10">
        <v>41857</v>
      </c>
      <c r="B2157" s="27">
        <v>0</v>
      </c>
      <c r="C2157" s="27">
        <v>0.3235308856204</v>
      </c>
      <c r="D2157" s="28">
        <f t="shared" si="266"/>
        <v>2.6960907135033334E-2</v>
      </c>
      <c r="E2157" s="3">
        <f t="shared" si="265"/>
        <v>0</v>
      </c>
      <c r="F2157" s="5" t="str">
        <f t="shared" si="267"/>
        <v>Dry</v>
      </c>
      <c r="G2157" s="5" t="str">
        <f t="shared" si="268"/>
        <v/>
      </c>
      <c r="H2157" s="27">
        <v>5.6103900466460003E-3</v>
      </c>
      <c r="I2157" s="27">
        <v>9.5363106729679998</v>
      </c>
      <c r="J2157" s="2">
        <f t="shared" si="269"/>
        <v>25.932661791642261</v>
      </c>
      <c r="K2157" s="2">
        <f t="shared" si="270"/>
        <v>0.6991680863286942</v>
      </c>
      <c r="L2157" s="27">
        <v>0.98750707958390005</v>
      </c>
      <c r="M2157" s="26">
        <f t="shared" si="271"/>
        <v>2.6853872519372746</v>
      </c>
      <c r="N2157" s="2">
        <f t="shared" si="272"/>
        <v>7.2400476321083221E-2</v>
      </c>
    </row>
    <row r="2158" spans="1:14" x14ac:dyDescent="0.35">
      <c r="A2158" s="10">
        <v>41858</v>
      </c>
      <c r="B2158" s="27">
        <v>0</v>
      </c>
      <c r="C2158" s="27">
        <v>0.35588641891060002</v>
      </c>
      <c r="D2158" s="28">
        <f t="shared" si="266"/>
        <v>2.9657201575883335E-2</v>
      </c>
      <c r="E2158" s="3">
        <f t="shared" si="265"/>
        <v>0</v>
      </c>
      <c r="F2158" s="5" t="str">
        <f t="shared" si="267"/>
        <v>Dry</v>
      </c>
      <c r="G2158" s="5" t="str">
        <f t="shared" si="268"/>
        <v/>
      </c>
      <c r="H2158" s="27">
        <v>6.1588716844089997E-3</v>
      </c>
      <c r="I2158" s="27">
        <v>8.6718217279490002</v>
      </c>
      <c r="J2158" s="2">
        <f t="shared" si="269"/>
        <v>23.581805134115392</v>
      </c>
      <c r="K2158" s="2">
        <f t="shared" si="270"/>
        <v>0.6993703483856607</v>
      </c>
      <c r="L2158" s="27">
        <v>0.93580138089020004</v>
      </c>
      <c r="M2158" s="26">
        <f t="shared" si="271"/>
        <v>2.5447808431375742</v>
      </c>
      <c r="N2158" s="2">
        <f t="shared" si="272"/>
        <v>7.5471078431377389E-2</v>
      </c>
    </row>
    <row r="2159" spans="1:14" x14ac:dyDescent="0.35">
      <c r="A2159" s="10">
        <v>41859</v>
      </c>
      <c r="B2159" s="27">
        <v>0</v>
      </c>
      <c r="C2159" s="27">
        <v>0.34744632157729999</v>
      </c>
      <c r="D2159" s="28">
        <f t="shared" si="266"/>
        <v>2.8953860131441665E-2</v>
      </c>
      <c r="E2159" s="3">
        <f t="shared" si="265"/>
        <v>0</v>
      </c>
      <c r="F2159" s="5" t="str">
        <f t="shared" si="267"/>
        <v>Dry</v>
      </c>
      <c r="G2159" s="5" t="str">
        <f t="shared" si="268"/>
        <v/>
      </c>
      <c r="H2159" s="27">
        <v>6.0142712687409998E-3</v>
      </c>
      <c r="I2159" s="27">
        <v>8.6448922828279997</v>
      </c>
      <c r="J2159" s="2">
        <f t="shared" si="269"/>
        <v>23.508574278231148</v>
      </c>
      <c r="K2159" s="2">
        <f t="shared" si="270"/>
        <v>0.68066397154151181</v>
      </c>
      <c r="L2159" s="27">
        <v>0.94027363131060004</v>
      </c>
      <c r="M2159" s="26">
        <f t="shared" si="271"/>
        <v>2.5569425020407932</v>
      </c>
      <c r="N2159" s="2">
        <f t="shared" si="272"/>
        <v>7.4033355568227613E-2</v>
      </c>
    </row>
    <row r="2160" spans="1:14" x14ac:dyDescent="0.35">
      <c r="A2160" s="10">
        <v>41860</v>
      </c>
      <c r="B2160" s="27">
        <v>0</v>
      </c>
      <c r="C2160" s="27">
        <v>0.34744649621110002</v>
      </c>
      <c r="D2160" s="28">
        <f t="shared" si="266"/>
        <v>2.8953874684258335E-2</v>
      </c>
      <c r="E2160" s="3">
        <f t="shared" si="265"/>
        <v>0</v>
      </c>
      <c r="F2160" s="5" t="str">
        <f t="shared" si="267"/>
        <v>Dry</v>
      </c>
      <c r="G2160" s="5" t="str">
        <f t="shared" si="268"/>
        <v/>
      </c>
      <c r="H2160" s="27">
        <v>6.0128273463020002E-3</v>
      </c>
      <c r="I2160" s="27">
        <v>8.7642087993469993</v>
      </c>
      <c r="J2160" s="2">
        <f t="shared" si="269"/>
        <v>23.833038840592256</v>
      </c>
      <c r="K2160" s="2">
        <f t="shared" si="270"/>
        <v>0.69005881993556972</v>
      </c>
      <c r="L2160" s="27">
        <v>0.954975622927</v>
      </c>
      <c r="M2160" s="26">
        <f t="shared" si="271"/>
        <v>2.5969225099627669</v>
      </c>
      <c r="N2160" s="2">
        <f t="shared" si="272"/>
        <v>7.5190968918191575E-2</v>
      </c>
    </row>
    <row r="2161" spans="1:14" x14ac:dyDescent="0.35">
      <c r="A2161" s="10">
        <v>41861</v>
      </c>
      <c r="B2161" s="27">
        <v>0</v>
      </c>
      <c r="C2161" s="27">
        <v>0.32541001262730002</v>
      </c>
      <c r="D2161" s="28">
        <f t="shared" si="266"/>
        <v>2.7117501052275002E-2</v>
      </c>
      <c r="E2161" s="3">
        <f t="shared" si="265"/>
        <v>0</v>
      </c>
      <c r="F2161" s="5" t="str">
        <f t="shared" si="267"/>
        <v>Dry</v>
      </c>
      <c r="G2161" s="5" t="str">
        <f t="shared" si="268"/>
        <v/>
      </c>
      <c r="H2161" s="27">
        <v>5.6372659557139999E-3</v>
      </c>
      <c r="I2161" s="27">
        <v>9.2247502046009995</v>
      </c>
      <c r="J2161" s="2">
        <f t="shared" si="269"/>
        <v>25.085416716383772</v>
      </c>
      <c r="K2161" s="2">
        <f t="shared" si="270"/>
        <v>0.68025381420329389</v>
      </c>
      <c r="L2161" s="27">
        <v>1.006858945144</v>
      </c>
      <c r="M2161" s="26">
        <f t="shared" si="271"/>
        <v>2.7380119410667878</v>
      </c>
      <c r="N2161" s="2">
        <f t="shared" si="272"/>
        <v>7.4248041693020142E-2</v>
      </c>
    </row>
    <row r="2162" spans="1:14" x14ac:dyDescent="0.35">
      <c r="A2162" s="10">
        <v>41862</v>
      </c>
      <c r="B2162" s="27">
        <v>0</v>
      </c>
      <c r="C2162" s="27">
        <v>0.30805593712939999</v>
      </c>
      <c r="D2162" s="28">
        <f t="shared" si="266"/>
        <v>2.5671328094116666E-2</v>
      </c>
      <c r="E2162" s="3">
        <f t="shared" si="265"/>
        <v>0</v>
      </c>
      <c r="F2162" s="5" t="str">
        <f t="shared" si="267"/>
        <v>Dry</v>
      </c>
      <c r="G2162" s="5" t="str">
        <f t="shared" si="268"/>
        <v/>
      </c>
      <c r="H2162" s="27">
        <v>5.3409023501420003E-3</v>
      </c>
      <c r="I2162" s="27">
        <v>9.5634041676129993</v>
      </c>
      <c r="J2162" s="2">
        <f t="shared" si="269"/>
        <v>26.006338757240087</v>
      </c>
      <c r="K2162" s="2">
        <f t="shared" si="270"/>
        <v>0.66761725476385259</v>
      </c>
      <c r="L2162" s="27">
        <v>1.048351396635</v>
      </c>
      <c r="M2162" s="26">
        <f t="shared" si="271"/>
        <v>2.8508448539533537</v>
      </c>
      <c r="N2162" s="2">
        <f t="shared" si="272"/>
        <v>7.3184973591260652E-2</v>
      </c>
    </row>
    <row r="2163" spans="1:14" x14ac:dyDescent="0.35">
      <c r="A2163" s="10">
        <v>41863</v>
      </c>
      <c r="B2163" s="27">
        <v>0</v>
      </c>
      <c r="C2163" s="27">
        <v>0.3366529124023</v>
      </c>
      <c r="D2163" s="28">
        <f t="shared" si="266"/>
        <v>2.8054409366858334E-2</v>
      </c>
      <c r="E2163" s="3">
        <f t="shared" si="265"/>
        <v>0</v>
      </c>
      <c r="F2163" s="5" t="str">
        <f t="shared" si="267"/>
        <v>Dry</v>
      </c>
      <c r="G2163" s="5" t="str">
        <f t="shared" si="268"/>
        <v/>
      </c>
      <c r="H2163" s="27">
        <v>5.8249605184480004E-3</v>
      </c>
      <c r="I2163" s="27">
        <v>8.9565577338170002</v>
      </c>
      <c r="J2163" s="2">
        <f t="shared" si="269"/>
        <v>24.356104839032596</v>
      </c>
      <c r="K2163" s="2">
        <f t="shared" si="270"/>
        <v>0.68329613573633963</v>
      </c>
      <c r="L2163" s="27">
        <v>0.98099913315069998</v>
      </c>
      <c r="M2163" s="26">
        <f t="shared" si="271"/>
        <v>2.6676898027246874</v>
      </c>
      <c r="N2163" s="2">
        <f t="shared" si="272"/>
        <v>7.4840461789431934E-2</v>
      </c>
    </row>
    <row r="2164" spans="1:14" x14ac:dyDescent="0.35">
      <c r="A2164" s="10">
        <v>41864</v>
      </c>
      <c r="B2164" s="27">
        <v>0</v>
      </c>
      <c r="C2164" s="27">
        <v>0.36714236419169999</v>
      </c>
      <c r="D2164" s="28">
        <f t="shared" si="266"/>
        <v>3.0595197015975E-2</v>
      </c>
      <c r="E2164" s="3">
        <f t="shared" si="265"/>
        <v>0</v>
      </c>
      <c r="F2164" s="5" t="str">
        <f t="shared" si="267"/>
        <v>Dry</v>
      </c>
      <c r="G2164" s="5" t="str">
        <f t="shared" si="268"/>
        <v/>
      </c>
      <c r="H2164" s="27">
        <v>6.3414552950429998E-3</v>
      </c>
      <c r="I2164" s="27">
        <v>8.3672922211090004</v>
      </c>
      <c r="J2164" s="2">
        <f t="shared" si="269"/>
        <v>22.753679774394971</v>
      </c>
      <c r="K2164" s="2">
        <f t="shared" si="270"/>
        <v>0.69615331553601978</v>
      </c>
      <c r="L2164" s="27">
        <v>0.90986776888380005</v>
      </c>
      <c r="M2164" s="26">
        <f t="shared" si="271"/>
        <v>2.4742580159918504</v>
      </c>
      <c r="N2164" s="2">
        <f t="shared" si="272"/>
        <v>7.5700411467626086E-2</v>
      </c>
    </row>
    <row r="2165" spans="1:14" x14ac:dyDescent="0.35">
      <c r="A2165" s="10">
        <v>41865</v>
      </c>
      <c r="B2165" s="27">
        <v>0</v>
      </c>
      <c r="C2165" s="27">
        <v>0.36058985136249999</v>
      </c>
      <c r="D2165" s="28">
        <f t="shared" si="266"/>
        <v>3.0049154280208334E-2</v>
      </c>
      <c r="E2165" s="3">
        <f t="shared" si="265"/>
        <v>0</v>
      </c>
      <c r="F2165" s="5" t="str">
        <f t="shared" si="267"/>
        <v>Dry</v>
      </c>
      <c r="G2165" s="5" t="str">
        <f t="shared" si="268"/>
        <v/>
      </c>
      <c r="H2165" s="27">
        <v>6.2301467122959997E-3</v>
      </c>
      <c r="I2165" s="27">
        <v>8.5753522968830005</v>
      </c>
      <c r="J2165" s="2">
        <f t="shared" si="269"/>
        <v>23.319470022051757</v>
      </c>
      <c r="K2165" s="2">
        <f t="shared" si="270"/>
        <v>0.70073035242532644</v>
      </c>
      <c r="L2165" s="27">
        <v>0.92794860063920004</v>
      </c>
      <c r="M2165" s="26">
        <f t="shared" si="271"/>
        <v>2.5234263066342151</v>
      </c>
      <c r="N2165" s="2">
        <f t="shared" si="272"/>
        <v>7.5826826402787831E-2</v>
      </c>
    </row>
    <row r="2166" spans="1:14" x14ac:dyDescent="0.35">
      <c r="A2166" s="10">
        <v>41866</v>
      </c>
      <c r="B2166" s="27">
        <v>0</v>
      </c>
      <c r="C2166" s="27">
        <v>0.32682398605000001</v>
      </c>
      <c r="D2166" s="28">
        <f t="shared" si="266"/>
        <v>2.7235332170833335E-2</v>
      </c>
      <c r="E2166" s="3">
        <f t="shared" si="265"/>
        <v>0</v>
      </c>
      <c r="F2166" s="5" t="str">
        <f t="shared" si="267"/>
        <v>Dry</v>
      </c>
      <c r="G2166" s="5" t="str">
        <f t="shared" si="268"/>
        <v/>
      </c>
      <c r="H2166" s="27">
        <v>5.6567076353929999E-3</v>
      </c>
      <c r="I2166" s="27">
        <v>9.3144721336079996</v>
      </c>
      <c r="J2166" s="2">
        <f t="shared" si="269"/>
        <v>25.329402941248251</v>
      </c>
      <c r="K2166" s="2">
        <f t="shared" si="270"/>
        <v>0.68985470279377903</v>
      </c>
      <c r="L2166" s="27">
        <v>1.01098586629</v>
      </c>
      <c r="M2166" s="26">
        <f t="shared" si="271"/>
        <v>2.7492345253543742</v>
      </c>
      <c r="N2166" s="2">
        <f t="shared" si="272"/>
        <v>7.4876315513549702E-2</v>
      </c>
    </row>
    <row r="2167" spans="1:14" x14ac:dyDescent="0.35">
      <c r="A2167" s="10">
        <v>41867</v>
      </c>
      <c r="B2167" s="27">
        <v>0</v>
      </c>
      <c r="C2167" s="27">
        <v>0.29572038190400002</v>
      </c>
      <c r="D2167" s="28">
        <f t="shared" si="266"/>
        <v>2.4643365158666667E-2</v>
      </c>
      <c r="E2167" s="3">
        <f t="shared" si="265"/>
        <v>0</v>
      </c>
      <c r="F2167" s="5" t="str">
        <f t="shared" si="267"/>
        <v>Dry</v>
      </c>
      <c r="G2167" s="5" t="str">
        <f t="shared" si="268"/>
        <v/>
      </c>
      <c r="H2167" s="27">
        <v>5.1270924508149997E-3</v>
      </c>
      <c r="I2167" s="27">
        <v>10.045262588170001</v>
      </c>
      <c r="J2167" s="2">
        <f t="shared" si="269"/>
        <v>27.316685271765973</v>
      </c>
      <c r="K2167" s="2">
        <f t="shared" si="270"/>
        <v>0.67317505007650047</v>
      </c>
      <c r="L2167" s="27">
        <v>1.0976297977030001</v>
      </c>
      <c r="M2167" s="26">
        <f t="shared" si="271"/>
        <v>2.9848505666816303</v>
      </c>
      <c r="N2167" s="2">
        <f t="shared" si="272"/>
        <v>7.3556762458788547E-2</v>
      </c>
    </row>
    <row r="2168" spans="1:14" x14ac:dyDescent="0.35">
      <c r="A2168" s="10">
        <v>41868</v>
      </c>
      <c r="B2168" s="27">
        <v>0</v>
      </c>
      <c r="C2168" s="27">
        <v>0.31805235794940001</v>
      </c>
      <c r="D2168" s="28">
        <f t="shared" si="266"/>
        <v>2.6504363162450001E-2</v>
      </c>
      <c r="E2168" s="3">
        <f t="shared" si="265"/>
        <v>0</v>
      </c>
      <c r="F2168" s="5" t="str">
        <f t="shared" si="267"/>
        <v>Dry</v>
      </c>
      <c r="G2168" s="5" t="str">
        <f t="shared" si="268"/>
        <v/>
      </c>
      <c r="H2168" s="27">
        <v>5.5056395155020001E-3</v>
      </c>
      <c r="I2168" s="27">
        <v>9.5825086694700001</v>
      </c>
      <c r="J2168" s="2">
        <f t="shared" si="269"/>
        <v>26.05829077540994</v>
      </c>
      <c r="K2168" s="2">
        <f t="shared" si="270"/>
        <v>0.69065840210418594</v>
      </c>
      <c r="L2168" s="27">
        <v>1.0500391028660001</v>
      </c>
      <c r="M2168" s="26">
        <f t="shared" si="271"/>
        <v>2.855434334769686</v>
      </c>
      <c r="N2168" s="2">
        <f t="shared" si="272"/>
        <v>7.5681468595264589E-2</v>
      </c>
    </row>
    <row r="2169" spans="1:14" x14ac:dyDescent="0.35">
      <c r="A2169" s="10">
        <v>41869</v>
      </c>
      <c r="B2169" s="27">
        <v>0</v>
      </c>
      <c r="C2169" s="27">
        <v>0.32259872867400002</v>
      </c>
      <c r="D2169" s="28">
        <f t="shared" si="266"/>
        <v>2.6883227389500001E-2</v>
      </c>
      <c r="E2169" s="3">
        <f t="shared" si="265"/>
        <v>0</v>
      </c>
      <c r="F2169" s="5" t="str">
        <f t="shared" si="267"/>
        <v>Dry</v>
      </c>
      <c r="G2169" s="5" t="str">
        <f t="shared" si="268"/>
        <v/>
      </c>
      <c r="H2169" s="27">
        <v>5.5819634504729997E-3</v>
      </c>
      <c r="I2169" s="27">
        <v>9.4107197844639998</v>
      </c>
      <c r="J2169" s="2">
        <f t="shared" si="269"/>
        <v>25.591134953080022</v>
      </c>
      <c r="K2169" s="2">
        <f t="shared" si="270"/>
        <v>0.68797230009903165</v>
      </c>
      <c r="L2169" s="27">
        <v>1.027799521405</v>
      </c>
      <c r="M2169" s="26">
        <f t="shared" si="271"/>
        <v>2.7949569065279007</v>
      </c>
      <c r="N2169" s="2">
        <f t="shared" si="272"/>
        <v>7.5137462062043053E-2</v>
      </c>
    </row>
    <row r="2170" spans="1:14" x14ac:dyDescent="0.35">
      <c r="A2170" s="10">
        <v>41870</v>
      </c>
      <c r="B2170" s="27">
        <v>0</v>
      </c>
      <c r="C2170" s="27">
        <v>0.3943455193282</v>
      </c>
      <c r="D2170" s="28">
        <f t="shared" si="266"/>
        <v>3.2862126610683336E-2</v>
      </c>
      <c r="E2170" s="3">
        <f t="shared" si="265"/>
        <v>0</v>
      </c>
      <c r="F2170" s="5" t="str">
        <f t="shared" si="267"/>
        <v>Dry</v>
      </c>
      <c r="G2170" s="5" t="str">
        <f t="shared" si="268"/>
        <v/>
      </c>
      <c r="H2170" s="27">
        <v>6.8012034920849999E-3</v>
      </c>
      <c r="I2170" s="27">
        <v>8.0299258948680006</v>
      </c>
      <c r="J2170" s="2">
        <f t="shared" si="269"/>
        <v>21.836259281468244</v>
      </c>
      <c r="K2170" s="2">
        <f t="shared" si="270"/>
        <v>0.71758591721131859</v>
      </c>
      <c r="L2170" s="27">
        <v>0.87067256475970001</v>
      </c>
      <c r="M2170" s="26">
        <f t="shared" si="271"/>
        <v>2.3676721457049377</v>
      </c>
      <c r="N2170" s="2">
        <f t="shared" si="272"/>
        <v>7.7806741824743939E-2</v>
      </c>
    </row>
    <row r="2171" spans="1:14" x14ac:dyDescent="0.35">
      <c r="A2171" s="10">
        <v>41871</v>
      </c>
      <c r="B2171" s="27">
        <v>0</v>
      </c>
      <c r="C2171" s="27">
        <v>0.3155956884435</v>
      </c>
      <c r="D2171" s="28">
        <f t="shared" si="266"/>
        <v>2.6299640703625001E-2</v>
      </c>
      <c r="E2171" s="3">
        <f t="shared" si="265"/>
        <v>0</v>
      </c>
      <c r="F2171" s="5" t="str">
        <f t="shared" si="267"/>
        <v>Dry</v>
      </c>
      <c r="G2171" s="5" t="str">
        <f t="shared" si="268"/>
        <v/>
      </c>
      <c r="H2171" s="27">
        <v>5.4649919246110004E-3</v>
      </c>
      <c r="I2171" s="27">
        <v>9.3328523990450005</v>
      </c>
      <c r="J2171" s="2">
        <f t="shared" si="269"/>
        <v>25.379385499867013</v>
      </c>
      <c r="K2171" s="2">
        <f t="shared" si="270"/>
        <v>0.66746871992529266</v>
      </c>
      <c r="L2171" s="27">
        <v>1.0120969496329999</v>
      </c>
      <c r="M2171" s="26">
        <f t="shared" si="271"/>
        <v>2.7522559609539945</v>
      </c>
      <c r="N2171" s="2">
        <f t="shared" si="272"/>
        <v>7.2383342897500216E-2</v>
      </c>
    </row>
    <row r="2172" spans="1:14" x14ac:dyDescent="0.35">
      <c r="A2172" s="10">
        <v>41872</v>
      </c>
      <c r="B2172" s="27">
        <v>0</v>
      </c>
      <c r="C2172" s="27">
        <v>0.29960966674450001</v>
      </c>
      <c r="D2172" s="28">
        <f t="shared" si="266"/>
        <v>2.4967472228708334E-2</v>
      </c>
      <c r="E2172" s="3">
        <f t="shared" si="265"/>
        <v>0</v>
      </c>
      <c r="F2172" s="5" t="str">
        <f t="shared" si="267"/>
        <v>Dry</v>
      </c>
      <c r="G2172" s="5" t="str">
        <f t="shared" si="268"/>
        <v/>
      </c>
      <c r="H2172" s="27">
        <v>5.1930797170450004E-3</v>
      </c>
      <c r="I2172" s="27">
        <v>9.8258985107369998</v>
      </c>
      <c r="J2172" s="2">
        <f t="shared" si="269"/>
        <v>26.720155374157766</v>
      </c>
      <c r="K2172" s="2">
        <f t="shared" si="270"/>
        <v>0.66713473725105576</v>
      </c>
      <c r="L2172" s="27">
        <v>1.0745512851779999</v>
      </c>
      <c r="M2172" s="26">
        <f t="shared" si="271"/>
        <v>2.9220917828616457</v>
      </c>
      <c r="N2172" s="2">
        <f t="shared" si="272"/>
        <v>7.2957245438334969E-2</v>
      </c>
    </row>
    <row r="2173" spans="1:14" x14ac:dyDescent="0.35">
      <c r="A2173" s="10">
        <v>41873</v>
      </c>
      <c r="B2173" s="27">
        <v>0</v>
      </c>
      <c r="C2173" s="27">
        <v>0.34978900051619999</v>
      </c>
      <c r="D2173" s="28">
        <f t="shared" si="266"/>
        <v>2.9149083376349999E-2</v>
      </c>
      <c r="E2173" s="3">
        <f t="shared" si="265"/>
        <v>0</v>
      </c>
      <c r="F2173" s="5" t="str">
        <f t="shared" si="267"/>
        <v>Dry</v>
      </c>
      <c r="G2173" s="5" t="str">
        <f t="shared" si="268"/>
        <v/>
      </c>
      <c r="H2173" s="27">
        <v>6.0440571763969997E-3</v>
      </c>
      <c r="I2173" s="27">
        <v>8.7790000704580002</v>
      </c>
      <c r="J2173" s="2">
        <f t="shared" si="269"/>
        <v>23.873261631600666</v>
      </c>
      <c r="K2173" s="2">
        <f t="shared" si="270"/>
        <v>0.69588369376494519</v>
      </c>
      <c r="L2173" s="27">
        <v>0.95842268376530004</v>
      </c>
      <c r="M2173" s="26">
        <f t="shared" si="271"/>
        <v>2.6062963093240064</v>
      </c>
      <c r="N2173" s="2">
        <f t="shared" si="272"/>
        <v>7.5971148423958745E-2</v>
      </c>
    </row>
    <row r="2174" spans="1:14" x14ac:dyDescent="0.35">
      <c r="A2174" s="10">
        <v>41874</v>
      </c>
      <c r="B2174" s="27">
        <v>0</v>
      </c>
      <c r="C2174" s="27">
        <v>0.36528265149540001</v>
      </c>
      <c r="D2174" s="28">
        <f t="shared" si="266"/>
        <v>3.0440220957950001E-2</v>
      </c>
      <c r="E2174" s="3">
        <f t="shared" si="265"/>
        <v>0</v>
      </c>
      <c r="F2174" s="5" t="str">
        <f t="shared" si="267"/>
        <v>Dry</v>
      </c>
      <c r="G2174" s="5" t="str">
        <f t="shared" si="268"/>
        <v/>
      </c>
      <c r="H2174" s="27">
        <v>6.3073864815049998E-3</v>
      </c>
      <c r="I2174" s="27">
        <v>8.443517241736</v>
      </c>
      <c r="J2174" s="2">
        <f t="shared" si="269"/>
        <v>22.960963046487208</v>
      </c>
      <c r="K2174" s="2">
        <f t="shared" si="270"/>
        <v>0.69893678854239538</v>
      </c>
      <c r="L2174" s="27">
        <v>0.91404565587380004</v>
      </c>
      <c r="M2174" s="26">
        <f t="shared" si="271"/>
        <v>2.485619194756977</v>
      </c>
      <c r="N2174" s="2">
        <f t="shared" si="272"/>
        <v>7.5662797505724133E-2</v>
      </c>
    </row>
    <row r="2175" spans="1:14" x14ac:dyDescent="0.35">
      <c r="A2175" s="10">
        <v>41875</v>
      </c>
      <c r="B2175" s="27">
        <v>0</v>
      </c>
      <c r="C2175" s="27">
        <v>0.38545412481149999</v>
      </c>
      <c r="D2175" s="28">
        <f t="shared" si="266"/>
        <v>3.2121177067624997E-2</v>
      </c>
      <c r="E2175" s="3">
        <f t="shared" si="265"/>
        <v>0</v>
      </c>
      <c r="F2175" s="5" t="str">
        <f t="shared" si="267"/>
        <v>Dry</v>
      </c>
      <c r="G2175" s="5" t="str">
        <f t="shared" si="268"/>
        <v/>
      </c>
      <c r="H2175" s="27">
        <v>6.6513455963660003E-3</v>
      </c>
      <c r="I2175" s="27">
        <v>8.1652660100969996</v>
      </c>
      <c r="J2175" s="2">
        <f t="shared" si="269"/>
        <v>22.204297777217377</v>
      </c>
      <c r="K2175" s="2">
        <f t="shared" si="270"/>
        <v>0.71322818056427151</v>
      </c>
      <c r="L2175" s="27">
        <v>0.88051488712140003</v>
      </c>
      <c r="M2175" s="26">
        <f t="shared" si="271"/>
        <v>2.3944369634424505</v>
      </c>
      <c r="N2175" s="2">
        <f t="shared" si="272"/>
        <v>7.6912133680001271E-2</v>
      </c>
    </row>
    <row r="2176" spans="1:14" x14ac:dyDescent="0.35">
      <c r="A2176" s="10">
        <v>41876</v>
      </c>
      <c r="B2176" s="27">
        <v>0</v>
      </c>
      <c r="C2176" s="27">
        <v>0.37936989721070002</v>
      </c>
      <c r="D2176" s="28">
        <f t="shared" si="266"/>
        <v>3.1614158100891666E-2</v>
      </c>
      <c r="E2176" s="3">
        <f t="shared" si="265"/>
        <v>0</v>
      </c>
      <c r="F2176" s="5" t="str">
        <f t="shared" si="267"/>
        <v>Dry</v>
      </c>
      <c r="G2176" s="5" t="str">
        <f t="shared" si="268"/>
        <v/>
      </c>
      <c r="H2176" s="27">
        <v>6.550448668925E-3</v>
      </c>
      <c r="I2176" s="27">
        <v>8.2694904012970003</v>
      </c>
      <c r="J2176" s="2">
        <f t="shared" si="269"/>
        <v>22.487721417671011</v>
      </c>
      <c r="K2176" s="2">
        <f t="shared" si="270"/>
        <v>0.71093038022705901</v>
      </c>
      <c r="L2176" s="27">
        <v>0.89144946086090004</v>
      </c>
      <c r="M2176" s="26">
        <f t="shared" si="271"/>
        <v>2.4241720058866973</v>
      </c>
      <c r="N2176" s="2">
        <f t="shared" si="272"/>
        <v>7.6638157057857731E-2</v>
      </c>
    </row>
    <row r="2177" spans="1:14" x14ac:dyDescent="0.35">
      <c r="A2177" s="10">
        <v>41877</v>
      </c>
      <c r="B2177" s="27">
        <v>0</v>
      </c>
      <c r="C2177" s="27">
        <v>0.33575513018379999</v>
      </c>
      <c r="D2177" s="28">
        <f t="shared" si="266"/>
        <v>2.7979594181983331E-2</v>
      </c>
      <c r="E2177" s="3">
        <f t="shared" si="265"/>
        <v>0</v>
      </c>
      <c r="F2177" s="5" t="str">
        <f t="shared" si="267"/>
        <v>Dry</v>
      </c>
      <c r="G2177" s="5" t="str">
        <f t="shared" si="268"/>
        <v/>
      </c>
      <c r="H2177" s="27">
        <v>5.8111226433589999E-3</v>
      </c>
      <c r="I2177" s="27">
        <v>9.207021607802</v>
      </c>
      <c r="J2177" s="2">
        <f t="shared" si="269"/>
        <v>25.037206279392446</v>
      </c>
      <c r="K2177" s="2">
        <f t="shared" si="270"/>
        <v>0.70053087114800539</v>
      </c>
      <c r="L2177" s="27">
        <v>0.99770951211000003</v>
      </c>
      <c r="M2177" s="26">
        <f t="shared" si="271"/>
        <v>2.7131313388514497</v>
      </c>
      <c r="N2177" s="2">
        <f t="shared" si="272"/>
        <v>7.5912313823484664E-2</v>
      </c>
    </row>
    <row r="2178" spans="1:14" x14ac:dyDescent="0.35">
      <c r="A2178" s="10">
        <v>41878</v>
      </c>
      <c r="B2178" s="27">
        <v>0</v>
      </c>
      <c r="C2178" s="27">
        <v>0.34277436452319998</v>
      </c>
      <c r="D2178" s="28">
        <f t="shared" si="266"/>
        <v>2.8564530376933333E-2</v>
      </c>
      <c r="E2178" s="3">
        <f t="shared" si="265"/>
        <v>0</v>
      </c>
      <c r="F2178" s="5" t="str">
        <f t="shared" si="267"/>
        <v>Dry</v>
      </c>
      <c r="G2178" s="5" t="str">
        <f t="shared" si="268"/>
        <v/>
      </c>
      <c r="H2178" s="27">
        <v>5.931121066754E-3</v>
      </c>
      <c r="I2178" s="27">
        <v>9.1495893605529997</v>
      </c>
      <c r="J2178" s="2">
        <f t="shared" si="269"/>
        <v>24.881027323513404</v>
      </c>
      <c r="K2178" s="2">
        <f t="shared" si="270"/>
        <v>0.7107148607918069</v>
      </c>
      <c r="L2178" s="27">
        <v>0.99629517150229996</v>
      </c>
      <c r="M2178" s="26">
        <f t="shared" si="271"/>
        <v>2.7092852375764944</v>
      </c>
      <c r="N2178" s="2">
        <f t="shared" si="272"/>
        <v>7.7389460468530819E-2</v>
      </c>
    </row>
    <row r="2179" spans="1:14" x14ac:dyDescent="0.35">
      <c r="A2179" s="10">
        <v>41879</v>
      </c>
      <c r="B2179" s="27">
        <v>0</v>
      </c>
      <c r="C2179" s="27">
        <v>0.29047110834079998</v>
      </c>
      <c r="D2179" s="28">
        <f t="shared" si="266"/>
        <v>2.4205925695066664E-2</v>
      </c>
      <c r="E2179" s="3">
        <f t="shared" si="265"/>
        <v>0</v>
      </c>
      <c r="F2179" s="5" t="str">
        <f t="shared" si="267"/>
        <v>Dry</v>
      </c>
      <c r="G2179" s="5" t="str">
        <f t="shared" si="268"/>
        <v/>
      </c>
      <c r="H2179" s="27">
        <v>5.0421614934409997E-3</v>
      </c>
      <c r="I2179" s="27">
        <v>10.049815182110001</v>
      </c>
      <c r="J2179" s="2">
        <f t="shared" si="269"/>
        <v>27.329065413622651</v>
      </c>
      <c r="K2179" s="2">
        <f t="shared" si="270"/>
        <v>0.6615253267177662</v>
      </c>
      <c r="L2179" s="27">
        <v>1.1004419445210001</v>
      </c>
      <c r="M2179" s="26">
        <f t="shared" si="271"/>
        <v>2.9924978062526266</v>
      </c>
      <c r="N2179" s="2">
        <f t="shared" si="272"/>
        <v>7.2436179540801074E-2</v>
      </c>
    </row>
    <row r="2180" spans="1:14" x14ac:dyDescent="0.35">
      <c r="A2180" s="10">
        <v>41880</v>
      </c>
      <c r="B2180" s="27">
        <v>0</v>
      </c>
      <c r="C2180" s="27">
        <v>0.37068625258920002</v>
      </c>
      <c r="D2180" s="28">
        <f t="shared" si="266"/>
        <v>3.0890521049100002E-2</v>
      </c>
      <c r="E2180" s="3">
        <f t="shared" si="265"/>
        <v>0</v>
      </c>
      <c r="F2180" s="5" t="str">
        <f t="shared" si="267"/>
        <v>Dry</v>
      </c>
      <c r="G2180" s="5" t="str">
        <f t="shared" si="268"/>
        <v/>
      </c>
      <c r="H2180" s="27">
        <v>6.4051246957640001E-3</v>
      </c>
      <c r="I2180" s="27">
        <v>8.6500075077300007</v>
      </c>
      <c r="J2180" s="2">
        <f t="shared" si="269"/>
        <v>23.522484416220653</v>
      </c>
      <c r="K2180" s="2">
        <f t="shared" si="270"/>
        <v>0.72662179998639087</v>
      </c>
      <c r="L2180" s="27">
        <v>0.94678491041900004</v>
      </c>
      <c r="M2180" s="26">
        <f t="shared" si="271"/>
        <v>2.574649013997012</v>
      </c>
      <c r="N2180" s="2">
        <f t="shared" si="272"/>
        <v>7.9532249560919269E-2</v>
      </c>
    </row>
    <row r="2181" spans="1:14" x14ac:dyDescent="0.35">
      <c r="A2181" s="10">
        <v>41881</v>
      </c>
      <c r="B2181" s="27">
        <v>0</v>
      </c>
      <c r="C2181" s="27">
        <v>0.35874085971050002</v>
      </c>
      <c r="D2181" s="28">
        <f t="shared" si="266"/>
        <v>2.9895071642541668E-2</v>
      </c>
      <c r="E2181" s="3">
        <f t="shared" si="265"/>
        <v>0</v>
      </c>
      <c r="F2181" s="5" t="str">
        <f t="shared" si="267"/>
        <v>Dry</v>
      </c>
      <c r="G2181" s="5" t="str">
        <f t="shared" si="268"/>
        <v/>
      </c>
      <c r="H2181" s="27">
        <v>6.2033569878960004E-3</v>
      </c>
      <c r="I2181" s="27">
        <v>8.5162741676400007</v>
      </c>
      <c r="J2181" s="2">
        <f t="shared" si="269"/>
        <v>23.158815320513511</v>
      </c>
      <c r="K2181" s="2">
        <f t="shared" si="270"/>
        <v>0.69233444316314297</v>
      </c>
      <c r="L2181" s="27">
        <v>0.92552116249399996</v>
      </c>
      <c r="M2181" s="26">
        <f t="shared" si="271"/>
        <v>2.5168252284396839</v>
      </c>
      <c r="N2181" s="2">
        <f t="shared" si="272"/>
        <v>7.5240670515960645E-2</v>
      </c>
    </row>
    <row r="2182" spans="1:14" x14ac:dyDescent="0.35">
      <c r="A2182" s="10">
        <v>41882</v>
      </c>
      <c r="B2182" s="27">
        <v>0</v>
      </c>
      <c r="C2182" s="27">
        <v>0.37983207612660003</v>
      </c>
      <c r="D2182" s="28">
        <f t="shared" si="266"/>
        <v>3.1652673010550005E-2</v>
      </c>
      <c r="E2182" s="3">
        <f t="shared" si="265"/>
        <v>0</v>
      </c>
      <c r="F2182" s="5" t="str">
        <f t="shared" si="267"/>
        <v>Dry</v>
      </c>
      <c r="G2182" s="5" t="str">
        <f t="shared" si="268"/>
        <v/>
      </c>
      <c r="H2182" s="27">
        <v>6.5632424185889998E-3</v>
      </c>
      <c r="I2182" s="27">
        <v>8.3014973071420002</v>
      </c>
      <c r="J2182" s="2">
        <f t="shared" si="269"/>
        <v>22.574759717149668</v>
      </c>
      <c r="K2182" s="2">
        <f t="shared" si="270"/>
        <v>0.71455148761867471</v>
      </c>
      <c r="L2182" s="27">
        <v>0.90142131506730006</v>
      </c>
      <c r="M2182" s="26">
        <f t="shared" si="271"/>
        <v>2.4512890673414129</v>
      </c>
      <c r="N2182" s="2">
        <f t="shared" si="272"/>
        <v>7.7589851302893836E-2</v>
      </c>
    </row>
    <row r="2183" spans="1:14" x14ac:dyDescent="0.35">
      <c r="A2183" s="10">
        <v>41883</v>
      </c>
      <c r="B2183" s="27">
        <v>0</v>
      </c>
      <c r="C2183" s="27">
        <v>0.33660966434489997</v>
      </c>
      <c r="D2183" s="28">
        <f t="shared" si="266"/>
        <v>2.8050805362074997E-2</v>
      </c>
      <c r="E2183" s="3">
        <f t="shared" si="265"/>
        <v>0</v>
      </c>
      <c r="F2183" s="5" t="str">
        <f t="shared" si="267"/>
        <v>Dry</v>
      </c>
      <c r="G2183" s="5" t="str">
        <f t="shared" si="268"/>
        <v/>
      </c>
      <c r="H2183" s="27">
        <v>5.8289780655680001E-3</v>
      </c>
      <c r="I2183" s="27">
        <v>7.5073734943470001</v>
      </c>
      <c r="J2183" s="2">
        <f t="shared" si="269"/>
        <v>20.415251185587458</v>
      </c>
      <c r="K2183" s="2">
        <f t="shared" si="270"/>
        <v>0.57266423742478456</v>
      </c>
      <c r="L2183" s="27">
        <v>0.81716050863650003</v>
      </c>
      <c r="M2183" s="26">
        <f t="shared" si="271"/>
        <v>2.2221536007657527</v>
      </c>
      <c r="N2183" s="2">
        <f t="shared" si="272"/>
        <v>6.233319813971424E-2</v>
      </c>
    </row>
    <row r="2184" spans="1:14" x14ac:dyDescent="0.35">
      <c r="A2184" s="10">
        <v>41884</v>
      </c>
      <c r="B2184" s="27">
        <v>0</v>
      </c>
      <c r="C2184" s="27">
        <v>0.33462475018870003</v>
      </c>
      <c r="D2184" s="28">
        <f t="shared" si="266"/>
        <v>2.7885395849058334E-2</v>
      </c>
      <c r="E2184" s="3">
        <f t="shared" si="265"/>
        <v>0</v>
      </c>
      <c r="F2184" s="5" t="str">
        <f t="shared" si="267"/>
        <v>Dry</v>
      </c>
      <c r="G2184" s="5" t="str">
        <f t="shared" si="268"/>
        <v/>
      </c>
      <c r="H2184" s="27">
        <v>5.7955663789459998E-3</v>
      </c>
      <c r="I2184" s="27">
        <v>7.2685140491520004</v>
      </c>
      <c r="J2184" s="2">
        <f t="shared" si="269"/>
        <v>19.765706364701984</v>
      </c>
      <c r="K2184" s="2">
        <f t="shared" si="270"/>
        <v>0.55117454621596662</v>
      </c>
      <c r="L2184" s="27">
        <v>0.79330488396319998</v>
      </c>
      <c r="M2184" s="26">
        <f t="shared" si="271"/>
        <v>2.1572815692541676</v>
      </c>
      <c r="N2184" s="2">
        <f t="shared" si="272"/>
        <v>6.0156650516530213E-2</v>
      </c>
    </row>
    <row r="2185" spans="1:14" x14ac:dyDescent="0.35">
      <c r="A2185" s="10">
        <v>41885</v>
      </c>
      <c r="B2185" s="27">
        <v>0</v>
      </c>
      <c r="C2185" s="27">
        <v>0.34349658081399997</v>
      </c>
      <c r="D2185" s="28">
        <f t="shared" si="266"/>
        <v>2.8624715067833331E-2</v>
      </c>
      <c r="E2185" s="3">
        <f t="shared" si="265"/>
        <v>0</v>
      </c>
      <c r="F2185" s="5" t="str">
        <f t="shared" si="267"/>
        <v>Dry</v>
      </c>
      <c r="G2185" s="5" t="str">
        <f t="shared" si="268"/>
        <v/>
      </c>
      <c r="H2185" s="27">
        <v>5.947241885762E-3</v>
      </c>
      <c r="I2185" s="27">
        <v>7.0602204965829998</v>
      </c>
      <c r="J2185" s="2">
        <f t="shared" si="269"/>
        <v>19.199281209587948</v>
      </c>
      <c r="K2185" s="2">
        <f t="shared" si="270"/>
        <v>0.54957395413166144</v>
      </c>
      <c r="L2185" s="27">
        <v>0.77047197935900003</v>
      </c>
      <c r="M2185" s="26">
        <f t="shared" si="271"/>
        <v>2.0951906817896901</v>
      </c>
      <c r="N2185" s="2">
        <f t="shared" si="272"/>
        <v>5.9974236279009337E-2</v>
      </c>
    </row>
    <row r="2186" spans="1:14" x14ac:dyDescent="0.35">
      <c r="A2186" s="10">
        <v>41886</v>
      </c>
      <c r="B2186" s="27">
        <v>0</v>
      </c>
      <c r="C2186" s="27">
        <v>0.35575330949279999</v>
      </c>
      <c r="D2186" s="28">
        <f t="shared" si="266"/>
        <v>2.9646109124399998E-2</v>
      </c>
      <c r="E2186" s="3">
        <f t="shared" si="265"/>
        <v>0</v>
      </c>
      <c r="F2186" s="5" t="str">
        <f t="shared" si="267"/>
        <v>Dry</v>
      </c>
      <c r="G2186" s="5" t="str">
        <f t="shared" si="268"/>
        <v/>
      </c>
      <c r="H2186" s="27">
        <v>6.1571438935930003E-3</v>
      </c>
      <c r="I2186" s="27">
        <v>6.8697270657229996</v>
      </c>
      <c r="J2186" s="2">
        <f t="shared" si="269"/>
        <v>18.681260993444496</v>
      </c>
      <c r="K2186" s="2">
        <f t="shared" si="270"/>
        <v>0.55382670199305262</v>
      </c>
      <c r="L2186" s="27">
        <v>0.74914929154679999</v>
      </c>
      <c r="M2186" s="26">
        <f t="shared" si="271"/>
        <v>2.037206617460706</v>
      </c>
      <c r="N2186" s="2">
        <f t="shared" si="272"/>
        <v>6.0395249690189889E-2</v>
      </c>
    </row>
    <row r="2187" spans="1:14" x14ac:dyDescent="0.35">
      <c r="A2187" s="10">
        <v>41887</v>
      </c>
      <c r="B2187" s="27">
        <v>0</v>
      </c>
      <c r="C2187" s="27">
        <v>0.334233724339</v>
      </c>
      <c r="D2187" s="28">
        <f t="shared" si="266"/>
        <v>2.7852810361583335E-2</v>
      </c>
      <c r="E2187" s="3">
        <f t="shared" si="265"/>
        <v>0</v>
      </c>
      <c r="F2187" s="5" t="str">
        <f t="shared" si="267"/>
        <v>Dry</v>
      </c>
      <c r="G2187" s="5" t="str">
        <f t="shared" si="268"/>
        <v/>
      </c>
      <c r="H2187" s="27">
        <v>5.7944652270459996E-3</v>
      </c>
      <c r="I2187" s="27">
        <v>7.0916428768550004</v>
      </c>
      <c r="J2187" s="2">
        <f t="shared" si="269"/>
        <v>19.284729973604414</v>
      </c>
      <c r="K2187" s="2">
        <f t="shared" si="270"/>
        <v>0.53713392682914574</v>
      </c>
      <c r="L2187" s="27">
        <v>0.77468624978099998</v>
      </c>
      <c r="M2187" s="26">
        <f t="shared" si="271"/>
        <v>2.1066508002044602</v>
      </c>
      <c r="N2187" s="2">
        <f t="shared" si="272"/>
        <v>5.8676145236172615E-2</v>
      </c>
    </row>
    <row r="2188" spans="1:14" x14ac:dyDescent="0.35">
      <c r="A2188" s="10">
        <v>41888</v>
      </c>
      <c r="B2188" s="27">
        <v>0</v>
      </c>
      <c r="C2188" s="27">
        <v>0.2520025570162</v>
      </c>
      <c r="D2188" s="28">
        <f t="shared" si="266"/>
        <v>2.1000213084683333E-2</v>
      </c>
      <c r="E2188" s="3">
        <f t="shared" si="265"/>
        <v>0</v>
      </c>
      <c r="F2188" s="5" t="str">
        <f t="shared" si="267"/>
        <v>Dry</v>
      </c>
      <c r="G2188" s="5" t="str">
        <f t="shared" si="268"/>
        <v/>
      </c>
      <c r="H2188" s="27">
        <v>4.3975244937609998E-3</v>
      </c>
      <c r="I2188" s="27">
        <v>8.4795264389160003</v>
      </c>
      <c r="J2188" s="2">
        <f t="shared" si="269"/>
        <v>23.058885016930613</v>
      </c>
      <c r="K2188" s="2">
        <f t="shared" si="270"/>
        <v>0.48424149885075474</v>
      </c>
      <c r="L2188" s="27">
        <v>0.9379725651227</v>
      </c>
      <c r="M2188" s="26">
        <f t="shared" si="271"/>
        <v>2.5506850746920655</v>
      </c>
      <c r="N2188" s="2">
        <f t="shared" si="272"/>
        <v>5.3564930080454799E-2</v>
      </c>
    </row>
    <row r="2189" spans="1:14" x14ac:dyDescent="0.35">
      <c r="A2189" s="10">
        <v>41889</v>
      </c>
      <c r="B2189" s="27">
        <v>0</v>
      </c>
      <c r="C2189" s="27">
        <v>0.26137494831269997</v>
      </c>
      <c r="D2189" s="28">
        <f t="shared" si="266"/>
        <v>2.1781245692724997E-2</v>
      </c>
      <c r="E2189" s="3">
        <f t="shared" si="265"/>
        <v>0</v>
      </c>
      <c r="F2189" s="5" t="str">
        <f t="shared" si="267"/>
        <v>Dry</v>
      </c>
      <c r="G2189" s="5" t="str">
        <f t="shared" si="268"/>
        <v/>
      </c>
      <c r="H2189" s="27">
        <v>4.5522576451950004E-3</v>
      </c>
      <c r="I2189" s="27">
        <v>8.2406785108049991</v>
      </c>
      <c r="J2189" s="2">
        <f t="shared" si="269"/>
        <v>22.409371515142684</v>
      </c>
      <c r="K2189" s="2">
        <f t="shared" si="270"/>
        <v>0.48810402679087583</v>
      </c>
      <c r="L2189" s="27">
        <v>0.92524924588440005</v>
      </c>
      <c r="M2189" s="26">
        <f t="shared" si="271"/>
        <v>2.5160857892882023</v>
      </c>
      <c r="N2189" s="2">
        <f t="shared" si="272"/>
        <v>5.480348276046023E-2</v>
      </c>
    </row>
    <row r="2190" spans="1:14" x14ac:dyDescent="0.35">
      <c r="A2190" s="10">
        <v>41890</v>
      </c>
      <c r="B2190" s="27">
        <v>52.097315649999999</v>
      </c>
      <c r="C2190" s="27">
        <v>5.2767466854410001</v>
      </c>
      <c r="D2190" s="28">
        <f t="shared" si="266"/>
        <v>0.43972889045341668</v>
      </c>
      <c r="E2190" s="3">
        <f t="shared" si="265"/>
        <v>0</v>
      </c>
      <c r="F2190" s="5">
        <f t="shared" si="267"/>
        <v>0.43972889045341668</v>
      </c>
      <c r="G2190" s="5" t="str">
        <f t="shared" si="268"/>
        <v/>
      </c>
      <c r="H2190" s="27">
        <v>3.6454240344739999E-2</v>
      </c>
      <c r="I2190" s="27">
        <v>8.4776414542200005</v>
      </c>
      <c r="J2190" s="2">
        <f t="shared" si="269"/>
        <v>23.053759064947702</v>
      </c>
      <c r="K2190" s="2">
        <f t="shared" si="270"/>
        <v>10.13740389440985</v>
      </c>
      <c r="L2190" s="27">
        <v>0.2757232049035</v>
      </c>
      <c r="M2190" s="26">
        <f t="shared" si="271"/>
        <v>0.74979065448638171</v>
      </c>
      <c r="N2190" s="2">
        <f t="shared" si="272"/>
        <v>0.32970461256963773</v>
      </c>
    </row>
    <row r="2191" spans="1:14" x14ac:dyDescent="0.35">
      <c r="A2191" s="10">
        <v>41891</v>
      </c>
      <c r="B2191" s="27">
        <v>0</v>
      </c>
      <c r="C2191" s="27">
        <v>0.29419238483870003</v>
      </c>
      <c r="D2191" s="28">
        <f t="shared" si="266"/>
        <v>2.4516032069891669E-2</v>
      </c>
      <c r="E2191" s="3">
        <f t="shared" si="265"/>
        <v>0</v>
      </c>
      <c r="F2191" s="5" t="str">
        <f t="shared" si="267"/>
        <v>Dry</v>
      </c>
      <c r="G2191" s="5" t="str">
        <f t="shared" si="268"/>
        <v/>
      </c>
      <c r="H2191" s="27">
        <v>5.1401067863049996E-3</v>
      </c>
      <c r="I2191" s="27">
        <v>10.35869533696</v>
      </c>
      <c r="J2191" s="2">
        <f t="shared" si="269"/>
        <v>28.169021751515547</v>
      </c>
      <c r="K2191" s="2">
        <f t="shared" si="270"/>
        <v>0.69059264063763115</v>
      </c>
      <c r="L2191" s="27">
        <v>0.35557549874810002</v>
      </c>
      <c r="M2191" s="26">
        <f t="shared" si="271"/>
        <v>0.96693778827563326</v>
      </c>
      <c r="N2191" s="2">
        <f t="shared" si="272"/>
        <v>2.3705477826955545E-2</v>
      </c>
    </row>
    <row r="2192" spans="1:14" x14ac:dyDescent="0.35">
      <c r="A2192" s="10">
        <v>41892</v>
      </c>
      <c r="B2192" s="27">
        <v>0</v>
      </c>
      <c r="C2192" s="27">
        <v>0.29745099002940001</v>
      </c>
      <c r="D2192" s="28">
        <f t="shared" si="266"/>
        <v>2.4787582502450001E-2</v>
      </c>
      <c r="E2192" s="3">
        <f t="shared" si="265"/>
        <v>0</v>
      </c>
      <c r="F2192" s="5" t="str">
        <f t="shared" si="267"/>
        <v>Dry</v>
      </c>
      <c r="G2192" s="5" t="str">
        <f t="shared" si="268"/>
        <v/>
      </c>
      <c r="H2192" s="27">
        <v>5.1942300615789999E-3</v>
      </c>
      <c r="I2192" s="27">
        <v>9.7026148865419994</v>
      </c>
      <c r="J2192" s="2">
        <f t="shared" si="269"/>
        <v>26.384902817866852</v>
      </c>
      <c r="K2192" s="2">
        <f t="shared" si="270"/>
        <v>0.65401795541700014</v>
      </c>
      <c r="L2192" s="27">
        <v>0.71721765981730001</v>
      </c>
      <c r="M2192" s="26">
        <f t="shared" si="271"/>
        <v>1.950373015400773</v>
      </c>
      <c r="N2192" s="2">
        <f t="shared" si="272"/>
        <v>4.8345032029798847E-2</v>
      </c>
    </row>
    <row r="2193" spans="1:14" x14ac:dyDescent="0.35">
      <c r="A2193" s="10">
        <v>41893</v>
      </c>
      <c r="B2193" s="27">
        <v>0</v>
      </c>
      <c r="C2193" s="27">
        <v>0.29996983973930003</v>
      </c>
      <c r="D2193" s="28">
        <f t="shared" si="266"/>
        <v>2.4997486644941669E-2</v>
      </c>
      <c r="E2193" s="3">
        <f t="shared" si="265"/>
        <v>0</v>
      </c>
      <c r="F2193" s="5" t="str">
        <f t="shared" si="267"/>
        <v>Dry</v>
      </c>
      <c r="G2193" s="5" t="str">
        <f t="shared" si="268"/>
        <v/>
      </c>
      <c r="H2193" s="27">
        <v>5.2311563658730001E-3</v>
      </c>
      <c r="I2193" s="27">
        <v>8.0633875517900009</v>
      </c>
      <c r="J2193" s="2">
        <f t="shared" si="269"/>
        <v>21.927253572835657</v>
      </c>
      <c r="K2193" s="2">
        <f t="shared" si="270"/>
        <v>0.54812622834720881</v>
      </c>
      <c r="L2193" s="27">
        <v>0.80205377732880001</v>
      </c>
      <c r="M2193" s="26">
        <f t="shared" si="271"/>
        <v>2.1810729599168455</v>
      </c>
      <c r="N2193" s="2">
        <f t="shared" si="272"/>
        <v>5.4521342187164742E-2</v>
      </c>
    </row>
    <row r="2194" spans="1:14" x14ac:dyDescent="0.35">
      <c r="A2194" s="10">
        <v>41894</v>
      </c>
      <c r="B2194" s="27">
        <v>0</v>
      </c>
      <c r="C2194" s="27">
        <v>0.31137810938220001</v>
      </c>
      <c r="D2194" s="28">
        <f t="shared" si="266"/>
        <v>2.5948175781850002E-2</v>
      </c>
      <c r="E2194" s="3">
        <f t="shared" si="265"/>
        <v>0</v>
      </c>
      <c r="F2194" s="5" t="str">
        <f t="shared" si="267"/>
        <v>Dry</v>
      </c>
      <c r="G2194" s="5" t="str">
        <f t="shared" si="268"/>
        <v/>
      </c>
      <c r="H2194" s="27">
        <v>5.4195373793180001E-3</v>
      </c>
      <c r="I2194" s="27">
        <v>7.3763901082550003</v>
      </c>
      <c r="J2194" s="2">
        <f t="shared" si="269"/>
        <v>20.059060204784316</v>
      </c>
      <c r="K2194" s="2">
        <f t="shared" si="270"/>
        <v>0.52049602021245556</v>
      </c>
      <c r="L2194" s="27">
        <v>0.79989929933009996</v>
      </c>
      <c r="M2194" s="26">
        <f t="shared" si="271"/>
        <v>2.1752141586263005</v>
      </c>
      <c r="N2194" s="2">
        <f t="shared" si="272"/>
        <v>5.6442839351204199E-2</v>
      </c>
    </row>
    <row r="2195" spans="1:14" x14ac:dyDescent="0.35">
      <c r="A2195" s="10">
        <v>41895</v>
      </c>
      <c r="B2195" s="27">
        <v>0</v>
      </c>
      <c r="C2195" s="27">
        <v>0.30210162702429999</v>
      </c>
      <c r="D2195" s="28">
        <f t="shared" si="266"/>
        <v>2.5175135585358333E-2</v>
      </c>
      <c r="E2195" s="3">
        <f t="shared" si="265"/>
        <v>0</v>
      </c>
      <c r="F2195" s="5" t="str">
        <f t="shared" si="267"/>
        <v>Dry</v>
      </c>
      <c r="G2195" s="5" t="str">
        <f t="shared" si="268"/>
        <v/>
      </c>
      <c r="H2195" s="27">
        <v>5.2576740800290003E-3</v>
      </c>
      <c r="I2195" s="27">
        <v>7.4459649606199996</v>
      </c>
      <c r="J2195" s="2">
        <f t="shared" si="269"/>
        <v>20.248259275311604</v>
      </c>
      <c r="K2195" s="2">
        <f t="shared" si="270"/>
        <v>0.50975267262345902</v>
      </c>
      <c r="L2195" s="27">
        <v>0.82415124295609998</v>
      </c>
      <c r="M2195" s="26">
        <f t="shared" si="271"/>
        <v>2.2411639240451002</v>
      </c>
      <c r="N2195" s="2">
        <f t="shared" si="272"/>
        <v>5.6421605656849123E-2</v>
      </c>
    </row>
    <row r="2196" spans="1:14" x14ac:dyDescent="0.35">
      <c r="A2196" s="10">
        <v>41896</v>
      </c>
      <c r="B2196" s="27">
        <v>0</v>
      </c>
      <c r="C2196" s="27">
        <v>0.27126321099299999</v>
      </c>
      <c r="D2196" s="28">
        <f t="shared" si="266"/>
        <v>2.2605267582749999E-2</v>
      </c>
      <c r="E2196" s="3">
        <f t="shared" si="265"/>
        <v>0</v>
      </c>
      <c r="F2196" s="5" t="str">
        <f t="shared" si="267"/>
        <v>Dry</v>
      </c>
      <c r="G2196" s="5" t="str">
        <f t="shared" si="268"/>
        <v/>
      </c>
      <c r="H2196" s="27">
        <v>4.7296824057919996E-3</v>
      </c>
      <c r="I2196" s="27">
        <v>7.9007012932849996</v>
      </c>
      <c r="J2196" s="2">
        <f t="shared" si="269"/>
        <v>21.484851068907496</v>
      </c>
      <c r="K2196" s="2">
        <f t="shared" si="270"/>
        <v>0.4856708073881863</v>
      </c>
      <c r="L2196" s="27">
        <v>0.8809558578087</v>
      </c>
      <c r="M2196" s="26">
        <f t="shared" si="271"/>
        <v>2.3956361214906665</v>
      </c>
      <c r="N2196" s="2">
        <f t="shared" si="272"/>
        <v>5.4153995557197902E-2</v>
      </c>
    </row>
    <row r="2197" spans="1:14" x14ac:dyDescent="0.35">
      <c r="A2197" s="10">
        <v>41897</v>
      </c>
      <c r="B2197" s="27">
        <v>0</v>
      </c>
      <c r="C2197" s="27">
        <v>0.27294353223840001</v>
      </c>
      <c r="D2197" s="28">
        <f t="shared" si="266"/>
        <v>2.27452943532E-2</v>
      </c>
      <c r="E2197" s="3">
        <f t="shared" si="265"/>
        <v>0</v>
      </c>
      <c r="F2197" s="5" t="str">
        <f t="shared" si="267"/>
        <v>Dry</v>
      </c>
      <c r="G2197" s="5" t="str">
        <f t="shared" si="268"/>
        <v/>
      </c>
      <c r="H2197" s="27">
        <v>4.7533575724990002E-3</v>
      </c>
      <c r="I2197" s="27">
        <v>7.9821397090549997</v>
      </c>
      <c r="J2197" s="2">
        <f t="shared" si="269"/>
        <v>21.706311439215803</v>
      </c>
      <c r="K2197" s="2">
        <f t="shared" si="270"/>
        <v>0.49371644300719575</v>
      </c>
      <c r="L2197" s="27">
        <v>0.89341952764629995</v>
      </c>
      <c r="M2197" s="26">
        <f t="shared" si="271"/>
        <v>2.429529326700242</v>
      </c>
      <c r="N2197" s="2">
        <f t="shared" si="272"/>
        <v>5.5260359675528815E-2</v>
      </c>
    </row>
    <row r="2198" spans="1:14" x14ac:dyDescent="0.35">
      <c r="A2198" s="10">
        <v>41898</v>
      </c>
      <c r="B2198" s="27">
        <v>0</v>
      </c>
      <c r="C2198" s="27">
        <v>0.2593461814711</v>
      </c>
      <c r="D2198" s="28">
        <f t="shared" si="266"/>
        <v>2.1612181789258333E-2</v>
      </c>
      <c r="E2198" s="3">
        <f t="shared" ref="E2198:E2261" si="273">IF(D2198&gt;$C$8,1,0)</f>
        <v>0</v>
      </c>
      <c r="F2198" s="5" t="str">
        <f t="shared" si="267"/>
        <v>Dry</v>
      </c>
      <c r="G2198" s="5" t="str">
        <f t="shared" si="268"/>
        <v/>
      </c>
      <c r="H2198" s="27">
        <v>4.5166890274190002E-3</v>
      </c>
      <c r="I2198" s="27">
        <v>8.1572576910650003</v>
      </c>
      <c r="J2198" s="2">
        <f t="shared" si="269"/>
        <v>22.182520274774518</v>
      </c>
      <c r="K2198" s="2">
        <f t="shared" si="270"/>
        <v>0.47941266072233563</v>
      </c>
      <c r="L2198" s="27">
        <v>0.91241366321899997</v>
      </c>
      <c r="M2198" s="26">
        <f t="shared" si="271"/>
        <v>2.4811812192112197</v>
      </c>
      <c r="N2198" s="2">
        <f t="shared" si="272"/>
        <v>5.3623739561686513E-2</v>
      </c>
    </row>
    <row r="2199" spans="1:14" x14ac:dyDescent="0.35">
      <c r="A2199" s="10">
        <v>41899</v>
      </c>
      <c r="B2199" s="27">
        <v>0</v>
      </c>
      <c r="C2199" s="27">
        <v>0.29621948805539999</v>
      </c>
      <c r="D2199" s="28">
        <f t="shared" ref="D2199:D2262" si="274">C2199/12</f>
        <v>2.4684957337949998E-2</v>
      </c>
      <c r="E2199" s="3">
        <f t="shared" si="273"/>
        <v>0</v>
      </c>
      <c r="F2199" s="5" t="str">
        <f t="shared" ref="F2199:F2262" si="275">IF(B2199&gt;0,D2199,"Dry")</f>
        <v>Dry</v>
      </c>
      <c r="G2199" s="5" t="str">
        <f t="shared" ref="G2199:G2262" si="276">IF(D2199-$C$8&lt;0,"",D2192-$C$8)</f>
        <v/>
      </c>
      <c r="H2199" s="27">
        <v>5.1374582222690002E-3</v>
      </c>
      <c r="I2199" s="27">
        <v>7.6531568649419999</v>
      </c>
      <c r="J2199" s="2">
        <f t="shared" ref="J2199:J2262" si="277">I2199*2.71936</f>
        <v>20.811688652248677</v>
      </c>
      <c r="K2199" s="2">
        <f t="shared" ref="K2199:K2262" si="278">IF(D2199&gt;$C$8, J2199*$C$8, J2199*D2199)</f>
        <v>0.51373564651145665</v>
      </c>
      <c r="L2199" s="27">
        <v>0.85185393434949996</v>
      </c>
      <c r="M2199" s="26">
        <f t="shared" ref="M2199:M2262" si="279">L2199*2.71936</f>
        <v>2.3164975149126561</v>
      </c>
      <c r="N2199" s="2">
        <f t="shared" ref="N2199:N2262" si="280">IF(D2199&gt;$C$8, M2199*$C$8,M2199* D2199)</f>
        <v>5.7182642329086104E-2</v>
      </c>
    </row>
    <row r="2200" spans="1:14" x14ac:dyDescent="0.35">
      <c r="A2200" s="10">
        <v>41900</v>
      </c>
      <c r="B2200" s="27">
        <v>0</v>
      </c>
      <c r="C2200" s="27">
        <v>0.3633220083193</v>
      </c>
      <c r="D2200" s="28">
        <f t="shared" si="274"/>
        <v>3.0276834026608333E-2</v>
      </c>
      <c r="E2200" s="3">
        <f t="shared" si="273"/>
        <v>0</v>
      </c>
      <c r="F2200" s="5" t="str">
        <f t="shared" si="275"/>
        <v>Dry</v>
      </c>
      <c r="G2200" s="5" t="str">
        <f t="shared" si="276"/>
        <v/>
      </c>
      <c r="H2200" s="27">
        <v>6.2741318393229996E-3</v>
      </c>
      <c r="I2200" s="27">
        <v>6.674969163409</v>
      </c>
      <c r="J2200" s="2">
        <f t="shared" si="277"/>
        <v>18.1516441442079</v>
      </c>
      <c r="K2200" s="2">
        <f t="shared" si="278"/>
        <v>0.54957431706423965</v>
      </c>
      <c r="L2200" s="27">
        <v>0.7282473756208</v>
      </c>
      <c r="M2200" s="26">
        <f t="shared" si="279"/>
        <v>1.9803667833681786</v>
      </c>
      <c r="N2200" s="2">
        <f t="shared" si="280"/>
        <v>5.9959236411846563E-2</v>
      </c>
    </row>
    <row r="2201" spans="1:14" x14ac:dyDescent="0.35">
      <c r="A2201" s="10">
        <v>41901</v>
      </c>
      <c r="B2201" s="27">
        <v>0</v>
      </c>
      <c r="C2201" s="27">
        <v>0.36890147667970002</v>
      </c>
      <c r="D2201" s="28">
        <f t="shared" si="274"/>
        <v>3.0741789723308335E-2</v>
      </c>
      <c r="E2201" s="3">
        <f t="shared" si="273"/>
        <v>0</v>
      </c>
      <c r="F2201" s="5" t="str">
        <f t="shared" si="275"/>
        <v>Dry</v>
      </c>
      <c r="G2201" s="5" t="str">
        <f t="shared" si="276"/>
        <v/>
      </c>
      <c r="H2201" s="27">
        <v>6.3722117296150004E-3</v>
      </c>
      <c r="I2201" s="27">
        <v>6.6134179857569997</v>
      </c>
      <c r="J2201" s="2">
        <f t="shared" si="277"/>
        <v>17.984264333748154</v>
      </c>
      <c r="K2201" s="2">
        <f t="shared" si="278"/>
        <v>0.55286847247647963</v>
      </c>
      <c r="L2201" s="27">
        <v>0.71523581577030004</v>
      </c>
      <c r="M2201" s="26">
        <f t="shared" si="279"/>
        <v>1.9449836679731232</v>
      </c>
      <c r="N2201" s="2">
        <f t="shared" si="280"/>
        <v>5.979227893609871E-2</v>
      </c>
    </row>
    <row r="2202" spans="1:14" x14ac:dyDescent="0.35">
      <c r="A2202" s="10">
        <v>41902</v>
      </c>
      <c r="B2202" s="27">
        <v>0</v>
      </c>
      <c r="C2202" s="27">
        <v>0.35370806933319998</v>
      </c>
      <c r="D2202" s="28">
        <f t="shared" si="274"/>
        <v>2.9475672444433332E-2</v>
      </c>
      <c r="E2202" s="3">
        <f t="shared" si="273"/>
        <v>0</v>
      </c>
      <c r="F2202" s="5" t="str">
        <f t="shared" si="275"/>
        <v>Dry</v>
      </c>
      <c r="G2202" s="5" t="str">
        <f t="shared" si="276"/>
        <v/>
      </c>
      <c r="H2202" s="27">
        <v>6.120331208679E-3</v>
      </c>
      <c r="I2202" s="27">
        <v>6.8524730459200001</v>
      </c>
      <c r="J2202" s="2">
        <f t="shared" si="277"/>
        <v>18.634341102153012</v>
      </c>
      <c r="K2202" s="2">
        <f t="shared" si="278"/>
        <v>0.54925973454490296</v>
      </c>
      <c r="L2202" s="27">
        <v>0.74306838843559997</v>
      </c>
      <c r="M2202" s="26">
        <f t="shared" si="279"/>
        <v>2.0206704527762329</v>
      </c>
      <c r="N2202" s="2">
        <f t="shared" si="280"/>
        <v>5.9560620384177032E-2</v>
      </c>
    </row>
    <row r="2203" spans="1:14" x14ac:dyDescent="0.35">
      <c r="A2203" s="10">
        <v>41903</v>
      </c>
      <c r="B2203" s="27">
        <v>0</v>
      </c>
      <c r="C2203" s="27">
        <v>0.38451315019530002</v>
      </c>
      <c r="D2203" s="28">
        <f t="shared" si="274"/>
        <v>3.2042762516275004E-2</v>
      </c>
      <c r="E2203" s="3">
        <f t="shared" si="273"/>
        <v>0</v>
      </c>
      <c r="F2203" s="5" t="str">
        <f t="shared" si="275"/>
        <v>Dry</v>
      </c>
      <c r="G2203" s="5" t="str">
        <f t="shared" si="276"/>
        <v/>
      </c>
      <c r="H2203" s="27">
        <v>6.6487462457499999E-3</v>
      </c>
      <c r="I2203" s="27">
        <v>6.4634342854469997</v>
      </c>
      <c r="J2203" s="2">
        <f t="shared" si="277"/>
        <v>17.576404658473152</v>
      </c>
      <c r="K2203" s="2">
        <f t="shared" si="278"/>
        <v>0.56319656036140486</v>
      </c>
      <c r="L2203" s="27">
        <v>0.70164783350089999</v>
      </c>
      <c r="M2203" s="26">
        <f t="shared" si="279"/>
        <v>1.9080330525090075</v>
      </c>
      <c r="N2203" s="2">
        <f t="shared" si="280"/>
        <v>6.1138649974749402E-2</v>
      </c>
    </row>
    <row r="2204" spans="1:14" x14ac:dyDescent="0.35">
      <c r="A2204" s="10">
        <v>41904</v>
      </c>
      <c r="B2204" s="27">
        <v>0</v>
      </c>
      <c r="C2204" s="27">
        <v>0.36471260916999998</v>
      </c>
      <c r="D2204" s="28">
        <f t="shared" si="274"/>
        <v>3.039271743083333E-2</v>
      </c>
      <c r="E2204" s="3">
        <f t="shared" si="273"/>
        <v>0</v>
      </c>
      <c r="F2204" s="5" t="str">
        <f t="shared" si="275"/>
        <v>Dry</v>
      </c>
      <c r="G2204" s="5" t="str">
        <f t="shared" si="276"/>
        <v/>
      </c>
      <c r="H2204" s="27">
        <v>6.3185207151490001E-3</v>
      </c>
      <c r="I2204" s="27">
        <v>6.6242913796289997</v>
      </c>
      <c r="J2204" s="2">
        <f t="shared" si="277"/>
        <v>18.013833006107916</v>
      </c>
      <c r="K2204" s="2">
        <f t="shared" si="278"/>
        <v>0.54748933640085684</v>
      </c>
      <c r="L2204" s="27">
        <v>0.72147703928429996</v>
      </c>
      <c r="M2204" s="26">
        <f t="shared" si="279"/>
        <v>1.961955801548154</v>
      </c>
      <c r="N2204" s="2">
        <f t="shared" si="280"/>
        <v>5.962916828823716E-2</v>
      </c>
    </row>
    <row r="2205" spans="1:14" x14ac:dyDescent="0.35">
      <c r="A2205" s="10">
        <v>41905</v>
      </c>
      <c r="B2205" s="27">
        <v>0</v>
      </c>
      <c r="C2205" s="27">
        <v>0.37060707101700002</v>
      </c>
      <c r="D2205" s="28">
        <f t="shared" si="274"/>
        <v>3.0883922584750003E-2</v>
      </c>
      <c r="E2205" s="3">
        <f t="shared" si="273"/>
        <v>0</v>
      </c>
      <c r="F2205" s="5" t="str">
        <f t="shared" si="275"/>
        <v>Dry</v>
      </c>
      <c r="G2205" s="5" t="str">
        <f t="shared" si="276"/>
        <v/>
      </c>
      <c r="H2205" s="27">
        <v>6.4245118629450001E-3</v>
      </c>
      <c r="I2205" s="27">
        <v>6.5321562086110001</v>
      </c>
      <c r="J2205" s="2">
        <f t="shared" si="277"/>
        <v>17.763284307448409</v>
      </c>
      <c r="K2205" s="2">
        <f t="shared" si="278"/>
        <v>0.54859989740214121</v>
      </c>
      <c r="L2205" s="27">
        <v>0.71444732869829997</v>
      </c>
      <c r="M2205" s="26">
        <f t="shared" si="279"/>
        <v>1.9428394877690089</v>
      </c>
      <c r="N2205" s="2">
        <f t="shared" si="280"/>
        <v>6.0002504334853421E-2</v>
      </c>
    </row>
    <row r="2206" spans="1:14" x14ac:dyDescent="0.35">
      <c r="A2206" s="10">
        <v>41906</v>
      </c>
      <c r="B2206" s="27">
        <v>0</v>
      </c>
      <c r="C2206" s="27">
        <v>0.3554071766618</v>
      </c>
      <c r="D2206" s="28">
        <f t="shared" si="274"/>
        <v>2.9617264721816666E-2</v>
      </c>
      <c r="E2206" s="3">
        <f t="shared" si="273"/>
        <v>0</v>
      </c>
      <c r="F2206" s="5" t="str">
        <f t="shared" si="275"/>
        <v>Dry</v>
      </c>
      <c r="G2206" s="5" t="str">
        <f t="shared" si="276"/>
        <v/>
      </c>
      <c r="H2206" s="27">
        <v>6.1712118502530002E-3</v>
      </c>
      <c r="I2206" s="27">
        <v>6.6323724142230001</v>
      </c>
      <c r="J2206" s="2">
        <f t="shared" si="277"/>
        <v>18.035808248341457</v>
      </c>
      <c r="K2206" s="2">
        <f t="shared" si="278"/>
        <v>0.53417130736305352</v>
      </c>
      <c r="L2206" s="27">
        <v>0.72900862537760003</v>
      </c>
      <c r="M2206" s="26">
        <f t="shared" si="279"/>
        <v>1.9824368955068303</v>
      </c>
      <c r="N2206" s="2">
        <f t="shared" si="280"/>
        <v>5.8714358328522197E-2</v>
      </c>
    </row>
    <row r="2207" spans="1:14" x14ac:dyDescent="0.35">
      <c r="A2207" s="10">
        <v>41907</v>
      </c>
      <c r="B2207" s="27">
        <v>0</v>
      </c>
      <c r="C2207" s="27">
        <v>0.34313116220750001</v>
      </c>
      <c r="D2207" s="28">
        <f t="shared" si="274"/>
        <v>2.8594263517291666E-2</v>
      </c>
      <c r="E2207" s="3">
        <f t="shared" si="273"/>
        <v>0</v>
      </c>
      <c r="F2207" s="5" t="str">
        <f t="shared" si="275"/>
        <v>Dry</v>
      </c>
      <c r="G2207" s="5" t="str">
        <f t="shared" si="276"/>
        <v/>
      </c>
      <c r="H2207" s="27">
        <v>5.9654387370729998E-3</v>
      </c>
      <c r="I2207" s="27">
        <v>6.767672751558</v>
      </c>
      <c r="J2207" s="2">
        <f t="shared" si="277"/>
        <v>18.403738573676762</v>
      </c>
      <c r="K2207" s="2">
        <f t="shared" si="278"/>
        <v>0.52624135047905884</v>
      </c>
      <c r="L2207" s="27">
        <v>0.74843066435329997</v>
      </c>
      <c r="M2207" s="26">
        <f t="shared" si="279"/>
        <v>2.0352524114157897</v>
      </c>
      <c r="N2207" s="2">
        <f t="shared" si="280"/>
        <v>5.8196543776226406E-2</v>
      </c>
    </row>
    <row r="2208" spans="1:14" x14ac:dyDescent="0.35">
      <c r="A2208" s="10">
        <v>41908</v>
      </c>
      <c r="B2208" s="27">
        <v>0</v>
      </c>
      <c r="C2208" s="27">
        <v>0.36762760574309999</v>
      </c>
      <c r="D2208" s="28">
        <f t="shared" si="274"/>
        <v>3.0635633811924998E-2</v>
      </c>
      <c r="E2208" s="3">
        <f t="shared" si="273"/>
        <v>0</v>
      </c>
      <c r="F2208" s="5" t="str">
        <f t="shared" si="275"/>
        <v>Dry</v>
      </c>
      <c r="G2208" s="5" t="str">
        <f t="shared" si="276"/>
        <v/>
      </c>
      <c r="H2208" s="27">
        <v>6.3828984206729996E-3</v>
      </c>
      <c r="I2208" s="27">
        <v>6.4320540987079999</v>
      </c>
      <c r="J2208" s="2">
        <f t="shared" si="277"/>
        <v>17.491070633862588</v>
      </c>
      <c r="K2208" s="2">
        <f t="shared" si="278"/>
        <v>0.53585003491752914</v>
      </c>
      <c r="L2208" s="27">
        <v>0.71129723076829998</v>
      </c>
      <c r="M2208" s="26">
        <f t="shared" si="279"/>
        <v>1.9342732374620841</v>
      </c>
      <c r="N2208" s="2">
        <f t="shared" si="280"/>
        <v>5.9257686595095053E-2</v>
      </c>
    </row>
    <row r="2209" spans="1:14" x14ac:dyDescent="0.35">
      <c r="A2209" s="10">
        <v>41909</v>
      </c>
      <c r="B2209" s="27">
        <v>0</v>
      </c>
      <c r="C2209" s="27">
        <v>0.363017697275</v>
      </c>
      <c r="D2209" s="28">
        <f t="shared" si="274"/>
        <v>3.0251474772916665E-2</v>
      </c>
      <c r="E2209" s="3">
        <f t="shared" si="273"/>
        <v>0</v>
      </c>
      <c r="F2209" s="5" t="str">
        <f t="shared" si="275"/>
        <v>Dry</v>
      </c>
      <c r="G2209" s="5" t="str">
        <f t="shared" si="276"/>
        <v/>
      </c>
      <c r="H2209" s="27">
        <v>6.3077264595780003E-3</v>
      </c>
      <c r="I2209" s="27">
        <v>6.4106519507859998</v>
      </c>
      <c r="J2209" s="2">
        <f t="shared" si="277"/>
        <v>17.432870488889417</v>
      </c>
      <c r="K2209" s="2">
        <f t="shared" si="278"/>
        <v>0.52737004181416158</v>
      </c>
      <c r="L2209" s="27">
        <v>0.70892286130269999</v>
      </c>
      <c r="M2209" s="26">
        <f t="shared" si="279"/>
        <v>1.9278164721121103</v>
      </c>
      <c r="N2209" s="2">
        <f t="shared" si="280"/>
        <v>5.831929137291271E-2</v>
      </c>
    </row>
    <row r="2210" spans="1:14" x14ac:dyDescent="0.35">
      <c r="A2210" s="10">
        <v>41910</v>
      </c>
      <c r="B2210" s="27">
        <v>0</v>
      </c>
      <c r="C2210" s="27">
        <v>0.38033568220660002</v>
      </c>
      <c r="D2210" s="28">
        <f t="shared" si="274"/>
        <v>3.1694640183883335E-2</v>
      </c>
      <c r="E2210" s="3">
        <f t="shared" si="273"/>
        <v>0</v>
      </c>
      <c r="F2210" s="5" t="str">
        <f t="shared" si="275"/>
        <v>Dry</v>
      </c>
      <c r="G2210" s="5" t="str">
        <f t="shared" si="276"/>
        <v/>
      </c>
      <c r="H2210" s="27">
        <v>6.6055837640909996E-3</v>
      </c>
      <c r="I2210" s="27">
        <v>6.2045282947539997</v>
      </c>
      <c r="J2210" s="2">
        <f t="shared" si="277"/>
        <v>16.872346063622235</v>
      </c>
      <c r="K2210" s="2">
        <f t="shared" si="278"/>
        <v>0.53476293754446713</v>
      </c>
      <c r="L2210" s="27">
        <v>0.68600251249910005</v>
      </c>
      <c r="M2210" s="26">
        <f t="shared" si="279"/>
        <v>1.8654877923895528</v>
      </c>
      <c r="N2210" s="2">
        <f t="shared" si="280"/>
        <v>5.9125964347213733E-2</v>
      </c>
    </row>
    <row r="2211" spans="1:14" x14ac:dyDescent="0.35">
      <c r="A2211" s="10">
        <v>41911</v>
      </c>
      <c r="B2211" s="27">
        <v>0</v>
      </c>
      <c r="C2211" s="27">
        <v>0.36599998935700001</v>
      </c>
      <c r="D2211" s="28">
        <f t="shared" si="274"/>
        <v>3.0499999113083334E-2</v>
      </c>
      <c r="E2211" s="3">
        <f t="shared" si="273"/>
        <v>0</v>
      </c>
      <c r="F2211" s="5" t="str">
        <f t="shared" si="275"/>
        <v>Dry</v>
      </c>
      <c r="G2211" s="5" t="str">
        <f t="shared" si="276"/>
        <v/>
      </c>
      <c r="H2211" s="27">
        <v>6.3664075714569999E-3</v>
      </c>
      <c r="I2211" s="27">
        <v>6.288943569612</v>
      </c>
      <c r="J2211" s="2">
        <f t="shared" si="277"/>
        <v>17.101901585460087</v>
      </c>
      <c r="K2211" s="2">
        <f t="shared" si="278"/>
        <v>0.52160798318857116</v>
      </c>
      <c r="L2211" s="27">
        <v>0.69702019855700004</v>
      </c>
      <c r="M2211" s="26">
        <f t="shared" si="279"/>
        <v>1.8954488471479636</v>
      </c>
      <c r="N2211" s="2">
        <f t="shared" si="280"/>
        <v>5.7811188156907715E-2</v>
      </c>
    </row>
    <row r="2212" spans="1:14" x14ac:dyDescent="0.35">
      <c r="A2212" s="10">
        <v>41912</v>
      </c>
      <c r="B2212" s="27">
        <v>0</v>
      </c>
      <c r="C2212" s="27">
        <v>0.37147960829339999</v>
      </c>
      <c r="D2212" s="28">
        <f t="shared" si="274"/>
        <v>3.0956634024449998E-2</v>
      </c>
      <c r="E2212" s="3">
        <f t="shared" si="273"/>
        <v>0</v>
      </c>
      <c r="F2212" s="5" t="str">
        <f t="shared" si="275"/>
        <v>Dry</v>
      </c>
      <c r="G2212" s="5" t="str">
        <f t="shared" si="276"/>
        <v/>
      </c>
      <c r="H2212" s="27">
        <v>6.4633921876759998E-3</v>
      </c>
      <c r="I2212" s="27">
        <v>6.2628876003289999</v>
      </c>
      <c r="J2212" s="2">
        <f t="shared" si="277"/>
        <v>17.031046024830669</v>
      </c>
      <c r="K2212" s="2">
        <f t="shared" si="278"/>
        <v>0.52722385884424694</v>
      </c>
      <c r="L2212" s="27">
        <v>0.69577268780159995</v>
      </c>
      <c r="M2212" s="26">
        <f t="shared" si="279"/>
        <v>1.8920564163001587</v>
      </c>
      <c r="N2212" s="2">
        <f t="shared" si="280"/>
        <v>5.8571698033016421E-2</v>
      </c>
    </row>
    <row r="2213" spans="1:14" x14ac:dyDescent="0.35">
      <c r="A2213" s="10">
        <v>41913</v>
      </c>
      <c r="B2213" s="27">
        <v>0</v>
      </c>
      <c r="C2213" s="27">
        <v>0.28099790926380003</v>
      </c>
      <c r="D2213" s="28">
        <f t="shared" si="274"/>
        <v>2.3416492438650002E-2</v>
      </c>
      <c r="E2213" s="3">
        <f t="shared" si="273"/>
        <v>0</v>
      </c>
      <c r="F2213" s="5" t="str">
        <f t="shared" si="275"/>
        <v>Dry</v>
      </c>
      <c r="G2213" s="5" t="str">
        <f t="shared" si="276"/>
        <v/>
      </c>
      <c r="H2213" s="27">
        <v>4.9274214964159999E-3</v>
      </c>
      <c r="I2213" s="27">
        <v>5.9724585787770001</v>
      </c>
      <c r="J2213" s="2">
        <f t="shared" si="277"/>
        <v>16.241264960783024</v>
      </c>
      <c r="K2213" s="2">
        <f t="shared" si="278"/>
        <v>0.38031345814828693</v>
      </c>
      <c r="L2213" s="27">
        <v>0.67281801057000001</v>
      </c>
      <c r="M2213" s="26">
        <f t="shared" si="279"/>
        <v>1.8296343852236352</v>
      </c>
      <c r="N2213" s="2">
        <f t="shared" si="280"/>
        <v>4.2843619747083297E-2</v>
      </c>
    </row>
    <row r="2214" spans="1:14" x14ac:dyDescent="0.35">
      <c r="A2214" s="10">
        <v>41914</v>
      </c>
      <c r="B2214" s="27">
        <v>0</v>
      </c>
      <c r="C2214" s="27">
        <v>0.1975950245967</v>
      </c>
      <c r="D2214" s="28">
        <f t="shared" si="274"/>
        <v>1.6466252049724999E-2</v>
      </c>
      <c r="E2214" s="3">
        <f t="shared" si="273"/>
        <v>0</v>
      </c>
      <c r="F2214" s="5" t="str">
        <f t="shared" si="275"/>
        <v>Dry</v>
      </c>
      <c r="G2214" s="5" t="str">
        <f t="shared" si="276"/>
        <v/>
      </c>
      <c r="H2214" s="27">
        <v>3.5075617295010002E-3</v>
      </c>
      <c r="I2214" s="27">
        <v>6.5600897560669997</v>
      </c>
      <c r="J2214" s="2">
        <f t="shared" si="277"/>
        <v>17.839245679058358</v>
      </c>
      <c r="K2214" s="2">
        <f t="shared" si="278"/>
        <v>0.29374551572834251</v>
      </c>
      <c r="L2214" s="27">
        <v>0.75938389550480001</v>
      </c>
      <c r="M2214" s="26">
        <f t="shared" si="279"/>
        <v>2.0650381900799331</v>
      </c>
      <c r="N2214" s="2">
        <f t="shared" si="280"/>
        <v>3.4003439330164101E-2</v>
      </c>
    </row>
    <row r="2215" spans="1:14" x14ac:dyDescent="0.35">
      <c r="A2215" s="10">
        <v>41915</v>
      </c>
      <c r="B2215" s="27">
        <v>0</v>
      </c>
      <c r="C2215" s="27">
        <v>0.18692260380129999</v>
      </c>
      <c r="D2215" s="28">
        <f t="shared" si="274"/>
        <v>1.5576883650108333E-2</v>
      </c>
      <c r="E2215" s="3">
        <f t="shared" si="273"/>
        <v>0</v>
      </c>
      <c r="F2215" s="5" t="str">
        <f t="shared" si="275"/>
        <v>Dry</v>
      </c>
      <c r="G2215" s="5" t="str">
        <f t="shared" si="276"/>
        <v/>
      </c>
      <c r="H2215" s="27">
        <v>3.3179843285500001E-3</v>
      </c>
      <c r="I2215" s="27">
        <v>6.6225943670929999</v>
      </c>
      <c r="J2215" s="2">
        <f t="shared" si="277"/>
        <v>18.00921821809802</v>
      </c>
      <c r="K2215" s="2">
        <f t="shared" si="278"/>
        <v>0.28052749681272421</v>
      </c>
      <c r="L2215" s="27">
        <v>0.78703088505090002</v>
      </c>
      <c r="M2215" s="26">
        <f t="shared" si="279"/>
        <v>2.1402203075720156</v>
      </c>
      <c r="N2215" s="2">
        <f t="shared" si="280"/>
        <v>3.3337962716648357E-2</v>
      </c>
    </row>
    <row r="2216" spans="1:14" x14ac:dyDescent="0.35">
      <c r="A2216" s="10">
        <v>41916</v>
      </c>
      <c r="B2216" s="27">
        <v>0</v>
      </c>
      <c r="C2216" s="27">
        <v>0.1844947051269</v>
      </c>
      <c r="D2216" s="28">
        <f t="shared" si="274"/>
        <v>1.5374558760575001E-2</v>
      </c>
      <c r="E2216" s="3">
        <f t="shared" si="273"/>
        <v>0</v>
      </c>
      <c r="F2216" s="5" t="str">
        <f t="shared" si="275"/>
        <v>Dry</v>
      </c>
      <c r="G2216" s="5" t="str">
        <f t="shared" si="276"/>
        <v/>
      </c>
      <c r="H2216" s="27">
        <v>3.2654358684280002E-3</v>
      </c>
      <c r="I2216" s="27">
        <v>6.3116183386279996</v>
      </c>
      <c r="J2216" s="2">
        <f t="shared" si="277"/>
        <v>17.163562445331436</v>
      </c>
      <c r="K2216" s="2">
        <f t="shared" si="278"/>
        <v>0.2638821993565465</v>
      </c>
      <c r="L2216" s="27">
        <v>0.75258975735529998</v>
      </c>
      <c r="M2216" s="26">
        <f t="shared" si="279"/>
        <v>2.0465624825617086</v>
      </c>
      <c r="N2216" s="2">
        <f t="shared" si="280"/>
        <v>3.1464995145333241E-2</v>
      </c>
    </row>
    <row r="2217" spans="1:14" x14ac:dyDescent="0.35">
      <c r="A2217" s="10">
        <v>41917</v>
      </c>
      <c r="B2217" s="27">
        <v>0</v>
      </c>
      <c r="C2217" s="27">
        <v>0.20993555985680001</v>
      </c>
      <c r="D2217" s="28">
        <f t="shared" si="274"/>
        <v>1.7494629988066668E-2</v>
      </c>
      <c r="E2217" s="3">
        <f t="shared" si="273"/>
        <v>0</v>
      </c>
      <c r="F2217" s="5" t="str">
        <f t="shared" si="275"/>
        <v>Dry</v>
      </c>
      <c r="G2217" s="5" t="str">
        <f t="shared" si="276"/>
        <v/>
      </c>
      <c r="H2217" s="27">
        <v>3.687899059722E-3</v>
      </c>
      <c r="I2217" s="27">
        <v>6.3321756594209999</v>
      </c>
      <c r="J2217" s="2">
        <f t="shared" si="277"/>
        <v>17.219465201203089</v>
      </c>
      <c r="K2217" s="2">
        <f t="shared" si="278"/>
        <v>0.301248172287438</v>
      </c>
      <c r="L2217" s="27">
        <v>0.73932359751080001</v>
      </c>
      <c r="M2217" s="26">
        <f t="shared" si="279"/>
        <v>2.0104870181269692</v>
      </c>
      <c r="N2217" s="2">
        <f t="shared" si="280"/>
        <v>3.5172726477942812E-2</v>
      </c>
    </row>
    <row r="2218" spans="1:14" x14ac:dyDescent="0.35">
      <c r="A2218" s="10">
        <v>41918</v>
      </c>
      <c r="B2218" s="27">
        <v>0</v>
      </c>
      <c r="C2218" s="27">
        <v>0.24968036875960001</v>
      </c>
      <c r="D2218" s="28">
        <f t="shared" si="274"/>
        <v>2.0806697396633333E-2</v>
      </c>
      <c r="E2218" s="3">
        <f t="shared" si="273"/>
        <v>0</v>
      </c>
      <c r="F2218" s="5" t="str">
        <f t="shared" si="275"/>
        <v>Dry</v>
      </c>
      <c r="G2218" s="5" t="str">
        <f t="shared" si="276"/>
        <v/>
      </c>
      <c r="H2218" s="27">
        <v>4.354952899638E-3</v>
      </c>
      <c r="I2218" s="27">
        <v>6.1261440527130002</v>
      </c>
      <c r="J2218" s="2">
        <f t="shared" si="277"/>
        <v>16.659191091185626</v>
      </c>
      <c r="K2218" s="2">
        <f t="shared" si="278"/>
        <v>0.34662274790698916</v>
      </c>
      <c r="L2218" s="27">
        <v>0.70247698300079997</v>
      </c>
      <c r="M2218" s="26">
        <f t="shared" si="279"/>
        <v>1.9102878084930555</v>
      </c>
      <c r="N2218" s="2">
        <f t="shared" si="280"/>
        <v>3.9746780371792849E-2</v>
      </c>
    </row>
    <row r="2219" spans="1:14" x14ac:dyDescent="0.35">
      <c r="A2219" s="10">
        <v>41919</v>
      </c>
      <c r="B2219" s="27">
        <v>0</v>
      </c>
      <c r="C2219" s="27">
        <v>0.26259061856159999</v>
      </c>
      <c r="D2219" s="28">
        <f t="shared" si="274"/>
        <v>2.1882551546799998E-2</v>
      </c>
      <c r="E2219" s="3">
        <f t="shared" si="273"/>
        <v>0</v>
      </c>
      <c r="F2219" s="5" t="str">
        <f t="shared" si="275"/>
        <v>Dry</v>
      </c>
      <c r="G2219" s="5" t="str">
        <f t="shared" si="276"/>
        <v/>
      </c>
      <c r="H2219" s="27">
        <v>4.5688135262310003E-3</v>
      </c>
      <c r="I2219" s="27">
        <v>6.0553931482790002</v>
      </c>
      <c r="J2219" s="2">
        <f t="shared" si="277"/>
        <v>16.466793911703981</v>
      </c>
      <c r="K2219" s="2">
        <f t="shared" si="278"/>
        <v>0.36033546658339471</v>
      </c>
      <c r="L2219" s="27">
        <v>0.68057177443299999</v>
      </c>
      <c r="M2219" s="26">
        <f t="shared" si="279"/>
        <v>1.8507196605221228</v>
      </c>
      <c r="N2219" s="2">
        <f t="shared" si="280"/>
        <v>4.0498468370051548E-2</v>
      </c>
    </row>
    <row r="2220" spans="1:14" x14ac:dyDescent="0.35">
      <c r="A2220" s="10">
        <v>41920</v>
      </c>
      <c r="B2220" s="27">
        <v>0</v>
      </c>
      <c r="C2220" s="27">
        <v>0.25416104032280001</v>
      </c>
      <c r="D2220" s="28">
        <f t="shared" si="274"/>
        <v>2.1180086693566667E-2</v>
      </c>
      <c r="E2220" s="3">
        <f t="shared" si="273"/>
        <v>0</v>
      </c>
      <c r="F2220" s="5" t="str">
        <f t="shared" si="275"/>
        <v>Dry</v>
      </c>
      <c r="G2220" s="5" t="str">
        <f t="shared" si="276"/>
        <v/>
      </c>
      <c r="H2220" s="27">
        <v>4.422881530183E-3</v>
      </c>
      <c r="I2220" s="27">
        <v>6.2298373222940002</v>
      </c>
      <c r="J2220" s="2">
        <f t="shared" si="277"/>
        <v>16.941170420753412</v>
      </c>
      <c r="K2220" s="2">
        <f t="shared" si="278"/>
        <v>0.35881545820204458</v>
      </c>
      <c r="L2220" s="27">
        <v>0.69477636490820005</v>
      </c>
      <c r="M2220" s="26">
        <f t="shared" si="279"/>
        <v>1.8893470556767629</v>
      </c>
      <c r="N2220" s="2">
        <f t="shared" si="280"/>
        <v>4.0016534433468767E-2</v>
      </c>
    </row>
    <row r="2221" spans="1:14" x14ac:dyDescent="0.35">
      <c r="A2221" s="10">
        <v>41921</v>
      </c>
      <c r="B2221" s="27">
        <v>0</v>
      </c>
      <c r="C2221" s="27">
        <v>0.2351431822077</v>
      </c>
      <c r="D2221" s="28">
        <f t="shared" si="274"/>
        <v>1.9595265183974999E-2</v>
      </c>
      <c r="E2221" s="3">
        <f t="shared" si="273"/>
        <v>0</v>
      </c>
      <c r="F2221" s="5" t="str">
        <f t="shared" si="275"/>
        <v>Dry</v>
      </c>
      <c r="G2221" s="5" t="str">
        <f t="shared" si="276"/>
        <v/>
      </c>
      <c r="H2221" s="27">
        <v>4.097134919244E-3</v>
      </c>
      <c r="I2221" s="27">
        <v>6.5569524828799999</v>
      </c>
      <c r="J2221" s="2">
        <f t="shared" si="277"/>
        <v>17.830714303844555</v>
      </c>
      <c r="K2221" s="2">
        <f t="shared" si="278"/>
        <v>0.34939757520353021</v>
      </c>
      <c r="L2221" s="27">
        <v>0.73262178897649999</v>
      </c>
      <c r="M2221" s="26">
        <f t="shared" si="279"/>
        <v>1.992262388071135</v>
      </c>
      <c r="N2221" s="2">
        <f t="shared" si="280"/>
        <v>3.9038909810313202E-2</v>
      </c>
    </row>
    <row r="2222" spans="1:14" x14ac:dyDescent="0.35">
      <c r="A2222" s="10">
        <v>41922</v>
      </c>
      <c r="B2222" s="27">
        <v>0</v>
      </c>
      <c r="C2222" s="27">
        <v>0.26469864323050002</v>
      </c>
      <c r="D2222" s="28">
        <f t="shared" si="274"/>
        <v>2.2058220269208336E-2</v>
      </c>
      <c r="E2222" s="3">
        <f t="shared" si="273"/>
        <v>0</v>
      </c>
      <c r="F2222" s="5" t="str">
        <f t="shared" si="275"/>
        <v>Dry</v>
      </c>
      <c r="G2222" s="5" t="str">
        <f t="shared" si="276"/>
        <v/>
      </c>
      <c r="H2222" s="27">
        <v>4.5960745420749998E-3</v>
      </c>
      <c r="I2222" s="27">
        <v>6.2555288702430003</v>
      </c>
      <c r="J2222" s="2">
        <f t="shared" si="277"/>
        <v>17.011034988584004</v>
      </c>
      <c r="K2222" s="2">
        <f t="shared" si="278"/>
        <v>0.37523315678539587</v>
      </c>
      <c r="L2222" s="27">
        <v>0.69480236411079999</v>
      </c>
      <c r="M2222" s="26">
        <f t="shared" si="279"/>
        <v>1.889417756868345</v>
      </c>
      <c r="N2222" s="2">
        <f t="shared" si="280"/>
        <v>4.1677193061555477E-2</v>
      </c>
    </row>
    <row r="2223" spans="1:14" x14ac:dyDescent="0.35">
      <c r="A2223" s="10">
        <v>41923</v>
      </c>
      <c r="B2223" s="27">
        <v>0</v>
      </c>
      <c r="C2223" s="27">
        <v>0.2554387629514</v>
      </c>
      <c r="D2223" s="28">
        <f t="shared" si="274"/>
        <v>2.1286563579283335E-2</v>
      </c>
      <c r="E2223" s="3">
        <f t="shared" si="273"/>
        <v>0</v>
      </c>
      <c r="F2223" s="5" t="str">
        <f t="shared" si="275"/>
        <v>Dry</v>
      </c>
      <c r="G2223" s="5" t="str">
        <f t="shared" si="276"/>
        <v/>
      </c>
      <c r="H2223" s="27">
        <v>4.4370527801249997E-3</v>
      </c>
      <c r="I2223" s="27">
        <v>6.3549853103269998</v>
      </c>
      <c r="J2223" s="2">
        <f t="shared" si="277"/>
        <v>17.281492853490828</v>
      </c>
      <c r="K2223" s="2">
        <f t="shared" si="278"/>
        <v>0.3678635963707631</v>
      </c>
      <c r="L2223" s="27">
        <v>0.70221980612339996</v>
      </c>
      <c r="M2223" s="26">
        <f t="shared" si="279"/>
        <v>1.9095884519797288</v>
      </c>
      <c r="N2223" s="2">
        <f t="shared" si="280"/>
        <v>4.0648575993331736E-2</v>
      </c>
    </row>
    <row r="2224" spans="1:14" x14ac:dyDescent="0.35">
      <c r="A2224" s="10">
        <v>41924</v>
      </c>
      <c r="B2224" s="27">
        <v>0</v>
      </c>
      <c r="C2224" s="27">
        <v>0.28288053657029999</v>
      </c>
      <c r="D2224" s="28">
        <f t="shared" si="274"/>
        <v>2.3573378047525E-2</v>
      </c>
      <c r="E2224" s="3">
        <f t="shared" si="273"/>
        <v>0</v>
      </c>
      <c r="F2224" s="5" t="str">
        <f t="shared" si="275"/>
        <v>Dry</v>
      </c>
      <c r="G2224" s="5" t="str">
        <f t="shared" si="276"/>
        <v/>
      </c>
      <c r="H2224" s="27">
        <v>4.9025290369789998E-3</v>
      </c>
      <c r="I2224" s="27">
        <v>6.1537432638589999</v>
      </c>
      <c r="J2224" s="2">
        <f t="shared" si="277"/>
        <v>16.734243282007611</v>
      </c>
      <c r="K2224" s="2">
        <f t="shared" si="278"/>
        <v>0.39448264322602095</v>
      </c>
      <c r="L2224" s="27">
        <v>0.67738300754900005</v>
      </c>
      <c r="M2224" s="26">
        <f t="shared" si="279"/>
        <v>1.8420482554084487</v>
      </c>
      <c r="N2224" s="2">
        <f t="shared" si="280"/>
        <v>4.3423299906527248E-2</v>
      </c>
    </row>
    <row r="2225" spans="1:14" x14ac:dyDescent="0.35">
      <c r="A2225" s="10">
        <v>41925</v>
      </c>
      <c r="B2225" s="27">
        <v>0</v>
      </c>
      <c r="C2225" s="27">
        <v>0.24449743102560001</v>
      </c>
      <c r="D2225" s="28">
        <f t="shared" si="274"/>
        <v>2.0374785918800001E-2</v>
      </c>
      <c r="E2225" s="3">
        <f t="shared" si="273"/>
        <v>0</v>
      </c>
      <c r="F2225" s="5" t="str">
        <f t="shared" si="275"/>
        <v>Dry</v>
      </c>
      <c r="G2225" s="5" t="str">
        <f t="shared" si="276"/>
        <v/>
      </c>
      <c r="H2225" s="27">
        <v>4.2514211693620001E-3</v>
      </c>
      <c r="I2225" s="27">
        <v>6.5608187207190003</v>
      </c>
      <c r="J2225" s="2">
        <f t="shared" si="277"/>
        <v>17.841227996374421</v>
      </c>
      <c r="K2225" s="2">
        <f t="shared" si="278"/>
        <v>0.36351120095462991</v>
      </c>
      <c r="L2225" s="27">
        <v>0.72317721954629999</v>
      </c>
      <c r="M2225" s="26">
        <f t="shared" si="279"/>
        <v>1.9665792037454264</v>
      </c>
      <c r="N2225" s="2">
        <f t="shared" si="280"/>
        <v>4.0068630268677234E-2</v>
      </c>
    </row>
    <row r="2226" spans="1:14" x14ac:dyDescent="0.35">
      <c r="A2226" s="10">
        <v>41926</v>
      </c>
      <c r="B2226" s="27">
        <v>0</v>
      </c>
      <c r="C2226" s="27">
        <v>0.28960086946840002</v>
      </c>
      <c r="D2226" s="28">
        <f t="shared" si="274"/>
        <v>2.4133405789033335E-2</v>
      </c>
      <c r="E2226" s="3">
        <f t="shared" si="273"/>
        <v>0</v>
      </c>
      <c r="F2226" s="5" t="str">
        <f t="shared" si="275"/>
        <v>Dry</v>
      </c>
      <c r="G2226" s="5" t="str">
        <f t="shared" si="276"/>
        <v/>
      </c>
      <c r="H2226" s="27">
        <v>5.0167015549910004E-3</v>
      </c>
      <c r="I2226" s="27">
        <v>6.0875787830799997</v>
      </c>
      <c r="J2226" s="2">
        <f t="shared" si="277"/>
        <v>16.554318239556427</v>
      </c>
      <c r="K2226" s="2">
        <f t="shared" si="278"/>
        <v>0.39951207963601121</v>
      </c>
      <c r="L2226" s="27">
        <v>0.6711589060416</v>
      </c>
      <c r="M2226" s="26">
        <f t="shared" si="279"/>
        <v>1.8251226827332854</v>
      </c>
      <c r="N2226" s="2">
        <f t="shared" si="280"/>
        <v>4.4046426317171518E-2</v>
      </c>
    </row>
    <row r="2227" spans="1:14" x14ac:dyDescent="0.35">
      <c r="A2227" s="10">
        <v>41927</v>
      </c>
      <c r="B2227" s="27">
        <v>0</v>
      </c>
      <c r="C2227" s="27">
        <v>0.32855626739929999</v>
      </c>
      <c r="D2227" s="28">
        <f t="shared" si="274"/>
        <v>2.7379688949941666E-2</v>
      </c>
      <c r="E2227" s="3">
        <f t="shared" si="273"/>
        <v>0</v>
      </c>
      <c r="F2227" s="5" t="str">
        <f t="shared" si="275"/>
        <v>Dry</v>
      </c>
      <c r="G2227" s="5" t="str">
        <f t="shared" si="276"/>
        <v/>
      </c>
      <c r="H2227" s="27">
        <v>5.6801614179009998E-3</v>
      </c>
      <c r="I2227" s="27">
        <v>5.4976820379299998</v>
      </c>
      <c r="J2227" s="2">
        <f t="shared" si="277"/>
        <v>14.950176626665325</v>
      </c>
      <c r="K2227" s="2">
        <f t="shared" si="278"/>
        <v>0.40933118578478478</v>
      </c>
      <c r="L2227" s="27">
        <v>0.59842941355040002</v>
      </c>
      <c r="M2227" s="26">
        <f t="shared" si="279"/>
        <v>1.6273450100324158</v>
      </c>
      <c r="N2227" s="2">
        <f t="shared" si="280"/>
        <v>4.4556200188927246E-2</v>
      </c>
    </row>
    <row r="2228" spans="1:14" x14ac:dyDescent="0.35">
      <c r="A2228" s="10">
        <v>41928</v>
      </c>
      <c r="B2228" s="27">
        <v>0</v>
      </c>
      <c r="C2228" s="27">
        <v>0.32057860080290002</v>
      </c>
      <c r="D2228" s="28">
        <f t="shared" si="274"/>
        <v>2.6714883400241668E-2</v>
      </c>
      <c r="E2228" s="3">
        <f t="shared" si="273"/>
        <v>0</v>
      </c>
      <c r="F2228" s="5" t="str">
        <f t="shared" si="275"/>
        <v>Dry</v>
      </c>
      <c r="G2228" s="5" t="str">
        <f t="shared" si="276"/>
        <v/>
      </c>
      <c r="H2228" s="27">
        <v>5.5528162772309998E-3</v>
      </c>
      <c r="I2228" s="27">
        <v>5.50321044914</v>
      </c>
      <c r="J2228" s="2">
        <f t="shared" si="277"/>
        <v>14.96521036697335</v>
      </c>
      <c r="K2228" s="2">
        <f t="shared" si="278"/>
        <v>0.39979385001378087</v>
      </c>
      <c r="L2228" s="27">
        <v>0.59902772268100002</v>
      </c>
      <c r="M2228" s="26">
        <f t="shared" si="279"/>
        <v>1.6289720279498041</v>
      </c>
      <c r="N2228" s="2">
        <f t="shared" si="280"/>
        <v>4.3517797788934227E-2</v>
      </c>
    </row>
    <row r="2229" spans="1:14" x14ac:dyDescent="0.35">
      <c r="A2229" s="10">
        <v>41929</v>
      </c>
      <c r="B2229" s="27">
        <v>0</v>
      </c>
      <c r="C2229" s="27">
        <v>0.31466141704520001</v>
      </c>
      <c r="D2229" s="28">
        <f t="shared" si="274"/>
        <v>2.6221784753766669E-2</v>
      </c>
      <c r="E2229" s="3">
        <f t="shared" si="273"/>
        <v>0</v>
      </c>
      <c r="F2229" s="5" t="str">
        <f t="shared" si="275"/>
        <v>Dry</v>
      </c>
      <c r="G2229" s="5" t="str">
        <f t="shared" si="276"/>
        <v/>
      </c>
      <c r="H2229" s="27">
        <v>5.4600769041579997E-3</v>
      </c>
      <c r="I2229" s="27">
        <v>5.5197754365250002</v>
      </c>
      <c r="J2229" s="2">
        <f t="shared" si="277"/>
        <v>15.010256531068624</v>
      </c>
      <c r="K2229" s="2">
        <f t="shared" si="278"/>
        <v>0.39359571585650183</v>
      </c>
      <c r="L2229" s="27">
        <v>0.60425672584900003</v>
      </c>
      <c r="M2229" s="26">
        <f t="shared" si="279"/>
        <v>1.6431915700047368</v>
      </c>
      <c r="N2229" s="2">
        <f t="shared" si="280"/>
        <v>4.3087415657868125E-2</v>
      </c>
    </row>
    <row r="2230" spans="1:14" x14ac:dyDescent="0.35">
      <c r="A2230" s="10">
        <v>41930</v>
      </c>
      <c r="B2230" s="27">
        <v>0</v>
      </c>
      <c r="C2230" s="27">
        <v>0.30535734975119999</v>
      </c>
      <c r="D2230" s="28">
        <f t="shared" si="274"/>
        <v>2.5446445812599999E-2</v>
      </c>
      <c r="E2230" s="3">
        <f t="shared" si="273"/>
        <v>0</v>
      </c>
      <c r="F2230" s="5" t="str">
        <f t="shared" si="275"/>
        <v>Dry</v>
      </c>
      <c r="G2230" s="5" t="str">
        <f t="shared" si="276"/>
        <v/>
      </c>
      <c r="H2230" s="27">
        <v>5.3079416299620001E-3</v>
      </c>
      <c r="I2230" s="27">
        <v>5.5922190429249996</v>
      </c>
      <c r="J2230" s="2">
        <f t="shared" si="277"/>
        <v>15.207256776568528</v>
      </c>
      <c r="K2230" s="2">
        <f t="shared" si="278"/>
        <v>0.38697063552324518</v>
      </c>
      <c r="L2230" s="27">
        <v>0.61651321826280003</v>
      </c>
      <c r="M2230" s="26">
        <f t="shared" si="279"/>
        <v>1.6765213852151279</v>
      </c>
      <c r="N2230" s="2">
        <f t="shared" si="280"/>
        <v>4.2661510582541841E-2</v>
      </c>
    </row>
    <row r="2231" spans="1:14" x14ac:dyDescent="0.35">
      <c r="A2231" s="10">
        <v>41931</v>
      </c>
      <c r="B2231" s="27">
        <v>0</v>
      </c>
      <c r="C2231" s="27">
        <v>0.28127048230110002</v>
      </c>
      <c r="D2231" s="28">
        <f t="shared" si="274"/>
        <v>2.3439206858425002E-2</v>
      </c>
      <c r="E2231" s="3">
        <f t="shared" si="273"/>
        <v>0</v>
      </c>
      <c r="F2231" s="5" t="str">
        <f t="shared" si="275"/>
        <v>Dry</v>
      </c>
      <c r="G2231" s="5" t="str">
        <f t="shared" si="276"/>
        <v/>
      </c>
      <c r="H2231" s="27">
        <v>4.9028359549200002E-3</v>
      </c>
      <c r="I2231" s="27">
        <v>5.7950007588870003</v>
      </c>
      <c r="J2231" s="2">
        <f t="shared" si="277"/>
        <v>15.758693263686952</v>
      </c>
      <c r="K2231" s="2">
        <f t="shared" si="278"/>
        <v>0.36937127122602709</v>
      </c>
      <c r="L2231" s="27">
        <v>0.64436658955170001</v>
      </c>
      <c r="M2231" s="26">
        <f t="shared" si="279"/>
        <v>1.7522647289633109</v>
      </c>
      <c r="N2231" s="2">
        <f t="shared" si="280"/>
        <v>4.1071695452893062E-2</v>
      </c>
    </row>
    <row r="2232" spans="1:14" x14ac:dyDescent="0.35">
      <c r="A2232" s="10">
        <v>41932</v>
      </c>
      <c r="B2232" s="27">
        <v>0</v>
      </c>
      <c r="C2232" s="27">
        <v>0.3201010243347</v>
      </c>
      <c r="D2232" s="28">
        <f t="shared" si="274"/>
        <v>2.6675085361224999E-2</v>
      </c>
      <c r="E2232" s="3">
        <f t="shared" si="273"/>
        <v>0</v>
      </c>
      <c r="F2232" s="5" t="str">
        <f t="shared" si="275"/>
        <v>Dry</v>
      </c>
      <c r="G2232" s="5" t="str">
        <f t="shared" si="276"/>
        <v/>
      </c>
      <c r="H2232" s="27">
        <v>5.5649553443330004E-3</v>
      </c>
      <c r="I2232" s="27">
        <v>5.4254199394490001</v>
      </c>
      <c r="J2232" s="2">
        <f t="shared" si="277"/>
        <v>14.753669966540032</v>
      </c>
      <c r="K2232" s="2">
        <f t="shared" si="278"/>
        <v>0.39355540574879694</v>
      </c>
      <c r="L2232" s="27">
        <v>0.60329457828449995</v>
      </c>
      <c r="M2232" s="26">
        <f t="shared" si="279"/>
        <v>1.6405751444037378</v>
      </c>
      <c r="N2232" s="2">
        <f t="shared" si="280"/>
        <v>4.3762482018473735E-2</v>
      </c>
    </row>
    <row r="2233" spans="1:14" x14ac:dyDescent="0.35">
      <c r="A2233" s="10">
        <v>41933</v>
      </c>
      <c r="B2233" s="27">
        <v>0</v>
      </c>
      <c r="C2233" s="27">
        <v>0.26989013276629997</v>
      </c>
      <c r="D2233" s="28">
        <f t="shared" si="274"/>
        <v>2.2490844397191664E-2</v>
      </c>
      <c r="E2233" s="3">
        <f t="shared" si="273"/>
        <v>0</v>
      </c>
      <c r="F2233" s="5" t="str">
        <f t="shared" si="275"/>
        <v>Dry</v>
      </c>
      <c r="G2233" s="5" t="str">
        <f t="shared" si="276"/>
        <v/>
      </c>
      <c r="H2233" s="27">
        <v>4.7155404540560001E-3</v>
      </c>
      <c r="I2233" s="27">
        <v>5.7925296835870004</v>
      </c>
      <c r="J2233" s="2">
        <f t="shared" si="277"/>
        <v>15.751973520359146</v>
      </c>
      <c r="K2233" s="2">
        <f t="shared" si="278"/>
        <v>0.35427518539508096</v>
      </c>
      <c r="L2233" s="27">
        <v>0.64828484153840005</v>
      </c>
      <c r="M2233" s="26">
        <f t="shared" si="279"/>
        <v>1.7629198666858636</v>
      </c>
      <c r="N2233" s="2">
        <f t="shared" si="280"/>
        <v>3.964955640634963E-2</v>
      </c>
    </row>
    <row r="2234" spans="1:14" x14ac:dyDescent="0.35">
      <c r="A2234" s="10">
        <v>41934</v>
      </c>
      <c r="B2234" s="27">
        <v>0</v>
      </c>
      <c r="C2234" s="27">
        <v>0.2769951036751</v>
      </c>
      <c r="D2234" s="28">
        <f t="shared" si="274"/>
        <v>2.3082925306258332E-2</v>
      </c>
      <c r="E2234" s="3">
        <f t="shared" si="273"/>
        <v>0</v>
      </c>
      <c r="F2234" s="5" t="str">
        <f t="shared" si="275"/>
        <v>Dry</v>
      </c>
      <c r="G2234" s="5" t="str">
        <f t="shared" si="276"/>
        <v/>
      </c>
      <c r="H2234" s="27">
        <v>4.8361707100320001E-3</v>
      </c>
      <c r="I2234" s="27">
        <v>5.7964366190809997</v>
      </c>
      <c r="J2234" s="2">
        <f t="shared" si="277"/>
        <v>15.762597884464107</v>
      </c>
      <c r="K2234" s="2">
        <f t="shared" si="278"/>
        <v>0.36384686959967055</v>
      </c>
      <c r="L2234" s="27">
        <v>0.65297071261960005</v>
      </c>
      <c r="M2234" s="26">
        <f t="shared" si="279"/>
        <v>1.7756624370692355</v>
      </c>
      <c r="N2234" s="2">
        <f t="shared" si="280"/>
        <v>4.0987483403997799E-2</v>
      </c>
    </row>
    <row r="2235" spans="1:14" x14ac:dyDescent="0.35">
      <c r="A2235" s="10">
        <v>41935</v>
      </c>
      <c r="B2235" s="27">
        <v>0</v>
      </c>
      <c r="C2235" s="27">
        <v>0.28165705683550002</v>
      </c>
      <c r="D2235" s="28">
        <f t="shared" si="274"/>
        <v>2.3471421402958336E-2</v>
      </c>
      <c r="E2235" s="3">
        <f t="shared" si="273"/>
        <v>0</v>
      </c>
      <c r="F2235" s="5" t="str">
        <f t="shared" si="275"/>
        <v>Dry</v>
      </c>
      <c r="G2235" s="5" t="str">
        <f t="shared" si="276"/>
        <v/>
      </c>
      <c r="H2235" s="27">
        <v>4.9140377342800001E-3</v>
      </c>
      <c r="I2235" s="27">
        <v>5.7168598176890004</v>
      </c>
      <c r="J2235" s="2">
        <f t="shared" si="277"/>
        <v>15.54619991383076</v>
      </c>
      <c r="K2235" s="2">
        <f t="shared" si="278"/>
        <v>0.36489140939215636</v>
      </c>
      <c r="L2235" s="27">
        <v>0.64337134128319995</v>
      </c>
      <c r="M2235" s="26">
        <f t="shared" si="279"/>
        <v>1.7495582906318825</v>
      </c>
      <c r="N2235" s="2">
        <f t="shared" si="280"/>
        <v>4.1064619908460366E-2</v>
      </c>
    </row>
    <row r="2236" spans="1:14" x14ac:dyDescent="0.35">
      <c r="A2236" s="10">
        <v>41936</v>
      </c>
      <c r="B2236" s="27">
        <v>0</v>
      </c>
      <c r="C2236" s="27">
        <v>0.30659159641889999</v>
      </c>
      <c r="D2236" s="28">
        <f t="shared" si="274"/>
        <v>2.5549299701575E-2</v>
      </c>
      <c r="E2236" s="3">
        <f t="shared" si="273"/>
        <v>0</v>
      </c>
      <c r="F2236" s="5" t="str">
        <f t="shared" si="275"/>
        <v>Dry</v>
      </c>
      <c r="G2236" s="5" t="str">
        <f t="shared" si="276"/>
        <v/>
      </c>
      <c r="H2236" s="27">
        <v>5.3381089484130003E-3</v>
      </c>
      <c r="I2236" s="27">
        <v>5.4898115081979997</v>
      </c>
      <c r="J2236" s="2">
        <f t="shared" si="277"/>
        <v>14.928773822933312</v>
      </c>
      <c r="K2236" s="2">
        <f t="shared" si="278"/>
        <v>0.38141971657915075</v>
      </c>
      <c r="L2236" s="27">
        <v>0.61490350477839995</v>
      </c>
      <c r="M2236" s="26">
        <f t="shared" si="279"/>
        <v>1.6721439947541896</v>
      </c>
      <c r="N2236" s="2">
        <f t="shared" si="280"/>
        <v>4.2722108066163646E-2</v>
      </c>
    </row>
    <row r="2237" spans="1:14" x14ac:dyDescent="0.35">
      <c r="A2237" s="10">
        <v>41937</v>
      </c>
      <c r="B2237" s="27">
        <v>0</v>
      </c>
      <c r="C2237" s="27">
        <v>0.33872740571249998</v>
      </c>
      <c r="D2237" s="28">
        <f t="shared" si="274"/>
        <v>2.8227283809375E-2</v>
      </c>
      <c r="E2237" s="3">
        <f t="shared" si="273"/>
        <v>0</v>
      </c>
      <c r="F2237" s="5" t="str">
        <f t="shared" si="275"/>
        <v>Dry</v>
      </c>
      <c r="G2237" s="5" t="str">
        <f t="shared" si="276"/>
        <v/>
      </c>
      <c r="H2237" s="27">
        <v>5.8876348622210004E-3</v>
      </c>
      <c r="I2237" s="27">
        <v>5.1157622924080002</v>
      </c>
      <c r="J2237" s="2">
        <f t="shared" si="277"/>
        <v>13.911599347482619</v>
      </c>
      <c r="K2237" s="2">
        <f t="shared" si="278"/>
        <v>0.39268666302370797</v>
      </c>
      <c r="L2237" s="27">
        <v>0.56888980990710003</v>
      </c>
      <c r="M2237" s="26">
        <f t="shared" si="279"/>
        <v>1.5470161934689715</v>
      </c>
      <c r="N2237" s="2">
        <f t="shared" si="280"/>
        <v>4.3668065150747642E-2</v>
      </c>
    </row>
    <row r="2238" spans="1:14" x14ac:dyDescent="0.35">
      <c r="A2238" s="10">
        <v>41938</v>
      </c>
      <c r="B2238" s="27">
        <v>0</v>
      </c>
      <c r="C2238" s="27">
        <v>0.32863937115320002</v>
      </c>
      <c r="D2238" s="28">
        <f t="shared" si="274"/>
        <v>2.738661426276667E-2</v>
      </c>
      <c r="E2238" s="3">
        <f t="shared" si="273"/>
        <v>0</v>
      </c>
      <c r="F2238" s="5" t="str">
        <f t="shared" si="275"/>
        <v>Dry</v>
      </c>
      <c r="G2238" s="5" t="str">
        <f t="shared" si="276"/>
        <v/>
      </c>
      <c r="H2238" s="27">
        <v>5.723373927017E-3</v>
      </c>
      <c r="I2238" s="27">
        <v>5.1317497980309996</v>
      </c>
      <c r="J2238" s="2">
        <f t="shared" si="277"/>
        <v>13.955075130773579</v>
      </c>
      <c r="K2238" s="2">
        <f t="shared" si="278"/>
        <v>0.38218225961442415</v>
      </c>
      <c r="L2238" s="27">
        <v>0.57091927077250004</v>
      </c>
      <c r="M2238" s="26">
        <f t="shared" si="279"/>
        <v>1.5525350281679058</v>
      </c>
      <c r="N2238" s="2">
        <f t="shared" si="280"/>
        <v>4.2518677945868021E-2</v>
      </c>
    </row>
    <row r="2239" spans="1:14" x14ac:dyDescent="0.35">
      <c r="A2239" s="10">
        <v>41939</v>
      </c>
      <c r="B2239" s="27">
        <v>0</v>
      </c>
      <c r="C2239" s="27">
        <v>0.32146137738500002</v>
      </c>
      <c r="D2239" s="28">
        <f t="shared" si="274"/>
        <v>2.6788448115416669E-2</v>
      </c>
      <c r="E2239" s="3">
        <f t="shared" si="273"/>
        <v>0</v>
      </c>
      <c r="F2239" s="5" t="str">
        <f t="shared" si="275"/>
        <v>Dry</v>
      </c>
      <c r="G2239" s="5" t="str">
        <f t="shared" si="276"/>
        <v/>
      </c>
      <c r="H2239" s="27">
        <v>5.6085227357519996E-3</v>
      </c>
      <c r="I2239" s="27">
        <v>5.1768498527959999</v>
      </c>
      <c r="J2239" s="2">
        <f t="shared" si="277"/>
        <v>14.07771841569933</v>
      </c>
      <c r="K2239" s="2">
        <f t="shared" si="278"/>
        <v>0.37712022936240724</v>
      </c>
      <c r="L2239" s="27">
        <v>0.57877858073449995</v>
      </c>
      <c r="M2239" s="26">
        <f t="shared" si="279"/>
        <v>1.5739073213061698</v>
      </c>
      <c r="N2239" s="2">
        <f t="shared" si="280"/>
        <v>4.2162534615284762E-2</v>
      </c>
    </row>
    <row r="2240" spans="1:14" x14ac:dyDescent="0.35">
      <c r="A2240" s="10">
        <v>41940</v>
      </c>
      <c r="B2240" s="27">
        <v>0</v>
      </c>
      <c r="C2240" s="27">
        <v>0.3396012538041</v>
      </c>
      <c r="D2240" s="28">
        <f t="shared" si="274"/>
        <v>2.8300104483674999E-2</v>
      </c>
      <c r="E2240" s="3">
        <f t="shared" si="273"/>
        <v>0</v>
      </c>
      <c r="F2240" s="5" t="str">
        <f t="shared" si="275"/>
        <v>Dry</v>
      </c>
      <c r="G2240" s="5" t="str">
        <f t="shared" si="276"/>
        <v/>
      </c>
      <c r="H2240" s="27">
        <v>5.9224522917020002E-3</v>
      </c>
      <c r="I2240" s="27">
        <v>5.011806395741</v>
      </c>
      <c r="J2240" s="2">
        <f t="shared" si="277"/>
        <v>13.628905840322245</v>
      </c>
      <c r="K2240" s="2">
        <f t="shared" si="278"/>
        <v>0.38569945927928795</v>
      </c>
      <c r="L2240" s="27">
        <v>0.56191496316059997</v>
      </c>
      <c r="M2240" s="26">
        <f t="shared" si="279"/>
        <v>1.5280490742204091</v>
      </c>
      <c r="N2240" s="2">
        <f t="shared" si="280"/>
        <v>4.3243948456620433E-2</v>
      </c>
    </row>
    <row r="2241" spans="1:14" x14ac:dyDescent="0.35">
      <c r="A2241" s="10">
        <v>41941</v>
      </c>
      <c r="B2241" s="27">
        <v>0</v>
      </c>
      <c r="C2241" s="27">
        <v>0.33499494346769998</v>
      </c>
      <c r="D2241" s="28">
        <f t="shared" si="274"/>
        <v>2.7916245288974999E-2</v>
      </c>
      <c r="E2241" s="3">
        <f t="shared" si="273"/>
        <v>0</v>
      </c>
      <c r="F2241" s="5" t="str">
        <f t="shared" si="275"/>
        <v>Dry</v>
      </c>
      <c r="G2241" s="5" t="str">
        <f t="shared" si="276"/>
        <v/>
      </c>
      <c r="H2241" s="27">
        <v>5.8508660272149999E-3</v>
      </c>
      <c r="I2241" s="27">
        <v>4.9489429982240001</v>
      </c>
      <c r="J2241" s="2">
        <f t="shared" si="277"/>
        <v>13.457957631650418</v>
      </c>
      <c r="K2241" s="2">
        <f t="shared" si="278"/>
        <v>0.3756956463337861</v>
      </c>
      <c r="L2241" s="27">
        <v>0.55627309840020001</v>
      </c>
      <c r="M2241" s="26">
        <f t="shared" si="279"/>
        <v>1.5127068128655679</v>
      </c>
      <c r="N2241" s="2">
        <f t="shared" si="280"/>
        <v>4.2229094438258792E-2</v>
      </c>
    </row>
    <row r="2242" spans="1:14" x14ac:dyDescent="0.35">
      <c r="A2242" s="10">
        <v>41942</v>
      </c>
      <c r="B2242" s="27">
        <v>0</v>
      </c>
      <c r="C2242" s="27">
        <v>0.35104062564089999</v>
      </c>
      <c r="D2242" s="28">
        <f t="shared" si="274"/>
        <v>2.9253385470075E-2</v>
      </c>
      <c r="E2242" s="3">
        <f t="shared" si="273"/>
        <v>0</v>
      </c>
      <c r="F2242" s="5" t="str">
        <f t="shared" si="275"/>
        <v>Dry</v>
      </c>
      <c r="G2242" s="5" t="str">
        <f t="shared" si="276"/>
        <v/>
      </c>
      <c r="H2242" s="27">
        <v>6.1300636615100003E-3</v>
      </c>
      <c r="I2242" s="27">
        <v>4.8174189793520004</v>
      </c>
      <c r="J2242" s="2">
        <f t="shared" si="277"/>
        <v>13.100296475690655</v>
      </c>
      <c r="K2242" s="2">
        <f t="shared" si="278"/>
        <v>0.38322802257564376</v>
      </c>
      <c r="L2242" s="27">
        <v>0.54265379553530002</v>
      </c>
      <c r="M2242" s="26">
        <f t="shared" si="279"/>
        <v>1.4756710254268735</v>
      </c>
      <c r="N2242" s="2">
        <f t="shared" si="280"/>
        <v>4.3168373333833172E-2</v>
      </c>
    </row>
    <row r="2243" spans="1:14" x14ac:dyDescent="0.35">
      <c r="A2243" s="10">
        <v>41943</v>
      </c>
      <c r="B2243" s="27">
        <v>83.355705040000004</v>
      </c>
      <c r="C2243" s="27">
        <v>23.768195879709999</v>
      </c>
      <c r="D2243" s="28">
        <f t="shared" si="274"/>
        <v>1.9806829899758334</v>
      </c>
      <c r="E2243" s="3">
        <f t="shared" si="273"/>
        <v>1</v>
      </c>
      <c r="F2243" s="5">
        <f t="shared" si="275"/>
        <v>1.9806829899758334</v>
      </c>
      <c r="G2243" s="5">
        <f t="shared" si="276"/>
        <v>-0.86945070029842497</v>
      </c>
      <c r="H2243" s="27">
        <v>0.38992005358929999</v>
      </c>
      <c r="I2243" s="27">
        <v>5.7699759373969997</v>
      </c>
      <c r="J2243" s="2">
        <f t="shared" si="277"/>
        <v>15.690641765119905</v>
      </c>
      <c r="K2243" s="2">
        <f t="shared" si="278"/>
        <v>14.043124379782315</v>
      </c>
      <c r="L2243" s="27">
        <v>0.48916579213040001</v>
      </c>
      <c r="M2243" s="26">
        <f t="shared" si="279"/>
        <v>1.3302178884877245</v>
      </c>
      <c r="N2243" s="2">
        <f t="shared" si="280"/>
        <v>1.1905450101965134</v>
      </c>
    </row>
    <row r="2244" spans="1:14" x14ac:dyDescent="0.35">
      <c r="A2244" s="10">
        <v>41944</v>
      </c>
      <c r="B2244" s="27">
        <v>458.45637771999998</v>
      </c>
      <c r="C2244" s="27">
        <v>220.08590621159999</v>
      </c>
      <c r="D2244" s="28">
        <f t="shared" si="274"/>
        <v>18.3404921843</v>
      </c>
      <c r="E2244" s="3">
        <f t="shared" si="273"/>
        <v>1</v>
      </c>
      <c r="F2244" s="5">
        <f t="shared" si="275"/>
        <v>18.3404921843</v>
      </c>
      <c r="G2244" s="5">
        <f t="shared" si="276"/>
        <v>-0.86677271619062501</v>
      </c>
      <c r="H2244" s="27">
        <v>6.8483510676910004</v>
      </c>
      <c r="I2244" s="27">
        <v>2.22021380806</v>
      </c>
      <c r="J2244" s="2">
        <f t="shared" si="277"/>
        <v>6.0375606210860413</v>
      </c>
      <c r="K2244" s="2">
        <f t="shared" si="278"/>
        <v>5.4036167558720072</v>
      </c>
      <c r="L2244" s="27">
        <v>0.32601270115179998</v>
      </c>
      <c r="M2244" s="26">
        <f t="shared" si="279"/>
        <v>0.88654589900415881</v>
      </c>
      <c r="N2244" s="2">
        <f t="shared" si="280"/>
        <v>0.79345857960872213</v>
      </c>
    </row>
    <row r="2245" spans="1:14" x14ac:dyDescent="0.35">
      <c r="A2245" s="10">
        <v>41945</v>
      </c>
      <c r="B2245" s="27">
        <v>0</v>
      </c>
      <c r="C2245" s="27">
        <v>0.15902239907099999</v>
      </c>
      <c r="D2245" s="28">
        <f t="shared" si="274"/>
        <v>1.3251866589249999E-2</v>
      </c>
      <c r="E2245" s="3">
        <f t="shared" si="273"/>
        <v>0</v>
      </c>
      <c r="F2245" s="5" t="str">
        <f t="shared" si="275"/>
        <v>Dry</v>
      </c>
      <c r="G2245" s="5" t="str">
        <f t="shared" si="276"/>
        <v/>
      </c>
      <c r="H2245" s="27">
        <v>2.9267814354909999E-3</v>
      </c>
      <c r="I2245" s="27">
        <v>1.2052615477199999</v>
      </c>
      <c r="J2245" s="2">
        <f t="shared" si="277"/>
        <v>3.2775400424078591</v>
      </c>
      <c r="K2245" s="2">
        <f t="shared" si="278"/>
        <v>4.343352338291373E-2</v>
      </c>
      <c r="L2245" s="27">
        <v>0.19011007163550001</v>
      </c>
      <c r="M2245" s="26">
        <f t="shared" si="279"/>
        <v>0.51697772440271328</v>
      </c>
      <c r="N2245" s="2">
        <f t="shared" si="280"/>
        <v>6.8509198333988096E-3</v>
      </c>
    </row>
    <row r="2246" spans="1:14" x14ac:dyDescent="0.35">
      <c r="A2246" s="10">
        <v>41946</v>
      </c>
      <c r="B2246" s="27">
        <v>0</v>
      </c>
      <c r="C2246" s="27">
        <v>0.13755089558</v>
      </c>
      <c r="D2246" s="28">
        <f t="shared" si="274"/>
        <v>1.1462574631666667E-2</v>
      </c>
      <c r="E2246" s="3">
        <f t="shared" si="273"/>
        <v>0</v>
      </c>
      <c r="F2246" s="5" t="str">
        <f t="shared" si="275"/>
        <v>Dry</v>
      </c>
      <c r="G2246" s="5" t="str">
        <f t="shared" si="276"/>
        <v/>
      </c>
      <c r="H2246" s="27">
        <v>2.55207992892E-3</v>
      </c>
      <c r="I2246" s="27">
        <v>2.850836146592</v>
      </c>
      <c r="J2246" s="2">
        <f t="shared" si="277"/>
        <v>7.752449783596421</v>
      </c>
      <c r="K2246" s="2">
        <f t="shared" si="278"/>
        <v>8.886303422272207E-2</v>
      </c>
      <c r="L2246" s="27">
        <v>0.39483215468959998</v>
      </c>
      <c r="M2246" s="26">
        <f t="shared" si="279"/>
        <v>1.0736907681767105</v>
      </c>
      <c r="N2246" s="2">
        <f t="shared" si="280"/>
        <v>1.2307260561557058E-2</v>
      </c>
    </row>
    <row r="2247" spans="1:14" x14ac:dyDescent="0.35">
      <c r="A2247" s="10">
        <v>41947</v>
      </c>
      <c r="B2247" s="27">
        <v>0</v>
      </c>
      <c r="C2247" s="27">
        <v>0.1116004406755</v>
      </c>
      <c r="D2247" s="28">
        <f t="shared" si="274"/>
        <v>9.3000367229583332E-3</v>
      </c>
      <c r="E2247" s="3">
        <f t="shared" si="273"/>
        <v>0</v>
      </c>
      <c r="F2247" s="5" t="str">
        <f t="shared" si="275"/>
        <v>Dry</v>
      </c>
      <c r="G2247" s="5" t="str">
        <f t="shared" si="276"/>
        <v/>
      </c>
      <c r="H2247" s="27">
        <v>2.1007801233340001E-3</v>
      </c>
      <c r="I2247" s="27">
        <v>3.5107657464150002</v>
      </c>
      <c r="J2247" s="2">
        <f t="shared" si="277"/>
        <v>9.547035940171094</v>
      </c>
      <c r="K2247" s="2">
        <f t="shared" si="278"/>
        <v>8.8787784838994216E-2</v>
      </c>
      <c r="L2247" s="27">
        <v>0.4908333060483</v>
      </c>
      <c r="M2247" s="26">
        <f t="shared" si="279"/>
        <v>1.3347524591355051</v>
      </c>
      <c r="N2247" s="2">
        <f t="shared" si="280"/>
        <v>1.2413246886019139E-2</v>
      </c>
    </row>
    <row r="2248" spans="1:14" x14ac:dyDescent="0.35">
      <c r="A2248" s="10">
        <v>41948</v>
      </c>
      <c r="B2248" s="27">
        <v>0</v>
      </c>
      <c r="C2248" s="27">
        <v>0.11803686897189999</v>
      </c>
      <c r="D2248" s="28">
        <f t="shared" si="274"/>
        <v>9.8364057476583323E-3</v>
      </c>
      <c r="E2248" s="3">
        <f t="shared" si="273"/>
        <v>0</v>
      </c>
      <c r="F2248" s="5" t="str">
        <f t="shared" si="275"/>
        <v>Dry</v>
      </c>
      <c r="G2248" s="5" t="str">
        <f t="shared" si="276"/>
        <v/>
      </c>
      <c r="H2248" s="27">
        <v>2.1938520453189999E-3</v>
      </c>
      <c r="I2248" s="27">
        <v>3.6823764430949999</v>
      </c>
      <c r="J2248" s="2">
        <f t="shared" si="277"/>
        <v>10.013707204294819</v>
      </c>
      <c r="K2248" s="2">
        <f t="shared" si="278"/>
        <v>9.8498887099693205E-2</v>
      </c>
      <c r="L2248" s="27">
        <v>0.5071743761302</v>
      </c>
      <c r="M2248" s="26">
        <f t="shared" si="279"/>
        <v>1.3791897114734206</v>
      </c>
      <c r="N2248" s="2">
        <f t="shared" si="280"/>
        <v>1.3566269605048392E-2</v>
      </c>
    </row>
    <row r="2249" spans="1:14" x14ac:dyDescent="0.35">
      <c r="A2249" s="10">
        <v>41949</v>
      </c>
      <c r="B2249" s="27">
        <v>0</v>
      </c>
      <c r="C2249" s="27">
        <v>0.1136812036992</v>
      </c>
      <c r="D2249" s="28">
        <f t="shared" si="274"/>
        <v>9.4734336416000004E-3</v>
      </c>
      <c r="E2249" s="3">
        <f t="shared" si="273"/>
        <v>0</v>
      </c>
      <c r="F2249" s="5" t="str">
        <f t="shared" si="275"/>
        <v>Dry</v>
      </c>
      <c r="G2249" s="5" t="str">
        <f t="shared" si="276"/>
        <v/>
      </c>
      <c r="H2249" s="27">
        <v>2.1048073347060001E-3</v>
      </c>
      <c r="I2249" s="27">
        <v>3.7621711933699999</v>
      </c>
      <c r="J2249" s="2">
        <f t="shared" si="277"/>
        <v>10.230697856402642</v>
      </c>
      <c r="K2249" s="2">
        <f t="shared" si="278"/>
        <v>9.6919837249889798E-2</v>
      </c>
      <c r="L2249" s="27">
        <v>0.51280691320339999</v>
      </c>
      <c r="M2249" s="26">
        <f t="shared" si="279"/>
        <v>1.3945066074887977</v>
      </c>
      <c r="N2249" s="2">
        <f t="shared" si="280"/>
        <v>1.3210765808817863E-2</v>
      </c>
    </row>
    <row r="2250" spans="1:14" x14ac:dyDescent="0.35">
      <c r="A2250" s="10">
        <v>41950</v>
      </c>
      <c r="B2250" s="27">
        <v>0</v>
      </c>
      <c r="C2250" s="27">
        <v>0.1228581027735</v>
      </c>
      <c r="D2250" s="28">
        <f t="shared" si="274"/>
        <v>1.0238175231125E-2</v>
      </c>
      <c r="E2250" s="3">
        <f t="shared" si="273"/>
        <v>0</v>
      </c>
      <c r="F2250" s="5" t="str">
        <f t="shared" si="275"/>
        <v>Dry</v>
      </c>
      <c r="G2250" s="5" t="str">
        <f t="shared" si="276"/>
        <v/>
      </c>
      <c r="H2250" s="27">
        <v>2.2469632758379998E-3</v>
      </c>
      <c r="I2250" s="27">
        <v>3.8810958553999999</v>
      </c>
      <c r="J2250" s="2">
        <f t="shared" si="277"/>
        <v>10.554096825340544</v>
      </c>
      <c r="K2250" s="2">
        <f t="shared" si="278"/>
        <v>0.10805469270409655</v>
      </c>
      <c r="L2250" s="27">
        <v>0.51536136181150005</v>
      </c>
      <c r="M2250" s="26">
        <f t="shared" si="279"/>
        <v>1.4014530728557208</v>
      </c>
      <c r="N2250" s="2">
        <f t="shared" si="280"/>
        <v>1.4348322138095461E-2</v>
      </c>
    </row>
    <row r="2251" spans="1:14" x14ac:dyDescent="0.35">
      <c r="A2251" s="10">
        <v>41951</v>
      </c>
      <c r="B2251" s="27">
        <v>0</v>
      </c>
      <c r="C2251" s="27">
        <v>0.1354503496211</v>
      </c>
      <c r="D2251" s="28">
        <f t="shared" si="274"/>
        <v>1.1287529135091666E-2</v>
      </c>
      <c r="E2251" s="3">
        <f t="shared" si="273"/>
        <v>0</v>
      </c>
      <c r="F2251" s="5" t="str">
        <f t="shared" si="275"/>
        <v>Dry</v>
      </c>
      <c r="G2251" s="5" t="str">
        <f t="shared" si="276"/>
        <v/>
      </c>
      <c r="H2251" s="27">
        <v>2.4482716140860001E-3</v>
      </c>
      <c r="I2251" s="27">
        <v>4.0070354362240002</v>
      </c>
      <c r="J2251" s="2">
        <f t="shared" si="277"/>
        <v>10.896571883850097</v>
      </c>
      <c r="K2251" s="2">
        <f t="shared" si="278"/>
        <v>0.12299537261157865</v>
      </c>
      <c r="L2251" s="27">
        <v>0.51679852976490004</v>
      </c>
      <c r="M2251" s="26">
        <f t="shared" si="279"/>
        <v>1.4053612499014785</v>
      </c>
      <c r="N2251" s="2">
        <f t="shared" si="280"/>
        <v>1.5863056053591777E-2</v>
      </c>
    </row>
    <row r="2252" spans="1:14" x14ac:dyDescent="0.35">
      <c r="A2252" s="10">
        <v>41952</v>
      </c>
      <c r="B2252" s="27">
        <v>0</v>
      </c>
      <c r="C2252" s="27">
        <v>0.16999390401690001</v>
      </c>
      <c r="D2252" s="28">
        <f t="shared" si="274"/>
        <v>1.4166158668075001E-2</v>
      </c>
      <c r="E2252" s="3">
        <f t="shared" si="273"/>
        <v>0</v>
      </c>
      <c r="F2252" s="5" t="str">
        <f t="shared" si="275"/>
        <v>Dry</v>
      </c>
      <c r="G2252" s="5" t="str">
        <f t="shared" si="276"/>
        <v/>
      </c>
      <c r="H2252" s="27">
        <v>3.0236809990959999E-3</v>
      </c>
      <c r="I2252" s="27">
        <v>4.0920103577529998</v>
      </c>
      <c r="J2252" s="2">
        <f t="shared" si="277"/>
        <v>11.127649286459198</v>
      </c>
      <c r="K2252" s="2">
        <f t="shared" si="278"/>
        <v>0.15763604539467257</v>
      </c>
      <c r="L2252" s="27">
        <v>0.50834995362250002</v>
      </c>
      <c r="M2252" s="26">
        <f t="shared" si="279"/>
        <v>1.3823865298828817</v>
      </c>
      <c r="N2252" s="2">
        <f t="shared" si="280"/>
        <v>1.9583106922930506E-2</v>
      </c>
    </row>
    <row r="2253" spans="1:14" x14ac:dyDescent="0.35">
      <c r="A2253" s="10">
        <v>41953</v>
      </c>
      <c r="B2253" s="27">
        <v>0</v>
      </c>
      <c r="C2253" s="27">
        <v>0.2086203307992</v>
      </c>
      <c r="D2253" s="28">
        <f t="shared" si="274"/>
        <v>1.73850275666E-2</v>
      </c>
      <c r="E2253" s="3">
        <f t="shared" si="273"/>
        <v>0</v>
      </c>
      <c r="F2253" s="5" t="str">
        <f t="shared" si="275"/>
        <v>Dry</v>
      </c>
      <c r="G2253" s="5" t="str">
        <f t="shared" si="276"/>
        <v/>
      </c>
      <c r="H2253" s="27">
        <v>3.669418272032E-3</v>
      </c>
      <c r="I2253" s="27">
        <v>4.0732028955199997</v>
      </c>
      <c r="J2253" s="2">
        <f t="shared" si="277"/>
        <v>11.076505025961266</v>
      </c>
      <c r="K2253" s="2">
        <f t="shared" si="278"/>
        <v>0.19256534521792007</v>
      </c>
      <c r="L2253" s="27">
        <v>0.4852312187924</v>
      </c>
      <c r="M2253" s="26">
        <f t="shared" si="279"/>
        <v>1.3195183671353008</v>
      </c>
      <c r="N2253" s="2">
        <f t="shared" si="280"/>
        <v>2.2939863187282226E-2</v>
      </c>
    </row>
    <row r="2254" spans="1:14" x14ac:dyDescent="0.35">
      <c r="A2254" s="10">
        <v>41954</v>
      </c>
      <c r="B2254" s="27">
        <v>0</v>
      </c>
      <c r="C2254" s="27">
        <v>0.23458337062869999</v>
      </c>
      <c r="D2254" s="28">
        <f t="shared" si="274"/>
        <v>1.9548614219058333E-2</v>
      </c>
      <c r="E2254" s="3">
        <f t="shared" si="273"/>
        <v>0</v>
      </c>
      <c r="F2254" s="5" t="str">
        <f t="shared" si="275"/>
        <v>Dry</v>
      </c>
      <c r="G2254" s="5" t="str">
        <f t="shared" si="276"/>
        <v/>
      </c>
      <c r="H2254" s="27">
        <v>4.0920954336319997E-3</v>
      </c>
      <c r="I2254" s="27">
        <v>4.0293585019549996</v>
      </c>
      <c r="J2254" s="2">
        <f t="shared" si="277"/>
        <v>10.957276335876347</v>
      </c>
      <c r="K2254" s="2">
        <f t="shared" si="278"/>
        <v>0.21419956798166376</v>
      </c>
      <c r="L2254" s="27">
        <v>0.4643979732281</v>
      </c>
      <c r="M2254" s="26">
        <f t="shared" si="279"/>
        <v>1.262865272477566</v>
      </c>
      <c r="N2254" s="2">
        <f t="shared" si="280"/>
        <v>2.4687266022309921E-2</v>
      </c>
    </row>
    <row r="2255" spans="1:14" x14ac:dyDescent="0.35">
      <c r="A2255" s="10">
        <v>41955</v>
      </c>
      <c r="B2255" s="27">
        <v>0</v>
      </c>
      <c r="C2255" s="27">
        <v>0.21859712793729999</v>
      </c>
      <c r="D2255" s="28">
        <f t="shared" si="274"/>
        <v>1.8216427328108332E-2</v>
      </c>
      <c r="E2255" s="3">
        <f t="shared" si="273"/>
        <v>0</v>
      </c>
      <c r="F2255" s="5" t="str">
        <f t="shared" si="275"/>
        <v>Dry</v>
      </c>
      <c r="G2255" s="5" t="str">
        <f t="shared" si="276"/>
        <v/>
      </c>
      <c r="H2255" s="27">
        <v>3.8137673192389998E-3</v>
      </c>
      <c r="I2255" s="27">
        <v>4.104924231459</v>
      </c>
      <c r="J2255" s="2">
        <f t="shared" si="277"/>
        <v>11.162766758060346</v>
      </c>
      <c r="K2255" s="2">
        <f t="shared" si="278"/>
        <v>0.20334572942882975</v>
      </c>
      <c r="L2255" s="27">
        <v>0.46962107130070002</v>
      </c>
      <c r="M2255" s="26">
        <f t="shared" si="279"/>
        <v>1.2770687564522716</v>
      </c>
      <c r="N2255" s="2">
        <f t="shared" si="280"/>
        <v>2.3263630194910484E-2</v>
      </c>
    </row>
    <row r="2256" spans="1:14" x14ac:dyDescent="0.35">
      <c r="A2256" s="10">
        <v>41956</v>
      </c>
      <c r="B2256" s="27">
        <v>0</v>
      </c>
      <c r="C2256" s="27">
        <v>0.2191747315757</v>
      </c>
      <c r="D2256" s="28">
        <f t="shared" si="274"/>
        <v>1.8264560964641668E-2</v>
      </c>
      <c r="E2256" s="3">
        <f t="shared" si="273"/>
        <v>0</v>
      </c>
      <c r="F2256" s="5" t="str">
        <f t="shared" si="275"/>
        <v>Dry</v>
      </c>
      <c r="G2256" s="5" t="str">
        <f t="shared" si="276"/>
        <v/>
      </c>
      <c r="H2256" s="27">
        <v>3.82882524321E-3</v>
      </c>
      <c r="I2256" s="27">
        <v>4.1459495248599998</v>
      </c>
      <c r="J2256" s="2">
        <f t="shared" si="277"/>
        <v>11.27432929992329</v>
      </c>
      <c r="K2256" s="2">
        <f t="shared" si="278"/>
        <v>0.20592067483389473</v>
      </c>
      <c r="L2256" s="27">
        <v>0.47574801633280001</v>
      </c>
      <c r="M2256" s="26">
        <f t="shared" si="279"/>
        <v>1.2937301256947631</v>
      </c>
      <c r="N2256" s="2">
        <f t="shared" si="280"/>
        <v>2.3629412752545528E-2</v>
      </c>
    </row>
    <row r="2257" spans="1:14" x14ac:dyDescent="0.35">
      <c r="A2257" s="10">
        <v>41957</v>
      </c>
      <c r="B2257" s="27">
        <v>0</v>
      </c>
      <c r="C2257" s="27">
        <v>0.19436928996469999</v>
      </c>
      <c r="D2257" s="28">
        <f t="shared" si="274"/>
        <v>1.6197440830391666E-2</v>
      </c>
      <c r="E2257" s="3">
        <f t="shared" si="273"/>
        <v>0</v>
      </c>
      <c r="F2257" s="5" t="str">
        <f t="shared" si="275"/>
        <v>Dry</v>
      </c>
      <c r="G2257" s="5" t="str">
        <f t="shared" si="276"/>
        <v/>
      </c>
      <c r="H2257" s="27">
        <v>3.409975706194E-3</v>
      </c>
      <c r="I2257" s="27">
        <v>4.272154563959</v>
      </c>
      <c r="J2257" s="2">
        <f t="shared" si="277"/>
        <v>11.617526235047546</v>
      </c>
      <c r="K2257" s="2">
        <f t="shared" si="278"/>
        <v>0.18817419378770547</v>
      </c>
      <c r="L2257" s="27">
        <v>0.4943224715301</v>
      </c>
      <c r="M2257" s="26">
        <f t="shared" si="279"/>
        <v>1.3442407561800926</v>
      </c>
      <c r="N2257" s="2">
        <f t="shared" si="280"/>
        <v>2.1773260110028E-2</v>
      </c>
    </row>
    <row r="2258" spans="1:14" x14ac:dyDescent="0.35">
      <c r="A2258" s="10">
        <v>41958</v>
      </c>
      <c r="B2258" s="27">
        <v>0</v>
      </c>
      <c r="C2258" s="27">
        <v>0.195412676092</v>
      </c>
      <c r="D2258" s="28">
        <f t="shared" si="274"/>
        <v>1.6284389674333332E-2</v>
      </c>
      <c r="E2258" s="3">
        <f t="shared" si="273"/>
        <v>0</v>
      </c>
      <c r="F2258" s="5" t="str">
        <f t="shared" si="275"/>
        <v>Dry</v>
      </c>
      <c r="G2258" s="5" t="str">
        <f t="shared" si="276"/>
        <v/>
      </c>
      <c r="H2258" s="27">
        <v>3.433310199984E-3</v>
      </c>
      <c r="I2258" s="27">
        <v>4.3026881237039998</v>
      </c>
      <c r="J2258" s="2">
        <f t="shared" si="277"/>
        <v>11.700557976075709</v>
      </c>
      <c r="K2258" s="2">
        <f t="shared" si="278"/>
        <v>0.19053644548954579</v>
      </c>
      <c r="L2258" s="27">
        <v>0.50147173675610002</v>
      </c>
      <c r="M2258" s="26">
        <f t="shared" si="279"/>
        <v>1.3636821820650682</v>
      </c>
      <c r="N2258" s="2">
        <f t="shared" si="280"/>
        <v>2.2206732044692742E-2</v>
      </c>
    </row>
    <row r="2259" spans="1:14" x14ac:dyDescent="0.35">
      <c r="A2259" s="10">
        <v>41959</v>
      </c>
      <c r="B2259" s="27">
        <v>0</v>
      </c>
      <c r="C2259" s="27">
        <v>0.15353567488969999</v>
      </c>
      <c r="D2259" s="28">
        <f t="shared" si="274"/>
        <v>1.2794639574141667E-2</v>
      </c>
      <c r="E2259" s="3">
        <f t="shared" si="273"/>
        <v>0</v>
      </c>
      <c r="F2259" s="5" t="str">
        <f t="shared" si="275"/>
        <v>Dry</v>
      </c>
      <c r="G2259" s="5" t="str">
        <f t="shared" si="276"/>
        <v/>
      </c>
      <c r="H2259" s="27">
        <v>2.7188098651100001E-3</v>
      </c>
      <c r="I2259" s="27">
        <v>4.5181728234080003</v>
      </c>
      <c r="J2259" s="2">
        <f t="shared" si="277"/>
        <v>12.28653844906278</v>
      </c>
      <c r="K2259" s="2">
        <f t="shared" si="278"/>
        <v>0.15720183106959182</v>
      </c>
      <c r="L2259" s="27">
        <v>0.53110686208479996</v>
      </c>
      <c r="M2259" s="26">
        <f t="shared" si="279"/>
        <v>1.4442707564789217</v>
      </c>
      <c r="N2259" s="2">
        <f t="shared" si="280"/>
        <v>1.8478923776620734E-2</v>
      </c>
    </row>
    <row r="2260" spans="1:14" x14ac:dyDescent="0.35">
      <c r="A2260" s="10">
        <v>41960</v>
      </c>
      <c r="B2260" s="27">
        <v>0</v>
      </c>
      <c r="C2260" s="27">
        <v>0.1186762785637</v>
      </c>
      <c r="D2260" s="28">
        <f t="shared" si="274"/>
        <v>9.8896898803083333E-3</v>
      </c>
      <c r="E2260" s="3">
        <f t="shared" si="273"/>
        <v>0</v>
      </c>
      <c r="F2260" s="5" t="str">
        <f t="shared" si="275"/>
        <v>Dry</v>
      </c>
      <c r="G2260" s="5" t="str">
        <f t="shared" si="276"/>
        <v/>
      </c>
      <c r="H2260" s="27">
        <v>2.1337371048160002E-3</v>
      </c>
      <c r="I2260" s="27">
        <v>4.6993049454260003</v>
      </c>
      <c r="J2260" s="2">
        <f t="shared" si="277"/>
        <v>12.779101896393648</v>
      </c>
      <c r="K2260" s="2">
        <f t="shared" si="278"/>
        <v>0.12638135470419329</v>
      </c>
      <c r="L2260" s="27">
        <v>0.57701121882939999</v>
      </c>
      <c r="M2260" s="26">
        <f t="shared" si="279"/>
        <v>1.5691012280359171</v>
      </c>
      <c r="N2260" s="2">
        <f t="shared" si="280"/>
        <v>1.5517924536086188E-2</v>
      </c>
    </row>
    <row r="2261" spans="1:14" x14ac:dyDescent="0.35">
      <c r="A2261" s="10">
        <v>41961</v>
      </c>
      <c r="B2261" s="27">
        <v>0</v>
      </c>
      <c r="C2261" s="27">
        <v>0.13326008983269999</v>
      </c>
      <c r="D2261" s="28">
        <f t="shared" si="274"/>
        <v>1.1105007486058333E-2</v>
      </c>
      <c r="E2261" s="3">
        <f t="shared" si="273"/>
        <v>0</v>
      </c>
      <c r="F2261" s="5" t="str">
        <f t="shared" si="275"/>
        <v>Dry</v>
      </c>
      <c r="G2261" s="5" t="str">
        <f t="shared" si="276"/>
        <v/>
      </c>
      <c r="H2261" s="27">
        <v>2.3722662131309999E-3</v>
      </c>
      <c r="I2261" s="27">
        <v>4.5486797467780002</v>
      </c>
      <c r="J2261" s="2">
        <f t="shared" si="277"/>
        <v>12.369497756198223</v>
      </c>
      <c r="K2261" s="2">
        <f t="shared" si="278"/>
        <v>0.13736336518136302</v>
      </c>
      <c r="L2261" s="27">
        <v>0.55402526897119997</v>
      </c>
      <c r="M2261" s="26">
        <f t="shared" si="279"/>
        <v>1.5065941554295224</v>
      </c>
      <c r="N2261" s="2">
        <f t="shared" si="280"/>
        <v>1.6730739374496578E-2</v>
      </c>
    </row>
    <row r="2262" spans="1:14" x14ac:dyDescent="0.35">
      <c r="A2262" s="10">
        <v>41962</v>
      </c>
      <c r="B2262" s="27">
        <v>0</v>
      </c>
      <c r="C2262" s="27">
        <v>0.19679911652990001</v>
      </c>
      <c r="D2262" s="28">
        <f t="shared" si="274"/>
        <v>1.6399926377491669E-2</v>
      </c>
      <c r="E2262" s="3">
        <f t="shared" ref="E2262:E2325" si="281">IF(D2262&gt;$C$8,1,0)</f>
        <v>0</v>
      </c>
      <c r="F2262" s="5" t="str">
        <f t="shared" si="275"/>
        <v>Dry</v>
      </c>
      <c r="G2262" s="5" t="str">
        <f t="shared" si="276"/>
        <v/>
      </c>
      <c r="H2262" s="27">
        <v>3.44358485498E-3</v>
      </c>
      <c r="I2262" s="27">
        <v>4.3540759337389998</v>
      </c>
      <c r="J2262" s="2">
        <f t="shared" si="277"/>
        <v>11.840299931172487</v>
      </c>
      <c r="K2262" s="2">
        <f t="shared" si="278"/>
        <v>0.19418004715864845</v>
      </c>
      <c r="L2262" s="27">
        <v>0.50932962209620003</v>
      </c>
      <c r="M2262" s="26">
        <f t="shared" si="279"/>
        <v>1.3850506011435224</v>
      </c>
      <c r="N2262" s="2">
        <f t="shared" si="280"/>
        <v>2.2714727887854346E-2</v>
      </c>
    </row>
    <row r="2263" spans="1:14" x14ac:dyDescent="0.35">
      <c r="A2263" s="10">
        <v>41963</v>
      </c>
      <c r="B2263" s="27">
        <v>0</v>
      </c>
      <c r="C2263" s="27">
        <v>0.20639060120620001</v>
      </c>
      <c r="D2263" s="28">
        <f t="shared" ref="D2263:D2326" si="282">C2263/12</f>
        <v>1.7199216767183334E-2</v>
      </c>
      <c r="E2263" s="3">
        <f t="shared" si="281"/>
        <v>0</v>
      </c>
      <c r="F2263" s="5" t="str">
        <f t="shared" ref="F2263:F2326" si="283">IF(B2263&gt;0,D2263,"Dry")</f>
        <v>Dry</v>
      </c>
      <c r="G2263" s="5" t="str">
        <f t="shared" ref="G2263:G2326" si="284">IF(D2263-$C$8&lt;0,"",D2256-$C$8)</f>
        <v/>
      </c>
      <c r="H2263" s="27">
        <v>3.5952516303670002E-3</v>
      </c>
      <c r="I2263" s="27">
        <v>4.4166750142079998</v>
      </c>
      <c r="J2263" s="2">
        <f t="shared" ref="J2263:J2326" si="285">I2263*2.71936</f>
        <v>12.010529366636666</v>
      </c>
      <c r="K2263" s="2">
        <f t="shared" ref="K2263:K2326" si="286">IF(D2263&gt;$C$8, J2263*$C$8, J2263*D2263)</f>
        <v>0.20657169806540518</v>
      </c>
      <c r="L2263" s="27">
        <v>0.50149402872329996</v>
      </c>
      <c r="M2263" s="26">
        <f t="shared" ref="M2263:M2326" si="287">L2263*2.71936</f>
        <v>1.363742801948993</v>
      </c>
      <c r="N2263" s="2">
        <f t="shared" ref="N2263:N2326" si="288">IF(D2263&gt;$C$8, M2263*$C$8,M2263* D2263)</f>
        <v>2.3455308065406702E-2</v>
      </c>
    </row>
    <row r="2264" spans="1:14" x14ac:dyDescent="0.35">
      <c r="A2264" s="10">
        <v>41964</v>
      </c>
      <c r="B2264" s="27">
        <v>0</v>
      </c>
      <c r="C2264" s="27">
        <v>0.20926607994419999</v>
      </c>
      <c r="D2264" s="28">
        <f t="shared" si="282"/>
        <v>1.7438839995349998E-2</v>
      </c>
      <c r="E2264" s="3">
        <f t="shared" si="281"/>
        <v>0</v>
      </c>
      <c r="F2264" s="5" t="str">
        <f t="shared" si="283"/>
        <v>Dry</v>
      </c>
      <c r="G2264" s="5" t="str">
        <f t="shared" si="284"/>
        <v/>
      </c>
      <c r="H2264" s="27">
        <v>3.6344454450330001E-3</v>
      </c>
      <c r="I2264" s="27">
        <v>4.4538759170519997</v>
      </c>
      <c r="J2264" s="2">
        <f t="shared" si="285"/>
        <v>12.111692013794526</v>
      </c>
      <c r="K2264" s="2">
        <f t="shared" si="286"/>
        <v>0.21121385910152113</v>
      </c>
      <c r="L2264" s="27">
        <v>0.50070756461520005</v>
      </c>
      <c r="M2264" s="26">
        <f t="shared" si="287"/>
        <v>1.3616041229119904</v>
      </c>
      <c r="N2264" s="2">
        <f t="shared" si="288"/>
        <v>2.3744796436471073E-2</v>
      </c>
    </row>
    <row r="2265" spans="1:14" x14ac:dyDescent="0.35">
      <c r="A2265" s="10">
        <v>41965</v>
      </c>
      <c r="B2265" s="27">
        <v>0</v>
      </c>
      <c r="C2265" s="27">
        <v>0.19382921144779999</v>
      </c>
      <c r="D2265" s="28">
        <f t="shared" si="282"/>
        <v>1.6152434287316667E-2</v>
      </c>
      <c r="E2265" s="3">
        <f t="shared" si="281"/>
        <v>0</v>
      </c>
      <c r="F2265" s="5" t="str">
        <f t="shared" si="283"/>
        <v>Dry</v>
      </c>
      <c r="G2265" s="5" t="str">
        <f t="shared" si="284"/>
        <v/>
      </c>
      <c r="H2265" s="27">
        <v>3.3738092994259998E-3</v>
      </c>
      <c r="I2265" s="27">
        <v>4.5748909487129996</v>
      </c>
      <c r="J2265" s="2">
        <f t="shared" si="285"/>
        <v>12.440775450292183</v>
      </c>
      <c r="K2265" s="2">
        <f t="shared" si="286"/>
        <v>0.20094880794410691</v>
      </c>
      <c r="L2265" s="27">
        <v>0.5153970764229</v>
      </c>
      <c r="M2265" s="26">
        <f t="shared" si="287"/>
        <v>1.4015501937413775</v>
      </c>
      <c r="N2265" s="2">
        <f t="shared" si="288"/>
        <v>2.2638447404783543E-2</v>
      </c>
    </row>
    <row r="2266" spans="1:14" x14ac:dyDescent="0.35">
      <c r="A2266" s="10">
        <v>41966</v>
      </c>
      <c r="B2266" s="27">
        <v>0</v>
      </c>
      <c r="C2266" s="27">
        <v>0.16369794935090001</v>
      </c>
      <c r="D2266" s="28">
        <f t="shared" si="282"/>
        <v>1.3641495779241668E-2</v>
      </c>
      <c r="E2266" s="3">
        <f t="shared" si="281"/>
        <v>0</v>
      </c>
      <c r="F2266" s="5" t="str">
        <f t="shared" si="283"/>
        <v>Dry</v>
      </c>
      <c r="G2266" s="5" t="str">
        <f t="shared" si="284"/>
        <v/>
      </c>
      <c r="H2266" s="27">
        <v>2.8659522464879999E-3</v>
      </c>
      <c r="I2266" s="27">
        <v>4.7852059812060004</v>
      </c>
      <c r="J2266" s="2">
        <f t="shared" si="285"/>
        <v>13.012697737052349</v>
      </c>
      <c r="K2266" s="2">
        <f t="shared" si="286"/>
        <v>0.17751266125654722</v>
      </c>
      <c r="L2266" s="27">
        <v>0.54526149480880004</v>
      </c>
      <c r="M2266" s="26">
        <f t="shared" si="287"/>
        <v>1.4827622985232585</v>
      </c>
      <c r="N2266" s="2">
        <f t="shared" si="288"/>
        <v>2.0227095636923705E-2</v>
      </c>
    </row>
    <row r="2267" spans="1:14" x14ac:dyDescent="0.35">
      <c r="A2267" s="10">
        <v>41967</v>
      </c>
      <c r="B2267" s="27">
        <v>0</v>
      </c>
      <c r="C2267" s="27">
        <v>0.13584598045410001</v>
      </c>
      <c r="D2267" s="28">
        <f t="shared" si="282"/>
        <v>1.1320498371175E-2</v>
      </c>
      <c r="E2267" s="3">
        <f t="shared" si="281"/>
        <v>0</v>
      </c>
      <c r="F2267" s="5" t="str">
        <f t="shared" si="283"/>
        <v>Dry</v>
      </c>
      <c r="G2267" s="5" t="str">
        <f t="shared" si="284"/>
        <v/>
      </c>
      <c r="H2267" s="27">
        <v>2.4019322189039998E-3</v>
      </c>
      <c r="I2267" s="27">
        <v>5.006482566931</v>
      </c>
      <c r="J2267" s="2">
        <f t="shared" si="285"/>
        <v>13.614428433209484</v>
      </c>
      <c r="K2267" s="2">
        <f t="shared" si="286"/>
        <v>0.15412211490262659</v>
      </c>
      <c r="L2267" s="27">
        <v>0.58499284901850002</v>
      </c>
      <c r="M2267" s="26">
        <f t="shared" si="287"/>
        <v>1.5908061539069482</v>
      </c>
      <c r="N2267" s="2">
        <f t="shared" si="288"/>
        <v>1.8008718474158775E-2</v>
      </c>
    </row>
    <row r="2268" spans="1:14" x14ac:dyDescent="0.35">
      <c r="A2268" s="10">
        <v>41968</v>
      </c>
      <c r="B2268" s="27">
        <v>0</v>
      </c>
      <c r="C2268" s="27">
        <v>0.1502530853447</v>
      </c>
      <c r="D2268" s="28">
        <f t="shared" si="282"/>
        <v>1.2521090445391667E-2</v>
      </c>
      <c r="E2268" s="3">
        <f t="shared" si="281"/>
        <v>0</v>
      </c>
      <c r="F2268" s="5" t="str">
        <f t="shared" si="283"/>
        <v>Dry</v>
      </c>
      <c r="G2268" s="5" t="str">
        <f t="shared" si="284"/>
        <v/>
      </c>
      <c r="H2268" s="27">
        <v>2.6393477096919998E-3</v>
      </c>
      <c r="I2268" s="27">
        <v>4.8635783787560003</v>
      </c>
      <c r="J2268" s="2">
        <f t="shared" si="285"/>
        <v>13.225820500053917</v>
      </c>
      <c r="K2268" s="2">
        <f t="shared" si="286"/>
        <v>0.16560169469569033</v>
      </c>
      <c r="L2268" s="27">
        <v>0.56617681684900001</v>
      </c>
      <c r="M2268" s="26">
        <f t="shared" si="287"/>
        <v>1.5396385886664967</v>
      </c>
      <c r="N2268" s="2">
        <f t="shared" si="288"/>
        <v>1.9277954021908381E-2</v>
      </c>
    </row>
    <row r="2269" spans="1:14" x14ac:dyDescent="0.35">
      <c r="A2269" s="10">
        <v>41969</v>
      </c>
      <c r="B2269" s="27">
        <v>0</v>
      </c>
      <c r="C2269" s="27">
        <v>0.16729076363930001</v>
      </c>
      <c r="D2269" s="28">
        <f t="shared" si="282"/>
        <v>1.3940896969941668E-2</v>
      </c>
      <c r="E2269" s="3">
        <f t="shared" si="281"/>
        <v>0</v>
      </c>
      <c r="F2269" s="5" t="str">
        <f t="shared" si="283"/>
        <v>Dry</v>
      </c>
      <c r="G2269" s="5" t="str">
        <f t="shared" si="284"/>
        <v/>
      </c>
      <c r="H2269" s="27">
        <v>2.9217982544119999E-3</v>
      </c>
      <c r="I2269" s="27">
        <v>4.8400909235049996</v>
      </c>
      <c r="J2269" s="2">
        <f t="shared" si="285"/>
        <v>13.161949653742555</v>
      </c>
      <c r="K2269" s="2">
        <f t="shared" si="286"/>
        <v>0.18348938404638437</v>
      </c>
      <c r="L2269" s="27">
        <v>0.55288450519770005</v>
      </c>
      <c r="M2269" s="26">
        <f t="shared" si="287"/>
        <v>1.5034920080544176</v>
      </c>
      <c r="N2269" s="2">
        <f t="shared" si="288"/>
        <v>2.0960027179417345E-2</v>
      </c>
    </row>
    <row r="2270" spans="1:14" x14ac:dyDescent="0.35">
      <c r="A2270" s="10">
        <v>41970</v>
      </c>
      <c r="B2270" s="27">
        <v>0</v>
      </c>
      <c r="C2270" s="27">
        <v>0.1650547439643</v>
      </c>
      <c r="D2270" s="28">
        <f t="shared" si="282"/>
        <v>1.3754561997025001E-2</v>
      </c>
      <c r="E2270" s="3">
        <f t="shared" si="281"/>
        <v>0</v>
      </c>
      <c r="F2270" s="5" t="str">
        <f t="shared" si="283"/>
        <v>Dry</v>
      </c>
      <c r="G2270" s="5" t="str">
        <f t="shared" si="284"/>
        <v/>
      </c>
      <c r="H2270" s="27">
        <v>2.8746059949649998E-3</v>
      </c>
      <c r="I2270" s="27">
        <v>4.9412000446309996</v>
      </c>
      <c r="J2270" s="2">
        <f t="shared" si="285"/>
        <v>13.436901753367755</v>
      </c>
      <c r="K2270" s="2">
        <f t="shared" si="286"/>
        <v>0.18481869821463073</v>
      </c>
      <c r="L2270" s="27">
        <v>0.55758934485040001</v>
      </c>
      <c r="M2270" s="26">
        <f t="shared" si="287"/>
        <v>1.5162861608123839</v>
      </c>
      <c r="N2270" s="2">
        <f t="shared" si="288"/>
        <v>2.0855852004124955E-2</v>
      </c>
    </row>
    <row r="2271" spans="1:14" x14ac:dyDescent="0.35">
      <c r="A2271" s="10">
        <v>41971</v>
      </c>
      <c r="B2271" s="27">
        <v>0</v>
      </c>
      <c r="C2271" s="27">
        <v>0.1865032182834</v>
      </c>
      <c r="D2271" s="28">
        <f t="shared" si="282"/>
        <v>1.5541934856949999E-2</v>
      </c>
      <c r="E2271" s="3">
        <f t="shared" si="281"/>
        <v>0</v>
      </c>
      <c r="F2271" s="5" t="str">
        <f t="shared" si="283"/>
        <v>Dry</v>
      </c>
      <c r="G2271" s="5" t="str">
        <f t="shared" si="284"/>
        <v/>
      </c>
      <c r="H2271" s="27">
        <v>3.2368813166329998E-3</v>
      </c>
      <c r="I2271" s="27">
        <v>4.880551817792</v>
      </c>
      <c r="J2271" s="2">
        <f t="shared" si="285"/>
        <v>13.271977391230854</v>
      </c>
      <c r="K2271" s="2">
        <f t="shared" si="286"/>
        <v>0.20627220803742313</v>
      </c>
      <c r="L2271" s="27">
        <v>0.54481729472259999</v>
      </c>
      <c r="M2271" s="26">
        <f t="shared" si="287"/>
        <v>1.4815543585768496</v>
      </c>
      <c r="N2271" s="2">
        <f t="shared" si="288"/>
        <v>2.3026221328031737E-2</v>
      </c>
    </row>
    <row r="2272" spans="1:14" x14ac:dyDescent="0.35">
      <c r="A2272" s="10">
        <v>41972</v>
      </c>
      <c r="B2272" s="27">
        <v>0</v>
      </c>
      <c r="C2272" s="27">
        <v>0.22541242454499999</v>
      </c>
      <c r="D2272" s="28">
        <f t="shared" si="282"/>
        <v>1.8784368712083332E-2</v>
      </c>
      <c r="E2272" s="3">
        <f t="shared" si="281"/>
        <v>0</v>
      </c>
      <c r="F2272" s="5" t="str">
        <f t="shared" si="283"/>
        <v>Dry</v>
      </c>
      <c r="G2272" s="5" t="str">
        <f t="shared" si="284"/>
        <v/>
      </c>
      <c r="H2272" s="27">
        <v>3.8917214017679998E-3</v>
      </c>
      <c r="I2272" s="27">
        <v>4.6058954162910002</v>
      </c>
      <c r="J2272" s="2">
        <f t="shared" si="285"/>
        <v>12.525087759245094</v>
      </c>
      <c r="K2272" s="2">
        <f t="shared" si="286"/>
        <v>0.23527586662086147</v>
      </c>
      <c r="L2272" s="27">
        <v>0.50757653270470005</v>
      </c>
      <c r="M2272" s="26">
        <f t="shared" si="287"/>
        <v>1.3802833199758531</v>
      </c>
      <c r="N2272" s="2">
        <f t="shared" si="288"/>
        <v>2.5927750809564921E-2</v>
      </c>
    </row>
    <row r="2273" spans="1:14" x14ac:dyDescent="0.35">
      <c r="A2273" s="10">
        <v>41973</v>
      </c>
      <c r="B2273" s="27">
        <v>364.68120955000001</v>
      </c>
      <c r="C2273" s="27">
        <v>158.0873587159</v>
      </c>
      <c r="D2273" s="28">
        <f t="shared" si="282"/>
        <v>13.173946559658333</v>
      </c>
      <c r="E2273" s="3">
        <f t="shared" si="281"/>
        <v>1</v>
      </c>
      <c r="F2273" s="5">
        <f t="shared" si="283"/>
        <v>13.173946559658333</v>
      </c>
      <c r="G2273" s="5">
        <f t="shared" si="284"/>
        <v>-0.88135850422075834</v>
      </c>
      <c r="H2273" s="27">
        <v>4.4148380760489996</v>
      </c>
      <c r="I2273" s="27">
        <v>5.6035935949160001</v>
      </c>
      <c r="J2273" s="2">
        <f t="shared" si="285"/>
        <v>15.238188278270774</v>
      </c>
      <c r="K2273" s="2">
        <f t="shared" si="286"/>
        <v>13.638178509052343</v>
      </c>
      <c r="L2273" s="27">
        <v>0.42064841575959999</v>
      </c>
      <c r="M2273" s="26">
        <f t="shared" si="287"/>
        <v>1.1438944758800258</v>
      </c>
      <c r="N2273" s="2">
        <f t="shared" si="288"/>
        <v>1.0237855559126232</v>
      </c>
    </row>
    <row r="2274" spans="1:14" x14ac:dyDescent="0.35">
      <c r="A2274" s="10">
        <v>41974</v>
      </c>
      <c r="B2274" s="27">
        <v>62.516778780000003</v>
      </c>
      <c r="C2274" s="27">
        <v>30.62565731638</v>
      </c>
      <c r="D2274" s="28">
        <f t="shared" si="282"/>
        <v>2.5521381096983333</v>
      </c>
      <c r="E2274" s="3">
        <f t="shared" si="281"/>
        <v>1</v>
      </c>
      <c r="F2274" s="5">
        <f t="shared" si="283"/>
        <v>2.5521381096983333</v>
      </c>
      <c r="G2274" s="5">
        <f t="shared" si="284"/>
        <v>-0.88367950162882503</v>
      </c>
      <c r="H2274" s="27">
        <v>0.34205533251370002</v>
      </c>
      <c r="I2274" s="27">
        <v>1.501285052027</v>
      </c>
      <c r="J2274" s="2">
        <f t="shared" si="285"/>
        <v>4.0825345190801432</v>
      </c>
      <c r="K2274" s="2">
        <f t="shared" si="286"/>
        <v>3.6538683945767283</v>
      </c>
      <c r="L2274" s="27">
        <v>8.5223182792900004E-2</v>
      </c>
      <c r="M2274" s="26">
        <f t="shared" si="287"/>
        <v>0.23175251435970057</v>
      </c>
      <c r="N2274" s="2">
        <f t="shared" si="288"/>
        <v>0.20741850035193202</v>
      </c>
    </row>
    <row r="2275" spans="1:14" x14ac:dyDescent="0.35">
      <c r="A2275" s="10">
        <v>41975</v>
      </c>
      <c r="B2275" s="27">
        <v>1062.78523926</v>
      </c>
      <c r="C2275" s="27">
        <v>515.73450411479996</v>
      </c>
      <c r="D2275" s="28">
        <f t="shared" si="282"/>
        <v>42.977875342899999</v>
      </c>
      <c r="E2275" s="3">
        <f t="shared" si="281"/>
        <v>1</v>
      </c>
      <c r="F2275" s="5">
        <f t="shared" si="283"/>
        <v>42.977875342899999</v>
      </c>
      <c r="G2275" s="5">
        <f t="shared" si="284"/>
        <v>-0.88247890955460839</v>
      </c>
      <c r="H2275" s="27">
        <v>7.2048465284910002</v>
      </c>
      <c r="I2275" s="27">
        <v>1.1972152042519999</v>
      </c>
      <c r="J2275" s="2">
        <f t="shared" si="285"/>
        <v>3.2556591378347184</v>
      </c>
      <c r="K2275" s="2">
        <f t="shared" si="286"/>
        <v>2.9138149283620729</v>
      </c>
      <c r="L2275" s="27">
        <v>0.20553117222309999</v>
      </c>
      <c r="M2275" s="26">
        <f t="shared" si="287"/>
        <v>0.55891324849660917</v>
      </c>
      <c r="N2275" s="2">
        <f t="shared" si="288"/>
        <v>0.50022735740446522</v>
      </c>
    </row>
    <row r="2276" spans="1:14" x14ac:dyDescent="0.35">
      <c r="A2276" s="10">
        <v>41976</v>
      </c>
      <c r="B2276" s="27">
        <v>875.23490291999997</v>
      </c>
      <c r="C2276" s="27">
        <v>441.06797140520001</v>
      </c>
      <c r="D2276" s="28">
        <f t="shared" si="282"/>
        <v>36.75566428376667</v>
      </c>
      <c r="E2276" s="3">
        <f t="shared" si="281"/>
        <v>1</v>
      </c>
      <c r="F2276" s="5">
        <f t="shared" si="283"/>
        <v>36.75566428376667</v>
      </c>
      <c r="G2276" s="5">
        <f t="shared" si="284"/>
        <v>-0.8810591030300583</v>
      </c>
      <c r="H2276" s="27">
        <v>1.8450002481750001</v>
      </c>
      <c r="I2276" s="27">
        <v>0.40861452549029997</v>
      </c>
      <c r="J2276" s="2">
        <f t="shared" si="285"/>
        <v>1.111169996037302</v>
      </c>
      <c r="K2276" s="2">
        <f t="shared" si="286"/>
        <v>0.99449714645338538</v>
      </c>
      <c r="L2276" s="27">
        <v>0.1066231066825</v>
      </c>
      <c r="M2276" s="26">
        <f t="shared" si="287"/>
        <v>0.28994661138812317</v>
      </c>
      <c r="N2276" s="2">
        <f t="shared" si="288"/>
        <v>0.25950221719237027</v>
      </c>
    </row>
    <row r="2277" spans="1:14" x14ac:dyDescent="0.35">
      <c r="A2277" s="10">
        <v>41977</v>
      </c>
      <c r="B2277" s="27">
        <v>10.41946313</v>
      </c>
      <c r="C2277" s="27">
        <v>5.1167292412479997</v>
      </c>
      <c r="D2277" s="28">
        <f t="shared" si="282"/>
        <v>0.4263941034373333</v>
      </c>
      <c r="E2277" s="3">
        <f t="shared" si="281"/>
        <v>0</v>
      </c>
      <c r="F2277" s="5">
        <f t="shared" si="283"/>
        <v>0.4263941034373333</v>
      </c>
      <c r="G2277" s="5" t="str">
        <f t="shared" si="284"/>
        <v/>
      </c>
      <c r="H2277" s="27">
        <v>1.5491597368340001E-3</v>
      </c>
      <c r="I2277" s="27">
        <v>0.3942313819403</v>
      </c>
      <c r="J2277" s="2">
        <f t="shared" si="285"/>
        <v>1.0720570507931741</v>
      </c>
      <c r="K2277" s="2">
        <f t="shared" si="286"/>
        <v>0.45711880500662716</v>
      </c>
      <c r="L2277" s="27">
        <v>7.506089150735E-2</v>
      </c>
      <c r="M2277" s="26">
        <f t="shared" si="287"/>
        <v>0.2041175859294273</v>
      </c>
      <c r="N2277" s="2">
        <f t="shared" si="288"/>
        <v>8.7034535048170991E-2</v>
      </c>
    </row>
    <row r="2278" spans="1:14" x14ac:dyDescent="0.35">
      <c r="A2278" s="10">
        <v>41978</v>
      </c>
      <c r="B2278" s="27">
        <v>0</v>
      </c>
      <c r="C2278" s="27">
        <v>0</v>
      </c>
      <c r="D2278" s="28">
        <f t="shared" si="282"/>
        <v>0</v>
      </c>
      <c r="E2278" s="3">
        <f t="shared" si="281"/>
        <v>0</v>
      </c>
      <c r="F2278" s="5" t="str">
        <f t="shared" si="283"/>
        <v>Dry</v>
      </c>
      <c r="G2278" s="5" t="str">
        <f t="shared" si="284"/>
        <v/>
      </c>
      <c r="H2278" s="27">
        <v>6.5172796479899997E-4</v>
      </c>
      <c r="I2278" s="27">
        <v>1.037357081733</v>
      </c>
      <c r="J2278" s="2">
        <f t="shared" si="285"/>
        <v>2.8209473537814511</v>
      </c>
      <c r="K2278" s="2">
        <f t="shared" si="286"/>
        <v>0</v>
      </c>
      <c r="L2278" s="27">
        <v>0.2301729444268</v>
      </c>
      <c r="M2278" s="26">
        <f t="shared" si="287"/>
        <v>0.62592309815646285</v>
      </c>
      <c r="N2278" s="2">
        <f t="shared" si="288"/>
        <v>0</v>
      </c>
    </row>
    <row r="2279" spans="1:14" x14ac:dyDescent="0.35">
      <c r="A2279" s="10">
        <v>41979</v>
      </c>
      <c r="B2279" s="27">
        <v>0</v>
      </c>
      <c r="C2279" s="27">
        <v>0</v>
      </c>
      <c r="D2279" s="28">
        <f t="shared" si="282"/>
        <v>0</v>
      </c>
      <c r="E2279" s="3">
        <f t="shared" si="281"/>
        <v>0</v>
      </c>
      <c r="F2279" s="5" t="str">
        <f t="shared" si="283"/>
        <v>Dry</v>
      </c>
      <c r="G2279" s="5" t="str">
        <f t="shared" si="284"/>
        <v/>
      </c>
      <c r="H2279" s="27">
        <v>6.067607272344E-4</v>
      </c>
      <c r="I2279" s="27">
        <v>1.1494594998300001</v>
      </c>
      <c r="J2279" s="2">
        <f t="shared" si="285"/>
        <v>3.1257941854577092</v>
      </c>
      <c r="K2279" s="2">
        <f t="shared" si="286"/>
        <v>0</v>
      </c>
      <c r="L2279" s="27">
        <v>0.27304203279630002</v>
      </c>
      <c r="M2279" s="26">
        <f t="shared" si="287"/>
        <v>0.74249958230494639</v>
      </c>
      <c r="N2279" s="2">
        <f t="shared" si="288"/>
        <v>0</v>
      </c>
    </row>
    <row r="2280" spans="1:14" x14ac:dyDescent="0.35">
      <c r="A2280" s="10">
        <v>41980</v>
      </c>
      <c r="B2280" s="27">
        <v>0</v>
      </c>
      <c r="C2280" s="27">
        <v>0</v>
      </c>
      <c r="D2280" s="28">
        <f t="shared" si="282"/>
        <v>0</v>
      </c>
      <c r="E2280" s="3">
        <f t="shared" si="281"/>
        <v>0</v>
      </c>
      <c r="F2280" s="5" t="str">
        <f t="shared" si="283"/>
        <v>Dry</v>
      </c>
      <c r="G2280" s="5" t="str">
        <f t="shared" si="284"/>
        <v/>
      </c>
      <c r="H2280" s="27">
        <v>5.7114764743570003E-4</v>
      </c>
      <c r="I2280" s="27">
        <v>1.1004087618439999</v>
      </c>
      <c r="J2280" s="2">
        <f t="shared" si="285"/>
        <v>2.9924075706080995</v>
      </c>
      <c r="K2280" s="2">
        <f t="shared" si="286"/>
        <v>0</v>
      </c>
      <c r="L2280" s="27">
        <v>0.27645841386620001</v>
      </c>
      <c r="M2280" s="26">
        <f t="shared" si="287"/>
        <v>0.75178995233118973</v>
      </c>
      <c r="N2280" s="2">
        <f t="shared" si="288"/>
        <v>0</v>
      </c>
    </row>
    <row r="2281" spans="1:14" x14ac:dyDescent="0.35">
      <c r="A2281" s="10">
        <v>41981</v>
      </c>
      <c r="B2281" s="27">
        <v>0</v>
      </c>
      <c r="C2281" s="27">
        <v>0</v>
      </c>
      <c r="D2281" s="28">
        <f t="shared" si="282"/>
        <v>0</v>
      </c>
      <c r="E2281" s="3">
        <f t="shared" si="281"/>
        <v>0</v>
      </c>
      <c r="F2281" s="5" t="str">
        <f t="shared" si="283"/>
        <v>Dry</v>
      </c>
      <c r="G2281" s="5" t="str">
        <f t="shared" si="284"/>
        <v/>
      </c>
      <c r="H2281" s="27">
        <v>5.3648782688230003E-4</v>
      </c>
      <c r="I2281" s="27">
        <v>1.055263353455</v>
      </c>
      <c r="J2281" s="2">
        <f t="shared" si="285"/>
        <v>2.8696409528513889</v>
      </c>
      <c r="K2281" s="2">
        <f t="shared" si="286"/>
        <v>0</v>
      </c>
      <c r="L2281" s="27">
        <v>0.27434675442720002</v>
      </c>
      <c r="M2281" s="26">
        <f t="shared" si="287"/>
        <v>0.74604759011915067</v>
      </c>
      <c r="N2281" s="2">
        <f t="shared" si="288"/>
        <v>0</v>
      </c>
    </row>
    <row r="2282" spans="1:14" x14ac:dyDescent="0.35">
      <c r="A2282" s="10">
        <v>41982</v>
      </c>
      <c r="B2282" s="27">
        <v>0</v>
      </c>
      <c r="C2282" s="27">
        <v>0</v>
      </c>
      <c r="D2282" s="28">
        <f t="shared" si="282"/>
        <v>0</v>
      </c>
      <c r="E2282" s="3">
        <f t="shared" si="281"/>
        <v>0</v>
      </c>
      <c r="F2282" s="5" t="str">
        <f t="shared" si="283"/>
        <v>Dry</v>
      </c>
      <c r="G2282" s="5" t="str">
        <f t="shared" si="284"/>
        <v/>
      </c>
      <c r="H2282" s="27">
        <v>5.0200378949570004E-4</v>
      </c>
      <c r="I2282" s="27">
        <v>1.0162622235450001</v>
      </c>
      <c r="J2282" s="2">
        <f t="shared" si="285"/>
        <v>2.7635828402193314</v>
      </c>
      <c r="K2282" s="2">
        <f t="shared" si="286"/>
        <v>0</v>
      </c>
      <c r="L2282" s="27">
        <v>0.26898993635340002</v>
      </c>
      <c r="M2282" s="26">
        <f t="shared" si="287"/>
        <v>0.73148047332198185</v>
      </c>
      <c r="N2282" s="2">
        <f t="shared" si="288"/>
        <v>0</v>
      </c>
    </row>
    <row r="2283" spans="1:14" x14ac:dyDescent="0.35">
      <c r="A2283" s="10">
        <v>41983</v>
      </c>
      <c r="B2283" s="27">
        <v>0</v>
      </c>
      <c r="C2283" s="27">
        <v>0</v>
      </c>
      <c r="D2283" s="28">
        <f t="shared" si="282"/>
        <v>0</v>
      </c>
      <c r="E2283" s="3">
        <f t="shared" si="281"/>
        <v>0</v>
      </c>
      <c r="F2283" s="5" t="str">
        <f t="shared" si="283"/>
        <v>Dry</v>
      </c>
      <c r="G2283" s="5" t="str">
        <f t="shared" si="284"/>
        <v/>
      </c>
      <c r="H2283" s="27">
        <v>4.6764863852300002E-4</v>
      </c>
      <c r="I2283" s="27">
        <v>0.97876108400109996</v>
      </c>
      <c r="J2283" s="2">
        <f t="shared" si="285"/>
        <v>2.6616037413892313</v>
      </c>
      <c r="K2283" s="2">
        <f t="shared" si="286"/>
        <v>0</v>
      </c>
      <c r="L2283" s="27">
        <v>0.26104186163210003</v>
      </c>
      <c r="M2283" s="26">
        <f t="shared" si="287"/>
        <v>0.70986679684786758</v>
      </c>
      <c r="N2283" s="2">
        <f t="shared" si="288"/>
        <v>0</v>
      </c>
    </row>
    <row r="2284" spans="1:14" x14ac:dyDescent="0.35">
      <c r="A2284" s="10">
        <v>41984</v>
      </c>
      <c r="B2284" s="27">
        <v>0</v>
      </c>
      <c r="C2284" s="27">
        <v>0</v>
      </c>
      <c r="D2284" s="28">
        <f t="shared" si="282"/>
        <v>0</v>
      </c>
      <c r="E2284" s="3">
        <f t="shared" si="281"/>
        <v>0</v>
      </c>
      <c r="F2284" s="5" t="str">
        <f t="shared" si="283"/>
        <v>Dry</v>
      </c>
      <c r="G2284" s="5" t="str">
        <f t="shared" si="284"/>
        <v/>
      </c>
      <c r="H2284" s="27">
        <v>4.3449966753939998E-4</v>
      </c>
      <c r="I2284" s="27">
        <v>0.95032009338729995</v>
      </c>
      <c r="J2284" s="2">
        <f t="shared" si="285"/>
        <v>2.5842624491536879</v>
      </c>
      <c r="K2284" s="2">
        <f t="shared" si="286"/>
        <v>0</v>
      </c>
      <c r="L2284" s="27">
        <v>0.25377961905450003</v>
      </c>
      <c r="M2284" s="26">
        <f t="shared" si="287"/>
        <v>0.69011814487204515</v>
      </c>
      <c r="N2284" s="2">
        <f t="shared" si="288"/>
        <v>0</v>
      </c>
    </row>
    <row r="2285" spans="1:14" x14ac:dyDescent="0.35">
      <c r="A2285" s="10">
        <v>41985</v>
      </c>
      <c r="B2285" s="27">
        <v>1448.3053750700001</v>
      </c>
      <c r="C2285" s="27">
        <v>737.59485067640003</v>
      </c>
      <c r="D2285" s="28">
        <f t="shared" si="282"/>
        <v>61.466237556366671</v>
      </c>
      <c r="E2285" s="3">
        <f t="shared" si="281"/>
        <v>1</v>
      </c>
      <c r="F2285" s="5">
        <f t="shared" si="283"/>
        <v>61.466237556366671</v>
      </c>
      <c r="G2285" s="5">
        <f t="shared" si="284"/>
        <v>-0.89500000000000002</v>
      </c>
      <c r="H2285" s="27">
        <v>6.4483164734139997</v>
      </c>
      <c r="I2285" s="27">
        <v>0.67942101421559997</v>
      </c>
      <c r="J2285" s="2">
        <f t="shared" si="285"/>
        <v>1.8475903292173339</v>
      </c>
      <c r="K2285" s="2">
        <f t="shared" si="286"/>
        <v>1.6535933446495139</v>
      </c>
      <c r="L2285" s="27">
        <v>0.13077116777389999</v>
      </c>
      <c r="M2285" s="26">
        <f t="shared" si="287"/>
        <v>0.35561388279763267</v>
      </c>
      <c r="N2285" s="2">
        <f t="shared" si="288"/>
        <v>0.31827442510388126</v>
      </c>
    </row>
    <row r="2286" spans="1:14" x14ac:dyDescent="0.35">
      <c r="A2286" s="10">
        <v>41986</v>
      </c>
      <c r="B2286" s="27">
        <v>0</v>
      </c>
      <c r="C2286" s="27">
        <v>0</v>
      </c>
      <c r="D2286" s="28">
        <f t="shared" si="282"/>
        <v>0</v>
      </c>
      <c r="E2286" s="3">
        <f t="shared" si="281"/>
        <v>0</v>
      </c>
      <c r="F2286" s="5" t="str">
        <f t="shared" si="283"/>
        <v>Dry</v>
      </c>
      <c r="G2286" s="5" t="str">
        <f t="shared" si="284"/>
        <v/>
      </c>
      <c r="H2286" s="27">
        <v>8.4397584254979996E-4</v>
      </c>
      <c r="I2286" s="27">
        <v>0.94214632860869996</v>
      </c>
      <c r="J2286" s="2">
        <f t="shared" si="285"/>
        <v>2.5620350401653544</v>
      </c>
      <c r="K2286" s="2">
        <f t="shared" si="286"/>
        <v>0</v>
      </c>
      <c r="L2286" s="27">
        <v>0.19786932419139999</v>
      </c>
      <c r="M2286" s="26">
        <f t="shared" si="287"/>
        <v>0.53807792543312549</v>
      </c>
      <c r="N2286" s="2">
        <f t="shared" si="288"/>
        <v>0</v>
      </c>
    </row>
    <row r="2287" spans="1:14" x14ac:dyDescent="0.35">
      <c r="A2287" s="10">
        <v>41987</v>
      </c>
      <c r="B2287" s="27">
        <v>0</v>
      </c>
      <c r="C2287" s="27">
        <v>0</v>
      </c>
      <c r="D2287" s="28">
        <f t="shared" si="282"/>
        <v>0</v>
      </c>
      <c r="E2287" s="3">
        <f t="shared" si="281"/>
        <v>0</v>
      </c>
      <c r="F2287" s="5" t="str">
        <f t="shared" si="283"/>
        <v>Dry</v>
      </c>
      <c r="G2287" s="5" t="str">
        <f t="shared" si="284"/>
        <v/>
      </c>
      <c r="H2287" s="27">
        <v>7.4498699087160005E-4</v>
      </c>
      <c r="I2287" s="27">
        <v>1.2740465009540001</v>
      </c>
      <c r="J2287" s="2">
        <f t="shared" si="285"/>
        <v>3.4645910928342696</v>
      </c>
      <c r="K2287" s="2">
        <f t="shared" si="286"/>
        <v>0</v>
      </c>
      <c r="L2287" s="27">
        <v>0.28395790907059998</v>
      </c>
      <c r="M2287" s="26">
        <f t="shared" si="287"/>
        <v>0.77218377961022677</v>
      </c>
      <c r="N2287" s="2">
        <f t="shared" si="288"/>
        <v>0</v>
      </c>
    </row>
    <row r="2288" spans="1:14" x14ac:dyDescent="0.35">
      <c r="A2288" s="10">
        <v>41988</v>
      </c>
      <c r="B2288" s="27">
        <v>0</v>
      </c>
      <c r="C2288" s="27">
        <v>0</v>
      </c>
      <c r="D2288" s="28">
        <f t="shared" si="282"/>
        <v>0</v>
      </c>
      <c r="E2288" s="3">
        <f t="shared" si="281"/>
        <v>0</v>
      </c>
      <c r="F2288" s="5" t="str">
        <f t="shared" si="283"/>
        <v>Dry</v>
      </c>
      <c r="G2288" s="5" t="str">
        <f t="shared" si="284"/>
        <v/>
      </c>
      <c r="H2288" s="27">
        <v>6.9024731185430004E-4</v>
      </c>
      <c r="I2288" s="27">
        <v>1.1894735357040001</v>
      </c>
      <c r="J2288" s="2">
        <f t="shared" si="285"/>
        <v>3.2346067540520296</v>
      </c>
      <c r="K2288" s="2">
        <f t="shared" si="286"/>
        <v>0</v>
      </c>
      <c r="L2288" s="27">
        <v>0.28373240871720001</v>
      </c>
      <c r="M2288" s="26">
        <f t="shared" si="287"/>
        <v>0.77157056296920501</v>
      </c>
      <c r="N2288" s="2">
        <f t="shared" si="288"/>
        <v>0</v>
      </c>
    </row>
    <row r="2289" spans="1:14" x14ac:dyDescent="0.35">
      <c r="A2289" s="10">
        <v>41989</v>
      </c>
      <c r="B2289" s="27">
        <v>250.06711512000001</v>
      </c>
      <c r="C2289" s="27">
        <v>98.165632042650003</v>
      </c>
      <c r="D2289" s="28">
        <f t="shared" si="282"/>
        <v>8.1804693368874997</v>
      </c>
      <c r="E2289" s="3">
        <f t="shared" si="281"/>
        <v>1</v>
      </c>
      <c r="F2289" s="5">
        <f t="shared" si="283"/>
        <v>8.1804693368874997</v>
      </c>
      <c r="G2289" s="5">
        <f t="shared" si="284"/>
        <v>-0.89500000000000002</v>
      </c>
      <c r="H2289" s="27">
        <v>1.0298375859410001</v>
      </c>
      <c r="I2289" s="27">
        <v>1.8349036403250001</v>
      </c>
      <c r="J2289" s="2">
        <f t="shared" si="285"/>
        <v>4.9897635633541926</v>
      </c>
      <c r="K2289" s="2">
        <f t="shared" si="286"/>
        <v>4.4658383892020028</v>
      </c>
      <c r="L2289" s="27">
        <v>0.19709376904020001</v>
      </c>
      <c r="M2289" s="26">
        <f t="shared" si="287"/>
        <v>0.53596891177715833</v>
      </c>
      <c r="N2289" s="2">
        <f t="shared" si="288"/>
        <v>0.47969217604055669</v>
      </c>
    </row>
    <row r="2290" spans="1:14" x14ac:dyDescent="0.35">
      <c r="A2290" s="10">
        <v>41990</v>
      </c>
      <c r="B2290" s="27">
        <v>395.93959894</v>
      </c>
      <c r="C2290" s="27">
        <v>206.07899195120001</v>
      </c>
      <c r="D2290" s="28">
        <f t="shared" si="282"/>
        <v>17.173249329266667</v>
      </c>
      <c r="E2290" s="3">
        <f t="shared" si="281"/>
        <v>1</v>
      </c>
      <c r="F2290" s="5">
        <f t="shared" si="283"/>
        <v>17.173249329266667</v>
      </c>
      <c r="G2290" s="5">
        <f t="shared" si="284"/>
        <v>-0.89500000000000002</v>
      </c>
      <c r="H2290" s="27">
        <v>2.7496846388690002</v>
      </c>
      <c r="I2290" s="27">
        <v>0.51076009359679997</v>
      </c>
      <c r="J2290" s="2">
        <f t="shared" si="285"/>
        <v>1.3889405681233939</v>
      </c>
      <c r="K2290" s="2">
        <f t="shared" si="286"/>
        <v>1.2431018084704377</v>
      </c>
      <c r="L2290" s="27">
        <v>0.1209426352845</v>
      </c>
      <c r="M2290" s="26">
        <f t="shared" si="287"/>
        <v>0.32888656468725791</v>
      </c>
      <c r="N2290" s="2">
        <f t="shared" si="288"/>
        <v>0.29435347539509582</v>
      </c>
    </row>
    <row r="2291" spans="1:14" x14ac:dyDescent="0.35">
      <c r="A2291" s="10">
        <v>41991</v>
      </c>
      <c r="B2291" s="27">
        <v>0</v>
      </c>
      <c r="C2291" s="27">
        <v>0</v>
      </c>
      <c r="D2291" s="28">
        <f t="shared" si="282"/>
        <v>0</v>
      </c>
      <c r="E2291" s="3">
        <f t="shared" si="281"/>
        <v>0</v>
      </c>
      <c r="F2291" s="5" t="str">
        <f t="shared" si="283"/>
        <v>Dry</v>
      </c>
      <c r="G2291" s="5" t="str">
        <f t="shared" si="284"/>
        <v/>
      </c>
      <c r="H2291" s="27">
        <v>7.8791034108989999E-4</v>
      </c>
      <c r="I2291" s="27">
        <v>0.72982323022590001</v>
      </c>
      <c r="J2291" s="2">
        <f t="shared" si="285"/>
        <v>1.9846520993471035</v>
      </c>
      <c r="K2291" s="2">
        <f t="shared" si="286"/>
        <v>0</v>
      </c>
      <c r="L2291" s="27">
        <v>0.17055797157069999</v>
      </c>
      <c r="M2291" s="26">
        <f t="shared" si="287"/>
        <v>0.46380852557049873</v>
      </c>
      <c r="N2291" s="2">
        <f t="shared" si="288"/>
        <v>0</v>
      </c>
    </row>
    <row r="2292" spans="1:14" x14ac:dyDescent="0.35">
      <c r="A2292" s="10">
        <v>41992</v>
      </c>
      <c r="B2292" s="27">
        <v>0</v>
      </c>
      <c r="C2292" s="27">
        <v>0</v>
      </c>
      <c r="D2292" s="28">
        <f t="shared" si="282"/>
        <v>0</v>
      </c>
      <c r="E2292" s="3">
        <f t="shared" si="281"/>
        <v>0</v>
      </c>
      <c r="F2292" s="5" t="str">
        <f t="shared" si="283"/>
        <v>Dry</v>
      </c>
      <c r="G2292" s="5" t="str">
        <f t="shared" si="284"/>
        <v/>
      </c>
      <c r="H2292" s="27">
        <v>7.3829043104979997E-4</v>
      </c>
      <c r="I2292" s="27">
        <v>0.97060014424410002</v>
      </c>
      <c r="J2292" s="2">
        <f t="shared" si="285"/>
        <v>2.6394112082516359</v>
      </c>
      <c r="K2292" s="2">
        <f t="shared" si="286"/>
        <v>0</v>
      </c>
      <c r="L2292" s="27">
        <v>0.2400401980173</v>
      </c>
      <c r="M2292" s="26">
        <f t="shared" si="287"/>
        <v>0.65275571288032497</v>
      </c>
      <c r="N2292" s="2">
        <f t="shared" si="288"/>
        <v>0</v>
      </c>
    </row>
    <row r="2293" spans="1:14" x14ac:dyDescent="0.35">
      <c r="A2293" s="10">
        <v>41993</v>
      </c>
      <c r="B2293" s="27">
        <v>0</v>
      </c>
      <c r="C2293" s="27">
        <v>0</v>
      </c>
      <c r="D2293" s="28">
        <f t="shared" si="282"/>
        <v>0</v>
      </c>
      <c r="E2293" s="3">
        <f t="shared" si="281"/>
        <v>0</v>
      </c>
      <c r="F2293" s="5" t="str">
        <f t="shared" si="283"/>
        <v>Dry</v>
      </c>
      <c r="G2293" s="5" t="str">
        <f t="shared" si="284"/>
        <v/>
      </c>
      <c r="H2293" s="27">
        <v>6.9602190133489996E-4</v>
      </c>
      <c r="I2293" s="27">
        <v>0.95954528582559995</v>
      </c>
      <c r="J2293" s="2">
        <f t="shared" si="285"/>
        <v>2.6093490684627034</v>
      </c>
      <c r="K2293" s="2">
        <f t="shared" si="286"/>
        <v>0</v>
      </c>
      <c r="L2293" s="27">
        <v>0.24848367465999999</v>
      </c>
      <c r="M2293" s="26">
        <f t="shared" si="287"/>
        <v>0.67571656552341752</v>
      </c>
      <c r="N2293" s="2">
        <f t="shared" si="288"/>
        <v>0</v>
      </c>
    </row>
    <row r="2294" spans="1:14" x14ac:dyDescent="0.35">
      <c r="A2294" s="10">
        <v>41994</v>
      </c>
      <c r="B2294" s="27">
        <v>0</v>
      </c>
      <c r="C2294" s="27">
        <v>0</v>
      </c>
      <c r="D2294" s="28">
        <f t="shared" si="282"/>
        <v>0</v>
      </c>
      <c r="E2294" s="3">
        <f t="shared" si="281"/>
        <v>0</v>
      </c>
      <c r="F2294" s="5" t="str">
        <f t="shared" si="283"/>
        <v>Dry</v>
      </c>
      <c r="G2294" s="5" t="str">
        <f t="shared" si="284"/>
        <v/>
      </c>
      <c r="H2294" s="27">
        <v>6.5399162970119996E-4</v>
      </c>
      <c r="I2294" s="27">
        <v>0.9465889655427</v>
      </c>
      <c r="J2294" s="2">
        <f t="shared" si="285"/>
        <v>2.5741161693381969</v>
      </c>
      <c r="K2294" s="2">
        <f t="shared" si="286"/>
        <v>0</v>
      </c>
      <c r="L2294" s="27">
        <v>0.2514404551753</v>
      </c>
      <c r="M2294" s="26">
        <f t="shared" si="287"/>
        <v>0.68375711618550383</v>
      </c>
      <c r="N2294" s="2">
        <f t="shared" si="288"/>
        <v>0</v>
      </c>
    </row>
    <row r="2295" spans="1:14" x14ac:dyDescent="0.35">
      <c r="A2295" s="10">
        <v>41995</v>
      </c>
      <c r="B2295" s="27">
        <v>0</v>
      </c>
      <c r="C2295" s="27">
        <v>0</v>
      </c>
      <c r="D2295" s="28">
        <f t="shared" si="282"/>
        <v>0</v>
      </c>
      <c r="E2295" s="3">
        <f t="shared" si="281"/>
        <v>0</v>
      </c>
      <c r="F2295" s="5" t="str">
        <f t="shared" si="283"/>
        <v>Dry</v>
      </c>
      <c r="G2295" s="5" t="str">
        <f t="shared" si="284"/>
        <v/>
      </c>
      <c r="H2295" s="27">
        <v>6.125489083192E-4</v>
      </c>
      <c r="I2295" s="27">
        <v>0.93304548530679998</v>
      </c>
      <c r="J2295" s="2">
        <f t="shared" si="285"/>
        <v>2.5372865709238996</v>
      </c>
      <c r="K2295" s="2">
        <f t="shared" si="286"/>
        <v>0</v>
      </c>
      <c r="L2295" s="27">
        <v>0.25082601097790003</v>
      </c>
      <c r="M2295" s="26">
        <f t="shared" si="287"/>
        <v>0.68208622121286222</v>
      </c>
      <c r="N2295" s="2">
        <f t="shared" si="288"/>
        <v>0</v>
      </c>
    </row>
    <row r="2296" spans="1:14" x14ac:dyDescent="0.35">
      <c r="A2296" s="10">
        <v>41996</v>
      </c>
      <c r="B2296" s="27">
        <v>0</v>
      </c>
      <c r="C2296" s="27">
        <v>0</v>
      </c>
      <c r="D2296" s="28">
        <f t="shared" si="282"/>
        <v>0</v>
      </c>
      <c r="E2296" s="3">
        <f t="shared" si="281"/>
        <v>0</v>
      </c>
      <c r="F2296" s="5" t="str">
        <f t="shared" si="283"/>
        <v>Dry</v>
      </c>
      <c r="G2296" s="5" t="str">
        <f t="shared" si="284"/>
        <v/>
      </c>
      <c r="H2296" s="27">
        <v>5.7080933105810002E-4</v>
      </c>
      <c r="I2296" s="27">
        <v>0.9698016484452</v>
      </c>
      <c r="J2296" s="2">
        <f t="shared" si="285"/>
        <v>2.6372398107159389</v>
      </c>
      <c r="K2296" s="2">
        <f t="shared" si="286"/>
        <v>0</v>
      </c>
      <c r="L2296" s="27">
        <v>0.26183081568979999</v>
      </c>
      <c r="M2296" s="26">
        <f t="shared" si="287"/>
        <v>0.7120122469542145</v>
      </c>
      <c r="N2296" s="2">
        <f t="shared" si="288"/>
        <v>0</v>
      </c>
    </row>
    <row r="2297" spans="1:14" x14ac:dyDescent="0.35">
      <c r="A2297" s="10">
        <v>41997</v>
      </c>
      <c r="B2297" s="27">
        <v>0</v>
      </c>
      <c r="C2297" s="27">
        <v>0</v>
      </c>
      <c r="D2297" s="28">
        <f t="shared" si="282"/>
        <v>0</v>
      </c>
      <c r="E2297" s="3">
        <f t="shared" si="281"/>
        <v>0</v>
      </c>
      <c r="F2297" s="5" t="str">
        <f t="shared" si="283"/>
        <v>Dry</v>
      </c>
      <c r="G2297" s="5" t="str">
        <f t="shared" si="284"/>
        <v/>
      </c>
      <c r="H2297" s="27">
        <v>5.2970433582540002E-4</v>
      </c>
      <c r="I2297" s="27">
        <v>1.0227035834760001</v>
      </c>
      <c r="J2297" s="2">
        <f t="shared" si="285"/>
        <v>2.7810992167612958</v>
      </c>
      <c r="K2297" s="2">
        <f t="shared" si="286"/>
        <v>0</v>
      </c>
      <c r="L2297" s="27">
        <v>0.27546303680840001</v>
      </c>
      <c r="M2297" s="26">
        <f t="shared" si="287"/>
        <v>0.74908316377529061</v>
      </c>
      <c r="N2297" s="2">
        <f t="shared" si="288"/>
        <v>0</v>
      </c>
    </row>
    <row r="2298" spans="1:14" x14ac:dyDescent="0.35">
      <c r="A2298" s="10">
        <v>41998</v>
      </c>
      <c r="B2298" s="27">
        <v>0</v>
      </c>
      <c r="C2298" s="27">
        <v>0</v>
      </c>
      <c r="D2298" s="28">
        <f t="shared" si="282"/>
        <v>0</v>
      </c>
      <c r="E2298" s="3">
        <f t="shared" si="281"/>
        <v>0</v>
      </c>
      <c r="F2298" s="5" t="str">
        <f t="shared" si="283"/>
        <v>Dry</v>
      </c>
      <c r="G2298" s="5" t="str">
        <f t="shared" si="284"/>
        <v/>
      </c>
      <c r="H2298" s="27">
        <v>4.9064698108580002E-4</v>
      </c>
      <c r="I2298" s="27">
        <v>1.0709030821959999</v>
      </c>
      <c r="J2298" s="2">
        <f t="shared" si="285"/>
        <v>2.9121710056005146</v>
      </c>
      <c r="K2298" s="2">
        <f t="shared" si="286"/>
        <v>0</v>
      </c>
      <c r="L2298" s="27">
        <v>0.28825823167350001</v>
      </c>
      <c r="M2298" s="26">
        <f t="shared" si="287"/>
        <v>0.78387790488364895</v>
      </c>
      <c r="N2298" s="2">
        <f t="shared" si="288"/>
        <v>0</v>
      </c>
    </row>
    <row r="2299" spans="1:14" x14ac:dyDescent="0.35">
      <c r="A2299" s="10">
        <v>41999</v>
      </c>
      <c r="B2299" s="27">
        <v>0</v>
      </c>
      <c r="C2299" s="27">
        <v>0</v>
      </c>
      <c r="D2299" s="28">
        <f t="shared" si="282"/>
        <v>0</v>
      </c>
      <c r="E2299" s="3">
        <f t="shared" si="281"/>
        <v>0</v>
      </c>
      <c r="F2299" s="5" t="str">
        <f t="shared" si="283"/>
        <v>Dry</v>
      </c>
      <c r="G2299" s="5" t="str">
        <f t="shared" si="284"/>
        <v/>
      </c>
      <c r="H2299" s="27">
        <v>4.516640848428E-4</v>
      </c>
      <c r="I2299" s="27">
        <v>1.173399955406</v>
      </c>
      <c r="J2299" s="2">
        <f t="shared" si="285"/>
        <v>3.19089690273286</v>
      </c>
      <c r="K2299" s="2">
        <f t="shared" si="286"/>
        <v>0</v>
      </c>
      <c r="L2299" s="27">
        <v>0.31383956623179998</v>
      </c>
      <c r="M2299" s="26">
        <f t="shared" si="287"/>
        <v>0.8534427628281076</v>
      </c>
      <c r="N2299" s="2">
        <f t="shared" si="288"/>
        <v>0</v>
      </c>
    </row>
    <row r="2300" spans="1:14" x14ac:dyDescent="0.35">
      <c r="A2300" s="10">
        <v>42000</v>
      </c>
      <c r="B2300" s="27">
        <v>0</v>
      </c>
      <c r="C2300" s="27">
        <v>0</v>
      </c>
      <c r="D2300" s="28">
        <f t="shared" si="282"/>
        <v>0</v>
      </c>
      <c r="E2300" s="3">
        <f t="shared" si="281"/>
        <v>0</v>
      </c>
      <c r="F2300" s="5" t="str">
        <f t="shared" si="283"/>
        <v>Dry</v>
      </c>
      <c r="G2300" s="5" t="str">
        <f t="shared" si="284"/>
        <v/>
      </c>
      <c r="H2300" s="27">
        <v>4.166767828246E-4</v>
      </c>
      <c r="I2300" s="27">
        <v>1.121891887588</v>
      </c>
      <c r="J2300" s="2">
        <f t="shared" si="285"/>
        <v>3.0508279234313034</v>
      </c>
      <c r="K2300" s="2">
        <f t="shared" si="286"/>
        <v>0</v>
      </c>
      <c r="L2300" s="27">
        <v>0.29941649433989997</v>
      </c>
      <c r="M2300" s="26">
        <f t="shared" si="287"/>
        <v>0.81422123804815039</v>
      </c>
      <c r="N2300" s="2">
        <f t="shared" si="288"/>
        <v>0</v>
      </c>
    </row>
    <row r="2301" spans="1:14" x14ac:dyDescent="0.35">
      <c r="A2301" s="10">
        <v>42001</v>
      </c>
      <c r="B2301" s="27">
        <v>0</v>
      </c>
      <c r="C2301" s="27">
        <v>0</v>
      </c>
      <c r="D2301" s="28">
        <f t="shared" si="282"/>
        <v>0</v>
      </c>
      <c r="E2301" s="3">
        <f t="shared" si="281"/>
        <v>0</v>
      </c>
      <c r="F2301" s="5" t="str">
        <f t="shared" si="283"/>
        <v>Dry</v>
      </c>
      <c r="G2301" s="5" t="str">
        <f t="shared" si="284"/>
        <v/>
      </c>
      <c r="H2301" s="27">
        <v>3.8402169858190002E-4</v>
      </c>
      <c r="I2301" s="27">
        <v>1.047130731337</v>
      </c>
      <c r="J2301" s="2">
        <f t="shared" si="285"/>
        <v>2.847525425568584</v>
      </c>
      <c r="K2301" s="2">
        <f t="shared" si="286"/>
        <v>0</v>
      </c>
      <c r="L2301" s="27">
        <v>0.279301598747</v>
      </c>
      <c r="M2301" s="26">
        <f t="shared" si="287"/>
        <v>0.75952159556864196</v>
      </c>
      <c r="N2301" s="2">
        <f t="shared" si="288"/>
        <v>0</v>
      </c>
    </row>
    <row r="2302" spans="1:14" x14ac:dyDescent="0.35">
      <c r="A2302" s="10">
        <v>42002</v>
      </c>
      <c r="B2302" s="27">
        <v>0</v>
      </c>
      <c r="C2302" s="27">
        <v>0</v>
      </c>
      <c r="D2302" s="28">
        <f t="shared" si="282"/>
        <v>0</v>
      </c>
      <c r="E2302" s="3">
        <f t="shared" si="281"/>
        <v>0</v>
      </c>
      <c r="F2302" s="5" t="str">
        <f t="shared" si="283"/>
        <v>Dry</v>
      </c>
      <c r="G2302" s="5" t="str">
        <f t="shared" si="284"/>
        <v/>
      </c>
      <c r="H2302" s="27">
        <v>3.5441664956290003E-4</v>
      </c>
      <c r="I2302" s="27">
        <v>0.97953313212850002</v>
      </c>
      <c r="J2302" s="2">
        <f t="shared" si="285"/>
        <v>2.6637032181849576</v>
      </c>
      <c r="K2302" s="2">
        <f t="shared" si="286"/>
        <v>0</v>
      </c>
      <c r="L2302" s="27">
        <v>0.26178548398730001</v>
      </c>
      <c r="M2302" s="26">
        <f t="shared" si="287"/>
        <v>0.71188897373570414</v>
      </c>
      <c r="N2302" s="2">
        <f t="shared" si="288"/>
        <v>0</v>
      </c>
    </row>
    <row r="2303" spans="1:14" x14ac:dyDescent="0.35">
      <c r="A2303" s="10">
        <v>42003</v>
      </c>
      <c r="B2303" s="27">
        <v>10.41946313</v>
      </c>
      <c r="C2303" s="27">
        <v>0</v>
      </c>
      <c r="D2303" s="28">
        <f t="shared" si="282"/>
        <v>0</v>
      </c>
      <c r="E2303" s="3">
        <f t="shared" si="281"/>
        <v>0</v>
      </c>
      <c r="F2303" s="5">
        <f t="shared" si="283"/>
        <v>0</v>
      </c>
      <c r="G2303" s="5" t="str">
        <f t="shared" si="284"/>
        <v/>
      </c>
      <c r="H2303" s="27">
        <v>3.2619202268770002E-4</v>
      </c>
      <c r="I2303" s="27">
        <v>0.92245498949060001</v>
      </c>
      <c r="J2303" s="2">
        <f t="shared" si="285"/>
        <v>2.508487200221158</v>
      </c>
      <c r="K2303" s="2">
        <f t="shared" si="286"/>
        <v>0</v>
      </c>
      <c r="L2303" s="27">
        <v>0.24684823301229999</v>
      </c>
      <c r="M2303" s="26">
        <f t="shared" si="287"/>
        <v>0.67126921092432812</v>
      </c>
      <c r="N2303" s="2">
        <f t="shared" si="288"/>
        <v>0</v>
      </c>
    </row>
    <row r="2304" spans="1:14" x14ac:dyDescent="0.35">
      <c r="A2304" s="10">
        <v>42004</v>
      </c>
      <c r="B2304" s="27">
        <v>0</v>
      </c>
      <c r="C2304" s="27">
        <v>0</v>
      </c>
      <c r="D2304" s="28">
        <f t="shared" si="282"/>
        <v>0</v>
      </c>
      <c r="E2304" s="3">
        <f t="shared" si="281"/>
        <v>0</v>
      </c>
      <c r="F2304" s="5" t="str">
        <f t="shared" si="283"/>
        <v>Dry</v>
      </c>
      <c r="G2304" s="5" t="str">
        <f t="shared" si="284"/>
        <v/>
      </c>
      <c r="H2304" s="27">
        <v>2.9964189823079997E-4</v>
      </c>
      <c r="I2304" s="27">
        <v>1.1156054873850001</v>
      </c>
      <c r="J2304" s="2">
        <f t="shared" si="285"/>
        <v>3.033732938175274</v>
      </c>
      <c r="K2304" s="2">
        <f t="shared" si="286"/>
        <v>0</v>
      </c>
      <c r="L2304" s="27">
        <v>0.29782658109740001</v>
      </c>
      <c r="M2304" s="26">
        <f t="shared" si="287"/>
        <v>0.80989769157302571</v>
      </c>
      <c r="N2304" s="2">
        <f t="shared" si="288"/>
        <v>0</v>
      </c>
    </row>
    <row r="2305" spans="1:14" x14ac:dyDescent="0.35">
      <c r="A2305" s="10">
        <v>42005</v>
      </c>
      <c r="B2305" s="27">
        <v>0</v>
      </c>
      <c r="C2305" s="27">
        <v>0</v>
      </c>
      <c r="D2305" s="28">
        <f t="shared" si="282"/>
        <v>0</v>
      </c>
      <c r="E2305" s="3">
        <f t="shared" si="281"/>
        <v>0</v>
      </c>
      <c r="F2305" s="5" t="str">
        <f t="shared" si="283"/>
        <v>Dry</v>
      </c>
      <c r="G2305" s="5" t="str">
        <f t="shared" si="284"/>
        <v/>
      </c>
      <c r="H2305" s="27">
        <v>2.757286442573E-4</v>
      </c>
      <c r="I2305" s="27">
        <v>1.068449952345</v>
      </c>
      <c r="J2305" s="2">
        <f t="shared" si="285"/>
        <v>2.9055000624088989</v>
      </c>
      <c r="K2305" s="2">
        <f t="shared" si="286"/>
        <v>0</v>
      </c>
      <c r="L2305" s="27">
        <v>0.28501050849039999</v>
      </c>
      <c r="M2305" s="26">
        <f t="shared" si="287"/>
        <v>0.77504617636845408</v>
      </c>
      <c r="N2305" s="2">
        <f t="shared" si="288"/>
        <v>0</v>
      </c>
    </row>
    <row r="2306" spans="1:14" x14ac:dyDescent="0.35">
      <c r="A2306" s="10">
        <v>42006</v>
      </c>
      <c r="B2306" s="27">
        <v>0</v>
      </c>
      <c r="C2306" s="27">
        <v>0</v>
      </c>
      <c r="D2306" s="28">
        <f t="shared" si="282"/>
        <v>0</v>
      </c>
      <c r="E2306" s="3">
        <f t="shared" si="281"/>
        <v>0</v>
      </c>
      <c r="F2306" s="5" t="str">
        <f t="shared" si="283"/>
        <v>Dry</v>
      </c>
      <c r="G2306" s="5" t="str">
        <f t="shared" si="284"/>
        <v/>
      </c>
      <c r="H2306" s="27">
        <v>2.5369941239870001E-4</v>
      </c>
      <c r="I2306" s="27">
        <v>1.00110889721</v>
      </c>
      <c r="J2306" s="2">
        <f t="shared" si="285"/>
        <v>2.7223754907169857</v>
      </c>
      <c r="K2306" s="2">
        <f t="shared" si="286"/>
        <v>0</v>
      </c>
      <c r="L2306" s="27">
        <v>0.26698545971359999</v>
      </c>
      <c r="M2306" s="26">
        <f t="shared" si="287"/>
        <v>0.72602957972677529</v>
      </c>
      <c r="N2306" s="2">
        <f t="shared" si="288"/>
        <v>0</v>
      </c>
    </row>
    <row r="2307" spans="1:14" x14ac:dyDescent="0.35">
      <c r="A2307" s="10">
        <v>42007</v>
      </c>
      <c r="B2307" s="27">
        <v>0</v>
      </c>
      <c r="C2307" s="27">
        <v>0</v>
      </c>
      <c r="D2307" s="28">
        <f t="shared" si="282"/>
        <v>0</v>
      </c>
      <c r="E2307" s="3">
        <f t="shared" si="281"/>
        <v>0</v>
      </c>
      <c r="F2307" s="5" t="str">
        <f t="shared" si="283"/>
        <v>Dry</v>
      </c>
      <c r="G2307" s="5" t="str">
        <f t="shared" si="284"/>
        <v/>
      </c>
      <c r="H2307" s="27">
        <v>2.334211190834E-4</v>
      </c>
      <c r="I2307" s="27">
        <v>0.96350251042799995</v>
      </c>
      <c r="J2307" s="2">
        <f t="shared" si="285"/>
        <v>2.6201101867574859</v>
      </c>
      <c r="K2307" s="2">
        <f t="shared" si="286"/>
        <v>0</v>
      </c>
      <c r="L2307" s="27">
        <v>0.25694008410399999</v>
      </c>
      <c r="M2307" s="26">
        <f t="shared" si="287"/>
        <v>0.69871258710905337</v>
      </c>
      <c r="N2307" s="2">
        <f t="shared" si="288"/>
        <v>0</v>
      </c>
    </row>
    <row r="2308" spans="1:14" x14ac:dyDescent="0.35">
      <c r="A2308" s="10">
        <v>42008</v>
      </c>
      <c r="B2308" s="27">
        <v>0</v>
      </c>
      <c r="C2308" s="27">
        <v>0</v>
      </c>
      <c r="D2308" s="28">
        <f t="shared" si="282"/>
        <v>0</v>
      </c>
      <c r="E2308" s="3">
        <f t="shared" si="281"/>
        <v>0</v>
      </c>
      <c r="F2308" s="5" t="str">
        <f t="shared" si="283"/>
        <v>Dry</v>
      </c>
      <c r="G2308" s="5" t="str">
        <f t="shared" si="284"/>
        <v/>
      </c>
      <c r="H2308" s="27">
        <v>2.1475843359679999E-4</v>
      </c>
      <c r="I2308" s="27">
        <v>0.95172004347890005</v>
      </c>
      <c r="J2308" s="2">
        <f t="shared" si="285"/>
        <v>2.5880694174347818</v>
      </c>
      <c r="K2308" s="2">
        <f t="shared" si="286"/>
        <v>0</v>
      </c>
      <c r="L2308" s="27">
        <v>0.25379364738269999</v>
      </c>
      <c r="M2308" s="26">
        <f t="shared" si="287"/>
        <v>0.69015629294661907</v>
      </c>
      <c r="N2308" s="2">
        <f t="shared" si="288"/>
        <v>0</v>
      </c>
    </row>
    <row r="2309" spans="1:14" x14ac:dyDescent="0.35">
      <c r="A2309" s="10">
        <v>42009</v>
      </c>
      <c r="B2309" s="27">
        <v>0</v>
      </c>
      <c r="C2309" s="27">
        <v>0</v>
      </c>
      <c r="D2309" s="28">
        <f t="shared" si="282"/>
        <v>0</v>
      </c>
      <c r="E2309" s="3">
        <f t="shared" si="281"/>
        <v>0</v>
      </c>
      <c r="F2309" s="5" t="str">
        <f t="shared" si="283"/>
        <v>Dry</v>
      </c>
      <c r="G2309" s="5" t="str">
        <f t="shared" si="284"/>
        <v/>
      </c>
      <c r="H2309" s="27">
        <v>1.9758395300070001E-4</v>
      </c>
      <c r="I2309" s="27">
        <v>1.011743292861</v>
      </c>
      <c r="J2309" s="2">
        <f t="shared" si="285"/>
        <v>2.7512942408744889</v>
      </c>
      <c r="K2309" s="2">
        <f t="shared" si="286"/>
        <v>0</v>
      </c>
      <c r="L2309" s="27">
        <v>0.26979868252580003</v>
      </c>
      <c r="M2309" s="26">
        <f t="shared" si="287"/>
        <v>0.73367974531335955</v>
      </c>
      <c r="N2309" s="2">
        <f t="shared" si="288"/>
        <v>0</v>
      </c>
    </row>
    <row r="2310" spans="1:14" x14ac:dyDescent="0.35">
      <c r="A2310" s="10">
        <v>42010</v>
      </c>
      <c r="B2310" s="27">
        <v>0</v>
      </c>
      <c r="C2310" s="27">
        <v>0</v>
      </c>
      <c r="D2310" s="28">
        <f t="shared" si="282"/>
        <v>0</v>
      </c>
      <c r="E2310" s="3">
        <f t="shared" si="281"/>
        <v>0</v>
      </c>
      <c r="F2310" s="5" t="str">
        <f t="shared" si="283"/>
        <v>Dry</v>
      </c>
      <c r="G2310" s="5" t="str">
        <f t="shared" si="284"/>
        <v/>
      </c>
      <c r="H2310" s="27">
        <v>1.81779638428E-4</v>
      </c>
      <c r="I2310" s="27">
        <v>1.0471477490550001</v>
      </c>
      <c r="J2310" s="2">
        <f t="shared" si="285"/>
        <v>2.847571702870205</v>
      </c>
      <c r="K2310" s="2">
        <f t="shared" si="286"/>
        <v>0</v>
      </c>
      <c r="L2310" s="27">
        <v>0.27923953410829999</v>
      </c>
      <c r="M2310" s="26">
        <f t="shared" si="287"/>
        <v>0.75935281947274669</v>
      </c>
      <c r="N2310" s="2">
        <f t="shared" si="288"/>
        <v>0</v>
      </c>
    </row>
    <row r="2311" spans="1:14" x14ac:dyDescent="0.35">
      <c r="A2311" s="10">
        <v>42011</v>
      </c>
      <c r="B2311" s="27">
        <v>0</v>
      </c>
      <c r="C2311" s="27">
        <v>0</v>
      </c>
      <c r="D2311" s="28">
        <f t="shared" si="282"/>
        <v>0</v>
      </c>
      <c r="E2311" s="3">
        <f t="shared" si="281"/>
        <v>0</v>
      </c>
      <c r="F2311" s="5" t="str">
        <f t="shared" si="283"/>
        <v>Dry</v>
      </c>
      <c r="G2311" s="5" t="str">
        <f t="shared" si="284"/>
        <v/>
      </c>
      <c r="H2311" s="27">
        <v>1.6723786175860001E-4</v>
      </c>
      <c r="I2311" s="27">
        <v>1.0203681300559999</v>
      </c>
      <c r="J2311" s="2">
        <f t="shared" si="285"/>
        <v>2.774748278149084</v>
      </c>
      <c r="K2311" s="2">
        <f t="shared" si="286"/>
        <v>0</v>
      </c>
      <c r="L2311" s="27">
        <v>0.27209820408649998</v>
      </c>
      <c r="M2311" s="26">
        <f t="shared" si="287"/>
        <v>0.73993297226466459</v>
      </c>
      <c r="N2311" s="2">
        <f t="shared" si="288"/>
        <v>0</v>
      </c>
    </row>
    <row r="2312" spans="1:14" x14ac:dyDescent="0.35">
      <c r="A2312" s="10">
        <v>42012</v>
      </c>
      <c r="B2312" s="27">
        <v>0</v>
      </c>
      <c r="C2312" s="27">
        <v>0</v>
      </c>
      <c r="D2312" s="28">
        <f t="shared" si="282"/>
        <v>0</v>
      </c>
      <c r="E2312" s="3">
        <f t="shared" si="281"/>
        <v>0</v>
      </c>
      <c r="F2312" s="5" t="str">
        <f t="shared" si="283"/>
        <v>Dry</v>
      </c>
      <c r="G2312" s="5" t="str">
        <f t="shared" si="284"/>
        <v/>
      </c>
      <c r="H2312" s="27">
        <v>1.538589153718E-4</v>
      </c>
      <c r="I2312" s="27">
        <v>0.99910911479940001</v>
      </c>
      <c r="J2312" s="2">
        <f t="shared" si="285"/>
        <v>2.7169373624208966</v>
      </c>
      <c r="K2312" s="2">
        <f t="shared" si="286"/>
        <v>0</v>
      </c>
      <c r="L2312" s="27">
        <v>0.26642910693740002</v>
      </c>
      <c r="M2312" s="26">
        <f t="shared" si="287"/>
        <v>0.72451665624128814</v>
      </c>
      <c r="N2312" s="2">
        <f t="shared" si="288"/>
        <v>0</v>
      </c>
    </row>
    <row r="2313" spans="1:14" x14ac:dyDescent="0.35">
      <c r="A2313" s="10">
        <v>42013</v>
      </c>
      <c r="B2313" s="27">
        <v>0</v>
      </c>
      <c r="C2313" s="27">
        <v>0</v>
      </c>
      <c r="D2313" s="28">
        <f t="shared" si="282"/>
        <v>0</v>
      </c>
      <c r="E2313" s="3">
        <f t="shared" si="281"/>
        <v>0</v>
      </c>
      <c r="F2313" s="5" t="str">
        <f t="shared" si="283"/>
        <v>Dry</v>
      </c>
      <c r="G2313" s="5" t="str">
        <f t="shared" si="284"/>
        <v/>
      </c>
      <c r="H2313" s="27">
        <v>1.41550205229E-4</v>
      </c>
      <c r="I2313" s="27">
        <v>0.9730003793316</v>
      </c>
      <c r="J2313" s="2">
        <f t="shared" si="285"/>
        <v>2.6459383115391799</v>
      </c>
      <c r="K2313" s="2">
        <f t="shared" si="286"/>
        <v>0</v>
      </c>
      <c r="L2313" s="27">
        <v>0.2594667704118</v>
      </c>
      <c r="M2313" s="26">
        <f t="shared" si="287"/>
        <v>0.70558355678703244</v>
      </c>
      <c r="N2313" s="2">
        <f t="shared" si="288"/>
        <v>0</v>
      </c>
    </row>
    <row r="2314" spans="1:14" x14ac:dyDescent="0.35">
      <c r="A2314" s="10">
        <v>42014</v>
      </c>
      <c r="B2314" s="27">
        <v>385.52013581</v>
      </c>
      <c r="C2314" s="27">
        <v>162.5373176503</v>
      </c>
      <c r="D2314" s="28">
        <f t="shared" si="282"/>
        <v>13.544776470858332</v>
      </c>
      <c r="E2314" s="3">
        <f t="shared" si="281"/>
        <v>1</v>
      </c>
      <c r="F2314" s="5">
        <f t="shared" si="283"/>
        <v>13.544776470858332</v>
      </c>
      <c r="G2314" s="5">
        <f t="shared" si="284"/>
        <v>-0.89500000000000002</v>
      </c>
      <c r="H2314" s="27">
        <v>2.4977860841389998</v>
      </c>
      <c r="I2314" s="27">
        <v>5.3626575071370004</v>
      </c>
      <c r="J2314" s="2">
        <f t="shared" si="285"/>
        <v>14.582996318608073</v>
      </c>
      <c r="K2314" s="2">
        <f t="shared" si="286"/>
        <v>13.051781705154225</v>
      </c>
      <c r="L2314" s="27">
        <v>0.230099181801</v>
      </c>
      <c r="M2314" s="26">
        <f t="shared" si="287"/>
        <v>0.62572251102236731</v>
      </c>
      <c r="N2314" s="2">
        <f t="shared" si="288"/>
        <v>0.5600216473650188</v>
      </c>
    </row>
    <row r="2315" spans="1:14" x14ac:dyDescent="0.35">
      <c r="A2315" s="10">
        <v>42015</v>
      </c>
      <c r="B2315" s="27">
        <v>448.03691458999998</v>
      </c>
      <c r="C2315" s="27">
        <v>219.92308195269999</v>
      </c>
      <c r="D2315" s="28">
        <f t="shared" si="282"/>
        <v>18.326923496058331</v>
      </c>
      <c r="E2315" s="3">
        <f t="shared" si="281"/>
        <v>1</v>
      </c>
      <c r="F2315" s="5">
        <f t="shared" si="283"/>
        <v>18.326923496058331</v>
      </c>
      <c r="G2315" s="5">
        <f t="shared" si="284"/>
        <v>-0.89500000000000002</v>
      </c>
      <c r="H2315" s="27">
        <v>3.8919658830110002</v>
      </c>
      <c r="I2315" s="27">
        <v>1.1235170096539999</v>
      </c>
      <c r="J2315" s="2">
        <f t="shared" si="285"/>
        <v>3.0552472153727011</v>
      </c>
      <c r="K2315" s="2">
        <f t="shared" si="286"/>
        <v>2.7344462577585675</v>
      </c>
      <c r="L2315" s="27">
        <v>0.2250719586804</v>
      </c>
      <c r="M2315" s="26">
        <f t="shared" si="287"/>
        <v>0.61205168155713252</v>
      </c>
      <c r="N2315" s="2">
        <f t="shared" si="288"/>
        <v>0.54778625499363365</v>
      </c>
    </row>
    <row r="2316" spans="1:14" x14ac:dyDescent="0.35">
      <c r="A2316" s="10">
        <v>42016</v>
      </c>
      <c r="B2316" s="27">
        <v>0</v>
      </c>
      <c r="C2316" s="27">
        <v>6.3259207988199996E-4</v>
      </c>
      <c r="D2316" s="28">
        <f t="shared" si="282"/>
        <v>5.271600665683333E-5</v>
      </c>
      <c r="E2316" s="3">
        <f t="shared" si="281"/>
        <v>0</v>
      </c>
      <c r="F2316" s="5" t="str">
        <f t="shared" si="283"/>
        <v>Dry</v>
      </c>
      <c r="G2316" s="5" t="str">
        <f t="shared" si="284"/>
        <v/>
      </c>
      <c r="H2316" s="27">
        <v>4.8111653467020001E-4</v>
      </c>
      <c r="I2316" s="27">
        <v>0.4145326234319</v>
      </c>
      <c r="J2316" s="2">
        <f t="shared" si="285"/>
        <v>1.1272634348557715</v>
      </c>
      <c r="K2316" s="2">
        <f t="shared" si="286"/>
        <v>5.9424826735861653E-5</v>
      </c>
      <c r="L2316" s="27">
        <v>0.1023047422142</v>
      </c>
      <c r="M2316" s="26">
        <f t="shared" si="287"/>
        <v>0.27820342378760687</v>
      </c>
      <c r="N2316" s="2">
        <f t="shared" si="288"/>
        <v>1.4665773540341308E-5</v>
      </c>
    </row>
    <row r="2317" spans="1:14" x14ac:dyDescent="0.35">
      <c r="A2317" s="10">
        <v>42017</v>
      </c>
      <c r="B2317" s="27">
        <v>0</v>
      </c>
      <c r="C2317" s="27">
        <v>0</v>
      </c>
      <c r="D2317" s="28">
        <f t="shared" si="282"/>
        <v>0</v>
      </c>
      <c r="E2317" s="3">
        <f t="shared" si="281"/>
        <v>0</v>
      </c>
      <c r="F2317" s="5" t="str">
        <f t="shared" si="283"/>
        <v>Dry</v>
      </c>
      <c r="G2317" s="5" t="str">
        <f t="shared" si="284"/>
        <v/>
      </c>
      <c r="H2317" s="27">
        <v>4.2285817442410002E-4</v>
      </c>
      <c r="I2317" s="27">
        <v>0.86509623382629997</v>
      </c>
      <c r="J2317" s="2">
        <f t="shared" si="285"/>
        <v>2.3525080944178871</v>
      </c>
      <c r="K2317" s="2">
        <f t="shared" si="286"/>
        <v>0</v>
      </c>
      <c r="L2317" s="27">
        <v>0.2136867854476</v>
      </c>
      <c r="M2317" s="26">
        <f t="shared" si="287"/>
        <v>0.58109129687478556</v>
      </c>
      <c r="N2317" s="2">
        <f t="shared" si="288"/>
        <v>0</v>
      </c>
    </row>
    <row r="2318" spans="1:14" x14ac:dyDescent="0.35">
      <c r="A2318" s="10">
        <v>42018</v>
      </c>
      <c r="B2318" s="27">
        <v>0</v>
      </c>
      <c r="C2318" s="27">
        <v>0</v>
      </c>
      <c r="D2318" s="28">
        <f t="shared" si="282"/>
        <v>0</v>
      </c>
      <c r="E2318" s="3">
        <f t="shared" si="281"/>
        <v>0</v>
      </c>
      <c r="F2318" s="5" t="str">
        <f t="shared" si="283"/>
        <v>Dry</v>
      </c>
      <c r="G2318" s="5" t="str">
        <f t="shared" si="284"/>
        <v/>
      </c>
      <c r="H2318" s="27">
        <v>3.8592739202659998E-4</v>
      </c>
      <c r="I2318" s="27">
        <v>1.0649080520359999</v>
      </c>
      <c r="J2318" s="2">
        <f t="shared" si="285"/>
        <v>2.8958683603846169</v>
      </c>
      <c r="K2318" s="2">
        <f t="shared" si="286"/>
        <v>0</v>
      </c>
      <c r="L2318" s="27">
        <v>0.27165581935650002</v>
      </c>
      <c r="M2318" s="26">
        <f t="shared" si="287"/>
        <v>0.73872996892529186</v>
      </c>
      <c r="N2318" s="2">
        <f t="shared" si="288"/>
        <v>0</v>
      </c>
    </row>
    <row r="2319" spans="1:14" x14ac:dyDescent="0.35">
      <c r="A2319" s="10">
        <v>42019</v>
      </c>
      <c r="B2319" s="27">
        <v>0</v>
      </c>
      <c r="C2319" s="27">
        <v>0</v>
      </c>
      <c r="D2319" s="28">
        <f t="shared" si="282"/>
        <v>0</v>
      </c>
      <c r="E2319" s="3">
        <f t="shared" si="281"/>
        <v>0</v>
      </c>
      <c r="F2319" s="5" t="str">
        <f t="shared" si="283"/>
        <v>Dry</v>
      </c>
      <c r="G2319" s="5" t="str">
        <f t="shared" si="284"/>
        <v/>
      </c>
      <c r="H2319" s="27">
        <v>3.5467606015650001E-4</v>
      </c>
      <c r="I2319" s="27">
        <v>1.0758961317219999</v>
      </c>
      <c r="J2319" s="2">
        <f t="shared" si="285"/>
        <v>2.925748904759538</v>
      </c>
      <c r="K2319" s="2">
        <f t="shared" si="286"/>
        <v>0</v>
      </c>
      <c r="L2319" s="27">
        <v>0.28126768246900002</v>
      </c>
      <c r="M2319" s="26">
        <f t="shared" si="287"/>
        <v>0.76486808499889991</v>
      </c>
      <c r="N2319" s="2">
        <f t="shared" si="288"/>
        <v>0</v>
      </c>
    </row>
    <row r="2320" spans="1:14" x14ac:dyDescent="0.35">
      <c r="A2320" s="10">
        <v>42020</v>
      </c>
      <c r="B2320" s="27">
        <v>0</v>
      </c>
      <c r="C2320" s="27">
        <v>0</v>
      </c>
      <c r="D2320" s="28">
        <f t="shared" si="282"/>
        <v>0</v>
      </c>
      <c r="E2320" s="3">
        <f t="shared" si="281"/>
        <v>0</v>
      </c>
      <c r="F2320" s="5" t="str">
        <f t="shared" si="283"/>
        <v>Dry</v>
      </c>
      <c r="G2320" s="5" t="str">
        <f t="shared" si="284"/>
        <v/>
      </c>
      <c r="H2320" s="27">
        <v>3.258753940584E-4</v>
      </c>
      <c r="I2320" s="27">
        <v>1.0441125443820001</v>
      </c>
      <c r="J2320" s="2">
        <f t="shared" si="285"/>
        <v>2.8393178886906356</v>
      </c>
      <c r="K2320" s="2">
        <f t="shared" si="286"/>
        <v>0</v>
      </c>
      <c r="L2320" s="27">
        <v>0.27668275227259997</v>
      </c>
      <c r="M2320" s="26">
        <f t="shared" si="287"/>
        <v>0.75240000922001748</v>
      </c>
      <c r="N2320" s="2">
        <f t="shared" si="288"/>
        <v>0</v>
      </c>
    </row>
    <row r="2321" spans="1:14" x14ac:dyDescent="0.35">
      <c r="A2321" s="10">
        <v>42021</v>
      </c>
      <c r="B2321" s="27">
        <v>0</v>
      </c>
      <c r="C2321" s="27">
        <v>0</v>
      </c>
      <c r="D2321" s="28">
        <f t="shared" si="282"/>
        <v>0</v>
      </c>
      <c r="E2321" s="3">
        <f t="shared" si="281"/>
        <v>0</v>
      </c>
      <c r="F2321" s="5" t="str">
        <f t="shared" si="283"/>
        <v>Dry</v>
      </c>
      <c r="G2321" s="5" t="str">
        <f t="shared" si="284"/>
        <v/>
      </c>
      <c r="H2321" s="27">
        <v>3.0002587923530001E-4</v>
      </c>
      <c r="I2321" s="27">
        <v>1.01258625195</v>
      </c>
      <c r="J2321" s="2">
        <f t="shared" si="285"/>
        <v>2.7535865501027521</v>
      </c>
      <c r="K2321" s="2">
        <f t="shared" si="286"/>
        <v>0</v>
      </c>
      <c r="L2321" s="27">
        <v>0.26972257806170002</v>
      </c>
      <c r="M2321" s="26">
        <f t="shared" si="287"/>
        <v>0.73347278987786457</v>
      </c>
      <c r="N2321" s="2">
        <f t="shared" si="288"/>
        <v>0</v>
      </c>
    </row>
    <row r="2322" spans="1:14" x14ac:dyDescent="0.35">
      <c r="A2322" s="10">
        <v>42022</v>
      </c>
      <c r="B2322" s="27">
        <v>0</v>
      </c>
      <c r="C2322" s="27">
        <v>0</v>
      </c>
      <c r="D2322" s="28">
        <f t="shared" si="282"/>
        <v>0</v>
      </c>
      <c r="E2322" s="3">
        <f t="shared" si="281"/>
        <v>0</v>
      </c>
      <c r="F2322" s="5" t="str">
        <f t="shared" si="283"/>
        <v>Dry</v>
      </c>
      <c r="G2322" s="5" t="str">
        <f t="shared" si="284"/>
        <v/>
      </c>
      <c r="H2322" s="27">
        <v>2.7615636135299999E-4</v>
      </c>
      <c r="I2322" s="27">
        <v>0.98886222663330003</v>
      </c>
      <c r="J2322" s="2">
        <f t="shared" si="285"/>
        <v>2.6890723846175306</v>
      </c>
      <c r="K2322" s="2">
        <f t="shared" si="286"/>
        <v>0</v>
      </c>
      <c r="L2322" s="27">
        <v>0.26380254921539997</v>
      </c>
      <c r="M2322" s="26">
        <f t="shared" si="287"/>
        <v>0.71737410023439008</v>
      </c>
      <c r="N2322" s="2">
        <f t="shared" si="288"/>
        <v>0</v>
      </c>
    </row>
    <row r="2323" spans="1:14" x14ac:dyDescent="0.35">
      <c r="A2323" s="10">
        <v>42023</v>
      </c>
      <c r="B2323" s="27">
        <v>0</v>
      </c>
      <c r="C2323" s="27">
        <v>0</v>
      </c>
      <c r="D2323" s="28">
        <f t="shared" si="282"/>
        <v>0</v>
      </c>
      <c r="E2323" s="3">
        <f t="shared" si="281"/>
        <v>0</v>
      </c>
      <c r="F2323" s="5" t="str">
        <f t="shared" si="283"/>
        <v>Dry</v>
      </c>
      <c r="G2323" s="5" t="str">
        <f t="shared" si="284"/>
        <v/>
      </c>
      <c r="H2323" s="27">
        <v>2.5399741611850001E-4</v>
      </c>
      <c r="I2323" s="27">
        <v>0.98497073131599999</v>
      </c>
      <c r="J2323" s="2">
        <f t="shared" si="285"/>
        <v>2.6784900079114777</v>
      </c>
      <c r="K2323" s="2">
        <f t="shared" si="286"/>
        <v>0</v>
      </c>
      <c r="L2323" s="27">
        <v>0.2627295437494</v>
      </c>
      <c r="M2323" s="26">
        <f t="shared" si="287"/>
        <v>0.71445621209036836</v>
      </c>
      <c r="N2323" s="2">
        <f t="shared" si="288"/>
        <v>0</v>
      </c>
    </row>
    <row r="2324" spans="1:14" x14ac:dyDescent="0.35">
      <c r="A2324" s="10">
        <v>42024</v>
      </c>
      <c r="B2324" s="27">
        <v>0</v>
      </c>
      <c r="C2324" s="27">
        <v>0</v>
      </c>
      <c r="D2324" s="28">
        <f t="shared" si="282"/>
        <v>0</v>
      </c>
      <c r="E2324" s="3">
        <f t="shared" si="281"/>
        <v>0</v>
      </c>
      <c r="F2324" s="5" t="str">
        <f t="shared" si="283"/>
        <v>Dry</v>
      </c>
      <c r="G2324" s="5" t="str">
        <f t="shared" si="284"/>
        <v/>
      </c>
      <c r="H2324" s="27">
        <v>2.3368956075260001E-4</v>
      </c>
      <c r="I2324" s="27">
        <v>0.95739853149440002</v>
      </c>
      <c r="J2324" s="2">
        <f t="shared" si="285"/>
        <v>2.6035112706046117</v>
      </c>
      <c r="K2324" s="2">
        <f t="shared" si="286"/>
        <v>0</v>
      </c>
      <c r="L2324" s="27">
        <v>0.25532673699030001</v>
      </c>
      <c r="M2324" s="26">
        <f t="shared" si="287"/>
        <v>0.69432531550194221</v>
      </c>
      <c r="N2324" s="2">
        <f t="shared" si="288"/>
        <v>0</v>
      </c>
    </row>
    <row r="2325" spans="1:14" x14ac:dyDescent="0.35">
      <c r="A2325" s="10">
        <v>42025</v>
      </c>
      <c r="B2325" s="27">
        <v>0</v>
      </c>
      <c r="C2325" s="27">
        <v>0</v>
      </c>
      <c r="D2325" s="28">
        <f t="shared" si="282"/>
        <v>0</v>
      </c>
      <c r="E2325" s="3">
        <f t="shared" si="281"/>
        <v>0</v>
      </c>
      <c r="F2325" s="5" t="str">
        <f t="shared" si="283"/>
        <v>Dry</v>
      </c>
      <c r="G2325" s="5" t="str">
        <f t="shared" si="284"/>
        <v/>
      </c>
      <c r="H2325" s="27">
        <v>2.1500691242839999E-4</v>
      </c>
      <c r="I2325" s="27">
        <v>0.97645932215099995</v>
      </c>
      <c r="J2325" s="2">
        <f t="shared" si="285"/>
        <v>2.6553444222845433</v>
      </c>
      <c r="K2325" s="2">
        <f t="shared" si="286"/>
        <v>0</v>
      </c>
      <c r="L2325" s="27">
        <v>0.26039479756329997</v>
      </c>
      <c r="M2325" s="26">
        <f t="shared" si="287"/>
        <v>0.70810719670173539</v>
      </c>
      <c r="N2325" s="2">
        <f t="shared" si="288"/>
        <v>0</v>
      </c>
    </row>
    <row r="2326" spans="1:14" x14ac:dyDescent="0.35">
      <c r="A2326" s="10">
        <v>42026</v>
      </c>
      <c r="B2326" s="27">
        <v>0</v>
      </c>
      <c r="C2326" s="27">
        <v>0</v>
      </c>
      <c r="D2326" s="28">
        <f t="shared" si="282"/>
        <v>0</v>
      </c>
      <c r="E2326" s="3">
        <f t="shared" ref="E2326:E2389" si="289">IF(D2326&gt;$C$8,1,0)</f>
        <v>0</v>
      </c>
      <c r="F2326" s="5" t="str">
        <f t="shared" si="283"/>
        <v>Dry</v>
      </c>
      <c r="G2326" s="5" t="str">
        <f t="shared" si="284"/>
        <v/>
      </c>
      <c r="H2326" s="27">
        <v>1.978093881119E-4</v>
      </c>
      <c r="I2326" s="27">
        <v>1.0491831212610001</v>
      </c>
      <c r="J2326" s="2">
        <f t="shared" si="285"/>
        <v>2.8531066126323132</v>
      </c>
      <c r="K2326" s="2">
        <f t="shared" si="286"/>
        <v>0</v>
      </c>
      <c r="L2326" s="27">
        <v>0.27978381941469999</v>
      </c>
      <c r="M2326" s="26">
        <f t="shared" si="287"/>
        <v>0.76083292716355855</v>
      </c>
      <c r="N2326" s="2">
        <f t="shared" si="288"/>
        <v>0</v>
      </c>
    </row>
    <row r="2327" spans="1:14" x14ac:dyDescent="0.35">
      <c r="A2327" s="10">
        <v>42027</v>
      </c>
      <c r="B2327" s="27">
        <v>0</v>
      </c>
      <c r="C2327" s="27">
        <v>0</v>
      </c>
      <c r="D2327" s="28">
        <f t="shared" ref="D2327:D2390" si="290">C2327/12</f>
        <v>0</v>
      </c>
      <c r="E2327" s="3">
        <f t="shared" si="289"/>
        <v>0</v>
      </c>
      <c r="F2327" s="5" t="str">
        <f t="shared" ref="F2327:F2390" si="291">IF(B2327&gt;0,D2327,"Dry")</f>
        <v>Dry</v>
      </c>
      <c r="G2327" s="5" t="str">
        <f t="shared" ref="G2327:G2390" si="292">IF(D2327-$C$8&lt;0,"",D2320-$C$8)</f>
        <v/>
      </c>
      <c r="H2327" s="27">
        <v>1.8198483654710001E-4</v>
      </c>
      <c r="I2327" s="27">
        <v>1.0929343892550001</v>
      </c>
      <c r="J2327" s="2">
        <f t="shared" ref="J2327:J2390" si="293">I2327*2.71936</f>
        <v>2.9720820607644769</v>
      </c>
      <c r="K2327" s="2">
        <f t="shared" ref="K2327:K2390" si="294">IF(D2327&gt;$C$8, J2327*$C$8, J2327*D2327)</f>
        <v>0</v>
      </c>
      <c r="L2327" s="27">
        <v>0.29144964391959999</v>
      </c>
      <c r="M2327" s="26">
        <f t="shared" ref="M2327:M2390" si="295">L2327*2.71936</f>
        <v>0.79255650368920338</v>
      </c>
      <c r="N2327" s="2">
        <f t="shared" ref="N2327:N2390" si="296">IF(D2327&gt;$C$8, M2327*$C$8,M2327* D2327)</f>
        <v>0</v>
      </c>
    </row>
    <row r="2328" spans="1:14" x14ac:dyDescent="0.35">
      <c r="A2328" s="10">
        <v>42028</v>
      </c>
      <c r="B2328" s="27">
        <v>0</v>
      </c>
      <c r="C2328" s="27">
        <v>0</v>
      </c>
      <c r="D2328" s="28">
        <f t="shared" si="290"/>
        <v>0</v>
      </c>
      <c r="E2328" s="3">
        <f t="shared" si="289"/>
        <v>0</v>
      </c>
      <c r="F2328" s="5" t="str">
        <f t="shared" si="291"/>
        <v>Dry</v>
      </c>
      <c r="G2328" s="5" t="str">
        <f t="shared" si="292"/>
        <v/>
      </c>
      <c r="H2328" s="27">
        <v>1.674260496233E-4</v>
      </c>
      <c r="I2328" s="27">
        <v>1.125669520964</v>
      </c>
      <c r="J2328" s="2">
        <f t="shared" si="293"/>
        <v>3.0611006685286628</v>
      </c>
      <c r="K2328" s="2">
        <f t="shared" si="294"/>
        <v>0</v>
      </c>
      <c r="L2328" s="27">
        <v>0.30017867228490003</v>
      </c>
      <c r="M2328" s="26">
        <f t="shared" si="295"/>
        <v>0.81629387426466571</v>
      </c>
      <c r="N2328" s="2">
        <f t="shared" si="296"/>
        <v>0</v>
      </c>
    </row>
    <row r="2329" spans="1:14" x14ac:dyDescent="0.35">
      <c r="A2329" s="10">
        <v>42029</v>
      </c>
      <c r="B2329" s="27">
        <v>0</v>
      </c>
      <c r="C2329" s="27">
        <v>0</v>
      </c>
      <c r="D2329" s="28">
        <f t="shared" si="290"/>
        <v>0</v>
      </c>
      <c r="E2329" s="3">
        <f t="shared" si="289"/>
        <v>0</v>
      </c>
      <c r="F2329" s="5" t="str">
        <f t="shared" si="291"/>
        <v>Dry</v>
      </c>
      <c r="G2329" s="5" t="str">
        <f t="shared" si="292"/>
        <v/>
      </c>
      <c r="H2329" s="27">
        <v>1.5403196565350001E-4</v>
      </c>
      <c r="I2329" s="27">
        <v>1.1248136988620001</v>
      </c>
      <c r="J2329" s="2">
        <f t="shared" si="293"/>
        <v>3.0587733801373687</v>
      </c>
      <c r="K2329" s="2">
        <f t="shared" si="294"/>
        <v>0</v>
      </c>
      <c r="L2329" s="27">
        <v>0.29995035642669998</v>
      </c>
      <c r="M2329" s="26">
        <f t="shared" si="295"/>
        <v>0.81567300125251085</v>
      </c>
      <c r="N2329" s="2">
        <f t="shared" si="296"/>
        <v>0</v>
      </c>
    </row>
    <row r="2330" spans="1:14" x14ac:dyDescent="0.35">
      <c r="A2330" s="10">
        <v>42030</v>
      </c>
      <c r="B2330" s="27">
        <v>156.29194695000001</v>
      </c>
      <c r="C2330" s="27">
        <v>58.327785262429998</v>
      </c>
      <c r="D2330" s="28">
        <f t="shared" si="290"/>
        <v>4.8606487718691662</v>
      </c>
      <c r="E2330" s="3">
        <f t="shared" si="289"/>
        <v>1</v>
      </c>
      <c r="F2330" s="5">
        <f t="shared" si="291"/>
        <v>4.8606487718691662</v>
      </c>
      <c r="G2330" s="5">
        <f t="shared" si="292"/>
        <v>-0.89500000000000002</v>
      </c>
      <c r="H2330" s="27">
        <v>0.65197376867629997</v>
      </c>
      <c r="I2330" s="27">
        <v>2.6542159788239998</v>
      </c>
      <c r="J2330" s="2">
        <f t="shared" si="293"/>
        <v>7.2177687641748323</v>
      </c>
      <c r="K2330" s="2">
        <f t="shared" si="294"/>
        <v>6.4599030439364746</v>
      </c>
      <c r="L2330" s="27">
        <v>0.25447472462449999</v>
      </c>
      <c r="M2330" s="26">
        <f t="shared" si="295"/>
        <v>0.69200838715488033</v>
      </c>
      <c r="N2330" s="2">
        <f t="shared" si="296"/>
        <v>0.61934750650361792</v>
      </c>
    </row>
    <row r="2331" spans="1:14" x14ac:dyDescent="0.35">
      <c r="A2331" s="10">
        <v>42031</v>
      </c>
      <c r="B2331" s="27">
        <v>0</v>
      </c>
      <c r="C2331" s="27">
        <v>5.6055362234829998E-3</v>
      </c>
      <c r="D2331" s="28">
        <f t="shared" si="290"/>
        <v>4.6712801862358334E-4</v>
      </c>
      <c r="E2331" s="3">
        <f t="shared" si="289"/>
        <v>0</v>
      </c>
      <c r="F2331" s="5" t="str">
        <f t="shared" si="291"/>
        <v>Dry</v>
      </c>
      <c r="G2331" s="5" t="str">
        <f t="shared" si="292"/>
        <v/>
      </c>
      <c r="H2331" s="27">
        <v>2.8936024082060001E-4</v>
      </c>
      <c r="I2331" s="27">
        <v>1.319066391819</v>
      </c>
      <c r="J2331" s="2">
        <f t="shared" si="293"/>
        <v>3.5870163832569157</v>
      </c>
      <c r="K2331" s="2">
        <f t="shared" si="294"/>
        <v>1.6755958558811351E-3</v>
      </c>
      <c r="L2331" s="27">
        <v>6.2176588022810002E-2</v>
      </c>
      <c r="M2331" s="26">
        <f t="shared" si="295"/>
        <v>0.16908052640570861</v>
      </c>
      <c r="N2331" s="2">
        <f t="shared" si="296"/>
        <v>7.8982251287731126E-5</v>
      </c>
    </row>
    <row r="2332" spans="1:14" x14ac:dyDescent="0.35">
      <c r="A2332" s="10">
        <v>42032</v>
      </c>
      <c r="B2332" s="27">
        <v>0</v>
      </c>
      <c r="C2332" s="27">
        <v>0</v>
      </c>
      <c r="D2332" s="28">
        <f t="shared" si="290"/>
        <v>0</v>
      </c>
      <c r="E2332" s="3">
        <f t="shared" si="289"/>
        <v>0</v>
      </c>
      <c r="F2332" s="5" t="str">
        <f t="shared" si="291"/>
        <v>Dry</v>
      </c>
      <c r="G2332" s="5" t="str">
        <f t="shared" si="292"/>
        <v/>
      </c>
      <c r="H2332" s="27">
        <v>1.77465013965E-4</v>
      </c>
      <c r="I2332" s="27">
        <v>1.1524352889509999</v>
      </c>
      <c r="J2332" s="2">
        <f t="shared" si="293"/>
        <v>3.1338864273617912</v>
      </c>
      <c r="K2332" s="2">
        <f t="shared" si="294"/>
        <v>0</v>
      </c>
      <c r="L2332" s="27">
        <v>0.1225178106836</v>
      </c>
      <c r="M2332" s="26">
        <f t="shared" si="295"/>
        <v>0.33317003366055448</v>
      </c>
      <c r="N2332" s="2">
        <f t="shared" si="296"/>
        <v>0</v>
      </c>
    </row>
    <row r="2333" spans="1:14" x14ac:dyDescent="0.35">
      <c r="A2333" s="10">
        <v>42033</v>
      </c>
      <c r="B2333" s="27">
        <v>0</v>
      </c>
      <c r="C2333" s="27">
        <v>0</v>
      </c>
      <c r="D2333" s="28">
        <f t="shared" si="290"/>
        <v>0</v>
      </c>
      <c r="E2333" s="3">
        <f t="shared" si="289"/>
        <v>0</v>
      </c>
      <c r="F2333" s="5" t="str">
        <f t="shared" si="291"/>
        <v>Dry</v>
      </c>
      <c r="G2333" s="5" t="str">
        <f t="shared" si="292"/>
        <v/>
      </c>
      <c r="H2333" s="27">
        <v>1.627740282264E-4</v>
      </c>
      <c r="I2333" s="27">
        <v>1.203497582102</v>
      </c>
      <c r="J2333" s="2">
        <f t="shared" si="293"/>
        <v>3.2727431848648947</v>
      </c>
      <c r="K2333" s="2">
        <f t="shared" si="294"/>
        <v>0</v>
      </c>
      <c r="L2333" s="27">
        <v>0.2185055143514</v>
      </c>
      <c r="M2333" s="26">
        <f t="shared" si="295"/>
        <v>0.59419515550662316</v>
      </c>
      <c r="N2333" s="2">
        <f t="shared" si="296"/>
        <v>0</v>
      </c>
    </row>
    <row r="2334" spans="1:14" x14ac:dyDescent="0.35">
      <c r="A2334" s="10">
        <v>42034</v>
      </c>
      <c r="B2334" s="27">
        <v>20.838926260000001</v>
      </c>
      <c r="C2334" s="27">
        <v>0</v>
      </c>
      <c r="D2334" s="28">
        <f t="shared" si="290"/>
        <v>0</v>
      </c>
      <c r="E2334" s="3">
        <f t="shared" si="289"/>
        <v>0</v>
      </c>
      <c r="F2334" s="5">
        <f t="shared" si="291"/>
        <v>0</v>
      </c>
      <c r="G2334" s="5" t="str">
        <f t="shared" si="292"/>
        <v/>
      </c>
      <c r="H2334" s="27">
        <v>1.497317959475E-4</v>
      </c>
      <c r="I2334" s="27">
        <v>1.0711567645990001</v>
      </c>
      <c r="J2334" s="2">
        <f t="shared" si="293"/>
        <v>2.9128608593799368</v>
      </c>
      <c r="K2334" s="2">
        <f t="shared" si="294"/>
        <v>0</v>
      </c>
      <c r="L2334" s="27">
        <v>0.25112422956269997</v>
      </c>
      <c r="M2334" s="26">
        <f t="shared" si="295"/>
        <v>0.68289718490362383</v>
      </c>
      <c r="N2334" s="2">
        <f t="shared" si="296"/>
        <v>0</v>
      </c>
    </row>
    <row r="2335" spans="1:14" x14ac:dyDescent="0.35">
      <c r="A2335" s="10">
        <v>42035</v>
      </c>
      <c r="B2335" s="27">
        <v>0</v>
      </c>
      <c r="C2335" s="27">
        <v>0</v>
      </c>
      <c r="D2335" s="28">
        <f t="shared" si="290"/>
        <v>0</v>
      </c>
      <c r="E2335" s="3">
        <f t="shared" si="289"/>
        <v>0</v>
      </c>
      <c r="F2335" s="5" t="str">
        <f t="shared" si="291"/>
        <v>Dry</v>
      </c>
      <c r="G2335" s="5" t="str">
        <f t="shared" si="292"/>
        <v/>
      </c>
      <c r="H2335" s="27">
        <v>1.3775325227170001E-4</v>
      </c>
      <c r="I2335" s="27">
        <v>1.0235931754059999</v>
      </c>
      <c r="J2335" s="2">
        <f t="shared" si="293"/>
        <v>2.78351833747206</v>
      </c>
      <c r="K2335" s="2">
        <f t="shared" si="294"/>
        <v>0</v>
      </c>
      <c r="L2335" s="27">
        <v>0.2629499508764</v>
      </c>
      <c r="M2335" s="26">
        <f t="shared" si="295"/>
        <v>0.71505557841524714</v>
      </c>
      <c r="N2335" s="2">
        <f t="shared" si="296"/>
        <v>0</v>
      </c>
    </row>
    <row r="2336" spans="1:14" x14ac:dyDescent="0.35">
      <c r="A2336" s="10">
        <v>42036</v>
      </c>
      <c r="B2336" s="27">
        <v>0</v>
      </c>
      <c r="C2336" s="27">
        <v>0</v>
      </c>
      <c r="D2336" s="28">
        <f t="shared" si="290"/>
        <v>0</v>
      </c>
      <c r="E2336" s="3">
        <f t="shared" si="289"/>
        <v>0</v>
      </c>
      <c r="F2336" s="5" t="str">
        <f t="shared" si="291"/>
        <v>Dry</v>
      </c>
      <c r="G2336" s="5" t="str">
        <f t="shared" si="292"/>
        <v/>
      </c>
      <c r="H2336" s="27">
        <v>1.2673299209E-4</v>
      </c>
      <c r="I2336" s="27">
        <v>1.0697719265529999</v>
      </c>
      <c r="J2336" s="2">
        <f t="shared" si="293"/>
        <v>2.9090949861911657</v>
      </c>
      <c r="K2336" s="2">
        <f t="shared" si="294"/>
        <v>0</v>
      </c>
      <c r="L2336" s="27">
        <v>0.28235702501760002</v>
      </c>
      <c r="M2336" s="26">
        <f t="shared" si="295"/>
        <v>0.76783039955186083</v>
      </c>
      <c r="N2336" s="2">
        <f t="shared" si="296"/>
        <v>0</v>
      </c>
    </row>
    <row r="2337" spans="1:14" x14ac:dyDescent="0.35">
      <c r="A2337" s="10">
        <v>42037</v>
      </c>
      <c r="B2337" s="27">
        <v>0</v>
      </c>
      <c r="C2337" s="27">
        <v>0</v>
      </c>
      <c r="D2337" s="28">
        <f t="shared" si="290"/>
        <v>0</v>
      </c>
      <c r="E2337" s="3">
        <f t="shared" si="289"/>
        <v>0</v>
      </c>
      <c r="F2337" s="5" t="str">
        <f t="shared" si="291"/>
        <v>Dry</v>
      </c>
      <c r="G2337" s="5" t="str">
        <f t="shared" si="292"/>
        <v/>
      </c>
      <c r="H2337" s="27">
        <v>1.165943527228E-4</v>
      </c>
      <c r="I2337" s="27">
        <v>1.1037521261679999</v>
      </c>
      <c r="J2337" s="2">
        <f t="shared" si="293"/>
        <v>3.0014993818162123</v>
      </c>
      <c r="K2337" s="2">
        <f t="shared" si="294"/>
        <v>0</v>
      </c>
      <c r="L2337" s="27">
        <v>0.29349813065620001</v>
      </c>
      <c r="M2337" s="26">
        <f t="shared" si="295"/>
        <v>0.79812707658124404</v>
      </c>
      <c r="N2337" s="2">
        <f t="shared" si="296"/>
        <v>0</v>
      </c>
    </row>
    <row r="2338" spans="1:14" x14ac:dyDescent="0.35">
      <c r="A2338" s="10">
        <v>42038</v>
      </c>
      <c r="B2338" s="27">
        <v>0</v>
      </c>
      <c r="C2338" s="27">
        <v>0</v>
      </c>
      <c r="D2338" s="28">
        <f t="shared" si="290"/>
        <v>0</v>
      </c>
      <c r="E2338" s="3">
        <f t="shared" si="289"/>
        <v>0</v>
      </c>
      <c r="F2338" s="5" t="str">
        <f t="shared" si="291"/>
        <v>Dry</v>
      </c>
      <c r="G2338" s="5" t="str">
        <f t="shared" si="292"/>
        <v/>
      </c>
      <c r="H2338" s="27">
        <v>1.0726680450489999E-4</v>
      </c>
      <c r="I2338" s="27">
        <v>1.0819469814</v>
      </c>
      <c r="J2338" s="2">
        <f t="shared" si="293"/>
        <v>2.9422033433399042</v>
      </c>
      <c r="K2338" s="2">
        <f t="shared" si="294"/>
        <v>0</v>
      </c>
      <c r="L2338" s="27">
        <v>0.28829252934369998</v>
      </c>
      <c r="M2338" s="26">
        <f t="shared" si="295"/>
        <v>0.78397117259608395</v>
      </c>
      <c r="N2338" s="2">
        <f t="shared" si="296"/>
        <v>0</v>
      </c>
    </row>
    <row r="2339" spans="1:14" x14ac:dyDescent="0.35">
      <c r="A2339" s="10">
        <v>42039</v>
      </c>
      <c r="B2339" s="27">
        <v>0</v>
      </c>
      <c r="C2339" s="27">
        <v>0</v>
      </c>
      <c r="D2339" s="28">
        <f t="shared" si="290"/>
        <v>0</v>
      </c>
      <c r="E2339" s="3">
        <f t="shared" si="289"/>
        <v>0</v>
      </c>
      <c r="F2339" s="5" t="str">
        <f t="shared" si="291"/>
        <v>Dry</v>
      </c>
      <c r="G2339" s="5" t="str">
        <f t="shared" si="292"/>
        <v/>
      </c>
      <c r="H2339" s="27">
        <v>9.8685460144540006E-5</v>
      </c>
      <c r="I2339" s="27">
        <v>1.063581412052</v>
      </c>
      <c r="J2339" s="2">
        <f t="shared" si="293"/>
        <v>2.8922607486777268</v>
      </c>
      <c r="K2339" s="2">
        <f t="shared" si="294"/>
        <v>0</v>
      </c>
      <c r="L2339" s="27">
        <v>0.28356091453030002</v>
      </c>
      <c r="M2339" s="26">
        <f t="shared" si="295"/>
        <v>0.7711042085371167</v>
      </c>
      <c r="N2339" s="2">
        <f t="shared" si="296"/>
        <v>0</v>
      </c>
    </row>
    <row r="2340" spans="1:14" x14ac:dyDescent="0.35">
      <c r="A2340" s="10">
        <v>42040</v>
      </c>
      <c r="B2340" s="27">
        <v>0</v>
      </c>
      <c r="C2340" s="27">
        <v>0</v>
      </c>
      <c r="D2340" s="28">
        <f t="shared" si="290"/>
        <v>0</v>
      </c>
      <c r="E2340" s="3">
        <f t="shared" si="289"/>
        <v>0</v>
      </c>
      <c r="F2340" s="5" t="str">
        <f t="shared" si="291"/>
        <v>Dry</v>
      </c>
      <c r="G2340" s="5" t="str">
        <f t="shared" si="292"/>
        <v/>
      </c>
      <c r="H2340" s="27">
        <v>9.0790623332980002E-5</v>
      </c>
      <c r="I2340" s="27">
        <v>1.0683520652439999</v>
      </c>
      <c r="J2340" s="2">
        <f t="shared" si="293"/>
        <v>2.9052338721419235</v>
      </c>
      <c r="K2340" s="2">
        <f t="shared" si="294"/>
        <v>0</v>
      </c>
      <c r="L2340" s="27">
        <v>0.28487718267290002</v>
      </c>
      <c r="M2340" s="26">
        <f t="shared" si="295"/>
        <v>0.77468361547337738</v>
      </c>
      <c r="N2340" s="2">
        <f t="shared" si="296"/>
        <v>0</v>
      </c>
    </row>
    <row r="2341" spans="1:14" x14ac:dyDescent="0.35">
      <c r="A2341" s="10">
        <v>42041</v>
      </c>
      <c r="B2341" s="27">
        <v>0</v>
      </c>
      <c r="C2341" s="27">
        <v>0</v>
      </c>
      <c r="D2341" s="28">
        <f t="shared" si="290"/>
        <v>0</v>
      </c>
      <c r="E2341" s="3">
        <f t="shared" si="289"/>
        <v>0</v>
      </c>
      <c r="F2341" s="5" t="str">
        <f t="shared" si="291"/>
        <v>Dry</v>
      </c>
      <c r="G2341" s="5" t="str">
        <f t="shared" si="292"/>
        <v/>
      </c>
      <c r="H2341" s="27">
        <v>8.3527373466339995E-5</v>
      </c>
      <c r="I2341" s="27">
        <v>1.0668305981490001</v>
      </c>
      <c r="J2341" s="2">
        <f t="shared" si="293"/>
        <v>2.901096455382465</v>
      </c>
      <c r="K2341" s="2">
        <f t="shared" si="294"/>
        <v>0</v>
      </c>
      <c r="L2341" s="27">
        <v>0.28448357491199999</v>
      </c>
      <c r="M2341" s="26">
        <f t="shared" si="295"/>
        <v>0.77361325427269634</v>
      </c>
      <c r="N2341" s="2">
        <f t="shared" si="296"/>
        <v>0</v>
      </c>
    </row>
    <row r="2342" spans="1:14" x14ac:dyDescent="0.35">
      <c r="A2342" s="10">
        <v>42042</v>
      </c>
      <c r="B2342" s="27">
        <v>0</v>
      </c>
      <c r="C2342" s="27">
        <v>0</v>
      </c>
      <c r="D2342" s="28">
        <f t="shared" si="290"/>
        <v>0</v>
      </c>
      <c r="E2342" s="3">
        <f t="shared" si="289"/>
        <v>0</v>
      </c>
      <c r="F2342" s="5" t="str">
        <f t="shared" si="291"/>
        <v>Dry</v>
      </c>
      <c r="G2342" s="5" t="str">
        <f t="shared" si="292"/>
        <v/>
      </c>
      <c r="H2342" s="27">
        <v>7.6845183589030006E-5</v>
      </c>
      <c r="I2342" s="27">
        <v>0.97161414384389999</v>
      </c>
      <c r="J2342" s="2">
        <f t="shared" si="293"/>
        <v>2.6421686382033478</v>
      </c>
      <c r="K2342" s="2">
        <f t="shared" si="294"/>
        <v>0</v>
      </c>
      <c r="L2342" s="27">
        <v>0.25909593348299997</v>
      </c>
      <c r="M2342" s="26">
        <f t="shared" si="295"/>
        <v>0.70457511767633085</v>
      </c>
      <c r="N2342" s="2">
        <f t="shared" si="296"/>
        <v>0</v>
      </c>
    </row>
    <row r="2343" spans="1:14" x14ac:dyDescent="0.35">
      <c r="A2343" s="10">
        <v>42043</v>
      </c>
      <c r="B2343" s="27">
        <v>0</v>
      </c>
      <c r="C2343" s="27">
        <v>0</v>
      </c>
      <c r="D2343" s="28">
        <f t="shared" si="290"/>
        <v>0</v>
      </c>
      <c r="E2343" s="3">
        <f t="shared" si="289"/>
        <v>0</v>
      </c>
      <c r="F2343" s="5" t="str">
        <f t="shared" si="291"/>
        <v>Dry</v>
      </c>
      <c r="G2343" s="5" t="str">
        <f t="shared" si="292"/>
        <v/>
      </c>
      <c r="H2343" s="27">
        <v>7.0697568901910001E-5</v>
      </c>
      <c r="I2343" s="27">
        <v>1.006371165967</v>
      </c>
      <c r="J2343" s="2">
        <f t="shared" si="293"/>
        <v>2.7366854938840213</v>
      </c>
      <c r="K2343" s="2">
        <f t="shared" si="294"/>
        <v>0</v>
      </c>
      <c r="L2343" s="27">
        <v>0.26836532509029998</v>
      </c>
      <c r="M2343" s="26">
        <f t="shared" si="295"/>
        <v>0.72978193043755812</v>
      </c>
      <c r="N2343" s="2">
        <f t="shared" si="296"/>
        <v>0</v>
      </c>
    </row>
    <row r="2344" spans="1:14" x14ac:dyDescent="0.35">
      <c r="A2344" s="10">
        <v>42044</v>
      </c>
      <c r="B2344" s="27">
        <v>0</v>
      </c>
      <c r="C2344" s="27">
        <v>0</v>
      </c>
      <c r="D2344" s="28">
        <f t="shared" si="290"/>
        <v>0</v>
      </c>
      <c r="E2344" s="3">
        <f t="shared" si="289"/>
        <v>0</v>
      </c>
      <c r="F2344" s="5" t="str">
        <f t="shared" si="291"/>
        <v>Dry</v>
      </c>
      <c r="G2344" s="5" t="str">
        <f t="shared" si="292"/>
        <v/>
      </c>
      <c r="H2344" s="27">
        <v>6.5041763389760005E-5</v>
      </c>
      <c r="I2344" s="27">
        <v>1.1022828111659999</v>
      </c>
      <c r="J2344" s="2">
        <f t="shared" si="293"/>
        <v>2.9975037853723734</v>
      </c>
      <c r="K2344" s="2">
        <f t="shared" si="294"/>
        <v>0</v>
      </c>
      <c r="L2344" s="27">
        <v>0.29394198708160002</v>
      </c>
      <c r="M2344" s="26">
        <f t="shared" si="295"/>
        <v>0.79933408199021982</v>
      </c>
      <c r="N2344" s="2">
        <f t="shared" si="296"/>
        <v>0</v>
      </c>
    </row>
    <row r="2345" spans="1:14" x14ac:dyDescent="0.35">
      <c r="A2345" s="10">
        <v>42045</v>
      </c>
      <c r="B2345" s="27">
        <v>0</v>
      </c>
      <c r="C2345" s="27">
        <v>0</v>
      </c>
      <c r="D2345" s="28">
        <f t="shared" si="290"/>
        <v>0</v>
      </c>
      <c r="E2345" s="3">
        <f t="shared" si="289"/>
        <v>0</v>
      </c>
      <c r="F2345" s="5" t="str">
        <f t="shared" si="291"/>
        <v>Dry</v>
      </c>
      <c r="G2345" s="5" t="str">
        <f t="shared" si="292"/>
        <v/>
      </c>
      <c r="H2345" s="27">
        <v>5.9838422318580001E-5</v>
      </c>
      <c r="I2345" s="27">
        <v>1.134315476412</v>
      </c>
      <c r="J2345" s="2">
        <f t="shared" si="293"/>
        <v>3.0846121339357366</v>
      </c>
      <c r="K2345" s="2">
        <f t="shared" si="294"/>
        <v>0</v>
      </c>
      <c r="L2345" s="27">
        <v>0.30248409977059998</v>
      </c>
      <c r="M2345" s="26">
        <f t="shared" si="295"/>
        <v>0.82256316155217879</v>
      </c>
      <c r="N2345" s="2">
        <f t="shared" si="296"/>
        <v>0</v>
      </c>
    </row>
    <row r="2346" spans="1:14" x14ac:dyDescent="0.35">
      <c r="A2346" s="10">
        <v>42046</v>
      </c>
      <c r="B2346" s="27">
        <v>0</v>
      </c>
      <c r="C2346" s="27">
        <v>0</v>
      </c>
      <c r="D2346" s="28">
        <f t="shared" si="290"/>
        <v>0</v>
      </c>
      <c r="E2346" s="3">
        <f t="shared" si="289"/>
        <v>0</v>
      </c>
      <c r="F2346" s="5" t="str">
        <f t="shared" si="291"/>
        <v>Dry</v>
      </c>
      <c r="G2346" s="5" t="str">
        <f t="shared" si="292"/>
        <v/>
      </c>
      <c r="H2346" s="27">
        <v>5.5051348533090001E-5</v>
      </c>
      <c r="I2346" s="27">
        <v>1.187753911842</v>
      </c>
      <c r="J2346" s="2">
        <f t="shared" si="293"/>
        <v>3.2299304777066609</v>
      </c>
      <c r="K2346" s="2">
        <f t="shared" si="294"/>
        <v>0</v>
      </c>
      <c r="L2346" s="27">
        <v>0.31673436873130001</v>
      </c>
      <c r="M2346" s="26">
        <f t="shared" si="295"/>
        <v>0.86131477295314796</v>
      </c>
      <c r="N2346" s="2">
        <f t="shared" si="296"/>
        <v>0</v>
      </c>
    </row>
    <row r="2347" spans="1:14" x14ac:dyDescent="0.35">
      <c r="A2347" s="10">
        <v>42047</v>
      </c>
      <c r="B2347" s="27">
        <v>0</v>
      </c>
      <c r="C2347" s="27">
        <v>0</v>
      </c>
      <c r="D2347" s="28">
        <f t="shared" si="290"/>
        <v>0</v>
      </c>
      <c r="E2347" s="3">
        <f t="shared" si="289"/>
        <v>0</v>
      </c>
      <c r="F2347" s="5" t="str">
        <f t="shared" si="291"/>
        <v>Dry</v>
      </c>
      <c r="G2347" s="5" t="str">
        <f t="shared" si="292"/>
        <v/>
      </c>
      <c r="H2347" s="27">
        <v>5.0647240650440003E-5</v>
      </c>
      <c r="I2347" s="27">
        <v>1.2544847649090001</v>
      </c>
      <c r="J2347" s="2">
        <f t="shared" si="293"/>
        <v>3.4113956903029385</v>
      </c>
      <c r="K2347" s="2">
        <f t="shared" si="294"/>
        <v>0</v>
      </c>
      <c r="L2347" s="27">
        <v>0.33452926840429997</v>
      </c>
      <c r="M2347" s="26">
        <f t="shared" si="295"/>
        <v>0.90970551132791722</v>
      </c>
      <c r="N2347" s="2">
        <f t="shared" si="296"/>
        <v>0</v>
      </c>
    </row>
    <row r="2348" spans="1:14" x14ac:dyDescent="0.35">
      <c r="A2348" s="10">
        <v>42048</v>
      </c>
      <c r="B2348" s="27">
        <v>0</v>
      </c>
      <c r="C2348" s="27">
        <v>0</v>
      </c>
      <c r="D2348" s="28">
        <f t="shared" si="290"/>
        <v>0</v>
      </c>
      <c r="E2348" s="3">
        <f t="shared" si="289"/>
        <v>0</v>
      </c>
      <c r="F2348" s="5" t="str">
        <f t="shared" si="291"/>
        <v>Dry</v>
      </c>
      <c r="G2348" s="5" t="str">
        <f t="shared" si="292"/>
        <v/>
      </c>
      <c r="H2348" s="27">
        <v>4.6595461398410002E-5</v>
      </c>
      <c r="I2348" s="27">
        <v>1.251118256587</v>
      </c>
      <c r="J2348" s="2">
        <f t="shared" si="293"/>
        <v>3.4022409422324245</v>
      </c>
      <c r="K2348" s="2">
        <f t="shared" si="294"/>
        <v>0</v>
      </c>
      <c r="L2348" s="27">
        <v>0.3336315344752</v>
      </c>
      <c r="M2348" s="26">
        <f t="shared" si="295"/>
        <v>0.90726424959047991</v>
      </c>
      <c r="N2348" s="2">
        <f t="shared" si="296"/>
        <v>0</v>
      </c>
    </row>
    <row r="2349" spans="1:14" x14ac:dyDescent="0.35">
      <c r="A2349" s="10">
        <v>42049</v>
      </c>
      <c r="B2349" s="27">
        <v>0</v>
      </c>
      <c r="C2349" s="27">
        <v>0</v>
      </c>
      <c r="D2349" s="28">
        <f t="shared" si="290"/>
        <v>0</v>
      </c>
      <c r="E2349" s="3">
        <f t="shared" si="289"/>
        <v>0</v>
      </c>
      <c r="F2349" s="5" t="str">
        <f t="shared" si="291"/>
        <v>Dry</v>
      </c>
      <c r="G2349" s="5" t="str">
        <f t="shared" si="292"/>
        <v/>
      </c>
      <c r="H2349" s="27">
        <v>4.2867824486540003E-5</v>
      </c>
      <c r="I2349" s="27">
        <v>1.261309308275</v>
      </c>
      <c r="J2349" s="2">
        <f t="shared" si="293"/>
        <v>3.4299540805507038</v>
      </c>
      <c r="K2349" s="2">
        <f t="shared" si="294"/>
        <v>0</v>
      </c>
      <c r="L2349" s="27">
        <v>0.33634914870420002</v>
      </c>
      <c r="M2349" s="26">
        <f t="shared" si="295"/>
        <v>0.91465442102025341</v>
      </c>
      <c r="N2349" s="2">
        <f t="shared" si="296"/>
        <v>0</v>
      </c>
    </row>
    <row r="2350" spans="1:14" x14ac:dyDescent="0.35">
      <c r="A2350" s="10">
        <v>42050</v>
      </c>
      <c r="B2350" s="27">
        <v>0</v>
      </c>
      <c r="C2350" s="27">
        <v>0</v>
      </c>
      <c r="D2350" s="28">
        <f t="shared" si="290"/>
        <v>0</v>
      </c>
      <c r="E2350" s="3">
        <f t="shared" si="289"/>
        <v>0</v>
      </c>
      <c r="F2350" s="5" t="str">
        <f t="shared" si="291"/>
        <v>Dry</v>
      </c>
      <c r="G2350" s="5" t="str">
        <f t="shared" si="292"/>
        <v/>
      </c>
      <c r="H2350" s="27">
        <v>3.9438398527609999E-5</v>
      </c>
      <c r="I2350" s="27">
        <v>1.232368823302</v>
      </c>
      <c r="J2350" s="2">
        <f t="shared" si="293"/>
        <v>3.351254483334527</v>
      </c>
      <c r="K2350" s="2">
        <f t="shared" si="294"/>
        <v>0</v>
      </c>
      <c r="L2350" s="27">
        <v>0.32863168616839999</v>
      </c>
      <c r="M2350" s="26">
        <f t="shared" si="295"/>
        <v>0.89366786209890026</v>
      </c>
      <c r="N2350" s="2">
        <f t="shared" si="296"/>
        <v>0</v>
      </c>
    </row>
    <row r="2351" spans="1:14" x14ac:dyDescent="0.35">
      <c r="A2351" s="10">
        <v>42051</v>
      </c>
      <c r="B2351" s="27">
        <v>0</v>
      </c>
      <c r="C2351" s="27">
        <v>0</v>
      </c>
      <c r="D2351" s="28">
        <f t="shared" si="290"/>
        <v>0</v>
      </c>
      <c r="E2351" s="3">
        <f t="shared" si="289"/>
        <v>0</v>
      </c>
      <c r="F2351" s="5" t="str">
        <f t="shared" si="291"/>
        <v>Dry</v>
      </c>
      <c r="G2351" s="5" t="str">
        <f t="shared" si="292"/>
        <v/>
      </c>
      <c r="H2351" s="27">
        <v>3.6283326645400003E-5</v>
      </c>
      <c r="I2351" s="27">
        <v>1.176859639221</v>
      </c>
      <c r="J2351" s="2">
        <f t="shared" si="293"/>
        <v>3.2003050285120187</v>
      </c>
      <c r="K2351" s="2">
        <f t="shared" si="294"/>
        <v>0</v>
      </c>
      <c r="L2351" s="27">
        <v>0.31382923711350003</v>
      </c>
      <c r="M2351" s="26">
        <f t="shared" si="295"/>
        <v>0.85341467423696749</v>
      </c>
      <c r="N2351" s="2">
        <f t="shared" si="296"/>
        <v>0</v>
      </c>
    </row>
    <row r="2352" spans="1:14" x14ac:dyDescent="0.35">
      <c r="A2352" s="10">
        <v>42052</v>
      </c>
      <c r="B2352" s="27">
        <v>0</v>
      </c>
      <c r="C2352" s="27">
        <v>0</v>
      </c>
      <c r="D2352" s="28">
        <f t="shared" si="290"/>
        <v>0</v>
      </c>
      <c r="E2352" s="3">
        <f t="shared" si="289"/>
        <v>0</v>
      </c>
      <c r="F2352" s="5" t="str">
        <f t="shared" si="291"/>
        <v>Dry</v>
      </c>
      <c r="G2352" s="5" t="str">
        <f t="shared" si="292"/>
        <v/>
      </c>
      <c r="H2352" s="27">
        <v>3.3380660513769997E-5</v>
      </c>
      <c r="I2352" s="27">
        <v>1.1251677406959999</v>
      </c>
      <c r="J2352" s="2">
        <f t="shared" si="293"/>
        <v>3.0597361473390743</v>
      </c>
      <c r="K2352" s="2">
        <f t="shared" si="294"/>
        <v>0</v>
      </c>
      <c r="L2352" s="27">
        <v>0.30004473084909999</v>
      </c>
      <c r="M2352" s="26">
        <f t="shared" si="295"/>
        <v>0.81592963928180851</v>
      </c>
      <c r="N2352" s="2">
        <f t="shared" si="296"/>
        <v>0</v>
      </c>
    </row>
    <row r="2353" spans="1:14" x14ac:dyDescent="0.35">
      <c r="A2353" s="10">
        <v>42053</v>
      </c>
      <c r="B2353" s="27">
        <v>0</v>
      </c>
      <c r="C2353" s="27">
        <v>0</v>
      </c>
      <c r="D2353" s="28">
        <f t="shared" si="290"/>
        <v>0</v>
      </c>
      <c r="E2353" s="3">
        <f t="shared" si="289"/>
        <v>0</v>
      </c>
      <c r="F2353" s="5" t="str">
        <f t="shared" si="291"/>
        <v>Dry</v>
      </c>
      <c r="G2353" s="5" t="str">
        <f t="shared" si="292"/>
        <v/>
      </c>
      <c r="H2353" s="27">
        <v>3.0710207672669997E-5</v>
      </c>
      <c r="I2353" s="27">
        <v>1.1326036022770001</v>
      </c>
      <c r="J2353" s="2">
        <f t="shared" si="293"/>
        <v>3.0799569318879829</v>
      </c>
      <c r="K2353" s="2">
        <f t="shared" si="294"/>
        <v>0</v>
      </c>
      <c r="L2353" s="27">
        <v>0.30202762727310001</v>
      </c>
      <c r="M2353" s="26">
        <f t="shared" si="295"/>
        <v>0.82132184850137724</v>
      </c>
      <c r="N2353" s="2">
        <f t="shared" si="296"/>
        <v>0</v>
      </c>
    </row>
    <row r="2354" spans="1:14" x14ac:dyDescent="0.35">
      <c r="A2354" s="10">
        <v>42054</v>
      </c>
      <c r="B2354" s="27">
        <v>0</v>
      </c>
      <c r="C2354" s="27">
        <v>0</v>
      </c>
      <c r="D2354" s="28">
        <f t="shared" si="290"/>
        <v>0</v>
      </c>
      <c r="E2354" s="3">
        <f t="shared" si="289"/>
        <v>0</v>
      </c>
      <c r="F2354" s="5" t="str">
        <f t="shared" si="291"/>
        <v>Dry</v>
      </c>
      <c r="G2354" s="5" t="str">
        <f t="shared" si="292"/>
        <v/>
      </c>
      <c r="H2354" s="27">
        <v>2.8253391058859999E-5</v>
      </c>
      <c r="I2354" s="27">
        <v>1.158558065979</v>
      </c>
      <c r="J2354" s="2">
        <f t="shared" si="293"/>
        <v>3.1505364623006535</v>
      </c>
      <c r="K2354" s="2">
        <f t="shared" si="294"/>
        <v>0</v>
      </c>
      <c r="L2354" s="27">
        <v>0.30894881759409998</v>
      </c>
      <c r="M2354" s="26">
        <f t="shared" si="295"/>
        <v>0.84014305661269173</v>
      </c>
      <c r="N2354" s="2">
        <f t="shared" si="296"/>
        <v>0</v>
      </c>
    </row>
    <row r="2355" spans="1:14" x14ac:dyDescent="0.35">
      <c r="A2355" s="10">
        <v>42055</v>
      </c>
      <c r="B2355" s="27">
        <v>0</v>
      </c>
      <c r="C2355" s="27">
        <v>0</v>
      </c>
      <c r="D2355" s="28">
        <f t="shared" si="290"/>
        <v>0</v>
      </c>
      <c r="E2355" s="3">
        <f t="shared" si="289"/>
        <v>0</v>
      </c>
      <c r="F2355" s="5" t="str">
        <f t="shared" si="291"/>
        <v>Dry</v>
      </c>
      <c r="G2355" s="5" t="str">
        <f t="shared" si="292"/>
        <v/>
      </c>
      <c r="H2355" s="27">
        <v>2.599311977415E-5</v>
      </c>
      <c r="I2355" s="27">
        <v>1.13824461712</v>
      </c>
      <c r="J2355" s="2">
        <f t="shared" si="293"/>
        <v>3.0952968820114433</v>
      </c>
      <c r="K2355" s="2">
        <f t="shared" si="294"/>
        <v>0</v>
      </c>
      <c r="L2355" s="27">
        <v>0.30353189789849999</v>
      </c>
      <c r="M2355" s="26">
        <f t="shared" si="295"/>
        <v>0.82541250186926496</v>
      </c>
      <c r="N2355" s="2">
        <f t="shared" si="296"/>
        <v>0</v>
      </c>
    </row>
    <row r="2356" spans="1:14" x14ac:dyDescent="0.35">
      <c r="A2356" s="10">
        <v>42056</v>
      </c>
      <c r="B2356" s="27">
        <v>0</v>
      </c>
      <c r="C2356" s="27">
        <v>0</v>
      </c>
      <c r="D2356" s="28">
        <f t="shared" si="290"/>
        <v>0</v>
      </c>
      <c r="E2356" s="3">
        <f t="shared" si="289"/>
        <v>0</v>
      </c>
      <c r="F2356" s="5" t="str">
        <f t="shared" si="291"/>
        <v>Dry</v>
      </c>
      <c r="G2356" s="5" t="str">
        <f t="shared" si="292"/>
        <v/>
      </c>
      <c r="H2356" s="27">
        <v>2.3913670192220001E-5</v>
      </c>
      <c r="I2356" s="27">
        <v>1.121418976355</v>
      </c>
      <c r="J2356" s="2">
        <f t="shared" si="293"/>
        <v>3.0495419075407328</v>
      </c>
      <c r="K2356" s="2">
        <f t="shared" si="294"/>
        <v>0</v>
      </c>
      <c r="L2356" s="27">
        <v>0.29904506036130002</v>
      </c>
      <c r="M2356" s="26">
        <f t="shared" si="295"/>
        <v>0.81321117534410481</v>
      </c>
      <c r="N2356" s="2">
        <f t="shared" si="296"/>
        <v>0</v>
      </c>
    </row>
    <row r="2357" spans="1:14" x14ac:dyDescent="0.35">
      <c r="A2357" s="10">
        <v>42057</v>
      </c>
      <c r="B2357" s="27">
        <v>416.77852519999999</v>
      </c>
      <c r="C2357" s="27">
        <v>184.5652307949</v>
      </c>
      <c r="D2357" s="28">
        <f t="shared" si="290"/>
        <v>15.380435899575</v>
      </c>
      <c r="E2357" s="3">
        <f t="shared" si="289"/>
        <v>1</v>
      </c>
      <c r="F2357" s="5">
        <f t="shared" si="291"/>
        <v>15.380435899575</v>
      </c>
      <c r="G2357" s="5">
        <f t="shared" si="292"/>
        <v>-0.89500000000000002</v>
      </c>
      <c r="H2357" s="27">
        <v>9.3681844579230003</v>
      </c>
      <c r="I2357" s="27">
        <v>3.369520719074</v>
      </c>
      <c r="J2357" s="2">
        <f t="shared" si="293"/>
        <v>9.162939862621073</v>
      </c>
      <c r="K2357" s="2">
        <f t="shared" si="294"/>
        <v>8.2008311770458597</v>
      </c>
      <c r="L2357" s="27">
        <v>0.41585497525109999</v>
      </c>
      <c r="M2357" s="26">
        <f t="shared" si="295"/>
        <v>1.1308593854988314</v>
      </c>
      <c r="N2357" s="2">
        <f t="shared" si="296"/>
        <v>1.0121191500214541</v>
      </c>
    </row>
    <row r="2358" spans="1:14" x14ac:dyDescent="0.35">
      <c r="A2358" s="10">
        <v>42058</v>
      </c>
      <c r="B2358" s="27">
        <v>31.258389390000001</v>
      </c>
      <c r="C2358" s="27">
        <v>14.18462051559</v>
      </c>
      <c r="D2358" s="28">
        <f t="shared" si="290"/>
        <v>1.1820517096325001</v>
      </c>
      <c r="E2358" s="3">
        <f t="shared" si="289"/>
        <v>1</v>
      </c>
      <c r="F2358" s="5">
        <f t="shared" si="291"/>
        <v>1.1820517096325001</v>
      </c>
      <c r="G2358" s="5">
        <f t="shared" si="292"/>
        <v>-0.89500000000000002</v>
      </c>
      <c r="H2358" s="27">
        <v>7.1617613417489998E-2</v>
      </c>
      <c r="I2358" s="27">
        <v>1.07464452667</v>
      </c>
      <c r="J2358" s="2">
        <f t="shared" si="293"/>
        <v>2.922345340045331</v>
      </c>
      <c r="K2358" s="2">
        <f t="shared" si="294"/>
        <v>2.6154990793405712</v>
      </c>
      <c r="L2358" s="27">
        <v>7.6382387151080006E-2</v>
      </c>
      <c r="M2358" s="26">
        <f t="shared" si="295"/>
        <v>0.20771120832316092</v>
      </c>
      <c r="N2358" s="2">
        <f t="shared" si="296"/>
        <v>0.18590153144922902</v>
      </c>
    </row>
    <row r="2359" spans="1:14" x14ac:dyDescent="0.35">
      <c r="A2359" s="10">
        <v>42059</v>
      </c>
      <c r="B2359" s="27">
        <v>0</v>
      </c>
      <c r="C2359" s="27">
        <v>0</v>
      </c>
      <c r="D2359" s="28">
        <f t="shared" si="290"/>
        <v>0</v>
      </c>
      <c r="E2359" s="3">
        <f t="shared" si="289"/>
        <v>0</v>
      </c>
      <c r="F2359" s="5" t="str">
        <f t="shared" si="291"/>
        <v>Dry</v>
      </c>
      <c r="G2359" s="5" t="str">
        <f t="shared" si="292"/>
        <v/>
      </c>
      <c r="H2359" s="27">
        <v>1.00224308977E-4</v>
      </c>
      <c r="I2359" s="27">
        <v>1.124882237986</v>
      </c>
      <c r="J2359" s="2">
        <f t="shared" si="293"/>
        <v>3.058959762689609</v>
      </c>
      <c r="K2359" s="2">
        <f t="shared" si="294"/>
        <v>0</v>
      </c>
      <c r="L2359" s="27">
        <v>0.1085324938694</v>
      </c>
      <c r="M2359" s="26">
        <f t="shared" si="295"/>
        <v>0.29513892252869162</v>
      </c>
      <c r="N2359" s="2">
        <f t="shared" si="296"/>
        <v>0</v>
      </c>
    </row>
    <row r="2360" spans="1:14" x14ac:dyDescent="0.35">
      <c r="A2360" s="10">
        <v>42060</v>
      </c>
      <c r="B2360" s="27">
        <v>0</v>
      </c>
      <c r="C2360" s="27">
        <v>0</v>
      </c>
      <c r="D2360" s="28">
        <f t="shared" si="290"/>
        <v>0</v>
      </c>
      <c r="E2360" s="3">
        <f t="shared" si="289"/>
        <v>0</v>
      </c>
      <c r="F2360" s="5" t="str">
        <f t="shared" si="291"/>
        <v>Dry</v>
      </c>
      <c r="G2360" s="5" t="str">
        <f t="shared" si="292"/>
        <v/>
      </c>
      <c r="H2360" s="27">
        <v>9.194348468774E-5</v>
      </c>
      <c r="I2360" s="27">
        <v>1.551314031867</v>
      </c>
      <c r="J2360" s="2">
        <f t="shared" si="293"/>
        <v>4.2185813256978451</v>
      </c>
      <c r="K2360" s="2">
        <f t="shared" si="294"/>
        <v>0</v>
      </c>
      <c r="L2360" s="27">
        <v>0.24939620702500001</v>
      </c>
      <c r="M2360" s="26">
        <f t="shared" si="295"/>
        <v>0.67819806953550399</v>
      </c>
      <c r="N2360" s="2">
        <f t="shared" si="296"/>
        <v>0</v>
      </c>
    </row>
    <row r="2361" spans="1:14" x14ac:dyDescent="0.35">
      <c r="A2361" s="10">
        <v>42061</v>
      </c>
      <c r="B2361" s="27">
        <v>0</v>
      </c>
      <c r="C2361" s="27">
        <v>0</v>
      </c>
      <c r="D2361" s="28">
        <f t="shared" si="290"/>
        <v>0</v>
      </c>
      <c r="E2361" s="3">
        <f t="shared" si="289"/>
        <v>0</v>
      </c>
      <c r="F2361" s="5" t="str">
        <f t="shared" si="291"/>
        <v>Dry</v>
      </c>
      <c r="G2361" s="5" t="str">
        <f t="shared" si="292"/>
        <v/>
      </c>
      <c r="H2361" s="27">
        <v>8.4588005912720004E-5</v>
      </c>
      <c r="I2361" s="27">
        <v>1.370502540995</v>
      </c>
      <c r="J2361" s="2">
        <f t="shared" si="293"/>
        <v>3.7268897898801634</v>
      </c>
      <c r="K2361" s="2">
        <f t="shared" si="294"/>
        <v>0</v>
      </c>
      <c r="L2361" s="27">
        <v>0.30261365803090001</v>
      </c>
      <c r="M2361" s="26">
        <f t="shared" si="295"/>
        <v>0.82291547710290824</v>
      </c>
      <c r="N2361" s="2">
        <f t="shared" si="296"/>
        <v>0</v>
      </c>
    </row>
    <row r="2362" spans="1:14" x14ac:dyDescent="0.35">
      <c r="A2362" s="10">
        <v>42062</v>
      </c>
      <c r="B2362" s="27">
        <v>0</v>
      </c>
      <c r="C2362" s="27">
        <v>0</v>
      </c>
      <c r="D2362" s="28">
        <f t="shared" si="290"/>
        <v>0</v>
      </c>
      <c r="E2362" s="3">
        <f t="shared" si="289"/>
        <v>0</v>
      </c>
      <c r="F2362" s="5" t="str">
        <f t="shared" si="291"/>
        <v>Dry</v>
      </c>
      <c r="G2362" s="5" t="str">
        <f t="shared" si="292"/>
        <v/>
      </c>
      <c r="H2362" s="27">
        <v>7.7820965439699997E-5</v>
      </c>
      <c r="I2362" s="27">
        <v>1.1871039555689999</v>
      </c>
      <c r="J2362" s="2">
        <f t="shared" si="293"/>
        <v>3.2281630126161156</v>
      </c>
      <c r="K2362" s="2">
        <f t="shared" si="294"/>
        <v>0</v>
      </c>
      <c r="L2362" s="27">
        <v>0.2988865349398</v>
      </c>
      <c r="M2362" s="26">
        <f t="shared" si="295"/>
        <v>0.81278008765389453</v>
      </c>
      <c r="N2362" s="2">
        <f t="shared" si="296"/>
        <v>0</v>
      </c>
    </row>
    <row r="2363" spans="1:14" x14ac:dyDescent="0.35">
      <c r="A2363" s="10">
        <v>42063</v>
      </c>
      <c r="B2363" s="27">
        <v>0</v>
      </c>
      <c r="C2363" s="27">
        <v>0</v>
      </c>
      <c r="D2363" s="28">
        <f t="shared" si="290"/>
        <v>0</v>
      </c>
      <c r="E2363" s="3">
        <f t="shared" si="289"/>
        <v>0</v>
      </c>
      <c r="F2363" s="5" t="str">
        <f t="shared" si="291"/>
        <v>Dry</v>
      </c>
      <c r="G2363" s="5" t="str">
        <f t="shared" si="292"/>
        <v/>
      </c>
      <c r="H2363" s="27">
        <v>7.1595288204520004E-5</v>
      </c>
      <c r="I2363" s="27">
        <v>1.148954126914</v>
      </c>
      <c r="J2363" s="2">
        <f t="shared" si="293"/>
        <v>3.1244198945648551</v>
      </c>
      <c r="K2363" s="2">
        <f t="shared" si="294"/>
        <v>0</v>
      </c>
      <c r="L2363" s="27">
        <v>0.30147959604719998</v>
      </c>
      <c r="M2363" s="26">
        <f t="shared" si="295"/>
        <v>0.81983155430691379</v>
      </c>
      <c r="N2363" s="2">
        <f t="shared" si="296"/>
        <v>0</v>
      </c>
    </row>
    <row r="2364" spans="1:14" x14ac:dyDescent="0.35">
      <c r="A2364" s="10">
        <v>42064</v>
      </c>
      <c r="B2364" s="27">
        <v>0</v>
      </c>
      <c r="C2364" s="27">
        <v>0</v>
      </c>
      <c r="D2364" s="28">
        <f t="shared" si="290"/>
        <v>0</v>
      </c>
      <c r="E2364" s="3">
        <f t="shared" si="289"/>
        <v>0</v>
      </c>
      <c r="F2364" s="5" t="str">
        <f t="shared" si="291"/>
        <v>Dry</v>
      </c>
      <c r="G2364" s="5" t="str">
        <f t="shared" si="292"/>
        <v/>
      </c>
      <c r="H2364" s="27">
        <v>6.5867665148160005E-5</v>
      </c>
      <c r="I2364" s="27">
        <v>1.1411422490750001</v>
      </c>
      <c r="J2364" s="2">
        <f t="shared" si="293"/>
        <v>3.1031765864445924</v>
      </c>
      <c r="K2364" s="2">
        <f t="shared" si="294"/>
        <v>0</v>
      </c>
      <c r="L2364" s="27">
        <v>0.30294792378969998</v>
      </c>
      <c r="M2364" s="26">
        <f t="shared" si="295"/>
        <v>0.82382446603675852</v>
      </c>
      <c r="N2364" s="2">
        <f t="shared" si="296"/>
        <v>0</v>
      </c>
    </row>
    <row r="2365" spans="1:14" x14ac:dyDescent="0.35">
      <c r="A2365" s="10">
        <v>42065</v>
      </c>
      <c r="B2365" s="27">
        <v>281.32550450999997</v>
      </c>
      <c r="C2365" s="27">
        <v>121.2978366329</v>
      </c>
      <c r="D2365" s="28">
        <f t="shared" si="290"/>
        <v>10.108153052741667</v>
      </c>
      <c r="E2365" s="3">
        <f t="shared" si="289"/>
        <v>1</v>
      </c>
      <c r="F2365" s="5">
        <f t="shared" si="291"/>
        <v>10.108153052741667</v>
      </c>
      <c r="G2365" s="5">
        <f t="shared" si="292"/>
        <v>0.28705170963250004</v>
      </c>
      <c r="H2365" s="27">
        <v>4.6084140897939996</v>
      </c>
      <c r="I2365" s="27">
        <v>1.1113112189150001</v>
      </c>
      <c r="J2365" s="2">
        <f t="shared" si="293"/>
        <v>3.0220552762686945</v>
      </c>
      <c r="K2365" s="2">
        <f t="shared" si="294"/>
        <v>2.7047394722604818</v>
      </c>
      <c r="L2365" s="27">
        <v>0.26523172943099999</v>
      </c>
      <c r="M2365" s="26">
        <f t="shared" si="295"/>
        <v>0.72126055574548409</v>
      </c>
      <c r="N2365" s="2">
        <f t="shared" si="296"/>
        <v>0.64552819739220824</v>
      </c>
    </row>
    <row r="2366" spans="1:14" x14ac:dyDescent="0.35">
      <c r="A2366" s="10">
        <v>42066</v>
      </c>
      <c r="B2366" s="27">
        <v>0</v>
      </c>
      <c r="C2366" s="27">
        <v>0</v>
      </c>
      <c r="D2366" s="28">
        <f t="shared" si="290"/>
        <v>0</v>
      </c>
      <c r="E2366" s="3">
        <f t="shared" si="289"/>
        <v>0</v>
      </c>
      <c r="F2366" s="5" t="str">
        <f t="shared" si="291"/>
        <v>Dry</v>
      </c>
      <c r="G2366" s="5" t="str">
        <f t="shared" si="292"/>
        <v/>
      </c>
      <c r="H2366" s="27">
        <v>1.002831705147E-4</v>
      </c>
      <c r="I2366" s="27">
        <v>0.62720002270700004</v>
      </c>
      <c r="J2366" s="2">
        <f t="shared" si="293"/>
        <v>1.7055826537485077</v>
      </c>
      <c r="K2366" s="2">
        <f t="shared" si="294"/>
        <v>0</v>
      </c>
      <c r="L2366" s="27">
        <v>0.15273190553989999</v>
      </c>
      <c r="M2366" s="26">
        <f t="shared" si="295"/>
        <v>0.41533303464898241</v>
      </c>
      <c r="N2366" s="2">
        <f t="shared" si="296"/>
        <v>0</v>
      </c>
    </row>
    <row r="2367" spans="1:14" x14ac:dyDescent="0.35">
      <c r="A2367" s="10">
        <v>42067</v>
      </c>
      <c r="B2367" s="27">
        <v>0</v>
      </c>
      <c r="C2367" s="27">
        <v>0</v>
      </c>
      <c r="D2367" s="28">
        <f t="shared" si="290"/>
        <v>0</v>
      </c>
      <c r="E2367" s="3">
        <f t="shared" si="289"/>
        <v>0</v>
      </c>
      <c r="F2367" s="5" t="str">
        <f t="shared" si="291"/>
        <v>Dry</v>
      </c>
      <c r="G2367" s="5" t="str">
        <f t="shared" si="292"/>
        <v/>
      </c>
      <c r="H2367" s="27">
        <v>9.1993780147300004E-5</v>
      </c>
      <c r="I2367" s="27">
        <v>1.1940781114050001</v>
      </c>
      <c r="J2367" s="2">
        <f t="shared" si="293"/>
        <v>3.2471282530303012</v>
      </c>
      <c r="K2367" s="2">
        <f t="shared" si="294"/>
        <v>0</v>
      </c>
      <c r="L2367" s="27">
        <v>0.30447062122340002</v>
      </c>
      <c r="M2367" s="26">
        <f t="shared" si="295"/>
        <v>0.82796522853006504</v>
      </c>
      <c r="N2367" s="2">
        <f t="shared" si="296"/>
        <v>0</v>
      </c>
    </row>
    <row r="2368" spans="1:14" x14ac:dyDescent="0.35">
      <c r="A2368" s="10">
        <v>42068</v>
      </c>
      <c r="B2368" s="27">
        <v>0</v>
      </c>
      <c r="C2368" s="27">
        <v>0</v>
      </c>
      <c r="D2368" s="28">
        <f t="shared" si="290"/>
        <v>0</v>
      </c>
      <c r="E2368" s="3">
        <f t="shared" si="289"/>
        <v>0</v>
      </c>
      <c r="F2368" s="5" t="str">
        <f t="shared" si="291"/>
        <v>Dry</v>
      </c>
      <c r="G2368" s="5" t="str">
        <f t="shared" si="292"/>
        <v/>
      </c>
      <c r="H2368" s="27">
        <v>8.4634277735519997E-5</v>
      </c>
      <c r="I2368" s="27">
        <v>1.462138853506</v>
      </c>
      <c r="J2368" s="2">
        <f t="shared" si="293"/>
        <v>3.9760819126700762</v>
      </c>
      <c r="K2368" s="2">
        <f t="shared" si="294"/>
        <v>0</v>
      </c>
      <c r="L2368" s="27">
        <v>0.3836657514006</v>
      </c>
      <c r="M2368" s="26">
        <f t="shared" si="295"/>
        <v>1.0433252977287355</v>
      </c>
      <c r="N2368" s="2">
        <f t="shared" si="296"/>
        <v>0</v>
      </c>
    </row>
    <row r="2369" spans="1:14" x14ac:dyDescent="0.35">
      <c r="A2369" s="10">
        <v>42069</v>
      </c>
      <c r="B2369" s="27">
        <v>0</v>
      </c>
      <c r="C2369" s="27">
        <v>0</v>
      </c>
      <c r="D2369" s="28">
        <f t="shared" si="290"/>
        <v>0</v>
      </c>
      <c r="E2369" s="3">
        <f t="shared" si="289"/>
        <v>0</v>
      </c>
      <c r="F2369" s="5" t="str">
        <f t="shared" si="291"/>
        <v>Dry</v>
      </c>
      <c r="G2369" s="5" t="str">
        <f t="shared" si="292"/>
        <v/>
      </c>
      <c r="H2369" s="27">
        <v>7.7863535516680001E-5</v>
      </c>
      <c r="I2369" s="27">
        <v>1.5242342169009999</v>
      </c>
      <c r="J2369" s="2">
        <f t="shared" si="293"/>
        <v>4.1449415600719028</v>
      </c>
      <c r="K2369" s="2">
        <f t="shared" si="294"/>
        <v>0</v>
      </c>
      <c r="L2369" s="27">
        <v>0.40451543739860002</v>
      </c>
      <c r="M2369" s="26">
        <f t="shared" si="295"/>
        <v>1.1000230998442571</v>
      </c>
      <c r="N2369" s="2">
        <f t="shared" si="296"/>
        <v>0</v>
      </c>
    </row>
    <row r="2370" spans="1:14" x14ac:dyDescent="0.35">
      <c r="A2370" s="10">
        <v>42070</v>
      </c>
      <c r="B2370" s="27">
        <v>0</v>
      </c>
      <c r="C2370" s="27">
        <v>0</v>
      </c>
      <c r="D2370" s="28">
        <f t="shared" si="290"/>
        <v>0</v>
      </c>
      <c r="E2370" s="3">
        <f t="shared" si="289"/>
        <v>0</v>
      </c>
      <c r="F2370" s="5" t="str">
        <f t="shared" si="291"/>
        <v>Dry</v>
      </c>
      <c r="G2370" s="5" t="str">
        <f t="shared" si="292"/>
        <v/>
      </c>
      <c r="H2370" s="27">
        <v>7.1634452675340001E-5</v>
      </c>
      <c r="I2370" s="27">
        <v>1.5318037319869999</v>
      </c>
      <c r="J2370" s="2">
        <f t="shared" si="293"/>
        <v>4.1655257966161683</v>
      </c>
      <c r="K2370" s="2">
        <f t="shared" si="294"/>
        <v>0</v>
      </c>
      <c r="L2370" s="27">
        <v>0.40793120025180002</v>
      </c>
      <c r="M2370" s="26">
        <f t="shared" si="295"/>
        <v>1.109311788716735</v>
      </c>
      <c r="N2370" s="2">
        <f t="shared" si="296"/>
        <v>0</v>
      </c>
    </row>
    <row r="2371" spans="1:14" x14ac:dyDescent="0.35">
      <c r="A2371" s="10">
        <v>42071</v>
      </c>
      <c r="B2371" s="27">
        <v>0</v>
      </c>
      <c r="C2371" s="27">
        <v>0</v>
      </c>
      <c r="D2371" s="28">
        <f t="shared" si="290"/>
        <v>0</v>
      </c>
      <c r="E2371" s="3">
        <f t="shared" si="289"/>
        <v>0</v>
      </c>
      <c r="F2371" s="5" t="str">
        <f t="shared" si="291"/>
        <v>Dry</v>
      </c>
      <c r="G2371" s="5" t="str">
        <f t="shared" si="292"/>
        <v/>
      </c>
      <c r="H2371" s="27">
        <v>6.5903696461319994E-5</v>
      </c>
      <c r="I2371" s="27">
        <v>1.4510101006630001</v>
      </c>
      <c r="J2371" s="2">
        <f t="shared" si="293"/>
        <v>3.9458188273389361</v>
      </c>
      <c r="K2371" s="2">
        <f t="shared" si="294"/>
        <v>0</v>
      </c>
      <c r="L2371" s="27">
        <v>0.38679072842770001</v>
      </c>
      <c r="M2371" s="26">
        <f t="shared" si="295"/>
        <v>1.0518232352571504</v>
      </c>
      <c r="N2371" s="2">
        <f t="shared" si="296"/>
        <v>0</v>
      </c>
    </row>
    <row r="2372" spans="1:14" x14ac:dyDescent="0.35">
      <c r="A2372" s="10">
        <v>42072</v>
      </c>
      <c r="B2372" s="27">
        <v>0</v>
      </c>
      <c r="C2372" s="27">
        <v>0</v>
      </c>
      <c r="D2372" s="28">
        <f t="shared" si="290"/>
        <v>0</v>
      </c>
      <c r="E2372" s="3">
        <f t="shared" si="289"/>
        <v>0</v>
      </c>
      <c r="F2372" s="5" t="str">
        <f t="shared" si="291"/>
        <v>Dry</v>
      </c>
      <c r="G2372" s="5" t="str">
        <f t="shared" si="292"/>
        <v/>
      </c>
      <c r="H2372" s="27">
        <v>6.0631400744410003E-5</v>
      </c>
      <c r="I2372" s="27">
        <v>1.349824875798</v>
      </c>
      <c r="J2372" s="2">
        <f t="shared" si="293"/>
        <v>3.6706597742500495</v>
      </c>
      <c r="K2372" s="2">
        <f t="shared" si="294"/>
        <v>0</v>
      </c>
      <c r="L2372" s="27">
        <v>0.35991614584249998</v>
      </c>
      <c r="M2372" s="26">
        <f t="shared" si="295"/>
        <v>0.9787415703582607</v>
      </c>
      <c r="N2372" s="2">
        <f t="shared" si="296"/>
        <v>0</v>
      </c>
    </row>
    <row r="2373" spans="1:14" x14ac:dyDescent="0.35">
      <c r="A2373" s="10">
        <v>42073</v>
      </c>
      <c r="B2373" s="27">
        <v>0</v>
      </c>
      <c r="C2373" s="27">
        <v>0</v>
      </c>
      <c r="D2373" s="28">
        <f t="shared" si="290"/>
        <v>0</v>
      </c>
      <c r="E2373" s="3">
        <f t="shared" si="289"/>
        <v>0</v>
      </c>
      <c r="F2373" s="5" t="str">
        <f t="shared" si="291"/>
        <v>Dry</v>
      </c>
      <c r="G2373" s="5" t="str">
        <f t="shared" si="292"/>
        <v/>
      </c>
      <c r="H2373" s="27">
        <v>5.5780888684859999E-5</v>
      </c>
      <c r="I2373" s="27">
        <v>1.3705035244170001</v>
      </c>
      <c r="J2373" s="2">
        <f t="shared" si="293"/>
        <v>3.7268924641586132</v>
      </c>
      <c r="K2373" s="2">
        <f t="shared" si="294"/>
        <v>0</v>
      </c>
      <c r="L2373" s="27">
        <v>0.36545738236149999</v>
      </c>
      <c r="M2373" s="26">
        <f t="shared" si="295"/>
        <v>0.99381018729856863</v>
      </c>
      <c r="N2373" s="2">
        <f t="shared" si="296"/>
        <v>0</v>
      </c>
    </row>
    <row r="2374" spans="1:14" x14ac:dyDescent="0.35">
      <c r="A2374" s="10">
        <v>42074</v>
      </c>
      <c r="B2374" s="27">
        <v>0</v>
      </c>
      <c r="C2374" s="27">
        <v>0</v>
      </c>
      <c r="D2374" s="28">
        <f t="shared" si="290"/>
        <v>0</v>
      </c>
      <c r="E2374" s="3">
        <f t="shared" si="289"/>
        <v>0</v>
      </c>
      <c r="F2374" s="5" t="str">
        <f t="shared" si="291"/>
        <v>Dry</v>
      </c>
      <c r="G2374" s="5" t="str">
        <f t="shared" si="292"/>
        <v/>
      </c>
      <c r="H2374" s="27">
        <v>5.1318417590069998E-5</v>
      </c>
      <c r="I2374" s="27">
        <v>1.229436796051</v>
      </c>
      <c r="J2374" s="2">
        <f t="shared" si="293"/>
        <v>3.3432812457092473</v>
      </c>
      <c r="K2374" s="2">
        <f t="shared" si="294"/>
        <v>0</v>
      </c>
      <c r="L2374" s="27">
        <v>0.32784720246990001</v>
      </c>
      <c r="M2374" s="26">
        <f t="shared" si="295"/>
        <v>0.89153456850854729</v>
      </c>
      <c r="N2374" s="2">
        <f t="shared" si="296"/>
        <v>0</v>
      </c>
    </row>
    <row r="2375" spans="1:14" x14ac:dyDescent="0.35">
      <c r="A2375" s="10">
        <v>42075</v>
      </c>
      <c r="B2375" s="27">
        <v>0</v>
      </c>
      <c r="C2375" s="27">
        <v>0</v>
      </c>
      <c r="D2375" s="28">
        <f t="shared" si="290"/>
        <v>0</v>
      </c>
      <c r="E2375" s="3">
        <f t="shared" si="289"/>
        <v>0</v>
      </c>
      <c r="F2375" s="5" t="str">
        <f t="shared" si="291"/>
        <v>Dry</v>
      </c>
      <c r="G2375" s="5" t="str">
        <f t="shared" si="292"/>
        <v/>
      </c>
      <c r="H2375" s="27">
        <v>4.7212944182859997E-5</v>
      </c>
      <c r="I2375" s="27">
        <v>1.3861240679819999</v>
      </c>
      <c r="J2375" s="2">
        <f t="shared" si="293"/>
        <v>3.7693703455075314</v>
      </c>
      <c r="K2375" s="2">
        <f t="shared" si="294"/>
        <v>0</v>
      </c>
      <c r="L2375" s="27">
        <v>0.36963232657880002</v>
      </c>
      <c r="M2375" s="26">
        <f t="shared" si="295"/>
        <v>1.0051633636053257</v>
      </c>
      <c r="N2375" s="2">
        <f t="shared" si="296"/>
        <v>0</v>
      </c>
    </row>
    <row r="2376" spans="1:14" x14ac:dyDescent="0.35">
      <c r="A2376" s="10">
        <v>42076</v>
      </c>
      <c r="B2376" s="27">
        <v>0</v>
      </c>
      <c r="C2376" s="27">
        <v>0</v>
      </c>
      <c r="D2376" s="28">
        <f t="shared" si="290"/>
        <v>0</v>
      </c>
      <c r="E2376" s="3">
        <f t="shared" si="289"/>
        <v>0</v>
      </c>
      <c r="F2376" s="5" t="str">
        <f t="shared" si="291"/>
        <v>Dry</v>
      </c>
      <c r="G2376" s="5" t="str">
        <f t="shared" si="292"/>
        <v/>
      </c>
      <c r="H2376" s="27">
        <v>4.3435908648239997E-5</v>
      </c>
      <c r="I2376" s="27">
        <v>1.565217110122</v>
      </c>
      <c r="J2376" s="2">
        <f t="shared" si="293"/>
        <v>4.2563888005813624</v>
      </c>
      <c r="K2376" s="2">
        <f t="shared" si="294"/>
        <v>0</v>
      </c>
      <c r="L2376" s="27">
        <v>0.41739099191059997</v>
      </c>
      <c r="M2376" s="26">
        <f t="shared" si="295"/>
        <v>1.1350363677620092</v>
      </c>
      <c r="N2376" s="2">
        <f t="shared" si="296"/>
        <v>0</v>
      </c>
    </row>
    <row r="2377" spans="1:14" x14ac:dyDescent="0.35">
      <c r="A2377" s="10">
        <v>42077</v>
      </c>
      <c r="B2377" s="27">
        <v>0</v>
      </c>
      <c r="C2377" s="27">
        <v>0</v>
      </c>
      <c r="D2377" s="28">
        <f t="shared" si="290"/>
        <v>0</v>
      </c>
      <c r="E2377" s="3">
        <f t="shared" si="289"/>
        <v>0</v>
      </c>
      <c r="F2377" s="5" t="str">
        <f t="shared" si="291"/>
        <v>Dry</v>
      </c>
      <c r="G2377" s="5" t="str">
        <f t="shared" si="292"/>
        <v/>
      </c>
      <c r="H2377" s="27">
        <v>3.9961035956380003E-5</v>
      </c>
      <c r="I2377" s="27">
        <v>1.612445397691</v>
      </c>
      <c r="J2377" s="2">
        <f t="shared" si="293"/>
        <v>4.3848195166649981</v>
      </c>
      <c r="K2377" s="2">
        <f t="shared" si="294"/>
        <v>0</v>
      </c>
      <c r="L2377" s="27">
        <v>0.42998537228630002</v>
      </c>
      <c r="M2377" s="26">
        <f t="shared" si="295"/>
        <v>1.1692850219804729</v>
      </c>
      <c r="N2377" s="2">
        <f t="shared" si="296"/>
        <v>0</v>
      </c>
    </row>
    <row r="2378" spans="1:14" x14ac:dyDescent="0.35">
      <c r="A2378" s="10">
        <v>42078</v>
      </c>
      <c r="B2378" s="27">
        <v>0</v>
      </c>
      <c r="C2378" s="27">
        <v>0</v>
      </c>
      <c r="D2378" s="28">
        <f t="shared" si="290"/>
        <v>0</v>
      </c>
      <c r="E2378" s="3">
        <f t="shared" si="289"/>
        <v>0</v>
      </c>
      <c r="F2378" s="5" t="str">
        <f t="shared" si="291"/>
        <v>Dry</v>
      </c>
      <c r="G2378" s="5" t="str">
        <f t="shared" si="292"/>
        <v/>
      </c>
      <c r="H2378" s="27">
        <v>3.6764153079869997E-5</v>
      </c>
      <c r="I2378" s="27">
        <v>1.6215923128209999</v>
      </c>
      <c r="J2378" s="2">
        <f t="shared" si="293"/>
        <v>4.4096932717929143</v>
      </c>
      <c r="K2378" s="2">
        <f t="shared" si="294"/>
        <v>0</v>
      </c>
      <c r="L2378" s="27">
        <v>0.4324245982619</v>
      </c>
      <c r="M2378" s="26">
        <f t="shared" si="295"/>
        <v>1.1759181555294804</v>
      </c>
      <c r="N2378" s="2">
        <f t="shared" si="296"/>
        <v>0</v>
      </c>
    </row>
    <row r="2379" spans="1:14" x14ac:dyDescent="0.35">
      <c r="A2379" s="10">
        <v>42079</v>
      </c>
      <c r="B2379" s="27">
        <v>0</v>
      </c>
      <c r="C2379" s="27">
        <v>0</v>
      </c>
      <c r="D2379" s="28">
        <f t="shared" si="290"/>
        <v>0</v>
      </c>
      <c r="E2379" s="3">
        <f t="shared" si="289"/>
        <v>0</v>
      </c>
      <c r="F2379" s="5" t="str">
        <f t="shared" si="291"/>
        <v>Dry</v>
      </c>
      <c r="G2379" s="5" t="str">
        <f t="shared" si="292"/>
        <v/>
      </c>
      <c r="H2379" s="27">
        <v>3.3823020833479999E-5</v>
      </c>
      <c r="I2379" s="27">
        <v>1.654787255939</v>
      </c>
      <c r="J2379" s="2">
        <f t="shared" si="293"/>
        <v>4.4999622723102792</v>
      </c>
      <c r="K2379" s="2">
        <f t="shared" si="294"/>
        <v>0</v>
      </c>
      <c r="L2379" s="27">
        <v>0.44127659643209999</v>
      </c>
      <c r="M2379" s="26">
        <f t="shared" si="295"/>
        <v>1.1999899252735955</v>
      </c>
      <c r="N2379" s="2">
        <f t="shared" si="296"/>
        <v>0</v>
      </c>
    </row>
    <row r="2380" spans="1:14" x14ac:dyDescent="0.35">
      <c r="A2380" s="10">
        <v>42080</v>
      </c>
      <c r="B2380" s="27">
        <v>0</v>
      </c>
      <c r="C2380" s="27">
        <v>0</v>
      </c>
      <c r="D2380" s="28">
        <f t="shared" si="290"/>
        <v>0</v>
      </c>
      <c r="E2380" s="3">
        <f t="shared" si="289"/>
        <v>0</v>
      </c>
      <c r="F2380" s="5" t="str">
        <f t="shared" si="291"/>
        <v>Dry</v>
      </c>
      <c r="G2380" s="5" t="str">
        <f t="shared" si="292"/>
        <v/>
      </c>
      <c r="H2380" s="27">
        <v>3.1117179166800001E-5</v>
      </c>
      <c r="I2380" s="27">
        <v>1.525510784962</v>
      </c>
      <c r="J2380" s="2">
        <f t="shared" si="293"/>
        <v>4.1484130081942645</v>
      </c>
      <c r="K2380" s="2">
        <f t="shared" si="294"/>
        <v>0</v>
      </c>
      <c r="L2380" s="27">
        <v>0.40680287466339998</v>
      </c>
      <c r="M2380" s="26">
        <f t="shared" si="295"/>
        <v>1.1062434652446633</v>
      </c>
      <c r="N2380" s="2">
        <f t="shared" si="296"/>
        <v>0</v>
      </c>
    </row>
    <row r="2381" spans="1:14" x14ac:dyDescent="0.35">
      <c r="A2381" s="10">
        <v>42081</v>
      </c>
      <c r="B2381" s="27">
        <v>0</v>
      </c>
      <c r="C2381" s="27">
        <v>0</v>
      </c>
      <c r="D2381" s="28">
        <f t="shared" si="290"/>
        <v>0</v>
      </c>
      <c r="E2381" s="3">
        <f t="shared" si="289"/>
        <v>0</v>
      </c>
      <c r="F2381" s="5" t="str">
        <f t="shared" si="291"/>
        <v>Dry</v>
      </c>
      <c r="G2381" s="5" t="str">
        <f t="shared" si="292"/>
        <v/>
      </c>
      <c r="H2381" s="27">
        <v>2.8627804833460001E-5</v>
      </c>
      <c r="I2381" s="27">
        <v>1.4045054771550001</v>
      </c>
      <c r="J2381" s="2">
        <f t="shared" si="293"/>
        <v>3.8193560143562211</v>
      </c>
      <c r="K2381" s="2">
        <f t="shared" si="294"/>
        <v>0</v>
      </c>
      <c r="L2381" s="27">
        <v>0.37453479357210001</v>
      </c>
      <c r="M2381" s="26">
        <f t="shared" si="295"/>
        <v>1.0184949362482258</v>
      </c>
      <c r="N2381" s="2">
        <f t="shared" si="296"/>
        <v>0</v>
      </c>
    </row>
    <row r="2382" spans="1:14" x14ac:dyDescent="0.35">
      <c r="A2382" s="10">
        <v>42082</v>
      </c>
      <c r="B2382" s="27">
        <v>0</v>
      </c>
      <c r="C2382" s="27">
        <v>0</v>
      </c>
      <c r="D2382" s="28">
        <f t="shared" si="290"/>
        <v>0</v>
      </c>
      <c r="E2382" s="3">
        <f t="shared" si="289"/>
        <v>0</v>
      </c>
      <c r="F2382" s="5" t="str">
        <f t="shared" si="291"/>
        <v>Dry</v>
      </c>
      <c r="G2382" s="5" t="str">
        <f t="shared" si="292"/>
        <v/>
      </c>
      <c r="H2382" s="27">
        <v>2.6337580446779998E-5</v>
      </c>
      <c r="I2382" s="27">
        <v>1.4821787961270001</v>
      </c>
      <c r="J2382" s="2">
        <f t="shared" si="293"/>
        <v>4.030577731035919</v>
      </c>
      <c r="K2382" s="2">
        <f t="shared" si="294"/>
        <v>0</v>
      </c>
      <c r="L2382" s="27">
        <v>0.39524767887259998</v>
      </c>
      <c r="M2382" s="26">
        <f t="shared" si="295"/>
        <v>1.0748207280189934</v>
      </c>
      <c r="N2382" s="2">
        <f t="shared" si="296"/>
        <v>0</v>
      </c>
    </row>
    <row r="2383" spans="1:14" x14ac:dyDescent="0.35">
      <c r="A2383" s="10">
        <v>42083</v>
      </c>
      <c r="B2383" s="27">
        <v>0</v>
      </c>
      <c r="C2383" s="27">
        <v>0</v>
      </c>
      <c r="D2383" s="28">
        <f t="shared" si="290"/>
        <v>0</v>
      </c>
      <c r="E2383" s="3">
        <f t="shared" si="289"/>
        <v>0</v>
      </c>
      <c r="F2383" s="5" t="str">
        <f t="shared" si="291"/>
        <v>Dry</v>
      </c>
      <c r="G2383" s="5" t="str">
        <f t="shared" si="292"/>
        <v/>
      </c>
      <c r="H2383" s="27">
        <v>2.4230574011040001E-5</v>
      </c>
      <c r="I2383" s="27">
        <v>1.541939587443</v>
      </c>
      <c r="J2383" s="2">
        <f t="shared" si="293"/>
        <v>4.1930888365089967</v>
      </c>
      <c r="K2383" s="2">
        <f t="shared" si="294"/>
        <v>0</v>
      </c>
      <c r="L2383" s="27">
        <v>0.41118388995779998</v>
      </c>
      <c r="M2383" s="26">
        <f t="shared" si="295"/>
        <v>1.118157022995643</v>
      </c>
      <c r="N2383" s="2">
        <f t="shared" si="296"/>
        <v>0</v>
      </c>
    </row>
    <row r="2384" spans="1:14" x14ac:dyDescent="0.35">
      <c r="A2384" s="10">
        <v>42084</v>
      </c>
      <c r="B2384" s="27">
        <v>0</v>
      </c>
      <c r="C2384" s="27">
        <v>0</v>
      </c>
      <c r="D2384" s="28">
        <f t="shared" si="290"/>
        <v>0</v>
      </c>
      <c r="E2384" s="3">
        <f t="shared" si="289"/>
        <v>0</v>
      </c>
      <c r="F2384" s="5" t="str">
        <f t="shared" si="291"/>
        <v>Dry</v>
      </c>
      <c r="G2384" s="5" t="str">
        <f t="shared" si="292"/>
        <v/>
      </c>
      <c r="H2384" s="27">
        <v>2.2292128090150001E-5</v>
      </c>
      <c r="I2384" s="27">
        <v>1.495406986756</v>
      </c>
      <c r="J2384" s="2">
        <f t="shared" si="293"/>
        <v>4.0665499435047963</v>
      </c>
      <c r="K2384" s="2">
        <f t="shared" si="294"/>
        <v>0</v>
      </c>
      <c r="L2384" s="27">
        <v>0.39877519646100001</v>
      </c>
      <c r="M2384" s="26">
        <f t="shared" si="295"/>
        <v>1.084413318248185</v>
      </c>
      <c r="N2384" s="2">
        <f t="shared" si="296"/>
        <v>0</v>
      </c>
    </row>
    <row r="2385" spans="1:14" x14ac:dyDescent="0.35">
      <c r="A2385" s="10">
        <v>42085</v>
      </c>
      <c r="B2385" s="27">
        <v>0</v>
      </c>
      <c r="C2385" s="27">
        <v>0</v>
      </c>
      <c r="D2385" s="28">
        <f t="shared" si="290"/>
        <v>0</v>
      </c>
      <c r="E2385" s="3">
        <f t="shared" si="289"/>
        <v>0</v>
      </c>
      <c r="F2385" s="5" t="str">
        <f t="shared" si="291"/>
        <v>Dry</v>
      </c>
      <c r="G2385" s="5" t="str">
        <f t="shared" si="292"/>
        <v/>
      </c>
      <c r="H2385" s="27">
        <v>2.0508757842940001E-5</v>
      </c>
      <c r="I2385" s="27">
        <v>1.411193033899</v>
      </c>
      <c r="J2385" s="2">
        <f t="shared" si="293"/>
        <v>3.8375418886635844</v>
      </c>
      <c r="K2385" s="2">
        <f t="shared" si="294"/>
        <v>0</v>
      </c>
      <c r="L2385" s="27">
        <v>0.37631814237119998</v>
      </c>
      <c r="M2385" s="26">
        <f t="shared" si="295"/>
        <v>1.0233445036385465</v>
      </c>
      <c r="N2385" s="2">
        <f t="shared" si="296"/>
        <v>0</v>
      </c>
    </row>
    <row r="2386" spans="1:14" x14ac:dyDescent="0.35">
      <c r="A2386" s="10">
        <v>42086</v>
      </c>
      <c r="B2386" s="27">
        <v>0</v>
      </c>
      <c r="C2386" s="27">
        <v>0</v>
      </c>
      <c r="D2386" s="28">
        <f t="shared" si="290"/>
        <v>0</v>
      </c>
      <c r="E2386" s="3">
        <f t="shared" si="289"/>
        <v>0</v>
      </c>
      <c r="F2386" s="5" t="str">
        <f t="shared" si="291"/>
        <v>Dry</v>
      </c>
      <c r="G2386" s="5" t="str">
        <f t="shared" si="292"/>
        <v/>
      </c>
      <c r="H2386" s="27">
        <v>1.8868057215509999E-5</v>
      </c>
      <c r="I2386" s="27">
        <v>1.4389682649019999</v>
      </c>
      <c r="J2386" s="2">
        <f t="shared" si="293"/>
        <v>3.9130727408439023</v>
      </c>
      <c r="K2386" s="2">
        <f t="shared" si="294"/>
        <v>0</v>
      </c>
      <c r="L2386" s="27">
        <v>0.38372487063999999</v>
      </c>
      <c r="M2386" s="26">
        <f t="shared" si="295"/>
        <v>1.0434860642235904</v>
      </c>
      <c r="N2386" s="2">
        <f t="shared" si="296"/>
        <v>0</v>
      </c>
    </row>
    <row r="2387" spans="1:14" x14ac:dyDescent="0.35">
      <c r="A2387" s="10">
        <v>42087</v>
      </c>
      <c r="B2387" s="27">
        <v>0</v>
      </c>
      <c r="C2387" s="27">
        <v>0</v>
      </c>
      <c r="D2387" s="28">
        <f t="shared" si="290"/>
        <v>0</v>
      </c>
      <c r="E2387" s="3">
        <f t="shared" si="289"/>
        <v>0</v>
      </c>
      <c r="F2387" s="5" t="str">
        <f t="shared" si="291"/>
        <v>Dry</v>
      </c>
      <c r="G2387" s="5" t="str">
        <f t="shared" si="292"/>
        <v/>
      </c>
      <c r="H2387" s="27">
        <v>1.7358612638270002E-5</v>
      </c>
      <c r="I2387" s="27">
        <v>1.5383041357330001</v>
      </c>
      <c r="J2387" s="2">
        <f t="shared" si="293"/>
        <v>4.1832027345468914</v>
      </c>
      <c r="K2387" s="2">
        <f t="shared" si="294"/>
        <v>0</v>
      </c>
      <c r="L2387" s="27">
        <v>0.41021443619539999</v>
      </c>
      <c r="M2387" s="26">
        <f t="shared" si="295"/>
        <v>1.1155207292123228</v>
      </c>
      <c r="N2387" s="2">
        <f t="shared" si="296"/>
        <v>0</v>
      </c>
    </row>
    <row r="2388" spans="1:14" x14ac:dyDescent="0.35">
      <c r="A2388" s="10">
        <v>42088</v>
      </c>
      <c r="B2388" s="27">
        <v>0</v>
      </c>
      <c r="C2388" s="27">
        <v>0</v>
      </c>
      <c r="D2388" s="28">
        <f t="shared" si="290"/>
        <v>0</v>
      </c>
      <c r="E2388" s="3">
        <f t="shared" si="289"/>
        <v>0</v>
      </c>
      <c r="F2388" s="5" t="str">
        <f t="shared" si="291"/>
        <v>Dry</v>
      </c>
      <c r="G2388" s="5" t="str">
        <f t="shared" si="292"/>
        <v/>
      </c>
      <c r="H2388" s="27">
        <v>1.59699236272E-5</v>
      </c>
      <c r="I2388" s="27">
        <v>1.5887263348230001</v>
      </c>
      <c r="J2388" s="2">
        <f t="shared" si="293"/>
        <v>4.3203188458642732</v>
      </c>
      <c r="K2388" s="2">
        <f t="shared" si="294"/>
        <v>0</v>
      </c>
      <c r="L2388" s="27">
        <v>0.42366035595270002</v>
      </c>
      <c r="M2388" s="26">
        <f t="shared" si="295"/>
        <v>1.1520850255635344</v>
      </c>
      <c r="N2388" s="2">
        <f t="shared" si="296"/>
        <v>0</v>
      </c>
    </row>
    <row r="2389" spans="1:14" x14ac:dyDescent="0.35">
      <c r="A2389" s="10">
        <v>42089</v>
      </c>
      <c r="B2389" s="27">
        <v>0</v>
      </c>
      <c r="C2389" s="27">
        <v>0</v>
      </c>
      <c r="D2389" s="28">
        <f t="shared" si="290"/>
        <v>0</v>
      </c>
      <c r="E2389" s="3">
        <f t="shared" si="289"/>
        <v>0</v>
      </c>
      <c r="F2389" s="5" t="str">
        <f t="shared" si="291"/>
        <v>Dry</v>
      </c>
      <c r="G2389" s="5" t="str">
        <f t="shared" si="292"/>
        <v/>
      </c>
      <c r="H2389" s="27">
        <v>1.4692329737030001E-5</v>
      </c>
      <c r="I2389" s="27">
        <v>1.686480868166</v>
      </c>
      <c r="J2389" s="2">
        <f t="shared" si="293"/>
        <v>4.5861486136558938</v>
      </c>
      <c r="K2389" s="2">
        <f t="shared" si="294"/>
        <v>0</v>
      </c>
      <c r="L2389" s="27">
        <v>0.449728231511</v>
      </c>
      <c r="M2389" s="26">
        <f t="shared" si="295"/>
        <v>1.222972963641753</v>
      </c>
      <c r="N2389" s="2">
        <f t="shared" si="296"/>
        <v>0</v>
      </c>
    </row>
    <row r="2390" spans="1:14" x14ac:dyDescent="0.35">
      <c r="A2390" s="10">
        <v>42090</v>
      </c>
      <c r="B2390" s="27">
        <v>0</v>
      </c>
      <c r="C2390" s="27">
        <v>0</v>
      </c>
      <c r="D2390" s="28">
        <f t="shared" si="290"/>
        <v>0</v>
      </c>
      <c r="E2390" s="3">
        <f t="shared" ref="E2390:E2453" si="297">IF(D2390&gt;$C$8,1,0)</f>
        <v>0</v>
      </c>
      <c r="F2390" s="5" t="str">
        <f t="shared" si="291"/>
        <v>Dry</v>
      </c>
      <c r="G2390" s="5" t="str">
        <f t="shared" si="292"/>
        <v/>
      </c>
      <c r="H2390" s="27">
        <v>1.3516943358070001E-5</v>
      </c>
      <c r="I2390" s="27">
        <v>1.702213917093</v>
      </c>
      <c r="J2390" s="2">
        <f t="shared" si="293"/>
        <v>4.6289324375860206</v>
      </c>
      <c r="K2390" s="2">
        <f t="shared" si="294"/>
        <v>0</v>
      </c>
      <c r="L2390" s="27">
        <v>0.4539237112249</v>
      </c>
      <c r="M2390" s="26">
        <f t="shared" si="295"/>
        <v>1.2343819833565441</v>
      </c>
      <c r="N2390" s="2">
        <f t="shared" si="296"/>
        <v>0</v>
      </c>
    </row>
    <row r="2391" spans="1:14" x14ac:dyDescent="0.35">
      <c r="A2391" s="10">
        <v>42091</v>
      </c>
      <c r="B2391" s="27">
        <v>0</v>
      </c>
      <c r="C2391" s="27">
        <v>0</v>
      </c>
      <c r="D2391" s="28">
        <f t="shared" ref="D2391:D2454" si="298">C2391/12</f>
        <v>0</v>
      </c>
      <c r="E2391" s="3">
        <f t="shared" si="297"/>
        <v>0</v>
      </c>
      <c r="F2391" s="5" t="str">
        <f t="shared" ref="F2391:F2454" si="299">IF(B2391&gt;0,D2391,"Dry")</f>
        <v>Dry</v>
      </c>
      <c r="G2391" s="5" t="str">
        <f t="shared" ref="G2391:G2454" si="300">IF(D2391-$C$8&lt;0,"",D2384-$C$8)</f>
        <v/>
      </c>
      <c r="H2391" s="27">
        <v>1.243558788942E-5</v>
      </c>
      <c r="I2391" s="27">
        <v>1.5943493473279999</v>
      </c>
      <c r="J2391" s="2">
        <f t="shared" ref="J2391:J2454" si="301">I2391*2.71936</f>
        <v>4.3356098411498696</v>
      </c>
      <c r="K2391" s="2">
        <f t="shared" ref="K2391:K2454" si="302">IF(D2391&gt;$C$8, J2391*$C$8, J2391*D2391)</f>
        <v>0</v>
      </c>
      <c r="L2391" s="27">
        <v>0.42515982595419999</v>
      </c>
      <c r="M2391" s="26">
        <f t="shared" ref="M2391:M2454" si="303">L2391*2.71936</f>
        <v>1.1561626243068133</v>
      </c>
      <c r="N2391" s="2">
        <f t="shared" ref="N2391:N2454" si="304">IF(D2391&gt;$C$8, M2391*$C$8,M2391* D2391)</f>
        <v>0</v>
      </c>
    </row>
    <row r="2392" spans="1:14" x14ac:dyDescent="0.35">
      <c r="A2392" s="10">
        <v>42092</v>
      </c>
      <c r="B2392" s="27">
        <v>0</v>
      </c>
      <c r="C2392" s="27">
        <v>0</v>
      </c>
      <c r="D2392" s="28">
        <f t="shared" si="298"/>
        <v>0</v>
      </c>
      <c r="E2392" s="3">
        <f t="shared" si="297"/>
        <v>0</v>
      </c>
      <c r="F2392" s="5" t="str">
        <f t="shared" si="299"/>
        <v>Dry</v>
      </c>
      <c r="G2392" s="5" t="str">
        <f t="shared" si="300"/>
        <v/>
      </c>
      <c r="H2392" s="27">
        <v>1.144074085827E-5</v>
      </c>
      <c r="I2392" s="27">
        <v>1.555645315694</v>
      </c>
      <c r="J2392" s="2">
        <f t="shared" si="301"/>
        <v>4.2303596456856356</v>
      </c>
      <c r="K2392" s="2">
        <f t="shared" si="302"/>
        <v>0</v>
      </c>
      <c r="L2392" s="27">
        <v>0.41483875085170002</v>
      </c>
      <c r="M2392" s="26">
        <f t="shared" si="303"/>
        <v>1.1280959055160791</v>
      </c>
      <c r="N2392" s="2">
        <f t="shared" si="304"/>
        <v>0</v>
      </c>
    </row>
    <row r="2393" spans="1:14" x14ac:dyDescent="0.35">
      <c r="A2393" s="10">
        <v>42093</v>
      </c>
      <c r="B2393" s="27">
        <v>0</v>
      </c>
      <c r="C2393" s="27">
        <v>0</v>
      </c>
      <c r="D2393" s="28">
        <f t="shared" si="298"/>
        <v>0</v>
      </c>
      <c r="E2393" s="3">
        <f t="shared" si="297"/>
        <v>0</v>
      </c>
      <c r="F2393" s="5" t="str">
        <f t="shared" si="299"/>
        <v>Dry</v>
      </c>
      <c r="G2393" s="5" t="str">
        <f t="shared" si="300"/>
        <v/>
      </c>
      <c r="H2393" s="27">
        <v>1.052548158961E-5</v>
      </c>
      <c r="I2393" s="27">
        <v>1.541076986035</v>
      </c>
      <c r="J2393" s="2">
        <f t="shared" si="301"/>
        <v>4.1907431127441379</v>
      </c>
      <c r="K2393" s="2">
        <f t="shared" si="302"/>
        <v>0</v>
      </c>
      <c r="L2393" s="27">
        <v>0.41095386294269998</v>
      </c>
      <c r="M2393" s="26">
        <f t="shared" si="303"/>
        <v>1.1175314967318606</v>
      </c>
      <c r="N2393" s="2">
        <f t="shared" si="304"/>
        <v>0</v>
      </c>
    </row>
    <row r="2394" spans="1:14" x14ac:dyDescent="0.35">
      <c r="A2394" s="10">
        <v>42094</v>
      </c>
      <c r="B2394" s="27">
        <v>0</v>
      </c>
      <c r="C2394" s="27">
        <v>0</v>
      </c>
      <c r="D2394" s="28">
        <f t="shared" si="298"/>
        <v>0</v>
      </c>
      <c r="E2394" s="3">
        <f t="shared" si="297"/>
        <v>0</v>
      </c>
      <c r="F2394" s="5" t="str">
        <f t="shared" si="299"/>
        <v>Dry</v>
      </c>
      <c r="G2394" s="5" t="str">
        <f t="shared" si="300"/>
        <v/>
      </c>
      <c r="H2394" s="27">
        <v>9.6834430624369996E-6</v>
      </c>
      <c r="I2394" s="27">
        <v>1.511455892349</v>
      </c>
      <c r="J2394" s="2">
        <f t="shared" si="301"/>
        <v>4.1101926954181769</v>
      </c>
      <c r="K2394" s="2">
        <f t="shared" si="302"/>
        <v>0</v>
      </c>
      <c r="L2394" s="27">
        <v>0.40305490462650001</v>
      </c>
      <c r="M2394" s="26">
        <f t="shared" si="303"/>
        <v>1.096051385445119</v>
      </c>
      <c r="N2394" s="2">
        <f t="shared" si="304"/>
        <v>0</v>
      </c>
    </row>
    <row r="2395" spans="1:14" x14ac:dyDescent="0.35">
      <c r="A2395" s="10">
        <v>42095</v>
      </c>
      <c r="B2395" s="27">
        <v>0</v>
      </c>
      <c r="C2395" s="27">
        <v>0</v>
      </c>
      <c r="D2395" s="28">
        <f t="shared" si="298"/>
        <v>0</v>
      </c>
      <c r="E2395" s="3">
        <f t="shared" si="297"/>
        <v>0</v>
      </c>
      <c r="F2395" s="5" t="str">
        <f t="shared" si="299"/>
        <v>Dry</v>
      </c>
      <c r="G2395" s="5" t="str">
        <f t="shared" si="300"/>
        <v/>
      </c>
      <c r="H2395" s="27">
        <v>8.9087676174420003E-6</v>
      </c>
      <c r="I2395" s="27">
        <v>1.503622487643</v>
      </c>
      <c r="J2395" s="2">
        <f t="shared" si="301"/>
        <v>4.0888908479968684</v>
      </c>
      <c r="K2395" s="2">
        <f t="shared" si="302"/>
        <v>0</v>
      </c>
      <c r="L2395" s="27">
        <v>0.40096599670479999</v>
      </c>
      <c r="M2395" s="26">
        <f t="shared" si="303"/>
        <v>1.0903708927991649</v>
      </c>
      <c r="N2395" s="2">
        <f t="shared" si="304"/>
        <v>0</v>
      </c>
    </row>
    <row r="2396" spans="1:14" x14ac:dyDescent="0.35">
      <c r="A2396" s="10">
        <v>42096</v>
      </c>
      <c r="B2396" s="27">
        <v>0</v>
      </c>
      <c r="C2396" s="27">
        <v>0</v>
      </c>
      <c r="D2396" s="28">
        <f t="shared" si="298"/>
        <v>0</v>
      </c>
      <c r="E2396" s="3">
        <f t="shared" si="297"/>
        <v>0</v>
      </c>
      <c r="F2396" s="5" t="str">
        <f t="shared" si="299"/>
        <v>Dry</v>
      </c>
      <c r="G2396" s="5" t="str">
        <f t="shared" si="300"/>
        <v/>
      </c>
      <c r="H2396" s="27">
        <v>8.1960662080470006E-6</v>
      </c>
      <c r="I2396" s="27">
        <v>1.578597901125</v>
      </c>
      <c r="J2396" s="2">
        <f t="shared" si="301"/>
        <v>4.2927759884032799</v>
      </c>
      <c r="K2396" s="2">
        <f t="shared" si="302"/>
        <v>0</v>
      </c>
      <c r="L2396" s="27">
        <v>0.42095944029990001</v>
      </c>
      <c r="M2396" s="26">
        <f t="shared" si="303"/>
        <v>1.1447402635739361</v>
      </c>
      <c r="N2396" s="2">
        <f t="shared" si="304"/>
        <v>0</v>
      </c>
    </row>
    <row r="2397" spans="1:14" x14ac:dyDescent="0.35">
      <c r="A2397" s="10">
        <v>42097</v>
      </c>
      <c r="B2397" s="27">
        <v>0</v>
      </c>
      <c r="C2397" s="27">
        <v>0</v>
      </c>
      <c r="D2397" s="28">
        <f t="shared" si="298"/>
        <v>0</v>
      </c>
      <c r="E2397" s="3">
        <f t="shared" si="297"/>
        <v>0</v>
      </c>
      <c r="F2397" s="5" t="str">
        <f t="shared" si="299"/>
        <v>Dry</v>
      </c>
      <c r="G2397" s="5" t="str">
        <f t="shared" si="300"/>
        <v/>
      </c>
      <c r="H2397" s="27">
        <v>7.5403809114030002E-6</v>
      </c>
      <c r="I2397" s="27">
        <v>1.6889938193230001</v>
      </c>
      <c r="J2397" s="2">
        <f t="shared" si="301"/>
        <v>4.5929822325141938</v>
      </c>
      <c r="K2397" s="2">
        <f t="shared" si="302"/>
        <v>0</v>
      </c>
      <c r="L2397" s="27">
        <v>0.4503983518195</v>
      </c>
      <c r="M2397" s="26">
        <f t="shared" si="303"/>
        <v>1.2247952620038756</v>
      </c>
      <c r="N2397" s="2">
        <f t="shared" si="304"/>
        <v>0</v>
      </c>
    </row>
    <row r="2398" spans="1:14" x14ac:dyDescent="0.35">
      <c r="A2398" s="10">
        <v>42098</v>
      </c>
      <c r="B2398" s="27">
        <v>0</v>
      </c>
      <c r="C2398" s="27">
        <v>0</v>
      </c>
      <c r="D2398" s="28">
        <f t="shared" si="298"/>
        <v>0</v>
      </c>
      <c r="E2398" s="3">
        <f t="shared" si="297"/>
        <v>0</v>
      </c>
      <c r="F2398" s="5" t="str">
        <f t="shared" si="299"/>
        <v>Dry</v>
      </c>
      <c r="G2398" s="5" t="str">
        <f t="shared" si="300"/>
        <v/>
      </c>
      <c r="H2398" s="27">
        <v>6.9371504384909998E-6</v>
      </c>
      <c r="I2398" s="27">
        <v>1.6179469204600001</v>
      </c>
      <c r="J2398" s="2">
        <f t="shared" si="301"/>
        <v>4.3997801376221055</v>
      </c>
      <c r="K2398" s="2">
        <f t="shared" si="302"/>
        <v>0</v>
      </c>
      <c r="L2398" s="27">
        <v>0.4314525121228</v>
      </c>
      <c r="M2398" s="26">
        <f t="shared" si="303"/>
        <v>1.1732747033662574</v>
      </c>
      <c r="N2398" s="2">
        <f t="shared" si="304"/>
        <v>0</v>
      </c>
    </row>
    <row r="2399" spans="1:14" x14ac:dyDescent="0.35">
      <c r="A2399" s="10">
        <v>42099</v>
      </c>
      <c r="B2399" s="27">
        <v>0</v>
      </c>
      <c r="C2399" s="27">
        <v>0</v>
      </c>
      <c r="D2399" s="28">
        <f t="shared" si="298"/>
        <v>0</v>
      </c>
      <c r="E2399" s="3">
        <f t="shared" si="297"/>
        <v>0</v>
      </c>
      <c r="F2399" s="5" t="str">
        <f t="shared" si="299"/>
        <v>Dry</v>
      </c>
      <c r="G2399" s="5" t="str">
        <f t="shared" si="300"/>
        <v/>
      </c>
      <c r="H2399" s="27">
        <v>6.3821784034120004E-6</v>
      </c>
      <c r="I2399" s="27">
        <v>1.5571511927299999</v>
      </c>
      <c r="J2399" s="2">
        <f t="shared" si="301"/>
        <v>4.234454667462253</v>
      </c>
      <c r="K2399" s="2">
        <f t="shared" si="302"/>
        <v>0</v>
      </c>
      <c r="L2399" s="27">
        <v>0.41524031806130002</v>
      </c>
      <c r="M2399" s="26">
        <f t="shared" si="303"/>
        <v>1.1291879113231769</v>
      </c>
      <c r="N2399" s="2">
        <f t="shared" si="304"/>
        <v>0</v>
      </c>
    </row>
    <row r="2400" spans="1:14" x14ac:dyDescent="0.35">
      <c r="A2400" s="10">
        <v>42100</v>
      </c>
      <c r="B2400" s="27">
        <v>0</v>
      </c>
      <c r="C2400" s="27">
        <v>0</v>
      </c>
      <c r="D2400" s="28">
        <f t="shared" si="298"/>
        <v>0</v>
      </c>
      <c r="E2400" s="3">
        <f t="shared" si="297"/>
        <v>0</v>
      </c>
      <c r="F2400" s="5" t="str">
        <f t="shared" si="299"/>
        <v>Dry</v>
      </c>
      <c r="G2400" s="5" t="str">
        <f t="shared" si="300"/>
        <v/>
      </c>
      <c r="H2400" s="27">
        <v>5.8716041311390003E-6</v>
      </c>
      <c r="I2400" s="27">
        <v>1.613541163641</v>
      </c>
      <c r="J2400" s="2">
        <f t="shared" si="301"/>
        <v>4.3877992987587895</v>
      </c>
      <c r="K2400" s="2">
        <f t="shared" si="302"/>
        <v>0</v>
      </c>
      <c r="L2400" s="27">
        <v>0.43027764363769999</v>
      </c>
      <c r="M2400" s="26">
        <f t="shared" si="303"/>
        <v>1.1700798130026158</v>
      </c>
      <c r="N2400" s="2">
        <f t="shared" si="304"/>
        <v>0</v>
      </c>
    </row>
    <row r="2401" spans="1:14" x14ac:dyDescent="0.35">
      <c r="A2401" s="10">
        <v>42101</v>
      </c>
      <c r="B2401" s="27">
        <v>187.55033634</v>
      </c>
      <c r="C2401" s="27">
        <v>72.248001380909997</v>
      </c>
      <c r="D2401" s="28">
        <f t="shared" si="298"/>
        <v>6.0206667817424995</v>
      </c>
      <c r="E2401" s="3">
        <f t="shared" si="297"/>
        <v>1</v>
      </c>
      <c r="F2401" s="5">
        <f t="shared" si="299"/>
        <v>6.0206667817424995</v>
      </c>
      <c r="G2401" s="5">
        <f t="shared" si="300"/>
        <v>-0.89500000000000002</v>
      </c>
      <c r="H2401" s="27">
        <v>1.4943605122279999</v>
      </c>
      <c r="I2401" s="27">
        <v>3.138321933342</v>
      </c>
      <c r="J2401" s="2">
        <f t="shared" si="301"/>
        <v>8.5342271326529016</v>
      </c>
      <c r="K2401" s="2">
        <f t="shared" si="302"/>
        <v>7.638133283724347</v>
      </c>
      <c r="L2401" s="27">
        <v>0.36296223002330003</v>
      </c>
      <c r="M2401" s="26">
        <f t="shared" si="303"/>
        <v>0.98702496983616117</v>
      </c>
      <c r="N2401" s="2">
        <f t="shared" si="304"/>
        <v>0.88338734800336427</v>
      </c>
    </row>
    <row r="2402" spans="1:14" x14ac:dyDescent="0.35">
      <c r="A2402" s="10">
        <v>42102</v>
      </c>
      <c r="B2402" s="27">
        <v>10.41946313</v>
      </c>
      <c r="C2402" s="27">
        <v>3.3954532517099998</v>
      </c>
      <c r="D2402" s="28">
        <f t="shared" si="298"/>
        <v>0.2829544376425</v>
      </c>
      <c r="E2402" s="3">
        <f t="shared" si="297"/>
        <v>0</v>
      </c>
      <c r="F2402" s="5">
        <f t="shared" si="299"/>
        <v>0.2829544376425</v>
      </c>
      <c r="G2402" s="5" t="str">
        <f t="shared" si="300"/>
        <v/>
      </c>
      <c r="H2402" s="27">
        <v>1.343909994123E-2</v>
      </c>
      <c r="I2402" s="27">
        <v>2.8131351585309998</v>
      </c>
      <c r="J2402" s="2">
        <f t="shared" si="301"/>
        <v>7.6499272247028598</v>
      </c>
      <c r="K2402" s="2">
        <f t="shared" si="302"/>
        <v>2.1645808558718485</v>
      </c>
      <c r="L2402" s="27">
        <v>7.0081359953219999E-2</v>
      </c>
      <c r="M2402" s="26">
        <f t="shared" si="303"/>
        <v>0.19057644700238835</v>
      </c>
      <c r="N2402" s="2">
        <f t="shared" si="304"/>
        <v>5.3924451389466499E-2</v>
      </c>
    </row>
    <row r="2403" spans="1:14" x14ac:dyDescent="0.35">
      <c r="A2403" s="10">
        <v>42103</v>
      </c>
      <c r="B2403" s="27">
        <v>0</v>
      </c>
      <c r="C2403" s="27">
        <v>0</v>
      </c>
      <c r="D2403" s="28">
        <f t="shared" si="298"/>
        <v>0</v>
      </c>
      <c r="E2403" s="3">
        <f t="shared" si="297"/>
        <v>0</v>
      </c>
      <c r="F2403" s="5" t="str">
        <f t="shared" si="299"/>
        <v>Dry</v>
      </c>
      <c r="G2403" s="5" t="str">
        <f t="shared" si="300"/>
        <v/>
      </c>
      <c r="H2403" s="27">
        <v>6.3695338361939994E-5</v>
      </c>
      <c r="I2403" s="27">
        <v>5.4256704917620002</v>
      </c>
      <c r="J2403" s="2">
        <f t="shared" si="301"/>
        <v>14.754351308477913</v>
      </c>
      <c r="K2403" s="2">
        <f t="shared" si="302"/>
        <v>0</v>
      </c>
      <c r="L2403" s="27">
        <v>0.21443982647609999</v>
      </c>
      <c r="M2403" s="26">
        <f t="shared" si="303"/>
        <v>0.58313908652604729</v>
      </c>
      <c r="N2403" s="2">
        <f t="shared" si="304"/>
        <v>0</v>
      </c>
    </row>
    <row r="2404" spans="1:14" x14ac:dyDescent="0.35">
      <c r="A2404" s="10">
        <v>42104</v>
      </c>
      <c r="B2404" s="27">
        <v>0</v>
      </c>
      <c r="C2404" s="27">
        <v>0</v>
      </c>
      <c r="D2404" s="28">
        <f t="shared" si="298"/>
        <v>0</v>
      </c>
      <c r="E2404" s="3">
        <f t="shared" si="297"/>
        <v>0</v>
      </c>
      <c r="F2404" s="5" t="str">
        <f t="shared" si="299"/>
        <v>Dry</v>
      </c>
      <c r="G2404" s="5" t="str">
        <f t="shared" si="300"/>
        <v/>
      </c>
      <c r="H2404" s="27">
        <v>5.8599711292990002E-5</v>
      </c>
      <c r="I2404" s="27">
        <v>6.0262777331189996</v>
      </c>
      <c r="J2404" s="2">
        <f t="shared" si="301"/>
        <v>16.387618616334482</v>
      </c>
      <c r="K2404" s="2">
        <f t="shared" si="302"/>
        <v>0</v>
      </c>
      <c r="L2404" s="27">
        <v>0.43947873729659997</v>
      </c>
      <c r="M2404" s="26">
        <f t="shared" si="303"/>
        <v>1.1951008990548821</v>
      </c>
      <c r="N2404" s="2">
        <f t="shared" si="304"/>
        <v>0</v>
      </c>
    </row>
    <row r="2405" spans="1:14" x14ac:dyDescent="0.35">
      <c r="A2405" s="10">
        <v>42105</v>
      </c>
      <c r="B2405" s="27">
        <v>0</v>
      </c>
      <c r="C2405" s="27">
        <v>0</v>
      </c>
      <c r="D2405" s="28">
        <f t="shared" si="298"/>
        <v>0</v>
      </c>
      <c r="E2405" s="3">
        <f t="shared" si="297"/>
        <v>0</v>
      </c>
      <c r="F2405" s="5" t="str">
        <f t="shared" si="299"/>
        <v>Dry</v>
      </c>
      <c r="G2405" s="5" t="str">
        <f t="shared" si="300"/>
        <v/>
      </c>
      <c r="H2405" s="27">
        <v>5.3911734389549999E-5</v>
      </c>
      <c r="I2405" s="27">
        <v>3.2746687550179998</v>
      </c>
      <c r="J2405" s="2">
        <f t="shared" si="301"/>
        <v>8.9050032256457481</v>
      </c>
      <c r="K2405" s="2">
        <f t="shared" si="302"/>
        <v>0</v>
      </c>
      <c r="L2405" s="27">
        <v>0.4603106255626</v>
      </c>
      <c r="M2405" s="26">
        <f t="shared" si="303"/>
        <v>1.2517503027299119</v>
      </c>
      <c r="N2405" s="2">
        <f t="shared" si="304"/>
        <v>0</v>
      </c>
    </row>
    <row r="2406" spans="1:14" x14ac:dyDescent="0.35">
      <c r="A2406" s="10">
        <v>42106</v>
      </c>
      <c r="B2406" s="27">
        <v>0</v>
      </c>
      <c r="C2406" s="27">
        <v>0</v>
      </c>
      <c r="D2406" s="28">
        <f t="shared" si="298"/>
        <v>0</v>
      </c>
      <c r="E2406" s="3">
        <f t="shared" si="297"/>
        <v>0</v>
      </c>
      <c r="F2406" s="5" t="str">
        <f t="shared" si="299"/>
        <v>Dry</v>
      </c>
      <c r="G2406" s="5" t="str">
        <f t="shared" si="300"/>
        <v/>
      </c>
      <c r="H2406" s="27">
        <v>4.9598795638379997E-5</v>
      </c>
      <c r="I2406" s="27">
        <v>2.0561419912310002</v>
      </c>
      <c r="J2406" s="2">
        <f t="shared" si="301"/>
        <v>5.591390285273933</v>
      </c>
      <c r="K2406" s="2">
        <f t="shared" si="302"/>
        <v>0</v>
      </c>
      <c r="L2406" s="27">
        <v>0.43454308179119999</v>
      </c>
      <c r="M2406" s="26">
        <f t="shared" si="303"/>
        <v>1.1816790748997177</v>
      </c>
      <c r="N2406" s="2">
        <f t="shared" si="304"/>
        <v>0</v>
      </c>
    </row>
    <row r="2407" spans="1:14" x14ac:dyDescent="0.35">
      <c r="A2407" s="10">
        <v>42107</v>
      </c>
      <c r="B2407" s="27">
        <v>0</v>
      </c>
      <c r="C2407" s="27">
        <v>0</v>
      </c>
      <c r="D2407" s="28">
        <f t="shared" si="298"/>
        <v>0</v>
      </c>
      <c r="E2407" s="3">
        <f t="shared" si="297"/>
        <v>0</v>
      </c>
      <c r="F2407" s="5" t="str">
        <f t="shared" si="299"/>
        <v>Dry</v>
      </c>
      <c r="G2407" s="5" t="str">
        <f t="shared" si="300"/>
        <v/>
      </c>
      <c r="H2407" s="27">
        <v>4.5630891987309998E-5</v>
      </c>
      <c r="I2407" s="27">
        <v>1.7005928223669999</v>
      </c>
      <c r="J2407" s="2">
        <f t="shared" si="301"/>
        <v>4.6245240974319248</v>
      </c>
      <c r="K2407" s="2">
        <f t="shared" si="302"/>
        <v>0</v>
      </c>
      <c r="L2407" s="27">
        <v>0.42275008500040001</v>
      </c>
      <c r="M2407" s="26">
        <f t="shared" si="303"/>
        <v>1.1496096711466879</v>
      </c>
      <c r="N2407" s="2">
        <f t="shared" si="304"/>
        <v>0</v>
      </c>
    </row>
    <row r="2408" spans="1:14" x14ac:dyDescent="0.35">
      <c r="A2408" s="10">
        <v>42108</v>
      </c>
      <c r="B2408" s="27">
        <v>0</v>
      </c>
      <c r="C2408" s="27">
        <v>0</v>
      </c>
      <c r="D2408" s="28">
        <f t="shared" si="298"/>
        <v>0</v>
      </c>
      <c r="E2408" s="3">
        <f t="shared" si="297"/>
        <v>0</v>
      </c>
      <c r="F2408" s="5" t="str">
        <f t="shared" si="299"/>
        <v>Dry</v>
      </c>
      <c r="G2408" s="5" t="str">
        <f t="shared" si="300"/>
        <v/>
      </c>
      <c r="H2408" s="27">
        <v>4.1980420628329999E-5</v>
      </c>
      <c r="I2408" s="27">
        <v>1.692065898644</v>
      </c>
      <c r="J2408" s="2">
        <f t="shared" si="301"/>
        <v>4.6013363221365475</v>
      </c>
      <c r="K2408" s="2">
        <f t="shared" si="302"/>
        <v>0</v>
      </c>
      <c r="L2408" s="27">
        <v>0.44249637902939998</v>
      </c>
      <c r="M2408" s="26">
        <f t="shared" si="303"/>
        <v>1.203306953277389</v>
      </c>
      <c r="N2408" s="2">
        <f t="shared" si="304"/>
        <v>0</v>
      </c>
    </row>
    <row r="2409" spans="1:14" x14ac:dyDescent="0.35">
      <c r="A2409" s="10">
        <v>42109</v>
      </c>
      <c r="B2409" s="27">
        <v>0</v>
      </c>
      <c r="C2409" s="27">
        <v>0</v>
      </c>
      <c r="D2409" s="28">
        <f t="shared" si="298"/>
        <v>0</v>
      </c>
      <c r="E2409" s="3">
        <f t="shared" si="297"/>
        <v>0</v>
      </c>
      <c r="F2409" s="5" t="str">
        <f t="shared" si="299"/>
        <v>Dry</v>
      </c>
      <c r="G2409" s="5" t="str">
        <f t="shared" si="300"/>
        <v/>
      </c>
      <c r="H2409" s="27">
        <v>3.8621986978059998E-5</v>
      </c>
      <c r="I2409" s="27">
        <v>1.7955579568310001</v>
      </c>
      <c r="J2409" s="2">
        <f t="shared" si="301"/>
        <v>4.8827684854879481</v>
      </c>
      <c r="K2409" s="2">
        <f t="shared" si="302"/>
        <v>0</v>
      </c>
      <c r="L2409" s="27">
        <v>0.47623922789060003</v>
      </c>
      <c r="M2409" s="26">
        <f t="shared" si="303"/>
        <v>1.2950659067565822</v>
      </c>
      <c r="N2409" s="2">
        <f t="shared" si="304"/>
        <v>0</v>
      </c>
    </row>
    <row r="2410" spans="1:14" x14ac:dyDescent="0.35">
      <c r="A2410" s="10">
        <v>42110</v>
      </c>
      <c r="B2410" s="27">
        <v>0</v>
      </c>
      <c r="C2410" s="27">
        <v>0</v>
      </c>
      <c r="D2410" s="28">
        <f t="shared" si="298"/>
        <v>0</v>
      </c>
      <c r="E2410" s="3">
        <f t="shared" si="297"/>
        <v>0</v>
      </c>
      <c r="F2410" s="5" t="str">
        <f t="shared" si="299"/>
        <v>Dry</v>
      </c>
      <c r="G2410" s="5" t="str">
        <f t="shared" si="300"/>
        <v/>
      </c>
      <c r="H2410" s="27">
        <v>3.5532228019819997E-5</v>
      </c>
      <c r="I2410" s="27">
        <v>1.8490736666500001</v>
      </c>
      <c r="J2410" s="2">
        <f t="shared" si="301"/>
        <v>5.0282969661413439</v>
      </c>
      <c r="K2410" s="2">
        <f t="shared" si="302"/>
        <v>0</v>
      </c>
      <c r="L2410" s="27">
        <v>0.49235639005170001</v>
      </c>
      <c r="M2410" s="26">
        <f t="shared" si="303"/>
        <v>1.3388942728509909</v>
      </c>
      <c r="N2410" s="2">
        <f t="shared" si="304"/>
        <v>0</v>
      </c>
    </row>
    <row r="2411" spans="1:14" x14ac:dyDescent="0.35">
      <c r="A2411" s="10">
        <v>42111</v>
      </c>
      <c r="B2411" s="27">
        <v>0</v>
      </c>
      <c r="C2411" s="27">
        <v>0</v>
      </c>
      <c r="D2411" s="28">
        <f t="shared" si="298"/>
        <v>0</v>
      </c>
      <c r="E2411" s="3">
        <f t="shared" si="297"/>
        <v>0</v>
      </c>
      <c r="F2411" s="5" t="str">
        <f t="shared" si="299"/>
        <v>Dry</v>
      </c>
      <c r="G2411" s="5" t="str">
        <f t="shared" si="300"/>
        <v/>
      </c>
      <c r="H2411" s="27">
        <v>3.2689649778229999E-5</v>
      </c>
      <c r="I2411" s="27">
        <v>1.891958027054</v>
      </c>
      <c r="J2411" s="2">
        <f t="shared" si="301"/>
        <v>5.1449149804495651</v>
      </c>
      <c r="K2411" s="2">
        <f t="shared" si="302"/>
        <v>0</v>
      </c>
      <c r="L2411" s="27">
        <v>0.5043186748331</v>
      </c>
      <c r="M2411" s="26">
        <f t="shared" si="303"/>
        <v>1.3714240315941388</v>
      </c>
      <c r="N2411" s="2">
        <f t="shared" si="304"/>
        <v>0</v>
      </c>
    </row>
    <row r="2412" spans="1:14" x14ac:dyDescent="0.35">
      <c r="A2412" s="10">
        <v>42112</v>
      </c>
      <c r="B2412" s="27">
        <v>0</v>
      </c>
      <c r="C2412" s="27">
        <v>0</v>
      </c>
      <c r="D2412" s="28">
        <f t="shared" si="298"/>
        <v>0</v>
      </c>
      <c r="E2412" s="3">
        <f t="shared" si="297"/>
        <v>0</v>
      </c>
      <c r="F2412" s="5" t="str">
        <f t="shared" si="299"/>
        <v>Dry</v>
      </c>
      <c r="G2412" s="5" t="str">
        <f t="shared" si="300"/>
        <v/>
      </c>
      <c r="H2412" s="27">
        <v>3.0074477795970002E-5</v>
      </c>
      <c r="I2412" s="27">
        <v>1.810977863752</v>
      </c>
      <c r="J2412" s="2">
        <f t="shared" si="301"/>
        <v>4.9247007635726385</v>
      </c>
      <c r="K2412" s="2">
        <f t="shared" si="302"/>
        <v>0</v>
      </c>
      <c r="L2412" s="27">
        <v>0.4828733142053</v>
      </c>
      <c r="M2412" s="26">
        <f t="shared" si="303"/>
        <v>1.3131063757173247</v>
      </c>
      <c r="N2412" s="2">
        <f t="shared" si="304"/>
        <v>0</v>
      </c>
    </row>
    <row r="2413" spans="1:14" x14ac:dyDescent="0.35">
      <c r="A2413" s="10">
        <v>42113</v>
      </c>
      <c r="B2413" s="27">
        <v>0</v>
      </c>
      <c r="C2413" s="27">
        <v>0</v>
      </c>
      <c r="D2413" s="28">
        <f t="shared" si="298"/>
        <v>0</v>
      </c>
      <c r="E2413" s="3">
        <f t="shared" si="297"/>
        <v>0</v>
      </c>
      <c r="F2413" s="5" t="str">
        <f t="shared" si="299"/>
        <v>Dry</v>
      </c>
      <c r="G2413" s="5" t="str">
        <f t="shared" si="300"/>
        <v/>
      </c>
      <c r="H2413" s="27">
        <v>2.7668519572290001E-5</v>
      </c>
      <c r="I2413" s="27">
        <v>1.7062950912820001</v>
      </c>
      <c r="J2413" s="2">
        <f t="shared" si="301"/>
        <v>4.6400306194286198</v>
      </c>
      <c r="K2413" s="2">
        <f t="shared" si="302"/>
        <v>0</v>
      </c>
      <c r="L2413" s="27">
        <v>0.45499804425419998</v>
      </c>
      <c r="M2413" s="26">
        <f t="shared" si="303"/>
        <v>1.2373034816231012</v>
      </c>
      <c r="N2413" s="2">
        <f t="shared" si="304"/>
        <v>0</v>
      </c>
    </row>
    <row r="2414" spans="1:14" x14ac:dyDescent="0.35">
      <c r="A2414" s="10">
        <v>42114</v>
      </c>
      <c r="B2414" s="27">
        <v>0</v>
      </c>
      <c r="C2414" s="27">
        <v>0</v>
      </c>
      <c r="D2414" s="28">
        <f t="shared" si="298"/>
        <v>0</v>
      </c>
      <c r="E2414" s="3">
        <f t="shared" si="297"/>
        <v>0</v>
      </c>
      <c r="F2414" s="5" t="str">
        <f t="shared" si="299"/>
        <v>Dry</v>
      </c>
      <c r="G2414" s="5" t="str">
        <f t="shared" si="300"/>
        <v/>
      </c>
      <c r="H2414" s="27">
        <v>2.545503800651E-5</v>
      </c>
      <c r="I2414" s="27">
        <v>1.6422885101339999</v>
      </c>
      <c r="J2414" s="2">
        <f t="shared" si="301"/>
        <v>4.4659736829179941</v>
      </c>
      <c r="K2414" s="2">
        <f t="shared" si="302"/>
        <v>0</v>
      </c>
      <c r="L2414" s="27">
        <v>0.4379398995721</v>
      </c>
      <c r="M2414" s="26">
        <f t="shared" si="303"/>
        <v>1.1909162453003859</v>
      </c>
      <c r="N2414" s="2">
        <f t="shared" si="304"/>
        <v>0</v>
      </c>
    </row>
    <row r="2415" spans="1:14" x14ac:dyDescent="0.35">
      <c r="A2415" s="10">
        <v>42115</v>
      </c>
      <c r="B2415" s="27">
        <v>0</v>
      </c>
      <c r="C2415" s="27">
        <v>0</v>
      </c>
      <c r="D2415" s="28">
        <f t="shared" si="298"/>
        <v>0</v>
      </c>
      <c r="E2415" s="3">
        <f t="shared" si="297"/>
        <v>0</v>
      </c>
      <c r="F2415" s="5" t="str">
        <f t="shared" si="299"/>
        <v>Dry</v>
      </c>
      <c r="G2415" s="5" t="str">
        <f t="shared" si="300"/>
        <v/>
      </c>
      <c r="H2415" s="27">
        <v>2.341863496599E-5</v>
      </c>
      <c r="I2415" s="27">
        <v>1.59725251107</v>
      </c>
      <c r="J2415" s="2">
        <f t="shared" si="301"/>
        <v>4.3435045885033148</v>
      </c>
      <c r="K2415" s="2">
        <f t="shared" si="302"/>
        <v>0</v>
      </c>
      <c r="L2415" s="27">
        <v>0.42593301638530001</v>
      </c>
      <c r="M2415" s="26">
        <f t="shared" si="303"/>
        <v>1.1582652074375295</v>
      </c>
      <c r="N2415" s="2">
        <f t="shared" si="304"/>
        <v>0</v>
      </c>
    </row>
    <row r="2416" spans="1:14" x14ac:dyDescent="0.35">
      <c r="A2416" s="10">
        <v>42116</v>
      </c>
      <c r="B2416" s="27">
        <v>0</v>
      </c>
      <c r="C2416" s="27">
        <v>0</v>
      </c>
      <c r="D2416" s="28">
        <f t="shared" si="298"/>
        <v>0</v>
      </c>
      <c r="E2416" s="3">
        <f t="shared" si="297"/>
        <v>0</v>
      </c>
      <c r="F2416" s="5" t="str">
        <f t="shared" si="299"/>
        <v>Dry</v>
      </c>
      <c r="G2416" s="5" t="str">
        <f t="shared" si="300"/>
        <v/>
      </c>
      <c r="H2416" s="27">
        <v>2.1545144168710002E-5</v>
      </c>
      <c r="I2416" s="27">
        <v>1.567549881113</v>
      </c>
      <c r="J2416" s="2">
        <f t="shared" si="301"/>
        <v>4.262732444703448</v>
      </c>
      <c r="K2416" s="2">
        <f t="shared" si="302"/>
        <v>0</v>
      </c>
      <c r="L2416" s="27">
        <v>0.4180130347114</v>
      </c>
      <c r="M2416" s="26">
        <f t="shared" si="303"/>
        <v>1.1367279260727927</v>
      </c>
      <c r="N2416" s="2">
        <f t="shared" si="304"/>
        <v>0</v>
      </c>
    </row>
    <row r="2417" spans="1:14" x14ac:dyDescent="0.35">
      <c r="A2417" s="10">
        <v>42117</v>
      </c>
      <c r="B2417" s="27">
        <v>0</v>
      </c>
      <c r="C2417" s="27">
        <v>0</v>
      </c>
      <c r="D2417" s="28">
        <f t="shared" si="298"/>
        <v>0</v>
      </c>
      <c r="E2417" s="3">
        <f t="shared" si="297"/>
        <v>0</v>
      </c>
      <c r="F2417" s="5" t="str">
        <f t="shared" si="299"/>
        <v>Dry</v>
      </c>
      <c r="G2417" s="5" t="str">
        <f t="shared" si="300"/>
        <v/>
      </c>
      <c r="H2417" s="27">
        <v>1.9821532635210001E-5</v>
      </c>
      <c r="I2417" s="27">
        <v>1.4610135034830001</v>
      </c>
      <c r="J2417" s="2">
        <f t="shared" si="301"/>
        <v>3.9730216808315313</v>
      </c>
      <c r="K2417" s="2">
        <f t="shared" si="302"/>
        <v>0</v>
      </c>
      <c r="L2417" s="27">
        <v>0.38960353216080001</v>
      </c>
      <c r="M2417" s="26">
        <f t="shared" si="303"/>
        <v>1.0594722612167931</v>
      </c>
      <c r="N2417" s="2">
        <f t="shared" si="304"/>
        <v>0</v>
      </c>
    </row>
    <row r="2418" spans="1:14" x14ac:dyDescent="0.35">
      <c r="A2418" s="10">
        <v>42118</v>
      </c>
      <c r="B2418" s="27">
        <v>0</v>
      </c>
      <c r="C2418" s="27">
        <v>1.9479882858760001E-2</v>
      </c>
      <c r="D2418" s="28">
        <f t="shared" si="298"/>
        <v>1.6233235715633334E-3</v>
      </c>
      <c r="E2418" s="3">
        <f t="shared" si="297"/>
        <v>0</v>
      </c>
      <c r="F2418" s="5" t="str">
        <f t="shared" si="299"/>
        <v>Dry</v>
      </c>
      <c r="G2418" s="5" t="str">
        <f t="shared" si="300"/>
        <v/>
      </c>
      <c r="H2418" s="27">
        <v>3.493157841575E-4</v>
      </c>
      <c r="I2418" s="27">
        <v>2.4386361705209998</v>
      </c>
      <c r="J2418" s="2">
        <f t="shared" si="301"/>
        <v>6.6315296566679862</v>
      </c>
      <c r="K2418" s="2">
        <f t="shared" si="302"/>
        <v>1.0765118407190442E-2</v>
      </c>
      <c r="L2418" s="27">
        <v>0.40483785553910001</v>
      </c>
      <c r="M2418" s="26">
        <f t="shared" si="303"/>
        <v>1.1008998708388069</v>
      </c>
      <c r="N2418" s="2">
        <f t="shared" si="304"/>
        <v>1.7871167102636646E-3</v>
      </c>
    </row>
    <row r="2419" spans="1:14" x14ac:dyDescent="0.35">
      <c r="A2419" s="10">
        <v>42119</v>
      </c>
      <c r="B2419" s="27">
        <v>10.41946313</v>
      </c>
      <c r="C2419" s="27">
        <v>0.17779064676719999</v>
      </c>
      <c r="D2419" s="28">
        <f t="shared" si="298"/>
        <v>1.4815887230599999E-2</v>
      </c>
      <c r="E2419" s="3">
        <f t="shared" si="297"/>
        <v>0</v>
      </c>
      <c r="F2419" s="5">
        <f t="shared" si="299"/>
        <v>1.4815887230599999E-2</v>
      </c>
      <c r="G2419" s="5" t="str">
        <f t="shared" si="300"/>
        <v/>
      </c>
      <c r="H2419" s="27">
        <v>3.0385057286859999E-3</v>
      </c>
      <c r="I2419" s="27">
        <v>4.9302745820330003</v>
      </c>
      <c r="J2419" s="2">
        <f t="shared" si="301"/>
        <v>13.40719148739726</v>
      </c>
      <c r="K2419" s="2">
        <f t="shared" si="302"/>
        <v>0.19863943715633806</v>
      </c>
      <c r="L2419" s="27">
        <v>0.5183077151387</v>
      </c>
      <c r="M2419" s="26">
        <f t="shared" si="303"/>
        <v>1.4094652682395752</v>
      </c>
      <c r="N2419" s="2">
        <f t="shared" si="304"/>
        <v>2.0882478469684926E-2</v>
      </c>
    </row>
    <row r="2420" spans="1:14" x14ac:dyDescent="0.35">
      <c r="A2420" s="10">
        <v>42120</v>
      </c>
      <c r="B2420" s="27">
        <v>0</v>
      </c>
      <c r="C2420" s="27">
        <v>0.11826650488569999</v>
      </c>
      <c r="D2420" s="28">
        <f t="shared" si="298"/>
        <v>9.8555420738083328E-3</v>
      </c>
      <c r="E2420" s="3">
        <f t="shared" si="297"/>
        <v>0</v>
      </c>
      <c r="F2420" s="5" t="str">
        <f t="shared" si="299"/>
        <v>Dry</v>
      </c>
      <c r="G2420" s="5" t="str">
        <f t="shared" si="300"/>
        <v/>
      </c>
      <c r="H2420" s="27">
        <v>2.0254916088509999E-3</v>
      </c>
      <c r="I2420" s="27">
        <v>10.63929629501</v>
      </c>
      <c r="J2420" s="2">
        <f t="shared" si="301"/>
        <v>28.932076772798393</v>
      </c>
      <c r="K2420" s="2">
        <f t="shared" si="302"/>
        <v>0.28514129991696735</v>
      </c>
      <c r="L2420" s="27">
        <v>1.101522868093</v>
      </c>
      <c r="M2420" s="26">
        <f t="shared" si="303"/>
        <v>2.9954372265773808</v>
      </c>
      <c r="N2420" s="2">
        <f t="shared" si="304"/>
        <v>2.952165761598512E-2</v>
      </c>
    </row>
    <row r="2421" spans="1:14" x14ac:dyDescent="0.35">
      <c r="A2421" s="10">
        <v>42121</v>
      </c>
      <c r="B2421" s="27">
        <v>0</v>
      </c>
      <c r="C2421" s="27">
        <v>0</v>
      </c>
      <c r="D2421" s="28">
        <f t="shared" si="298"/>
        <v>0</v>
      </c>
      <c r="E2421" s="3">
        <f t="shared" si="297"/>
        <v>0</v>
      </c>
      <c r="F2421" s="5" t="str">
        <f t="shared" si="299"/>
        <v>Dry</v>
      </c>
      <c r="G2421" s="5" t="str">
        <f t="shared" si="300"/>
        <v/>
      </c>
      <c r="H2421" s="27">
        <v>1.4200006436280001E-5</v>
      </c>
      <c r="I2421" s="27">
        <v>20.782336322870002</v>
      </c>
      <c r="J2421" s="2">
        <f t="shared" si="301"/>
        <v>56.514654102959767</v>
      </c>
      <c r="K2421" s="2">
        <f t="shared" si="302"/>
        <v>0</v>
      </c>
      <c r="L2421" s="27">
        <v>2.2944708725449998</v>
      </c>
      <c r="M2421" s="26">
        <f t="shared" si="303"/>
        <v>6.2394923119639705</v>
      </c>
      <c r="N2421" s="2">
        <f t="shared" si="304"/>
        <v>0</v>
      </c>
    </row>
    <row r="2422" spans="1:14" x14ac:dyDescent="0.35">
      <c r="A2422" s="10">
        <v>42122</v>
      </c>
      <c r="B2422" s="27">
        <v>0</v>
      </c>
      <c r="C2422" s="27">
        <v>0</v>
      </c>
      <c r="D2422" s="28">
        <f t="shared" si="298"/>
        <v>0</v>
      </c>
      <c r="E2422" s="3">
        <f t="shared" si="297"/>
        <v>0</v>
      </c>
      <c r="F2422" s="5" t="str">
        <f t="shared" si="299"/>
        <v>Dry</v>
      </c>
      <c r="G2422" s="5" t="str">
        <f t="shared" si="300"/>
        <v/>
      </c>
      <c r="H2422" s="27">
        <v>1.306400592138E-5</v>
      </c>
      <c r="I2422" s="27">
        <v>10.769076565520001</v>
      </c>
      <c r="J2422" s="2">
        <f t="shared" si="301"/>
        <v>29.28499604921247</v>
      </c>
      <c r="K2422" s="2">
        <f t="shared" si="302"/>
        <v>0</v>
      </c>
      <c r="L2422" s="27">
        <v>1.400280528051</v>
      </c>
      <c r="M2422" s="26">
        <f t="shared" si="303"/>
        <v>3.8078668567607674</v>
      </c>
      <c r="N2422" s="2">
        <f t="shared" si="304"/>
        <v>0</v>
      </c>
    </row>
    <row r="2423" spans="1:14" x14ac:dyDescent="0.35">
      <c r="A2423" s="10">
        <v>42123</v>
      </c>
      <c r="B2423" s="27">
        <v>0</v>
      </c>
      <c r="C2423" s="27">
        <v>0</v>
      </c>
      <c r="D2423" s="28">
        <f t="shared" si="298"/>
        <v>0</v>
      </c>
      <c r="E2423" s="3">
        <f t="shared" si="297"/>
        <v>0</v>
      </c>
      <c r="F2423" s="5" t="str">
        <f t="shared" si="299"/>
        <v>Dry</v>
      </c>
      <c r="G2423" s="5" t="str">
        <f t="shared" si="300"/>
        <v/>
      </c>
      <c r="H2423" s="27">
        <v>1.2018885447669999E-5</v>
      </c>
      <c r="I2423" s="27">
        <v>4.3588521723189997</v>
      </c>
      <c r="J2423" s="2">
        <f t="shared" si="301"/>
        <v>11.853288243317396</v>
      </c>
      <c r="K2423" s="2">
        <f t="shared" si="302"/>
        <v>0</v>
      </c>
      <c r="L2423" s="27">
        <v>0.75688512026730004</v>
      </c>
      <c r="M2423" s="26">
        <f t="shared" si="303"/>
        <v>2.0582431206500851</v>
      </c>
      <c r="N2423" s="2">
        <f t="shared" si="304"/>
        <v>0</v>
      </c>
    </row>
    <row r="2424" spans="1:14" x14ac:dyDescent="0.35">
      <c r="A2424" s="10">
        <v>42124</v>
      </c>
      <c r="B2424" s="27">
        <v>0</v>
      </c>
      <c r="C2424" s="27">
        <v>0</v>
      </c>
      <c r="D2424" s="28">
        <f t="shared" si="298"/>
        <v>0</v>
      </c>
      <c r="E2424" s="3">
        <f t="shared" si="297"/>
        <v>0</v>
      </c>
      <c r="F2424" s="5" t="str">
        <f t="shared" si="299"/>
        <v>Dry</v>
      </c>
      <c r="G2424" s="5" t="str">
        <f t="shared" si="300"/>
        <v/>
      </c>
      <c r="H2424" s="27">
        <v>1.105737461185E-5</v>
      </c>
      <c r="I2424" s="27">
        <v>2.6423316893990001</v>
      </c>
      <c r="J2424" s="2">
        <f t="shared" si="301"/>
        <v>7.1854511028840653</v>
      </c>
      <c r="K2424" s="2">
        <f t="shared" si="302"/>
        <v>0</v>
      </c>
      <c r="L2424" s="27">
        <v>0.59170698434360003</v>
      </c>
      <c r="M2424" s="26">
        <f t="shared" si="303"/>
        <v>1.6090643049446123</v>
      </c>
      <c r="N2424" s="2">
        <f t="shared" si="304"/>
        <v>0</v>
      </c>
    </row>
    <row r="2425" spans="1:14" x14ac:dyDescent="0.35">
      <c r="A2425" s="10">
        <v>42125</v>
      </c>
      <c r="B2425" s="27">
        <v>0</v>
      </c>
      <c r="C2425" s="27">
        <v>0</v>
      </c>
      <c r="D2425" s="28">
        <f t="shared" si="298"/>
        <v>0</v>
      </c>
      <c r="E2425" s="3">
        <f t="shared" si="297"/>
        <v>0</v>
      </c>
      <c r="F2425" s="5" t="str">
        <f t="shared" si="299"/>
        <v>Dry</v>
      </c>
      <c r="G2425" s="5" t="str">
        <f t="shared" si="300"/>
        <v/>
      </c>
      <c r="H2425" s="27">
        <v>1.0172784642900001E-5</v>
      </c>
      <c r="I2425" s="27">
        <v>2.0544094925069998</v>
      </c>
      <c r="J2425" s="2">
        <f t="shared" si="301"/>
        <v>5.5866789975438351</v>
      </c>
      <c r="K2425" s="2">
        <f t="shared" si="302"/>
        <v>0</v>
      </c>
      <c r="L2425" s="27">
        <v>0.51806804418499997</v>
      </c>
      <c r="M2425" s="26">
        <f t="shared" si="303"/>
        <v>1.4088135166349216</v>
      </c>
      <c r="N2425" s="2">
        <f t="shared" si="304"/>
        <v>0</v>
      </c>
    </row>
    <row r="2426" spans="1:14" x14ac:dyDescent="0.35">
      <c r="A2426" s="10">
        <v>42126</v>
      </c>
      <c r="B2426" s="27">
        <v>0</v>
      </c>
      <c r="C2426" s="27">
        <v>0</v>
      </c>
      <c r="D2426" s="28">
        <f t="shared" si="298"/>
        <v>0</v>
      </c>
      <c r="E2426" s="3">
        <f t="shared" si="297"/>
        <v>0</v>
      </c>
      <c r="F2426" s="5" t="str">
        <f t="shared" si="299"/>
        <v>Dry</v>
      </c>
      <c r="G2426" s="5" t="str">
        <f t="shared" si="300"/>
        <v/>
      </c>
      <c r="H2426" s="27">
        <v>9.3589618714720006E-6</v>
      </c>
      <c r="I2426" s="27">
        <v>1.804075171611</v>
      </c>
      <c r="J2426" s="2">
        <f t="shared" si="301"/>
        <v>4.9059298586720885</v>
      </c>
      <c r="K2426" s="2">
        <f t="shared" si="302"/>
        <v>0</v>
      </c>
      <c r="L2426" s="27">
        <v>0.47336699658409997</v>
      </c>
      <c r="M2426" s="26">
        <f t="shared" si="303"/>
        <v>1.2872552758309381</v>
      </c>
      <c r="N2426" s="2">
        <f t="shared" si="304"/>
        <v>0</v>
      </c>
    </row>
    <row r="2427" spans="1:14" x14ac:dyDescent="0.35">
      <c r="A2427" s="10">
        <v>42127</v>
      </c>
      <c r="B2427" s="27">
        <v>0</v>
      </c>
      <c r="C2427" s="27">
        <v>0</v>
      </c>
      <c r="D2427" s="28">
        <f t="shared" si="298"/>
        <v>0</v>
      </c>
      <c r="E2427" s="3">
        <f t="shared" si="297"/>
        <v>0</v>
      </c>
      <c r="F2427" s="5" t="str">
        <f t="shared" si="299"/>
        <v>Dry</v>
      </c>
      <c r="G2427" s="5" t="str">
        <f t="shared" si="300"/>
        <v/>
      </c>
      <c r="H2427" s="27">
        <v>8.6102449217540007E-6</v>
      </c>
      <c r="I2427" s="27">
        <v>1.6099919204099999</v>
      </c>
      <c r="J2427" s="2">
        <f t="shared" si="301"/>
        <v>4.3781476286861372</v>
      </c>
      <c r="K2427" s="2">
        <f t="shared" si="302"/>
        <v>0</v>
      </c>
      <c r="L2427" s="27">
        <v>0.42739453490070001</v>
      </c>
      <c r="M2427" s="26">
        <f t="shared" si="303"/>
        <v>1.1622396024275676</v>
      </c>
      <c r="N2427" s="2">
        <f t="shared" si="304"/>
        <v>0</v>
      </c>
    </row>
    <row r="2428" spans="1:14" x14ac:dyDescent="0.35">
      <c r="A2428" s="10">
        <v>42128</v>
      </c>
      <c r="B2428" s="27">
        <v>0</v>
      </c>
      <c r="C2428" s="27">
        <v>0</v>
      </c>
      <c r="D2428" s="28">
        <f t="shared" si="298"/>
        <v>0</v>
      </c>
      <c r="E2428" s="3">
        <f t="shared" si="297"/>
        <v>0</v>
      </c>
      <c r="F2428" s="5" t="str">
        <f t="shared" si="299"/>
        <v>Dry</v>
      </c>
      <c r="G2428" s="5" t="str">
        <f t="shared" si="300"/>
        <v/>
      </c>
      <c r="H2428" s="27">
        <v>7.9214253280140002E-6</v>
      </c>
      <c r="I2428" s="27">
        <v>1.523227909491</v>
      </c>
      <c r="J2428" s="2">
        <f t="shared" si="301"/>
        <v>4.1422050479534454</v>
      </c>
      <c r="K2428" s="2">
        <f t="shared" si="302"/>
        <v>0</v>
      </c>
      <c r="L2428" s="27">
        <v>0.40568910783360002</v>
      </c>
      <c r="M2428" s="26">
        <f t="shared" si="303"/>
        <v>1.1032147322783785</v>
      </c>
      <c r="N2428" s="2">
        <f t="shared" si="304"/>
        <v>0</v>
      </c>
    </row>
    <row r="2429" spans="1:14" x14ac:dyDescent="0.35">
      <c r="A2429" s="10">
        <v>42129</v>
      </c>
      <c r="B2429" s="27">
        <v>0</v>
      </c>
      <c r="C2429" s="27">
        <v>1.346547062538E-2</v>
      </c>
      <c r="D2429" s="28">
        <f t="shared" si="298"/>
        <v>1.1221225521149999E-3</v>
      </c>
      <c r="E2429" s="3">
        <f t="shared" si="297"/>
        <v>0</v>
      </c>
      <c r="F2429" s="5" t="str">
        <f t="shared" si="299"/>
        <v>Dry</v>
      </c>
      <c r="G2429" s="5" t="str">
        <f t="shared" si="300"/>
        <v/>
      </c>
      <c r="H2429" s="27">
        <v>2.3614677060250001E-4</v>
      </c>
      <c r="I2429" s="27">
        <v>4.0049238150919999</v>
      </c>
      <c r="J2429" s="2">
        <f t="shared" si="301"/>
        <v>10.89082962580858</v>
      </c>
      <c r="K2429" s="2">
        <f t="shared" si="302"/>
        <v>1.2220845534361974E-2</v>
      </c>
      <c r="L2429" s="27">
        <v>0.52963850504090004</v>
      </c>
      <c r="M2429" s="26">
        <f t="shared" si="303"/>
        <v>1.4402777650680219</v>
      </c>
      <c r="N2429" s="2">
        <f t="shared" si="304"/>
        <v>1.6161681614926169E-3</v>
      </c>
    </row>
    <row r="2430" spans="1:14" x14ac:dyDescent="0.35">
      <c r="A2430" s="10">
        <v>42130</v>
      </c>
      <c r="B2430" s="27">
        <v>0</v>
      </c>
      <c r="C2430" s="27">
        <v>8.278080174494E-2</v>
      </c>
      <c r="D2430" s="28">
        <f t="shared" si="298"/>
        <v>6.8984001454116669E-3</v>
      </c>
      <c r="E2430" s="3">
        <f t="shared" si="297"/>
        <v>0</v>
      </c>
      <c r="F2430" s="5" t="str">
        <f t="shared" si="299"/>
        <v>Dry</v>
      </c>
      <c r="G2430" s="5" t="str">
        <f t="shared" si="300"/>
        <v/>
      </c>
      <c r="H2430" s="27">
        <v>1.4136467124350001E-3</v>
      </c>
      <c r="I2430" s="27">
        <v>7.9760680134630002</v>
      </c>
      <c r="J2430" s="2">
        <f t="shared" si="301"/>
        <v>21.689800313090743</v>
      </c>
      <c r="K2430" s="2">
        <f t="shared" si="302"/>
        <v>0.14962492163377519</v>
      </c>
      <c r="L2430" s="27">
        <v>0.83713988898629998</v>
      </c>
      <c r="M2430" s="26">
        <f t="shared" si="303"/>
        <v>2.2764847285137848</v>
      </c>
      <c r="N2430" s="2">
        <f t="shared" si="304"/>
        <v>1.5704102582206933E-2</v>
      </c>
    </row>
    <row r="2431" spans="1:14" x14ac:dyDescent="0.35">
      <c r="A2431" s="10">
        <v>42131</v>
      </c>
      <c r="B2431" s="27">
        <v>0</v>
      </c>
      <c r="C2431" s="27">
        <v>1.2947032643509999E-2</v>
      </c>
      <c r="D2431" s="28">
        <f t="shared" si="298"/>
        <v>1.0789193869591665E-3</v>
      </c>
      <c r="E2431" s="3">
        <f t="shared" si="297"/>
        <v>0</v>
      </c>
      <c r="F2431" s="5" t="str">
        <f t="shared" si="299"/>
        <v>Dry</v>
      </c>
      <c r="G2431" s="5" t="str">
        <f t="shared" si="300"/>
        <v/>
      </c>
      <c r="H2431" s="27">
        <v>2.262160092654E-4</v>
      </c>
      <c r="I2431" s="27">
        <v>9.9499079672549993</v>
      </c>
      <c r="J2431" s="2">
        <f t="shared" si="301"/>
        <v>27.057381729834553</v>
      </c>
      <c r="K2431" s="2">
        <f t="shared" si="302"/>
        <v>2.9192733708673251E-2</v>
      </c>
      <c r="L2431" s="27">
        <v>1.0564492263230001</v>
      </c>
      <c r="M2431" s="26">
        <f t="shared" si="303"/>
        <v>2.8728657680937135</v>
      </c>
      <c r="N2431" s="2">
        <f t="shared" si="304"/>
        <v>3.0995905733276446E-3</v>
      </c>
    </row>
    <row r="2432" spans="1:14" x14ac:dyDescent="0.35">
      <c r="A2432" s="10">
        <v>42132</v>
      </c>
      <c r="B2432" s="27">
        <v>197.96979947</v>
      </c>
      <c r="C2432" s="27">
        <v>68.956269774229995</v>
      </c>
      <c r="D2432" s="28">
        <f t="shared" si="298"/>
        <v>5.7463558145191662</v>
      </c>
      <c r="E2432" s="3">
        <f t="shared" si="297"/>
        <v>1</v>
      </c>
      <c r="F2432" s="5">
        <f t="shared" si="299"/>
        <v>5.7463558145191662</v>
      </c>
      <c r="G2432" s="5">
        <f t="shared" si="300"/>
        <v>-0.89500000000000002</v>
      </c>
      <c r="H2432" s="27">
        <v>1.3162829049839999</v>
      </c>
      <c r="I2432" s="27">
        <v>4.0659653856729996</v>
      </c>
      <c r="J2432" s="2">
        <f t="shared" si="301"/>
        <v>11.056823631183729</v>
      </c>
      <c r="K2432" s="2">
        <f t="shared" si="302"/>
        <v>9.8958571499094372</v>
      </c>
      <c r="L2432" s="27">
        <v>0.1579980562037</v>
      </c>
      <c r="M2432" s="26">
        <f t="shared" si="303"/>
        <v>0.42965359411809362</v>
      </c>
      <c r="N2432" s="2">
        <f t="shared" si="304"/>
        <v>0.38453996673569379</v>
      </c>
    </row>
    <row r="2433" spans="1:14" x14ac:dyDescent="0.35">
      <c r="A2433" s="10">
        <v>42133</v>
      </c>
      <c r="B2433" s="27">
        <v>0</v>
      </c>
      <c r="C2433" s="27">
        <v>0.1145459777187</v>
      </c>
      <c r="D2433" s="28">
        <f t="shared" si="298"/>
        <v>9.5454981432249991E-3</v>
      </c>
      <c r="E2433" s="3">
        <f t="shared" si="297"/>
        <v>0</v>
      </c>
      <c r="F2433" s="5" t="str">
        <f t="shared" si="299"/>
        <v>Dry</v>
      </c>
      <c r="G2433" s="5" t="str">
        <f t="shared" si="300"/>
        <v/>
      </c>
      <c r="H2433" s="27">
        <v>2.0039575234880001E-3</v>
      </c>
      <c r="I2433" s="27">
        <v>3.2060706830550001</v>
      </c>
      <c r="J2433" s="2">
        <f t="shared" si="301"/>
        <v>8.7184603726724443</v>
      </c>
      <c r="K2433" s="2">
        <f t="shared" si="302"/>
        <v>8.3222047299125551E-2</v>
      </c>
      <c r="L2433" s="27">
        <v>0.22434596500180001</v>
      </c>
      <c r="M2433" s="26">
        <f t="shared" si="303"/>
        <v>0.61007744338729486</v>
      </c>
      <c r="N2433" s="2">
        <f t="shared" si="304"/>
        <v>5.8234931030768777E-3</v>
      </c>
    </row>
    <row r="2434" spans="1:14" x14ac:dyDescent="0.35">
      <c r="A2434" s="10">
        <v>42134</v>
      </c>
      <c r="B2434" s="27">
        <v>0</v>
      </c>
      <c r="C2434" s="27">
        <v>4.786391719422E-2</v>
      </c>
      <c r="D2434" s="28">
        <f t="shared" si="298"/>
        <v>3.9886597661850003E-3</v>
      </c>
      <c r="E2434" s="3">
        <f t="shared" si="297"/>
        <v>0</v>
      </c>
      <c r="F2434" s="5" t="str">
        <f t="shared" si="299"/>
        <v>Dry</v>
      </c>
      <c r="G2434" s="5" t="str">
        <f t="shared" si="300"/>
        <v/>
      </c>
      <c r="H2434" s="27">
        <v>8.6704888981060002E-4</v>
      </c>
      <c r="I2434" s="27">
        <v>6.5899078564550004</v>
      </c>
      <c r="J2434" s="2">
        <f t="shared" si="301"/>
        <v>17.92033182852947</v>
      </c>
      <c r="K2434" s="2">
        <f t="shared" si="302"/>
        <v>7.1478106561139967E-2</v>
      </c>
      <c r="L2434" s="27">
        <v>0.62492861352119999</v>
      </c>
      <c r="M2434" s="26">
        <f t="shared" si="303"/>
        <v>1.6994058744650105</v>
      </c>
      <c r="N2434" s="2">
        <f t="shared" si="304"/>
        <v>6.7783518378970245E-3</v>
      </c>
    </row>
    <row r="2435" spans="1:14" x14ac:dyDescent="0.35">
      <c r="A2435" s="10">
        <v>42135</v>
      </c>
      <c r="B2435" s="27">
        <v>0</v>
      </c>
      <c r="C2435" s="27">
        <v>0</v>
      </c>
      <c r="D2435" s="28">
        <f t="shared" si="298"/>
        <v>0</v>
      </c>
      <c r="E2435" s="3">
        <f t="shared" si="297"/>
        <v>0</v>
      </c>
      <c r="F2435" s="5" t="str">
        <f t="shared" si="299"/>
        <v>Dry</v>
      </c>
      <c r="G2435" s="5" t="str">
        <f t="shared" si="300"/>
        <v/>
      </c>
      <c r="H2435" s="27">
        <v>4.9269712735459999E-5</v>
      </c>
      <c r="I2435" s="27">
        <v>5.576575033288</v>
      </c>
      <c r="J2435" s="2">
        <f t="shared" si="301"/>
        <v>15.164715082522056</v>
      </c>
      <c r="K2435" s="2">
        <f t="shared" si="302"/>
        <v>0</v>
      </c>
      <c r="L2435" s="27">
        <v>0.69859803176739999</v>
      </c>
      <c r="M2435" s="26">
        <f t="shared" si="303"/>
        <v>1.8997395436669968</v>
      </c>
      <c r="N2435" s="2">
        <f t="shared" si="304"/>
        <v>0</v>
      </c>
    </row>
    <row r="2436" spans="1:14" x14ac:dyDescent="0.35">
      <c r="A2436" s="10">
        <v>42136</v>
      </c>
      <c r="B2436" s="27">
        <v>0</v>
      </c>
      <c r="C2436" s="27">
        <v>0</v>
      </c>
      <c r="D2436" s="28">
        <f t="shared" si="298"/>
        <v>0</v>
      </c>
      <c r="E2436" s="3">
        <f t="shared" si="297"/>
        <v>0</v>
      </c>
      <c r="F2436" s="5" t="str">
        <f t="shared" si="299"/>
        <v>Dry</v>
      </c>
      <c r="G2436" s="5" t="str">
        <f t="shared" si="300"/>
        <v/>
      </c>
      <c r="H2436" s="27">
        <v>4.5328135716630002E-5</v>
      </c>
      <c r="I2436" s="27">
        <v>2.8552780785529999</v>
      </c>
      <c r="J2436" s="2">
        <f t="shared" si="301"/>
        <v>7.7645289956938859</v>
      </c>
      <c r="K2436" s="2">
        <f t="shared" si="302"/>
        <v>0</v>
      </c>
      <c r="L2436" s="27">
        <v>0.51239292945229997</v>
      </c>
      <c r="M2436" s="26">
        <f t="shared" si="303"/>
        <v>1.3933808366354064</v>
      </c>
      <c r="N2436" s="2">
        <f t="shared" si="304"/>
        <v>0</v>
      </c>
    </row>
    <row r="2437" spans="1:14" x14ac:dyDescent="0.35">
      <c r="A2437" s="10">
        <v>42137</v>
      </c>
      <c r="B2437" s="27">
        <v>0</v>
      </c>
      <c r="C2437" s="27">
        <v>0</v>
      </c>
      <c r="D2437" s="28">
        <f t="shared" si="298"/>
        <v>0</v>
      </c>
      <c r="E2437" s="3">
        <f t="shared" si="297"/>
        <v>0</v>
      </c>
      <c r="F2437" s="5" t="str">
        <f t="shared" si="299"/>
        <v>Dry</v>
      </c>
      <c r="G2437" s="5" t="str">
        <f t="shared" si="300"/>
        <v/>
      </c>
      <c r="H2437" s="27">
        <v>4.1701884859300001E-5</v>
      </c>
      <c r="I2437" s="27">
        <v>1.8641741861200001</v>
      </c>
      <c r="J2437" s="2">
        <f t="shared" si="301"/>
        <v>5.0693607147672832</v>
      </c>
      <c r="K2437" s="2">
        <f t="shared" si="302"/>
        <v>0</v>
      </c>
      <c r="L2437" s="27">
        <v>0.42995730126729997</v>
      </c>
      <c r="M2437" s="26">
        <f t="shared" si="303"/>
        <v>1.1692086867742448</v>
      </c>
      <c r="N2437" s="2">
        <f t="shared" si="304"/>
        <v>0</v>
      </c>
    </row>
    <row r="2438" spans="1:14" x14ac:dyDescent="0.35">
      <c r="A2438" s="10">
        <v>42138</v>
      </c>
      <c r="B2438" s="27">
        <v>812.71812413999999</v>
      </c>
      <c r="C2438" s="27">
        <v>369.0391101852</v>
      </c>
      <c r="D2438" s="28">
        <f t="shared" si="298"/>
        <v>30.753259182099999</v>
      </c>
      <c r="E2438" s="3">
        <f t="shared" si="297"/>
        <v>1</v>
      </c>
      <c r="F2438" s="5">
        <f t="shared" si="299"/>
        <v>30.753259182099999</v>
      </c>
      <c r="G2438" s="5">
        <f t="shared" si="300"/>
        <v>-0.89392108061304087</v>
      </c>
      <c r="H2438" s="27">
        <v>11.98293738049</v>
      </c>
      <c r="I2438" s="27">
        <v>2.5576833023579999</v>
      </c>
      <c r="J2438" s="2">
        <f t="shared" si="301"/>
        <v>6.9552616651002506</v>
      </c>
      <c r="K2438" s="2">
        <f t="shared" si="302"/>
        <v>6.2249591902647241</v>
      </c>
      <c r="L2438" s="27">
        <v>0.4596691956276</v>
      </c>
      <c r="M2438" s="26">
        <f t="shared" si="303"/>
        <v>1.2500060238218704</v>
      </c>
      <c r="N2438" s="2">
        <f t="shared" si="304"/>
        <v>1.1187553913205741</v>
      </c>
    </row>
    <row r="2439" spans="1:14" x14ac:dyDescent="0.35">
      <c r="A2439" s="10">
        <v>42139</v>
      </c>
      <c r="B2439" s="27">
        <v>93.775168170000001</v>
      </c>
      <c r="C2439" s="27">
        <v>42.118220282259998</v>
      </c>
      <c r="D2439" s="28">
        <f t="shared" si="298"/>
        <v>3.509851690188333</v>
      </c>
      <c r="E2439" s="3">
        <f t="shared" si="297"/>
        <v>1</v>
      </c>
      <c r="F2439" s="5">
        <f t="shared" si="299"/>
        <v>3.509851690188333</v>
      </c>
      <c r="G2439" s="5">
        <f t="shared" si="300"/>
        <v>4.8513558145191666</v>
      </c>
      <c r="H2439" s="27">
        <v>0.28606234931430002</v>
      </c>
      <c r="I2439" s="27">
        <v>0.50964284390299996</v>
      </c>
      <c r="J2439" s="2">
        <f t="shared" si="301"/>
        <v>1.3859023639960619</v>
      </c>
      <c r="K2439" s="2">
        <f t="shared" si="302"/>
        <v>1.2403826157764755</v>
      </c>
      <c r="L2439" s="27">
        <v>0.1226805345014</v>
      </c>
      <c r="M2439" s="26">
        <f t="shared" si="303"/>
        <v>0.3336125383017271</v>
      </c>
      <c r="N2439" s="2">
        <f t="shared" si="304"/>
        <v>0.29858322178004576</v>
      </c>
    </row>
    <row r="2440" spans="1:14" x14ac:dyDescent="0.35">
      <c r="A2440" s="10">
        <v>42140</v>
      </c>
      <c r="B2440" s="27">
        <v>0</v>
      </c>
      <c r="C2440" s="27">
        <v>0.1270261034139</v>
      </c>
      <c r="D2440" s="28">
        <f t="shared" si="298"/>
        <v>1.0585508617825E-2</v>
      </c>
      <c r="E2440" s="3">
        <f t="shared" si="297"/>
        <v>0</v>
      </c>
      <c r="F2440" s="5" t="str">
        <f t="shared" si="299"/>
        <v>Dry</v>
      </c>
      <c r="G2440" s="5" t="str">
        <f t="shared" si="300"/>
        <v/>
      </c>
      <c r="H2440" s="27">
        <v>2.3381944533799998E-3</v>
      </c>
      <c r="I2440" s="27">
        <v>1.072774638959</v>
      </c>
      <c r="J2440" s="2">
        <f t="shared" si="301"/>
        <v>2.9172604421995465</v>
      </c>
      <c r="K2440" s="2">
        <f t="shared" si="302"/>
        <v>3.0880685551343271E-2</v>
      </c>
      <c r="L2440" s="27">
        <v>0.16259267004110001</v>
      </c>
      <c r="M2440" s="26">
        <f t="shared" si="303"/>
        <v>0.44214800320296571</v>
      </c>
      <c r="N2440" s="2">
        <f t="shared" si="304"/>
        <v>4.6803614982591094E-3</v>
      </c>
    </row>
    <row r="2441" spans="1:14" x14ac:dyDescent="0.35">
      <c r="A2441" s="10">
        <v>42141</v>
      </c>
      <c r="B2441" s="27">
        <v>0</v>
      </c>
      <c r="C2441" s="27">
        <v>4.6050053061719998E-2</v>
      </c>
      <c r="D2441" s="28">
        <f t="shared" si="298"/>
        <v>3.83750442181E-3</v>
      </c>
      <c r="E2441" s="3">
        <f t="shared" si="297"/>
        <v>0</v>
      </c>
      <c r="F2441" s="5" t="str">
        <f t="shared" si="299"/>
        <v>Dry</v>
      </c>
      <c r="G2441" s="5" t="str">
        <f t="shared" si="300"/>
        <v/>
      </c>
      <c r="H2441" s="27">
        <v>9.8174689273890009E-4</v>
      </c>
      <c r="I2441" s="27">
        <v>2.499233900948</v>
      </c>
      <c r="J2441" s="2">
        <f t="shared" si="301"/>
        <v>6.7963167008819534</v>
      </c>
      <c r="K2441" s="2">
        <f t="shared" si="302"/>
        <v>2.6080895391655645E-2</v>
      </c>
      <c r="L2441" s="27">
        <v>0.4087396129193</v>
      </c>
      <c r="M2441" s="26">
        <f t="shared" si="303"/>
        <v>1.1115101537882277</v>
      </c>
      <c r="N2441" s="2">
        <f t="shared" si="304"/>
        <v>4.2654251300490373E-3</v>
      </c>
    </row>
    <row r="2442" spans="1:14" x14ac:dyDescent="0.35">
      <c r="A2442" s="10">
        <v>42142</v>
      </c>
      <c r="B2442" s="27">
        <v>0</v>
      </c>
      <c r="C2442" s="27">
        <v>1.158663454413E-2</v>
      </c>
      <c r="D2442" s="28">
        <f t="shared" si="298"/>
        <v>9.6555287867749996E-4</v>
      </c>
      <c r="E2442" s="3">
        <f t="shared" si="297"/>
        <v>0</v>
      </c>
      <c r="F2442" s="5" t="str">
        <f t="shared" si="299"/>
        <v>Dry</v>
      </c>
      <c r="G2442" s="5" t="str">
        <f t="shared" si="300"/>
        <v/>
      </c>
      <c r="H2442" s="27">
        <v>3.8008039794519999E-4</v>
      </c>
      <c r="I2442" s="27">
        <v>2.5627366538020002</v>
      </c>
      <c r="J2442" s="2">
        <f t="shared" si="301"/>
        <v>6.9690035468830072</v>
      </c>
      <c r="K2442" s="2">
        <f t="shared" si="302"/>
        <v>6.7289414362065947E-3</v>
      </c>
      <c r="L2442" s="27">
        <v>0.4918894875025</v>
      </c>
      <c r="M2442" s="26">
        <f t="shared" si="303"/>
        <v>1.3376245967347984</v>
      </c>
      <c r="N2442" s="2">
        <f t="shared" si="304"/>
        <v>1.2915472799671147E-3</v>
      </c>
    </row>
    <row r="2443" spans="1:14" x14ac:dyDescent="0.35">
      <c r="A2443" s="10">
        <v>42143</v>
      </c>
      <c r="B2443" s="27">
        <v>0</v>
      </c>
      <c r="C2443" s="27">
        <v>0</v>
      </c>
      <c r="D2443" s="28">
        <f t="shared" si="298"/>
        <v>0</v>
      </c>
      <c r="E2443" s="3">
        <f t="shared" si="297"/>
        <v>0</v>
      </c>
      <c r="F2443" s="5" t="str">
        <f t="shared" si="299"/>
        <v>Dry</v>
      </c>
      <c r="G2443" s="5" t="str">
        <f t="shared" si="300"/>
        <v/>
      </c>
      <c r="H2443" s="27">
        <v>1.6850170354830001E-4</v>
      </c>
      <c r="I2443" s="27">
        <v>1.871368533826</v>
      </c>
      <c r="J2443" s="2">
        <f t="shared" si="301"/>
        <v>5.0889247361450716</v>
      </c>
      <c r="K2443" s="2">
        <f t="shared" si="302"/>
        <v>0</v>
      </c>
      <c r="L2443" s="27">
        <v>0.43226324010470002</v>
      </c>
      <c r="M2443" s="26">
        <f t="shared" si="303"/>
        <v>1.175479364611117</v>
      </c>
      <c r="N2443" s="2">
        <f t="shared" si="304"/>
        <v>0</v>
      </c>
    </row>
    <row r="2444" spans="1:14" x14ac:dyDescent="0.35">
      <c r="A2444" s="10">
        <v>42144</v>
      </c>
      <c r="B2444" s="27">
        <v>0</v>
      </c>
      <c r="C2444" s="27">
        <v>2.7069451619170001E-2</v>
      </c>
      <c r="D2444" s="28">
        <f t="shared" si="298"/>
        <v>2.2557876349308336E-3</v>
      </c>
      <c r="E2444" s="3">
        <f t="shared" si="297"/>
        <v>0</v>
      </c>
      <c r="F2444" s="5" t="str">
        <f t="shared" si="299"/>
        <v>Dry</v>
      </c>
      <c r="G2444" s="5" t="str">
        <f t="shared" si="300"/>
        <v/>
      </c>
      <c r="H2444" s="27">
        <v>6.1509380726989995E-4</v>
      </c>
      <c r="I2444" s="27">
        <v>2.2286714680289998</v>
      </c>
      <c r="J2444" s="2">
        <f t="shared" si="301"/>
        <v>6.0605600432993407</v>
      </c>
      <c r="K2444" s="2">
        <f t="shared" si="302"/>
        <v>1.3671336406430531E-2</v>
      </c>
      <c r="L2444" s="27">
        <v>0.44327753052300001</v>
      </c>
      <c r="M2444" s="26">
        <f t="shared" si="303"/>
        <v>1.2054311854030253</v>
      </c>
      <c r="N2444" s="2">
        <f t="shared" si="304"/>
        <v>2.7191967627921616E-3</v>
      </c>
    </row>
    <row r="2445" spans="1:14" x14ac:dyDescent="0.35">
      <c r="A2445" s="10">
        <v>42145</v>
      </c>
      <c r="B2445" s="27">
        <v>0</v>
      </c>
      <c r="C2445" s="27">
        <v>2.2923285372289999E-2</v>
      </c>
      <c r="D2445" s="28">
        <f t="shared" si="298"/>
        <v>1.9102737810241667E-3</v>
      </c>
      <c r="E2445" s="3">
        <f t="shared" si="297"/>
        <v>0</v>
      </c>
      <c r="F2445" s="5" t="str">
        <f t="shared" si="299"/>
        <v>Dry</v>
      </c>
      <c r="G2445" s="5" t="str">
        <f t="shared" si="300"/>
        <v/>
      </c>
      <c r="H2445" s="27">
        <v>5.3222386481980005E-4</v>
      </c>
      <c r="I2445" s="27">
        <v>2.2560849082750001</v>
      </c>
      <c r="J2445" s="2">
        <f t="shared" si="301"/>
        <v>6.1351070561667038</v>
      </c>
      <c r="K2445" s="2">
        <f t="shared" si="302"/>
        <v>1.1719734153171613E-2</v>
      </c>
      <c r="L2445" s="27">
        <v>0.42600031039929998</v>
      </c>
      <c r="M2445" s="26">
        <f t="shared" si="303"/>
        <v>1.1584482040874404</v>
      </c>
      <c r="N2445" s="2">
        <f t="shared" si="304"/>
        <v>2.2129532309427703E-3</v>
      </c>
    </row>
    <row r="2446" spans="1:14" x14ac:dyDescent="0.35">
      <c r="A2446" s="10">
        <v>42146</v>
      </c>
      <c r="B2446" s="27">
        <v>0</v>
      </c>
      <c r="C2446" s="27">
        <v>0.12992745925009999</v>
      </c>
      <c r="D2446" s="28">
        <f t="shared" si="298"/>
        <v>1.0827288270841666E-2</v>
      </c>
      <c r="E2446" s="3">
        <f t="shared" si="297"/>
        <v>0</v>
      </c>
      <c r="F2446" s="5" t="str">
        <f t="shared" si="299"/>
        <v>Dry</v>
      </c>
      <c r="G2446" s="5" t="str">
        <f t="shared" si="300"/>
        <v/>
      </c>
      <c r="H2446" s="27">
        <v>2.339456585356E-3</v>
      </c>
      <c r="I2446" s="27">
        <v>3.1328290450690002</v>
      </c>
      <c r="J2446" s="2">
        <f t="shared" si="301"/>
        <v>8.5192899919988356</v>
      </c>
      <c r="K2446" s="2">
        <f t="shared" si="302"/>
        <v>9.224080860626778E-2</v>
      </c>
      <c r="L2446" s="27">
        <v>0.44388661924520001</v>
      </c>
      <c r="M2446" s="26">
        <f t="shared" si="303"/>
        <v>1.207087516910627</v>
      </c>
      <c r="N2446" s="2">
        <f t="shared" si="304"/>
        <v>1.3069484513725823E-2</v>
      </c>
    </row>
    <row r="2447" spans="1:14" x14ac:dyDescent="0.35">
      <c r="A2447" s="10">
        <v>42147</v>
      </c>
      <c r="B2447" s="27">
        <v>0</v>
      </c>
      <c r="C2447" s="27">
        <v>0.1131768359043</v>
      </c>
      <c r="D2447" s="28">
        <f t="shared" si="298"/>
        <v>9.4314029920250005E-3</v>
      </c>
      <c r="E2447" s="3">
        <f t="shared" si="297"/>
        <v>0</v>
      </c>
      <c r="F2447" s="5" t="str">
        <f t="shared" si="299"/>
        <v>Dry</v>
      </c>
      <c r="G2447" s="5" t="str">
        <f t="shared" si="300"/>
        <v/>
      </c>
      <c r="H2447" s="27">
        <v>2.0442662694390001E-3</v>
      </c>
      <c r="I2447" s="27">
        <v>4.1746023611960004</v>
      </c>
      <c r="J2447" s="2">
        <f t="shared" si="301"/>
        <v>11.352246676941956</v>
      </c>
      <c r="K2447" s="2">
        <f t="shared" si="302"/>
        <v>0.10706761327511623</v>
      </c>
      <c r="L2447" s="27">
        <v>0.5228029684587</v>
      </c>
      <c r="M2447" s="26">
        <f t="shared" si="303"/>
        <v>1.4216894803078504</v>
      </c>
      <c r="N2447" s="2">
        <f t="shared" si="304"/>
        <v>1.3408526418305929E-2</v>
      </c>
    </row>
    <row r="2448" spans="1:14" x14ac:dyDescent="0.35">
      <c r="A2448" s="10">
        <v>42148</v>
      </c>
      <c r="B2448" s="27">
        <v>0</v>
      </c>
      <c r="C2448" s="27">
        <v>0.1095352976994</v>
      </c>
      <c r="D2448" s="28">
        <f t="shared" si="298"/>
        <v>9.12794147495E-3</v>
      </c>
      <c r="E2448" s="3">
        <f t="shared" si="297"/>
        <v>0</v>
      </c>
      <c r="F2448" s="5" t="str">
        <f t="shared" si="299"/>
        <v>Dry</v>
      </c>
      <c r="G2448" s="5" t="str">
        <f t="shared" si="300"/>
        <v/>
      </c>
      <c r="H2448" s="27">
        <v>1.9727176328600002E-3</v>
      </c>
      <c r="I2448" s="27">
        <v>5.2018935924219996</v>
      </c>
      <c r="J2448" s="2">
        <f t="shared" si="301"/>
        <v>14.145821359488689</v>
      </c>
      <c r="K2448" s="2">
        <f t="shared" si="302"/>
        <v>0.12912222948451041</v>
      </c>
      <c r="L2448" s="27">
        <v>0.65624360308880003</v>
      </c>
      <c r="M2448" s="26">
        <f t="shared" si="303"/>
        <v>1.7845626044955591</v>
      </c>
      <c r="N2448" s="2">
        <f t="shared" si="304"/>
        <v>1.6289383012219806E-2</v>
      </c>
    </row>
    <row r="2449" spans="1:14" x14ac:dyDescent="0.35">
      <c r="A2449" s="10">
        <v>42149</v>
      </c>
      <c r="B2449" s="27">
        <v>0</v>
      </c>
      <c r="C2449" s="27">
        <v>1.067970247788E-2</v>
      </c>
      <c r="D2449" s="28">
        <f t="shared" si="298"/>
        <v>8.8997520649E-4</v>
      </c>
      <c r="E2449" s="3">
        <f t="shared" si="297"/>
        <v>0</v>
      </c>
      <c r="F2449" s="5" t="str">
        <f t="shared" si="299"/>
        <v>Dry</v>
      </c>
      <c r="G2449" s="5" t="str">
        <f t="shared" si="300"/>
        <v/>
      </c>
      <c r="H2449" s="27">
        <v>2.8368401098369998E-4</v>
      </c>
      <c r="I2449" s="27">
        <v>4.2137095735059997</v>
      </c>
      <c r="J2449" s="2">
        <f t="shared" si="301"/>
        <v>11.458593265809276</v>
      </c>
      <c r="K2449" s="2">
        <f t="shared" si="302"/>
        <v>1.0197863907823533E-2</v>
      </c>
      <c r="L2449" s="27">
        <v>0.63655218584560003</v>
      </c>
      <c r="M2449" s="26">
        <f t="shared" si="303"/>
        <v>1.7310145521010909</v>
      </c>
      <c r="N2449" s="2">
        <f t="shared" si="304"/>
        <v>1.5405600334433632E-3</v>
      </c>
    </row>
    <row r="2450" spans="1:14" x14ac:dyDescent="0.35">
      <c r="A2450" s="10">
        <v>42150</v>
      </c>
      <c r="B2450" s="27">
        <v>0</v>
      </c>
      <c r="C2450" s="27">
        <v>1.2493566610379999E-2</v>
      </c>
      <c r="D2450" s="28">
        <f t="shared" si="298"/>
        <v>1.041130550865E-3</v>
      </c>
      <c r="E2450" s="3">
        <f t="shared" si="297"/>
        <v>0</v>
      </c>
      <c r="F2450" s="5" t="str">
        <f t="shared" si="299"/>
        <v>Dry</v>
      </c>
      <c r="G2450" s="5" t="str">
        <f t="shared" si="300"/>
        <v/>
      </c>
      <c r="H2450" s="27">
        <v>3.063386870231E-4</v>
      </c>
      <c r="I2450" s="27">
        <v>2.9348566848859998</v>
      </c>
      <c r="J2450" s="2">
        <f t="shared" si="301"/>
        <v>7.980931874611592</v>
      </c>
      <c r="K2450" s="2">
        <f t="shared" si="302"/>
        <v>8.309191999030404E-3</v>
      </c>
      <c r="L2450" s="27">
        <v>0.51819529129190001</v>
      </c>
      <c r="M2450" s="26">
        <f t="shared" si="303"/>
        <v>1.4091595473275411</v>
      </c>
      <c r="N2450" s="2">
        <f t="shared" si="304"/>
        <v>1.4671190557657969E-3</v>
      </c>
    </row>
    <row r="2451" spans="1:14" x14ac:dyDescent="0.35">
      <c r="A2451" s="10">
        <v>42151</v>
      </c>
      <c r="B2451" s="27">
        <v>0</v>
      </c>
      <c r="C2451" s="27">
        <v>1.7935159007899999E-2</v>
      </c>
      <c r="D2451" s="28">
        <f t="shared" si="298"/>
        <v>1.4945965839916666E-3</v>
      </c>
      <c r="E2451" s="3">
        <f t="shared" si="297"/>
        <v>0</v>
      </c>
      <c r="F2451" s="5" t="str">
        <f t="shared" si="299"/>
        <v>Dry</v>
      </c>
      <c r="G2451" s="5" t="str">
        <f t="shared" si="300"/>
        <v/>
      </c>
      <c r="H2451" s="27">
        <v>3.9130411109490002E-4</v>
      </c>
      <c r="I2451" s="27">
        <v>2.9033348375450001</v>
      </c>
      <c r="J2451" s="2">
        <f t="shared" si="301"/>
        <v>7.8952126238263718</v>
      </c>
      <c r="K2451" s="2">
        <f t="shared" si="302"/>
        <v>1.1800157817458778E-2</v>
      </c>
      <c r="L2451" s="27">
        <v>0.51558882185270005</v>
      </c>
      <c r="M2451" s="26">
        <f t="shared" si="303"/>
        <v>1.4020716185933584</v>
      </c>
      <c r="N2451" s="2">
        <f t="shared" si="304"/>
        <v>2.0955314516613002E-3</v>
      </c>
    </row>
    <row r="2452" spans="1:14" x14ac:dyDescent="0.35">
      <c r="A2452" s="10">
        <v>42152</v>
      </c>
      <c r="B2452" s="27">
        <v>0</v>
      </c>
      <c r="C2452" s="27">
        <v>0</v>
      </c>
      <c r="D2452" s="28">
        <f t="shared" si="298"/>
        <v>0</v>
      </c>
      <c r="E2452" s="3">
        <f t="shared" si="297"/>
        <v>0</v>
      </c>
      <c r="F2452" s="5" t="str">
        <f t="shared" si="299"/>
        <v>Dry</v>
      </c>
      <c r="G2452" s="5" t="str">
        <f t="shared" si="300"/>
        <v/>
      </c>
      <c r="H2452" s="27">
        <v>7.9559994063489999E-5</v>
      </c>
      <c r="I2452" s="27">
        <v>2.2753578354489998</v>
      </c>
      <c r="J2452" s="2">
        <f t="shared" si="301"/>
        <v>6.1875170834065925</v>
      </c>
      <c r="K2452" s="2">
        <f t="shared" si="302"/>
        <v>0</v>
      </c>
      <c r="L2452" s="27">
        <v>0.48574571136720002</v>
      </c>
      <c r="M2452" s="26">
        <f t="shared" si="303"/>
        <v>1.320917457663509</v>
      </c>
      <c r="N2452" s="2">
        <f t="shared" si="304"/>
        <v>0</v>
      </c>
    </row>
    <row r="2453" spans="1:14" x14ac:dyDescent="0.35">
      <c r="A2453" s="10">
        <v>42153</v>
      </c>
      <c r="B2453" s="27">
        <v>0</v>
      </c>
      <c r="C2453" s="27">
        <v>0</v>
      </c>
      <c r="D2453" s="28">
        <f t="shared" si="298"/>
        <v>0</v>
      </c>
      <c r="E2453" s="3">
        <f t="shared" si="297"/>
        <v>0</v>
      </c>
      <c r="F2453" s="5" t="str">
        <f t="shared" si="299"/>
        <v>Dry</v>
      </c>
      <c r="G2453" s="5" t="str">
        <f t="shared" si="300"/>
        <v/>
      </c>
      <c r="H2453" s="27">
        <v>7.3195194538410005E-5</v>
      </c>
      <c r="I2453" s="27">
        <v>1.82737432727</v>
      </c>
      <c r="J2453" s="2">
        <f t="shared" si="301"/>
        <v>4.9692886506049474</v>
      </c>
      <c r="K2453" s="2">
        <f t="shared" si="302"/>
        <v>0</v>
      </c>
      <c r="L2453" s="27">
        <v>0.452555108742</v>
      </c>
      <c r="M2453" s="26">
        <f t="shared" si="303"/>
        <v>1.2306602605086452</v>
      </c>
      <c r="N2453" s="2">
        <f t="shared" si="304"/>
        <v>0</v>
      </c>
    </row>
    <row r="2454" spans="1:14" x14ac:dyDescent="0.35">
      <c r="A2454" s="10">
        <v>42154</v>
      </c>
      <c r="B2454" s="27">
        <v>0</v>
      </c>
      <c r="C2454" s="27">
        <v>0</v>
      </c>
      <c r="D2454" s="28">
        <f t="shared" si="298"/>
        <v>0</v>
      </c>
      <c r="E2454" s="3">
        <f t="shared" ref="E2454:E2517" si="305">IF(D2454&gt;$C$8,1,0)</f>
        <v>0</v>
      </c>
      <c r="F2454" s="5" t="str">
        <f t="shared" si="299"/>
        <v>Dry</v>
      </c>
      <c r="G2454" s="5" t="str">
        <f t="shared" si="300"/>
        <v/>
      </c>
      <c r="H2454" s="27">
        <v>6.7339578975340002E-5</v>
      </c>
      <c r="I2454" s="27">
        <v>1.709015475053</v>
      </c>
      <c r="J2454" s="2">
        <f t="shared" si="301"/>
        <v>4.6474283222401258</v>
      </c>
      <c r="K2454" s="2">
        <f t="shared" si="302"/>
        <v>0</v>
      </c>
      <c r="L2454" s="27">
        <v>0.44603869046549999</v>
      </c>
      <c r="M2454" s="26">
        <f t="shared" si="303"/>
        <v>1.2129397733042619</v>
      </c>
      <c r="N2454" s="2">
        <f t="shared" si="304"/>
        <v>0</v>
      </c>
    </row>
    <row r="2455" spans="1:14" x14ac:dyDescent="0.35">
      <c r="A2455" s="10">
        <v>42155</v>
      </c>
      <c r="B2455" s="27">
        <v>0</v>
      </c>
      <c r="C2455" s="27">
        <v>0</v>
      </c>
      <c r="D2455" s="28">
        <f t="shared" ref="D2455:D2518" si="306">C2455/12</f>
        <v>0</v>
      </c>
      <c r="E2455" s="3">
        <f t="shared" si="305"/>
        <v>0</v>
      </c>
      <c r="F2455" s="5" t="str">
        <f t="shared" ref="F2455:F2518" si="307">IF(B2455&gt;0,D2455,"Dry")</f>
        <v>Dry</v>
      </c>
      <c r="G2455" s="5" t="str">
        <f t="shared" ref="G2455:G2518" si="308">IF(D2455-$C$8&lt;0,"",D2448-$C$8)</f>
        <v/>
      </c>
      <c r="H2455" s="27">
        <v>6.1952412657309994E-5</v>
      </c>
      <c r="I2455" s="27">
        <v>1.672259751053</v>
      </c>
      <c r="J2455" s="2">
        <f t="shared" ref="J2455:J2518" si="309">I2455*2.71936</f>
        <v>4.5474762766234855</v>
      </c>
      <c r="K2455" s="2">
        <f t="shared" ref="K2455:K2518" si="310">IF(D2455&gt;$C$8, J2455*$C$8, J2455*D2455)</f>
        <v>0</v>
      </c>
      <c r="L2455" s="27">
        <v>0.44326438676879998</v>
      </c>
      <c r="M2455" s="26">
        <f t="shared" ref="M2455:M2518" si="311">L2455*2.71936</f>
        <v>1.205395442803604</v>
      </c>
      <c r="N2455" s="2">
        <f t="shared" ref="N2455:N2518" si="312">IF(D2455&gt;$C$8, M2455*$C$8,M2455* D2455)</f>
        <v>0</v>
      </c>
    </row>
    <row r="2456" spans="1:14" x14ac:dyDescent="0.35">
      <c r="A2456" s="10">
        <v>42156</v>
      </c>
      <c r="B2456" s="27">
        <v>0</v>
      </c>
      <c r="C2456" s="27">
        <v>9.9636656278719996E-2</v>
      </c>
      <c r="D2456" s="28">
        <f t="shared" si="306"/>
        <v>8.3030546898933324E-3</v>
      </c>
      <c r="E2456" s="3">
        <f t="shared" si="305"/>
        <v>0</v>
      </c>
      <c r="F2456" s="5" t="str">
        <f t="shared" si="307"/>
        <v>Dry</v>
      </c>
      <c r="G2456" s="5" t="str">
        <f t="shared" si="308"/>
        <v/>
      </c>
      <c r="H2456" s="27">
        <v>1.7504202418860001E-3</v>
      </c>
      <c r="I2456" s="27">
        <v>5.1804347145209997</v>
      </c>
      <c r="J2456" s="2">
        <f t="shared" si="309"/>
        <v>14.087466945279825</v>
      </c>
      <c r="K2456" s="2">
        <f t="shared" si="310"/>
        <v>0.11696900848872295</v>
      </c>
      <c r="L2456" s="27">
        <v>0.6716657648769</v>
      </c>
      <c r="M2456" s="26">
        <f t="shared" si="311"/>
        <v>1.8265010143756468</v>
      </c>
      <c r="N2456" s="2">
        <f t="shared" si="312"/>
        <v>1.5165537813506644E-2</v>
      </c>
    </row>
    <row r="2457" spans="1:14" x14ac:dyDescent="0.35">
      <c r="A2457" s="10">
        <v>42157</v>
      </c>
      <c r="B2457" s="27">
        <v>0</v>
      </c>
      <c r="C2457" s="27">
        <v>0.27279538590300001</v>
      </c>
      <c r="D2457" s="28">
        <f t="shared" si="306"/>
        <v>2.273294882525E-2</v>
      </c>
      <c r="E2457" s="3">
        <f t="shared" si="305"/>
        <v>0</v>
      </c>
      <c r="F2457" s="5" t="str">
        <f t="shared" si="307"/>
        <v>Dry</v>
      </c>
      <c r="G2457" s="5" t="str">
        <f t="shared" si="308"/>
        <v/>
      </c>
      <c r="H2457" s="27">
        <v>4.6834360051620002E-3</v>
      </c>
      <c r="I2457" s="27">
        <v>7.7403939434210001</v>
      </c>
      <c r="J2457" s="2">
        <f t="shared" si="309"/>
        <v>21.048917673981332</v>
      </c>
      <c r="K2457" s="2">
        <f t="shared" si="310"/>
        <v>0.47850396830951786</v>
      </c>
      <c r="L2457" s="27">
        <v>0.83599598229929994</v>
      </c>
      <c r="M2457" s="26">
        <f t="shared" si="311"/>
        <v>2.2733740344254243</v>
      </c>
      <c r="N2457" s="2">
        <f t="shared" si="312"/>
        <v>5.1680495585245304E-2</v>
      </c>
    </row>
    <row r="2458" spans="1:14" x14ac:dyDescent="0.35">
      <c r="A2458" s="10">
        <v>42158</v>
      </c>
      <c r="B2458" s="27">
        <v>0</v>
      </c>
      <c r="C2458" s="27">
        <v>0.28908668473619997</v>
      </c>
      <c r="D2458" s="28">
        <f t="shared" si="306"/>
        <v>2.4090557061349997E-2</v>
      </c>
      <c r="E2458" s="3">
        <f t="shared" si="305"/>
        <v>0</v>
      </c>
      <c r="F2458" s="5" t="str">
        <f t="shared" si="307"/>
        <v>Dry</v>
      </c>
      <c r="G2458" s="5" t="str">
        <f t="shared" si="308"/>
        <v/>
      </c>
      <c r="H2458" s="27">
        <v>4.9613187032849998E-3</v>
      </c>
      <c r="I2458" s="27">
        <v>8.5588686888299996</v>
      </c>
      <c r="J2458" s="2">
        <f t="shared" si="309"/>
        <v>23.274645157656749</v>
      </c>
      <c r="K2458" s="2">
        <f t="shared" si="310"/>
        <v>0.56069916725320335</v>
      </c>
      <c r="L2458" s="27">
        <v>0.9103270090301</v>
      </c>
      <c r="M2458" s="26">
        <f t="shared" si="311"/>
        <v>2.4755068552760928</v>
      </c>
      <c r="N2458" s="2">
        <f t="shared" si="312"/>
        <v>5.9636339152791804E-2</v>
      </c>
    </row>
    <row r="2459" spans="1:14" x14ac:dyDescent="0.35">
      <c r="A2459" s="10">
        <v>42159</v>
      </c>
      <c r="B2459" s="27">
        <v>0</v>
      </c>
      <c r="C2459" s="27">
        <v>0.30809207688579998</v>
      </c>
      <c r="D2459" s="28">
        <f t="shared" si="306"/>
        <v>2.5674339740483332E-2</v>
      </c>
      <c r="E2459" s="3">
        <f t="shared" si="305"/>
        <v>0</v>
      </c>
      <c r="F2459" s="5" t="str">
        <f t="shared" si="307"/>
        <v>Dry</v>
      </c>
      <c r="G2459" s="5" t="str">
        <f t="shared" si="308"/>
        <v/>
      </c>
      <c r="H2459" s="27">
        <v>5.2829700489719997E-3</v>
      </c>
      <c r="I2459" s="27">
        <v>8.3742496179499994</v>
      </c>
      <c r="J2459" s="2">
        <f t="shared" si="309"/>
        <v>22.772599441068511</v>
      </c>
      <c r="K2459" s="2">
        <f t="shared" si="310"/>
        <v>0.58467145482393379</v>
      </c>
      <c r="L2459" s="27">
        <v>0.88431429898080005</v>
      </c>
      <c r="M2459" s="26">
        <f t="shared" si="311"/>
        <v>2.4047689320764283</v>
      </c>
      <c r="N2459" s="2">
        <f t="shared" si="312"/>
        <v>6.1740854559489501E-2</v>
      </c>
    </row>
    <row r="2460" spans="1:14" x14ac:dyDescent="0.35">
      <c r="A2460" s="10">
        <v>42160</v>
      </c>
      <c r="B2460" s="27">
        <v>0</v>
      </c>
      <c r="C2460" s="27">
        <v>0.29933105178050001</v>
      </c>
      <c r="D2460" s="28">
        <f t="shared" si="306"/>
        <v>2.4944254315041669E-2</v>
      </c>
      <c r="E2460" s="3">
        <f t="shared" si="305"/>
        <v>0</v>
      </c>
      <c r="F2460" s="5" t="str">
        <f t="shared" si="307"/>
        <v>Dry</v>
      </c>
      <c r="G2460" s="5" t="str">
        <f t="shared" si="308"/>
        <v/>
      </c>
      <c r="H2460" s="27">
        <v>5.1309058524880002E-3</v>
      </c>
      <c r="I2460" s="27">
        <v>8.6261757295799999</v>
      </c>
      <c r="J2460" s="2">
        <f t="shared" si="309"/>
        <v>23.457677231990669</v>
      </c>
      <c r="K2460" s="2">
        <f t="shared" si="310"/>
        <v>0.58513426651493794</v>
      </c>
      <c r="L2460" s="27">
        <v>0.90975033781110004</v>
      </c>
      <c r="M2460" s="26">
        <f t="shared" si="311"/>
        <v>2.4739386786299931</v>
      </c>
      <c r="N2460" s="2">
        <f t="shared" si="312"/>
        <v>6.1710555559564687E-2</v>
      </c>
    </row>
    <row r="2461" spans="1:14" x14ac:dyDescent="0.35">
      <c r="A2461" s="10">
        <v>42161</v>
      </c>
      <c r="B2461" s="27">
        <v>0</v>
      </c>
      <c r="C2461" s="27">
        <v>0.28692749680189999</v>
      </c>
      <c r="D2461" s="28">
        <f t="shared" si="306"/>
        <v>2.3910624733491665E-2</v>
      </c>
      <c r="E2461" s="3">
        <f t="shared" si="305"/>
        <v>0</v>
      </c>
      <c r="F2461" s="5" t="str">
        <f t="shared" si="307"/>
        <v>Dry</v>
      </c>
      <c r="G2461" s="5" t="str">
        <f t="shared" si="308"/>
        <v/>
      </c>
      <c r="H2461" s="27">
        <v>4.9246091825500002E-3</v>
      </c>
      <c r="I2461" s="27">
        <v>8.9683125285180001</v>
      </c>
      <c r="J2461" s="2">
        <f t="shared" si="309"/>
        <v>24.38807035755071</v>
      </c>
      <c r="K2461" s="2">
        <f t="shared" si="310"/>
        <v>0.58313399829338697</v>
      </c>
      <c r="L2461" s="27">
        <v>0.94745606789970005</v>
      </c>
      <c r="M2461" s="26">
        <f t="shared" si="311"/>
        <v>2.5764741328037282</v>
      </c>
      <c r="N2461" s="2">
        <f t="shared" si="312"/>
        <v>6.1605106125018315E-2</v>
      </c>
    </row>
    <row r="2462" spans="1:14" x14ac:dyDescent="0.35">
      <c r="A2462" s="10">
        <v>42162</v>
      </c>
      <c r="B2462" s="27">
        <v>0</v>
      </c>
      <c r="C2462" s="27">
        <v>0.25231458585369998</v>
      </c>
      <c r="D2462" s="28">
        <f t="shared" si="306"/>
        <v>2.1026215487808333E-2</v>
      </c>
      <c r="E2462" s="3">
        <f t="shared" si="305"/>
        <v>0</v>
      </c>
      <c r="F2462" s="5" t="str">
        <f t="shared" si="307"/>
        <v>Dry</v>
      </c>
      <c r="G2462" s="5" t="str">
        <f t="shared" si="308"/>
        <v/>
      </c>
      <c r="H2462" s="27">
        <v>4.3379944115069999E-3</v>
      </c>
      <c r="I2462" s="27">
        <v>10.10194259479</v>
      </c>
      <c r="J2462" s="2">
        <f t="shared" si="309"/>
        <v>27.470818614568135</v>
      </c>
      <c r="K2462" s="2">
        <f t="shared" si="310"/>
        <v>0.57760735181640599</v>
      </c>
      <c r="L2462" s="27">
        <v>1.070811853053</v>
      </c>
      <c r="M2462" s="26">
        <f t="shared" si="311"/>
        <v>2.9119229207182058</v>
      </c>
      <c r="N2462" s="2">
        <f t="shared" si="312"/>
        <v>6.1226718814909216E-2</v>
      </c>
    </row>
    <row r="2463" spans="1:14" x14ac:dyDescent="0.35">
      <c r="A2463" s="10">
        <v>42163</v>
      </c>
      <c r="B2463" s="27">
        <v>0</v>
      </c>
      <c r="C2463" s="27">
        <v>0.2239575822232</v>
      </c>
      <c r="D2463" s="28">
        <f t="shared" si="306"/>
        <v>1.8663131851933332E-2</v>
      </c>
      <c r="E2463" s="3">
        <f t="shared" si="305"/>
        <v>0</v>
      </c>
      <c r="F2463" s="5" t="str">
        <f t="shared" si="307"/>
        <v>Dry</v>
      </c>
      <c r="G2463" s="5" t="str">
        <f t="shared" si="308"/>
        <v/>
      </c>
      <c r="H2463" s="27">
        <v>3.856751800585E-3</v>
      </c>
      <c r="I2463" s="27">
        <v>11.39138692687</v>
      </c>
      <c r="J2463" s="2">
        <f t="shared" si="309"/>
        <v>30.977281953453204</v>
      </c>
      <c r="K2463" s="2">
        <f t="shared" si="310"/>
        <v>0.57813309751181208</v>
      </c>
      <c r="L2463" s="27">
        <v>1.2185334948390001</v>
      </c>
      <c r="M2463" s="26">
        <f t="shared" si="311"/>
        <v>3.3136312445253835</v>
      </c>
      <c r="N2463" s="2">
        <f t="shared" si="312"/>
        <v>6.1842736825263173E-2</v>
      </c>
    </row>
    <row r="2464" spans="1:14" x14ac:dyDescent="0.35">
      <c r="A2464" s="10">
        <v>42164</v>
      </c>
      <c r="B2464" s="27">
        <v>0</v>
      </c>
      <c r="C2464" s="27">
        <v>0.34348112105869999</v>
      </c>
      <c r="D2464" s="28">
        <f t="shared" si="306"/>
        <v>2.8623426754891667E-2</v>
      </c>
      <c r="E2464" s="3">
        <f t="shared" si="305"/>
        <v>0</v>
      </c>
      <c r="F2464" s="5" t="str">
        <f t="shared" si="307"/>
        <v>Dry</v>
      </c>
      <c r="G2464" s="5" t="str">
        <f t="shared" si="308"/>
        <v/>
      </c>
      <c r="H2464" s="27">
        <v>5.8888041433740003E-3</v>
      </c>
      <c r="I2464" s="27">
        <v>7.3793760199080003</v>
      </c>
      <c r="J2464" s="2">
        <f t="shared" si="309"/>
        <v>20.067179973497019</v>
      </c>
      <c r="K2464" s="2">
        <f t="shared" si="310"/>
        <v>0.57439145614862086</v>
      </c>
      <c r="L2464" s="27">
        <v>0.78611355689060003</v>
      </c>
      <c r="M2464" s="26">
        <f t="shared" si="311"/>
        <v>2.1377257620660219</v>
      </c>
      <c r="N2464" s="2">
        <f t="shared" si="312"/>
        <v>6.1189036772541748E-2</v>
      </c>
    </row>
    <row r="2465" spans="1:14" x14ac:dyDescent="0.35">
      <c r="A2465" s="10">
        <v>42165</v>
      </c>
      <c r="B2465" s="27">
        <v>0</v>
      </c>
      <c r="C2465" s="27">
        <v>0.32446761818570002</v>
      </c>
      <c r="D2465" s="28">
        <f t="shared" si="306"/>
        <v>2.703896818214167E-2</v>
      </c>
      <c r="E2465" s="3">
        <f t="shared" si="305"/>
        <v>0</v>
      </c>
      <c r="F2465" s="5" t="str">
        <f t="shared" si="307"/>
        <v>Dry</v>
      </c>
      <c r="G2465" s="5" t="str">
        <f t="shared" si="308"/>
        <v/>
      </c>
      <c r="H2465" s="27">
        <v>5.5430758582399996E-3</v>
      </c>
      <c r="I2465" s="27">
        <v>7.4339737227810003</v>
      </c>
      <c r="J2465" s="2">
        <f t="shared" si="309"/>
        <v>20.21565078278174</v>
      </c>
      <c r="K2465" s="2">
        <f t="shared" si="310"/>
        <v>0.54661033829692285</v>
      </c>
      <c r="L2465" s="27">
        <v>0.78086535778120003</v>
      </c>
      <c r="M2465" s="26">
        <f t="shared" si="311"/>
        <v>2.1234540193358842</v>
      </c>
      <c r="N2465" s="2">
        <f t="shared" si="312"/>
        <v>5.7416005665063816E-2</v>
      </c>
    </row>
    <row r="2466" spans="1:14" x14ac:dyDescent="0.35">
      <c r="A2466" s="10">
        <v>42166</v>
      </c>
      <c r="B2466" s="27">
        <v>0</v>
      </c>
      <c r="C2466" s="27">
        <v>0.27179651010040001</v>
      </c>
      <c r="D2466" s="28">
        <f t="shared" si="306"/>
        <v>2.2649709175033336E-2</v>
      </c>
      <c r="E2466" s="3">
        <f t="shared" si="305"/>
        <v>0</v>
      </c>
      <c r="F2466" s="5" t="str">
        <f t="shared" si="307"/>
        <v>Dry</v>
      </c>
      <c r="G2466" s="5" t="str">
        <f t="shared" si="308"/>
        <v/>
      </c>
      <c r="H2466" s="27">
        <v>4.6674403586539999E-3</v>
      </c>
      <c r="I2466" s="27">
        <v>8.9515343212780003</v>
      </c>
      <c r="J2466" s="2">
        <f t="shared" si="309"/>
        <v>24.342444371910542</v>
      </c>
      <c r="K2466" s="2">
        <f t="shared" si="310"/>
        <v>0.55134928563320074</v>
      </c>
      <c r="L2466" s="27">
        <v>0.9494476611496</v>
      </c>
      <c r="M2466" s="26">
        <f t="shared" si="311"/>
        <v>2.5818899918237763</v>
      </c>
      <c r="N2466" s="2">
        <f t="shared" si="312"/>
        <v>5.847905743673773E-2</v>
      </c>
    </row>
    <row r="2467" spans="1:14" x14ac:dyDescent="0.35">
      <c r="A2467" s="10">
        <v>42167</v>
      </c>
      <c r="B2467" s="27">
        <v>0</v>
      </c>
      <c r="C2467" s="27">
        <v>0.24093294903500001</v>
      </c>
      <c r="D2467" s="28">
        <f t="shared" si="306"/>
        <v>2.0077745752916668E-2</v>
      </c>
      <c r="E2467" s="3">
        <f t="shared" si="305"/>
        <v>0</v>
      </c>
      <c r="F2467" s="5" t="str">
        <f t="shared" si="307"/>
        <v>Dry</v>
      </c>
      <c r="G2467" s="5" t="str">
        <f t="shared" si="308"/>
        <v/>
      </c>
      <c r="H2467" s="27">
        <v>4.1575578298119996E-3</v>
      </c>
      <c r="I2467" s="27">
        <v>10.19664021204</v>
      </c>
      <c r="J2467" s="2">
        <f t="shared" si="309"/>
        <v>27.728335527013094</v>
      </c>
      <c r="K2467" s="2">
        <f t="shared" si="310"/>
        <v>0.55672247086293547</v>
      </c>
      <c r="L2467" s="27">
        <v>1.094889482341</v>
      </c>
      <c r="M2467" s="26">
        <f t="shared" si="311"/>
        <v>2.977398662698822</v>
      </c>
      <c r="N2467" s="2">
        <f t="shared" si="312"/>
        <v>5.9779453354741038E-2</v>
      </c>
    </row>
    <row r="2468" spans="1:14" x14ac:dyDescent="0.35">
      <c r="A2468" s="10">
        <v>42168</v>
      </c>
      <c r="B2468" s="27">
        <v>0</v>
      </c>
      <c r="C2468" s="27">
        <v>0.21927223423539999</v>
      </c>
      <c r="D2468" s="28">
        <f t="shared" si="306"/>
        <v>1.8272686186283332E-2</v>
      </c>
      <c r="E2468" s="3">
        <f t="shared" si="305"/>
        <v>0</v>
      </c>
      <c r="F2468" s="5" t="str">
        <f t="shared" si="307"/>
        <v>Dry</v>
      </c>
      <c r="G2468" s="5" t="str">
        <f t="shared" si="308"/>
        <v/>
      </c>
      <c r="H2468" s="27">
        <v>3.7891013363520001E-3</v>
      </c>
      <c r="I2468" s="27">
        <v>10.491920998159999</v>
      </c>
      <c r="J2468" s="2">
        <f t="shared" si="309"/>
        <v>28.531310285556376</v>
      </c>
      <c r="K2468" s="2">
        <f t="shared" si="310"/>
        <v>0.52134367933144954</v>
      </c>
      <c r="L2468" s="27">
        <v>1.136537265728</v>
      </c>
      <c r="M2468" s="26">
        <f t="shared" si="311"/>
        <v>3.090653978930094</v>
      </c>
      <c r="N2468" s="2">
        <f t="shared" si="312"/>
        <v>5.6474550267377542E-2</v>
      </c>
    </row>
    <row r="2469" spans="1:14" x14ac:dyDescent="0.35">
      <c r="A2469" s="10">
        <v>42169</v>
      </c>
      <c r="B2469" s="27">
        <v>0</v>
      </c>
      <c r="C2469" s="27">
        <v>0.20526367828389999</v>
      </c>
      <c r="D2469" s="28">
        <f t="shared" si="306"/>
        <v>1.7105306523658333E-2</v>
      </c>
      <c r="E2469" s="3">
        <f t="shared" si="305"/>
        <v>0</v>
      </c>
      <c r="F2469" s="5" t="str">
        <f t="shared" si="307"/>
        <v>Dry</v>
      </c>
      <c r="G2469" s="5" t="str">
        <f t="shared" si="308"/>
        <v/>
      </c>
      <c r="H2469" s="27">
        <v>3.547291527404E-3</v>
      </c>
      <c r="I2469" s="27">
        <v>10.954453020860001</v>
      </c>
      <c r="J2469" s="2">
        <f t="shared" si="309"/>
        <v>29.789101366805852</v>
      </c>
      <c r="K2469" s="2">
        <f t="shared" si="310"/>
        <v>0.50955170994354348</v>
      </c>
      <c r="L2469" s="27">
        <v>1.1904818525930001</v>
      </c>
      <c r="M2469" s="26">
        <f t="shared" si="311"/>
        <v>3.2373487306673008</v>
      </c>
      <c r="N2469" s="2">
        <f t="shared" si="312"/>
        <v>5.5375842362040399E-2</v>
      </c>
    </row>
    <row r="2470" spans="1:14" x14ac:dyDescent="0.35">
      <c r="A2470" s="10">
        <v>42170</v>
      </c>
      <c r="B2470" s="27">
        <v>0</v>
      </c>
      <c r="C2470" s="27">
        <v>0.1986382954068</v>
      </c>
      <c r="D2470" s="28">
        <f t="shared" si="306"/>
        <v>1.6553191283899999E-2</v>
      </c>
      <c r="E2470" s="3">
        <f t="shared" si="305"/>
        <v>0</v>
      </c>
      <c r="F2470" s="5" t="str">
        <f t="shared" si="307"/>
        <v>Dry</v>
      </c>
      <c r="G2470" s="5" t="str">
        <f t="shared" si="308"/>
        <v/>
      </c>
      <c r="H2470" s="27">
        <v>3.4293330205519999E-3</v>
      </c>
      <c r="I2470" s="27">
        <v>10.852640008310001</v>
      </c>
      <c r="J2470" s="2">
        <f t="shared" si="309"/>
        <v>29.512235132997883</v>
      </c>
      <c r="K2470" s="2">
        <f t="shared" si="310"/>
        <v>0.48852167337194791</v>
      </c>
      <c r="L2470" s="27">
        <v>1.1795353358639999</v>
      </c>
      <c r="M2470" s="26">
        <f t="shared" si="311"/>
        <v>3.2075812109351269</v>
      </c>
      <c r="N2470" s="2">
        <f t="shared" si="312"/>
        <v>5.3095705343252746E-2</v>
      </c>
    </row>
    <row r="2471" spans="1:14" x14ac:dyDescent="0.35">
      <c r="A2471" s="10">
        <v>42171</v>
      </c>
      <c r="B2471" s="27">
        <v>0</v>
      </c>
      <c r="C2471" s="27">
        <v>0.20097351922359999</v>
      </c>
      <c r="D2471" s="28">
        <f t="shared" si="306"/>
        <v>1.6747793268633331E-2</v>
      </c>
      <c r="E2471" s="3">
        <f t="shared" si="305"/>
        <v>0</v>
      </c>
      <c r="F2471" s="5" t="str">
        <f t="shared" si="307"/>
        <v>Dry</v>
      </c>
      <c r="G2471" s="5" t="str">
        <f t="shared" si="308"/>
        <v/>
      </c>
      <c r="H2471" s="27">
        <v>3.4661967935099998E-3</v>
      </c>
      <c r="I2471" s="27">
        <v>10.92915695848</v>
      </c>
      <c r="J2471" s="2">
        <f t="shared" si="309"/>
        <v>29.720312266612172</v>
      </c>
      <c r="K2471" s="2">
        <f t="shared" si="310"/>
        <v>0.49774964572044794</v>
      </c>
      <c r="L2471" s="27">
        <v>1.184729027303</v>
      </c>
      <c r="M2471" s="26">
        <f t="shared" si="311"/>
        <v>3.2217047276866859</v>
      </c>
      <c r="N2471" s="2">
        <f t="shared" si="312"/>
        <v>5.3956444751875256E-2</v>
      </c>
    </row>
    <row r="2472" spans="1:14" x14ac:dyDescent="0.35">
      <c r="A2472" s="10">
        <v>42172</v>
      </c>
      <c r="B2472" s="27">
        <v>0</v>
      </c>
      <c r="C2472" s="27">
        <v>0.20364007695879999</v>
      </c>
      <c r="D2472" s="28">
        <f t="shared" si="306"/>
        <v>1.6970006413233332E-2</v>
      </c>
      <c r="E2472" s="3">
        <f t="shared" si="305"/>
        <v>0</v>
      </c>
      <c r="F2472" s="5" t="str">
        <f t="shared" si="307"/>
        <v>Dry</v>
      </c>
      <c r="G2472" s="5" t="str">
        <f t="shared" si="308"/>
        <v/>
      </c>
      <c r="H2472" s="27">
        <v>3.5110687112740002E-3</v>
      </c>
      <c r="I2472" s="27">
        <v>11.312404803250001</v>
      </c>
      <c r="J2472" s="2">
        <f t="shared" si="309"/>
        <v>30.762501125765922</v>
      </c>
      <c r="K2472" s="2">
        <f t="shared" si="310"/>
        <v>0.52203984139134529</v>
      </c>
      <c r="L2472" s="27">
        <v>1.223834663511</v>
      </c>
      <c r="M2472" s="26">
        <f t="shared" si="311"/>
        <v>3.3280470305652732</v>
      </c>
      <c r="N2472" s="2">
        <f t="shared" si="312"/>
        <v>5.6476979452234836E-2</v>
      </c>
    </row>
    <row r="2473" spans="1:14" x14ac:dyDescent="0.35">
      <c r="A2473" s="10">
        <v>42173</v>
      </c>
      <c r="B2473" s="27">
        <v>0</v>
      </c>
      <c r="C2473" s="27">
        <v>0.17444511434980001</v>
      </c>
      <c r="D2473" s="28">
        <f t="shared" si="306"/>
        <v>1.4537092862483334E-2</v>
      </c>
      <c r="E2473" s="3">
        <f t="shared" si="305"/>
        <v>0</v>
      </c>
      <c r="F2473" s="5" t="str">
        <f t="shared" si="307"/>
        <v>Dry</v>
      </c>
      <c r="G2473" s="5" t="str">
        <f t="shared" si="308"/>
        <v/>
      </c>
      <c r="H2473" s="27">
        <v>3.0142499951579999E-3</v>
      </c>
      <c r="I2473" s="27">
        <v>11.94753858897</v>
      </c>
      <c r="J2473" s="2">
        <f t="shared" si="309"/>
        <v>32.489658537301459</v>
      </c>
      <c r="K2473" s="2">
        <f t="shared" si="310"/>
        <v>0.47230518322712578</v>
      </c>
      <c r="L2473" s="27">
        <v>1.3001048022349999</v>
      </c>
      <c r="M2473" s="26">
        <f t="shared" si="311"/>
        <v>3.5354529950057692</v>
      </c>
      <c r="N2473" s="2">
        <f t="shared" si="312"/>
        <v>5.1395208499343696E-2</v>
      </c>
    </row>
    <row r="2474" spans="1:14" x14ac:dyDescent="0.35">
      <c r="A2474" s="10">
        <v>42174</v>
      </c>
      <c r="B2474" s="27">
        <v>0</v>
      </c>
      <c r="C2474" s="27">
        <v>0.17911696428070001</v>
      </c>
      <c r="D2474" s="28">
        <f t="shared" si="306"/>
        <v>1.4926413690058335E-2</v>
      </c>
      <c r="E2474" s="3">
        <f t="shared" si="305"/>
        <v>0</v>
      </c>
      <c r="F2474" s="5" t="str">
        <f t="shared" si="307"/>
        <v>Dry</v>
      </c>
      <c r="G2474" s="5" t="str">
        <f t="shared" si="308"/>
        <v/>
      </c>
      <c r="H2474" s="27">
        <v>3.0916358561020002E-3</v>
      </c>
      <c r="I2474" s="27">
        <v>11.073850041089999</v>
      </c>
      <c r="J2474" s="2">
        <f t="shared" si="309"/>
        <v>30.113784847738501</v>
      </c>
      <c r="K2474" s="2">
        <f t="shared" si="310"/>
        <v>0.44949081041075517</v>
      </c>
      <c r="L2474" s="27">
        <v>1.2050089324319999</v>
      </c>
      <c r="M2474" s="26">
        <f t="shared" si="311"/>
        <v>3.2768530904982831</v>
      </c>
      <c r="N2474" s="2">
        <f t="shared" si="312"/>
        <v>4.8911664830323533E-2</v>
      </c>
    </row>
    <row r="2475" spans="1:14" x14ac:dyDescent="0.35">
      <c r="A2475" s="10">
        <v>42175</v>
      </c>
      <c r="B2475" s="27">
        <v>0</v>
      </c>
      <c r="C2475" s="27">
        <v>0.2082037787105</v>
      </c>
      <c r="D2475" s="28">
        <f t="shared" si="306"/>
        <v>1.7350314892541668E-2</v>
      </c>
      <c r="E2475" s="3">
        <f t="shared" si="305"/>
        <v>0</v>
      </c>
      <c r="F2475" s="5" t="str">
        <f t="shared" si="307"/>
        <v>Dry</v>
      </c>
      <c r="G2475" s="5" t="str">
        <f t="shared" si="308"/>
        <v/>
      </c>
      <c r="H2475" s="27">
        <v>3.5850591738459999E-3</v>
      </c>
      <c r="I2475" s="27">
        <v>10.35170487327</v>
      </c>
      <c r="J2475" s="2">
        <f t="shared" si="309"/>
        <v>28.150012164175507</v>
      </c>
      <c r="K2475" s="2">
        <f t="shared" si="310"/>
        <v>0.48841157527732343</v>
      </c>
      <c r="L2475" s="27">
        <v>1.11618656509</v>
      </c>
      <c r="M2475" s="26">
        <f t="shared" si="311"/>
        <v>3.0353130976431424</v>
      </c>
      <c r="N2475" s="2">
        <f t="shared" si="312"/>
        <v>5.2663638041564598E-2</v>
      </c>
    </row>
    <row r="2476" spans="1:14" x14ac:dyDescent="0.35">
      <c r="A2476" s="10">
        <v>42176</v>
      </c>
      <c r="B2476" s="27">
        <v>0</v>
      </c>
      <c r="C2476" s="27">
        <v>0.22128057865039999</v>
      </c>
      <c r="D2476" s="28">
        <f t="shared" si="306"/>
        <v>1.8440048220866666E-2</v>
      </c>
      <c r="E2476" s="3">
        <f t="shared" si="305"/>
        <v>0</v>
      </c>
      <c r="F2476" s="5" t="str">
        <f t="shared" si="307"/>
        <v>Dry</v>
      </c>
      <c r="G2476" s="5" t="str">
        <f t="shared" si="308"/>
        <v/>
      </c>
      <c r="H2476" s="27">
        <v>3.807196520494E-3</v>
      </c>
      <c r="I2476" s="27">
        <v>10.52315085014</v>
      </c>
      <c r="J2476" s="2">
        <f t="shared" si="309"/>
        <v>28.616235495836712</v>
      </c>
      <c r="K2476" s="2">
        <f t="shared" si="310"/>
        <v>0.5276847624429053</v>
      </c>
      <c r="L2476" s="27">
        <v>1.1281573274059999</v>
      </c>
      <c r="M2476" s="26">
        <f t="shared" si="311"/>
        <v>3.0678659098547798</v>
      </c>
      <c r="N2476" s="2">
        <f t="shared" si="312"/>
        <v>5.6571595312875124E-2</v>
      </c>
    </row>
    <row r="2477" spans="1:14" x14ac:dyDescent="0.35">
      <c r="A2477" s="10">
        <v>42177</v>
      </c>
      <c r="B2477" s="27">
        <v>0</v>
      </c>
      <c r="C2477" s="27">
        <v>0.21940606876419999</v>
      </c>
      <c r="D2477" s="28">
        <f t="shared" si="306"/>
        <v>1.8283839063683333E-2</v>
      </c>
      <c r="E2477" s="3">
        <f t="shared" si="305"/>
        <v>0</v>
      </c>
      <c r="F2477" s="5" t="str">
        <f t="shared" si="307"/>
        <v>Dry</v>
      </c>
      <c r="G2477" s="5" t="str">
        <f t="shared" si="308"/>
        <v/>
      </c>
      <c r="H2477" s="27">
        <v>3.77594495967E-3</v>
      </c>
      <c r="I2477" s="27">
        <v>11.214750464810001</v>
      </c>
      <c r="J2477" s="2">
        <f t="shared" si="309"/>
        <v>30.496943823985724</v>
      </c>
      <c r="K2477" s="2">
        <f t="shared" si="310"/>
        <v>0.5576012128119463</v>
      </c>
      <c r="L2477" s="27">
        <v>1.2006483373250001</v>
      </c>
      <c r="M2477" s="26">
        <f t="shared" si="311"/>
        <v>3.2649950625881123</v>
      </c>
      <c r="N2477" s="2">
        <f t="shared" si="312"/>
        <v>5.9696644268081737E-2</v>
      </c>
    </row>
    <row r="2478" spans="1:14" x14ac:dyDescent="0.35">
      <c r="A2478" s="10">
        <v>42178</v>
      </c>
      <c r="B2478" s="27">
        <v>0</v>
      </c>
      <c r="C2478" s="27">
        <v>0.20907180320560001</v>
      </c>
      <c r="D2478" s="28">
        <f t="shared" si="306"/>
        <v>1.7422650267133334E-2</v>
      </c>
      <c r="E2478" s="3">
        <f t="shared" si="305"/>
        <v>0</v>
      </c>
      <c r="F2478" s="5" t="str">
        <f t="shared" si="307"/>
        <v>Dry</v>
      </c>
      <c r="G2478" s="5" t="str">
        <f t="shared" si="308"/>
        <v/>
      </c>
      <c r="H2478" s="27">
        <v>3.5991682946929998E-3</v>
      </c>
      <c r="I2478" s="27">
        <v>10.794767579109999</v>
      </c>
      <c r="J2478" s="2">
        <f t="shared" si="309"/>
        <v>29.354859163928566</v>
      </c>
      <c r="K2478" s="2">
        <f t="shared" si="310"/>
        <v>0.51143944485408144</v>
      </c>
      <c r="L2478" s="27">
        <v>1.1575717413619999</v>
      </c>
      <c r="M2478" s="26">
        <f t="shared" si="311"/>
        <v>3.1478542905901681</v>
      </c>
      <c r="N2478" s="2">
        <f t="shared" si="312"/>
        <v>5.4843964396847605E-2</v>
      </c>
    </row>
    <row r="2479" spans="1:14" x14ac:dyDescent="0.35">
      <c r="A2479" s="10">
        <v>42179</v>
      </c>
      <c r="B2479" s="27">
        <v>0</v>
      </c>
      <c r="C2479" s="27">
        <v>0.22349541243839999</v>
      </c>
      <c r="D2479" s="28">
        <f t="shared" si="306"/>
        <v>1.8624617703199998E-2</v>
      </c>
      <c r="E2479" s="3">
        <f t="shared" si="305"/>
        <v>0</v>
      </c>
      <c r="F2479" s="5" t="str">
        <f t="shared" si="307"/>
        <v>Dry</v>
      </c>
      <c r="G2479" s="5" t="str">
        <f t="shared" si="308"/>
        <v/>
      </c>
      <c r="H2479" s="27">
        <v>3.8443025806930002E-3</v>
      </c>
      <c r="I2479" s="27">
        <v>10.247552813960001</v>
      </c>
      <c r="J2479" s="2">
        <f t="shared" si="309"/>
        <v>27.866785220170268</v>
      </c>
      <c r="K2479" s="2">
        <f t="shared" si="310"/>
        <v>0.51900822134285518</v>
      </c>
      <c r="L2479" s="27">
        <v>1.0951977921960001</v>
      </c>
      <c r="M2479" s="26">
        <f t="shared" si="311"/>
        <v>2.978237068186115</v>
      </c>
      <c r="N2479" s="2">
        <f t="shared" si="312"/>
        <v>5.5468526824465576E-2</v>
      </c>
    </row>
    <row r="2480" spans="1:14" x14ac:dyDescent="0.35">
      <c r="A2480" s="10">
        <v>42180</v>
      </c>
      <c r="B2480" s="27">
        <v>0</v>
      </c>
      <c r="C2480" s="27">
        <v>0.246959432768</v>
      </c>
      <c r="D2480" s="28">
        <f t="shared" si="306"/>
        <v>2.0579952730666668E-2</v>
      </c>
      <c r="E2480" s="3">
        <f t="shared" si="305"/>
        <v>0</v>
      </c>
      <c r="F2480" s="5" t="str">
        <f t="shared" si="307"/>
        <v>Dry</v>
      </c>
      <c r="G2480" s="5" t="str">
        <f t="shared" si="308"/>
        <v/>
      </c>
      <c r="H2480" s="27">
        <v>4.2428533904579997E-3</v>
      </c>
      <c r="I2480" s="27">
        <v>10.239440778440001</v>
      </c>
      <c r="J2480" s="2">
        <f t="shared" si="309"/>
        <v>27.844725675258601</v>
      </c>
      <c r="K2480" s="2">
        <f t="shared" si="310"/>
        <v>0.57304313819520258</v>
      </c>
      <c r="L2480" s="27">
        <v>1.0881227433209999</v>
      </c>
      <c r="M2480" s="26">
        <f t="shared" si="311"/>
        <v>2.9589974632773943</v>
      </c>
      <c r="N2480" s="2">
        <f t="shared" si="312"/>
        <v>6.0896027924411358E-2</v>
      </c>
    </row>
    <row r="2481" spans="1:14" x14ac:dyDescent="0.35">
      <c r="A2481" s="10">
        <v>42181</v>
      </c>
      <c r="B2481" s="27">
        <v>0</v>
      </c>
      <c r="C2481" s="27">
        <v>0.22796986964169999</v>
      </c>
      <c r="D2481" s="28">
        <f t="shared" si="306"/>
        <v>1.8997489136808331E-2</v>
      </c>
      <c r="E2481" s="3">
        <f t="shared" si="305"/>
        <v>0</v>
      </c>
      <c r="F2481" s="5" t="str">
        <f t="shared" si="307"/>
        <v>Dry</v>
      </c>
      <c r="G2481" s="5" t="str">
        <f t="shared" si="308"/>
        <v/>
      </c>
      <c r="H2481" s="27">
        <v>3.9203770646469996E-3</v>
      </c>
      <c r="I2481" s="27">
        <v>11.382503248560001</v>
      </c>
      <c r="J2481" s="2">
        <f t="shared" si="309"/>
        <v>30.953124034004123</v>
      </c>
      <c r="K2481" s="2">
        <f t="shared" si="310"/>
        <v>0.58803163758627419</v>
      </c>
      <c r="L2481" s="27">
        <v>1.2122681699010001</v>
      </c>
      <c r="M2481" s="26">
        <f t="shared" si="311"/>
        <v>3.2965935705019835</v>
      </c>
      <c r="N2481" s="2">
        <f t="shared" si="312"/>
        <v>6.2627000544083627E-2</v>
      </c>
    </row>
    <row r="2482" spans="1:14" x14ac:dyDescent="0.35">
      <c r="A2482" s="10">
        <v>42182</v>
      </c>
      <c r="B2482" s="27">
        <v>0</v>
      </c>
      <c r="C2482" s="27">
        <v>0.2153768849669</v>
      </c>
      <c r="D2482" s="28">
        <f t="shared" si="306"/>
        <v>1.7948073747241666E-2</v>
      </c>
      <c r="E2482" s="3">
        <f t="shared" si="305"/>
        <v>0</v>
      </c>
      <c r="F2482" s="5" t="str">
        <f t="shared" si="307"/>
        <v>Dry</v>
      </c>
      <c r="G2482" s="5" t="str">
        <f t="shared" si="308"/>
        <v/>
      </c>
      <c r="H2482" s="27">
        <v>3.7068838482159998E-3</v>
      </c>
      <c r="I2482" s="27">
        <v>10.125698995480001</v>
      </c>
      <c r="J2482" s="2">
        <f t="shared" si="309"/>
        <v>27.535420820348495</v>
      </c>
      <c r="K2482" s="2">
        <f t="shared" si="310"/>
        <v>0.49420776354494839</v>
      </c>
      <c r="L2482" s="27">
        <v>1.086939440439</v>
      </c>
      <c r="M2482" s="26">
        <f t="shared" si="311"/>
        <v>2.9557796367521991</v>
      </c>
      <c r="N2482" s="2">
        <f t="shared" si="312"/>
        <v>5.3050550901023653E-2</v>
      </c>
    </row>
    <row r="2483" spans="1:14" x14ac:dyDescent="0.35">
      <c r="A2483" s="10">
        <v>42183</v>
      </c>
      <c r="B2483" s="27">
        <v>0</v>
      </c>
      <c r="C2483" s="27">
        <v>0.22056181044049999</v>
      </c>
      <c r="D2483" s="28">
        <f t="shared" si="306"/>
        <v>1.8380150870041665E-2</v>
      </c>
      <c r="E2483" s="3">
        <f t="shared" si="305"/>
        <v>0</v>
      </c>
      <c r="F2483" s="5" t="str">
        <f t="shared" si="307"/>
        <v>Dry</v>
      </c>
      <c r="G2483" s="5" t="str">
        <f t="shared" si="308"/>
        <v/>
      </c>
      <c r="H2483" s="27">
        <v>3.7924695331169999E-3</v>
      </c>
      <c r="I2483" s="27">
        <v>12.500375716160001</v>
      </c>
      <c r="J2483" s="2">
        <f t="shared" si="309"/>
        <v>33.993021707496858</v>
      </c>
      <c r="K2483" s="2">
        <f t="shared" si="310"/>
        <v>0.62479686751239361</v>
      </c>
      <c r="L2483" s="27">
        <v>1.324705232516</v>
      </c>
      <c r="M2483" s="26">
        <f t="shared" si="311"/>
        <v>3.6023504210947097</v>
      </c>
      <c r="N2483" s="2">
        <f t="shared" si="312"/>
        <v>6.621174422647888E-2</v>
      </c>
    </row>
    <row r="2484" spans="1:14" x14ac:dyDescent="0.35">
      <c r="A2484" s="10">
        <v>42184</v>
      </c>
      <c r="B2484" s="27">
        <v>0</v>
      </c>
      <c r="C2484" s="27">
        <v>0.11119754319</v>
      </c>
      <c r="D2484" s="28">
        <f t="shared" si="306"/>
        <v>9.2664619324999992E-3</v>
      </c>
      <c r="E2484" s="3">
        <f t="shared" si="305"/>
        <v>0</v>
      </c>
      <c r="F2484" s="5" t="str">
        <f t="shared" si="307"/>
        <v>Dry</v>
      </c>
      <c r="G2484" s="5" t="str">
        <f t="shared" si="308"/>
        <v/>
      </c>
      <c r="H2484" s="27">
        <v>1.9305674206690001E-3</v>
      </c>
      <c r="I2484" s="27">
        <v>13.050931596750001</v>
      </c>
      <c r="J2484" s="2">
        <f t="shared" si="309"/>
        <v>35.49018134693808</v>
      </c>
      <c r="K2484" s="2">
        <f t="shared" si="310"/>
        <v>0.32886841442892328</v>
      </c>
      <c r="L2484" s="27">
        <v>1.416387198185</v>
      </c>
      <c r="M2484" s="26">
        <f t="shared" si="311"/>
        <v>3.8516666912563617</v>
      </c>
      <c r="N2484" s="2">
        <f t="shared" si="312"/>
        <v>3.5691322771205305E-2</v>
      </c>
    </row>
    <row r="2485" spans="1:14" x14ac:dyDescent="0.35">
      <c r="A2485" s="10">
        <v>42185</v>
      </c>
      <c r="B2485" s="27">
        <v>0</v>
      </c>
      <c r="C2485" s="27">
        <v>0.215360800789</v>
      </c>
      <c r="D2485" s="28">
        <f t="shared" si="306"/>
        <v>1.7946733399083332E-2</v>
      </c>
      <c r="E2485" s="3">
        <f t="shared" si="305"/>
        <v>0</v>
      </c>
      <c r="F2485" s="5" t="str">
        <f t="shared" si="307"/>
        <v>Dry</v>
      </c>
      <c r="G2485" s="5" t="str">
        <f t="shared" si="308"/>
        <v/>
      </c>
      <c r="H2485" s="27">
        <v>3.6978334707179999E-3</v>
      </c>
      <c r="I2485" s="27">
        <v>11.03499988111</v>
      </c>
      <c r="J2485" s="2">
        <f t="shared" si="309"/>
        <v>30.00813727669529</v>
      </c>
      <c r="K2485" s="2">
        <f t="shared" si="310"/>
        <v>0.53854803950794494</v>
      </c>
      <c r="L2485" s="27">
        <v>1.1728119251119999</v>
      </c>
      <c r="M2485" s="26">
        <f t="shared" si="311"/>
        <v>3.1892978366725679</v>
      </c>
      <c r="N2485" s="2">
        <f t="shared" si="312"/>
        <v>5.7237478005035793E-2</v>
      </c>
    </row>
    <row r="2486" spans="1:14" x14ac:dyDescent="0.35">
      <c r="A2486" s="10">
        <v>42186</v>
      </c>
      <c r="B2486" s="27">
        <v>0</v>
      </c>
      <c r="C2486" s="27">
        <v>0.1987535722239</v>
      </c>
      <c r="D2486" s="28">
        <f t="shared" si="306"/>
        <v>1.6562797685324999E-2</v>
      </c>
      <c r="E2486" s="3">
        <f t="shared" si="305"/>
        <v>0</v>
      </c>
      <c r="F2486" s="5" t="str">
        <f t="shared" si="307"/>
        <v>Dry</v>
      </c>
      <c r="G2486" s="5" t="str">
        <f t="shared" si="308"/>
        <v/>
      </c>
      <c r="H2486" s="27">
        <v>3.4136849259279998E-3</v>
      </c>
      <c r="I2486" s="27">
        <v>13.923102041350001</v>
      </c>
      <c r="J2486" s="2">
        <f t="shared" si="309"/>
        <v>37.861926767165535</v>
      </c>
      <c r="K2486" s="2">
        <f t="shared" si="310"/>
        <v>0.6270994330211539</v>
      </c>
      <c r="L2486" s="27">
        <v>1.474926146874</v>
      </c>
      <c r="M2486" s="26">
        <f t="shared" si="311"/>
        <v>4.0108551667632808</v>
      </c>
      <c r="N2486" s="2">
        <f t="shared" si="312"/>
        <v>6.6430982672240679E-2</v>
      </c>
    </row>
    <row r="2487" spans="1:14" x14ac:dyDescent="0.35">
      <c r="A2487" s="10">
        <v>42187</v>
      </c>
      <c r="B2487" s="27">
        <v>0</v>
      </c>
      <c r="C2487" s="27">
        <v>0.18749664772729999</v>
      </c>
      <c r="D2487" s="28">
        <f t="shared" si="306"/>
        <v>1.5624720643941666E-2</v>
      </c>
      <c r="E2487" s="3">
        <f t="shared" si="305"/>
        <v>0</v>
      </c>
      <c r="F2487" s="5" t="str">
        <f t="shared" si="307"/>
        <v>Dry</v>
      </c>
      <c r="G2487" s="5" t="str">
        <f t="shared" si="308"/>
        <v/>
      </c>
      <c r="H2487" s="27">
        <v>3.2201357494180002E-3</v>
      </c>
      <c r="I2487" s="27">
        <v>14.163566837719999</v>
      </c>
      <c r="J2487" s="2">
        <f t="shared" si="309"/>
        <v>38.515837115822258</v>
      </c>
      <c r="K2487" s="2">
        <f t="shared" si="310"/>
        <v>0.60179919530228265</v>
      </c>
      <c r="L2487" s="27">
        <v>1.501742382547</v>
      </c>
      <c r="M2487" s="26">
        <f t="shared" si="311"/>
        <v>4.0837781654030101</v>
      </c>
      <c r="N2487" s="2">
        <f t="shared" si="312"/>
        <v>6.3807893006250629E-2</v>
      </c>
    </row>
    <row r="2488" spans="1:14" x14ac:dyDescent="0.35">
      <c r="A2488" s="10">
        <v>42188</v>
      </c>
      <c r="B2488" s="27">
        <v>0</v>
      </c>
      <c r="C2488" s="27">
        <v>0.21121239036879999</v>
      </c>
      <c r="D2488" s="28">
        <f t="shared" si="306"/>
        <v>1.7601032530733331E-2</v>
      </c>
      <c r="E2488" s="3">
        <f t="shared" si="305"/>
        <v>0</v>
      </c>
      <c r="F2488" s="5" t="str">
        <f t="shared" si="307"/>
        <v>Dry</v>
      </c>
      <c r="G2488" s="5" t="str">
        <f t="shared" si="308"/>
        <v/>
      </c>
      <c r="H2488" s="27">
        <v>3.6232255224249998E-3</v>
      </c>
      <c r="I2488" s="27">
        <v>13.72940901312</v>
      </c>
      <c r="J2488" s="2">
        <f t="shared" si="309"/>
        <v>37.335205693918006</v>
      </c>
      <c r="K2488" s="2">
        <f t="shared" si="310"/>
        <v>0.65713816996027108</v>
      </c>
      <c r="L2488" s="27">
        <v>1.4507184558590001</v>
      </c>
      <c r="M2488" s="26">
        <f t="shared" si="311"/>
        <v>3.9450257401247302</v>
      </c>
      <c r="N2488" s="2">
        <f t="shared" si="312"/>
        <v>6.9436526386515707E-2</v>
      </c>
    </row>
    <row r="2489" spans="1:14" x14ac:dyDescent="0.35">
      <c r="A2489" s="10">
        <v>42189</v>
      </c>
      <c r="B2489" s="27">
        <v>0</v>
      </c>
      <c r="C2489" s="27">
        <v>0.19832039326670001</v>
      </c>
      <c r="D2489" s="28">
        <f t="shared" si="306"/>
        <v>1.6526699438891668E-2</v>
      </c>
      <c r="E2489" s="3">
        <f t="shared" si="305"/>
        <v>0</v>
      </c>
      <c r="F2489" s="5" t="str">
        <f t="shared" si="307"/>
        <v>Dry</v>
      </c>
      <c r="G2489" s="5" t="str">
        <f t="shared" si="308"/>
        <v/>
      </c>
      <c r="H2489" s="27">
        <v>3.4059104545220002E-3</v>
      </c>
      <c r="I2489" s="27">
        <v>13.07536866489</v>
      </c>
      <c r="J2489" s="2">
        <f t="shared" si="309"/>
        <v>35.556634532555272</v>
      </c>
      <c r="K2489" s="2">
        <f t="shared" si="310"/>
        <v>0.58763381197805731</v>
      </c>
      <c r="L2489" s="27">
        <v>1.3854800768610001</v>
      </c>
      <c r="M2489" s="26">
        <f t="shared" si="311"/>
        <v>3.7676191018127292</v>
      </c>
      <c r="N2489" s="2">
        <f t="shared" si="312"/>
        <v>6.2266308495885964E-2</v>
      </c>
    </row>
    <row r="2490" spans="1:14" x14ac:dyDescent="0.35">
      <c r="A2490" s="10">
        <v>42190</v>
      </c>
      <c r="B2490" s="27">
        <v>0</v>
      </c>
      <c r="C2490" s="27">
        <v>0.23648715369680001</v>
      </c>
      <c r="D2490" s="28">
        <f t="shared" si="306"/>
        <v>1.9707262808066669E-2</v>
      </c>
      <c r="E2490" s="3">
        <f t="shared" si="305"/>
        <v>0</v>
      </c>
      <c r="F2490" s="5" t="str">
        <f t="shared" si="307"/>
        <v>Dry</v>
      </c>
      <c r="G2490" s="5" t="str">
        <f t="shared" si="308"/>
        <v/>
      </c>
      <c r="H2490" s="27">
        <v>4.0566427765259998E-3</v>
      </c>
      <c r="I2490" s="27">
        <v>12.61912832924</v>
      </c>
      <c r="J2490" s="2">
        <f t="shared" si="309"/>
        <v>34.315952813402085</v>
      </c>
      <c r="K2490" s="2">
        <f t="shared" si="310"/>
        <v>0.67627350060292968</v>
      </c>
      <c r="L2490" s="27">
        <v>1.331639662495</v>
      </c>
      <c r="M2490" s="26">
        <f t="shared" si="311"/>
        <v>3.621207632602403</v>
      </c>
      <c r="N2490" s="2">
        <f t="shared" si="312"/>
        <v>7.1364090498272484E-2</v>
      </c>
    </row>
    <row r="2491" spans="1:14" x14ac:dyDescent="0.35">
      <c r="A2491" s="10">
        <v>42191</v>
      </c>
      <c r="B2491" s="27">
        <v>0</v>
      </c>
      <c r="C2491" s="27">
        <v>0.22010539483790001</v>
      </c>
      <c r="D2491" s="28">
        <f t="shared" si="306"/>
        <v>1.8342116236491669E-2</v>
      </c>
      <c r="E2491" s="3">
        <f t="shared" si="305"/>
        <v>0</v>
      </c>
      <c r="F2491" s="5" t="str">
        <f t="shared" si="307"/>
        <v>Dry</v>
      </c>
      <c r="G2491" s="5" t="str">
        <f t="shared" si="308"/>
        <v/>
      </c>
      <c r="H2491" s="27">
        <v>3.780025752244E-3</v>
      </c>
      <c r="I2491" s="27">
        <v>13.038773235260001</v>
      </c>
      <c r="J2491" s="2">
        <f t="shared" si="309"/>
        <v>35.457118385036637</v>
      </c>
      <c r="K2491" s="2">
        <f t="shared" si="310"/>
        <v>0.65035858682938774</v>
      </c>
      <c r="L2491" s="27">
        <v>1.3800164451279999</v>
      </c>
      <c r="M2491" s="26">
        <f t="shared" si="311"/>
        <v>3.7527615202232778</v>
      </c>
      <c r="N2491" s="2">
        <f t="shared" si="312"/>
        <v>6.8833588011768546E-2</v>
      </c>
    </row>
    <row r="2492" spans="1:14" x14ac:dyDescent="0.35">
      <c r="A2492" s="10">
        <v>42192</v>
      </c>
      <c r="B2492" s="27">
        <v>0</v>
      </c>
      <c r="C2492" s="27">
        <v>0.2280455840233</v>
      </c>
      <c r="D2492" s="28">
        <f t="shared" si="306"/>
        <v>1.9003798668608334E-2</v>
      </c>
      <c r="E2492" s="3">
        <f t="shared" si="305"/>
        <v>0</v>
      </c>
      <c r="F2492" s="5" t="str">
        <f t="shared" si="307"/>
        <v>Dry</v>
      </c>
      <c r="G2492" s="5" t="str">
        <f t="shared" si="308"/>
        <v/>
      </c>
      <c r="H2492" s="27">
        <v>3.9162213306239996E-3</v>
      </c>
      <c r="I2492" s="27">
        <v>11.928940888030001</v>
      </c>
      <c r="J2492" s="2">
        <f t="shared" si="309"/>
        <v>32.439084693273266</v>
      </c>
      <c r="K2492" s="2">
        <f t="shared" si="310"/>
        <v>0.61646583450489945</v>
      </c>
      <c r="L2492" s="27">
        <v>1.263355689777</v>
      </c>
      <c r="M2492" s="26">
        <f t="shared" si="311"/>
        <v>3.4355189285519825</v>
      </c>
      <c r="N2492" s="2">
        <f t="shared" si="312"/>
        <v>6.52879100403949E-2</v>
      </c>
    </row>
    <row r="2493" spans="1:14" x14ac:dyDescent="0.35">
      <c r="A2493" s="10">
        <v>42193</v>
      </c>
      <c r="B2493" s="27">
        <v>0</v>
      </c>
      <c r="C2493" s="27">
        <v>0.2827989637892</v>
      </c>
      <c r="D2493" s="28">
        <f t="shared" si="306"/>
        <v>2.3566580315766666E-2</v>
      </c>
      <c r="E2493" s="3">
        <f t="shared" si="305"/>
        <v>0</v>
      </c>
      <c r="F2493" s="5" t="str">
        <f t="shared" si="307"/>
        <v>Dry</v>
      </c>
      <c r="G2493" s="5" t="str">
        <f t="shared" si="308"/>
        <v/>
      </c>
      <c r="H2493" s="27">
        <v>4.84818136639E-3</v>
      </c>
      <c r="I2493" s="27">
        <v>10.531302313899999</v>
      </c>
      <c r="J2493" s="2">
        <f t="shared" si="309"/>
        <v>28.638402260327101</v>
      </c>
      <c r="K2493" s="2">
        <f t="shared" si="310"/>
        <v>0.67490920698323231</v>
      </c>
      <c r="L2493" s="27">
        <v>1.109084078957</v>
      </c>
      <c r="M2493" s="26">
        <f t="shared" si="311"/>
        <v>3.0159988809525076</v>
      </c>
      <c r="N2493" s="2">
        <f t="shared" si="312"/>
        <v>7.1076779860229658E-2</v>
      </c>
    </row>
    <row r="2494" spans="1:14" x14ac:dyDescent="0.35">
      <c r="A2494" s="10">
        <v>42194</v>
      </c>
      <c r="B2494" s="27">
        <v>0</v>
      </c>
      <c r="C2494" s="27">
        <v>0.36486361364890002</v>
      </c>
      <c r="D2494" s="28">
        <f t="shared" si="306"/>
        <v>3.0405301137408334E-2</v>
      </c>
      <c r="E2494" s="3">
        <f t="shared" si="305"/>
        <v>0</v>
      </c>
      <c r="F2494" s="5" t="str">
        <f t="shared" si="307"/>
        <v>Dry</v>
      </c>
      <c r="G2494" s="5" t="str">
        <f t="shared" si="308"/>
        <v/>
      </c>
      <c r="H2494" s="27">
        <v>6.2461321096119998E-3</v>
      </c>
      <c r="I2494" s="27">
        <v>8.4344966235950007</v>
      </c>
      <c r="J2494" s="2">
        <f t="shared" si="309"/>
        <v>22.936432738339303</v>
      </c>
      <c r="K2494" s="2">
        <f t="shared" si="310"/>
        <v>0.69738914442711775</v>
      </c>
      <c r="L2494" s="27">
        <v>0.88273740356639996</v>
      </c>
      <c r="M2494" s="26">
        <f t="shared" si="311"/>
        <v>2.4004807857623254</v>
      </c>
      <c r="N2494" s="2">
        <f t="shared" si="312"/>
        <v>7.2987341165666089E-2</v>
      </c>
    </row>
    <row r="2495" spans="1:14" x14ac:dyDescent="0.35">
      <c r="A2495" s="10">
        <v>42195</v>
      </c>
      <c r="B2495" s="27">
        <v>0</v>
      </c>
      <c r="C2495" s="27">
        <v>0.28684836129680003</v>
      </c>
      <c r="D2495" s="28">
        <f t="shared" si="306"/>
        <v>2.390403010806667E-2</v>
      </c>
      <c r="E2495" s="3">
        <f t="shared" si="305"/>
        <v>0</v>
      </c>
      <c r="F2495" s="5" t="str">
        <f t="shared" si="307"/>
        <v>Dry</v>
      </c>
      <c r="G2495" s="5" t="str">
        <f t="shared" si="308"/>
        <v/>
      </c>
      <c r="H2495" s="27">
        <v>4.9213042747760002E-3</v>
      </c>
      <c r="I2495" s="27">
        <v>10.23653473788</v>
      </c>
      <c r="J2495" s="2">
        <f t="shared" si="309"/>
        <v>27.836823104801354</v>
      </c>
      <c r="K2495" s="2">
        <f t="shared" si="310"/>
        <v>0.66541225761009748</v>
      </c>
      <c r="L2495" s="27">
        <v>1.0731753201950001</v>
      </c>
      <c r="M2495" s="26">
        <f t="shared" si="311"/>
        <v>2.9183500387254755</v>
      </c>
      <c r="N2495" s="2">
        <f t="shared" si="312"/>
        <v>6.9760327191571297E-2</v>
      </c>
    </row>
    <row r="2496" spans="1:14" x14ac:dyDescent="0.35">
      <c r="A2496" s="10">
        <v>42196</v>
      </c>
      <c r="B2496" s="27">
        <v>0</v>
      </c>
      <c r="C2496" s="27">
        <v>0.290043607516</v>
      </c>
      <c r="D2496" s="28">
        <f t="shared" si="306"/>
        <v>2.4170300626333335E-2</v>
      </c>
      <c r="E2496" s="3">
        <f t="shared" si="305"/>
        <v>0</v>
      </c>
      <c r="F2496" s="5" t="str">
        <f t="shared" si="307"/>
        <v>Dry</v>
      </c>
      <c r="G2496" s="5" t="str">
        <f t="shared" si="308"/>
        <v/>
      </c>
      <c r="H2496" s="27">
        <v>4.9832604240580003E-3</v>
      </c>
      <c r="I2496" s="27">
        <v>10.662970452</v>
      </c>
      <c r="J2496" s="2">
        <f t="shared" si="309"/>
        <v>28.99645532835072</v>
      </c>
      <c r="K2496" s="2">
        <f t="shared" si="310"/>
        <v>0.70085304238428192</v>
      </c>
      <c r="L2496" s="27">
        <v>1.1269536941830001</v>
      </c>
      <c r="M2496" s="26">
        <f t="shared" si="311"/>
        <v>3.064592797813483</v>
      </c>
      <c r="N2496" s="2">
        <f t="shared" si="312"/>
        <v>7.4072129220447855E-2</v>
      </c>
    </row>
    <row r="2497" spans="1:14" x14ac:dyDescent="0.35">
      <c r="A2497" s="10">
        <v>42197</v>
      </c>
      <c r="B2497" s="27">
        <v>0</v>
      </c>
      <c r="C2497" s="27">
        <v>0.27754078804069998</v>
      </c>
      <c r="D2497" s="28">
        <f t="shared" si="306"/>
        <v>2.3128399003391666E-2</v>
      </c>
      <c r="E2497" s="3">
        <f t="shared" si="305"/>
        <v>0</v>
      </c>
      <c r="F2497" s="5" t="str">
        <f t="shared" si="307"/>
        <v>Dry</v>
      </c>
      <c r="G2497" s="5" t="str">
        <f t="shared" si="308"/>
        <v/>
      </c>
      <c r="H2497" s="27">
        <v>4.7718704105779997E-3</v>
      </c>
      <c r="I2497" s="27">
        <v>11.027105532769999</v>
      </c>
      <c r="J2497" s="2">
        <f t="shared" si="309"/>
        <v>29.986669701593424</v>
      </c>
      <c r="K2497" s="2">
        <f t="shared" si="310"/>
        <v>0.69354366164136838</v>
      </c>
      <c r="L2497" s="27">
        <v>1.1700137806690001</v>
      </c>
      <c r="M2497" s="26">
        <f t="shared" si="311"/>
        <v>3.1816886746000521</v>
      </c>
      <c r="N2497" s="2">
        <f t="shared" si="312"/>
        <v>7.3587365170722396E-2</v>
      </c>
    </row>
    <row r="2498" spans="1:14" x14ac:dyDescent="0.35">
      <c r="A2498" s="10">
        <v>42198</v>
      </c>
      <c r="B2498" s="27">
        <v>0</v>
      </c>
      <c r="C2498" s="27">
        <v>0.2623037253553</v>
      </c>
      <c r="D2498" s="28">
        <f t="shared" si="306"/>
        <v>2.1858643779608333E-2</v>
      </c>
      <c r="E2498" s="3">
        <f t="shared" si="305"/>
        <v>0</v>
      </c>
      <c r="F2498" s="5" t="str">
        <f t="shared" si="307"/>
        <v>Dry</v>
      </c>
      <c r="G2498" s="5" t="str">
        <f t="shared" si="308"/>
        <v/>
      </c>
      <c r="H2498" s="27">
        <v>4.5152569219730002E-3</v>
      </c>
      <c r="I2498" s="27">
        <v>11.265498815160001</v>
      </c>
      <c r="J2498" s="2">
        <f t="shared" si="309"/>
        <v>30.634946857993501</v>
      </c>
      <c r="K2498" s="2">
        <f t="shared" si="310"/>
        <v>0.66963839057611152</v>
      </c>
      <c r="L2498" s="27">
        <v>1.2030142630139999</v>
      </c>
      <c r="M2498" s="26">
        <f t="shared" si="311"/>
        <v>3.2714288662697508</v>
      </c>
      <c r="N2498" s="2">
        <f t="shared" si="312"/>
        <v>7.1508998238118432E-2</v>
      </c>
    </row>
    <row r="2499" spans="1:14" x14ac:dyDescent="0.35">
      <c r="A2499" s="10">
        <v>42199</v>
      </c>
      <c r="B2499" s="27">
        <v>0</v>
      </c>
      <c r="C2499" s="27">
        <v>0.26279626226039998</v>
      </c>
      <c r="D2499" s="28">
        <f t="shared" si="306"/>
        <v>2.18996885217E-2</v>
      </c>
      <c r="E2499" s="3">
        <f t="shared" si="305"/>
        <v>0</v>
      </c>
      <c r="F2499" s="5" t="str">
        <f t="shared" si="307"/>
        <v>Dry</v>
      </c>
      <c r="G2499" s="5" t="str">
        <f t="shared" si="308"/>
        <v/>
      </c>
      <c r="H2499" s="27">
        <v>4.5252868068820003E-3</v>
      </c>
      <c r="I2499" s="27">
        <v>10.80288916678</v>
      </c>
      <c r="J2499" s="2">
        <f t="shared" si="309"/>
        <v>29.376944684574863</v>
      </c>
      <c r="K2499" s="2">
        <f t="shared" si="310"/>
        <v>0.64334593831139997</v>
      </c>
      <c r="L2499" s="27">
        <v>1.1569623657250001</v>
      </c>
      <c r="M2499" s="26">
        <f t="shared" si="311"/>
        <v>3.1461971788579364</v>
      </c>
      <c r="N2499" s="2">
        <f t="shared" si="312"/>
        <v>6.8900738244840068E-2</v>
      </c>
    </row>
    <row r="2500" spans="1:14" x14ac:dyDescent="0.35">
      <c r="A2500" s="10">
        <v>42200</v>
      </c>
      <c r="B2500" s="27">
        <v>0</v>
      </c>
      <c r="C2500" s="27">
        <v>0.267243164491</v>
      </c>
      <c r="D2500" s="28">
        <f t="shared" si="306"/>
        <v>2.2270263707583334E-2</v>
      </c>
      <c r="E2500" s="3">
        <f t="shared" si="305"/>
        <v>0</v>
      </c>
      <c r="F2500" s="5" t="str">
        <f t="shared" si="307"/>
        <v>Dry</v>
      </c>
      <c r="G2500" s="5" t="str">
        <f t="shared" si="308"/>
        <v/>
      </c>
      <c r="H2500" s="27">
        <v>4.6024954281970003E-3</v>
      </c>
      <c r="I2500" s="27">
        <v>10.55449493299</v>
      </c>
      <c r="J2500" s="2">
        <f t="shared" si="309"/>
        <v>28.701471340975687</v>
      </c>
      <c r="K2500" s="2">
        <f t="shared" si="310"/>
        <v>0.63918933555917401</v>
      </c>
      <c r="L2500" s="27">
        <v>1.1312891683770001</v>
      </c>
      <c r="M2500" s="26">
        <f t="shared" si="311"/>
        <v>3.0763825129176792</v>
      </c>
      <c r="N2500" s="2">
        <f t="shared" si="312"/>
        <v>6.8511849828074609E-2</v>
      </c>
    </row>
    <row r="2501" spans="1:14" x14ac:dyDescent="0.35">
      <c r="A2501" s="10">
        <v>42201</v>
      </c>
      <c r="B2501" s="27">
        <v>0</v>
      </c>
      <c r="C2501" s="27">
        <v>0.26772690033140001</v>
      </c>
      <c r="D2501" s="28">
        <f t="shared" si="306"/>
        <v>2.2310575027616669E-2</v>
      </c>
      <c r="E2501" s="3">
        <f t="shared" si="305"/>
        <v>0</v>
      </c>
      <c r="F2501" s="5" t="str">
        <f t="shared" si="307"/>
        <v>Dry</v>
      </c>
      <c r="G2501" s="5" t="str">
        <f t="shared" si="308"/>
        <v/>
      </c>
      <c r="H2501" s="27">
        <v>4.6121201725750002E-3</v>
      </c>
      <c r="I2501" s="27">
        <v>11.597875901389999</v>
      </c>
      <c r="J2501" s="2">
        <f t="shared" si="309"/>
        <v>31.538799811203909</v>
      </c>
      <c r="K2501" s="2">
        <f t="shared" si="310"/>
        <v>0.7036487594688472</v>
      </c>
      <c r="L2501" s="27">
        <v>1.245236167294</v>
      </c>
      <c r="M2501" s="26">
        <f t="shared" si="311"/>
        <v>3.3862454238926118</v>
      </c>
      <c r="N2501" s="2">
        <f t="shared" si="312"/>
        <v>7.5549082591679723E-2</v>
      </c>
    </row>
    <row r="2502" spans="1:14" x14ac:dyDescent="0.35">
      <c r="A2502" s="10">
        <v>42202</v>
      </c>
      <c r="B2502" s="27">
        <v>0</v>
      </c>
      <c r="C2502" s="27">
        <v>0.22210174373950001</v>
      </c>
      <c r="D2502" s="28">
        <f t="shared" si="306"/>
        <v>1.8508478644958335E-2</v>
      </c>
      <c r="E2502" s="3">
        <f t="shared" si="305"/>
        <v>0</v>
      </c>
      <c r="F2502" s="5" t="str">
        <f t="shared" si="307"/>
        <v>Dry</v>
      </c>
      <c r="G2502" s="5" t="str">
        <f t="shared" si="308"/>
        <v/>
      </c>
      <c r="H2502" s="27">
        <v>3.8379660578499999E-3</v>
      </c>
      <c r="I2502" s="27">
        <v>11.884593077510001</v>
      </c>
      <c r="J2502" s="2">
        <f t="shared" si="309"/>
        <v>32.318487031257597</v>
      </c>
      <c r="K2502" s="2">
        <f t="shared" si="310"/>
        <v>0.59816602705539412</v>
      </c>
      <c r="L2502" s="27">
        <v>1.289282084483</v>
      </c>
      <c r="M2502" s="26">
        <f t="shared" si="311"/>
        <v>3.5060221292596907</v>
      </c>
      <c r="N2502" s="2">
        <f t="shared" si="312"/>
        <v>6.4891135708154343E-2</v>
      </c>
    </row>
    <row r="2503" spans="1:14" x14ac:dyDescent="0.35">
      <c r="A2503" s="10">
        <v>42203</v>
      </c>
      <c r="B2503" s="27">
        <v>0</v>
      </c>
      <c r="C2503" s="27">
        <v>0.33121128286099999</v>
      </c>
      <c r="D2503" s="28">
        <f t="shared" si="306"/>
        <v>2.7600940238416666E-2</v>
      </c>
      <c r="E2503" s="3">
        <f t="shared" si="305"/>
        <v>0</v>
      </c>
      <c r="F2503" s="5" t="str">
        <f t="shared" si="307"/>
        <v>Dry</v>
      </c>
      <c r="G2503" s="5" t="str">
        <f t="shared" si="308"/>
        <v/>
      </c>
      <c r="H2503" s="27">
        <v>5.6934524908659996E-3</v>
      </c>
      <c r="I2503" s="27">
        <v>8.1580512922320008</v>
      </c>
      <c r="J2503" s="2">
        <f t="shared" si="309"/>
        <v>22.184678362044014</v>
      </c>
      <c r="K2503" s="2">
        <f t="shared" si="310"/>
        <v>0.61231798167927221</v>
      </c>
      <c r="L2503" s="27">
        <v>0.88033656669299998</v>
      </c>
      <c r="M2503" s="26">
        <f t="shared" si="311"/>
        <v>2.3939520460022763</v>
      </c>
      <c r="N2503" s="2">
        <f t="shared" si="312"/>
        <v>6.6075327355344132E-2</v>
      </c>
    </row>
    <row r="2504" spans="1:14" x14ac:dyDescent="0.35">
      <c r="A2504" s="10">
        <v>42204</v>
      </c>
      <c r="B2504" s="27">
        <v>200.05369209599999</v>
      </c>
      <c r="C2504" s="27">
        <v>61.112815919070002</v>
      </c>
      <c r="D2504" s="28">
        <f t="shared" si="306"/>
        <v>5.0927346599224999</v>
      </c>
      <c r="E2504" s="3">
        <f t="shared" si="305"/>
        <v>1</v>
      </c>
      <c r="F2504" s="5">
        <f t="shared" si="307"/>
        <v>5.0927346599224999</v>
      </c>
      <c r="G2504" s="5">
        <f t="shared" si="308"/>
        <v>-0.87187160099660832</v>
      </c>
      <c r="H2504" s="27">
        <v>0.89264647165069999</v>
      </c>
      <c r="I2504" s="27">
        <v>5.45518917367</v>
      </c>
      <c r="J2504" s="2">
        <f t="shared" si="309"/>
        <v>14.834623231311252</v>
      </c>
      <c r="K2504" s="2">
        <f t="shared" si="310"/>
        <v>13.27698779202357</v>
      </c>
      <c r="L2504" s="27">
        <v>0.28079286538370002</v>
      </c>
      <c r="M2504" s="26">
        <f t="shared" si="311"/>
        <v>0.76357688640981847</v>
      </c>
      <c r="N2504" s="2">
        <f t="shared" si="312"/>
        <v>0.68340131333678755</v>
      </c>
    </row>
    <row r="2505" spans="1:14" x14ac:dyDescent="0.35">
      <c r="A2505" s="10">
        <v>42205</v>
      </c>
      <c r="B2505" s="27">
        <v>0</v>
      </c>
      <c r="C2505" s="27">
        <v>0.33133243995360001</v>
      </c>
      <c r="D2505" s="28">
        <f t="shared" si="306"/>
        <v>2.7611036662800001E-2</v>
      </c>
      <c r="E2505" s="3">
        <f t="shared" si="305"/>
        <v>0</v>
      </c>
      <c r="F2505" s="5" t="str">
        <f t="shared" si="307"/>
        <v>Dry</v>
      </c>
      <c r="G2505" s="5" t="str">
        <f t="shared" si="308"/>
        <v/>
      </c>
      <c r="H2505" s="27">
        <v>5.7529019516419999E-3</v>
      </c>
      <c r="I2505" s="27">
        <v>3.355072800092</v>
      </c>
      <c r="J2505" s="2">
        <f t="shared" si="309"/>
        <v>9.1236507696581821</v>
      </c>
      <c r="K2505" s="2">
        <f t="shared" si="310"/>
        <v>0.2519134558996155</v>
      </c>
      <c r="L2505" s="27">
        <v>0.2223774849547</v>
      </c>
      <c r="M2505" s="26">
        <f t="shared" si="311"/>
        <v>0.60472443748641302</v>
      </c>
      <c r="N2505" s="2">
        <f t="shared" si="312"/>
        <v>1.6697068614328459E-2</v>
      </c>
    </row>
    <row r="2506" spans="1:14" x14ac:dyDescent="0.35">
      <c r="A2506" s="10">
        <v>42206</v>
      </c>
      <c r="B2506" s="27">
        <v>0</v>
      </c>
      <c r="C2506" s="27">
        <v>0.29708129031769998</v>
      </c>
      <c r="D2506" s="28">
        <f t="shared" si="306"/>
        <v>2.4756774193141665E-2</v>
      </c>
      <c r="E2506" s="3">
        <f t="shared" si="305"/>
        <v>0</v>
      </c>
      <c r="F2506" s="5" t="str">
        <f t="shared" si="307"/>
        <v>Dry</v>
      </c>
      <c r="G2506" s="5" t="str">
        <f t="shared" si="308"/>
        <v/>
      </c>
      <c r="H2506" s="27">
        <v>5.1781762843249998E-3</v>
      </c>
      <c r="I2506" s="27">
        <v>7.3789736256429999</v>
      </c>
      <c r="J2506" s="2">
        <f t="shared" si="309"/>
        <v>20.06608571862855</v>
      </c>
      <c r="K2506" s="2">
        <f t="shared" si="310"/>
        <v>0.49677155307631177</v>
      </c>
      <c r="L2506" s="27">
        <v>0.73118248836340005</v>
      </c>
      <c r="M2506" s="26">
        <f t="shared" si="311"/>
        <v>1.9883484115558956</v>
      </c>
      <c r="N2506" s="2">
        <f t="shared" si="312"/>
        <v>4.9225092642181216E-2</v>
      </c>
    </row>
    <row r="2507" spans="1:14" x14ac:dyDescent="0.35">
      <c r="A2507" s="10">
        <v>42207</v>
      </c>
      <c r="B2507" s="27">
        <v>0</v>
      </c>
      <c r="C2507" s="27">
        <v>0.35793641943670002</v>
      </c>
      <c r="D2507" s="28">
        <f t="shared" si="306"/>
        <v>2.9828034953058333E-2</v>
      </c>
      <c r="E2507" s="3">
        <f t="shared" si="305"/>
        <v>0</v>
      </c>
      <c r="F2507" s="5" t="str">
        <f t="shared" si="307"/>
        <v>Dry</v>
      </c>
      <c r="G2507" s="5" t="str">
        <f t="shared" si="308"/>
        <v/>
      </c>
      <c r="H2507" s="27">
        <v>6.2094207519660001E-3</v>
      </c>
      <c r="I2507" s="27">
        <v>7.2452181656689998</v>
      </c>
      <c r="J2507" s="2">
        <f t="shared" si="309"/>
        <v>19.702356470993653</v>
      </c>
      <c r="K2507" s="2">
        <f t="shared" si="310"/>
        <v>0.58768257747441377</v>
      </c>
      <c r="L2507" s="27">
        <v>0.78148993439579995</v>
      </c>
      <c r="M2507" s="26">
        <f t="shared" si="311"/>
        <v>2.1251524679985625</v>
      </c>
      <c r="N2507" s="2">
        <f t="shared" si="312"/>
        <v>6.3389122096039308E-2</v>
      </c>
    </row>
    <row r="2508" spans="1:14" x14ac:dyDescent="0.35">
      <c r="A2508" s="10">
        <v>42208</v>
      </c>
      <c r="B2508" s="27">
        <v>0</v>
      </c>
      <c r="C2508" s="27">
        <v>0.34378556455690001</v>
      </c>
      <c r="D2508" s="28">
        <f t="shared" si="306"/>
        <v>2.8648797046408336E-2</v>
      </c>
      <c r="E2508" s="3">
        <f t="shared" si="305"/>
        <v>0</v>
      </c>
      <c r="F2508" s="5" t="str">
        <f t="shared" si="307"/>
        <v>Dry</v>
      </c>
      <c r="G2508" s="5" t="str">
        <f t="shared" si="308"/>
        <v/>
      </c>
      <c r="H2508" s="27">
        <v>5.962511342654E-3</v>
      </c>
      <c r="I2508" s="27">
        <v>7.2748665016159997</v>
      </c>
      <c r="J2508" s="2">
        <f t="shared" si="309"/>
        <v>19.782980969834483</v>
      </c>
      <c r="K2508" s="2">
        <f t="shared" si="310"/>
        <v>0.56675860677774648</v>
      </c>
      <c r="L2508" s="27">
        <v>0.79770228827169998</v>
      </c>
      <c r="M2508" s="26">
        <f t="shared" si="311"/>
        <v>2.16923969463453</v>
      </c>
      <c r="N2508" s="2">
        <f t="shared" si="312"/>
        <v>6.2146107756597443E-2</v>
      </c>
    </row>
    <row r="2509" spans="1:14" x14ac:dyDescent="0.35">
      <c r="A2509" s="10">
        <v>42209</v>
      </c>
      <c r="B2509" s="27">
        <v>0</v>
      </c>
      <c r="C2509" s="27">
        <v>0.27779206035240001</v>
      </c>
      <c r="D2509" s="28">
        <f t="shared" si="306"/>
        <v>2.31493383627E-2</v>
      </c>
      <c r="E2509" s="3">
        <f t="shared" si="305"/>
        <v>0</v>
      </c>
      <c r="F2509" s="5" t="str">
        <f t="shared" si="307"/>
        <v>Dry</v>
      </c>
      <c r="G2509" s="5" t="str">
        <f t="shared" si="308"/>
        <v/>
      </c>
      <c r="H2509" s="27">
        <v>4.8388920152079998E-3</v>
      </c>
      <c r="I2509" s="27">
        <v>9.0602529576179993</v>
      </c>
      <c r="J2509" s="2">
        <f t="shared" si="309"/>
        <v>24.638089482828082</v>
      </c>
      <c r="K2509" s="2">
        <f t="shared" si="310"/>
        <v>0.57035547004846754</v>
      </c>
      <c r="L2509" s="27">
        <v>1.0044825463880001</v>
      </c>
      <c r="M2509" s="26">
        <f t="shared" si="311"/>
        <v>2.7315496573456719</v>
      </c>
      <c r="N2509" s="2">
        <f t="shared" si="312"/>
        <v>6.3233567272412208E-2</v>
      </c>
    </row>
    <row r="2510" spans="1:14" x14ac:dyDescent="0.35">
      <c r="A2510" s="10">
        <v>42210</v>
      </c>
      <c r="B2510" s="27">
        <v>0</v>
      </c>
      <c r="C2510" s="27">
        <v>0.25736651879479999</v>
      </c>
      <c r="D2510" s="28">
        <f t="shared" si="306"/>
        <v>2.1447209899566666E-2</v>
      </c>
      <c r="E2510" s="3">
        <f t="shared" si="305"/>
        <v>0</v>
      </c>
      <c r="F2510" s="5" t="str">
        <f t="shared" si="307"/>
        <v>Dry</v>
      </c>
      <c r="G2510" s="5" t="str">
        <f t="shared" si="308"/>
        <v/>
      </c>
      <c r="H2510" s="27">
        <v>4.4928059734939997E-3</v>
      </c>
      <c r="I2510" s="27">
        <v>9.1411995492740008</v>
      </c>
      <c r="J2510" s="2">
        <f t="shared" si="309"/>
        <v>24.858212406313747</v>
      </c>
      <c r="K2510" s="2">
        <f t="shared" si="310"/>
        <v>0.53313929920622316</v>
      </c>
      <c r="L2510" s="27">
        <v>1.0309375760020001</v>
      </c>
      <c r="M2510" s="26">
        <f t="shared" si="311"/>
        <v>2.8034904066767989</v>
      </c>
      <c r="N2510" s="2">
        <f t="shared" si="312"/>
        <v>6.0127047203418819E-2</v>
      </c>
    </row>
    <row r="2511" spans="1:14" x14ac:dyDescent="0.35">
      <c r="A2511" s="10">
        <v>42211</v>
      </c>
      <c r="B2511" s="27">
        <v>0</v>
      </c>
      <c r="C2511" s="27">
        <v>0.26775800465299998</v>
      </c>
      <c r="D2511" s="28">
        <f t="shared" si="306"/>
        <v>2.2313167054416664E-2</v>
      </c>
      <c r="E2511" s="3">
        <f t="shared" si="305"/>
        <v>0</v>
      </c>
      <c r="F2511" s="5" t="str">
        <f t="shared" si="307"/>
        <v>Dry</v>
      </c>
      <c r="G2511" s="5" t="str">
        <f t="shared" si="308"/>
        <v/>
      </c>
      <c r="H2511" s="27">
        <v>4.6654112550999997E-3</v>
      </c>
      <c r="I2511" s="27">
        <v>8.9511837274670008</v>
      </c>
      <c r="J2511" s="2">
        <f t="shared" si="309"/>
        <v>24.341490981124664</v>
      </c>
      <c r="K2511" s="2">
        <f t="shared" si="310"/>
        <v>0.54313575461541119</v>
      </c>
      <c r="L2511" s="27">
        <v>1.0092193624629999</v>
      </c>
      <c r="M2511" s="26">
        <f t="shared" si="311"/>
        <v>2.7444307655073836</v>
      </c>
      <c r="N2511" s="2">
        <f t="shared" si="312"/>
        <v>6.1236942140046859E-2</v>
      </c>
    </row>
    <row r="2512" spans="1:14" x14ac:dyDescent="0.35">
      <c r="A2512" s="10">
        <v>42212</v>
      </c>
      <c r="B2512" s="27">
        <v>0</v>
      </c>
      <c r="C2512" s="27">
        <v>0.28382846060150002</v>
      </c>
      <c r="D2512" s="28">
        <f t="shared" si="306"/>
        <v>2.365237171679167E-2</v>
      </c>
      <c r="E2512" s="3">
        <f t="shared" si="305"/>
        <v>0</v>
      </c>
      <c r="F2512" s="5" t="str">
        <f t="shared" si="307"/>
        <v>Dry</v>
      </c>
      <c r="G2512" s="5" t="str">
        <f t="shared" si="308"/>
        <v/>
      </c>
      <c r="H2512" s="27">
        <v>4.9344751051980003E-3</v>
      </c>
      <c r="I2512" s="27">
        <v>8.5902313046480003</v>
      </c>
      <c r="J2512" s="2">
        <f t="shared" si="309"/>
        <v>23.359931400607586</v>
      </c>
      <c r="K2512" s="2">
        <f t="shared" si="310"/>
        <v>0.5525177807659245</v>
      </c>
      <c r="L2512" s="27">
        <v>0.9639301815429</v>
      </c>
      <c r="M2512" s="26">
        <f t="shared" si="311"/>
        <v>2.6212731784805006</v>
      </c>
      <c r="N2512" s="2">
        <f t="shared" si="312"/>
        <v>6.1999327588676795E-2</v>
      </c>
    </row>
    <row r="2513" spans="1:14" x14ac:dyDescent="0.35">
      <c r="A2513" s="10">
        <v>42213</v>
      </c>
      <c r="B2513" s="27">
        <v>0</v>
      </c>
      <c r="C2513" s="27">
        <v>0.28760547988309998</v>
      </c>
      <c r="D2513" s="28">
        <f t="shared" si="306"/>
        <v>2.3967123323591664E-2</v>
      </c>
      <c r="E2513" s="3">
        <f t="shared" si="305"/>
        <v>0</v>
      </c>
      <c r="F2513" s="5" t="str">
        <f t="shared" si="307"/>
        <v>Dry</v>
      </c>
      <c r="G2513" s="5" t="str">
        <f t="shared" si="308"/>
        <v/>
      </c>
      <c r="H2513" s="27">
        <v>4.995576011774E-3</v>
      </c>
      <c r="I2513" s="27">
        <v>8.7023282357179994</v>
      </c>
      <c r="J2513" s="2">
        <f t="shared" si="309"/>
        <v>23.664763311082098</v>
      </c>
      <c r="K2513" s="2">
        <f t="shared" si="310"/>
        <v>0.567176300700312</v>
      </c>
      <c r="L2513" s="27">
        <v>0.96967534968489999</v>
      </c>
      <c r="M2513" s="26">
        <f t="shared" si="311"/>
        <v>2.6368963589191297</v>
      </c>
      <c r="N2513" s="2">
        <f t="shared" si="312"/>
        <v>6.3198820225744606E-2</v>
      </c>
    </row>
    <row r="2514" spans="1:14" x14ac:dyDescent="0.35">
      <c r="A2514" s="10">
        <v>42214</v>
      </c>
      <c r="B2514" s="27">
        <v>0</v>
      </c>
      <c r="C2514" s="27">
        <v>0.2775336845352</v>
      </c>
      <c r="D2514" s="28">
        <f t="shared" si="306"/>
        <v>2.3127807044600001E-2</v>
      </c>
      <c r="E2514" s="3">
        <f t="shared" si="305"/>
        <v>0</v>
      </c>
      <c r="F2514" s="5" t="str">
        <f t="shared" si="307"/>
        <v>Dry</v>
      </c>
      <c r="G2514" s="5" t="str">
        <f t="shared" si="308"/>
        <v/>
      </c>
      <c r="H2514" s="27">
        <v>4.821966889574E-3</v>
      </c>
      <c r="I2514" s="27">
        <v>9.4399713046600002</v>
      </c>
      <c r="J2514" s="2">
        <f t="shared" si="309"/>
        <v>25.670680367040219</v>
      </c>
      <c r="K2514" s="2">
        <f t="shared" si="310"/>
        <v>0.59370654223250774</v>
      </c>
      <c r="L2514" s="27">
        <v>1.0515233048070001</v>
      </c>
      <c r="M2514" s="26">
        <f t="shared" si="311"/>
        <v>2.8594704141599636</v>
      </c>
      <c r="N2514" s="2">
        <f t="shared" si="312"/>
        <v>6.6133279988434088E-2</v>
      </c>
    </row>
    <row r="2515" spans="1:14" x14ac:dyDescent="0.35">
      <c r="A2515" s="10">
        <v>42215</v>
      </c>
      <c r="B2515" s="27">
        <v>0</v>
      </c>
      <c r="C2515" s="27">
        <v>0.2473193568199</v>
      </c>
      <c r="D2515" s="28">
        <f t="shared" si="306"/>
        <v>2.0609946401658332E-2</v>
      </c>
      <c r="E2515" s="3">
        <f t="shared" si="305"/>
        <v>0</v>
      </c>
      <c r="F2515" s="5" t="str">
        <f t="shared" si="307"/>
        <v>Dry</v>
      </c>
      <c r="G2515" s="5" t="str">
        <f t="shared" si="308"/>
        <v/>
      </c>
      <c r="H2515" s="27">
        <v>4.3063474053049999E-3</v>
      </c>
      <c r="I2515" s="27">
        <v>9.9167196347739992</v>
      </c>
      <c r="J2515" s="2">
        <f t="shared" si="309"/>
        <v>26.967130706019024</v>
      </c>
      <c r="K2515" s="2">
        <f t="shared" si="310"/>
        <v>0.55579111845756668</v>
      </c>
      <c r="L2515" s="27">
        <v>1.1122001277019999</v>
      </c>
      <c r="M2515" s="26">
        <f t="shared" si="311"/>
        <v>3.0244725392677108</v>
      </c>
      <c r="N2515" s="2">
        <f t="shared" si="312"/>
        <v>6.2334216927594992E-2</v>
      </c>
    </row>
    <row r="2516" spans="1:14" x14ac:dyDescent="0.35">
      <c r="A2516" s="10">
        <v>42216</v>
      </c>
      <c r="B2516" s="27">
        <v>0</v>
      </c>
      <c r="C2516" s="27">
        <v>0.20464384023839999</v>
      </c>
      <c r="D2516" s="28">
        <f t="shared" si="306"/>
        <v>1.7053653353199999E-2</v>
      </c>
      <c r="E2516" s="3">
        <f t="shared" si="305"/>
        <v>0</v>
      </c>
      <c r="F2516" s="5" t="str">
        <f t="shared" si="307"/>
        <v>Dry</v>
      </c>
      <c r="G2516" s="5" t="str">
        <f t="shared" si="308"/>
        <v/>
      </c>
      <c r="H2516" s="27">
        <v>3.5763895424939999E-3</v>
      </c>
      <c r="I2516" s="27">
        <v>10.25472593119</v>
      </c>
      <c r="J2516" s="2">
        <f t="shared" si="309"/>
        <v>27.886291508240838</v>
      </c>
      <c r="K2516" s="2">
        <f t="shared" si="310"/>
        <v>0.47556314868782401</v>
      </c>
      <c r="L2516" s="27">
        <v>1.16230960318</v>
      </c>
      <c r="M2516" s="26">
        <f t="shared" si="311"/>
        <v>3.1607382425035646</v>
      </c>
      <c r="N2516" s="2">
        <f t="shared" si="312"/>
        <v>5.3902134327858384E-2</v>
      </c>
    </row>
    <row r="2517" spans="1:14" x14ac:dyDescent="0.35">
      <c r="A2517" s="10">
        <v>42217</v>
      </c>
      <c r="B2517" s="27">
        <v>0</v>
      </c>
      <c r="C2517" s="27">
        <v>0.28719644771800001</v>
      </c>
      <c r="D2517" s="28">
        <f t="shared" si="306"/>
        <v>2.3933037309833333E-2</v>
      </c>
      <c r="E2517" s="3">
        <f t="shared" si="305"/>
        <v>0</v>
      </c>
      <c r="F2517" s="5" t="str">
        <f t="shared" si="307"/>
        <v>Dry</v>
      </c>
      <c r="G2517" s="5" t="str">
        <f t="shared" si="308"/>
        <v/>
      </c>
      <c r="H2517" s="27">
        <v>4.9733166228280003E-3</v>
      </c>
      <c r="I2517" s="27">
        <v>8.9911843255659996</v>
      </c>
      <c r="J2517" s="2">
        <f t="shared" si="309"/>
        <v>24.450267007571156</v>
      </c>
      <c r="K2517" s="2">
        <f t="shared" si="310"/>
        <v>0.5851691525275875</v>
      </c>
      <c r="L2517" s="27">
        <v>1.0017576593940001</v>
      </c>
      <c r="M2517" s="26">
        <f t="shared" si="311"/>
        <v>2.7241397086496679</v>
      </c>
      <c r="N2517" s="2">
        <f t="shared" si="312"/>
        <v>6.5196937284311016E-2</v>
      </c>
    </row>
    <row r="2518" spans="1:14" x14ac:dyDescent="0.35">
      <c r="A2518" s="10">
        <v>42218</v>
      </c>
      <c r="B2518" s="27">
        <v>0</v>
      </c>
      <c r="C2518" s="27">
        <v>0.2975882436808</v>
      </c>
      <c r="D2518" s="28">
        <f t="shared" si="306"/>
        <v>2.4799020306733335E-2</v>
      </c>
      <c r="E2518" s="3">
        <f t="shared" ref="E2518:E2581" si="313">IF(D2518&gt;$C$8,1,0)</f>
        <v>0</v>
      </c>
      <c r="F2518" s="5" t="str">
        <f t="shared" si="307"/>
        <v>Dry</v>
      </c>
      <c r="G2518" s="5" t="str">
        <f t="shared" si="308"/>
        <v/>
      </c>
      <c r="H2518" s="27">
        <v>5.1494505620890002E-3</v>
      </c>
      <c r="I2518" s="27">
        <v>9.5316171287029992</v>
      </c>
      <c r="J2518" s="2">
        <f t="shared" si="309"/>
        <v>25.919898355109787</v>
      </c>
      <c r="K2518" s="2">
        <f t="shared" si="310"/>
        <v>0.64278808565683154</v>
      </c>
      <c r="L2518" s="27">
        <v>1.044389372858</v>
      </c>
      <c r="M2518" s="26">
        <f t="shared" si="311"/>
        <v>2.8400706849751312</v>
      </c>
      <c r="N2518" s="2">
        <f t="shared" si="312"/>
        <v>7.0430970589256334E-2</v>
      </c>
    </row>
    <row r="2519" spans="1:14" x14ac:dyDescent="0.35">
      <c r="A2519" s="10">
        <v>42219</v>
      </c>
      <c r="B2519" s="27">
        <v>0</v>
      </c>
      <c r="C2519" s="27">
        <v>0.32474045286469999</v>
      </c>
      <c r="D2519" s="28">
        <f t="shared" ref="D2519:D2582" si="314">C2519/12</f>
        <v>2.7061704405391667E-2</v>
      </c>
      <c r="E2519" s="3">
        <f t="shared" si="313"/>
        <v>0</v>
      </c>
      <c r="F2519" s="5" t="str">
        <f t="shared" ref="F2519:F2582" si="315">IF(B2519&gt;0,D2519,"Dry")</f>
        <v>Dry</v>
      </c>
      <c r="G2519" s="5" t="str">
        <f t="shared" ref="G2519:G2582" si="316">IF(D2519-$C$8&lt;0,"",D2512-$C$8)</f>
        <v/>
      </c>
      <c r="H2519" s="27">
        <v>5.610531135598E-3</v>
      </c>
      <c r="I2519" s="27">
        <v>9.3667864205790003</v>
      </c>
      <c r="J2519" s="2">
        <f t="shared" ref="J2519:J2582" si="317">I2519*2.71936</f>
        <v>25.47166432066571</v>
      </c>
      <c r="K2519" s="2">
        <f t="shared" ref="K2519:K2582" si="318">IF(D2519&gt;$C$8, J2519*$C$8, J2519*D2519)</f>
        <v>0.68930665055921703</v>
      </c>
      <c r="L2519" s="27">
        <v>1.024935302926</v>
      </c>
      <c r="M2519" s="26">
        <f t="shared" ref="M2519:M2582" si="319">L2519*2.71936</f>
        <v>2.7871680653648472</v>
      </c>
      <c r="N2519" s="2">
        <f t="shared" ref="N2519:N2582" si="320">IF(D2519&gt;$C$8, M2519*$C$8,M2519* D2519)</f>
        <v>7.542551831305086E-2</v>
      </c>
    </row>
    <row r="2520" spans="1:14" x14ac:dyDescent="0.35">
      <c r="A2520" s="10">
        <v>42220</v>
      </c>
      <c r="B2520" s="27">
        <v>0</v>
      </c>
      <c r="C2520" s="27">
        <v>0.31633462785159999</v>
      </c>
      <c r="D2520" s="28">
        <f t="shared" si="314"/>
        <v>2.6361218987633332E-2</v>
      </c>
      <c r="E2520" s="3">
        <f t="shared" si="313"/>
        <v>0</v>
      </c>
      <c r="F2520" s="5" t="str">
        <f t="shared" si="315"/>
        <v>Dry</v>
      </c>
      <c r="G2520" s="5" t="str">
        <f t="shared" si="316"/>
        <v/>
      </c>
      <c r="H2520" s="27">
        <v>5.4678030659469998E-3</v>
      </c>
      <c r="I2520" s="27">
        <v>9.3991696678200007</v>
      </c>
      <c r="J2520" s="2">
        <f t="shared" si="317"/>
        <v>25.559726027882999</v>
      </c>
      <c r="K2520" s="2">
        <f t="shared" si="318"/>
        <v>0.67378553508493522</v>
      </c>
      <c r="L2520" s="27">
        <v>1.023532830393</v>
      </c>
      <c r="M2520" s="26">
        <f t="shared" si="319"/>
        <v>2.7833542376575084</v>
      </c>
      <c r="N2520" s="2">
        <f t="shared" si="320"/>
        <v>7.3372610579046801E-2</v>
      </c>
    </row>
    <row r="2521" spans="1:14" x14ac:dyDescent="0.35">
      <c r="A2521" s="10">
        <v>42221</v>
      </c>
      <c r="B2521" s="27">
        <v>0</v>
      </c>
      <c r="C2521" s="27">
        <v>0.28495759396390002</v>
      </c>
      <c r="D2521" s="28">
        <f t="shared" si="314"/>
        <v>2.3746466163658334E-2</v>
      </c>
      <c r="E2521" s="3">
        <f t="shared" si="313"/>
        <v>0</v>
      </c>
      <c r="F2521" s="5" t="str">
        <f t="shared" si="315"/>
        <v>Dry</v>
      </c>
      <c r="G2521" s="5" t="str">
        <f t="shared" si="316"/>
        <v/>
      </c>
      <c r="H2521" s="27">
        <v>4.9349934488630001E-3</v>
      </c>
      <c r="I2521" s="27">
        <v>10.174281269150001</v>
      </c>
      <c r="J2521" s="2">
        <f t="shared" si="317"/>
        <v>27.667533512075746</v>
      </c>
      <c r="K2521" s="2">
        <f t="shared" si="318"/>
        <v>0.65700614837638971</v>
      </c>
      <c r="L2521" s="27">
        <v>1.1132784724739999</v>
      </c>
      <c r="M2521" s="26">
        <f t="shared" si="319"/>
        <v>3.0274049469068962</v>
      </c>
      <c r="N2521" s="2">
        <f t="shared" si="320"/>
        <v>7.1890169135416473E-2</v>
      </c>
    </row>
    <row r="2522" spans="1:14" x14ac:dyDescent="0.35">
      <c r="A2522" s="10">
        <v>42222</v>
      </c>
      <c r="B2522" s="27">
        <v>0</v>
      </c>
      <c r="C2522" s="27">
        <v>0.33262592950339998</v>
      </c>
      <c r="D2522" s="28">
        <f t="shared" si="314"/>
        <v>2.7718827458616663E-2</v>
      </c>
      <c r="E2522" s="3">
        <f t="shared" si="313"/>
        <v>0</v>
      </c>
      <c r="F2522" s="5" t="str">
        <f t="shared" si="315"/>
        <v>Dry</v>
      </c>
      <c r="G2522" s="5" t="str">
        <f t="shared" si="316"/>
        <v/>
      </c>
      <c r="H2522" s="27">
        <v>5.7443902411679999E-3</v>
      </c>
      <c r="I2522" s="27">
        <v>9.1923357234550007</v>
      </c>
      <c r="J2522" s="2">
        <f t="shared" si="317"/>
        <v>24.99727007293459</v>
      </c>
      <c r="K2522" s="2">
        <f t="shared" si="318"/>
        <v>0.69289501608811588</v>
      </c>
      <c r="L2522" s="27">
        <v>1.0045907823939999</v>
      </c>
      <c r="M2522" s="26">
        <f t="shared" si="319"/>
        <v>2.7318439900109475</v>
      </c>
      <c r="N2522" s="2">
        <f t="shared" si="320"/>
        <v>7.5723512202972354E-2</v>
      </c>
    </row>
    <row r="2523" spans="1:14" x14ac:dyDescent="0.35">
      <c r="A2523" s="10">
        <v>42223</v>
      </c>
      <c r="B2523" s="27">
        <v>0</v>
      </c>
      <c r="C2523" s="27">
        <v>0.35148060028759998</v>
      </c>
      <c r="D2523" s="28">
        <f t="shared" si="314"/>
        <v>2.9290050023966663E-2</v>
      </c>
      <c r="E2523" s="3">
        <f t="shared" si="313"/>
        <v>0</v>
      </c>
      <c r="F2523" s="5" t="str">
        <f t="shared" si="315"/>
        <v>Dry</v>
      </c>
      <c r="G2523" s="5" t="str">
        <f t="shared" si="316"/>
        <v/>
      </c>
      <c r="H2523" s="27">
        <v>6.0646796407790001E-3</v>
      </c>
      <c r="I2523" s="27">
        <v>8.7017672563359998</v>
      </c>
      <c r="J2523" s="2">
        <f t="shared" si="317"/>
        <v>23.663237806189866</v>
      </c>
      <c r="K2523" s="2">
        <f t="shared" si="318"/>
        <v>0.69309741907232036</v>
      </c>
      <c r="L2523" s="27">
        <v>0.94408015624569996</v>
      </c>
      <c r="M2523" s="26">
        <f t="shared" si="319"/>
        <v>2.5672938136883068</v>
      </c>
      <c r="N2523" s="2">
        <f t="shared" si="320"/>
        <v>7.5196164229150653E-2</v>
      </c>
    </row>
    <row r="2524" spans="1:14" x14ac:dyDescent="0.35">
      <c r="A2524" s="10">
        <v>42224</v>
      </c>
      <c r="B2524" s="27">
        <v>0</v>
      </c>
      <c r="C2524" s="27">
        <v>0.36651544762720001</v>
      </c>
      <c r="D2524" s="28">
        <f t="shared" si="314"/>
        <v>3.0542953968933334E-2</v>
      </c>
      <c r="E2524" s="3">
        <f t="shared" si="313"/>
        <v>0</v>
      </c>
      <c r="F2524" s="5" t="str">
        <f t="shared" si="315"/>
        <v>Dry</v>
      </c>
      <c r="G2524" s="5" t="str">
        <f t="shared" si="316"/>
        <v/>
      </c>
      <c r="H2524" s="27">
        <v>6.3202297052329997E-3</v>
      </c>
      <c r="I2524" s="27">
        <v>8.5286809241500006</v>
      </c>
      <c r="J2524" s="2">
        <f t="shared" si="317"/>
        <v>23.192553757896544</v>
      </c>
      <c r="K2524" s="2">
        <f t="shared" si="318"/>
        <v>0.7083691018494459</v>
      </c>
      <c r="L2524" s="27">
        <v>0.92118021792439997</v>
      </c>
      <c r="M2524" s="26">
        <f t="shared" si="319"/>
        <v>2.5050206374148964</v>
      </c>
      <c r="N2524" s="2">
        <f t="shared" si="320"/>
        <v>7.6510730019791223E-2</v>
      </c>
    </row>
    <row r="2525" spans="1:14" x14ac:dyDescent="0.35">
      <c r="A2525" s="10">
        <v>42225</v>
      </c>
      <c r="B2525" s="27">
        <v>0</v>
      </c>
      <c r="C2525" s="27">
        <v>0.36842346782449997</v>
      </c>
      <c r="D2525" s="28">
        <f t="shared" si="314"/>
        <v>3.0701955652041663E-2</v>
      </c>
      <c r="E2525" s="3">
        <f t="shared" si="313"/>
        <v>0</v>
      </c>
      <c r="F2525" s="5" t="str">
        <f t="shared" si="315"/>
        <v>Dry</v>
      </c>
      <c r="G2525" s="5" t="str">
        <f t="shared" si="316"/>
        <v/>
      </c>
      <c r="H2525" s="27">
        <v>6.3533083059209997E-3</v>
      </c>
      <c r="I2525" s="27">
        <v>8.5550109955949996</v>
      </c>
      <c r="J2525" s="2">
        <f t="shared" si="317"/>
        <v>23.264154700981219</v>
      </c>
      <c r="K2525" s="2">
        <f t="shared" si="318"/>
        <v>0.71425504591176192</v>
      </c>
      <c r="L2525" s="27">
        <v>0.92193810121669995</v>
      </c>
      <c r="M2525" s="26">
        <f t="shared" si="319"/>
        <v>2.507081594924645</v>
      </c>
      <c r="N2525" s="2">
        <f t="shared" si="320"/>
        <v>7.6972307943426327E-2</v>
      </c>
    </row>
    <row r="2526" spans="1:14" x14ac:dyDescent="0.35">
      <c r="A2526" s="10">
        <v>42226</v>
      </c>
      <c r="B2526" s="27">
        <v>0</v>
      </c>
      <c r="C2526" s="27">
        <v>0.36844232027700002</v>
      </c>
      <c r="D2526" s="28">
        <f t="shared" si="314"/>
        <v>3.0703526689750002E-2</v>
      </c>
      <c r="E2526" s="3">
        <f t="shared" si="313"/>
        <v>0</v>
      </c>
      <c r="F2526" s="5" t="str">
        <f t="shared" si="315"/>
        <v>Dry</v>
      </c>
      <c r="G2526" s="5" t="str">
        <f t="shared" si="316"/>
        <v/>
      </c>
      <c r="H2526" s="27">
        <v>6.3547243319669999E-3</v>
      </c>
      <c r="I2526" s="27">
        <v>8.5917466240509999</v>
      </c>
      <c r="J2526" s="2">
        <f t="shared" si="317"/>
        <v>23.364052099579325</v>
      </c>
      <c r="K2526" s="2">
        <f t="shared" si="318"/>
        <v>0.7173587972201434</v>
      </c>
      <c r="L2526" s="27">
        <v>0.92657526898870002</v>
      </c>
      <c r="M2526" s="26">
        <f t="shared" si="319"/>
        <v>2.5196917234771115</v>
      </c>
      <c r="N2526" s="2">
        <f t="shared" si="320"/>
        <v>7.7363422081721672E-2</v>
      </c>
    </row>
    <row r="2527" spans="1:14" x14ac:dyDescent="0.35">
      <c r="A2527" s="10">
        <v>42227</v>
      </c>
      <c r="B2527" s="27">
        <v>0</v>
      </c>
      <c r="C2527" s="27">
        <v>0.36938632297340002</v>
      </c>
      <c r="D2527" s="28">
        <f t="shared" si="314"/>
        <v>3.0782193581116668E-2</v>
      </c>
      <c r="E2527" s="3">
        <f t="shared" si="313"/>
        <v>0</v>
      </c>
      <c r="F2527" s="5" t="str">
        <f t="shared" si="315"/>
        <v>Dry</v>
      </c>
      <c r="G2527" s="5" t="str">
        <f t="shared" si="316"/>
        <v/>
      </c>
      <c r="H2527" s="27">
        <v>6.3720584233910001E-3</v>
      </c>
      <c r="I2527" s="27">
        <v>8.5855052732669996</v>
      </c>
      <c r="J2527" s="2">
        <f t="shared" si="317"/>
        <v>23.347079619911348</v>
      </c>
      <c r="K2527" s="2">
        <f t="shared" si="318"/>
        <v>0.71867432441385493</v>
      </c>
      <c r="L2527" s="27">
        <v>0.92605300680979996</v>
      </c>
      <c r="M2527" s="26">
        <f t="shared" si="319"/>
        <v>2.5182715045982977</v>
      </c>
      <c r="N2527" s="2">
        <f t="shared" si="320"/>
        <v>7.7517920944354737E-2</v>
      </c>
    </row>
    <row r="2528" spans="1:14" x14ac:dyDescent="0.35">
      <c r="A2528" s="10">
        <v>42228</v>
      </c>
      <c r="B2528" s="27">
        <v>0</v>
      </c>
      <c r="C2528" s="27">
        <v>0.3210942894414</v>
      </c>
      <c r="D2528" s="28">
        <f t="shared" si="314"/>
        <v>2.6757857453449999E-2</v>
      </c>
      <c r="E2528" s="3">
        <f t="shared" si="313"/>
        <v>0</v>
      </c>
      <c r="F2528" s="5" t="str">
        <f t="shared" si="315"/>
        <v>Dry</v>
      </c>
      <c r="G2528" s="5" t="str">
        <f t="shared" si="316"/>
        <v/>
      </c>
      <c r="H2528" s="27">
        <v>5.552515874E-3</v>
      </c>
      <c r="I2528" s="27">
        <v>9.5859702467200005</v>
      </c>
      <c r="J2528" s="2">
        <f t="shared" si="317"/>
        <v>26.067704050120501</v>
      </c>
      <c r="K2528" s="2">
        <f t="shared" si="318"/>
        <v>0.69751590911184558</v>
      </c>
      <c r="L2528" s="27">
        <v>1.038436391344</v>
      </c>
      <c r="M2528" s="26">
        <f t="shared" si="319"/>
        <v>2.8238823851652199</v>
      </c>
      <c r="N2528" s="2">
        <f t="shared" si="320"/>
        <v>7.5561042327559336E-2</v>
      </c>
    </row>
    <row r="2529" spans="1:14" x14ac:dyDescent="0.35">
      <c r="A2529" s="10">
        <v>42229</v>
      </c>
      <c r="B2529" s="27">
        <v>0</v>
      </c>
      <c r="C2529" s="27">
        <v>0.29336957953449999</v>
      </c>
      <c r="D2529" s="28">
        <f t="shared" si="314"/>
        <v>2.4447464961208334E-2</v>
      </c>
      <c r="E2529" s="3">
        <f t="shared" si="313"/>
        <v>0</v>
      </c>
      <c r="F2529" s="5" t="str">
        <f t="shared" si="315"/>
        <v>Dry</v>
      </c>
      <c r="G2529" s="5" t="str">
        <f t="shared" si="316"/>
        <v/>
      </c>
      <c r="H2529" s="27">
        <v>5.0829798756939996E-3</v>
      </c>
      <c r="I2529" s="27">
        <v>10.22252946349</v>
      </c>
      <c r="J2529" s="2">
        <f t="shared" si="317"/>
        <v>27.798737721836165</v>
      </c>
      <c r="K2529" s="2">
        <f t="shared" si="318"/>
        <v>0.67960866642041007</v>
      </c>
      <c r="L2529" s="27">
        <v>1.1185985029750001</v>
      </c>
      <c r="M2529" s="26">
        <f t="shared" si="319"/>
        <v>3.0418720250500964</v>
      </c>
      <c r="N2529" s="2">
        <f t="shared" si="320"/>
        <v>7.4366059748892072E-2</v>
      </c>
    </row>
    <row r="2530" spans="1:14" x14ac:dyDescent="0.35">
      <c r="A2530" s="10">
        <v>42230</v>
      </c>
      <c r="B2530" s="27">
        <v>0</v>
      </c>
      <c r="C2530" s="27">
        <v>0.28531486539829998</v>
      </c>
      <c r="D2530" s="28">
        <f t="shared" si="314"/>
        <v>2.3776238783191666E-2</v>
      </c>
      <c r="E2530" s="3">
        <f t="shared" si="313"/>
        <v>0</v>
      </c>
      <c r="F2530" s="5" t="str">
        <f t="shared" si="315"/>
        <v>Dry</v>
      </c>
      <c r="G2530" s="5" t="str">
        <f t="shared" si="316"/>
        <v/>
      </c>
      <c r="H2530" s="27">
        <v>4.945916312709E-3</v>
      </c>
      <c r="I2530" s="27">
        <v>10.518533754670001</v>
      </c>
      <c r="J2530" s="2">
        <f t="shared" si="317"/>
        <v>28.603679951099412</v>
      </c>
      <c r="K2530" s="2">
        <f t="shared" si="318"/>
        <v>0.68008792459533174</v>
      </c>
      <c r="L2530" s="27">
        <v>1.1586097858369999</v>
      </c>
      <c r="M2530" s="26">
        <f t="shared" si="319"/>
        <v>3.1506771072137041</v>
      </c>
      <c r="N2530" s="2">
        <f t="shared" si="320"/>
        <v>7.4911251229848597E-2</v>
      </c>
    </row>
    <row r="2531" spans="1:14" x14ac:dyDescent="0.35">
      <c r="A2531" s="10">
        <v>42231</v>
      </c>
      <c r="B2531" s="27">
        <v>0</v>
      </c>
      <c r="C2531" s="27">
        <v>0.26140158473309999</v>
      </c>
      <c r="D2531" s="28">
        <f t="shared" si="314"/>
        <v>2.1783465394424998E-2</v>
      </c>
      <c r="E2531" s="3">
        <f t="shared" si="313"/>
        <v>0</v>
      </c>
      <c r="F2531" s="5" t="str">
        <f t="shared" si="315"/>
        <v>Dry</v>
      </c>
      <c r="G2531" s="5" t="str">
        <f t="shared" si="316"/>
        <v/>
      </c>
      <c r="H2531" s="27">
        <v>4.5383286953160004E-3</v>
      </c>
      <c r="I2531" s="27">
        <v>10.626127637810001</v>
      </c>
      <c r="J2531" s="2">
        <f t="shared" si="317"/>
        <v>28.896266453155004</v>
      </c>
      <c r="K2531" s="2">
        <f t="shared" si="318"/>
        <v>0.62946082031038597</v>
      </c>
      <c r="L2531" s="27">
        <v>1.178486633041</v>
      </c>
      <c r="M2531" s="26">
        <f t="shared" si="319"/>
        <v>3.2047294104263737</v>
      </c>
      <c r="N2531" s="2">
        <f t="shared" si="320"/>
        <v>6.9810112210518943E-2</v>
      </c>
    </row>
    <row r="2532" spans="1:14" x14ac:dyDescent="0.35">
      <c r="A2532" s="10">
        <v>42232</v>
      </c>
      <c r="B2532" s="27">
        <v>0</v>
      </c>
      <c r="C2532" s="27">
        <v>0.24727904149999999</v>
      </c>
      <c r="D2532" s="28">
        <f t="shared" si="314"/>
        <v>2.0606586791666666E-2</v>
      </c>
      <c r="E2532" s="3">
        <f t="shared" si="313"/>
        <v>0</v>
      </c>
      <c r="F2532" s="5" t="str">
        <f t="shared" si="315"/>
        <v>Dry</v>
      </c>
      <c r="G2532" s="5" t="str">
        <f t="shared" si="316"/>
        <v/>
      </c>
      <c r="H2532" s="27">
        <v>4.2977025716669998E-3</v>
      </c>
      <c r="I2532" s="27">
        <v>10.435025714609999</v>
      </c>
      <c r="J2532" s="2">
        <f t="shared" si="317"/>
        <v>28.376591527281846</v>
      </c>
      <c r="K2532" s="2">
        <f t="shared" si="318"/>
        <v>0.58474469615860636</v>
      </c>
      <c r="L2532" s="27">
        <v>1.163032520989</v>
      </c>
      <c r="M2532" s="26">
        <f t="shared" si="319"/>
        <v>3.1627041162766472</v>
      </c>
      <c r="N2532" s="2">
        <f t="shared" si="320"/>
        <v>6.5172536868416148E-2</v>
      </c>
    </row>
    <row r="2533" spans="1:14" x14ac:dyDescent="0.35">
      <c r="A2533" s="10">
        <v>42233</v>
      </c>
      <c r="B2533" s="27">
        <v>0</v>
      </c>
      <c r="C2533" s="27">
        <v>0.33548631309459997</v>
      </c>
      <c r="D2533" s="28">
        <f t="shared" si="314"/>
        <v>2.7957192757883331E-2</v>
      </c>
      <c r="E2533" s="3">
        <f t="shared" si="313"/>
        <v>0</v>
      </c>
      <c r="F2533" s="5" t="str">
        <f t="shared" si="315"/>
        <v>Dry</v>
      </c>
      <c r="G2533" s="5" t="str">
        <f t="shared" si="316"/>
        <v/>
      </c>
      <c r="H2533" s="27">
        <v>5.7948897024039997E-3</v>
      </c>
      <c r="I2533" s="27">
        <v>8.7587626964090006</v>
      </c>
      <c r="J2533" s="2">
        <f t="shared" si="317"/>
        <v>23.81822892610678</v>
      </c>
      <c r="K2533" s="2">
        <f t="shared" si="318"/>
        <v>0.6658908172385597</v>
      </c>
      <c r="L2533" s="27">
        <v>0.96428358884480003</v>
      </c>
      <c r="M2533" s="26">
        <f t="shared" si="319"/>
        <v>2.6222342201609954</v>
      </c>
      <c r="N2533" s="2">
        <f t="shared" si="320"/>
        <v>7.3310307549358827E-2</v>
      </c>
    </row>
    <row r="2534" spans="1:14" x14ac:dyDescent="0.35">
      <c r="A2534" s="10">
        <v>42234</v>
      </c>
      <c r="B2534" s="27">
        <v>0</v>
      </c>
      <c r="C2534" s="27">
        <v>0.36891866208849999</v>
      </c>
      <c r="D2534" s="28">
        <f t="shared" si="314"/>
        <v>3.0743221840708334E-2</v>
      </c>
      <c r="E2534" s="3">
        <f t="shared" si="313"/>
        <v>0</v>
      </c>
      <c r="F2534" s="5" t="str">
        <f t="shared" si="315"/>
        <v>Dry</v>
      </c>
      <c r="G2534" s="5" t="str">
        <f t="shared" si="316"/>
        <v/>
      </c>
      <c r="H2534" s="27">
        <v>6.362838429859E-3</v>
      </c>
      <c r="I2534" s="27">
        <v>8.2298315368760004</v>
      </c>
      <c r="J2534" s="2">
        <f t="shared" si="317"/>
        <v>22.37987468811912</v>
      </c>
      <c r="K2534" s="2">
        <f t="shared" si="318"/>
        <v>0.68802945230409929</v>
      </c>
      <c r="L2534" s="27">
        <v>0.89239685995700002</v>
      </c>
      <c r="M2534" s="26">
        <f t="shared" si="319"/>
        <v>2.4267483250926674</v>
      </c>
      <c r="N2534" s="2">
        <f t="shared" si="320"/>
        <v>7.4606062109891264E-2</v>
      </c>
    </row>
    <row r="2535" spans="1:14" x14ac:dyDescent="0.35">
      <c r="A2535" s="10">
        <v>42235</v>
      </c>
      <c r="B2535" s="27">
        <v>0</v>
      </c>
      <c r="C2535" s="27">
        <v>0.36557174401909998</v>
      </c>
      <c r="D2535" s="28">
        <f t="shared" si="314"/>
        <v>3.0464312001591665E-2</v>
      </c>
      <c r="E2535" s="3">
        <f t="shared" si="313"/>
        <v>0</v>
      </c>
      <c r="F2535" s="5" t="str">
        <f t="shared" si="315"/>
        <v>Dry</v>
      </c>
      <c r="G2535" s="5" t="str">
        <f t="shared" si="316"/>
        <v/>
      </c>
      <c r="H2535" s="27">
        <v>6.3083887069299996E-3</v>
      </c>
      <c r="I2535" s="27">
        <v>8.496847925869</v>
      </c>
      <c r="J2535" s="2">
        <f t="shared" si="317"/>
        <v>23.105988375691123</v>
      </c>
      <c r="K2535" s="2">
        <f t="shared" si="318"/>
        <v>0.70390803898220455</v>
      </c>
      <c r="L2535" s="27">
        <v>0.91861300631859999</v>
      </c>
      <c r="M2535" s="26">
        <f t="shared" si="319"/>
        <v>2.4980394648625479</v>
      </c>
      <c r="N2535" s="2">
        <f t="shared" si="320"/>
        <v>7.6101053649861736E-2</v>
      </c>
    </row>
    <row r="2536" spans="1:14" x14ac:dyDescent="0.35">
      <c r="A2536" s="10">
        <v>42236</v>
      </c>
      <c r="B2536" s="27">
        <v>0</v>
      </c>
      <c r="C2536" s="27">
        <v>0.36233652117039999</v>
      </c>
      <c r="D2536" s="28">
        <f t="shared" si="314"/>
        <v>3.0194710097533332E-2</v>
      </c>
      <c r="E2536" s="3">
        <f t="shared" si="313"/>
        <v>0</v>
      </c>
      <c r="F2536" s="5" t="str">
        <f t="shared" si="315"/>
        <v>Dry</v>
      </c>
      <c r="G2536" s="5" t="str">
        <f t="shared" si="316"/>
        <v/>
      </c>
      <c r="H2536" s="27">
        <v>6.2541128365919997E-3</v>
      </c>
      <c r="I2536" s="27">
        <v>8.6320581589920007</v>
      </c>
      <c r="J2536" s="2">
        <f t="shared" si="317"/>
        <v>23.473673675236487</v>
      </c>
      <c r="K2536" s="2">
        <f t="shared" si="318"/>
        <v>0.70878077154786545</v>
      </c>
      <c r="L2536" s="27">
        <v>0.93299226816259995</v>
      </c>
      <c r="M2536" s="26">
        <f t="shared" si="319"/>
        <v>2.5371418543506477</v>
      </c>
      <c r="N2536" s="2">
        <f t="shared" si="320"/>
        <v>7.6608262768435936E-2</v>
      </c>
    </row>
    <row r="2537" spans="1:14" x14ac:dyDescent="0.35">
      <c r="A2537" s="10">
        <v>42237</v>
      </c>
      <c r="B2537" s="27">
        <v>0</v>
      </c>
      <c r="C2537" s="27">
        <v>0.3857577154738</v>
      </c>
      <c r="D2537" s="28">
        <f t="shared" si="314"/>
        <v>3.2146476289483333E-2</v>
      </c>
      <c r="E2537" s="3">
        <f t="shared" si="313"/>
        <v>0</v>
      </c>
      <c r="F2537" s="5" t="str">
        <f t="shared" si="315"/>
        <v>Dry</v>
      </c>
      <c r="G2537" s="5" t="str">
        <f t="shared" si="316"/>
        <v/>
      </c>
      <c r="H2537" s="27">
        <v>6.6540257192320004E-3</v>
      </c>
      <c r="I2537" s="27">
        <v>8.2368612263749998</v>
      </c>
      <c r="J2537" s="2">
        <f t="shared" si="317"/>
        <v>22.39899094455512</v>
      </c>
      <c r="K2537" s="2">
        <f t="shared" si="318"/>
        <v>0.72004863130749308</v>
      </c>
      <c r="L2537" s="27">
        <v>0.8901988789302</v>
      </c>
      <c r="M2537" s="26">
        <f t="shared" si="319"/>
        <v>2.4207712234076286</v>
      </c>
      <c r="N2537" s="2">
        <f t="shared" si="320"/>
        <v>7.7819264735536894E-2</v>
      </c>
    </row>
    <row r="2538" spans="1:14" x14ac:dyDescent="0.35">
      <c r="A2538" s="10">
        <v>42238</v>
      </c>
      <c r="B2538" s="27">
        <v>0</v>
      </c>
      <c r="C2538" s="27">
        <v>0.37510477454509999</v>
      </c>
      <c r="D2538" s="28">
        <f t="shared" si="314"/>
        <v>3.1258731212091669E-2</v>
      </c>
      <c r="E2538" s="3">
        <f t="shared" si="313"/>
        <v>0</v>
      </c>
      <c r="F2538" s="5" t="str">
        <f t="shared" si="315"/>
        <v>Dry</v>
      </c>
      <c r="G2538" s="5" t="str">
        <f t="shared" si="316"/>
        <v/>
      </c>
      <c r="H2538" s="27">
        <v>6.4741174975040004E-3</v>
      </c>
      <c r="I2538" s="27">
        <v>8.2669477422269999</v>
      </c>
      <c r="J2538" s="2">
        <f t="shared" si="317"/>
        <v>22.480807012302414</v>
      </c>
      <c r="K2538" s="2">
        <f t="shared" si="318"/>
        <v>0.70272150382846676</v>
      </c>
      <c r="L2538" s="27">
        <v>0.89348376096269999</v>
      </c>
      <c r="M2538" s="26">
        <f t="shared" si="319"/>
        <v>2.4297040002115278</v>
      </c>
      <c r="N2538" s="2">
        <f t="shared" si="320"/>
        <v>7.5949464267556069E-2</v>
      </c>
    </row>
    <row r="2539" spans="1:14" x14ac:dyDescent="0.35">
      <c r="A2539" s="10">
        <v>42239</v>
      </c>
      <c r="B2539" s="27">
        <v>0</v>
      </c>
      <c r="C2539" s="27">
        <v>0.37174788975849998</v>
      </c>
      <c r="D2539" s="28">
        <f t="shared" si="314"/>
        <v>3.0978990813208332E-2</v>
      </c>
      <c r="E2539" s="3">
        <f t="shared" si="313"/>
        <v>0</v>
      </c>
      <c r="F2539" s="5" t="str">
        <f t="shared" si="315"/>
        <v>Dry</v>
      </c>
      <c r="G2539" s="5" t="str">
        <f t="shared" si="316"/>
        <v/>
      </c>
      <c r="H2539" s="27">
        <v>6.4204931988859999E-3</v>
      </c>
      <c r="I2539" s="27">
        <v>8.3759833061749998</v>
      </c>
      <c r="J2539" s="2">
        <f t="shared" si="317"/>
        <v>22.777313963480047</v>
      </c>
      <c r="K2539" s="2">
        <f t="shared" si="318"/>
        <v>0.70561820002421027</v>
      </c>
      <c r="L2539" s="27">
        <v>0.90729648446550004</v>
      </c>
      <c r="M2539" s="26">
        <f t="shared" si="319"/>
        <v>2.4672657679961021</v>
      </c>
      <c r="N2539" s="2">
        <f t="shared" si="320"/>
        <v>7.6433403560494648E-2</v>
      </c>
    </row>
    <row r="2540" spans="1:14" x14ac:dyDescent="0.35">
      <c r="A2540" s="10">
        <v>42240</v>
      </c>
      <c r="B2540" s="27">
        <v>0</v>
      </c>
      <c r="C2540" s="27">
        <v>0.3759583606154</v>
      </c>
      <c r="D2540" s="28">
        <f t="shared" si="314"/>
        <v>3.1329863384616664E-2</v>
      </c>
      <c r="E2540" s="3">
        <f t="shared" si="313"/>
        <v>0</v>
      </c>
      <c r="F2540" s="5" t="str">
        <f t="shared" si="315"/>
        <v>Dry</v>
      </c>
      <c r="G2540" s="5" t="str">
        <f t="shared" si="316"/>
        <v/>
      </c>
      <c r="H2540" s="27">
        <v>6.4936227389490002E-3</v>
      </c>
      <c r="I2540" s="27">
        <v>8.2952864290079997</v>
      </c>
      <c r="J2540" s="2">
        <f t="shared" si="317"/>
        <v>22.557870103587195</v>
      </c>
      <c r="K2540" s="2">
        <f t="shared" si="318"/>
        <v>0.70673498859331541</v>
      </c>
      <c r="L2540" s="27">
        <v>0.89976755400840003</v>
      </c>
      <c r="M2540" s="26">
        <f t="shared" si="319"/>
        <v>2.4467918956682828</v>
      </c>
      <c r="N2540" s="2">
        <f t="shared" si="320"/>
        <v>7.6657655821874532E-2</v>
      </c>
    </row>
    <row r="2541" spans="1:14" x14ac:dyDescent="0.35">
      <c r="A2541" s="10">
        <v>42241</v>
      </c>
      <c r="B2541" s="27">
        <v>0</v>
      </c>
      <c r="C2541" s="27">
        <v>0.54888670377990001</v>
      </c>
      <c r="D2541" s="28">
        <f t="shared" si="314"/>
        <v>4.5740558648324998E-2</v>
      </c>
      <c r="E2541" s="3">
        <f t="shared" si="313"/>
        <v>0</v>
      </c>
      <c r="F2541" s="5" t="str">
        <f t="shared" si="315"/>
        <v>Dry</v>
      </c>
      <c r="G2541" s="5" t="str">
        <f t="shared" si="316"/>
        <v/>
      </c>
      <c r="H2541" s="27">
        <v>9.4299370689140006E-3</v>
      </c>
      <c r="I2541" s="27">
        <v>5.838801531923</v>
      </c>
      <c r="J2541" s="2">
        <f t="shared" si="317"/>
        <v>15.87780333385013</v>
      </c>
      <c r="K2541" s="2">
        <f t="shared" si="318"/>
        <v>0.72625959459854206</v>
      </c>
      <c r="L2541" s="27">
        <v>0.62440732070670002</v>
      </c>
      <c r="M2541" s="26">
        <f t="shared" si="319"/>
        <v>1.6979882916369717</v>
      </c>
      <c r="N2541" s="2">
        <f t="shared" si="320"/>
        <v>7.7666933037790084E-2</v>
      </c>
    </row>
    <row r="2542" spans="1:14" x14ac:dyDescent="0.35">
      <c r="A2542" s="10">
        <v>42242</v>
      </c>
      <c r="B2542" s="27">
        <v>0</v>
      </c>
      <c r="C2542" s="27">
        <v>0.33526536422609998</v>
      </c>
      <c r="D2542" s="28">
        <f t="shared" si="314"/>
        <v>2.7938780352174997E-2</v>
      </c>
      <c r="E2542" s="3">
        <f t="shared" si="313"/>
        <v>0</v>
      </c>
      <c r="F2542" s="5" t="str">
        <f t="shared" si="315"/>
        <v>Dry</v>
      </c>
      <c r="G2542" s="5" t="str">
        <f t="shared" si="316"/>
        <v/>
      </c>
      <c r="H2542" s="27">
        <v>5.8181937233599997E-3</v>
      </c>
      <c r="I2542" s="27">
        <v>8.3151134972919998</v>
      </c>
      <c r="J2542" s="2">
        <f t="shared" si="317"/>
        <v>22.611787039995974</v>
      </c>
      <c r="K2542" s="2">
        <f t="shared" si="318"/>
        <v>0.63174575148060474</v>
      </c>
      <c r="L2542" s="27">
        <v>0.90202811998069998</v>
      </c>
      <c r="M2542" s="26">
        <f t="shared" si="319"/>
        <v>2.4529391883507161</v>
      </c>
      <c r="N2542" s="2">
        <f t="shared" si="320"/>
        <v>6.8532129200573069E-2</v>
      </c>
    </row>
    <row r="2543" spans="1:14" x14ac:dyDescent="0.35">
      <c r="A2543" s="10">
        <v>42243</v>
      </c>
      <c r="B2543" s="27">
        <v>0</v>
      </c>
      <c r="C2543" s="27">
        <v>0.28912223105380003</v>
      </c>
      <c r="D2543" s="28">
        <f t="shared" si="314"/>
        <v>2.4093519254483334E-2</v>
      </c>
      <c r="E2543" s="3">
        <f t="shared" si="313"/>
        <v>0</v>
      </c>
      <c r="F2543" s="5" t="str">
        <f t="shared" si="315"/>
        <v>Dry</v>
      </c>
      <c r="G2543" s="5" t="str">
        <f t="shared" si="316"/>
        <v/>
      </c>
      <c r="H2543" s="27">
        <v>5.0449020961979996E-3</v>
      </c>
      <c r="I2543" s="27">
        <v>9.8240784888009998</v>
      </c>
      <c r="J2543" s="2">
        <f t="shared" si="317"/>
        <v>26.715206079305887</v>
      </c>
      <c r="K2543" s="2">
        <f t="shared" si="318"/>
        <v>0.64366333205924664</v>
      </c>
      <c r="L2543" s="27">
        <v>1.0921963978289999</v>
      </c>
      <c r="M2543" s="26">
        <f t="shared" si="319"/>
        <v>2.9700751964002694</v>
      </c>
      <c r="N2543" s="2">
        <f t="shared" si="320"/>
        <v>7.1559563931733267E-2</v>
      </c>
    </row>
    <row r="2544" spans="1:14" x14ac:dyDescent="0.35">
      <c r="A2544" s="10">
        <v>42244</v>
      </c>
      <c r="B2544" s="27">
        <v>0</v>
      </c>
      <c r="C2544" s="27">
        <v>0.28773220281779999</v>
      </c>
      <c r="D2544" s="28">
        <f t="shared" si="314"/>
        <v>2.3977683568149999E-2</v>
      </c>
      <c r="E2544" s="3">
        <f t="shared" si="313"/>
        <v>0</v>
      </c>
      <c r="F2544" s="5" t="str">
        <f t="shared" si="315"/>
        <v>Dry</v>
      </c>
      <c r="G2544" s="5" t="str">
        <f t="shared" si="316"/>
        <v/>
      </c>
      <c r="H2544" s="27">
        <v>5.0181547056759998E-3</v>
      </c>
      <c r="I2544" s="27">
        <v>9.3595012737360008</v>
      </c>
      <c r="J2544" s="2">
        <f t="shared" si="317"/>
        <v>25.45185338374673</v>
      </c>
      <c r="K2544" s="2">
        <f t="shared" si="318"/>
        <v>0.61027648665842693</v>
      </c>
      <c r="L2544" s="27">
        <v>1.054281620105</v>
      </c>
      <c r="M2544" s="26">
        <f t="shared" si="319"/>
        <v>2.8669712664487328</v>
      </c>
      <c r="N2544" s="2">
        <f t="shared" si="320"/>
        <v>6.8743329825885977E-2</v>
      </c>
    </row>
    <row r="2545" spans="1:14" x14ac:dyDescent="0.35">
      <c r="A2545" s="10">
        <v>42245</v>
      </c>
      <c r="B2545" s="27">
        <v>0</v>
      </c>
      <c r="C2545" s="27">
        <v>0.34015905327110002</v>
      </c>
      <c r="D2545" s="28">
        <f t="shared" si="314"/>
        <v>2.8346587772591667E-2</v>
      </c>
      <c r="E2545" s="3">
        <f t="shared" si="313"/>
        <v>0</v>
      </c>
      <c r="F2545" s="5" t="str">
        <f t="shared" si="315"/>
        <v>Dry</v>
      </c>
      <c r="G2545" s="5" t="str">
        <f t="shared" si="316"/>
        <v/>
      </c>
      <c r="H2545" s="27">
        <v>5.906032029322E-3</v>
      </c>
      <c r="I2545" s="27">
        <v>8.4035925248879995</v>
      </c>
      <c r="J2545" s="2">
        <f t="shared" si="317"/>
        <v>22.852393368479429</v>
      </c>
      <c r="K2545" s="2">
        <f t="shared" si="318"/>
        <v>0.64778737443339385</v>
      </c>
      <c r="L2545" s="27">
        <v>0.94208956558330004</v>
      </c>
      <c r="M2545" s="26">
        <f t="shared" si="319"/>
        <v>2.5618806810646029</v>
      </c>
      <c r="N2545" s="2">
        <f t="shared" si="320"/>
        <v>7.2620575588704689E-2</v>
      </c>
    </row>
    <row r="2546" spans="1:14" x14ac:dyDescent="0.35">
      <c r="A2546" s="10">
        <v>42246</v>
      </c>
      <c r="B2546" s="27">
        <v>0</v>
      </c>
      <c r="C2546" s="27">
        <v>0.36135230258119999</v>
      </c>
      <c r="D2546" s="28">
        <f t="shared" si="314"/>
        <v>3.0112691881766667E-2</v>
      </c>
      <c r="E2546" s="3">
        <f t="shared" si="313"/>
        <v>0</v>
      </c>
      <c r="F2546" s="5" t="str">
        <f t="shared" si="315"/>
        <v>Dry</v>
      </c>
      <c r="G2546" s="5" t="str">
        <f t="shared" si="316"/>
        <v/>
      </c>
      <c r="H2546" s="27">
        <v>6.2644083717310001E-3</v>
      </c>
      <c r="I2546" s="27">
        <v>7.9969763623150003</v>
      </c>
      <c r="J2546" s="2">
        <f t="shared" si="317"/>
        <v>21.746657640624917</v>
      </c>
      <c r="K2546" s="2">
        <f t="shared" si="318"/>
        <v>0.65485040099040503</v>
      </c>
      <c r="L2546" s="27">
        <v>0.8870754110954</v>
      </c>
      <c r="M2546" s="26">
        <f t="shared" si="319"/>
        <v>2.4122773899163867</v>
      </c>
      <c r="N2546" s="2">
        <f t="shared" si="320"/>
        <v>7.2640165775904458E-2</v>
      </c>
    </row>
    <row r="2547" spans="1:14" x14ac:dyDescent="0.35">
      <c r="A2547" s="10">
        <v>42247</v>
      </c>
      <c r="B2547" s="27">
        <v>0</v>
      </c>
      <c r="C2547" s="27">
        <v>0.37687943922799999</v>
      </c>
      <c r="D2547" s="28">
        <f t="shared" si="314"/>
        <v>3.1406619935666666E-2</v>
      </c>
      <c r="E2547" s="3">
        <f t="shared" si="313"/>
        <v>0</v>
      </c>
      <c r="F2547" s="5" t="str">
        <f t="shared" si="315"/>
        <v>Dry</v>
      </c>
      <c r="G2547" s="5" t="str">
        <f t="shared" si="316"/>
        <v/>
      </c>
      <c r="H2547" s="27">
        <v>6.5266943401489997E-3</v>
      </c>
      <c r="I2547" s="27">
        <v>7.907112613492</v>
      </c>
      <c r="J2547" s="2">
        <f t="shared" si="317"/>
        <v>21.502285756625604</v>
      </c>
      <c r="K2547" s="2">
        <f t="shared" si="318"/>
        <v>0.67531411650643913</v>
      </c>
      <c r="L2547" s="27">
        <v>0.8710770648085</v>
      </c>
      <c r="M2547" s="26">
        <f t="shared" si="319"/>
        <v>2.3687721269576425</v>
      </c>
      <c r="N2547" s="2">
        <f t="shared" si="320"/>
        <v>7.4395125905559426E-2</v>
      </c>
    </row>
    <row r="2548" spans="1:14" x14ac:dyDescent="0.35">
      <c r="A2548" s="10">
        <v>42248</v>
      </c>
      <c r="B2548" s="27">
        <v>0</v>
      </c>
      <c r="C2548" s="27">
        <v>0.34654074934450002</v>
      </c>
      <c r="D2548" s="28">
        <f t="shared" si="314"/>
        <v>2.8878395778708335E-2</v>
      </c>
      <c r="E2548" s="3">
        <f t="shared" si="313"/>
        <v>0</v>
      </c>
      <c r="F2548" s="5" t="str">
        <f t="shared" si="315"/>
        <v>Dry</v>
      </c>
      <c r="G2548" s="5" t="str">
        <f t="shared" si="316"/>
        <v/>
      </c>
      <c r="H2548" s="27">
        <v>6.0115367196820002E-3</v>
      </c>
      <c r="I2548" s="27">
        <v>7.0599958988299996</v>
      </c>
      <c r="J2548" s="2">
        <f t="shared" si="317"/>
        <v>19.198670447442346</v>
      </c>
      <c r="K2548" s="2">
        <f t="shared" si="318"/>
        <v>0.55442680360623153</v>
      </c>
      <c r="L2548" s="27">
        <v>0.77765813747739998</v>
      </c>
      <c r="M2548" s="26">
        <f t="shared" si="319"/>
        <v>2.1147324327305426</v>
      </c>
      <c r="N2548" s="2">
        <f t="shared" si="320"/>
        <v>6.1070080158463311E-2</v>
      </c>
    </row>
    <row r="2549" spans="1:14" x14ac:dyDescent="0.35">
      <c r="A2549" s="10">
        <v>42249</v>
      </c>
      <c r="B2549" s="27">
        <v>0</v>
      </c>
      <c r="C2549" s="27">
        <v>0.34511010106160001</v>
      </c>
      <c r="D2549" s="28">
        <f t="shared" si="314"/>
        <v>2.8759175088466666E-2</v>
      </c>
      <c r="E2549" s="3">
        <f t="shared" si="313"/>
        <v>0</v>
      </c>
      <c r="F2549" s="5" t="str">
        <f t="shared" si="315"/>
        <v>Dry</v>
      </c>
      <c r="G2549" s="5" t="str">
        <f t="shared" si="316"/>
        <v/>
      </c>
      <c r="H2549" s="27">
        <v>5.9856299333420002E-3</v>
      </c>
      <c r="I2549" s="27">
        <v>6.8187304162439997</v>
      </c>
      <c r="J2549" s="2">
        <f t="shared" si="317"/>
        <v>18.542582744717283</v>
      </c>
      <c r="K2549" s="2">
        <f t="shared" si="318"/>
        <v>0.53326938374770516</v>
      </c>
      <c r="L2549" s="27">
        <v>0.75219681295069996</v>
      </c>
      <c r="M2549" s="26">
        <f t="shared" si="319"/>
        <v>2.0454939252656152</v>
      </c>
      <c r="N2549" s="2">
        <f t="shared" si="320"/>
        <v>5.8826717939108777E-2</v>
      </c>
    </row>
    <row r="2550" spans="1:14" x14ac:dyDescent="0.35">
      <c r="A2550" s="10">
        <v>42250</v>
      </c>
      <c r="B2550" s="27">
        <v>0</v>
      </c>
      <c r="C2550" s="27">
        <v>0.3400913759186</v>
      </c>
      <c r="D2550" s="28">
        <f t="shared" si="314"/>
        <v>2.8340947993216667E-2</v>
      </c>
      <c r="E2550" s="3">
        <f t="shared" si="313"/>
        <v>0</v>
      </c>
      <c r="F2550" s="5" t="str">
        <f t="shared" si="315"/>
        <v>Dry</v>
      </c>
      <c r="G2550" s="5" t="str">
        <f t="shared" si="316"/>
        <v/>
      </c>
      <c r="H2550" s="27">
        <v>5.9011542147009996E-3</v>
      </c>
      <c r="I2550" s="27">
        <v>6.8006150310260001</v>
      </c>
      <c r="J2550" s="2">
        <f t="shared" si="317"/>
        <v>18.493320490770863</v>
      </c>
      <c r="K2550" s="2">
        <f t="shared" si="318"/>
        <v>0.52411823425082515</v>
      </c>
      <c r="L2550" s="27">
        <v>0.75097839901200003</v>
      </c>
      <c r="M2550" s="26">
        <f t="shared" si="319"/>
        <v>2.0421806191372722</v>
      </c>
      <c r="N2550" s="2">
        <f t="shared" si="320"/>
        <v>5.7877334719724442E-2</v>
      </c>
    </row>
    <row r="2551" spans="1:14" x14ac:dyDescent="0.35">
      <c r="A2551" s="10">
        <v>42251</v>
      </c>
      <c r="B2551" s="27">
        <v>0</v>
      </c>
      <c r="C2551" s="27">
        <v>0.33371843620980002</v>
      </c>
      <c r="D2551" s="28">
        <f t="shared" si="314"/>
        <v>2.7809869684150001E-2</v>
      </c>
      <c r="E2551" s="3">
        <f t="shared" si="313"/>
        <v>0</v>
      </c>
      <c r="F2551" s="5" t="str">
        <f t="shared" si="315"/>
        <v>Dry</v>
      </c>
      <c r="G2551" s="5" t="str">
        <f t="shared" si="316"/>
        <v/>
      </c>
      <c r="H2551" s="27">
        <v>5.7948079745980003E-3</v>
      </c>
      <c r="I2551" s="27">
        <v>6.8656982162459999</v>
      </c>
      <c r="J2551" s="2">
        <f t="shared" si="317"/>
        <v>18.670305101330722</v>
      </c>
      <c r="K2551" s="2">
        <f t="shared" si="318"/>
        <v>0.51921875183132837</v>
      </c>
      <c r="L2551" s="27">
        <v>0.75985231607909998</v>
      </c>
      <c r="M2551" s="26">
        <f t="shared" si="319"/>
        <v>2.0663119942528612</v>
      </c>
      <c r="N2551" s="2">
        <f t="shared" si="320"/>
        <v>5.7463867286968173E-2</v>
      </c>
    </row>
    <row r="2552" spans="1:14" x14ac:dyDescent="0.35">
      <c r="A2552" s="10">
        <v>42252</v>
      </c>
      <c r="B2552" s="27">
        <v>0</v>
      </c>
      <c r="C2552" s="27">
        <v>0.29818354864289998</v>
      </c>
      <c r="D2552" s="28">
        <f t="shared" si="314"/>
        <v>2.4848629053574999E-2</v>
      </c>
      <c r="E2552" s="3">
        <f t="shared" si="313"/>
        <v>0</v>
      </c>
      <c r="F2552" s="5" t="str">
        <f t="shared" si="315"/>
        <v>Dry</v>
      </c>
      <c r="G2552" s="5" t="str">
        <f t="shared" si="316"/>
        <v/>
      </c>
      <c r="H2552" s="27">
        <v>5.1920451971230004E-3</v>
      </c>
      <c r="I2552" s="27">
        <v>7.3849474070719996</v>
      </c>
      <c r="J2552" s="2">
        <f t="shared" si="317"/>
        <v>20.082330580895313</v>
      </c>
      <c r="K2552" s="2">
        <f t="shared" si="318"/>
        <v>0.49901838313593294</v>
      </c>
      <c r="L2552" s="27">
        <v>0.82219924489990004</v>
      </c>
      <c r="M2552" s="26">
        <f t="shared" si="319"/>
        <v>2.2358557386109923</v>
      </c>
      <c r="N2552" s="2">
        <f t="shared" si="320"/>
        <v>5.555794986605149E-2</v>
      </c>
    </row>
    <row r="2553" spans="1:14" x14ac:dyDescent="0.35">
      <c r="A2553" s="10">
        <v>42253</v>
      </c>
      <c r="B2553" s="27">
        <v>0</v>
      </c>
      <c r="C2553" s="27">
        <v>0.26631929373989999</v>
      </c>
      <c r="D2553" s="28">
        <f t="shared" si="314"/>
        <v>2.2193274478325E-2</v>
      </c>
      <c r="E2553" s="3">
        <f t="shared" si="313"/>
        <v>0</v>
      </c>
      <c r="F2553" s="5" t="str">
        <f t="shared" si="315"/>
        <v>Dry</v>
      </c>
      <c r="G2553" s="5" t="str">
        <f t="shared" si="316"/>
        <v/>
      </c>
      <c r="H2553" s="27">
        <v>4.6500165505929999E-3</v>
      </c>
      <c r="I2553" s="27">
        <v>7.8987437686290001</v>
      </c>
      <c r="J2553" s="2">
        <f t="shared" si="317"/>
        <v>21.479527854658958</v>
      </c>
      <c r="K2553" s="2">
        <f t="shared" si="318"/>
        <v>0.47670105734327362</v>
      </c>
      <c r="L2553" s="27">
        <v>0.88695000025670001</v>
      </c>
      <c r="M2553" s="26">
        <f t="shared" si="319"/>
        <v>2.4119363526980599</v>
      </c>
      <c r="N2553" s="2">
        <f t="shared" si="320"/>
        <v>5.3528765499678138E-2</v>
      </c>
    </row>
    <row r="2554" spans="1:14" x14ac:dyDescent="0.35">
      <c r="A2554" s="10">
        <v>42254</v>
      </c>
      <c r="B2554" s="27">
        <v>0</v>
      </c>
      <c r="C2554" s="27">
        <v>0.25152865430150001</v>
      </c>
      <c r="D2554" s="28">
        <f t="shared" si="314"/>
        <v>2.0960721191791667E-2</v>
      </c>
      <c r="E2554" s="3">
        <f t="shared" si="313"/>
        <v>0</v>
      </c>
      <c r="F2554" s="5" t="str">
        <f t="shared" si="315"/>
        <v>Dry</v>
      </c>
      <c r="G2554" s="5" t="str">
        <f t="shared" si="316"/>
        <v/>
      </c>
      <c r="H2554" s="27">
        <v>4.3937464662219998E-3</v>
      </c>
      <c r="I2554" s="27">
        <v>8.011309118122</v>
      </c>
      <c r="J2554" s="2">
        <f t="shared" si="317"/>
        <v>21.785633563456241</v>
      </c>
      <c r="K2554" s="2">
        <f t="shared" si="318"/>
        <v>0.45664259111014505</v>
      </c>
      <c r="L2554" s="27">
        <v>0.90423914789460003</v>
      </c>
      <c r="M2554" s="26">
        <f t="shared" si="319"/>
        <v>2.4589517692186593</v>
      </c>
      <c r="N2554" s="2">
        <f t="shared" si="320"/>
        <v>5.1541402458655169E-2</v>
      </c>
    </row>
    <row r="2555" spans="1:14" x14ac:dyDescent="0.35">
      <c r="A2555" s="10">
        <v>42255</v>
      </c>
      <c r="B2555" s="27">
        <v>0</v>
      </c>
      <c r="C2555" s="27">
        <v>0.2541782117968</v>
      </c>
      <c r="D2555" s="28">
        <f t="shared" si="314"/>
        <v>2.1181517649733334E-2</v>
      </c>
      <c r="E2555" s="3">
        <f t="shared" si="313"/>
        <v>0</v>
      </c>
      <c r="F2555" s="5" t="str">
        <f t="shared" si="315"/>
        <v>Dry</v>
      </c>
      <c r="G2555" s="5" t="str">
        <f t="shared" si="316"/>
        <v/>
      </c>
      <c r="H2555" s="27">
        <v>4.4323332218500003E-3</v>
      </c>
      <c r="I2555" s="27">
        <v>8.0815760322930004</v>
      </c>
      <c r="J2555" s="2">
        <f t="shared" si="317"/>
        <v>21.976714599176294</v>
      </c>
      <c r="K2555" s="2">
        <f t="shared" si="318"/>
        <v>0.46550016816560491</v>
      </c>
      <c r="L2555" s="27">
        <v>0.91132222834989995</v>
      </c>
      <c r="M2555" s="26">
        <f t="shared" si="319"/>
        <v>2.4782132148855838</v>
      </c>
      <c r="N2555" s="2">
        <f t="shared" si="320"/>
        <v>5.2492316950901376E-2</v>
      </c>
    </row>
    <row r="2556" spans="1:14" x14ac:dyDescent="0.35">
      <c r="A2556" s="10">
        <v>42256</v>
      </c>
      <c r="B2556" s="27">
        <v>0</v>
      </c>
      <c r="C2556" s="27">
        <v>0.29974664296460002</v>
      </c>
      <c r="D2556" s="28">
        <f t="shared" si="314"/>
        <v>2.4978886913716667E-2</v>
      </c>
      <c r="E2556" s="3">
        <f t="shared" si="313"/>
        <v>0</v>
      </c>
      <c r="F2556" s="5" t="str">
        <f t="shared" si="315"/>
        <v>Dry</v>
      </c>
      <c r="G2556" s="5" t="str">
        <f t="shared" si="316"/>
        <v/>
      </c>
      <c r="H2556" s="27">
        <v>5.2001211190069998E-3</v>
      </c>
      <c r="I2556" s="27">
        <v>7.6170631006159999</v>
      </c>
      <c r="J2556" s="2">
        <f t="shared" si="317"/>
        <v>20.713536713291127</v>
      </c>
      <c r="K2556" s="2">
        <f t="shared" si="318"/>
        <v>0.51740109114441746</v>
      </c>
      <c r="L2556" s="27">
        <v>0.85306462372799996</v>
      </c>
      <c r="M2556" s="26">
        <f t="shared" si="319"/>
        <v>2.3197898151809739</v>
      </c>
      <c r="N2556" s="2">
        <f t="shared" si="320"/>
        <v>5.7945767456997234E-2</v>
      </c>
    </row>
    <row r="2557" spans="1:14" x14ac:dyDescent="0.35">
      <c r="A2557" s="10">
        <v>42257</v>
      </c>
      <c r="B2557" s="27">
        <v>0</v>
      </c>
      <c r="C2557" s="27">
        <v>0.42221973724669998</v>
      </c>
      <c r="D2557" s="28">
        <f t="shared" si="314"/>
        <v>3.5184978103891665E-2</v>
      </c>
      <c r="E2557" s="3">
        <f t="shared" si="313"/>
        <v>0</v>
      </c>
      <c r="F2557" s="5" t="str">
        <f t="shared" si="315"/>
        <v>Dry</v>
      </c>
      <c r="G2557" s="5" t="str">
        <f t="shared" si="316"/>
        <v/>
      </c>
      <c r="H2557" s="27">
        <v>7.2755983973399998E-3</v>
      </c>
      <c r="I2557" s="27">
        <v>5.7476011665679998</v>
      </c>
      <c r="J2557" s="2">
        <f t="shared" si="317"/>
        <v>15.629796708318356</v>
      </c>
      <c r="K2557" s="2">
        <f t="shared" si="318"/>
        <v>0.54993405495045933</v>
      </c>
      <c r="L2557" s="27">
        <v>0.62403564398209999</v>
      </c>
      <c r="M2557" s="26">
        <f t="shared" si="319"/>
        <v>1.6969775688191635</v>
      </c>
      <c r="N2557" s="2">
        <f t="shared" si="320"/>
        <v>5.9708118601697578E-2</v>
      </c>
    </row>
    <row r="2558" spans="1:14" x14ac:dyDescent="0.35">
      <c r="A2558" s="10">
        <v>42258</v>
      </c>
      <c r="B2558" s="27">
        <v>0</v>
      </c>
      <c r="C2558" s="27">
        <v>0.32822906384610001</v>
      </c>
      <c r="D2558" s="28">
        <f t="shared" si="314"/>
        <v>2.7352421987175E-2</v>
      </c>
      <c r="E2558" s="3">
        <f t="shared" si="313"/>
        <v>0</v>
      </c>
      <c r="F2558" s="5" t="str">
        <f t="shared" si="315"/>
        <v>Dry</v>
      </c>
      <c r="G2558" s="5" t="str">
        <f t="shared" si="316"/>
        <v/>
      </c>
      <c r="H2558" s="27">
        <v>5.6811830597350002E-3</v>
      </c>
      <c r="I2558" s="27">
        <v>6.9491449978239999</v>
      </c>
      <c r="J2558" s="2">
        <f t="shared" si="317"/>
        <v>18.897226941282671</v>
      </c>
      <c r="K2558" s="2">
        <f t="shared" si="318"/>
        <v>0.51688492568537592</v>
      </c>
      <c r="L2558" s="27">
        <v>0.75562033684459995</v>
      </c>
      <c r="M2558" s="26">
        <f t="shared" si="319"/>
        <v>2.0548037192017312</v>
      </c>
      <c r="N2558" s="2">
        <f t="shared" si="320"/>
        <v>5.6203858428422397E-2</v>
      </c>
    </row>
    <row r="2559" spans="1:14" x14ac:dyDescent="0.35">
      <c r="A2559" s="10">
        <v>42259</v>
      </c>
      <c r="B2559" s="27">
        <v>0</v>
      </c>
      <c r="C2559" s="27">
        <v>0.46059893527590001</v>
      </c>
      <c r="D2559" s="28">
        <f t="shared" si="314"/>
        <v>3.8383244606325001E-2</v>
      </c>
      <c r="E2559" s="3">
        <f t="shared" si="313"/>
        <v>0</v>
      </c>
      <c r="F2559" s="5" t="str">
        <f t="shared" si="315"/>
        <v>Dry</v>
      </c>
      <c r="G2559" s="5" t="str">
        <f t="shared" si="316"/>
        <v/>
      </c>
      <c r="H2559" s="27">
        <v>7.9378790871180004E-3</v>
      </c>
      <c r="I2559" s="27">
        <v>5.592842740499</v>
      </c>
      <c r="J2559" s="2">
        <f t="shared" si="317"/>
        <v>15.208952834803361</v>
      </c>
      <c r="K2559" s="2">
        <f t="shared" si="318"/>
        <v>0.5837689568643174</v>
      </c>
      <c r="L2559" s="27">
        <v>0.60479918477079997</v>
      </c>
      <c r="M2559" s="26">
        <f t="shared" si="319"/>
        <v>1.6446667110983226</v>
      </c>
      <c r="N2559" s="2">
        <f t="shared" si="320"/>
        <v>6.312764466796697E-2</v>
      </c>
    </row>
    <row r="2560" spans="1:14" x14ac:dyDescent="0.35">
      <c r="A2560" s="10">
        <v>42260</v>
      </c>
      <c r="B2560" s="27">
        <v>0</v>
      </c>
      <c r="C2560" s="27">
        <v>0.33210529516569998</v>
      </c>
      <c r="D2560" s="28">
        <f t="shared" si="314"/>
        <v>2.7675441263808331E-2</v>
      </c>
      <c r="E2560" s="3">
        <f t="shared" si="313"/>
        <v>0</v>
      </c>
      <c r="F2560" s="5" t="str">
        <f t="shared" si="315"/>
        <v>Dry</v>
      </c>
      <c r="G2560" s="5" t="str">
        <f t="shared" si="316"/>
        <v/>
      </c>
      <c r="H2560" s="27">
        <v>5.7671274555729998E-3</v>
      </c>
      <c r="I2560" s="27">
        <v>6.7101222688900002</v>
      </c>
      <c r="J2560" s="2">
        <f t="shared" si="317"/>
        <v>18.247238093128711</v>
      </c>
      <c r="K2560" s="2">
        <f t="shared" si="318"/>
        <v>0.50500036607310961</v>
      </c>
      <c r="L2560" s="27">
        <v>0.73399163759389996</v>
      </c>
      <c r="M2560" s="26">
        <f t="shared" si="319"/>
        <v>1.9959874996073479</v>
      </c>
      <c r="N2560" s="2">
        <f t="shared" si="320"/>
        <v>5.5239834808678813E-2</v>
      </c>
    </row>
    <row r="2561" spans="1:14" x14ac:dyDescent="0.35">
      <c r="A2561" s="10">
        <v>42261</v>
      </c>
      <c r="B2561" s="27">
        <v>0</v>
      </c>
      <c r="C2561" s="27">
        <v>0.43686338382259998</v>
      </c>
      <c r="D2561" s="28">
        <f t="shared" si="314"/>
        <v>3.6405281985216663E-2</v>
      </c>
      <c r="E2561" s="3">
        <f t="shared" si="313"/>
        <v>0</v>
      </c>
      <c r="F2561" s="5" t="str">
        <f t="shared" si="315"/>
        <v>Dry</v>
      </c>
      <c r="G2561" s="5" t="str">
        <f t="shared" si="316"/>
        <v/>
      </c>
      <c r="H2561" s="27">
        <v>7.5547390840910002E-3</v>
      </c>
      <c r="I2561" s="27">
        <v>5.7939034429660001</v>
      </c>
      <c r="J2561" s="2">
        <f t="shared" si="317"/>
        <v>15.755709266664022</v>
      </c>
      <c r="K2561" s="2">
        <f t="shared" si="318"/>
        <v>0.57359103872999495</v>
      </c>
      <c r="L2561" s="27">
        <v>0.63547220934469995</v>
      </c>
      <c r="M2561" s="26">
        <f t="shared" si="319"/>
        <v>1.7280777072036033</v>
      </c>
      <c r="N2561" s="2">
        <f t="shared" si="320"/>
        <v>6.2911156223113857E-2</v>
      </c>
    </row>
    <row r="2562" spans="1:14" x14ac:dyDescent="0.35">
      <c r="A2562" s="10">
        <v>42262</v>
      </c>
      <c r="B2562" s="27">
        <v>1083.6241655199999</v>
      </c>
      <c r="C2562" s="27">
        <v>508.95457793010002</v>
      </c>
      <c r="D2562" s="28">
        <f t="shared" si="314"/>
        <v>42.412881494175004</v>
      </c>
      <c r="E2562" s="3">
        <f t="shared" si="313"/>
        <v>1</v>
      </c>
      <c r="F2562" s="5">
        <f t="shared" si="315"/>
        <v>42.412881494175004</v>
      </c>
      <c r="G2562" s="5">
        <f t="shared" si="316"/>
        <v>-0.87381848235026671</v>
      </c>
      <c r="H2562" s="27">
        <v>12.60508558693</v>
      </c>
      <c r="I2562" s="27">
        <v>2.553440896793</v>
      </c>
      <c r="J2562" s="2">
        <f t="shared" si="317"/>
        <v>6.9437250371030128</v>
      </c>
      <c r="K2562" s="2">
        <f t="shared" si="318"/>
        <v>6.2146339082071966</v>
      </c>
      <c r="L2562" s="27">
        <v>0.3139255669853</v>
      </c>
      <c r="M2562" s="26">
        <f t="shared" si="319"/>
        <v>0.85367662983714543</v>
      </c>
      <c r="N2562" s="2">
        <f t="shared" si="320"/>
        <v>0.76404058370424521</v>
      </c>
    </row>
    <row r="2563" spans="1:14" x14ac:dyDescent="0.35">
      <c r="A2563" s="10">
        <v>42263</v>
      </c>
      <c r="B2563" s="27">
        <v>0</v>
      </c>
      <c r="C2563" s="27">
        <v>0.49270949996050001</v>
      </c>
      <c r="D2563" s="28">
        <f t="shared" si="314"/>
        <v>4.1059124996708336E-2</v>
      </c>
      <c r="E2563" s="3">
        <f t="shared" si="313"/>
        <v>0</v>
      </c>
      <c r="F2563" s="5" t="str">
        <f t="shared" si="315"/>
        <v>Dry</v>
      </c>
      <c r="G2563" s="5" t="str">
        <f t="shared" si="316"/>
        <v/>
      </c>
      <c r="H2563" s="27">
        <v>8.1108414736880009E-3</v>
      </c>
      <c r="I2563" s="27">
        <v>1.320718983373</v>
      </c>
      <c r="J2563" s="2">
        <f t="shared" si="317"/>
        <v>3.5915103746252011</v>
      </c>
      <c r="K2563" s="2">
        <f t="shared" si="318"/>
        <v>0.1474642733987109</v>
      </c>
      <c r="L2563" s="27">
        <v>0.153900986884</v>
      </c>
      <c r="M2563" s="26">
        <f t="shared" si="319"/>
        <v>0.41851218769287424</v>
      </c>
      <c r="N2563" s="2">
        <f t="shared" si="320"/>
        <v>1.7183744227127585E-2</v>
      </c>
    </row>
    <row r="2564" spans="1:14" x14ac:dyDescent="0.35">
      <c r="A2564" s="10">
        <v>42264</v>
      </c>
      <c r="B2564" s="27">
        <v>0</v>
      </c>
      <c r="C2564" s="27">
        <v>0.3572263421968</v>
      </c>
      <c r="D2564" s="28">
        <f t="shared" si="314"/>
        <v>2.9768861849733333E-2</v>
      </c>
      <c r="E2564" s="3">
        <f t="shared" si="313"/>
        <v>0</v>
      </c>
      <c r="F2564" s="5" t="str">
        <f t="shared" si="315"/>
        <v>Dry</v>
      </c>
      <c r="G2564" s="5" t="str">
        <f t="shared" si="316"/>
        <v/>
      </c>
      <c r="H2564" s="27">
        <v>5.9623637753919998E-3</v>
      </c>
      <c r="I2564" s="27">
        <v>3.683763793657</v>
      </c>
      <c r="J2564" s="2">
        <f t="shared" si="317"/>
        <v>10.0174799099191</v>
      </c>
      <c r="K2564" s="2">
        <f t="shared" si="318"/>
        <v>0.29820897552086079</v>
      </c>
      <c r="L2564" s="27">
        <v>0.42888898809609999</v>
      </c>
      <c r="M2564" s="26">
        <f t="shared" si="319"/>
        <v>1.1663035586690105</v>
      </c>
      <c r="N2564" s="2">
        <f t="shared" si="320"/>
        <v>3.4719529512870127E-2</v>
      </c>
    </row>
    <row r="2565" spans="1:14" x14ac:dyDescent="0.35">
      <c r="A2565" s="10">
        <v>42265</v>
      </c>
      <c r="B2565" s="27">
        <v>0</v>
      </c>
      <c r="C2565" s="27">
        <v>0.37365825300319999</v>
      </c>
      <c r="D2565" s="28">
        <f t="shared" si="314"/>
        <v>3.1138187750266666E-2</v>
      </c>
      <c r="E2565" s="3">
        <f t="shared" si="313"/>
        <v>0</v>
      </c>
      <c r="F2565" s="5" t="str">
        <f t="shared" si="315"/>
        <v>Dry</v>
      </c>
      <c r="G2565" s="5" t="str">
        <f t="shared" si="316"/>
        <v/>
      </c>
      <c r="H2565" s="27">
        <v>6.4408609365169999E-3</v>
      </c>
      <c r="I2565" s="27">
        <v>4.596068280531</v>
      </c>
      <c r="J2565" s="2">
        <f t="shared" si="317"/>
        <v>12.498364239344781</v>
      </c>
      <c r="K2565" s="2">
        <f t="shared" si="318"/>
        <v>0.38917641225593663</v>
      </c>
      <c r="L2565" s="27">
        <v>0.54941141830859996</v>
      </c>
      <c r="M2565" s="26">
        <f t="shared" si="319"/>
        <v>1.4940474344916743</v>
      </c>
      <c r="N2565" s="2">
        <f t="shared" si="320"/>
        <v>4.6521929523005989E-2</v>
      </c>
    </row>
    <row r="2566" spans="1:14" x14ac:dyDescent="0.35">
      <c r="A2566" s="10">
        <v>42266</v>
      </c>
      <c r="B2566" s="27">
        <v>0</v>
      </c>
      <c r="C2566" s="27">
        <v>0.3880725035939</v>
      </c>
      <c r="D2566" s="28">
        <f t="shared" si="314"/>
        <v>3.2339375299491664E-2</v>
      </c>
      <c r="E2566" s="3">
        <f t="shared" si="313"/>
        <v>0</v>
      </c>
      <c r="F2566" s="5" t="str">
        <f t="shared" si="315"/>
        <v>Dry</v>
      </c>
      <c r="G2566" s="5" t="str">
        <f t="shared" si="316"/>
        <v/>
      </c>
      <c r="H2566" s="27">
        <v>6.5512067540560003E-3</v>
      </c>
      <c r="I2566" s="27">
        <v>4.8248038543109999</v>
      </c>
      <c r="J2566" s="2">
        <f t="shared" si="317"/>
        <v>13.120378609259161</v>
      </c>
      <c r="K2566" s="2">
        <f t="shared" si="318"/>
        <v>0.4243048479162545</v>
      </c>
      <c r="L2566" s="27">
        <v>0.56561943020149996</v>
      </c>
      <c r="M2566" s="26">
        <f t="shared" si="319"/>
        <v>1.5381228537127509</v>
      </c>
      <c r="N2566" s="2">
        <f t="shared" si="320"/>
        <v>4.9741932222941765E-2</v>
      </c>
    </row>
    <row r="2567" spans="1:14" x14ac:dyDescent="0.35">
      <c r="A2567" s="10">
        <v>42267</v>
      </c>
      <c r="B2567" s="27">
        <v>0</v>
      </c>
      <c r="C2567" s="27">
        <v>0.34224861721349997</v>
      </c>
      <c r="D2567" s="28">
        <f t="shared" si="314"/>
        <v>2.8520718101124998E-2</v>
      </c>
      <c r="E2567" s="3">
        <f t="shared" si="313"/>
        <v>0</v>
      </c>
      <c r="F2567" s="5" t="str">
        <f t="shared" si="315"/>
        <v>Dry</v>
      </c>
      <c r="G2567" s="5" t="str">
        <f t="shared" si="316"/>
        <v/>
      </c>
      <c r="H2567" s="27">
        <v>5.7941028842260003E-3</v>
      </c>
      <c r="I2567" s="27">
        <v>5.2655817628339996</v>
      </c>
      <c r="J2567" s="2">
        <f t="shared" si="317"/>
        <v>14.319012422580265</v>
      </c>
      <c r="K2567" s="2">
        <f t="shared" si="318"/>
        <v>0.40838851679091864</v>
      </c>
      <c r="L2567" s="27">
        <v>0.61621367290710005</v>
      </c>
      <c r="M2567" s="26">
        <f t="shared" si="319"/>
        <v>1.6757068135566515</v>
      </c>
      <c r="N2567" s="2">
        <f t="shared" si="320"/>
        <v>4.7792361649583684E-2</v>
      </c>
    </row>
    <row r="2568" spans="1:14" x14ac:dyDescent="0.35">
      <c r="A2568" s="10">
        <v>42268</v>
      </c>
      <c r="B2568" s="27">
        <v>0</v>
      </c>
      <c r="C2568" s="27">
        <v>0.3643104268538</v>
      </c>
      <c r="D2568" s="28">
        <f t="shared" si="314"/>
        <v>3.0359202237816667E-2</v>
      </c>
      <c r="E2568" s="3">
        <f t="shared" si="313"/>
        <v>0</v>
      </c>
      <c r="F2568" s="5" t="str">
        <f t="shared" si="315"/>
        <v>Dry</v>
      </c>
      <c r="G2568" s="5" t="str">
        <f t="shared" si="316"/>
        <v/>
      </c>
      <c r="H2568" s="27">
        <v>6.3032832072609998E-3</v>
      </c>
      <c r="I2568" s="27">
        <v>5.1481994427629996</v>
      </c>
      <c r="J2568" s="2">
        <f t="shared" si="317"/>
        <v>13.99980763667199</v>
      </c>
      <c r="K2568" s="2">
        <f t="shared" si="318"/>
        <v>0.42502299133225518</v>
      </c>
      <c r="L2568" s="27">
        <v>0.60968389267839995</v>
      </c>
      <c r="M2568" s="26">
        <f t="shared" si="319"/>
        <v>1.6579499903939336</v>
      </c>
      <c r="N2568" s="2">
        <f t="shared" si="320"/>
        <v>5.033403905855563E-2</v>
      </c>
    </row>
    <row r="2569" spans="1:14" x14ac:dyDescent="0.35">
      <c r="A2569" s="10">
        <v>42269</v>
      </c>
      <c r="B2569" s="27">
        <v>0</v>
      </c>
      <c r="C2569" s="27">
        <v>0.36453882568759999</v>
      </c>
      <c r="D2569" s="28">
        <f t="shared" si="314"/>
        <v>3.0378235473966664E-2</v>
      </c>
      <c r="E2569" s="3">
        <f t="shared" si="313"/>
        <v>0</v>
      </c>
      <c r="F2569" s="5" t="str">
        <f t="shared" si="315"/>
        <v>Dry</v>
      </c>
      <c r="G2569" s="5" t="str">
        <f t="shared" si="316"/>
        <v/>
      </c>
      <c r="H2569" s="27">
        <v>6.1780397923700001E-3</v>
      </c>
      <c r="I2569" s="27">
        <v>5.2535086657220003</v>
      </c>
      <c r="J2569" s="2">
        <f t="shared" si="317"/>
        <v>14.286181325217779</v>
      </c>
      <c r="K2569" s="2">
        <f t="shared" si="318"/>
        <v>0.43398898032125083</v>
      </c>
      <c r="L2569" s="27">
        <v>0.61083920414979997</v>
      </c>
      <c r="M2569" s="26">
        <f t="shared" si="319"/>
        <v>1.6610916981968</v>
      </c>
      <c r="N2569" s="2">
        <f t="shared" si="320"/>
        <v>5.0461034751673559E-2</v>
      </c>
    </row>
    <row r="2570" spans="1:14" x14ac:dyDescent="0.35">
      <c r="A2570" s="10">
        <v>42270</v>
      </c>
      <c r="B2570" s="27">
        <v>0</v>
      </c>
      <c r="C2570" s="27">
        <v>0.40385469796410001</v>
      </c>
      <c r="D2570" s="28">
        <f t="shared" si="314"/>
        <v>3.3654558163674998E-2</v>
      </c>
      <c r="E2570" s="3">
        <f t="shared" si="313"/>
        <v>0</v>
      </c>
      <c r="F2570" s="5" t="str">
        <f t="shared" si="315"/>
        <v>Dry</v>
      </c>
      <c r="G2570" s="5" t="str">
        <f t="shared" si="316"/>
        <v/>
      </c>
      <c r="H2570" s="27">
        <v>6.8366612756929996E-3</v>
      </c>
      <c r="I2570" s="27">
        <v>5.0511661094360001</v>
      </c>
      <c r="J2570" s="2">
        <f t="shared" si="317"/>
        <v>13.735939071355881</v>
      </c>
      <c r="K2570" s="2">
        <f t="shared" si="318"/>
        <v>0.46227696040964245</v>
      </c>
      <c r="L2570" s="27">
        <v>0.57934534679130001</v>
      </c>
      <c r="M2570" s="26">
        <f t="shared" si="319"/>
        <v>1.5754485622503895</v>
      </c>
      <c r="N2570" s="2">
        <f t="shared" si="320"/>
        <v>5.3021025272133884E-2</v>
      </c>
    </row>
    <row r="2571" spans="1:14" x14ac:dyDescent="0.35">
      <c r="A2571" s="10">
        <v>42271</v>
      </c>
      <c r="B2571" s="27">
        <v>0</v>
      </c>
      <c r="C2571" s="27">
        <v>0.38708228699320002</v>
      </c>
      <c r="D2571" s="28">
        <f t="shared" si="314"/>
        <v>3.2256857249433335E-2</v>
      </c>
      <c r="E2571" s="3">
        <f t="shared" si="313"/>
        <v>0</v>
      </c>
      <c r="F2571" s="5" t="str">
        <f t="shared" si="315"/>
        <v>Dry</v>
      </c>
      <c r="G2571" s="5" t="str">
        <f t="shared" si="316"/>
        <v/>
      </c>
      <c r="H2571" s="27">
        <v>6.4241555330400001E-3</v>
      </c>
      <c r="I2571" s="27">
        <v>5.2283162577519997</v>
      </c>
      <c r="J2571" s="2">
        <f t="shared" si="317"/>
        <v>14.217674098680478</v>
      </c>
      <c r="K2571" s="2">
        <f t="shared" si="318"/>
        <v>0.45861748382010192</v>
      </c>
      <c r="L2571" s="27">
        <v>0.58835623122049996</v>
      </c>
      <c r="M2571" s="26">
        <f t="shared" si="319"/>
        <v>1.5999524009317787</v>
      </c>
      <c r="N2571" s="2">
        <f t="shared" si="320"/>
        <v>5.1609436202744517E-2</v>
      </c>
    </row>
    <row r="2572" spans="1:14" x14ac:dyDescent="0.35">
      <c r="A2572" s="10">
        <v>42272</v>
      </c>
      <c r="B2572" s="27">
        <v>0</v>
      </c>
      <c r="C2572" s="27">
        <v>0.39357109165519999</v>
      </c>
      <c r="D2572" s="28">
        <f t="shared" si="314"/>
        <v>3.2797590971266666E-2</v>
      </c>
      <c r="E2572" s="3">
        <f t="shared" si="313"/>
        <v>0</v>
      </c>
      <c r="F2572" s="5" t="str">
        <f t="shared" si="315"/>
        <v>Dry</v>
      </c>
      <c r="G2572" s="5" t="str">
        <f t="shared" si="316"/>
        <v/>
      </c>
      <c r="H2572" s="27">
        <v>6.6048114198359997E-3</v>
      </c>
      <c r="I2572" s="27">
        <v>5.2405131681209998</v>
      </c>
      <c r="J2572" s="2">
        <f t="shared" si="317"/>
        <v>14.250841888861522</v>
      </c>
      <c r="K2572" s="2">
        <f t="shared" si="318"/>
        <v>0.46739328326707347</v>
      </c>
      <c r="L2572" s="27">
        <v>0.59062348728210001</v>
      </c>
      <c r="M2572" s="26">
        <f t="shared" si="319"/>
        <v>1.6061178863754515</v>
      </c>
      <c r="N2572" s="2">
        <f t="shared" si="320"/>
        <v>5.2676797488977412E-2</v>
      </c>
    </row>
    <row r="2573" spans="1:14" x14ac:dyDescent="0.35">
      <c r="A2573" s="10">
        <v>42273</v>
      </c>
      <c r="B2573" s="27">
        <v>0</v>
      </c>
      <c r="C2573" s="27">
        <v>0.41463696878829998</v>
      </c>
      <c r="D2573" s="28">
        <f t="shared" si="314"/>
        <v>3.4553080732358334E-2</v>
      </c>
      <c r="E2573" s="3">
        <f t="shared" si="313"/>
        <v>0</v>
      </c>
      <c r="F2573" s="5" t="str">
        <f t="shared" si="315"/>
        <v>Dry</v>
      </c>
      <c r="G2573" s="5" t="str">
        <f t="shared" si="316"/>
        <v/>
      </c>
      <c r="H2573" s="27">
        <v>6.9234341610200003E-3</v>
      </c>
      <c r="I2573" s="27">
        <v>5.1275426456249997</v>
      </c>
      <c r="J2573" s="2">
        <f t="shared" si="317"/>
        <v>13.9436343688068</v>
      </c>
      <c r="K2573" s="2">
        <f t="shared" si="318"/>
        <v>0.48179552404786768</v>
      </c>
      <c r="L2573" s="27">
        <v>0.57299279683890003</v>
      </c>
      <c r="M2573" s="26">
        <f t="shared" si="319"/>
        <v>1.5581736920118312</v>
      </c>
      <c r="N2573" s="2">
        <f t="shared" si="320"/>
        <v>5.3839701375121653E-2</v>
      </c>
    </row>
    <row r="2574" spans="1:14" x14ac:dyDescent="0.35">
      <c r="A2574" s="10">
        <v>42274</v>
      </c>
      <c r="B2574" s="27">
        <v>0</v>
      </c>
      <c r="C2574" s="27">
        <v>0.42489840612570001</v>
      </c>
      <c r="D2574" s="28">
        <f t="shared" si="314"/>
        <v>3.5408200510475003E-2</v>
      </c>
      <c r="E2574" s="3">
        <f t="shared" si="313"/>
        <v>0</v>
      </c>
      <c r="F2574" s="5" t="str">
        <f t="shared" si="315"/>
        <v>Dry</v>
      </c>
      <c r="G2574" s="5" t="str">
        <f t="shared" si="316"/>
        <v/>
      </c>
      <c r="H2574" s="27">
        <v>7.0089847294710003E-3</v>
      </c>
      <c r="I2574" s="27">
        <v>5.0715678451450001</v>
      </c>
      <c r="J2574" s="2">
        <f t="shared" si="317"/>
        <v>13.791418735373508</v>
      </c>
      <c r="K2574" s="2">
        <f t="shared" si="318"/>
        <v>0.48832931990602679</v>
      </c>
      <c r="L2574" s="27">
        <v>0.55875550874519997</v>
      </c>
      <c r="M2574" s="26">
        <f t="shared" si="319"/>
        <v>1.5194573802613469</v>
      </c>
      <c r="N2574" s="2">
        <f t="shared" si="320"/>
        <v>5.3801251587414833E-2</v>
      </c>
    </row>
    <row r="2575" spans="1:14" x14ac:dyDescent="0.35">
      <c r="A2575" s="10">
        <v>42275</v>
      </c>
      <c r="B2575" s="27">
        <v>0</v>
      </c>
      <c r="C2575" s="27">
        <v>0.43111537902160002</v>
      </c>
      <c r="D2575" s="28">
        <f t="shared" si="314"/>
        <v>3.5926281585133335E-2</v>
      </c>
      <c r="E2575" s="3">
        <f t="shared" si="313"/>
        <v>0</v>
      </c>
      <c r="F2575" s="5" t="str">
        <f t="shared" si="315"/>
        <v>Dry</v>
      </c>
      <c r="G2575" s="5" t="str">
        <f t="shared" si="316"/>
        <v/>
      </c>
      <c r="H2575" s="27">
        <v>7.1095141031830003E-3</v>
      </c>
      <c r="I2575" s="27">
        <v>5.0087993051500002</v>
      </c>
      <c r="J2575" s="2">
        <f t="shared" si="317"/>
        <v>13.620728478452705</v>
      </c>
      <c r="K2575" s="2">
        <f t="shared" si="318"/>
        <v>0.4893421267115366</v>
      </c>
      <c r="L2575" s="27">
        <v>0.54907665758760005</v>
      </c>
      <c r="M2575" s="26">
        <f t="shared" si="319"/>
        <v>1.493137099577416</v>
      </c>
      <c r="N2575" s="2">
        <f t="shared" si="320"/>
        <v>5.3642863884627523E-2</v>
      </c>
    </row>
    <row r="2576" spans="1:14" x14ac:dyDescent="0.35">
      <c r="A2576" s="10">
        <v>42276</v>
      </c>
      <c r="B2576" s="27">
        <v>0</v>
      </c>
      <c r="C2576" s="27">
        <v>0.41406801123690001</v>
      </c>
      <c r="D2576" s="28">
        <f t="shared" si="314"/>
        <v>3.4505667603075003E-2</v>
      </c>
      <c r="E2576" s="3">
        <f t="shared" si="313"/>
        <v>0</v>
      </c>
      <c r="F2576" s="5" t="str">
        <f t="shared" si="315"/>
        <v>Dry</v>
      </c>
      <c r="G2576" s="5" t="str">
        <f t="shared" si="316"/>
        <v/>
      </c>
      <c r="H2576" s="27">
        <v>6.7947686338119999E-3</v>
      </c>
      <c r="I2576" s="27">
        <v>5.1385403882410001</v>
      </c>
      <c r="J2576" s="2">
        <f t="shared" si="317"/>
        <v>13.973541190167046</v>
      </c>
      <c r="K2576" s="2">
        <f t="shared" si="318"/>
        <v>0.48216636754578113</v>
      </c>
      <c r="L2576" s="27">
        <v>0.56227241868040001</v>
      </c>
      <c r="M2576" s="26">
        <f t="shared" si="319"/>
        <v>1.5290211244627325</v>
      </c>
      <c r="N2576" s="2">
        <f t="shared" si="320"/>
        <v>5.2759894678791025E-2</v>
      </c>
    </row>
    <row r="2577" spans="1:14" x14ac:dyDescent="0.35">
      <c r="A2577" s="10">
        <v>42277</v>
      </c>
      <c r="B2577" s="27">
        <v>0</v>
      </c>
      <c r="C2577" s="27">
        <v>0.41171230045270002</v>
      </c>
      <c r="D2577" s="28">
        <f t="shared" si="314"/>
        <v>3.4309358371058335E-2</v>
      </c>
      <c r="E2577" s="3">
        <f t="shared" si="313"/>
        <v>0</v>
      </c>
      <c r="F2577" s="5" t="str">
        <f t="shared" si="315"/>
        <v>Dry</v>
      </c>
      <c r="G2577" s="5" t="str">
        <f t="shared" si="316"/>
        <v/>
      </c>
      <c r="H2577" s="27">
        <v>6.8361996153689999E-3</v>
      </c>
      <c r="I2577" s="27">
        <v>5.1855634992809998</v>
      </c>
      <c r="J2577" s="2">
        <f t="shared" si="317"/>
        <v>14.10141395740478</v>
      </c>
      <c r="K2577" s="2">
        <f t="shared" si="318"/>
        <v>0.48381046500324454</v>
      </c>
      <c r="L2577" s="27">
        <v>0.57250089937689996</v>
      </c>
      <c r="M2577" s="26">
        <f t="shared" si="319"/>
        <v>1.5568360457295667</v>
      </c>
      <c r="N2577" s="2">
        <f t="shared" si="320"/>
        <v>5.3414045817917068E-2</v>
      </c>
    </row>
    <row r="2578" spans="1:14" x14ac:dyDescent="0.35">
      <c r="A2578" s="10">
        <v>42278</v>
      </c>
      <c r="B2578" s="27">
        <v>0</v>
      </c>
      <c r="C2578" s="27">
        <v>0.29057318530519999</v>
      </c>
      <c r="D2578" s="28">
        <f t="shared" si="314"/>
        <v>2.4214432108766667E-2</v>
      </c>
      <c r="E2578" s="3">
        <f t="shared" si="313"/>
        <v>0</v>
      </c>
      <c r="F2578" s="5" t="str">
        <f t="shared" si="315"/>
        <v>Dry</v>
      </c>
      <c r="G2578" s="5" t="str">
        <f t="shared" si="316"/>
        <v/>
      </c>
      <c r="H2578" s="27">
        <v>4.9002890840790002E-3</v>
      </c>
      <c r="I2578" s="27">
        <v>5.1123311895299999</v>
      </c>
      <c r="J2578" s="2">
        <f t="shared" si="317"/>
        <v>13.902268943560301</v>
      </c>
      <c r="K2578" s="2">
        <f t="shared" si="318"/>
        <v>0.3366355474916562</v>
      </c>
      <c r="L2578" s="27">
        <v>0.58039906257450002</v>
      </c>
      <c r="M2578" s="26">
        <f t="shared" si="319"/>
        <v>1.5783139948025924</v>
      </c>
      <c r="N2578" s="2">
        <f t="shared" si="320"/>
        <v>3.821797707346368E-2</v>
      </c>
    </row>
    <row r="2579" spans="1:14" x14ac:dyDescent="0.35">
      <c r="A2579" s="10">
        <v>42279</v>
      </c>
      <c r="B2579" s="27">
        <v>0</v>
      </c>
      <c r="C2579" s="27">
        <v>0.26292662657530003</v>
      </c>
      <c r="D2579" s="28">
        <f t="shared" si="314"/>
        <v>2.1910552214608334E-2</v>
      </c>
      <c r="E2579" s="3">
        <f t="shared" si="313"/>
        <v>0</v>
      </c>
      <c r="F2579" s="5" t="str">
        <f t="shared" si="315"/>
        <v>Dry</v>
      </c>
      <c r="G2579" s="5" t="str">
        <f t="shared" si="316"/>
        <v/>
      </c>
      <c r="H2579" s="27">
        <v>4.5774115984259997E-3</v>
      </c>
      <c r="I2579" s="27">
        <v>5.0532343876830002</v>
      </c>
      <c r="J2579" s="2">
        <f t="shared" si="317"/>
        <v>13.741563464489642</v>
      </c>
      <c r="K2579" s="2">
        <f t="shared" si="318"/>
        <v>0.30108524379905449</v>
      </c>
      <c r="L2579" s="27">
        <v>0.59813788920319999</v>
      </c>
      <c r="M2579" s="26">
        <f t="shared" si="319"/>
        <v>1.6265522503836138</v>
      </c>
      <c r="N2579" s="2">
        <f t="shared" si="320"/>
        <v>3.5638658011818862E-2</v>
      </c>
    </row>
    <row r="2580" spans="1:14" x14ac:dyDescent="0.35">
      <c r="A2580" s="10">
        <v>42280</v>
      </c>
      <c r="B2580" s="27">
        <v>0</v>
      </c>
      <c r="C2580" s="27">
        <v>0.2633270606025</v>
      </c>
      <c r="D2580" s="28">
        <f t="shared" si="314"/>
        <v>2.1943921716874999E-2</v>
      </c>
      <c r="E2580" s="3">
        <f t="shared" si="313"/>
        <v>0</v>
      </c>
      <c r="F2580" s="5" t="str">
        <f t="shared" si="315"/>
        <v>Dry</v>
      </c>
      <c r="G2580" s="5" t="str">
        <f t="shared" si="316"/>
        <v/>
      </c>
      <c r="H2580" s="27">
        <v>4.5863503940539998E-3</v>
      </c>
      <c r="I2580" s="27">
        <v>4.9764054939279996</v>
      </c>
      <c r="J2580" s="2">
        <f t="shared" si="317"/>
        <v>13.532638043968046</v>
      </c>
      <c r="K2580" s="2">
        <f t="shared" si="318"/>
        <v>0.29695914985963917</v>
      </c>
      <c r="L2580" s="27">
        <v>0.59665899375179998</v>
      </c>
      <c r="M2580" s="26">
        <f t="shared" si="319"/>
        <v>1.6225306012488947</v>
      </c>
      <c r="N2580" s="2">
        <f t="shared" si="320"/>
        <v>3.5604684497039872E-2</v>
      </c>
    </row>
    <row r="2581" spans="1:14" x14ac:dyDescent="0.35">
      <c r="A2581" s="10">
        <v>42281</v>
      </c>
      <c r="B2581" s="27">
        <v>72.936241910000007</v>
      </c>
      <c r="C2581" s="27">
        <v>3.9788356038649999</v>
      </c>
      <c r="D2581" s="28">
        <f t="shared" si="314"/>
        <v>0.33156963365541664</v>
      </c>
      <c r="E2581" s="3">
        <f t="shared" si="313"/>
        <v>0</v>
      </c>
      <c r="F2581" s="5">
        <f t="shared" si="315"/>
        <v>0.33156963365541664</v>
      </c>
      <c r="G2581" s="5" t="str">
        <f t="shared" si="316"/>
        <v/>
      </c>
      <c r="H2581" s="27">
        <v>2.5238701785170001E-2</v>
      </c>
      <c r="I2581" s="27">
        <v>5.2649226144099996</v>
      </c>
      <c r="J2581" s="2">
        <f t="shared" si="317"/>
        <v>14.317219960721976</v>
      </c>
      <c r="K2581" s="2">
        <f t="shared" si="318"/>
        <v>4.7471553773406043</v>
      </c>
      <c r="L2581" s="27">
        <v>0.18268810669800001</v>
      </c>
      <c r="M2581" s="26">
        <f t="shared" si="319"/>
        <v>0.49679472983027329</v>
      </c>
      <c r="N2581" s="2">
        <f t="shared" si="320"/>
        <v>0.1647220465717654</v>
      </c>
    </row>
    <row r="2582" spans="1:14" x14ac:dyDescent="0.35">
      <c r="A2582" s="10">
        <v>42282</v>
      </c>
      <c r="B2582" s="27">
        <v>83.355705040000004</v>
      </c>
      <c r="C2582" s="27">
        <v>38.731819989030001</v>
      </c>
      <c r="D2582" s="28">
        <f t="shared" si="314"/>
        <v>3.2276516657525001</v>
      </c>
      <c r="E2582" s="3">
        <f t="shared" ref="E2582:E2645" si="321">IF(D2582&gt;$C$8,1,0)</f>
        <v>1</v>
      </c>
      <c r="F2582" s="5">
        <f t="shared" si="315"/>
        <v>3.2276516657525001</v>
      </c>
      <c r="G2582" s="5">
        <f t="shared" si="316"/>
        <v>-0.85907371841486668</v>
      </c>
      <c r="H2582" s="27">
        <v>0.90941757267010004</v>
      </c>
      <c r="I2582" s="27">
        <v>2.8725654055169998</v>
      </c>
      <c r="J2582" s="2">
        <f t="shared" si="317"/>
        <v>7.8115394611467082</v>
      </c>
      <c r="K2582" s="2">
        <f t="shared" si="318"/>
        <v>6.9913278177263036</v>
      </c>
      <c r="L2582" s="27">
        <v>0.196927094715</v>
      </c>
      <c r="M2582" s="26">
        <f t="shared" si="319"/>
        <v>0.5355156642841824</v>
      </c>
      <c r="N2582" s="2">
        <f t="shared" si="320"/>
        <v>0.47928651953434326</v>
      </c>
    </row>
    <row r="2583" spans="1:14" x14ac:dyDescent="0.35">
      <c r="A2583" s="10">
        <v>42283</v>
      </c>
      <c r="B2583" s="27">
        <v>0</v>
      </c>
      <c r="C2583" s="27">
        <v>0.30913826355840002</v>
      </c>
      <c r="D2583" s="28">
        <f t="shared" ref="D2583:D2646" si="322">C2583/12</f>
        <v>2.5761521963200001E-2</v>
      </c>
      <c r="E2583" s="3">
        <f t="shared" si="321"/>
        <v>0</v>
      </c>
      <c r="F2583" s="5" t="str">
        <f t="shared" ref="F2583:F2646" si="323">IF(B2583&gt;0,D2583,"Dry")</f>
        <v>Dry</v>
      </c>
      <c r="G2583" s="5" t="str">
        <f t="shared" ref="G2583:G2646" si="324">IF(D2583-$C$8&lt;0,"",D2576-$C$8)</f>
        <v/>
      </c>
      <c r="H2583" s="27">
        <v>5.1488893888579999E-3</v>
      </c>
      <c r="I2583" s="27">
        <v>3.0840712411019999</v>
      </c>
      <c r="J2583" s="2">
        <f t="shared" ref="J2583:J2646" si="325">I2583*2.71936</f>
        <v>8.386699970203134</v>
      </c>
      <c r="K2583" s="2">
        <f t="shared" ref="K2583:K2646" si="326">IF(D2583&gt;$C$8, J2583*$C$8, J2583*D2583)</f>
        <v>0.21605415548115683</v>
      </c>
      <c r="L2583" s="27">
        <v>0.3198635672513</v>
      </c>
      <c r="M2583" s="26">
        <f t="shared" ref="M2583:M2646" si="327">L2583*2.71936</f>
        <v>0.86982419024049518</v>
      </c>
      <c r="N2583" s="2">
        <f t="shared" ref="N2583:N2646" si="328">IF(D2583&gt;$C$8, M2583*$C$8,M2583* D2583)</f>
        <v>2.2407994981003172E-2</v>
      </c>
    </row>
    <row r="2584" spans="1:14" x14ac:dyDescent="0.35">
      <c r="A2584" s="10">
        <v>42284</v>
      </c>
      <c r="B2584" s="27">
        <v>0</v>
      </c>
      <c r="C2584" s="27">
        <v>0.29634922348789999</v>
      </c>
      <c r="D2584" s="28">
        <f t="shared" si="322"/>
        <v>2.4695768623991667E-2</v>
      </c>
      <c r="E2584" s="3">
        <f t="shared" si="321"/>
        <v>0</v>
      </c>
      <c r="F2584" s="5" t="str">
        <f t="shared" si="323"/>
        <v>Dry</v>
      </c>
      <c r="G2584" s="5" t="str">
        <f t="shared" si="324"/>
        <v/>
      </c>
      <c r="H2584" s="27">
        <v>5.0034565346129996E-3</v>
      </c>
      <c r="I2584" s="27">
        <v>4.3198128508359996</v>
      </c>
      <c r="J2584" s="2">
        <f t="shared" si="325"/>
        <v>11.747126274049384</v>
      </c>
      <c r="K2584" s="2">
        <f t="shared" si="326"/>
        <v>0.29010431246073692</v>
      </c>
      <c r="L2584" s="27">
        <v>0.49387176214849998</v>
      </c>
      <c r="M2584" s="26">
        <f t="shared" si="327"/>
        <v>1.3430151151161449</v>
      </c>
      <c r="N2584" s="2">
        <f t="shared" si="328"/>
        <v>3.3166790541431845E-2</v>
      </c>
    </row>
    <row r="2585" spans="1:14" x14ac:dyDescent="0.35">
      <c r="A2585" s="10">
        <v>42285</v>
      </c>
      <c r="B2585" s="27">
        <v>0</v>
      </c>
      <c r="C2585" s="27">
        <v>0.28579923901049997</v>
      </c>
      <c r="D2585" s="28">
        <f t="shared" si="322"/>
        <v>2.3816603250874997E-2</v>
      </c>
      <c r="E2585" s="3">
        <f t="shared" si="321"/>
        <v>0</v>
      </c>
      <c r="F2585" s="5" t="str">
        <f t="shared" si="323"/>
        <v>Dry</v>
      </c>
      <c r="G2585" s="5" t="str">
        <f t="shared" si="324"/>
        <v/>
      </c>
      <c r="H2585" s="27">
        <v>4.8927699202650004E-3</v>
      </c>
      <c r="I2585" s="27">
        <v>4.684255188072</v>
      </c>
      <c r="J2585" s="2">
        <f t="shared" si="325"/>
        <v>12.738176188235474</v>
      </c>
      <c r="K2585" s="2">
        <f t="shared" si="326"/>
        <v>0.30338008841494746</v>
      </c>
      <c r="L2585" s="27">
        <v>0.54988889538859997</v>
      </c>
      <c r="M2585" s="26">
        <f t="shared" si="327"/>
        <v>1.4953458665639432</v>
      </c>
      <c r="N2585" s="2">
        <f t="shared" si="328"/>
        <v>3.5614059226789299E-2</v>
      </c>
    </row>
    <row r="2586" spans="1:14" x14ac:dyDescent="0.35">
      <c r="A2586" s="10">
        <v>42286</v>
      </c>
      <c r="B2586" s="27">
        <v>0</v>
      </c>
      <c r="C2586" s="27">
        <v>0.25579876834589999</v>
      </c>
      <c r="D2586" s="28">
        <f t="shared" si="322"/>
        <v>2.1316564028824998E-2</v>
      </c>
      <c r="E2586" s="3">
        <f t="shared" si="321"/>
        <v>0</v>
      </c>
      <c r="F2586" s="5" t="str">
        <f t="shared" si="323"/>
        <v>Dry</v>
      </c>
      <c r="G2586" s="5" t="str">
        <f t="shared" si="324"/>
        <v/>
      </c>
      <c r="H2586" s="27">
        <v>4.4082210320429997E-3</v>
      </c>
      <c r="I2586" s="27">
        <v>4.9728120288269997</v>
      </c>
      <c r="J2586" s="2">
        <f t="shared" si="325"/>
        <v>13.52286611871099</v>
      </c>
      <c r="K2586" s="2">
        <f t="shared" si="326"/>
        <v>0.28826104147273102</v>
      </c>
      <c r="L2586" s="27">
        <v>0.59085699564409999</v>
      </c>
      <c r="M2586" s="26">
        <f t="shared" si="327"/>
        <v>1.6067528796747397</v>
      </c>
      <c r="N2586" s="2">
        <f t="shared" si="328"/>
        <v>3.4250450638085538E-2</v>
      </c>
    </row>
    <row r="2587" spans="1:14" x14ac:dyDescent="0.35">
      <c r="A2587" s="10">
        <v>42287</v>
      </c>
      <c r="B2587" s="27">
        <v>0</v>
      </c>
      <c r="C2587" s="27">
        <v>0.20329347594800001</v>
      </c>
      <c r="D2587" s="28">
        <f t="shared" si="322"/>
        <v>1.6941122995666667E-2</v>
      </c>
      <c r="E2587" s="3">
        <f t="shared" si="321"/>
        <v>0</v>
      </c>
      <c r="F2587" s="5" t="str">
        <f t="shared" si="323"/>
        <v>Dry</v>
      </c>
      <c r="G2587" s="5" t="str">
        <f t="shared" si="324"/>
        <v/>
      </c>
      <c r="H2587" s="27">
        <v>3.6543204374579999E-3</v>
      </c>
      <c r="I2587" s="27">
        <v>5.2195757371729998</v>
      </c>
      <c r="J2587" s="2">
        <f t="shared" si="325"/>
        <v>14.193905476638768</v>
      </c>
      <c r="K2587" s="2">
        <f t="shared" si="326"/>
        <v>0.24046069846860407</v>
      </c>
      <c r="L2587" s="27">
        <v>0.64785805786009998</v>
      </c>
      <c r="M2587" s="26">
        <f t="shared" si="327"/>
        <v>1.7617592882224415</v>
      </c>
      <c r="N2587" s="2">
        <f t="shared" si="328"/>
        <v>2.9846180790534544E-2</v>
      </c>
    </row>
    <row r="2588" spans="1:14" x14ac:dyDescent="0.35">
      <c r="A2588" s="10">
        <v>42288</v>
      </c>
      <c r="B2588" s="27">
        <v>0</v>
      </c>
      <c r="C2588" s="27">
        <v>0.24101422272539999</v>
      </c>
      <c r="D2588" s="28">
        <f t="shared" si="322"/>
        <v>2.0084518560449998E-2</v>
      </c>
      <c r="E2588" s="3">
        <f t="shared" si="321"/>
        <v>0</v>
      </c>
      <c r="F2588" s="5" t="str">
        <f t="shared" si="323"/>
        <v>Dry</v>
      </c>
      <c r="G2588" s="5" t="str">
        <f t="shared" si="324"/>
        <v/>
      </c>
      <c r="H2588" s="27">
        <v>4.319100304512E-3</v>
      </c>
      <c r="I2588" s="27">
        <v>4.9404371697630003</v>
      </c>
      <c r="J2588" s="2">
        <f t="shared" si="325"/>
        <v>13.434827221966712</v>
      </c>
      <c r="K2588" s="2">
        <f t="shared" si="326"/>
        <v>0.26983203669602929</v>
      </c>
      <c r="L2588" s="27">
        <v>0.61675105647210005</v>
      </c>
      <c r="M2588" s="26">
        <f t="shared" si="327"/>
        <v>1.6771681529279701</v>
      </c>
      <c r="N2588" s="2">
        <f t="shared" si="328"/>
        <v>3.3685114896477457E-2</v>
      </c>
    </row>
    <row r="2589" spans="1:14" x14ac:dyDescent="0.35">
      <c r="A2589" s="10">
        <v>42289</v>
      </c>
      <c r="B2589" s="27">
        <v>0</v>
      </c>
      <c r="C2589" s="27">
        <v>0.22432530514429999</v>
      </c>
      <c r="D2589" s="28">
        <f t="shared" si="322"/>
        <v>1.8693775428691665E-2</v>
      </c>
      <c r="E2589" s="3">
        <f t="shared" si="321"/>
        <v>0</v>
      </c>
      <c r="F2589" s="5" t="str">
        <f t="shared" si="323"/>
        <v>Dry</v>
      </c>
      <c r="G2589" s="5" t="str">
        <f t="shared" si="324"/>
        <v/>
      </c>
      <c r="H2589" s="27">
        <v>3.9601939180870004E-3</v>
      </c>
      <c r="I2589" s="27">
        <v>5.1939635221189997</v>
      </c>
      <c r="J2589" s="2">
        <f t="shared" si="325"/>
        <v>14.124256643509524</v>
      </c>
      <c r="K2589" s="2">
        <f t="shared" si="326"/>
        <v>0.26403568179097336</v>
      </c>
      <c r="L2589" s="27">
        <v>0.6359343329314</v>
      </c>
      <c r="M2589" s="26">
        <f t="shared" si="327"/>
        <v>1.729334387600332</v>
      </c>
      <c r="N2589" s="2">
        <f t="shared" si="328"/>
        <v>3.2327788682914631E-2</v>
      </c>
    </row>
    <row r="2590" spans="1:14" x14ac:dyDescent="0.35">
      <c r="A2590" s="10">
        <v>42290</v>
      </c>
      <c r="B2590" s="27">
        <v>0</v>
      </c>
      <c r="C2590" s="27">
        <v>0.26660435411380001</v>
      </c>
      <c r="D2590" s="28">
        <f t="shared" si="322"/>
        <v>2.2217029509483333E-2</v>
      </c>
      <c r="E2590" s="3">
        <f t="shared" si="321"/>
        <v>0</v>
      </c>
      <c r="F2590" s="5" t="str">
        <f t="shared" si="323"/>
        <v>Dry</v>
      </c>
      <c r="G2590" s="5" t="str">
        <f t="shared" si="324"/>
        <v/>
      </c>
      <c r="H2590" s="27">
        <v>4.7074472964699996E-3</v>
      </c>
      <c r="I2590" s="27">
        <v>5.0163074358179998</v>
      </c>
      <c r="J2590" s="2">
        <f t="shared" si="325"/>
        <v>13.641145788666035</v>
      </c>
      <c r="K2590" s="2">
        <f t="shared" si="326"/>
        <v>0.30306573852995761</v>
      </c>
      <c r="L2590" s="27">
        <v>0.60709192429290004</v>
      </c>
      <c r="M2590" s="26">
        <f t="shared" si="327"/>
        <v>1.6509014952451406</v>
      </c>
      <c r="N2590" s="2">
        <f t="shared" si="328"/>
        <v>3.6678127237111446E-2</v>
      </c>
    </row>
    <row r="2591" spans="1:14" x14ac:dyDescent="0.35">
      <c r="A2591" s="10">
        <v>42291</v>
      </c>
      <c r="B2591" s="27">
        <v>0</v>
      </c>
      <c r="C2591" s="27">
        <v>0.30718018790180002</v>
      </c>
      <c r="D2591" s="28">
        <f t="shared" si="322"/>
        <v>2.5598348991816667E-2</v>
      </c>
      <c r="E2591" s="3">
        <f t="shared" si="321"/>
        <v>0</v>
      </c>
      <c r="F2591" s="5" t="str">
        <f t="shared" si="323"/>
        <v>Dry</v>
      </c>
      <c r="G2591" s="5" t="str">
        <f t="shared" si="324"/>
        <v/>
      </c>
      <c r="H2591" s="27">
        <v>5.2029539581640001E-3</v>
      </c>
      <c r="I2591" s="27">
        <v>4.9225241102139998</v>
      </c>
      <c r="J2591" s="2">
        <f t="shared" si="325"/>
        <v>13.386115164351542</v>
      </c>
      <c r="K2591" s="2">
        <f t="shared" si="326"/>
        <v>0.3426624476217201</v>
      </c>
      <c r="L2591" s="27">
        <v>0.56418124053800001</v>
      </c>
      <c r="M2591" s="26">
        <f t="shared" si="327"/>
        <v>1.5342118982694157</v>
      </c>
      <c r="N2591" s="2">
        <f t="shared" si="328"/>
        <v>3.927329159929803E-2</v>
      </c>
    </row>
    <row r="2592" spans="1:14" x14ac:dyDescent="0.35">
      <c r="A2592" s="10">
        <v>42292</v>
      </c>
      <c r="B2592" s="27">
        <v>0</v>
      </c>
      <c r="C2592" s="27">
        <v>0.31683815871639998</v>
      </c>
      <c r="D2592" s="28">
        <f t="shared" si="322"/>
        <v>2.640317989303333E-2</v>
      </c>
      <c r="E2592" s="3">
        <f t="shared" si="321"/>
        <v>0</v>
      </c>
      <c r="F2592" s="5" t="str">
        <f t="shared" si="323"/>
        <v>Dry</v>
      </c>
      <c r="G2592" s="5" t="str">
        <f t="shared" si="324"/>
        <v/>
      </c>
      <c r="H2592" s="27">
        <v>5.2807865308890003E-3</v>
      </c>
      <c r="I2592" s="27">
        <v>5.0405565635810001</v>
      </c>
      <c r="J2592" s="2">
        <f t="shared" si="325"/>
        <v>13.707087896739628</v>
      </c>
      <c r="K2592" s="2">
        <f t="shared" si="326"/>
        <v>0.36191070754723625</v>
      </c>
      <c r="L2592" s="27">
        <v>0.55871651612579998</v>
      </c>
      <c r="M2592" s="26">
        <f t="shared" si="327"/>
        <v>1.5193513452918554</v>
      </c>
      <c r="N2592" s="2">
        <f t="shared" si="328"/>
        <v>4.0115706890463058E-2</v>
      </c>
    </row>
    <row r="2593" spans="1:14" x14ac:dyDescent="0.35">
      <c r="A2593" s="10">
        <v>42293</v>
      </c>
      <c r="B2593" s="27">
        <v>0</v>
      </c>
      <c r="C2593" s="27">
        <v>0.33772099172800002</v>
      </c>
      <c r="D2593" s="28">
        <f t="shared" si="322"/>
        <v>2.8143415977333334E-2</v>
      </c>
      <c r="E2593" s="3">
        <f t="shared" si="321"/>
        <v>0</v>
      </c>
      <c r="F2593" s="5" t="str">
        <f t="shared" si="323"/>
        <v>Dry</v>
      </c>
      <c r="G2593" s="5" t="str">
        <f t="shared" si="324"/>
        <v/>
      </c>
      <c r="H2593" s="27">
        <v>5.6262610019629997E-3</v>
      </c>
      <c r="I2593" s="27">
        <v>4.921779754868</v>
      </c>
      <c r="J2593" s="2">
        <f t="shared" si="325"/>
        <v>13.384090994197845</v>
      </c>
      <c r="K2593" s="2">
        <f t="shared" si="326"/>
        <v>0.3766740403281908</v>
      </c>
      <c r="L2593" s="27">
        <v>0.53910080082290002</v>
      </c>
      <c r="M2593" s="26">
        <f t="shared" si="327"/>
        <v>1.4660091537257613</v>
      </c>
      <c r="N2593" s="2">
        <f t="shared" si="328"/>
        <v>4.1258505439882513E-2</v>
      </c>
    </row>
    <row r="2594" spans="1:14" x14ac:dyDescent="0.35">
      <c r="A2594" s="10">
        <v>42294</v>
      </c>
      <c r="B2594" s="27">
        <v>0</v>
      </c>
      <c r="C2594" s="27">
        <v>0.34499481169590002</v>
      </c>
      <c r="D2594" s="28">
        <f t="shared" si="322"/>
        <v>2.8749567641325E-2</v>
      </c>
      <c r="E2594" s="3">
        <f t="shared" si="321"/>
        <v>0</v>
      </c>
      <c r="F2594" s="5" t="str">
        <f t="shared" si="323"/>
        <v>Dry</v>
      </c>
      <c r="G2594" s="5" t="str">
        <f t="shared" si="324"/>
        <v/>
      </c>
      <c r="H2594" s="27">
        <v>5.7364277417539999E-3</v>
      </c>
      <c r="I2594" s="27">
        <v>4.8503491720699996</v>
      </c>
      <c r="J2594" s="2">
        <f t="shared" si="325"/>
        <v>13.189845524560274</v>
      </c>
      <c r="K2594" s="2">
        <f t="shared" si="326"/>
        <v>0.37920235608697345</v>
      </c>
      <c r="L2594" s="27">
        <v>0.52792506516969995</v>
      </c>
      <c r="M2594" s="26">
        <f t="shared" si="327"/>
        <v>1.4356183052198752</v>
      </c>
      <c r="N2594" s="2">
        <f t="shared" si="328"/>
        <v>4.1273405573043161E-2</v>
      </c>
    </row>
    <row r="2595" spans="1:14" x14ac:dyDescent="0.35">
      <c r="A2595" s="10">
        <v>42295</v>
      </c>
      <c r="B2595" s="27">
        <v>0</v>
      </c>
      <c r="C2595" s="27">
        <v>0.3435084603395</v>
      </c>
      <c r="D2595" s="28">
        <f t="shared" si="322"/>
        <v>2.8625705028291665E-2</v>
      </c>
      <c r="E2595" s="3">
        <f t="shared" si="321"/>
        <v>0</v>
      </c>
      <c r="F2595" s="5" t="str">
        <f t="shared" si="323"/>
        <v>Dry</v>
      </c>
      <c r="G2595" s="5" t="str">
        <f t="shared" si="324"/>
        <v/>
      </c>
      <c r="H2595" s="27">
        <v>5.6131454690189998E-3</v>
      </c>
      <c r="I2595" s="27">
        <v>4.8994577900339999</v>
      </c>
      <c r="J2595" s="2">
        <f t="shared" si="325"/>
        <v>13.323389535906857</v>
      </c>
      <c r="K2595" s="2">
        <f t="shared" si="326"/>
        <v>0.38139141883189748</v>
      </c>
      <c r="L2595" s="27">
        <v>0.52604591318780003</v>
      </c>
      <c r="M2595" s="26">
        <f t="shared" si="327"/>
        <v>1.4305082144863759</v>
      </c>
      <c r="N2595" s="2">
        <f t="shared" si="328"/>
        <v>4.0949306188435182E-2</v>
      </c>
    </row>
    <row r="2596" spans="1:14" x14ac:dyDescent="0.35">
      <c r="A2596" s="10">
        <v>42296</v>
      </c>
      <c r="B2596" s="27">
        <v>0</v>
      </c>
      <c r="C2596" s="27">
        <v>0.33407468074710001</v>
      </c>
      <c r="D2596" s="28">
        <f t="shared" si="322"/>
        <v>2.7839556728925002E-2</v>
      </c>
      <c r="E2596" s="3">
        <f t="shared" si="321"/>
        <v>0</v>
      </c>
      <c r="F2596" s="5" t="str">
        <f t="shared" si="323"/>
        <v>Dry</v>
      </c>
      <c r="G2596" s="5" t="str">
        <f t="shared" si="324"/>
        <v/>
      </c>
      <c r="H2596" s="27">
        <v>5.5438144739949997E-3</v>
      </c>
      <c r="I2596" s="27">
        <v>4.9360007454129997</v>
      </c>
      <c r="J2596" s="2">
        <f t="shared" si="325"/>
        <v>13.422762987046294</v>
      </c>
      <c r="K2596" s="2">
        <f t="shared" si="326"/>
        <v>0.37368377163679012</v>
      </c>
      <c r="L2596" s="27">
        <v>0.53650581614530002</v>
      </c>
      <c r="M2596" s="26">
        <f t="shared" si="327"/>
        <v>1.4589524561928831</v>
      </c>
      <c r="N2596" s="2">
        <f t="shared" si="328"/>
        <v>4.0616589668986236E-2</v>
      </c>
    </row>
    <row r="2597" spans="1:14" x14ac:dyDescent="0.35">
      <c r="A2597" s="10">
        <v>42297</v>
      </c>
      <c r="B2597" s="27">
        <v>0</v>
      </c>
      <c r="C2597" s="27">
        <v>0.3143425652256</v>
      </c>
      <c r="D2597" s="28">
        <f t="shared" si="322"/>
        <v>2.6195213768800001E-2</v>
      </c>
      <c r="E2597" s="3">
        <f t="shared" si="321"/>
        <v>0</v>
      </c>
      <c r="F2597" s="5" t="str">
        <f t="shared" si="323"/>
        <v>Dry</v>
      </c>
      <c r="G2597" s="5" t="str">
        <f t="shared" si="324"/>
        <v/>
      </c>
      <c r="H2597" s="27">
        <v>5.1942183737079999E-3</v>
      </c>
      <c r="I2597" s="27">
        <v>5.1135102915430002</v>
      </c>
      <c r="J2597" s="2">
        <f t="shared" si="325"/>
        <v>13.905475346410373</v>
      </c>
      <c r="K2597" s="2">
        <f t="shared" si="326"/>
        <v>0.36425689925599797</v>
      </c>
      <c r="L2597" s="27">
        <v>0.55773044384430004</v>
      </c>
      <c r="M2597" s="26">
        <f t="shared" si="327"/>
        <v>1.5166698597724357</v>
      </c>
      <c r="N2597" s="2">
        <f t="shared" si="328"/>
        <v>3.9729491193434878E-2</v>
      </c>
    </row>
    <row r="2598" spans="1:14" x14ac:dyDescent="0.35">
      <c r="A2598" s="10">
        <v>42298</v>
      </c>
      <c r="B2598" s="27">
        <v>0</v>
      </c>
      <c r="C2598" s="27">
        <v>0.32173970999489998</v>
      </c>
      <c r="D2598" s="28">
        <f t="shared" si="322"/>
        <v>2.6811642499575E-2</v>
      </c>
      <c r="E2598" s="3">
        <f t="shared" si="321"/>
        <v>0</v>
      </c>
      <c r="F2598" s="5" t="str">
        <f t="shared" si="323"/>
        <v>Dry</v>
      </c>
      <c r="G2598" s="5" t="str">
        <f t="shared" si="324"/>
        <v/>
      </c>
      <c r="H2598" s="27">
        <v>5.3660217103590003E-3</v>
      </c>
      <c r="I2598" s="27">
        <v>5.0633607805969998</v>
      </c>
      <c r="J2598" s="2">
        <f t="shared" si="325"/>
        <v>13.769100772324258</v>
      </c>
      <c r="K2598" s="2">
        <f t="shared" si="326"/>
        <v>0.36917220744818002</v>
      </c>
      <c r="L2598" s="27">
        <v>0.55674843477470004</v>
      </c>
      <c r="M2598" s="26">
        <f t="shared" si="327"/>
        <v>1.5139994235889283</v>
      </c>
      <c r="N2598" s="2">
        <f t="shared" si="328"/>
        <v>4.0592811289828959E-2</v>
      </c>
    </row>
    <row r="2599" spans="1:14" x14ac:dyDescent="0.35">
      <c r="A2599" s="10">
        <v>42299</v>
      </c>
      <c r="B2599" s="27">
        <v>0</v>
      </c>
      <c r="C2599" s="27">
        <v>0.33691992286919997</v>
      </c>
      <c r="D2599" s="28">
        <f t="shared" si="322"/>
        <v>2.8076660239099997E-2</v>
      </c>
      <c r="E2599" s="3">
        <f t="shared" si="321"/>
        <v>0</v>
      </c>
      <c r="F2599" s="5" t="str">
        <f t="shared" si="323"/>
        <v>Dry</v>
      </c>
      <c r="G2599" s="5" t="str">
        <f t="shared" si="324"/>
        <v/>
      </c>
      <c r="H2599" s="27">
        <v>5.6101528215809996E-3</v>
      </c>
      <c r="I2599" s="27">
        <v>4.9409649195899998</v>
      </c>
      <c r="J2599" s="2">
        <f t="shared" si="325"/>
        <v>13.436262363736262</v>
      </c>
      <c r="K2599" s="2">
        <f t="shared" si="326"/>
        <v>0.37724537327002966</v>
      </c>
      <c r="L2599" s="27">
        <v>0.54292204065680005</v>
      </c>
      <c r="M2599" s="26">
        <f t="shared" si="327"/>
        <v>1.4764004804804758</v>
      </c>
      <c r="N2599" s="2">
        <f t="shared" si="328"/>
        <v>4.1452394667294307E-2</v>
      </c>
    </row>
    <row r="2600" spans="1:14" x14ac:dyDescent="0.35">
      <c r="A2600" s="10">
        <v>42300</v>
      </c>
      <c r="B2600" s="27">
        <v>0</v>
      </c>
      <c r="C2600" s="27">
        <v>0.31423922240680002</v>
      </c>
      <c r="D2600" s="28">
        <f t="shared" si="322"/>
        <v>2.6186601867233334E-2</v>
      </c>
      <c r="E2600" s="3">
        <f t="shared" si="321"/>
        <v>0</v>
      </c>
      <c r="F2600" s="5" t="str">
        <f t="shared" si="323"/>
        <v>Dry</v>
      </c>
      <c r="G2600" s="5" t="str">
        <f t="shared" si="324"/>
        <v/>
      </c>
      <c r="H2600" s="27">
        <v>5.2096598374280004E-3</v>
      </c>
      <c r="I2600" s="27">
        <v>5.0652326986749996</v>
      </c>
      <c r="J2600" s="2">
        <f t="shared" si="325"/>
        <v>13.774191191468846</v>
      </c>
      <c r="K2600" s="2">
        <f t="shared" si="326"/>
        <v>0.36069926077414705</v>
      </c>
      <c r="L2600" s="27">
        <v>0.55613584920759995</v>
      </c>
      <c r="M2600" s="26">
        <f t="shared" si="327"/>
        <v>1.512333582901179</v>
      </c>
      <c r="N2600" s="2">
        <f t="shared" si="328"/>
        <v>3.9602877425879694E-2</v>
      </c>
    </row>
    <row r="2601" spans="1:14" x14ac:dyDescent="0.35">
      <c r="A2601" s="10">
        <v>42301</v>
      </c>
      <c r="B2601" s="27">
        <v>0</v>
      </c>
      <c r="C2601" s="27">
        <v>0.28702488303590001</v>
      </c>
      <c r="D2601" s="28">
        <f t="shared" si="322"/>
        <v>2.3918740252991667E-2</v>
      </c>
      <c r="E2601" s="3">
        <f t="shared" si="321"/>
        <v>0</v>
      </c>
      <c r="F2601" s="5" t="str">
        <f t="shared" si="323"/>
        <v>Dry</v>
      </c>
      <c r="G2601" s="5" t="str">
        <f t="shared" si="324"/>
        <v/>
      </c>
      <c r="H2601" s="27">
        <v>4.8061506025180003E-3</v>
      </c>
      <c r="I2601" s="27">
        <v>5.2969315386710001</v>
      </c>
      <c r="J2601" s="2">
        <f t="shared" si="325"/>
        <v>14.404263749000371</v>
      </c>
      <c r="K2601" s="2">
        <f t="shared" si="326"/>
        <v>0.34453184314792384</v>
      </c>
      <c r="L2601" s="27">
        <v>0.58875972054829995</v>
      </c>
      <c r="M2601" s="26">
        <f t="shared" si="327"/>
        <v>1.6010496336702249</v>
      </c>
      <c r="N2601" s="2">
        <f t="shared" si="328"/>
        <v>3.8295090319905571E-2</v>
      </c>
    </row>
    <row r="2602" spans="1:14" x14ac:dyDescent="0.35">
      <c r="A2602" s="10">
        <v>42302</v>
      </c>
      <c r="B2602" s="27">
        <v>0</v>
      </c>
      <c r="C2602" s="27">
        <v>0.32285092963509998</v>
      </c>
      <c r="D2602" s="28">
        <f t="shared" si="322"/>
        <v>2.6904244136258332E-2</v>
      </c>
      <c r="E2602" s="3">
        <f t="shared" si="321"/>
        <v>0</v>
      </c>
      <c r="F2602" s="5" t="str">
        <f t="shared" si="323"/>
        <v>Dry</v>
      </c>
      <c r="G2602" s="5" t="str">
        <f t="shared" si="324"/>
        <v/>
      </c>
      <c r="H2602" s="27">
        <v>5.4905674125890003E-3</v>
      </c>
      <c r="I2602" s="27">
        <v>4.9438862627719997</v>
      </c>
      <c r="J2602" s="2">
        <f t="shared" si="325"/>
        <v>13.444206547531666</v>
      </c>
      <c r="K2602" s="2">
        <f t="shared" si="326"/>
        <v>0.36170621517307466</v>
      </c>
      <c r="L2602" s="27">
        <v>0.55512730416690004</v>
      </c>
      <c r="M2602" s="26">
        <f t="shared" si="327"/>
        <v>1.5095909858593013</v>
      </c>
      <c r="N2602" s="2">
        <f t="shared" si="328"/>
        <v>4.0614404429453542E-2</v>
      </c>
    </row>
    <row r="2603" spans="1:14" x14ac:dyDescent="0.35">
      <c r="A2603" s="10">
        <v>42303</v>
      </c>
      <c r="B2603" s="27">
        <v>0</v>
      </c>
      <c r="C2603" s="27">
        <v>0.32166235462190002</v>
      </c>
      <c r="D2603" s="28">
        <f t="shared" si="322"/>
        <v>2.6805196218491669E-2</v>
      </c>
      <c r="E2603" s="3">
        <f t="shared" si="321"/>
        <v>0</v>
      </c>
      <c r="F2603" s="5" t="str">
        <f t="shared" si="323"/>
        <v>Dry</v>
      </c>
      <c r="G2603" s="5" t="str">
        <f t="shared" si="324"/>
        <v/>
      </c>
      <c r="H2603" s="27">
        <v>5.3269450292480003E-3</v>
      </c>
      <c r="I2603" s="27">
        <v>5.0063969569089997</v>
      </c>
      <c r="J2603" s="2">
        <f t="shared" si="325"/>
        <v>13.614195628740058</v>
      </c>
      <c r="K2603" s="2">
        <f t="shared" si="326"/>
        <v>0.36493118518530882</v>
      </c>
      <c r="L2603" s="27">
        <v>0.55068457210419997</v>
      </c>
      <c r="M2603" s="26">
        <f t="shared" si="327"/>
        <v>1.4975095979972772</v>
      </c>
      <c r="N2603" s="2">
        <f t="shared" si="328"/>
        <v>4.0141038613391598E-2</v>
      </c>
    </row>
    <row r="2604" spans="1:14" x14ac:dyDescent="0.35">
      <c r="A2604" s="10">
        <v>42304</v>
      </c>
      <c r="B2604" s="27">
        <v>0</v>
      </c>
      <c r="C2604" s="27">
        <v>0.33554730277970002</v>
      </c>
      <c r="D2604" s="28">
        <f t="shared" si="322"/>
        <v>2.7962275231641669E-2</v>
      </c>
      <c r="E2604" s="3">
        <f t="shared" si="321"/>
        <v>0</v>
      </c>
      <c r="F2604" s="5" t="str">
        <f t="shared" si="323"/>
        <v>Dry</v>
      </c>
      <c r="G2604" s="5" t="str">
        <f t="shared" si="324"/>
        <v/>
      </c>
      <c r="H2604" s="27">
        <v>5.6072538098579996E-3</v>
      </c>
      <c r="I2604" s="27">
        <v>4.9180088996820004</v>
      </c>
      <c r="J2604" s="2">
        <f t="shared" si="325"/>
        <v>13.373836681439245</v>
      </c>
      <c r="K2604" s="2">
        <f t="shared" si="326"/>
        <v>0.3739629021894294</v>
      </c>
      <c r="L2604" s="27">
        <v>0.54090329874069998</v>
      </c>
      <c r="M2604" s="26">
        <f t="shared" si="327"/>
        <v>1.4709107944635098</v>
      </c>
      <c r="N2604" s="2">
        <f t="shared" si="328"/>
        <v>4.1130012475981373E-2</v>
      </c>
    </row>
    <row r="2605" spans="1:14" x14ac:dyDescent="0.35">
      <c r="A2605" s="10">
        <v>42305</v>
      </c>
      <c r="B2605" s="27">
        <v>0</v>
      </c>
      <c r="C2605" s="27">
        <v>0.39347644000269999</v>
      </c>
      <c r="D2605" s="28">
        <f t="shared" si="322"/>
        <v>3.278970333355833E-2</v>
      </c>
      <c r="E2605" s="3">
        <f t="shared" si="321"/>
        <v>0</v>
      </c>
      <c r="F2605" s="5" t="str">
        <f t="shared" si="323"/>
        <v>Dry</v>
      </c>
      <c r="G2605" s="5" t="str">
        <f t="shared" si="324"/>
        <v/>
      </c>
      <c r="H2605" s="27">
        <v>6.4286773889840002E-3</v>
      </c>
      <c r="I2605" s="27">
        <v>4.5941214141</v>
      </c>
      <c r="J2605" s="2">
        <f t="shared" si="325"/>
        <v>12.493070008646976</v>
      </c>
      <c r="K2605" s="2">
        <f t="shared" si="326"/>
        <v>0.40964405930890935</v>
      </c>
      <c r="L2605" s="27">
        <v>0.49677985886800002</v>
      </c>
      <c r="M2605" s="26">
        <f t="shared" si="327"/>
        <v>1.3509232770112845</v>
      </c>
      <c r="N2605" s="2">
        <f t="shared" si="328"/>
        <v>4.4296373479598458E-2</v>
      </c>
    </row>
    <row r="2606" spans="1:14" x14ac:dyDescent="0.35">
      <c r="A2606" s="10">
        <v>42306</v>
      </c>
      <c r="B2606" s="27">
        <v>0</v>
      </c>
      <c r="C2606" s="27">
        <v>0.29354182107690002</v>
      </c>
      <c r="D2606" s="28">
        <f t="shared" si="322"/>
        <v>2.4461818423075002E-2</v>
      </c>
      <c r="E2606" s="3">
        <f t="shared" si="321"/>
        <v>0</v>
      </c>
      <c r="F2606" s="5" t="str">
        <f t="shared" si="323"/>
        <v>Dry</v>
      </c>
      <c r="G2606" s="5" t="str">
        <f t="shared" si="324"/>
        <v/>
      </c>
      <c r="H2606" s="27">
        <v>4.7599285485249998E-3</v>
      </c>
      <c r="I2606" s="27">
        <v>5.1121625889360001</v>
      </c>
      <c r="J2606" s="2">
        <f t="shared" si="325"/>
        <v>13.901810457849001</v>
      </c>
      <c r="K2606" s="2">
        <f t="shared" si="326"/>
        <v>0.34006356317190739</v>
      </c>
      <c r="L2606" s="27">
        <v>0.54664531616199996</v>
      </c>
      <c r="M2606" s="26">
        <f t="shared" si="327"/>
        <v>1.4865254069582963</v>
      </c>
      <c r="N2606" s="2">
        <f t="shared" si="328"/>
        <v>3.6363114586301516E-2</v>
      </c>
    </row>
    <row r="2607" spans="1:14" x14ac:dyDescent="0.35">
      <c r="A2607" s="10">
        <v>42307</v>
      </c>
      <c r="B2607" s="27">
        <v>0</v>
      </c>
      <c r="C2607" s="27">
        <v>0.2436629056612</v>
      </c>
      <c r="D2607" s="28">
        <f t="shared" si="322"/>
        <v>2.0305242138433332E-2</v>
      </c>
      <c r="E2607" s="3">
        <f t="shared" si="321"/>
        <v>0</v>
      </c>
      <c r="F2607" s="5" t="str">
        <f t="shared" si="323"/>
        <v>Dry</v>
      </c>
      <c r="G2607" s="5" t="str">
        <f t="shared" si="324"/>
        <v/>
      </c>
      <c r="H2607" s="27">
        <v>4.2631669393650004E-3</v>
      </c>
      <c r="I2607" s="27">
        <v>5.4687550071629998</v>
      </c>
      <c r="J2607" s="2">
        <f t="shared" si="325"/>
        <v>14.871513616278776</v>
      </c>
      <c r="K2607" s="2">
        <f t="shared" si="326"/>
        <v>0.30196968494354887</v>
      </c>
      <c r="L2607" s="27">
        <v>0.62787903045969995</v>
      </c>
      <c r="M2607" s="26">
        <f t="shared" si="327"/>
        <v>1.7074291202708896</v>
      </c>
      <c r="N2607" s="2">
        <f t="shared" si="328"/>
        <v>3.4669761721312621E-2</v>
      </c>
    </row>
    <row r="2608" spans="1:14" x14ac:dyDescent="0.35">
      <c r="A2608" s="10">
        <v>42308</v>
      </c>
      <c r="B2608" s="27">
        <v>0</v>
      </c>
      <c r="C2608" s="27">
        <v>0.28685161812370003</v>
      </c>
      <c r="D2608" s="28">
        <f t="shared" si="322"/>
        <v>2.3904301510308337E-2</v>
      </c>
      <c r="E2608" s="3">
        <f t="shared" si="321"/>
        <v>0</v>
      </c>
      <c r="F2608" s="5" t="str">
        <f t="shared" si="323"/>
        <v>Dry</v>
      </c>
      <c r="G2608" s="5" t="str">
        <f t="shared" si="324"/>
        <v/>
      </c>
      <c r="H2608" s="27">
        <v>4.9497394583189998E-3</v>
      </c>
      <c r="I2608" s="27">
        <v>5.1098524266350003</v>
      </c>
      <c r="J2608" s="2">
        <f t="shared" si="325"/>
        <v>13.895528294894154</v>
      </c>
      <c r="K2608" s="2">
        <f t="shared" si="326"/>
        <v>0.33216289800617055</v>
      </c>
      <c r="L2608" s="27">
        <v>0.59013176806550005</v>
      </c>
      <c r="M2608" s="26">
        <f t="shared" si="327"/>
        <v>1.6047807248065982</v>
      </c>
      <c r="N2608" s="2">
        <f t="shared" si="328"/>
        <v>3.836116230370807E-2</v>
      </c>
    </row>
    <row r="2609" spans="1:14" x14ac:dyDescent="0.35">
      <c r="A2609" s="10">
        <v>42309</v>
      </c>
      <c r="B2609" s="27">
        <v>0</v>
      </c>
      <c r="C2609" s="27">
        <v>0.14522338978900001</v>
      </c>
      <c r="D2609" s="28">
        <f t="shared" si="322"/>
        <v>1.2101949149083335E-2</v>
      </c>
      <c r="E2609" s="3">
        <f t="shared" si="321"/>
        <v>0</v>
      </c>
      <c r="F2609" s="5" t="str">
        <f t="shared" si="323"/>
        <v>Dry</v>
      </c>
      <c r="G2609" s="5" t="str">
        <f t="shared" si="324"/>
        <v/>
      </c>
      <c r="H2609" s="27">
        <v>2.577224432994E-3</v>
      </c>
      <c r="I2609" s="27">
        <v>4.7939214426080001</v>
      </c>
      <c r="J2609" s="2">
        <f t="shared" si="325"/>
        <v>13.036398214170491</v>
      </c>
      <c r="K2609" s="2">
        <f t="shared" si="326"/>
        <v>0.15776582827509208</v>
      </c>
      <c r="L2609" s="27">
        <v>0.5701358369074</v>
      </c>
      <c r="M2609" s="26">
        <f t="shared" si="327"/>
        <v>1.5504045894525071</v>
      </c>
      <c r="N2609" s="2">
        <f t="shared" si="328"/>
        <v>1.8762917502059665E-2</v>
      </c>
    </row>
    <row r="2610" spans="1:14" x14ac:dyDescent="0.35">
      <c r="A2610" s="10">
        <v>42310</v>
      </c>
      <c r="B2610" s="27">
        <v>0</v>
      </c>
      <c r="C2610" s="27">
        <v>0.161101775428</v>
      </c>
      <c r="D2610" s="28">
        <f t="shared" si="322"/>
        <v>1.3425147952333334E-2</v>
      </c>
      <c r="E2610" s="3">
        <f t="shared" si="321"/>
        <v>0</v>
      </c>
      <c r="F2610" s="5" t="str">
        <f t="shared" si="323"/>
        <v>Dry</v>
      </c>
      <c r="G2610" s="5" t="str">
        <f t="shared" si="324"/>
        <v/>
      </c>
      <c r="H2610" s="27">
        <v>2.9106353718919998E-3</v>
      </c>
      <c r="I2610" s="27">
        <v>4.0827261745919996</v>
      </c>
      <c r="J2610" s="2">
        <f t="shared" si="325"/>
        <v>11.1024022501385</v>
      </c>
      <c r="K2610" s="2">
        <f t="shared" si="326"/>
        <v>0.14905139283442786</v>
      </c>
      <c r="L2610" s="27">
        <v>0.51203425796169999</v>
      </c>
      <c r="M2610" s="26">
        <f t="shared" si="327"/>
        <v>1.3924054797307286</v>
      </c>
      <c r="N2610" s="2">
        <f t="shared" si="328"/>
        <v>1.8693249575024704E-2</v>
      </c>
    </row>
    <row r="2611" spans="1:14" x14ac:dyDescent="0.35">
      <c r="A2611" s="10">
        <v>42311</v>
      </c>
      <c r="B2611" s="27">
        <v>0</v>
      </c>
      <c r="C2611" s="27">
        <v>0.11587896030729999</v>
      </c>
      <c r="D2611" s="28">
        <f t="shared" si="322"/>
        <v>9.6565800256083328E-3</v>
      </c>
      <c r="E2611" s="3">
        <f t="shared" si="321"/>
        <v>0</v>
      </c>
      <c r="F2611" s="5" t="str">
        <f t="shared" si="323"/>
        <v>Dry</v>
      </c>
      <c r="G2611" s="5" t="str">
        <f t="shared" si="324"/>
        <v/>
      </c>
      <c r="H2611" s="27">
        <v>2.128858419433E-3</v>
      </c>
      <c r="I2611" s="27">
        <v>4.1248471035529999</v>
      </c>
      <c r="J2611" s="2">
        <f t="shared" si="325"/>
        <v>11.216944219517886</v>
      </c>
      <c r="K2611" s="2">
        <f t="shared" si="326"/>
        <v>0.10831731949855927</v>
      </c>
      <c r="L2611" s="27">
        <v>0.52805443505670002</v>
      </c>
      <c r="M2611" s="26">
        <f t="shared" si="327"/>
        <v>1.4359701085157879</v>
      </c>
      <c r="N2611" s="2">
        <f t="shared" si="328"/>
        <v>1.3866560267264188E-2</v>
      </c>
    </row>
    <row r="2612" spans="1:14" x14ac:dyDescent="0.35">
      <c r="A2612" s="10">
        <v>42312</v>
      </c>
      <c r="B2612" s="27">
        <v>0</v>
      </c>
      <c r="C2612" s="27">
        <v>0.12612425027589999</v>
      </c>
      <c r="D2612" s="28">
        <f t="shared" si="322"/>
        <v>1.0510354189658332E-2</v>
      </c>
      <c r="E2612" s="3">
        <f t="shared" si="321"/>
        <v>0</v>
      </c>
      <c r="F2612" s="5" t="str">
        <f t="shared" si="323"/>
        <v>Dry</v>
      </c>
      <c r="G2612" s="5" t="str">
        <f t="shared" si="324"/>
        <v/>
      </c>
      <c r="H2612" s="27">
        <v>2.2908579769989998E-3</v>
      </c>
      <c r="I2612" s="27">
        <v>4.1209055855020003</v>
      </c>
      <c r="J2612" s="2">
        <f t="shared" si="325"/>
        <v>11.20622581299072</v>
      </c>
      <c r="K2612" s="2">
        <f t="shared" si="326"/>
        <v>0.11778140242382436</v>
      </c>
      <c r="L2612" s="27">
        <v>0.53029726197549998</v>
      </c>
      <c r="M2612" s="26">
        <f t="shared" si="327"/>
        <v>1.4420691623256956</v>
      </c>
      <c r="N2612" s="2">
        <f t="shared" si="328"/>
        <v>1.5156657662026956E-2</v>
      </c>
    </row>
    <row r="2613" spans="1:14" x14ac:dyDescent="0.35">
      <c r="A2613" s="10">
        <v>42313</v>
      </c>
      <c r="B2613" s="27">
        <v>0</v>
      </c>
      <c r="C2613" s="27">
        <v>9.6670301948659998E-2</v>
      </c>
      <c r="D2613" s="28">
        <f t="shared" si="322"/>
        <v>8.0558584957216659E-3</v>
      </c>
      <c r="E2613" s="3">
        <f t="shared" si="321"/>
        <v>0</v>
      </c>
      <c r="F2613" s="5" t="str">
        <f t="shared" si="323"/>
        <v>Dry</v>
      </c>
      <c r="G2613" s="5" t="str">
        <f t="shared" si="324"/>
        <v/>
      </c>
      <c r="H2613" s="27">
        <v>1.7790854185789999E-3</v>
      </c>
      <c r="I2613" s="27">
        <v>4.1337383448580001</v>
      </c>
      <c r="J2613" s="2">
        <f t="shared" si="325"/>
        <v>11.241122705473051</v>
      </c>
      <c r="K2613" s="2">
        <f t="shared" si="326"/>
        <v>9.0556893848334805E-2</v>
      </c>
      <c r="L2613" s="27">
        <v>0.54467397302550002</v>
      </c>
      <c r="M2613" s="26">
        <f t="shared" si="327"/>
        <v>1.4811646152866238</v>
      </c>
      <c r="N2613" s="2">
        <f t="shared" si="328"/>
        <v>1.1932052549619061E-2</v>
      </c>
    </row>
    <row r="2614" spans="1:14" x14ac:dyDescent="0.35">
      <c r="A2614" s="10">
        <v>42314</v>
      </c>
      <c r="B2614" s="27">
        <v>0</v>
      </c>
      <c r="C2614" s="27">
        <v>0.12384208720459999</v>
      </c>
      <c r="D2614" s="28">
        <f t="shared" si="322"/>
        <v>1.0320173933716667E-2</v>
      </c>
      <c r="E2614" s="3">
        <f t="shared" si="321"/>
        <v>0</v>
      </c>
      <c r="F2614" s="5" t="str">
        <f t="shared" si="323"/>
        <v>Dry</v>
      </c>
      <c r="G2614" s="5" t="str">
        <f t="shared" si="324"/>
        <v/>
      </c>
      <c r="H2614" s="27">
        <v>2.2305669266060001E-3</v>
      </c>
      <c r="I2614" s="27">
        <v>4.1796960803649998</v>
      </c>
      <c r="J2614" s="2">
        <f t="shared" si="325"/>
        <v>11.366098333101366</v>
      </c>
      <c r="K2614" s="2">
        <f t="shared" si="326"/>
        <v>0.11730011174533317</v>
      </c>
      <c r="L2614" s="27">
        <v>0.53397538754969998</v>
      </c>
      <c r="M2614" s="26">
        <f t="shared" si="327"/>
        <v>1.4520713098871521</v>
      </c>
      <c r="N2614" s="2">
        <f t="shared" si="328"/>
        <v>1.4985628482195203E-2</v>
      </c>
    </row>
    <row r="2615" spans="1:14" x14ac:dyDescent="0.35">
      <c r="A2615" s="10">
        <v>42315</v>
      </c>
      <c r="B2615" s="27">
        <v>0</v>
      </c>
      <c r="C2615" s="27">
        <v>0.1183093333512</v>
      </c>
      <c r="D2615" s="28">
        <f t="shared" si="322"/>
        <v>9.8591111126000008E-3</v>
      </c>
      <c r="E2615" s="3">
        <f t="shared" si="321"/>
        <v>0</v>
      </c>
      <c r="F2615" s="5" t="str">
        <f t="shared" si="323"/>
        <v>Dry</v>
      </c>
      <c r="G2615" s="5" t="str">
        <f t="shared" si="324"/>
        <v/>
      </c>
      <c r="H2615" s="27">
        <v>2.1269606326800002E-3</v>
      </c>
      <c r="I2615" s="27">
        <v>4.3655706752599999</v>
      </c>
      <c r="J2615" s="2">
        <f t="shared" si="325"/>
        <v>11.871558271475033</v>
      </c>
      <c r="K2615" s="2">
        <f t="shared" si="326"/>
        <v>0.11704301207817795</v>
      </c>
      <c r="L2615" s="27">
        <v>0.54833060826190005</v>
      </c>
      <c r="M2615" s="26">
        <f t="shared" si="327"/>
        <v>1.4911083228830806</v>
      </c>
      <c r="N2615" s="2">
        <f t="shared" si="328"/>
        <v>1.470100263622693E-2</v>
      </c>
    </row>
    <row r="2616" spans="1:14" x14ac:dyDescent="0.35">
      <c r="A2616" s="10">
        <v>42316</v>
      </c>
      <c r="B2616" s="27">
        <v>0</v>
      </c>
      <c r="C2616" s="27">
        <v>0.15852129572429999</v>
      </c>
      <c r="D2616" s="28">
        <f t="shared" si="322"/>
        <v>1.3210107977025E-2</v>
      </c>
      <c r="E2616" s="3">
        <f t="shared" si="321"/>
        <v>0</v>
      </c>
      <c r="F2616" s="5" t="str">
        <f t="shared" si="323"/>
        <v>Dry</v>
      </c>
      <c r="G2616" s="5" t="str">
        <f t="shared" si="324"/>
        <v/>
      </c>
      <c r="H2616" s="27">
        <v>2.8015372034940001E-3</v>
      </c>
      <c r="I2616" s="27">
        <v>4.3921665497460003</v>
      </c>
      <c r="J2616" s="2">
        <f t="shared" si="325"/>
        <v>11.943882028717283</v>
      </c>
      <c r="K2616" s="2">
        <f t="shared" si="326"/>
        <v>0.15777997126420371</v>
      </c>
      <c r="L2616" s="27">
        <v>0.53374545516820004</v>
      </c>
      <c r="M2616" s="26">
        <f t="shared" si="327"/>
        <v>1.4514460409661964</v>
      </c>
      <c r="N2616" s="2">
        <f t="shared" si="328"/>
        <v>1.9173758923988905E-2</v>
      </c>
    </row>
    <row r="2617" spans="1:14" x14ac:dyDescent="0.35">
      <c r="A2617" s="10">
        <v>42317</v>
      </c>
      <c r="B2617" s="27">
        <v>0</v>
      </c>
      <c r="C2617" s="27">
        <v>0.21637800266339999</v>
      </c>
      <c r="D2617" s="28">
        <f t="shared" si="322"/>
        <v>1.8031500221949999E-2</v>
      </c>
      <c r="E2617" s="3">
        <f t="shared" si="321"/>
        <v>0</v>
      </c>
      <c r="F2617" s="5" t="str">
        <f t="shared" si="323"/>
        <v>Dry</v>
      </c>
      <c r="G2617" s="5" t="str">
        <f t="shared" si="324"/>
        <v/>
      </c>
      <c r="H2617" s="27">
        <v>3.7766937013539999E-3</v>
      </c>
      <c r="I2617" s="27">
        <v>4.1969175407000003</v>
      </c>
      <c r="J2617" s="2">
        <f t="shared" si="325"/>
        <v>11.412929683477953</v>
      </c>
      <c r="K2617" s="2">
        <f t="shared" si="326"/>
        <v>0.20579224412073244</v>
      </c>
      <c r="L2617" s="27">
        <v>0.48504324113019998</v>
      </c>
      <c r="M2617" s="26">
        <f t="shared" si="327"/>
        <v>1.3190071881998207</v>
      </c>
      <c r="N2617" s="2">
        <f t="shared" si="328"/>
        <v>2.378367840677871E-2</v>
      </c>
    </row>
    <row r="2618" spans="1:14" x14ac:dyDescent="0.35">
      <c r="A2618" s="10">
        <v>42318</v>
      </c>
      <c r="B2618" s="27">
        <v>0</v>
      </c>
      <c r="C2618" s="27">
        <v>0.136855238026</v>
      </c>
      <c r="D2618" s="28">
        <f t="shared" si="322"/>
        <v>1.1404603168833334E-2</v>
      </c>
      <c r="E2618" s="3">
        <f t="shared" si="321"/>
        <v>0</v>
      </c>
      <c r="F2618" s="5" t="str">
        <f t="shared" si="323"/>
        <v>Dry</v>
      </c>
      <c r="G2618" s="5" t="str">
        <f t="shared" si="324"/>
        <v/>
      </c>
      <c r="H2618" s="27">
        <v>2.3901100058700002E-3</v>
      </c>
      <c r="I2618" s="27">
        <v>4.8691982380369998</v>
      </c>
      <c r="J2618" s="2">
        <f t="shared" si="325"/>
        <v>13.241102920588295</v>
      </c>
      <c r="K2618" s="2">
        <f t="shared" si="326"/>
        <v>0.15100952432698958</v>
      </c>
      <c r="L2618" s="27">
        <v>0.55740548368209997</v>
      </c>
      <c r="M2618" s="26">
        <f t="shared" si="327"/>
        <v>1.5157861761057554</v>
      </c>
      <c r="N2618" s="2">
        <f t="shared" si="328"/>
        <v>1.728693982728946E-2</v>
      </c>
    </row>
    <row r="2619" spans="1:14" x14ac:dyDescent="0.35">
      <c r="A2619" s="10">
        <v>42319</v>
      </c>
      <c r="B2619" s="27">
        <v>0</v>
      </c>
      <c r="C2619" s="27">
        <v>0.15062249829060001</v>
      </c>
      <c r="D2619" s="28">
        <f t="shared" si="322"/>
        <v>1.2551874857550001E-2</v>
      </c>
      <c r="E2619" s="3">
        <f t="shared" si="321"/>
        <v>0</v>
      </c>
      <c r="F2619" s="5" t="str">
        <f t="shared" si="323"/>
        <v>Dry</v>
      </c>
      <c r="G2619" s="5" t="str">
        <f t="shared" si="324"/>
        <v/>
      </c>
      <c r="H2619" s="27">
        <v>2.6477824549390001E-3</v>
      </c>
      <c r="I2619" s="27">
        <v>4.9044315716569997</v>
      </c>
      <c r="J2619" s="2">
        <f t="shared" si="325"/>
        <v>13.336915038701179</v>
      </c>
      <c r="K2619" s="2">
        <f t="shared" si="326"/>
        <v>0.16740328855155381</v>
      </c>
      <c r="L2619" s="27">
        <v>0.56872863584720001</v>
      </c>
      <c r="M2619" s="26">
        <f t="shared" si="327"/>
        <v>1.5465779031774418</v>
      </c>
      <c r="N2619" s="2">
        <f t="shared" si="328"/>
        <v>1.9412452298135333E-2</v>
      </c>
    </row>
    <row r="2620" spans="1:14" x14ac:dyDescent="0.35">
      <c r="A2620" s="10">
        <v>42320</v>
      </c>
      <c r="B2620" s="27">
        <v>0</v>
      </c>
      <c r="C2620" s="27">
        <v>0.13141302510309999</v>
      </c>
      <c r="D2620" s="28">
        <f t="shared" si="322"/>
        <v>1.0951085425258333E-2</v>
      </c>
      <c r="E2620" s="3">
        <f t="shared" si="321"/>
        <v>0</v>
      </c>
      <c r="F2620" s="5" t="str">
        <f t="shared" si="323"/>
        <v>Dry</v>
      </c>
      <c r="G2620" s="5" t="str">
        <f t="shared" si="324"/>
        <v/>
      </c>
      <c r="H2620" s="27">
        <v>2.314664428615E-3</v>
      </c>
      <c r="I2620" s="27">
        <v>5.0573314898269999</v>
      </c>
      <c r="J2620" s="2">
        <f t="shared" si="325"/>
        <v>13.752704960175951</v>
      </c>
      <c r="K2620" s="2">
        <f t="shared" si="326"/>
        <v>0.15060704684726084</v>
      </c>
      <c r="L2620" s="27">
        <v>0.58636404181129997</v>
      </c>
      <c r="M2620" s="26">
        <f t="shared" si="327"/>
        <v>1.5945349207399766</v>
      </c>
      <c r="N2620" s="2">
        <f t="shared" si="328"/>
        <v>1.746188813058101E-2</v>
      </c>
    </row>
    <row r="2621" spans="1:14" x14ac:dyDescent="0.35">
      <c r="A2621" s="10">
        <v>42321</v>
      </c>
      <c r="B2621" s="27">
        <v>0</v>
      </c>
      <c r="C2621" s="27">
        <v>0.144711891156</v>
      </c>
      <c r="D2621" s="28">
        <f t="shared" si="322"/>
        <v>1.2059324263E-2</v>
      </c>
      <c r="E2621" s="3">
        <f t="shared" si="321"/>
        <v>0</v>
      </c>
      <c r="F2621" s="5" t="str">
        <f t="shared" si="323"/>
        <v>Dry</v>
      </c>
      <c r="G2621" s="5" t="str">
        <f t="shared" si="324"/>
        <v/>
      </c>
      <c r="H2621" s="27">
        <v>2.5345829728280001E-3</v>
      </c>
      <c r="I2621" s="27">
        <v>5.0521028418469998</v>
      </c>
      <c r="J2621" s="2">
        <f t="shared" si="325"/>
        <v>13.738486384005057</v>
      </c>
      <c r="K2621" s="2">
        <f t="shared" si="326"/>
        <v>0.16567686218752731</v>
      </c>
      <c r="L2621" s="27">
        <v>0.58092445323310005</v>
      </c>
      <c r="M2621" s="26">
        <f t="shared" si="327"/>
        <v>1.579742721143963</v>
      </c>
      <c r="N2621" s="2">
        <f t="shared" si="328"/>
        <v>1.9050629726389035E-2</v>
      </c>
    </row>
    <row r="2622" spans="1:14" x14ac:dyDescent="0.35">
      <c r="A2622" s="10">
        <v>42322</v>
      </c>
      <c r="B2622" s="27">
        <v>0</v>
      </c>
      <c r="C2622" s="27">
        <v>0.188675881809</v>
      </c>
      <c r="D2622" s="28">
        <f t="shared" si="322"/>
        <v>1.5722990150749998E-2</v>
      </c>
      <c r="E2622" s="3">
        <f t="shared" si="321"/>
        <v>0</v>
      </c>
      <c r="F2622" s="5" t="str">
        <f t="shared" si="323"/>
        <v>Dry</v>
      </c>
      <c r="G2622" s="5" t="str">
        <f t="shared" si="324"/>
        <v/>
      </c>
      <c r="H2622" s="27">
        <v>3.27615445694E-3</v>
      </c>
      <c r="I2622" s="27">
        <v>4.8725473860099999</v>
      </c>
      <c r="J2622" s="2">
        <f t="shared" si="325"/>
        <v>13.250210459620153</v>
      </c>
      <c r="K2622" s="2">
        <f t="shared" si="326"/>
        <v>0.20833292855197227</v>
      </c>
      <c r="L2622" s="27">
        <v>0.54605100548999996</v>
      </c>
      <c r="M2622" s="26">
        <f t="shared" si="327"/>
        <v>1.4849092622892863</v>
      </c>
      <c r="N2622" s="2">
        <f t="shared" si="328"/>
        <v>2.3347213705731895E-2</v>
      </c>
    </row>
    <row r="2623" spans="1:14" x14ac:dyDescent="0.35">
      <c r="A2623" s="10">
        <v>42323</v>
      </c>
      <c r="B2623" s="27">
        <v>0</v>
      </c>
      <c r="C2623" s="27">
        <v>0.19083702645760001</v>
      </c>
      <c r="D2623" s="28">
        <f t="shared" si="322"/>
        <v>1.5903085538133334E-2</v>
      </c>
      <c r="E2623" s="3">
        <f t="shared" si="321"/>
        <v>0</v>
      </c>
      <c r="F2623" s="5" t="str">
        <f t="shared" si="323"/>
        <v>Dry</v>
      </c>
      <c r="G2623" s="5" t="str">
        <f t="shared" si="324"/>
        <v/>
      </c>
      <c r="H2623" s="27">
        <v>3.2084189110520001E-3</v>
      </c>
      <c r="I2623" s="27">
        <v>4.8737145980300003</v>
      </c>
      <c r="J2623" s="2">
        <f t="shared" si="325"/>
        <v>13.253384529298861</v>
      </c>
      <c r="K2623" s="2">
        <f t="shared" si="326"/>
        <v>0.21076970783921278</v>
      </c>
      <c r="L2623" s="27">
        <v>0.52520689731470005</v>
      </c>
      <c r="M2623" s="26">
        <f t="shared" si="327"/>
        <v>1.4282266282817027</v>
      </c>
      <c r="N2623" s="2">
        <f t="shared" si="328"/>
        <v>2.2713210237403678E-2</v>
      </c>
    </row>
    <row r="2624" spans="1:14" x14ac:dyDescent="0.35">
      <c r="A2624" s="10">
        <v>42324</v>
      </c>
      <c r="B2624" s="27">
        <v>0</v>
      </c>
      <c r="C2624" s="27">
        <v>7.259907662449E-2</v>
      </c>
      <c r="D2624" s="28">
        <f t="shared" si="322"/>
        <v>6.049923052040833E-3</v>
      </c>
      <c r="E2624" s="3">
        <f t="shared" si="321"/>
        <v>0</v>
      </c>
      <c r="F2624" s="5" t="str">
        <f t="shared" si="323"/>
        <v>Dry</v>
      </c>
      <c r="G2624" s="5" t="str">
        <f t="shared" si="324"/>
        <v/>
      </c>
      <c r="H2624" s="27">
        <v>1.3019643450369999E-3</v>
      </c>
      <c r="I2624" s="27">
        <v>6.1814333789890004</v>
      </c>
      <c r="J2624" s="2">
        <f t="shared" si="325"/>
        <v>16.809542673487528</v>
      </c>
      <c r="K2624" s="2">
        <f t="shared" si="326"/>
        <v>0.10169643971459628</v>
      </c>
      <c r="L2624" s="27">
        <v>0.70377482005400005</v>
      </c>
      <c r="M2624" s="26">
        <f t="shared" si="327"/>
        <v>1.9138170946620456</v>
      </c>
      <c r="N2624" s="2">
        <f t="shared" si="328"/>
        <v>1.1578446158385724E-2</v>
      </c>
    </row>
    <row r="2625" spans="1:14" x14ac:dyDescent="0.35">
      <c r="A2625" s="10">
        <v>42325</v>
      </c>
      <c r="B2625" s="27">
        <v>0</v>
      </c>
      <c r="C2625" s="27">
        <v>5.05888800261E-2</v>
      </c>
      <c r="D2625" s="28">
        <f t="shared" si="322"/>
        <v>4.2157400021749997E-3</v>
      </c>
      <c r="E2625" s="3">
        <f t="shared" si="321"/>
        <v>0</v>
      </c>
      <c r="F2625" s="5" t="str">
        <f t="shared" si="323"/>
        <v>Dry</v>
      </c>
      <c r="G2625" s="5" t="str">
        <f t="shared" si="324"/>
        <v/>
      </c>
      <c r="H2625" s="27">
        <v>9.2278526092629996E-4</v>
      </c>
      <c r="I2625" s="27">
        <v>5.3934391283899998</v>
      </c>
      <c r="J2625" s="2">
        <f t="shared" si="325"/>
        <v>14.66670262817863</v>
      </c>
      <c r="K2625" s="2">
        <f t="shared" si="326"/>
        <v>6.1831004969617853E-2</v>
      </c>
      <c r="L2625" s="27">
        <v>0.67316361387580004</v>
      </c>
      <c r="M2625" s="26">
        <f t="shared" si="327"/>
        <v>1.8305742050292957</v>
      </c>
      <c r="N2625" s="2">
        <f t="shared" si="328"/>
        <v>7.7172249030917012E-3</v>
      </c>
    </row>
    <row r="2626" spans="1:14" x14ac:dyDescent="0.35">
      <c r="A2626" s="10">
        <v>42326</v>
      </c>
      <c r="B2626" s="27">
        <v>0</v>
      </c>
      <c r="C2626" s="27">
        <v>0.1631825384517</v>
      </c>
      <c r="D2626" s="28">
        <f t="shared" si="322"/>
        <v>1.3598544870974999E-2</v>
      </c>
      <c r="E2626" s="3">
        <f t="shared" si="321"/>
        <v>0</v>
      </c>
      <c r="F2626" s="5" t="str">
        <f t="shared" si="323"/>
        <v>Dry</v>
      </c>
      <c r="G2626" s="5" t="str">
        <f t="shared" si="324"/>
        <v/>
      </c>
      <c r="H2626" s="27">
        <v>2.8316501415620002E-3</v>
      </c>
      <c r="I2626" s="27">
        <v>4.7577981132809999</v>
      </c>
      <c r="J2626" s="2">
        <f t="shared" si="325"/>
        <v>12.938165877331819</v>
      </c>
      <c r="K2626" s="2">
        <f t="shared" si="326"/>
        <v>0.17594022923101438</v>
      </c>
      <c r="L2626" s="27">
        <v>0.54169713285160004</v>
      </c>
      <c r="M2626" s="26">
        <f t="shared" si="327"/>
        <v>1.4730695151913271</v>
      </c>
      <c r="N2626" s="2">
        <f t="shared" si="328"/>
        <v>2.0031601900394651E-2</v>
      </c>
    </row>
    <row r="2627" spans="1:14" x14ac:dyDescent="0.35">
      <c r="A2627" s="10">
        <v>42327</v>
      </c>
      <c r="B2627" s="27">
        <v>0</v>
      </c>
      <c r="C2627" s="27">
        <v>0.17685081745049999</v>
      </c>
      <c r="D2627" s="28">
        <f t="shared" si="322"/>
        <v>1.4737568120874999E-2</v>
      </c>
      <c r="E2627" s="3">
        <f t="shared" si="321"/>
        <v>0</v>
      </c>
      <c r="F2627" s="5" t="str">
        <f t="shared" si="323"/>
        <v>Dry</v>
      </c>
      <c r="G2627" s="5" t="str">
        <f t="shared" si="324"/>
        <v/>
      </c>
      <c r="H2627" s="27">
        <v>3.0595367351820002E-3</v>
      </c>
      <c r="I2627" s="27">
        <v>5.0511659360329997</v>
      </c>
      <c r="J2627" s="2">
        <f t="shared" si="325"/>
        <v>13.735938599810698</v>
      </c>
      <c r="K2627" s="2">
        <f t="shared" si="326"/>
        <v>0.2024343308188665</v>
      </c>
      <c r="L2627" s="27">
        <v>0.55402143082029998</v>
      </c>
      <c r="M2627" s="26">
        <f t="shared" si="327"/>
        <v>1.5065837181154909</v>
      </c>
      <c r="N2627" s="2">
        <f t="shared" si="328"/>
        <v>2.2203380175528184E-2</v>
      </c>
    </row>
    <row r="2628" spans="1:14" x14ac:dyDescent="0.35">
      <c r="A2628" s="10">
        <v>42328</v>
      </c>
      <c r="B2628" s="27">
        <v>0</v>
      </c>
      <c r="C2628" s="27">
        <v>0.18017553396380001</v>
      </c>
      <c r="D2628" s="28">
        <f t="shared" si="322"/>
        <v>1.5014627830316667E-2</v>
      </c>
      <c r="E2628" s="3">
        <f t="shared" si="321"/>
        <v>0</v>
      </c>
      <c r="F2628" s="5" t="str">
        <f t="shared" si="323"/>
        <v>Dry</v>
      </c>
      <c r="G2628" s="5" t="str">
        <f t="shared" si="324"/>
        <v/>
      </c>
      <c r="H2628" s="27">
        <v>3.1119752756079999E-3</v>
      </c>
      <c r="I2628" s="27">
        <v>5.2765990132839997</v>
      </c>
      <c r="J2628" s="2">
        <f t="shared" si="325"/>
        <v>14.348972292763978</v>
      </c>
      <c r="K2628" s="2">
        <f t="shared" si="326"/>
        <v>0.21544447872337677</v>
      </c>
      <c r="L2628" s="27">
        <v>0.5710196552372</v>
      </c>
      <c r="M2628" s="26">
        <f t="shared" si="327"/>
        <v>1.5528080096658321</v>
      </c>
      <c r="N2628" s="2">
        <f t="shared" si="328"/>
        <v>2.3314834357067233E-2</v>
      </c>
    </row>
    <row r="2629" spans="1:14" x14ac:dyDescent="0.35">
      <c r="A2629" s="10">
        <v>42329</v>
      </c>
      <c r="B2629" s="27">
        <v>0</v>
      </c>
      <c r="C2629" s="27">
        <v>0.1538763811329</v>
      </c>
      <c r="D2629" s="28">
        <f t="shared" si="322"/>
        <v>1.2823031761075E-2</v>
      </c>
      <c r="E2629" s="3">
        <f t="shared" si="321"/>
        <v>0</v>
      </c>
      <c r="F2629" s="5" t="str">
        <f t="shared" si="323"/>
        <v>Dry</v>
      </c>
      <c r="G2629" s="5" t="str">
        <f t="shared" si="324"/>
        <v/>
      </c>
      <c r="H2629" s="27">
        <v>2.6097593723330001E-3</v>
      </c>
      <c r="I2629" s="27">
        <v>5.7102647577540004</v>
      </c>
      <c r="J2629" s="2">
        <f t="shared" si="325"/>
        <v>15.528265571645919</v>
      </c>
      <c r="K2629" s="2">
        <f t="shared" si="326"/>
        <v>0.19911944261962305</v>
      </c>
      <c r="L2629" s="27">
        <v>0.60986850388269997</v>
      </c>
      <c r="M2629" s="26">
        <f t="shared" si="327"/>
        <v>1.6584520147184589</v>
      </c>
      <c r="N2629" s="2">
        <f t="shared" si="328"/>
        <v>2.1266382858953624E-2</v>
      </c>
    </row>
    <row r="2630" spans="1:14" x14ac:dyDescent="0.35">
      <c r="A2630" s="10">
        <v>42330</v>
      </c>
      <c r="B2630" s="27">
        <v>0</v>
      </c>
      <c r="C2630" s="27">
        <v>0.15099191123649999</v>
      </c>
      <c r="D2630" s="28">
        <f t="shared" si="322"/>
        <v>1.2582659269708333E-2</v>
      </c>
      <c r="E2630" s="3">
        <f t="shared" si="321"/>
        <v>0</v>
      </c>
      <c r="F2630" s="5" t="str">
        <f t="shared" si="323"/>
        <v>Dry</v>
      </c>
      <c r="G2630" s="5" t="str">
        <f t="shared" si="324"/>
        <v/>
      </c>
      <c r="H2630" s="27">
        <v>2.6139326237709999E-3</v>
      </c>
      <c r="I2630" s="27">
        <v>5.7694236899920002</v>
      </c>
      <c r="J2630" s="2">
        <f t="shared" si="325"/>
        <v>15.689140005616645</v>
      </c>
      <c r="K2630" s="2">
        <f t="shared" si="326"/>
        <v>0.19741110292542413</v>
      </c>
      <c r="L2630" s="27">
        <v>0.62518816351640005</v>
      </c>
      <c r="M2630" s="26">
        <f t="shared" si="327"/>
        <v>1.7001116843399577</v>
      </c>
      <c r="N2630" s="2">
        <f t="shared" si="328"/>
        <v>2.1391926044499618E-2</v>
      </c>
    </row>
    <row r="2631" spans="1:14" x14ac:dyDescent="0.35">
      <c r="A2631" s="10">
        <v>42331</v>
      </c>
      <c r="B2631" s="27">
        <v>0</v>
      </c>
      <c r="C2631" s="27">
        <v>0.1693138881322</v>
      </c>
      <c r="D2631" s="28">
        <f t="shared" si="322"/>
        <v>1.4109490677683334E-2</v>
      </c>
      <c r="E2631" s="3">
        <f t="shared" si="321"/>
        <v>0</v>
      </c>
      <c r="F2631" s="5" t="str">
        <f t="shared" si="323"/>
        <v>Dry</v>
      </c>
      <c r="G2631" s="5" t="str">
        <f t="shared" si="324"/>
        <v/>
      </c>
      <c r="H2631" s="27">
        <v>2.9007404579430001E-3</v>
      </c>
      <c r="I2631" s="27">
        <v>5.5500708054499999</v>
      </c>
      <c r="J2631" s="2">
        <f t="shared" si="325"/>
        <v>15.092640545508512</v>
      </c>
      <c r="K2631" s="2">
        <f t="shared" si="326"/>
        <v>0.21294947107847786</v>
      </c>
      <c r="L2631" s="27">
        <v>0.59611292510239999</v>
      </c>
      <c r="M2631" s="26">
        <f t="shared" si="327"/>
        <v>1.6210456440064624</v>
      </c>
      <c r="N2631" s="2">
        <f t="shared" si="328"/>
        <v>2.2872128402208359E-2</v>
      </c>
    </row>
    <row r="2632" spans="1:14" x14ac:dyDescent="0.35">
      <c r="A2632" s="10">
        <v>42332</v>
      </c>
      <c r="B2632" s="27">
        <v>0</v>
      </c>
      <c r="C2632" s="27">
        <v>0.22967115323849999</v>
      </c>
      <c r="D2632" s="28">
        <f t="shared" si="322"/>
        <v>1.9139262769874998E-2</v>
      </c>
      <c r="E2632" s="3">
        <f t="shared" si="321"/>
        <v>0</v>
      </c>
      <c r="F2632" s="5" t="str">
        <f t="shared" si="323"/>
        <v>Dry</v>
      </c>
      <c r="G2632" s="5" t="str">
        <f t="shared" si="324"/>
        <v/>
      </c>
      <c r="H2632" s="27">
        <v>3.8823272749E-3</v>
      </c>
      <c r="I2632" s="27">
        <v>5.0112650380080002</v>
      </c>
      <c r="J2632" s="2">
        <f t="shared" si="325"/>
        <v>13.627433693757435</v>
      </c>
      <c r="K2632" s="2">
        <f t="shared" si="326"/>
        <v>0.26081903434387183</v>
      </c>
      <c r="L2632" s="27">
        <v>0.52748637625109995</v>
      </c>
      <c r="M2632" s="26">
        <f t="shared" si="327"/>
        <v>1.4344253521221912</v>
      </c>
      <c r="N2632" s="2">
        <f t="shared" si="328"/>
        <v>2.7453843738037088E-2</v>
      </c>
    </row>
    <row r="2633" spans="1:14" x14ac:dyDescent="0.35">
      <c r="A2633" s="10">
        <v>42333</v>
      </c>
      <c r="B2633" s="27">
        <v>41.677852520000002</v>
      </c>
      <c r="C2633" s="27">
        <v>2.8772586303469998</v>
      </c>
      <c r="D2633" s="28">
        <f t="shared" si="322"/>
        <v>0.23977155252891666</v>
      </c>
      <c r="E2633" s="3">
        <f t="shared" si="321"/>
        <v>0</v>
      </c>
      <c r="F2633" s="5">
        <f t="shared" si="323"/>
        <v>0.23977155252891666</v>
      </c>
      <c r="G2633" s="5" t="str">
        <f t="shared" si="324"/>
        <v/>
      </c>
      <c r="H2633" s="27">
        <v>1.8478572546879998E-2</v>
      </c>
      <c r="I2633" s="27">
        <v>9.6233277729500006</v>
      </c>
      <c r="J2633" s="2">
        <f t="shared" si="325"/>
        <v>26.169292612649315</v>
      </c>
      <c r="K2633" s="2">
        <f t="shared" si="326"/>
        <v>6.2746519183184359</v>
      </c>
      <c r="L2633" s="27">
        <v>0.12118435865969999</v>
      </c>
      <c r="M2633" s="26">
        <f t="shared" si="327"/>
        <v>0.32954389756484176</v>
      </c>
      <c r="N2633" s="2">
        <f t="shared" si="328"/>
        <v>7.9015251945552381E-2</v>
      </c>
    </row>
    <row r="2634" spans="1:14" x14ac:dyDescent="0.35">
      <c r="A2634" s="10">
        <v>42334</v>
      </c>
      <c r="B2634" s="27">
        <v>0</v>
      </c>
      <c r="C2634" s="27">
        <v>0.19051909644939999</v>
      </c>
      <c r="D2634" s="28">
        <f t="shared" si="322"/>
        <v>1.5876591370783334E-2</v>
      </c>
      <c r="E2634" s="3">
        <f t="shared" si="321"/>
        <v>0</v>
      </c>
      <c r="F2634" s="5" t="str">
        <f t="shared" si="323"/>
        <v>Dry</v>
      </c>
      <c r="G2634" s="5" t="str">
        <f t="shared" si="324"/>
        <v/>
      </c>
      <c r="H2634" s="27">
        <v>3.3069995064620001E-3</v>
      </c>
      <c r="I2634" s="27">
        <v>9.2474475213939993</v>
      </c>
      <c r="J2634" s="2">
        <f t="shared" si="325"/>
        <v>25.147138891777985</v>
      </c>
      <c r="K2634" s="2">
        <f t="shared" si="326"/>
        <v>0.3992508483290923</v>
      </c>
      <c r="L2634" s="27">
        <v>0.30406300837319999</v>
      </c>
      <c r="M2634" s="26">
        <f t="shared" si="327"/>
        <v>0.82685678244974514</v>
      </c>
      <c r="N2634" s="2">
        <f t="shared" si="328"/>
        <v>1.3127667257115295E-2</v>
      </c>
    </row>
    <row r="2635" spans="1:14" x14ac:dyDescent="0.35">
      <c r="A2635" s="10">
        <v>42335</v>
      </c>
      <c r="B2635" s="27">
        <v>0</v>
      </c>
      <c r="C2635" s="27">
        <v>0.2424343928296</v>
      </c>
      <c r="D2635" s="28">
        <f t="shared" si="322"/>
        <v>2.0202866069133334E-2</v>
      </c>
      <c r="E2635" s="3">
        <f t="shared" si="321"/>
        <v>0</v>
      </c>
      <c r="F2635" s="5" t="str">
        <f t="shared" si="323"/>
        <v>Dry</v>
      </c>
      <c r="G2635" s="5" t="str">
        <f t="shared" si="324"/>
        <v/>
      </c>
      <c r="H2635" s="27">
        <v>4.0747494987980002E-3</v>
      </c>
      <c r="I2635" s="27">
        <v>6.196558888118</v>
      </c>
      <c r="J2635" s="2">
        <f t="shared" si="325"/>
        <v>16.850674377992565</v>
      </c>
      <c r="K2635" s="2">
        <f t="shared" si="326"/>
        <v>0.34043191763316044</v>
      </c>
      <c r="L2635" s="27">
        <v>0.43855895725920002</v>
      </c>
      <c r="M2635" s="26">
        <f t="shared" si="327"/>
        <v>1.1925996860123782</v>
      </c>
      <c r="N2635" s="2">
        <f t="shared" si="328"/>
        <v>2.4093931730598542E-2</v>
      </c>
    </row>
    <row r="2636" spans="1:14" x14ac:dyDescent="0.35">
      <c r="A2636" s="10">
        <v>42336</v>
      </c>
      <c r="B2636" s="27">
        <v>0</v>
      </c>
      <c r="C2636" s="27">
        <v>0.21046355935880001</v>
      </c>
      <c r="D2636" s="28">
        <f t="shared" si="322"/>
        <v>1.7538629946566669E-2</v>
      </c>
      <c r="E2636" s="3">
        <f t="shared" si="321"/>
        <v>0</v>
      </c>
      <c r="F2636" s="5" t="str">
        <f t="shared" si="323"/>
        <v>Dry</v>
      </c>
      <c r="G2636" s="5" t="str">
        <f t="shared" si="324"/>
        <v/>
      </c>
      <c r="H2636" s="27">
        <v>3.5262431642520001E-3</v>
      </c>
      <c r="I2636" s="27">
        <v>5.1336735203619996</v>
      </c>
      <c r="J2636" s="2">
        <f t="shared" si="325"/>
        <v>13.960306424331607</v>
      </c>
      <c r="K2636" s="2">
        <f t="shared" si="326"/>
        <v>0.24484464831702937</v>
      </c>
      <c r="L2636" s="27">
        <v>0.48467201630410001</v>
      </c>
      <c r="M2636" s="26">
        <f t="shared" si="327"/>
        <v>1.3179976942567173</v>
      </c>
      <c r="N2636" s="2">
        <f t="shared" si="328"/>
        <v>2.3115873829996681E-2</v>
      </c>
    </row>
    <row r="2637" spans="1:14" x14ac:dyDescent="0.35">
      <c r="A2637" s="10">
        <v>42337</v>
      </c>
      <c r="B2637" s="27">
        <v>0</v>
      </c>
      <c r="C2637" s="27">
        <v>0.19574617355689999</v>
      </c>
      <c r="D2637" s="28">
        <f t="shared" si="322"/>
        <v>1.6312181129741667E-2</v>
      </c>
      <c r="E2637" s="3">
        <f t="shared" si="321"/>
        <v>0</v>
      </c>
      <c r="F2637" s="5" t="str">
        <f t="shared" si="323"/>
        <v>Dry</v>
      </c>
      <c r="G2637" s="5" t="str">
        <f t="shared" si="324"/>
        <v/>
      </c>
      <c r="H2637" s="27">
        <v>3.3164915842910001E-3</v>
      </c>
      <c r="I2637" s="27">
        <v>4.942380276482</v>
      </c>
      <c r="J2637" s="2">
        <f t="shared" si="325"/>
        <v>13.440111228654091</v>
      </c>
      <c r="K2637" s="2">
        <f t="shared" si="326"/>
        <v>0.21923752876568037</v>
      </c>
      <c r="L2637" s="27">
        <v>0.51509789406149997</v>
      </c>
      <c r="M2637" s="26">
        <f t="shared" si="327"/>
        <v>1.4007366091950806</v>
      </c>
      <c r="N2637" s="2">
        <f t="shared" si="328"/>
        <v>2.2849069284250321E-2</v>
      </c>
    </row>
    <row r="2638" spans="1:14" x14ac:dyDescent="0.35">
      <c r="A2638" s="10">
        <v>42338</v>
      </c>
      <c r="B2638" s="27">
        <v>0</v>
      </c>
      <c r="C2638" s="27">
        <v>0.20372790580360001</v>
      </c>
      <c r="D2638" s="28">
        <f t="shared" si="322"/>
        <v>1.6977325483633333E-2</v>
      </c>
      <c r="E2638" s="3">
        <f t="shared" si="321"/>
        <v>0</v>
      </c>
      <c r="F2638" s="5" t="str">
        <f t="shared" si="323"/>
        <v>Dry</v>
      </c>
      <c r="G2638" s="5" t="str">
        <f t="shared" si="324"/>
        <v/>
      </c>
      <c r="H2638" s="27">
        <v>3.439345621325E-3</v>
      </c>
      <c r="I2638" s="27">
        <v>4.7675785459490001</v>
      </c>
      <c r="J2638" s="2">
        <f t="shared" si="325"/>
        <v>12.964762394711872</v>
      </c>
      <c r="K2638" s="2">
        <f t="shared" si="326"/>
        <v>0.220106990992993</v>
      </c>
      <c r="L2638" s="27">
        <v>0.51021783922639996</v>
      </c>
      <c r="M2638" s="26">
        <f t="shared" si="327"/>
        <v>1.3874659832787031</v>
      </c>
      <c r="N2638" s="2">
        <f t="shared" si="328"/>
        <v>2.3555461595591905E-2</v>
      </c>
    </row>
    <row r="2639" spans="1:14" x14ac:dyDescent="0.35">
      <c r="A2639" s="10">
        <v>42339</v>
      </c>
      <c r="B2639" s="27">
        <v>0</v>
      </c>
      <c r="C2639" s="27">
        <v>1.414135473553E-2</v>
      </c>
      <c r="D2639" s="28">
        <f t="shared" si="322"/>
        <v>1.1784462279608332E-3</v>
      </c>
      <c r="E2639" s="3">
        <f t="shared" si="321"/>
        <v>0</v>
      </c>
      <c r="F2639" s="5" t="str">
        <f t="shared" si="323"/>
        <v>Dry</v>
      </c>
      <c r="G2639" s="5" t="str">
        <f t="shared" si="324"/>
        <v/>
      </c>
      <c r="H2639" s="27">
        <v>3.2445110713850002E-4</v>
      </c>
      <c r="I2639" s="27">
        <v>4.0718766344850001</v>
      </c>
      <c r="J2639" s="2">
        <f t="shared" si="325"/>
        <v>11.072898444753131</v>
      </c>
      <c r="K2639" s="2">
        <f t="shared" si="326"/>
        <v>1.3048815404812704E-2</v>
      </c>
      <c r="L2639" s="27">
        <v>0.48629399139520002</v>
      </c>
      <c r="M2639" s="26">
        <f t="shared" si="327"/>
        <v>1.3224084284404511</v>
      </c>
      <c r="N2639" s="2">
        <f t="shared" si="328"/>
        <v>1.5583872243192631E-3</v>
      </c>
    </row>
    <row r="2640" spans="1:14" x14ac:dyDescent="0.35">
      <c r="A2640" s="10">
        <v>42340</v>
      </c>
      <c r="B2640" s="27">
        <v>0</v>
      </c>
      <c r="C2640" s="27">
        <v>0</v>
      </c>
      <c r="D2640" s="28">
        <f t="shared" si="322"/>
        <v>0</v>
      </c>
      <c r="E2640" s="3">
        <f t="shared" si="321"/>
        <v>0</v>
      </c>
      <c r="F2640" s="5" t="str">
        <f t="shared" si="323"/>
        <v>Dry</v>
      </c>
      <c r="G2640" s="5" t="str">
        <f t="shared" si="324"/>
        <v/>
      </c>
      <c r="H2640" s="27">
        <v>7.7607096499790002E-5</v>
      </c>
      <c r="I2640" s="27">
        <v>2.5999770560690001</v>
      </c>
      <c r="J2640" s="2">
        <f t="shared" si="325"/>
        <v>7.0702736071917958</v>
      </c>
      <c r="K2640" s="2">
        <f t="shared" si="326"/>
        <v>0</v>
      </c>
      <c r="L2640" s="27">
        <v>0.40618956846319998</v>
      </c>
      <c r="M2640" s="26">
        <f t="shared" si="327"/>
        <v>1.1045756648960876</v>
      </c>
      <c r="N2640" s="2">
        <f t="shared" si="328"/>
        <v>0</v>
      </c>
    </row>
    <row r="2641" spans="1:14" x14ac:dyDescent="0.35">
      <c r="A2641" s="10">
        <v>42341</v>
      </c>
      <c r="B2641" s="27">
        <v>0</v>
      </c>
      <c r="C2641" s="27">
        <v>0</v>
      </c>
      <c r="D2641" s="28">
        <f t="shared" si="322"/>
        <v>0</v>
      </c>
      <c r="E2641" s="3">
        <f t="shared" si="321"/>
        <v>0</v>
      </c>
      <c r="F2641" s="5" t="str">
        <f t="shared" si="323"/>
        <v>Dry</v>
      </c>
      <c r="G2641" s="5" t="str">
        <f t="shared" si="324"/>
        <v/>
      </c>
      <c r="H2641" s="27">
        <v>7.152320995976E-5</v>
      </c>
      <c r="I2641" s="27">
        <v>1.580099327101</v>
      </c>
      <c r="J2641" s="2">
        <f t="shared" si="325"/>
        <v>4.296858906145375</v>
      </c>
      <c r="K2641" s="2">
        <f t="shared" si="326"/>
        <v>0</v>
      </c>
      <c r="L2641" s="27">
        <v>0.32954998276089997</v>
      </c>
      <c r="M2641" s="26">
        <f t="shared" si="327"/>
        <v>0.89616504112068096</v>
      </c>
      <c r="N2641" s="2">
        <f t="shared" si="328"/>
        <v>0</v>
      </c>
    </row>
    <row r="2642" spans="1:14" x14ac:dyDescent="0.35">
      <c r="A2642" s="10">
        <v>42342</v>
      </c>
      <c r="B2642" s="27">
        <v>0</v>
      </c>
      <c r="C2642" s="27">
        <v>0</v>
      </c>
      <c r="D2642" s="28">
        <f t="shared" si="322"/>
        <v>0</v>
      </c>
      <c r="E2642" s="3">
        <f t="shared" si="321"/>
        <v>0</v>
      </c>
      <c r="F2642" s="5" t="str">
        <f t="shared" si="323"/>
        <v>Dry</v>
      </c>
      <c r="G2642" s="5" t="str">
        <f t="shared" si="324"/>
        <v/>
      </c>
      <c r="H2642" s="27">
        <v>6.5844933535999997E-5</v>
      </c>
      <c r="I2642" s="27">
        <v>1.1389746374709999</v>
      </c>
      <c r="J2642" s="2">
        <f t="shared" si="325"/>
        <v>3.0972820701531383</v>
      </c>
      <c r="K2642" s="2">
        <f t="shared" si="326"/>
        <v>0</v>
      </c>
      <c r="L2642" s="27">
        <v>0.27934414741210001</v>
      </c>
      <c r="M2642" s="26">
        <f t="shared" si="327"/>
        <v>0.75963730070656832</v>
      </c>
      <c r="N2642" s="2">
        <f t="shared" si="328"/>
        <v>0</v>
      </c>
    </row>
    <row r="2643" spans="1:14" x14ac:dyDescent="0.35">
      <c r="A2643" s="10">
        <v>42343</v>
      </c>
      <c r="B2643" s="27">
        <v>0</v>
      </c>
      <c r="C2643" s="27">
        <v>0</v>
      </c>
      <c r="D2643" s="28">
        <f t="shared" si="322"/>
        <v>0</v>
      </c>
      <c r="E2643" s="3">
        <f t="shared" si="321"/>
        <v>0</v>
      </c>
      <c r="F2643" s="5" t="str">
        <f t="shared" si="323"/>
        <v>Dry</v>
      </c>
      <c r="G2643" s="5" t="str">
        <f t="shared" si="324"/>
        <v/>
      </c>
      <c r="H2643" s="27">
        <v>6.0591360592730002E-5</v>
      </c>
      <c r="I2643" s="27">
        <v>1.0564167568559999</v>
      </c>
      <c r="J2643" s="2">
        <f t="shared" si="325"/>
        <v>2.8727774719239321</v>
      </c>
      <c r="K2643" s="2">
        <f t="shared" si="326"/>
        <v>0</v>
      </c>
      <c r="L2643" s="27">
        <v>0.2750088268657</v>
      </c>
      <c r="M2643" s="26">
        <f t="shared" si="327"/>
        <v>0.74784800342550994</v>
      </c>
      <c r="N2643" s="2">
        <f t="shared" si="328"/>
        <v>0</v>
      </c>
    </row>
    <row r="2644" spans="1:14" x14ac:dyDescent="0.35">
      <c r="A2644" s="10">
        <v>42344</v>
      </c>
      <c r="B2644" s="27">
        <v>0</v>
      </c>
      <c r="C2644" s="27">
        <v>0</v>
      </c>
      <c r="D2644" s="28">
        <f t="shared" si="322"/>
        <v>0</v>
      </c>
      <c r="E2644" s="3">
        <f t="shared" si="321"/>
        <v>0</v>
      </c>
      <c r="F2644" s="5" t="str">
        <f t="shared" si="323"/>
        <v>Dry</v>
      </c>
      <c r="G2644" s="5" t="str">
        <f t="shared" si="324"/>
        <v/>
      </c>
      <c r="H2644" s="27">
        <v>5.5746171443280001E-5</v>
      </c>
      <c r="I2644" s="27">
        <v>1.0587707198080001</v>
      </c>
      <c r="J2644" s="2">
        <f t="shared" si="325"/>
        <v>2.8791787446170831</v>
      </c>
      <c r="K2644" s="2">
        <f t="shared" si="326"/>
        <v>0</v>
      </c>
      <c r="L2644" s="27">
        <v>0.28044221736769998</v>
      </c>
      <c r="M2644" s="26">
        <f t="shared" si="327"/>
        <v>0.76262334822102862</v>
      </c>
      <c r="N2644" s="2">
        <f t="shared" si="328"/>
        <v>0</v>
      </c>
    </row>
    <row r="2645" spans="1:14" x14ac:dyDescent="0.35">
      <c r="A2645" s="10">
        <v>42345</v>
      </c>
      <c r="B2645" s="27">
        <v>0</v>
      </c>
      <c r="C2645" s="27">
        <v>0</v>
      </c>
      <c r="D2645" s="28">
        <f t="shared" si="322"/>
        <v>0</v>
      </c>
      <c r="E2645" s="3">
        <f t="shared" si="321"/>
        <v>0</v>
      </c>
      <c r="F2645" s="5" t="str">
        <f t="shared" si="323"/>
        <v>Dry</v>
      </c>
      <c r="G2645" s="5" t="str">
        <f t="shared" si="324"/>
        <v/>
      </c>
      <c r="H2645" s="27">
        <v>5.1286544465750002E-5</v>
      </c>
      <c r="I2645" s="27">
        <v>1.0542646612569999</v>
      </c>
      <c r="J2645" s="2">
        <f t="shared" si="325"/>
        <v>2.8669251492358354</v>
      </c>
      <c r="K2645" s="2">
        <f t="shared" si="326"/>
        <v>0</v>
      </c>
      <c r="L2645" s="27">
        <v>0.28061490481110002</v>
      </c>
      <c r="M2645" s="26">
        <f t="shared" si="327"/>
        <v>0.76309294754711299</v>
      </c>
      <c r="N2645" s="2">
        <f t="shared" si="328"/>
        <v>0</v>
      </c>
    </row>
    <row r="2646" spans="1:14" x14ac:dyDescent="0.35">
      <c r="A2646" s="10">
        <v>42346</v>
      </c>
      <c r="B2646" s="27">
        <v>0</v>
      </c>
      <c r="C2646" s="27">
        <v>0</v>
      </c>
      <c r="D2646" s="28">
        <f t="shared" si="322"/>
        <v>0</v>
      </c>
      <c r="E2646" s="3">
        <f t="shared" ref="E2646:E2709" si="329">IF(D2646&gt;$C$8,1,0)</f>
        <v>0</v>
      </c>
      <c r="F2646" s="5" t="str">
        <f t="shared" si="323"/>
        <v>Dry</v>
      </c>
      <c r="G2646" s="5" t="str">
        <f t="shared" si="324"/>
        <v/>
      </c>
      <c r="H2646" s="27">
        <v>4.718362090849E-5</v>
      </c>
      <c r="I2646" s="27">
        <v>1.057260428545</v>
      </c>
      <c r="J2646" s="2">
        <f t="shared" si="325"/>
        <v>2.8750717189681314</v>
      </c>
      <c r="K2646" s="2">
        <f t="shared" si="326"/>
        <v>0</v>
      </c>
      <c r="L2646" s="27">
        <v>0.28179229851159998</v>
      </c>
      <c r="M2646" s="26">
        <f t="shared" si="327"/>
        <v>0.76629470488050455</v>
      </c>
      <c r="N2646" s="2">
        <f t="shared" si="328"/>
        <v>0</v>
      </c>
    </row>
    <row r="2647" spans="1:14" x14ac:dyDescent="0.35">
      <c r="A2647" s="10">
        <v>42347</v>
      </c>
      <c r="B2647" s="27">
        <v>0</v>
      </c>
      <c r="C2647" s="27">
        <v>0</v>
      </c>
      <c r="D2647" s="28">
        <f t="shared" ref="D2647:D2710" si="330">C2647/12</f>
        <v>0</v>
      </c>
      <c r="E2647" s="3">
        <f t="shared" si="329"/>
        <v>0</v>
      </c>
      <c r="F2647" s="5" t="str">
        <f t="shared" ref="F2647:F2710" si="331">IF(B2647&gt;0,D2647,"Dry")</f>
        <v>Dry</v>
      </c>
      <c r="G2647" s="5" t="str">
        <f t="shared" ref="G2647:G2710" si="332">IF(D2647-$C$8&lt;0,"",D2640-$C$8)</f>
        <v/>
      </c>
      <c r="H2647" s="27">
        <v>4.3408931235809997E-5</v>
      </c>
      <c r="I2647" s="27">
        <v>1.0314270476459999</v>
      </c>
      <c r="J2647" s="2">
        <f t="shared" ref="J2647:J2710" si="333">I2647*2.71936</f>
        <v>2.8048214562866263</v>
      </c>
      <c r="K2647" s="2">
        <f t="shared" ref="K2647:K2710" si="334">IF(D2647&gt;$C$8, J2647*$C$8, J2647*D2647)</f>
        <v>0</v>
      </c>
      <c r="L2647" s="27">
        <v>0.27500866207829999</v>
      </c>
      <c r="M2647" s="26">
        <f t="shared" ref="M2647:M2710" si="335">L2647*2.71936</f>
        <v>0.74784755530924585</v>
      </c>
      <c r="N2647" s="2">
        <f t="shared" ref="N2647:N2710" si="336">IF(D2647&gt;$C$8, M2647*$C$8,M2647* D2647)</f>
        <v>0</v>
      </c>
    </row>
    <row r="2648" spans="1:14" x14ac:dyDescent="0.35">
      <c r="A2648" s="10">
        <v>42348</v>
      </c>
      <c r="B2648" s="27">
        <v>10.41946313</v>
      </c>
      <c r="C2648" s="27">
        <v>0</v>
      </c>
      <c r="D2648" s="28">
        <f t="shared" si="330"/>
        <v>0</v>
      </c>
      <c r="E2648" s="3">
        <f t="shared" si="329"/>
        <v>0</v>
      </c>
      <c r="F2648" s="5">
        <f t="shared" si="331"/>
        <v>0</v>
      </c>
      <c r="G2648" s="5" t="str">
        <f t="shared" si="332"/>
        <v/>
      </c>
      <c r="H2648" s="27">
        <v>3.993621673695E-5</v>
      </c>
      <c r="I2648" s="27">
        <v>0.97745614280070003</v>
      </c>
      <c r="J2648" s="2">
        <f t="shared" si="333"/>
        <v>2.6580551364865115</v>
      </c>
      <c r="K2648" s="2">
        <f t="shared" si="334"/>
        <v>0</v>
      </c>
      <c r="L2648" s="27">
        <v>0.26064489006530001</v>
      </c>
      <c r="M2648" s="26">
        <f t="shared" si="335"/>
        <v>0.70878728824797421</v>
      </c>
      <c r="N2648" s="2">
        <f t="shared" si="336"/>
        <v>0</v>
      </c>
    </row>
    <row r="2649" spans="1:14" x14ac:dyDescent="0.35">
      <c r="A2649" s="10">
        <v>42349</v>
      </c>
      <c r="B2649" s="27">
        <v>31.258389390000001</v>
      </c>
      <c r="C2649" s="27">
        <v>1.068025500192</v>
      </c>
      <c r="D2649" s="28">
        <f t="shared" si="330"/>
        <v>8.9002125016000008E-2</v>
      </c>
      <c r="E2649" s="3">
        <f t="shared" si="329"/>
        <v>0</v>
      </c>
      <c r="F2649" s="5">
        <f t="shared" si="331"/>
        <v>8.9002125016000008E-2</v>
      </c>
      <c r="G2649" s="5" t="str">
        <f t="shared" si="332"/>
        <v/>
      </c>
      <c r="H2649" s="27">
        <v>4.6903414721919997E-3</v>
      </c>
      <c r="I2649" s="27">
        <v>7.915765804107</v>
      </c>
      <c r="J2649" s="2">
        <f t="shared" si="333"/>
        <v>21.525816897056412</v>
      </c>
      <c r="K2649" s="2">
        <f t="shared" si="334"/>
        <v>1.9158434465433403</v>
      </c>
      <c r="L2649" s="27">
        <v>0.1208872351349</v>
      </c>
      <c r="M2649" s="26">
        <f t="shared" si="335"/>
        <v>0.32873591173644168</v>
      </c>
      <c r="N2649" s="2">
        <f t="shared" si="336"/>
        <v>2.9258194713615526E-2</v>
      </c>
    </row>
    <row r="2650" spans="1:14" x14ac:dyDescent="0.35">
      <c r="A2650" s="10">
        <v>42350</v>
      </c>
      <c r="B2650" s="27">
        <v>0</v>
      </c>
      <c r="C2650" s="27">
        <v>0</v>
      </c>
      <c r="D2650" s="28">
        <f t="shared" si="330"/>
        <v>0</v>
      </c>
      <c r="E2650" s="3">
        <f t="shared" si="329"/>
        <v>0</v>
      </c>
      <c r="F2650" s="5" t="str">
        <f t="shared" si="331"/>
        <v>Dry</v>
      </c>
      <c r="G2650" s="5" t="str">
        <f t="shared" si="332"/>
        <v/>
      </c>
      <c r="H2650" s="27">
        <v>3.3802013846150002E-5</v>
      </c>
      <c r="I2650" s="27">
        <v>16.833046140690001</v>
      </c>
      <c r="J2650" s="2">
        <f t="shared" si="333"/>
        <v>45.77511235314676</v>
      </c>
      <c r="K2650" s="2">
        <f t="shared" si="334"/>
        <v>0</v>
      </c>
      <c r="L2650" s="27">
        <v>7.2479060825309999E-2</v>
      </c>
      <c r="M2650" s="26">
        <f t="shared" si="335"/>
        <v>0.19709665884591498</v>
      </c>
      <c r="N2650" s="2">
        <f t="shared" si="336"/>
        <v>0</v>
      </c>
    </row>
    <row r="2651" spans="1:14" x14ac:dyDescent="0.35">
      <c r="A2651" s="10">
        <v>42351</v>
      </c>
      <c r="B2651" s="27">
        <v>83.355705040000004</v>
      </c>
      <c r="C2651" s="27">
        <v>22.821380807560001</v>
      </c>
      <c r="D2651" s="28">
        <f t="shared" si="330"/>
        <v>1.9017817339633334</v>
      </c>
      <c r="E2651" s="3">
        <f t="shared" si="329"/>
        <v>1</v>
      </c>
      <c r="F2651" s="5">
        <f t="shared" si="331"/>
        <v>1.9017817339633334</v>
      </c>
      <c r="G2651" s="5">
        <f t="shared" si="332"/>
        <v>-0.89500000000000002</v>
      </c>
      <c r="H2651" s="27">
        <v>0.38671703298620003</v>
      </c>
      <c r="I2651" s="27">
        <v>16.161717503159998</v>
      </c>
      <c r="J2651" s="2">
        <f t="shared" si="333"/>
        <v>43.949528109393171</v>
      </c>
      <c r="K2651" s="2">
        <f t="shared" si="334"/>
        <v>39.334827657906885</v>
      </c>
      <c r="L2651" s="27">
        <v>0.18287536160430001</v>
      </c>
      <c r="M2651" s="26">
        <f t="shared" si="335"/>
        <v>0.49730394333226929</v>
      </c>
      <c r="N2651" s="2">
        <f t="shared" si="336"/>
        <v>0.44508702928238103</v>
      </c>
    </row>
    <row r="2652" spans="1:14" x14ac:dyDescent="0.35">
      <c r="A2652" s="10">
        <v>42352</v>
      </c>
      <c r="B2652" s="27">
        <v>0</v>
      </c>
      <c r="C2652" s="27">
        <v>0</v>
      </c>
      <c r="D2652" s="28">
        <f t="shared" si="330"/>
        <v>0</v>
      </c>
      <c r="E2652" s="3">
        <f t="shared" si="329"/>
        <v>0</v>
      </c>
      <c r="F2652" s="5" t="str">
        <f t="shared" si="331"/>
        <v>Dry</v>
      </c>
      <c r="G2652" s="5" t="str">
        <f t="shared" si="332"/>
        <v/>
      </c>
      <c r="H2652" s="27">
        <v>3.7701099712320002E-5</v>
      </c>
      <c r="I2652" s="27">
        <v>5.3992905633179999</v>
      </c>
      <c r="J2652" s="2">
        <f t="shared" si="333"/>
        <v>14.682614786264436</v>
      </c>
      <c r="K2652" s="2">
        <f t="shared" si="334"/>
        <v>0</v>
      </c>
      <c r="L2652" s="27">
        <v>0.1338132667752</v>
      </c>
      <c r="M2652" s="26">
        <f t="shared" si="335"/>
        <v>0.36388644513780788</v>
      </c>
      <c r="N2652" s="2">
        <f t="shared" si="336"/>
        <v>0</v>
      </c>
    </row>
    <row r="2653" spans="1:14" x14ac:dyDescent="0.35">
      <c r="A2653" s="10">
        <v>42353</v>
      </c>
      <c r="B2653" s="27">
        <v>0</v>
      </c>
      <c r="C2653" s="27">
        <v>0</v>
      </c>
      <c r="D2653" s="28">
        <f t="shared" si="330"/>
        <v>0</v>
      </c>
      <c r="E2653" s="3">
        <f t="shared" si="329"/>
        <v>0</v>
      </c>
      <c r="F2653" s="5" t="str">
        <f t="shared" si="331"/>
        <v>Dry</v>
      </c>
      <c r="G2653" s="5" t="str">
        <f t="shared" si="332"/>
        <v/>
      </c>
      <c r="H2653" s="27">
        <v>3.4685011735329997E-5</v>
      </c>
      <c r="I2653" s="27">
        <v>7.1246949026050004</v>
      </c>
      <c r="J2653" s="2">
        <f t="shared" si="333"/>
        <v>19.374610330347934</v>
      </c>
      <c r="K2653" s="2">
        <f t="shared" si="334"/>
        <v>0</v>
      </c>
      <c r="L2653" s="27">
        <v>0.20793018097489999</v>
      </c>
      <c r="M2653" s="26">
        <f t="shared" si="335"/>
        <v>0.56543701693590398</v>
      </c>
      <c r="N2653" s="2">
        <f t="shared" si="336"/>
        <v>0</v>
      </c>
    </row>
    <row r="2654" spans="1:14" x14ac:dyDescent="0.35">
      <c r="A2654" s="10">
        <v>42354</v>
      </c>
      <c r="B2654" s="27">
        <v>0</v>
      </c>
      <c r="C2654" s="27">
        <v>0</v>
      </c>
      <c r="D2654" s="28">
        <f t="shared" si="330"/>
        <v>0</v>
      </c>
      <c r="E2654" s="3">
        <f t="shared" si="329"/>
        <v>0</v>
      </c>
      <c r="F2654" s="5" t="str">
        <f t="shared" si="331"/>
        <v>Dry</v>
      </c>
      <c r="G2654" s="5" t="str">
        <f t="shared" si="332"/>
        <v/>
      </c>
      <c r="H2654" s="27">
        <v>3.1910210796509999E-5</v>
      </c>
      <c r="I2654" s="27">
        <v>7.3033747535</v>
      </c>
      <c r="J2654" s="2">
        <f t="shared" si="333"/>
        <v>19.860505169677761</v>
      </c>
      <c r="K2654" s="2">
        <f t="shared" si="334"/>
        <v>0</v>
      </c>
      <c r="L2654" s="27">
        <v>0.31184294905019999</v>
      </c>
      <c r="M2654" s="26">
        <f t="shared" si="335"/>
        <v>0.84801324192915184</v>
      </c>
      <c r="N2654" s="2">
        <f t="shared" si="336"/>
        <v>0</v>
      </c>
    </row>
    <row r="2655" spans="1:14" x14ac:dyDescent="0.35">
      <c r="A2655" s="10">
        <v>42355</v>
      </c>
      <c r="B2655" s="27">
        <v>0</v>
      </c>
      <c r="C2655" s="27">
        <v>0</v>
      </c>
      <c r="D2655" s="28">
        <f t="shared" si="330"/>
        <v>0</v>
      </c>
      <c r="E2655" s="3">
        <f t="shared" si="329"/>
        <v>0</v>
      </c>
      <c r="F2655" s="5" t="str">
        <f t="shared" si="331"/>
        <v>Dry</v>
      </c>
      <c r="G2655" s="5" t="str">
        <f t="shared" si="332"/>
        <v/>
      </c>
      <c r="H2655" s="27">
        <v>2.935739393279E-5</v>
      </c>
      <c r="I2655" s="27">
        <v>3.9393704979959998</v>
      </c>
      <c r="J2655" s="2">
        <f t="shared" si="333"/>
        <v>10.712566557430401</v>
      </c>
      <c r="K2655" s="2">
        <f t="shared" si="334"/>
        <v>0</v>
      </c>
      <c r="L2655" s="27">
        <v>0.31076856819580001</v>
      </c>
      <c r="M2655" s="26">
        <f t="shared" si="335"/>
        <v>0.8450916136089307</v>
      </c>
      <c r="N2655" s="2">
        <f t="shared" si="336"/>
        <v>0</v>
      </c>
    </row>
    <row r="2656" spans="1:14" x14ac:dyDescent="0.35">
      <c r="A2656" s="10">
        <v>42356</v>
      </c>
      <c r="B2656" s="27">
        <v>0</v>
      </c>
      <c r="C2656" s="27">
        <v>0</v>
      </c>
      <c r="D2656" s="28">
        <f t="shared" si="330"/>
        <v>0</v>
      </c>
      <c r="E2656" s="3">
        <f t="shared" si="329"/>
        <v>0</v>
      </c>
      <c r="F2656" s="5" t="str">
        <f t="shared" si="331"/>
        <v>Dry</v>
      </c>
      <c r="G2656" s="5" t="str">
        <f t="shared" si="332"/>
        <v/>
      </c>
      <c r="H2656" s="27">
        <v>2.700880241816E-5</v>
      </c>
      <c r="I2656" s="27">
        <v>1.9097590918609999</v>
      </c>
      <c r="J2656" s="2">
        <f t="shared" si="333"/>
        <v>5.1933224840431285</v>
      </c>
      <c r="K2656" s="2">
        <f t="shared" si="334"/>
        <v>0</v>
      </c>
      <c r="L2656" s="27">
        <v>0.2847257144964</v>
      </c>
      <c r="M2656" s="26">
        <f t="shared" si="335"/>
        <v>0.77427171897293035</v>
      </c>
      <c r="N2656" s="2">
        <f t="shared" si="336"/>
        <v>0</v>
      </c>
    </row>
    <row r="2657" spans="1:14" x14ac:dyDescent="0.35">
      <c r="A2657" s="10">
        <v>42357</v>
      </c>
      <c r="B2657" s="27">
        <v>229.22818885999999</v>
      </c>
      <c r="C2657" s="27">
        <v>94.989808694399997</v>
      </c>
      <c r="D2657" s="28">
        <f t="shared" si="330"/>
        <v>7.9158173912000001</v>
      </c>
      <c r="E2657" s="3">
        <f t="shared" si="329"/>
        <v>1</v>
      </c>
      <c r="F2657" s="5">
        <f t="shared" si="331"/>
        <v>7.9158173912000001</v>
      </c>
      <c r="G2657" s="5">
        <f t="shared" si="332"/>
        <v>-0.89500000000000002</v>
      </c>
      <c r="H2657" s="27">
        <v>2.4579315926310001</v>
      </c>
      <c r="I2657" s="27">
        <v>2.565970427826</v>
      </c>
      <c r="J2657" s="2">
        <f t="shared" si="333"/>
        <v>6.9777973426129112</v>
      </c>
      <c r="K2657" s="2">
        <f t="shared" si="334"/>
        <v>6.245128621638556</v>
      </c>
      <c r="L2657" s="27">
        <v>0.30834227770799999</v>
      </c>
      <c r="M2657" s="26">
        <f t="shared" si="335"/>
        <v>0.83849365630802686</v>
      </c>
      <c r="N2657" s="2">
        <f t="shared" si="336"/>
        <v>0.75045182239568409</v>
      </c>
    </row>
    <row r="2658" spans="1:14" x14ac:dyDescent="0.35">
      <c r="A2658" s="10">
        <v>42358</v>
      </c>
      <c r="B2658" s="27">
        <v>10.41946313</v>
      </c>
      <c r="C2658" s="27">
        <v>3.5836682721100002</v>
      </c>
      <c r="D2658" s="28">
        <f t="shared" si="330"/>
        <v>0.29863902267583337</v>
      </c>
      <c r="E2658" s="3">
        <f t="shared" si="329"/>
        <v>0</v>
      </c>
      <c r="F2658" s="5">
        <f t="shared" si="331"/>
        <v>0.29863902267583337</v>
      </c>
      <c r="G2658" s="5" t="str">
        <f t="shared" si="332"/>
        <v/>
      </c>
      <c r="H2658" s="27">
        <v>1.394503564878E-2</v>
      </c>
      <c r="I2658" s="27">
        <v>2.7643657874679999</v>
      </c>
      <c r="J2658" s="2">
        <f t="shared" si="333"/>
        <v>7.5173057478089804</v>
      </c>
      <c r="K2658" s="2">
        <f t="shared" si="334"/>
        <v>2.2449608416810984</v>
      </c>
      <c r="L2658" s="27">
        <v>6.4343916927210004E-2</v>
      </c>
      <c r="M2658" s="26">
        <f t="shared" si="335"/>
        <v>0.17497427393517781</v>
      </c>
      <c r="N2658" s="2">
        <f t="shared" si="336"/>
        <v>5.2254146161415042E-2</v>
      </c>
    </row>
    <row r="2659" spans="1:14" x14ac:dyDescent="0.35">
      <c r="A2659" s="10">
        <v>42359</v>
      </c>
      <c r="B2659" s="27">
        <v>52.097315649999999</v>
      </c>
      <c r="C2659" s="27">
        <v>7.5871591499650002</v>
      </c>
      <c r="D2659" s="28">
        <f t="shared" si="330"/>
        <v>0.63226326249708331</v>
      </c>
      <c r="E2659" s="3">
        <f t="shared" si="329"/>
        <v>0</v>
      </c>
      <c r="F2659" s="5">
        <f t="shared" si="331"/>
        <v>0.63226326249708331</v>
      </c>
      <c r="G2659" s="5" t="str">
        <f t="shared" si="332"/>
        <v/>
      </c>
      <c r="H2659" s="27">
        <v>6.4924160604799996E-2</v>
      </c>
      <c r="I2659" s="27">
        <v>2.9368597551320001</v>
      </c>
      <c r="J2659" s="2">
        <f t="shared" si="333"/>
        <v>7.9863789437157555</v>
      </c>
      <c r="K2659" s="2">
        <f t="shared" si="334"/>
        <v>5.0494940064917335</v>
      </c>
      <c r="L2659" s="27">
        <v>8.6370636824230004E-2</v>
      </c>
      <c r="M2659" s="26">
        <f t="shared" si="335"/>
        <v>0.2348728549543381</v>
      </c>
      <c r="N2659" s="2">
        <f t="shared" si="336"/>
        <v>0.14850147754543405</v>
      </c>
    </row>
    <row r="2660" spans="1:14" x14ac:dyDescent="0.35">
      <c r="A2660" s="10">
        <v>42360</v>
      </c>
      <c r="B2660" s="27">
        <v>354.26174642000001</v>
      </c>
      <c r="C2660" s="27">
        <v>173.85736312270001</v>
      </c>
      <c r="D2660" s="28">
        <f t="shared" si="330"/>
        <v>14.488113593558333</v>
      </c>
      <c r="E2660" s="3">
        <f t="shared" si="329"/>
        <v>1</v>
      </c>
      <c r="F2660" s="5">
        <f t="shared" si="331"/>
        <v>14.488113593558333</v>
      </c>
      <c r="G2660" s="5">
        <f t="shared" si="332"/>
        <v>-0.89500000000000002</v>
      </c>
      <c r="H2660" s="27">
        <v>1.959287665985</v>
      </c>
      <c r="I2660" s="27">
        <v>2.464640397493</v>
      </c>
      <c r="J2660" s="2">
        <f t="shared" si="333"/>
        <v>6.7022445113265645</v>
      </c>
      <c r="K2660" s="2">
        <f t="shared" si="334"/>
        <v>5.9985088376372753</v>
      </c>
      <c r="L2660" s="27">
        <v>0.14631580999259999</v>
      </c>
      <c r="M2660" s="26">
        <f t="shared" si="335"/>
        <v>0.39788536106147671</v>
      </c>
      <c r="N2660" s="2">
        <f t="shared" si="336"/>
        <v>0.35610739815002168</v>
      </c>
    </row>
    <row r="2661" spans="1:14" x14ac:dyDescent="0.35">
      <c r="A2661" s="10">
        <v>42361</v>
      </c>
      <c r="B2661" s="27">
        <v>10.41946313</v>
      </c>
      <c r="C2661" s="27">
        <v>0.81645269787990005</v>
      </c>
      <c r="D2661" s="28">
        <f t="shared" si="330"/>
        <v>6.8037724823324999E-2</v>
      </c>
      <c r="E2661" s="3">
        <f t="shared" si="329"/>
        <v>0</v>
      </c>
      <c r="F2661" s="5">
        <f t="shared" si="331"/>
        <v>6.8037724823324999E-2</v>
      </c>
      <c r="G2661" s="5" t="str">
        <f t="shared" si="332"/>
        <v/>
      </c>
      <c r="H2661" s="27">
        <v>1.074758988417E-3</v>
      </c>
      <c r="I2661" s="27">
        <v>1.2326854076089999</v>
      </c>
      <c r="J2661" s="2">
        <f t="shared" si="333"/>
        <v>3.35211539003561</v>
      </c>
      <c r="K2661" s="2">
        <f t="shared" si="334"/>
        <v>0.22807030448327559</v>
      </c>
      <c r="L2661" s="27">
        <v>4.974229136556E-2</v>
      </c>
      <c r="M2661" s="26">
        <f t="shared" si="335"/>
        <v>0.13526719744784924</v>
      </c>
      <c r="N2661" s="2">
        <f t="shared" si="336"/>
        <v>9.2032723575791366E-3</v>
      </c>
    </row>
    <row r="2662" spans="1:14" x14ac:dyDescent="0.35">
      <c r="A2662" s="10">
        <v>42362</v>
      </c>
      <c r="B2662" s="27">
        <v>0</v>
      </c>
      <c r="C2662" s="27">
        <v>0</v>
      </c>
      <c r="D2662" s="28">
        <f t="shared" si="330"/>
        <v>0</v>
      </c>
      <c r="E2662" s="3">
        <f t="shared" si="329"/>
        <v>0</v>
      </c>
      <c r="F2662" s="5" t="str">
        <f t="shared" si="331"/>
        <v>Dry</v>
      </c>
      <c r="G2662" s="5" t="str">
        <f t="shared" si="332"/>
        <v/>
      </c>
      <c r="H2662" s="27">
        <v>1.585897097968E-4</v>
      </c>
      <c r="I2662" s="27">
        <v>1.477087304321</v>
      </c>
      <c r="J2662" s="2">
        <f t="shared" si="333"/>
        <v>4.0167321318783547</v>
      </c>
      <c r="K2662" s="2">
        <f t="shared" si="334"/>
        <v>0</v>
      </c>
      <c r="L2662" s="27">
        <v>0.14482709350270001</v>
      </c>
      <c r="M2662" s="26">
        <f t="shared" si="335"/>
        <v>0.39383700498750229</v>
      </c>
      <c r="N2662" s="2">
        <f t="shared" si="336"/>
        <v>0</v>
      </c>
    </row>
    <row r="2663" spans="1:14" x14ac:dyDescent="0.35">
      <c r="A2663" s="10">
        <v>42363</v>
      </c>
      <c r="B2663" s="27">
        <v>0</v>
      </c>
      <c r="C2663" s="27">
        <v>0</v>
      </c>
      <c r="D2663" s="28">
        <f t="shared" si="330"/>
        <v>0</v>
      </c>
      <c r="E2663" s="3">
        <f t="shared" si="329"/>
        <v>0</v>
      </c>
      <c r="F2663" s="5" t="str">
        <f t="shared" si="331"/>
        <v>Dry</v>
      </c>
      <c r="G2663" s="5" t="str">
        <f t="shared" si="332"/>
        <v/>
      </c>
      <c r="H2663" s="27">
        <v>1.452540408267E-4</v>
      </c>
      <c r="I2663" s="27">
        <v>1.5088684643279999</v>
      </c>
      <c r="J2663" s="2">
        <f t="shared" si="333"/>
        <v>4.10315654715499</v>
      </c>
      <c r="K2663" s="2">
        <f t="shared" si="334"/>
        <v>0</v>
      </c>
      <c r="L2663" s="27">
        <v>0.26364308041610002</v>
      </c>
      <c r="M2663" s="26">
        <f t="shared" si="335"/>
        <v>0.71694044716032579</v>
      </c>
      <c r="N2663" s="2">
        <f t="shared" si="336"/>
        <v>0</v>
      </c>
    </row>
    <row r="2664" spans="1:14" x14ac:dyDescent="0.35">
      <c r="A2664" s="10">
        <v>42364</v>
      </c>
      <c r="B2664" s="27">
        <v>0</v>
      </c>
      <c r="C2664" s="27">
        <v>0</v>
      </c>
      <c r="D2664" s="28">
        <f t="shared" si="330"/>
        <v>0</v>
      </c>
      <c r="E2664" s="3">
        <f t="shared" si="329"/>
        <v>0</v>
      </c>
      <c r="F2664" s="5" t="str">
        <f t="shared" si="331"/>
        <v>Dry</v>
      </c>
      <c r="G2664" s="5" t="str">
        <f t="shared" si="332"/>
        <v/>
      </c>
      <c r="H2664" s="27">
        <v>1.3347446577080001E-4</v>
      </c>
      <c r="I2664" s="27">
        <v>1.4337150508309999</v>
      </c>
      <c r="J2664" s="2">
        <f t="shared" si="333"/>
        <v>3.8987873606277881</v>
      </c>
      <c r="K2664" s="2">
        <f t="shared" si="334"/>
        <v>0</v>
      </c>
      <c r="L2664" s="27">
        <v>0.33009536727069999</v>
      </c>
      <c r="M2664" s="26">
        <f t="shared" si="335"/>
        <v>0.89764813794125076</v>
      </c>
      <c r="N2664" s="2">
        <f t="shared" si="336"/>
        <v>0</v>
      </c>
    </row>
    <row r="2665" spans="1:14" x14ac:dyDescent="0.35">
      <c r="A2665" s="10">
        <v>42365</v>
      </c>
      <c r="B2665" s="27">
        <v>0</v>
      </c>
      <c r="C2665" s="27">
        <v>0</v>
      </c>
      <c r="D2665" s="28">
        <f t="shared" si="330"/>
        <v>0</v>
      </c>
      <c r="E2665" s="3">
        <f t="shared" si="329"/>
        <v>0</v>
      </c>
      <c r="F2665" s="5" t="str">
        <f t="shared" si="331"/>
        <v>Dry</v>
      </c>
      <c r="G2665" s="5" t="str">
        <f t="shared" si="332"/>
        <v/>
      </c>
      <c r="H2665" s="27">
        <v>1.2279650850919999E-4</v>
      </c>
      <c r="I2665" s="27">
        <v>1.1982855647990001</v>
      </c>
      <c r="J2665" s="2">
        <f t="shared" si="333"/>
        <v>3.258569833491809</v>
      </c>
      <c r="K2665" s="2">
        <f t="shared" si="334"/>
        <v>0</v>
      </c>
      <c r="L2665" s="27">
        <v>0.30588913044240001</v>
      </c>
      <c r="M2665" s="26">
        <f t="shared" si="335"/>
        <v>0.83182266575984487</v>
      </c>
      <c r="N2665" s="2">
        <f t="shared" si="336"/>
        <v>0</v>
      </c>
    </row>
    <row r="2666" spans="1:14" x14ac:dyDescent="0.35">
      <c r="A2666" s="10">
        <v>42366</v>
      </c>
      <c r="B2666" s="27">
        <v>0</v>
      </c>
      <c r="C2666" s="27">
        <v>0</v>
      </c>
      <c r="D2666" s="28">
        <f t="shared" si="330"/>
        <v>0</v>
      </c>
      <c r="E2666" s="3">
        <f t="shared" si="329"/>
        <v>0</v>
      </c>
      <c r="F2666" s="5" t="str">
        <f t="shared" si="331"/>
        <v>Dry</v>
      </c>
      <c r="G2666" s="5" t="str">
        <f t="shared" si="332"/>
        <v/>
      </c>
      <c r="H2666" s="27">
        <v>1.129727878284E-4</v>
      </c>
      <c r="I2666" s="27">
        <v>1.0675459049389999</v>
      </c>
      <c r="J2666" s="2">
        <f t="shared" si="333"/>
        <v>2.9030416320549191</v>
      </c>
      <c r="K2666" s="2">
        <f t="shared" si="334"/>
        <v>0</v>
      </c>
      <c r="L2666" s="27">
        <v>0.2812224253999</v>
      </c>
      <c r="M2666" s="26">
        <f t="shared" si="335"/>
        <v>0.76474501473547207</v>
      </c>
      <c r="N2666" s="2">
        <f t="shared" si="336"/>
        <v>0</v>
      </c>
    </row>
    <row r="2667" spans="1:14" x14ac:dyDescent="0.35">
      <c r="A2667" s="10">
        <v>42367</v>
      </c>
      <c r="B2667" s="27">
        <v>0</v>
      </c>
      <c r="C2667" s="27">
        <v>0</v>
      </c>
      <c r="D2667" s="28">
        <f t="shared" si="330"/>
        <v>0</v>
      </c>
      <c r="E2667" s="3">
        <f t="shared" si="329"/>
        <v>0</v>
      </c>
      <c r="F2667" s="5" t="str">
        <f t="shared" si="331"/>
        <v>Dry</v>
      </c>
      <c r="G2667" s="5" t="str">
        <f t="shared" si="332"/>
        <v/>
      </c>
      <c r="H2667" s="27">
        <v>1.039349648021E-4</v>
      </c>
      <c r="I2667" s="27">
        <v>1.0765657360380001</v>
      </c>
      <c r="J2667" s="2">
        <f t="shared" si="333"/>
        <v>2.927569799952296</v>
      </c>
      <c r="K2667" s="2">
        <f t="shared" si="334"/>
        <v>0</v>
      </c>
      <c r="L2667" s="27">
        <v>0.28612604249559997</v>
      </c>
      <c r="M2667" s="26">
        <f t="shared" si="335"/>
        <v>0.77807971492083472</v>
      </c>
      <c r="N2667" s="2">
        <f t="shared" si="336"/>
        <v>0</v>
      </c>
    </row>
    <row r="2668" spans="1:14" x14ac:dyDescent="0.35">
      <c r="A2668" s="10">
        <v>42368</v>
      </c>
      <c r="B2668" s="27">
        <v>0</v>
      </c>
      <c r="C2668" s="27">
        <v>0</v>
      </c>
      <c r="D2668" s="28">
        <f t="shared" si="330"/>
        <v>0</v>
      </c>
      <c r="E2668" s="3">
        <f t="shared" si="329"/>
        <v>0</v>
      </c>
      <c r="F2668" s="5" t="str">
        <f t="shared" si="331"/>
        <v>Dry</v>
      </c>
      <c r="G2668" s="5" t="str">
        <f t="shared" si="332"/>
        <v/>
      </c>
      <c r="H2668" s="27">
        <v>9.5620167617979998E-5</v>
      </c>
      <c r="I2668" s="27">
        <v>1.0049298950729999</v>
      </c>
      <c r="J2668" s="2">
        <f t="shared" si="333"/>
        <v>2.7327661594657129</v>
      </c>
      <c r="K2668" s="2">
        <f t="shared" si="334"/>
        <v>0</v>
      </c>
      <c r="L2668" s="27">
        <v>0.26773439236730001</v>
      </c>
      <c r="M2668" s="26">
        <f t="shared" si="335"/>
        <v>0.72806619722794097</v>
      </c>
      <c r="N2668" s="2">
        <f t="shared" si="336"/>
        <v>0</v>
      </c>
    </row>
    <row r="2669" spans="1:14" x14ac:dyDescent="0.35">
      <c r="A2669" s="10">
        <v>42369</v>
      </c>
      <c r="B2669" s="27">
        <v>0</v>
      </c>
      <c r="C2669" s="27">
        <v>0</v>
      </c>
      <c r="D2669" s="28">
        <f t="shared" si="330"/>
        <v>0</v>
      </c>
      <c r="E2669" s="3">
        <f t="shared" si="329"/>
        <v>0</v>
      </c>
      <c r="F2669" s="5" t="str">
        <f t="shared" si="331"/>
        <v>Dry</v>
      </c>
      <c r="G2669" s="5" t="str">
        <f t="shared" si="332"/>
        <v/>
      </c>
      <c r="H2669" s="27">
        <v>8.7970554208539995E-5</v>
      </c>
      <c r="I2669" s="27">
        <v>1.011214496217</v>
      </c>
      <c r="J2669" s="2">
        <f t="shared" si="333"/>
        <v>2.7498562524326613</v>
      </c>
      <c r="K2669" s="2">
        <f t="shared" si="334"/>
        <v>0</v>
      </c>
      <c r="L2669" s="27">
        <v>0.26959002912609997</v>
      </c>
      <c r="M2669" s="26">
        <f t="shared" si="335"/>
        <v>0.73311234160435124</v>
      </c>
      <c r="N2669" s="2">
        <f t="shared" si="336"/>
        <v>0</v>
      </c>
    </row>
    <row r="2670" spans="1:14" x14ac:dyDescent="0.35">
      <c r="A2670" s="10">
        <v>42370</v>
      </c>
      <c r="B2670" s="27">
        <v>0</v>
      </c>
      <c r="C2670" s="27">
        <v>0</v>
      </c>
      <c r="D2670" s="28">
        <f t="shared" si="330"/>
        <v>0</v>
      </c>
      <c r="E2670" s="3">
        <f t="shared" si="329"/>
        <v>0</v>
      </c>
      <c r="F2670" s="5" t="str">
        <f t="shared" si="331"/>
        <v>Dry</v>
      </c>
      <c r="G2670" s="5" t="str">
        <f t="shared" si="332"/>
        <v/>
      </c>
      <c r="H2670" s="27">
        <v>8.093290987185E-5</v>
      </c>
      <c r="I2670" s="27">
        <v>1.0385301756409999</v>
      </c>
      <c r="J2670" s="2">
        <f t="shared" si="333"/>
        <v>2.8241374184311097</v>
      </c>
      <c r="K2670" s="2">
        <f t="shared" si="334"/>
        <v>0</v>
      </c>
      <c r="L2670" s="27">
        <v>0.27692238356810001</v>
      </c>
      <c r="M2670" s="26">
        <f t="shared" si="335"/>
        <v>0.75305165297974841</v>
      </c>
      <c r="N2670" s="2">
        <f t="shared" si="336"/>
        <v>0</v>
      </c>
    </row>
    <row r="2671" spans="1:14" x14ac:dyDescent="0.35">
      <c r="A2671" s="10">
        <v>42371</v>
      </c>
      <c r="B2671" s="27">
        <v>0</v>
      </c>
      <c r="C2671" s="27">
        <v>0</v>
      </c>
      <c r="D2671" s="28">
        <f t="shared" si="330"/>
        <v>0</v>
      </c>
      <c r="E2671" s="3">
        <f t="shared" si="329"/>
        <v>0</v>
      </c>
      <c r="F2671" s="5" t="str">
        <f t="shared" si="331"/>
        <v>Dry</v>
      </c>
      <c r="G2671" s="5" t="str">
        <f t="shared" si="332"/>
        <v/>
      </c>
      <c r="H2671" s="27">
        <v>7.4458277082109994E-5</v>
      </c>
      <c r="I2671" s="27">
        <v>0.985097648858</v>
      </c>
      <c r="J2671" s="2">
        <f t="shared" si="333"/>
        <v>2.6788351423984911</v>
      </c>
      <c r="K2671" s="2">
        <f t="shared" si="334"/>
        <v>0</v>
      </c>
      <c r="L2671" s="27">
        <v>0.26268772913049998</v>
      </c>
      <c r="M2671" s="26">
        <f t="shared" si="335"/>
        <v>0.71434250308831637</v>
      </c>
      <c r="N2671" s="2">
        <f t="shared" si="336"/>
        <v>0</v>
      </c>
    </row>
    <row r="2672" spans="1:14" x14ac:dyDescent="0.35">
      <c r="A2672" s="10">
        <v>42372</v>
      </c>
      <c r="B2672" s="27">
        <v>0</v>
      </c>
      <c r="C2672" s="27">
        <v>0</v>
      </c>
      <c r="D2672" s="28">
        <f t="shared" si="330"/>
        <v>0</v>
      </c>
      <c r="E2672" s="3">
        <f t="shared" si="329"/>
        <v>0</v>
      </c>
      <c r="F2672" s="5" t="str">
        <f t="shared" si="331"/>
        <v>Dry</v>
      </c>
      <c r="G2672" s="5" t="str">
        <f t="shared" si="332"/>
        <v/>
      </c>
      <c r="H2672" s="27">
        <v>6.8501614915539996E-5</v>
      </c>
      <c r="I2672" s="27">
        <v>0.99205922912459998</v>
      </c>
      <c r="J2672" s="2">
        <f t="shared" si="333"/>
        <v>2.6977661853122723</v>
      </c>
      <c r="K2672" s="2">
        <f t="shared" si="334"/>
        <v>0</v>
      </c>
      <c r="L2672" s="27">
        <v>0.26454777074969998</v>
      </c>
      <c r="M2672" s="26">
        <f t="shared" si="335"/>
        <v>0.71940062586590414</v>
      </c>
      <c r="N2672" s="2">
        <f t="shared" si="336"/>
        <v>0</v>
      </c>
    </row>
    <row r="2673" spans="1:14" x14ac:dyDescent="0.35">
      <c r="A2673" s="10">
        <v>42373</v>
      </c>
      <c r="B2673" s="27">
        <v>0</v>
      </c>
      <c r="C2673" s="27">
        <v>0</v>
      </c>
      <c r="D2673" s="28">
        <f t="shared" si="330"/>
        <v>0</v>
      </c>
      <c r="E2673" s="3">
        <f t="shared" si="329"/>
        <v>0</v>
      </c>
      <c r="F2673" s="5" t="str">
        <f t="shared" si="331"/>
        <v>Dry</v>
      </c>
      <c r="G2673" s="5" t="str">
        <f t="shared" si="332"/>
        <v/>
      </c>
      <c r="H2673" s="27">
        <v>6.3021485722290004E-5</v>
      </c>
      <c r="I2673" s="27">
        <v>0.91700373108559996</v>
      </c>
      <c r="J2673" s="2">
        <f t="shared" si="333"/>
        <v>2.4936632661649369</v>
      </c>
      <c r="K2673" s="2">
        <f t="shared" si="334"/>
        <v>0</v>
      </c>
      <c r="L2673" s="27">
        <v>0.24453397404640001</v>
      </c>
      <c r="M2673" s="26">
        <f t="shared" si="335"/>
        <v>0.66497590766281833</v>
      </c>
      <c r="N2673" s="2">
        <f t="shared" si="336"/>
        <v>0</v>
      </c>
    </row>
    <row r="2674" spans="1:14" x14ac:dyDescent="0.35">
      <c r="A2674" s="10">
        <v>42374</v>
      </c>
      <c r="B2674" s="27">
        <v>979.42953422000005</v>
      </c>
      <c r="C2674" s="27">
        <v>465.3116092148</v>
      </c>
      <c r="D2674" s="28">
        <f t="shared" si="330"/>
        <v>38.775967434566667</v>
      </c>
      <c r="E2674" s="3">
        <f t="shared" si="329"/>
        <v>1</v>
      </c>
      <c r="F2674" s="5">
        <f t="shared" si="331"/>
        <v>38.775967434566667</v>
      </c>
      <c r="G2674" s="5">
        <f t="shared" si="332"/>
        <v>-0.89500000000000002</v>
      </c>
      <c r="H2674" s="27">
        <v>12.85069104103</v>
      </c>
      <c r="I2674" s="27">
        <v>1.1209023142129999</v>
      </c>
      <c r="J2674" s="2">
        <f t="shared" si="333"/>
        <v>3.0481369171782635</v>
      </c>
      <c r="K2674" s="2">
        <f t="shared" si="334"/>
        <v>2.7280825408745457</v>
      </c>
      <c r="L2674" s="27">
        <v>0.29119096956930002</v>
      </c>
      <c r="M2674" s="26">
        <f t="shared" si="335"/>
        <v>0.79185307500797164</v>
      </c>
      <c r="N2674" s="2">
        <f t="shared" si="336"/>
        <v>0.70870850213213465</v>
      </c>
    </row>
    <row r="2675" spans="1:14" x14ac:dyDescent="0.35">
      <c r="A2675" s="10">
        <v>42375</v>
      </c>
      <c r="B2675" s="27">
        <v>531.39261963000001</v>
      </c>
      <c r="C2675" s="27">
        <v>256.42771051900002</v>
      </c>
      <c r="D2675" s="28">
        <f t="shared" si="330"/>
        <v>21.368975876583335</v>
      </c>
      <c r="E2675" s="3">
        <f t="shared" si="329"/>
        <v>1</v>
      </c>
      <c r="F2675" s="5">
        <f t="shared" si="331"/>
        <v>21.368975876583335</v>
      </c>
      <c r="G2675" s="5">
        <f t="shared" si="332"/>
        <v>-0.89500000000000002</v>
      </c>
      <c r="H2675" s="27">
        <v>1.2075996986190001</v>
      </c>
      <c r="I2675" s="27">
        <v>0.37823728000029999</v>
      </c>
      <c r="J2675" s="2">
        <f t="shared" si="333"/>
        <v>1.0285633297416157</v>
      </c>
      <c r="K2675" s="2">
        <f t="shared" si="334"/>
        <v>0.92056418011874608</v>
      </c>
      <c r="L2675" s="27">
        <v>6.3802521857860006E-2</v>
      </c>
      <c r="M2675" s="26">
        <f t="shared" si="335"/>
        <v>0.17350202583939017</v>
      </c>
      <c r="N2675" s="2">
        <f t="shared" si="336"/>
        <v>0.15528431312625421</v>
      </c>
    </row>
    <row r="2676" spans="1:14" x14ac:dyDescent="0.35">
      <c r="A2676" s="10">
        <v>42376</v>
      </c>
      <c r="B2676" s="27">
        <v>479.29530398000003</v>
      </c>
      <c r="C2676" s="27">
        <v>241.30177618650001</v>
      </c>
      <c r="D2676" s="28">
        <f t="shared" si="330"/>
        <v>20.108481348874999</v>
      </c>
      <c r="E2676" s="3">
        <f t="shared" si="329"/>
        <v>1</v>
      </c>
      <c r="F2676" s="5">
        <f t="shared" si="331"/>
        <v>20.108481348874999</v>
      </c>
      <c r="G2676" s="5">
        <f t="shared" si="332"/>
        <v>-0.89500000000000002</v>
      </c>
      <c r="H2676" s="27">
        <v>0.15717125602580001</v>
      </c>
      <c r="I2676" s="27">
        <v>0.35983791695669998</v>
      </c>
      <c r="J2676" s="2">
        <f t="shared" si="333"/>
        <v>0.9785288378553717</v>
      </c>
      <c r="K2676" s="2">
        <f t="shared" si="334"/>
        <v>0.87578330988055764</v>
      </c>
      <c r="L2676" s="27">
        <v>4.1446197862880001E-2</v>
      </c>
      <c r="M2676" s="26">
        <f t="shared" si="335"/>
        <v>0.11270713262040136</v>
      </c>
      <c r="N2676" s="2">
        <f t="shared" si="336"/>
        <v>0.10087288369525922</v>
      </c>
    </row>
    <row r="2677" spans="1:14" x14ac:dyDescent="0.35">
      <c r="A2677" s="10">
        <v>42377</v>
      </c>
      <c r="B2677" s="27">
        <v>0</v>
      </c>
      <c r="C2677" s="27">
        <v>0</v>
      </c>
      <c r="D2677" s="28">
        <f t="shared" si="330"/>
        <v>0</v>
      </c>
      <c r="E2677" s="3">
        <f t="shared" si="329"/>
        <v>0</v>
      </c>
      <c r="F2677" s="5" t="str">
        <f t="shared" si="331"/>
        <v>Dry</v>
      </c>
      <c r="G2677" s="5" t="str">
        <f t="shared" si="332"/>
        <v/>
      </c>
      <c r="H2677" s="27">
        <v>6.2750486820409995E-4</v>
      </c>
      <c r="I2677" s="27">
        <v>1.07445902626</v>
      </c>
      <c r="J2677" s="2">
        <f t="shared" si="333"/>
        <v>2.9218408976503936</v>
      </c>
      <c r="K2677" s="2">
        <f t="shared" si="334"/>
        <v>0</v>
      </c>
      <c r="L2677" s="27">
        <v>0.22617464142329999</v>
      </c>
      <c r="M2677" s="26">
        <f t="shared" si="335"/>
        <v>0.615050272900865</v>
      </c>
      <c r="N2677" s="2">
        <f t="shared" si="336"/>
        <v>0</v>
      </c>
    </row>
    <row r="2678" spans="1:14" x14ac:dyDescent="0.35">
      <c r="A2678" s="10">
        <v>42378</v>
      </c>
      <c r="B2678" s="27">
        <v>0</v>
      </c>
      <c r="C2678" s="27">
        <v>0</v>
      </c>
      <c r="D2678" s="28">
        <f t="shared" si="330"/>
        <v>0</v>
      </c>
      <c r="E2678" s="3">
        <f t="shared" si="329"/>
        <v>0</v>
      </c>
      <c r="F2678" s="5" t="str">
        <f t="shared" si="331"/>
        <v>Dry</v>
      </c>
      <c r="G2678" s="5" t="str">
        <f t="shared" si="332"/>
        <v/>
      </c>
      <c r="H2678" s="27">
        <v>5.5573974261100001E-4</v>
      </c>
      <c r="I2678" s="27">
        <v>1.2915993728349999</v>
      </c>
      <c r="J2678" s="2">
        <f t="shared" si="333"/>
        <v>3.5123236705125853</v>
      </c>
      <c r="K2678" s="2">
        <f t="shared" si="334"/>
        <v>0</v>
      </c>
      <c r="L2678" s="27">
        <v>0.28801932514430001</v>
      </c>
      <c r="M2678" s="26">
        <f t="shared" si="335"/>
        <v>0.78322823202440373</v>
      </c>
      <c r="N2678" s="2">
        <f t="shared" si="336"/>
        <v>0</v>
      </c>
    </row>
    <row r="2679" spans="1:14" x14ac:dyDescent="0.35">
      <c r="A2679" s="10">
        <v>42379</v>
      </c>
      <c r="B2679" s="27">
        <v>0</v>
      </c>
      <c r="C2679" s="27">
        <v>0</v>
      </c>
      <c r="D2679" s="28">
        <f t="shared" si="330"/>
        <v>0</v>
      </c>
      <c r="E2679" s="3">
        <f t="shared" si="329"/>
        <v>0</v>
      </c>
      <c r="F2679" s="5" t="str">
        <f t="shared" si="331"/>
        <v>Dry</v>
      </c>
      <c r="G2679" s="5" t="str">
        <f t="shared" si="332"/>
        <v/>
      </c>
      <c r="H2679" s="27">
        <v>5.1574827796769997E-4</v>
      </c>
      <c r="I2679" s="27">
        <v>1.151688261578</v>
      </c>
      <c r="J2679" s="2">
        <f t="shared" si="333"/>
        <v>3.13185499100475</v>
      </c>
      <c r="K2679" s="2">
        <f t="shared" si="334"/>
        <v>0</v>
      </c>
      <c r="L2679" s="27">
        <v>0.2734941155983</v>
      </c>
      <c r="M2679" s="26">
        <f t="shared" si="335"/>
        <v>0.74372895819339313</v>
      </c>
      <c r="N2679" s="2">
        <f t="shared" si="336"/>
        <v>0</v>
      </c>
    </row>
    <row r="2680" spans="1:14" x14ac:dyDescent="0.35">
      <c r="A2680" s="10">
        <v>42380</v>
      </c>
      <c r="B2680" s="27">
        <v>0</v>
      </c>
      <c r="C2680" s="27">
        <v>0</v>
      </c>
      <c r="D2680" s="28">
        <f t="shared" si="330"/>
        <v>0</v>
      </c>
      <c r="E2680" s="3">
        <f t="shared" si="329"/>
        <v>0</v>
      </c>
      <c r="F2680" s="5" t="str">
        <f t="shared" si="331"/>
        <v>Dry</v>
      </c>
      <c r="G2680" s="5" t="str">
        <f t="shared" si="332"/>
        <v/>
      </c>
      <c r="H2680" s="27">
        <v>4.8503251251249998E-4</v>
      </c>
      <c r="I2680" s="27">
        <v>1.0646352958580001</v>
      </c>
      <c r="J2680" s="2">
        <f t="shared" si="333"/>
        <v>2.895126638144411</v>
      </c>
      <c r="K2680" s="2">
        <f t="shared" si="334"/>
        <v>0</v>
      </c>
      <c r="L2680" s="27">
        <v>0.26758030302059999</v>
      </c>
      <c r="M2680" s="26">
        <f t="shared" si="335"/>
        <v>0.72764717282209879</v>
      </c>
      <c r="N2680" s="2">
        <f t="shared" si="336"/>
        <v>0</v>
      </c>
    </row>
    <row r="2681" spans="1:14" x14ac:dyDescent="0.35">
      <c r="A2681" s="10">
        <v>42381</v>
      </c>
      <c r="B2681" s="27">
        <v>0</v>
      </c>
      <c r="C2681" s="27">
        <v>0</v>
      </c>
      <c r="D2681" s="28">
        <f t="shared" si="330"/>
        <v>0</v>
      </c>
      <c r="E2681" s="3">
        <f t="shared" si="329"/>
        <v>0</v>
      </c>
      <c r="F2681" s="5" t="str">
        <f t="shared" si="331"/>
        <v>Dry</v>
      </c>
      <c r="G2681" s="5" t="str">
        <f t="shared" si="332"/>
        <v/>
      </c>
      <c r="H2681" s="27">
        <v>4.5504789875959998E-4</v>
      </c>
      <c r="I2681" s="27">
        <v>1.058511799403</v>
      </c>
      <c r="J2681" s="2">
        <f t="shared" si="333"/>
        <v>2.8784746468245421</v>
      </c>
      <c r="K2681" s="2">
        <f t="shared" si="334"/>
        <v>0</v>
      </c>
      <c r="L2681" s="27">
        <v>0.27485097385809998</v>
      </c>
      <c r="M2681" s="26">
        <f t="shared" si="335"/>
        <v>0.74741874427076271</v>
      </c>
      <c r="N2681" s="2">
        <f t="shared" si="336"/>
        <v>0</v>
      </c>
    </row>
    <row r="2682" spans="1:14" x14ac:dyDescent="0.35">
      <c r="A2682" s="10">
        <v>42382</v>
      </c>
      <c r="B2682" s="27">
        <v>0</v>
      </c>
      <c r="C2682" s="27">
        <v>0</v>
      </c>
      <c r="D2682" s="28">
        <f t="shared" si="330"/>
        <v>0</v>
      </c>
      <c r="E2682" s="3">
        <f t="shared" si="329"/>
        <v>0</v>
      </c>
      <c r="F2682" s="5" t="str">
        <f t="shared" si="331"/>
        <v>Dry</v>
      </c>
      <c r="G2682" s="5" t="str">
        <f t="shared" si="332"/>
        <v/>
      </c>
      <c r="H2682" s="27">
        <v>4.260252011835E-4</v>
      </c>
      <c r="I2682" s="27">
        <v>1.0006611705099999</v>
      </c>
      <c r="J2682" s="2">
        <f t="shared" si="333"/>
        <v>2.7211579606380734</v>
      </c>
      <c r="K2682" s="2">
        <f t="shared" si="334"/>
        <v>0</v>
      </c>
      <c r="L2682" s="27">
        <v>0.26428808823599997</v>
      </c>
      <c r="M2682" s="26">
        <f t="shared" si="335"/>
        <v>0.71869445562544887</v>
      </c>
      <c r="N2682" s="2">
        <f t="shared" si="336"/>
        <v>0</v>
      </c>
    </row>
    <row r="2683" spans="1:14" x14ac:dyDescent="0.35">
      <c r="A2683" s="10">
        <v>42383</v>
      </c>
      <c r="B2683" s="27">
        <v>0</v>
      </c>
      <c r="C2683" s="27">
        <v>0</v>
      </c>
      <c r="D2683" s="28">
        <f t="shared" si="330"/>
        <v>0</v>
      </c>
      <c r="E2683" s="3">
        <f t="shared" si="329"/>
        <v>0</v>
      </c>
      <c r="F2683" s="5" t="str">
        <f t="shared" si="331"/>
        <v>Dry</v>
      </c>
      <c r="G2683" s="5" t="str">
        <f t="shared" si="332"/>
        <v/>
      </c>
      <c r="H2683" s="27">
        <v>3.9775280247709998E-4</v>
      </c>
      <c r="I2683" s="27">
        <v>0.94957133498309998</v>
      </c>
      <c r="J2683" s="2">
        <f t="shared" si="333"/>
        <v>2.5822263054996428</v>
      </c>
      <c r="K2683" s="2">
        <f t="shared" si="334"/>
        <v>0</v>
      </c>
      <c r="L2683" s="27">
        <v>0.25270515583449998</v>
      </c>
      <c r="M2683" s="26">
        <f t="shared" si="335"/>
        <v>0.68719629257010584</v>
      </c>
      <c r="N2683" s="2">
        <f t="shared" si="336"/>
        <v>0</v>
      </c>
    </row>
    <row r="2684" spans="1:14" x14ac:dyDescent="0.35">
      <c r="A2684" s="10">
        <v>42384</v>
      </c>
      <c r="B2684" s="27">
        <v>0</v>
      </c>
      <c r="C2684" s="27">
        <v>0</v>
      </c>
      <c r="D2684" s="28">
        <f t="shared" si="330"/>
        <v>0</v>
      </c>
      <c r="E2684" s="3">
        <f t="shared" si="329"/>
        <v>0</v>
      </c>
      <c r="F2684" s="5" t="str">
        <f t="shared" si="331"/>
        <v>Dry</v>
      </c>
      <c r="G2684" s="5" t="str">
        <f t="shared" si="332"/>
        <v/>
      </c>
      <c r="H2684" s="27">
        <v>3.7039982906259997E-4</v>
      </c>
      <c r="I2684" s="27">
        <v>0.90035153708589999</v>
      </c>
      <c r="J2684" s="2">
        <f t="shared" si="333"/>
        <v>2.4483799558899131</v>
      </c>
      <c r="K2684" s="2">
        <f t="shared" si="334"/>
        <v>0</v>
      </c>
      <c r="L2684" s="27">
        <v>0.2399686063966</v>
      </c>
      <c r="M2684" s="26">
        <f t="shared" si="335"/>
        <v>0.6525610294906582</v>
      </c>
      <c r="N2684" s="2">
        <f t="shared" si="336"/>
        <v>0</v>
      </c>
    </row>
    <row r="2685" spans="1:14" x14ac:dyDescent="0.35">
      <c r="A2685" s="10">
        <v>42385</v>
      </c>
      <c r="B2685" s="27">
        <v>0</v>
      </c>
      <c r="C2685" s="27">
        <v>0</v>
      </c>
      <c r="D2685" s="28">
        <f t="shared" si="330"/>
        <v>0</v>
      </c>
      <c r="E2685" s="3">
        <f t="shared" si="329"/>
        <v>0</v>
      </c>
      <c r="F2685" s="5" t="str">
        <f t="shared" si="331"/>
        <v>Dry</v>
      </c>
      <c r="G2685" s="5" t="str">
        <f t="shared" si="332"/>
        <v/>
      </c>
      <c r="H2685" s="27">
        <v>3.4462556147390002E-4</v>
      </c>
      <c r="I2685" s="27">
        <v>0.90067072105370005</v>
      </c>
      <c r="J2685" s="2">
        <f t="shared" si="333"/>
        <v>2.4492479320045897</v>
      </c>
      <c r="K2685" s="2">
        <f t="shared" si="334"/>
        <v>0</v>
      </c>
      <c r="L2685" s="27">
        <v>0.24014547327909999</v>
      </c>
      <c r="M2685" s="26">
        <f t="shared" si="335"/>
        <v>0.65304199421625331</v>
      </c>
      <c r="N2685" s="2">
        <f t="shared" si="336"/>
        <v>0</v>
      </c>
    </row>
    <row r="2686" spans="1:14" x14ac:dyDescent="0.35">
      <c r="A2686" s="10">
        <v>42386</v>
      </c>
      <c r="B2686" s="27">
        <v>0</v>
      </c>
      <c r="C2686" s="27">
        <v>0</v>
      </c>
      <c r="D2686" s="28">
        <f t="shared" si="330"/>
        <v>0</v>
      </c>
      <c r="E2686" s="3">
        <f t="shared" si="329"/>
        <v>0</v>
      </c>
      <c r="F2686" s="5" t="str">
        <f t="shared" si="331"/>
        <v>Dry</v>
      </c>
      <c r="G2686" s="5" t="str">
        <f t="shared" si="332"/>
        <v/>
      </c>
      <c r="H2686" s="27">
        <v>3.2016068155829998E-4</v>
      </c>
      <c r="I2686" s="27">
        <v>0.94131055247079998</v>
      </c>
      <c r="J2686" s="2">
        <f t="shared" si="333"/>
        <v>2.5597622639669946</v>
      </c>
      <c r="K2686" s="2">
        <f t="shared" si="334"/>
        <v>0</v>
      </c>
      <c r="L2686" s="27">
        <v>0.25100671352350001</v>
      </c>
      <c r="M2686" s="26">
        <f t="shared" si="335"/>
        <v>0.682577616487265</v>
      </c>
      <c r="N2686" s="2">
        <f t="shared" si="336"/>
        <v>0</v>
      </c>
    </row>
    <row r="2687" spans="1:14" x14ac:dyDescent="0.35">
      <c r="A2687" s="10">
        <v>42387</v>
      </c>
      <c r="B2687" s="27">
        <v>0</v>
      </c>
      <c r="C2687" s="27">
        <v>0</v>
      </c>
      <c r="D2687" s="28">
        <f t="shared" si="330"/>
        <v>0</v>
      </c>
      <c r="E2687" s="3">
        <f t="shared" si="329"/>
        <v>0</v>
      </c>
      <c r="F2687" s="5" t="str">
        <f t="shared" si="331"/>
        <v>Dry</v>
      </c>
      <c r="G2687" s="5" t="str">
        <f t="shared" si="332"/>
        <v/>
      </c>
      <c r="H2687" s="27">
        <v>2.9691597935059999E-4</v>
      </c>
      <c r="I2687" s="27">
        <v>0.9453423914647</v>
      </c>
      <c r="J2687" s="2">
        <f t="shared" si="333"/>
        <v>2.5707262856534467</v>
      </c>
      <c r="K2687" s="2">
        <f t="shared" si="334"/>
        <v>0</v>
      </c>
      <c r="L2687" s="27">
        <v>0.25208871195139998</v>
      </c>
      <c r="M2687" s="26">
        <f t="shared" si="335"/>
        <v>0.68551995973215907</v>
      </c>
      <c r="N2687" s="2">
        <f t="shared" si="336"/>
        <v>0</v>
      </c>
    </row>
    <row r="2688" spans="1:14" x14ac:dyDescent="0.35">
      <c r="A2688" s="10">
        <v>42388</v>
      </c>
      <c r="B2688" s="27">
        <v>10.41946313</v>
      </c>
      <c r="C2688" s="27">
        <v>0</v>
      </c>
      <c r="D2688" s="28">
        <f t="shared" si="330"/>
        <v>0</v>
      </c>
      <c r="E2688" s="3">
        <f t="shared" si="329"/>
        <v>0</v>
      </c>
      <c r="F2688" s="5">
        <f t="shared" si="331"/>
        <v>0</v>
      </c>
      <c r="G2688" s="5" t="str">
        <f t="shared" si="332"/>
        <v/>
      </c>
      <c r="H2688" s="27">
        <v>2.7500360315710001E-4</v>
      </c>
      <c r="I2688" s="27">
        <v>0.89492739861839998</v>
      </c>
      <c r="J2688" s="2">
        <f t="shared" si="333"/>
        <v>2.4336297707069323</v>
      </c>
      <c r="K2688" s="2">
        <f t="shared" si="334"/>
        <v>0</v>
      </c>
      <c r="L2688" s="27">
        <v>0.23864663043199999</v>
      </c>
      <c r="M2688" s="26">
        <f t="shared" si="335"/>
        <v>0.64896610093156348</v>
      </c>
      <c r="N2688" s="2">
        <f t="shared" si="336"/>
        <v>0</v>
      </c>
    </row>
    <row r="2689" spans="1:14" x14ac:dyDescent="0.35">
      <c r="A2689" s="10">
        <v>42389</v>
      </c>
      <c r="B2689" s="27">
        <v>10.41946313</v>
      </c>
      <c r="C2689" s="27">
        <v>0</v>
      </c>
      <c r="D2689" s="28">
        <f t="shared" si="330"/>
        <v>0</v>
      </c>
      <c r="E2689" s="3">
        <f t="shared" si="329"/>
        <v>0</v>
      </c>
      <c r="F2689" s="5">
        <f t="shared" si="331"/>
        <v>0</v>
      </c>
      <c r="G2689" s="5" t="str">
        <f t="shared" si="332"/>
        <v/>
      </c>
      <c r="H2689" s="27">
        <v>2.545874658977E-4</v>
      </c>
      <c r="I2689" s="27">
        <v>0.86578339689829997</v>
      </c>
      <c r="J2689" s="2">
        <f t="shared" si="333"/>
        <v>2.354376738189361</v>
      </c>
      <c r="K2689" s="2">
        <f t="shared" si="334"/>
        <v>0</v>
      </c>
      <c r="L2689" s="27">
        <v>0.23087539990149999</v>
      </c>
      <c r="M2689" s="26">
        <f t="shared" si="335"/>
        <v>0.62783332747614307</v>
      </c>
      <c r="N2689" s="2">
        <f t="shared" si="336"/>
        <v>0</v>
      </c>
    </row>
    <row r="2690" spans="1:14" x14ac:dyDescent="0.35">
      <c r="A2690" s="10">
        <v>42390</v>
      </c>
      <c r="B2690" s="27">
        <v>0</v>
      </c>
      <c r="C2690" s="27">
        <v>0</v>
      </c>
      <c r="D2690" s="28">
        <f t="shared" si="330"/>
        <v>0</v>
      </c>
      <c r="E2690" s="3">
        <f t="shared" si="329"/>
        <v>0</v>
      </c>
      <c r="F2690" s="5" t="str">
        <f t="shared" si="331"/>
        <v>Dry</v>
      </c>
      <c r="G2690" s="5" t="str">
        <f t="shared" si="332"/>
        <v/>
      </c>
      <c r="H2690" s="27">
        <v>2.3563550054759999E-4</v>
      </c>
      <c r="I2690" s="27">
        <v>1.0050891351069999</v>
      </c>
      <c r="J2690" s="2">
        <f t="shared" si="333"/>
        <v>2.7331991904445712</v>
      </c>
      <c r="K2690" s="2">
        <f t="shared" si="334"/>
        <v>0</v>
      </c>
      <c r="L2690" s="27">
        <v>0.26802371525820001</v>
      </c>
      <c r="M2690" s="26">
        <f t="shared" si="335"/>
        <v>0.72885297032453877</v>
      </c>
      <c r="N2690" s="2">
        <f t="shared" si="336"/>
        <v>0</v>
      </c>
    </row>
    <row r="2691" spans="1:14" x14ac:dyDescent="0.35">
      <c r="A2691" s="10">
        <v>42391</v>
      </c>
      <c r="B2691" s="27">
        <v>10.41946313</v>
      </c>
      <c r="C2691" s="27">
        <v>0</v>
      </c>
      <c r="D2691" s="28">
        <f t="shared" si="330"/>
        <v>0</v>
      </c>
      <c r="E2691" s="3">
        <f t="shared" si="329"/>
        <v>0</v>
      </c>
      <c r="F2691" s="5">
        <f t="shared" si="331"/>
        <v>0</v>
      </c>
      <c r="G2691" s="5" t="str">
        <f t="shared" si="332"/>
        <v/>
      </c>
      <c r="H2691" s="27">
        <v>2.177409304201E-4</v>
      </c>
      <c r="I2691" s="27">
        <v>0.99285391423729996</v>
      </c>
      <c r="J2691" s="2">
        <f t="shared" si="333"/>
        <v>2.6999272202203439</v>
      </c>
      <c r="K2691" s="2">
        <f t="shared" si="334"/>
        <v>0</v>
      </c>
      <c r="L2691" s="27">
        <v>0.2647610288467</v>
      </c>
      <c r="M2691" s="26">
        <f t="shared" si="335"/>
        <v>0.71998055140456207</v>
      </c>
      <c r="N2691" s="2">
        <f t="shared" si="336"/>
        <v>0</v>
      </c>
    </row>
    <row r="2692" spans="1:14" x14ac:dyDescent="0.35">
      <c r="A2692" s="10">
        <v>42392</v>
      </c>
      <c r="B2692" s="27">
        <v>0</v>
      </c>
      <c r="C2692" s="27">
        <v>0</v>
      </c>
      <c r="D2692" s="28">
        <f t="shared" si="330"/>
        <v>0</v>
      </c>
      <c r="E2692" s="3">
        <f t="shared" si="329"/>
        <v>0</v>
      </c>
      <c r="F2692" s="5" t="str">
        <f t="shared" si="331"/>
        <v>Dry</v>
      </c>
      <c r="G2692" s="5" t="str">
        <f t="shared" si="332"/>
        <v/>
      </c>
      <c r="H2692" s="27">
        <v>2.0101765732510001E-4</v>
      </c>
      <c r="I2692" s="27">
        <v>0.95888466702950004</v>
      </c>
      <c r="J2692" s="2">
        <f t="shared" si="333"/>
        <v>2.6075526081333411</v>
      </c>
      <c r="K2692" s="2">
        <f t="shared" si="334"/>
        <v>0</v>
      </c>
      <c r="L2692" s="27">
        <v>0.25570257394110002</v>
      </c>
      <c r="M2692" s="26">
        <f t="shared" si="335"/>
        <v>0.69534735147246973</v>
      </c>
      <c r="N2692" s="2">
        <f t="shared" si="336"/>
        <v>0</v>
      </c>
    </row>
    <row r="2693" spans="1:14" x14ac:dyDescent="0.35">
      <c r="A2693" s="10">
        <v>42393</v>
      </c>
      <c r="B2693" s="27">
        <v>0</v>
      </c>
      <c r="C2693" s="27">
        <v>0</v>
      </c>
      <c r="D2693" s="28">
        <f t="shared" si="330"/>
        <v>0</v>
      </c>
      <c r="E2693" s="3">
        <f t="shared" si="329"/>
        <v>0</v>
      </c>
      <c r="F2693" s="5" t="str">
        <f t="shared" si="331"/>
        <v>Dry</v>
      </c>
      <c r="G2693" s="5" t="str">
        <f t="shared" si="332"/>
        <v/>
      </c>
      <c r="H2693" s="27">
        <v>1.854386637507E-4</v>
      </c>
      <c r="I2693" s="27">
        <v>0.99890972234539999</v>
      </c>
      <c r="J2693" s="2">
        <f t="shared" si="333"/>
        <v>2.7163951425571868</v>
      </c>
      <c r="K2693" s="2">
        <f t="shared" si="334"/>
        <v>0</v>
      </c>
      <c r="L2693" s="27">
        <v>0.26637592485520001</v>
      </c>
      <c r="M2693" s="26">
        <f t="shared" si="335"/>
        <v>0.72437203501423675</v>
      </c>
      <c r="N2693" s="2">
        <f t="shared" si="336"/>
        <v>0</v>
      </c>
    </row>
    <row r="2694" spans="1:14" x14ac:dyDescent="0.35">
      <c r="A2694" s="10">
        <v>42394</v>
      </c>
      <c r="B2694" s="27">
        <v>0</v>
      </c>
      <c r="C2694" s="27">
        <v>0</v>
      </c>
      <c r="D2694" s="28">
        <f t="shared" si="330"/>
        <v>0</v>
      </c>
      <c r="E2694" s="3">
        <f t="shared" si="329"/>
        <v>0</v>
      </c>
      <c r="F2694" s="5" t="str">
        <f t="shared" si="331"/>
        <v>Dry</v>
      </c>
      <c r="G2694" s="5" t="str">
        <f t="shared" si="332"/>
        <v/>
      </c>
      <c r="H2694" s="27">
        <v>1.709075199512E-4</v>
      </c>
      <c r="I2694" s="27">
        <v>1.026739758143</v>
      </c>
      <c r="J2694" s="2">
        <f t="shared" si="333"/>
        <v>2.7920750287037484</v>
      </c>
      <c r="K2694" s="2">
        <f t="shared" si="334"/>
        <v>0</v>
      </c>
      <c r="L2694" s="27">
        <v>0.2737972685274</v>
      </c>
      <c r="M2694" s="26">
        <f t="shared" si="335"/>
        <v>0.74455334014267049</v>
      </c>
      <c r="N2694" s="2">
        <f t="shared" si="336"/>
        <v>0</v>
      </c>
    </row>
    <row r="2695" spans="1:14" x14ac:dyDescent="0.35">
      <c r="A2695" s="10">
        <v>42395</v>
      </c>
      <c r="B2695" s="27">
        <v>0</v>
      </c>
      <c r="C2695" s="27">
        <v>0</v>
      </c>
      <c r="D2695" s="28">
        <f t="shared" si="330"/>
        <v>0</v>
      </c>
      <c r="E2695" s="3">
        <f t="shared" si="329"/>
        <v>0</v>
      </c>
      <c r="F2695" s="5" t="str">
        <f t="shared" si="331"/>
        <v>Dry</v>
      </c>
      <c r="G2695" s="5" t="str">
        <f t="shared" si="332"/>
        <v/>
      </c>
      <c r="H2695" s="27">
        <v>1.5739463127330001E-4</v>
      </c>
      <c r="I2695" s="27">
        <v>1.063072313777</v>
      </c>
      <c r="J2695" s="2">
        <f t="shared" si="333"/>
        <v>2.8908763271926228</v>
      </c>
      <c r="K2695" s="2">
        <f t="shared" si="334"/>
        <v>0</v>
      </c>
      <c r="L2695" s="27">
        <v>0.28348595025290002</v>
      </c>
      <c r="M2695" s="26">
        <f t="shared" si="335"/>
        <v>0.7709003536797262</v>
      </c>
      <c r="N2695" s="2">
        <f t="shared" si="336"/>
        <v>0</v>
      </c>
    </row>
    <row r="2696" spans="1:14" x14ac:dyDescent="0.35">
      <c r="A2696" s="10">
        <v>42396</v>
      </c>
      <c r="B2696" s="27">
        <v>0</v>
      </c>
      <c r="C2696" s="27">
        <v>0</v>
      </c>
      <c r="D2696" s="28">
        <f t="shared" si="330"/>
        <v>0</v>
      </c>
      <c r="E2696" s="3">
        <f t="shared" si="329"/>
        <v>0</v>
      </c>
      <c r="F2696" s="5" t="str">
        <f t="shared" si="331"/>
        <v>Dry</v>
      </c>
      <c r="G2696" s="5" t="str">
        <f t="shared" si="332"/>
        <v/>
      </c>
      <c r="H2696" s="27">
        <v>1.448690359555E-4</v>
      </c>
      <c r="I2696" s="27">
        <v>1.051131260844</v>
      </c>
      <c r="J2696" s="2">
        <f t="shared" si="333"/>
        <v>2.8584043054887398</v>
      </c>
      <c r="K2696" s="2">
        <f t="shared" si="334"/>
        <v>0</v>
      </c>
      <c r="L2696" s="27">
        <v>0.28030166953449998</v>
      </c>
      <c r="M2696" s="26">
        <f t="shared" si="335"/>
        <v>0.76224114806533783</v>
      </c>
      <c r="N2696" s="2">
        <f t="shared" si="336"/>
        <v>0</v>
      </c>
    </row>
    <row r="2697" spans="1:14" x14ac:dyDescent="0.35">
      <c r="A2697" s="10">
        <v>42397</v>
      </c>
      <c r="B2697" s="27">
        <v>0</v>
      </c>
      <c r="C2697" s="27">
        <v>0</v>
      </c>
      <c r="D2697" s="28">
        <f t="shared" si="330"/>
        <v>0</v>
      </c>
      <c r="E2697" s="3">
        <f t="shared" si="329"/>
        <v>0</v>
      </c>
      <c r="F2697" s="5" t="str">
        <f t="shared" si="331"/>
        <v>Dry</v>
      </c>
      <c r="G2697" s="5" t="str">
        <f t="shared" si="332"/>
        <v/>
      </c>
      <c r="H2697" s="27">
        <v>1.333017079738E-4</v>
      </c>
      <c r="I2697" s="27">
        <v>1.053117622547</v>
      </c>
      <c r="J2697" s="2">
        <f t="shared" si="333"/>
        <v>2.8638059380494099</v>
      </c>
      <c r="K2697" s="2">
        <f t="shared" si="334"/>
        <v>0</v>
      </c>
      <c r="L2697" s="27">
        <v>0.28083136600609998</v>
      </c>
      <c r="M2697" s="26">
        <f t="shared" si="335"/>
        <v>0.76368158346234805</v>
      </c>
      <c r="N2697" s="2">
        <f t="shared" si="336"/>
        <v>0</v>
      </c>
    </row>
    <row r="2698" spans="1:14" x14ac:dyDescent="0.35">
      <c r="A2698" s="10">
        <v>42398</v>
      </c>
      <c r="B2698" s="27">
        <v>0</v>
      </c>
      <c r="C2698" s="27">
        <v>0</v>
      </c>
      <c r="D2698" s="28">
        <f t="shared" si="330"/>
        <v>0</v>
      </c>
      <c r="E2698" s="3">
        <f t="shared" si="329"/>
        <v>0</v>
      </c>
      <c r="F2698" s="5" t="str">
        <f t="shared" si="331"/>
        <v>Dry</v>
      </c>
      <c r="G2698" s="5" t="str">
        <f t="shared" si="332"/>
        <v/>
      </c>
      <c r="H2698" s="27">
        <v>1.2264205877620001E-4</v>
      </c>
      <c r="I2698" s="27">
        <v>1.07188517435</v>
      </c>
      <c r="J2698" s="2">
        <f t="shared" si="333"/>
        <v>2.9148416677204159</v>
      </c>
      <c r="K2698" s="2">
        <f t="shared" si="334"/>
        <v>0</v>
      </c>
      <c r="L2698" s="27">
        <v>0.28583604649159999</v>
      </c>
      <c r="M2698" s="26">
        <f t="shared" si="335"/>
        <v>0.77729111138739737</v>
      </c>
      <c r="N2698" s="2">
        <f t="shared" si="336"/>
        <v>0</v>
      </c>
    </row>
    <row r="2699" spans="1:14" x14ac:dyDescent="0.35">
      <c r="A2699" s="10">
        <v>42399</v>
      </c>
      <c r="B2699" s="27">
        <v>0</v>
      </c>
      <c r="C2699" s="27">
        <v>0</v>
      </c>
      <c r="D2699" s="28">
        <f t="shared" si="330"/>
        <v>0</v>
      </c>
      <c r="E2699" s="3">
        <f t="shared" si="329"/>
        <v>0</v>
      </c>
      <c r="F2699" s="5" t="str">
        <f t="shared" si="331"/>
        <v>Dry</v>
      </c>
      <c r="G2699" s="5" t="str">
        <f t="shared" si="332"/>
        <v/>
      </c>
      <c r="H2699" s="27">
        <v>1.128310022836E-4</v>
      </c>
      <c r="I2699" s="27">
        <v>1.0091802227260001</v>
      </c>
      <c r="J2699" s="2">
        <f t="shared" si="333"/>
        <v>2.7443243304721756</v>
      </c>
      <c r="K2699" s="2">
        <f t="shared" si="334"/>
        <v>0</v>
      </c>
      <c r="L2699" s="27">
        <v>0.26911472605969999</v>
      </c>
      <c r="M2699" s="26">
        <f t="shared" si="335"/>
        <v>0.73181982145770574</v>
      </c>
      <c r="N2699" s="2">
        <f t="shared" si="336"/>
        <v>0</v>
      </c>
    </row>
    <row r="2700" spans="1:14" x14ac:dyDescent="0.35">
      <c r="A2700" s="10">
        <v>42400</v>
      </c>
      <c r="B2700" s="27">
        <v>218.80872572999999</v>
      </c>
      <c r="C2700" s="27">
        <v>86.873726950209999</v>
      </c>
      <c r="D2700" s="28">
        <f t="shared" si="330"/>
        <v>7.239477245850833</v>
      </c>
      <c r="E2700" s="3">
        <f t="shared" si="329"/>
        <v>1</v>
      </c>
      <c r="F2700" s="5">
        <f t="shared" si="331"/>
        <v>7.239477245850833</v>
      </c>
      <c r="G2700" s="5">
        <f t="shared" si="332"/>
        <v>-0.89500000000000002</v>
      </c>
      <c r="H2700" s="27">
        <v>1.294347393457</v>
      </c>
      <c r="I2700" s="27">
        <v>3.1963213258979999</v>
      </c>
      <c r="J2700" s="2">
        <f t="shared" si="333"/>
        <v>8.6919483607939849</v>
      </c>
      <c r="K2700" s="2">
        <f t="shared" si="334"/>
        <v>7.7792937829106164</v>
      </c>
      <c r="L2700" s="27">
        <v>0.20984512660480001</v>
      </c>
      <c r="M2700" s="26">
        <f t="shared" si="335"/>
        <v>0.57064444348402898</v>
      </c>
      <c r="N2700" s="2">
        <f t="shared" si="336"/>
        <v>0.510726776918206</v>
      </c>
    </row>
    <row r="2701" spans="1:14" x14ac:dyDescent="0.35">
      <c r="A2701" s="10">
        <v>42401</v>
      </c>
      <c r="B2701" s="27">
        <v>0</v>
      </c>
      <c r="C2701" s="27">
        <v>0</v>
      </c>
      <c r="D2701" s="28">
        <f t="shared" si="330"/>
        <v>0</v>
      </c>
      <c r="E2701" s="3">
        <f t="shared" si="329"/>
        <v>0</v>
      </c>
      <c r="F2701" s="5" t="str">
        <f t="shared" si="331"/>
        <v>Dry</v>
      </c>
      <c r="G2701" s="5" t="str">
        <f t="shared" si="332"/>
        <v/>
      </c>
      <c r="H2701" s="27">
        <v>1.712253401992E-4</v>
      </c>
      <c r="I2701" s="27">
        <v>1.09727115663</v>
      </c>
      <c r="J2701" s="2">
        <f t="shared" si="333"/>
        <v>2.9838752924933569</v>
      </c>
      <c r="K2701" s="2">
        <f t="shared" si="334"/>
        <v>0</v>
      </c>
      <c r="L2701" s="27">
        <v>8.2010392989549999E-2</v>
      </c>
      <c r="M2701" s="26">
        <f t="shared" si="335"/>
        <v>0.22301578228006269</v>
      </c>
      <c r="N2701" s="2">
        <f t="shared" si="336"/>
        <v>0</v>
      </c>
    </row>
    <row r="2702" spans="1:14" x14ac:dyDescent="0.35">
      <c r="A2702" s="10">
        <v>42402</v>
      </c>
      <c r="B2702" s="27">
        <v>0</v>
      </c>
      <c r="C2702" s="27">
        <v>0</v>
      </c>
      <c r="D2702" s="28">
        <f t="shared" si="330"/>
        <v>0</v>
      </c>
      <c r="E2702" s="3">
        <f t="shared" si="329"/>
        <v>0</v>
      </c>
      <c r="F2702" s="5" t="str">
        <f t="shared" si="331"/>
        <v>Dry</v>
      </c>
      <c r="G2702" s="5" t="str">
        <f t="shared" si="332"/>
        <v/>
      </c>
      <c r="H2702" s="27">
        <v>1.553973847431E-4</v>
      </c>
      <c r="I2702" s="27">
        <v>1.628592724572</v>
      </c>
      <c r="J2702" s="2">
        <f t="shared" si="333"/>
        <v>4.4287299114921135</v>
      </c>
      <c r="K2702" s="2">
        <f t="shared" si="334"/>
        <v>0</v>
      </c>
      <c r="L2702" s="27">
        <v>0.23022310752860001</v>
      </c>
      <c r="M2702" s="26">
        <f t="shared" si="335"/>
        <v>0.62605950968897373</v>
      </c>
      <c r="N2702" s="2">
        <f t="shared" si="336"/>
        <v>0</v>
      </c>
    </row>
    <row r="2703" spans="1:14" x14ac:dyDescent="0.35">
      <c r="A2703" s="10">
        <v>42403</v>
      </c>
      <c r="B2703" s="27">
        <v>0</v>
      </c>
      <c r="C2703" s="27">
        <v>0</v>
      </c>
      <c r="D2703" s="28">
        <f t="shared" si="330"/>
        <v>0</v>
      </c>
      <c r="E2703" s="3">
        <f t="shared" si="329"/>
        <v>0</v>
      </c>
      <c r="F2703" s="5" t="str">
        <f t="shared" si="331"/>
        <v>Dry</v>
      </c>
      <c r="G2703" s="5" t="str">
        <f t="shared" si="332"/>
        <v/>
      </c>
      <c r="H2703" s="27">
        <v>1.4225082170530001E-4</v>
      </c>
      <c r="I2703" s="27">
        <v>1.4256130461030001</v>
      </c>
      <c r="J2703" s="2">
        <f t="shared" si="333"/>
        <v>3.8767550930506545</v>
      </c>
      <c r="K2703" s="2">
        <f t="shared" si="334"/>
        <v>0</v>
      </c>
      <c r="L2703" s="27">
        <v>0.29201458599520003</v>
      </c>
      <c r="M2703" s="26">
        <f t="shared" si="335"/>
        <v>0.79409278457190713</v>
      </c>
      <c r="N2703" s="2">
        <f t="shared" si="336"/>
        <v>0</v>
      </c>
    </row>
    <row r="2704" spans="1:14" x14ac:dyDescent="0.35">
      <c r="A2704" s="10">
        <v>42404</v>
      </c>
      <c r="B2704" s="27">
        <v>0</v>
      </c>
      <c r="C2704" s="27">
        <v>0</v>
      </c>
      <c r="D2704" s="28">
        <f t="shared" si="330"/>
        <v>0</v>
      </c>
      <c r="E2704" s="3">
        <f t="shared" si="329"/>
        <v>0</v>
      </c>
      <c r="F2704" s="5" t="str">
        <f t="shared" si="331"/>
        <v>Dry</v>
      </c>
      <c r="G2704" s="5" t="str">
        <f t="shared" si="332"/>
        <v/>
      </c>
      <c r="H2704" s="27">
        <v>1.3065581977569999E-4</v>
      </c>
      <c r="I2704" s="27">
        <v>1.2637566287249999</v>
      </c>
      <c r="J2704" s="2">
        <f t="shared" si="333"/>
        <v>3.4366092258896157</v>
      </c>
      <c r="K2704" s="2">
        <f t="shared" si="334"/>
        <v>0</v>
      </c>
      <c r="L2704" s="27">
        <v>0.30902302765669998</v>
      </c>
      <c r="M2704" s="26">
        <f t="shared" si="335"/>
        <v>0.84034486048852364</v>
      </c>
      <c r="N2704" s="2">
        <f t="shared" si="336"/>
        <v>0</v>
      </c>
    </row>
    <row r="2705" spans="1:14" x14ac:dyDescent="0.35">
      <c r="A2705" s="10">
        <v>42405</v>
      </c>
      <c r="B2705" s="27">
        <v>0</v>
      </c>
      <c r="C2705" s="27">
        <v>0</v>
      </c>
      <c r="D2705" s="28">
        <f t="shared" si="330"/>
        <v>0</v>
      </c>
      <c r="E2705" s="3">
        <f t="shared" si="329"/>
        <v>0</v>
      </c>
      <c r="F2705" s="5" t="str">
        <f t="shared" si="331"/>
        <v>Dry</v>
      </c>
      <c r="G2705" s="5" t="str">
        <f t="shared" si="332"/>
        <v/>
      </c>
      <c r="H2705" s="27">
        <v>1.2020335419370001E-4</v>
      </c>
      <c r="I2705" s="27">
        <v>1.2145258592779999</v>
      </c>
      <c r="J2705" s="2">
        <f t="shared" si="333"/>
        <v>3.3027330406862219</v>
      </c>
      <c r="K2705" s="2">
        <f t="shared" si="334"/>
        <v>0</v>
      </c>
      <c r="L2705" s="27">
        <v>0.3158288922875</v>
      </c>
      <c r="M2705" s="26">
        <f t="shared" si="335"/>
        <v>0.858852456530936</v>
      </c>
      <c r="N2705" s="2">
        <f t="shared" si="336"/>
        <v>0</v>
      </c>
    </row>
    <row r="2706" spans="1:14" x14ac:dyDescent="0.35">
      <c r="A2706" s="10">
        <v>42406</v>
      </c>
      <c r="B2706" s="27">
        <v>0</v>
      </c>
      <c r="C2706" s="27">
        <v>0</v>
      </c>
      <c r="D2706" s="28">
        <f t="shared" si="330"/>
        <v>0</v>
      </c>
      <c r="E2706" s="3">
        <f t="shared" si="329"/>
        <v>0</v>
      </c>
      <c r="F2706" s="5" t="str">
        <f t="shared" si="331"/>
        <v>Dry</v>
      </c>
      <c r="G2706" s="5" t="str">
        <f t="shared" si="332"/>
        <v/>
      </c>
      <c r="H2706" s="27">
        <v>1.105870858582E-4</v>
      </c>
      <c r="I2706" s="27">
        <v>1.21315011316</v>
      </c>
      <c r="J2706" s="2">
        <f t="shared" si="333"/>
        <v>3.2989918917227774</v>
      </c>
      <c r="K2706" s="2">
        <f t="shared" si="334"/>
        <v>0</v>
      </c>
      <c r="L2706" s="27">
        <v>0.32124690824410002</v>
      </c>
      <c r="M2706" s="26">
        <f t="shared" si="335"/>
        <v>0.87358599240267587</v>
      </c>
      <c r="N2706" s="2">
        <f t="shared" si="336"/>
        <v>0</v>
      </c>
    </row>
    <row r="2707" spans="1:14" x14ac:dyDescent="0.35">
      <c r="A2707" s="10">
        <v>42407</v>
      </c>
      <c r="B2707" s="27">
        <v>0</v>
      </c>
      <c r="C2707" s="27">
        <v>0</v>
      </c>
      <c r="D2707" s="28">
        <f t="shared" si="330"/>
        <v>0</v>
      </c>
      <c r="E2707" s="3">
        <f t="shared" si="329"/>
        <v>0</v>
      </c>
      <c r="F2707" s="5" t="str">
        <f t="shared" si="331"/>
        <v>Dry</v>
      </c>
      <c r="G2707" s="5" t="str">
        <f t="shared" si="332"/>
        <v/>
      </c>
      <c r="H2707" s="27">
        <v>1.017401189895E-4</v>
      </c>
      <c r="I2707" s="27">
        <v>1.222458478836</v>
      </c>
      <c r="J2707" s="2">
        <f t="shared" si="333"/>
        <v>3.324304689007465</v>
      </c>
      <c r="K2707" s="2">
        <f t="shared" si="334"/>
        <v>0</v>
      </c>
      <c r="L2707" s="27">
        <v>0.32536144713429999</v>
      </c>
      <c r="M2707" s="26">
        <f t="shared" si="335"/>
        <v>0.88477490487913002</v>
      </c>
      <c r="N2707" s="2">
        <f t="shared" si="336"/>
        <v>0</v>
      </c>
    </row>
    <row r="2708" spans="1:14" x14ac:dyDescent="0.35">
      <c r="A2708" s="10">
        <v>42408</v>
      </c>
      <c r="B2708" s="27">
        <v>0</v>
      </c>
      <c r="C2708" s="27">
        <v>0</v>
      </c>
      <c r="D2708" s="28">
        <f t="shared" si="330"/>
        <v>0</v>
      </c>
      <c r="E2708" s="3">
        <f t="shared" si="329"/>
        <v>0</v>
      </c>
      <c r="F2708" s="5" t="str">
        <f t="shared" si="331"/>
        <v>Dry</v>
      </c>
      <c r="G2708" s="5" t="str">
        <f t="shared" si="332"/>
        <v/>
      </c>
      <c r="H2708" s="27">
        <v>9.3600909470359996E-5</v>
      </c>
      <c r="I2708" s="27">
        <v>1.247384681702</v>
      </c>
      <c r="J2708" s="2">
        <f t="shared" si="333"/>
        <v>3.3920880080331508</v>
      </c>
      <c r="K2708" s="2">
        <f t="shared" si="334"/>
        <v>0</v>
      </c>
      <c r="L2708" s="27">
        <v>0.33246068387909999</v>
      </c>
      <c r="M2708" s="26">
        <f t="shared" si="335"/>
        <v>0.9040802853134694</v>
      </c>
      <c r="N2708" s="2">
        <f t="shared" si="336"/>
        <v>0</v>
      </c>
    </row>
    <row r="2709" spans="1:14" x14ac:dyDescent="0.35">
      <c r="A2709" s="10">
        <v>42409</v>
      </c>
      <c r="B2709" s="27">
        <v>0</v>
      </c>
      <c r="C2709" s="27">
        <v>0</v>
      </c>
      <c r="D2709" s="28">
        <f t="shared" si="330"/>
        <v>0</v>
      </c>
      <c r="E2709" s="3">
        <f t="shared" si="329"/>
        <v>0</v>
      </c>
      <c r="F2709" s="5" t="str">
        <f t="shared" si="331"/>
        <v>Dry</v>
      </c>
      <c r="G2709" s="5" t="str">
        <f t="shared" si="332"/>
        <v/>
      </c>
      <c r="H2709" s="27">
        <v>8.6112836712740005E-5</v>
      </c>
      <c r="I2709" s="27">
        <v>1.2447399554459999</v>
      </c>
      <c r="J2709" s="2">
        <f t="shared" si="333"/>
        <v>3.3848960452416343</v>
      </c>
      <c r="K2709" s="2">
        <f t="shared" si="334"/>
        <v>0</v>
      </c>
      <c r="L2709" s="27">
        <v>0.33188256322609999</v>
      </c>
      <c r="M2709" s="26">
        <f t="shared" si="335"/>
        <v>0.90250816713452731</v>
      </c>
      <c r="N2709" s="2">
        <f t="shared" si="336"/>
        <v>0</v>
      </c>
    </row>
    <row r="2710" spans="1:14" x14ac:dyDescent="0.35">
      <c r="A2710" s="10">
        <v>42410</v>
      </c>
      <c r="B2710" s="27">
        <v>0</v>
      </c>
      <c r="C2710" s="27">
        <v>0</v>
      </c>
      <c r="D2710" s="28">
        <f t="shared" si="330"/>
        <v>0</v>
      </c>
      <c r="E2710" s="3">
        <f t="shared" ref="E2710:E2773" si="337">IF(D2710&gt;$C$8,1,0)</f>
        <v>0</v>
      </c>
      <c r="F2710" s="5" t="str">
        <f t="shared" si="331"/>
        <v>Dry</v>
      </c>
      <c r="G2710" s="5" t="str">
        <f t="shared" si="332"/>
        <v/>
      </c>
      <c r="H2710" s="27">
        <v>7.922380977572E-5</v>
      </c>
      <c r="I2710" s="27">
        <v>1.1871224326509999</v>
      </c>
      <c r="J2710" s="2">
        <f t="shared" si="333"/>
        <v>3.228213258453823</v>
      </c>
      <c r="K2710" s="2">
        <f t="shared" si="334"/>
        <v>0</v>
      </c>
      <c r="L2710" s="27">
        <v>0.31655335926020001</v>
      </c>
      <c r="M2710" s="26">
        <f t="shared" si="335"/>
        <v>0.86082254303781747</v>
      </c>
      <c r="N2710" s="2">
        <f t="shared" si="336"/>
        <v>0</v>
      </c>
    </row>
    <row r="2711" spans="1:14" x14ac:dyDescent="0.35">
      <c r="A2711" s="10">
        <v>42411</v>
      </c>
      <c r="B2711" s="27">
        <v>0</v>
      </c>
      <c r="C2711" s="27">
        <v>0</v>
      </c>
      <c r="D2711" s="28">
        <f t="shared" ref="D2711:D2774" si="338">C2711/12</f>
        <v>0</v>
      </c>
      <c r="E2711" s="3">
        <f t="shared" si="337"/>
        <v>0</v>
      </c>
      <c r="F2711" s="5" t="str">
        <f t="shared" ref="F2711:F2774" si="339">IF(B2711&gt;0,D2711,"Dry")</f>
        <v>Dry</v>
      </c>
      <c r="G2711" s="5" t="str">
        <f t="shared" ref="G2711:G2774" si="340">IF(D2711-$C$8&lt;0,"",D2704-$C$8)</f>
        <v/>
      </c>
      <c r="H2711" s="27">
        <v>7.2885904993659999E-5</v>
      </c>
      <c r="I2711" s="27">
        <v>1.158343950711</v>
      </c>
      <c r="J2711" s="2">
        <f t="shared" ref="J2711:J2774" si="341">I2711*2.71936</f>
        <v>3.1499542058054653</v>
      </c>
      <c r="K2711" s="2">
        <f t="shared" ref="K2711:K2774" si="342">IF(D2711&gt;$C$8, J2711*$C$8, J2711*D2711)</f>
        <v>0</v>
      </c>
      <c r="L2711" s="27">
        <v>0.30888835561849998</v>
      </c>
      <c r="M2711" s="26">
        <f t="shared" ref="M2711:M2774" si="343">L2711*2.71936</f>
        <v>0.83997863873472411</v>
      </c>
      <c r="N2711" s="2">
        <f t="shared" ref="N2711:N2774" si="344">IF(D2711&gt;$C$8, M2711*$C$8,M2711* D2711)</f>
        <v>0</v>
      </c>
    </row>
    <row r="2712" spans="1:14" x14ac:dyDescent="0.35">
      <c r="A2712" s="10">
        <v>42412</v>
      </c>
      <c r="B2712" s="27">
        <v>0</v>
      </c>
      <c r="C2712" s="27">
        <v>0</v>
      </c>
      <c r="D2712" s="28">
        <f t="shared" si="338"/>
        <v>0</v>
      </c>
      <c r="E2712" s="3">
        <f t="shared" si="337"/>
        <v>0</v>
      </c>
      <c r="F2712" s="5" t="str">
        <f t="shared" si="339"/>
        <v>Dry</v>
      </c>
      <c r="G2712" s="5" t="str">
        <f t="shared" si="340"/>
        <v/>
      </c>
      <c r="H2712" s="27">
        <v>6.7055032594169999E-5</v>
      </c>
      <c r="I2712" s="27">
        <v>1.176341432926</v>
      </c>
      <c r="J2712" s="2">
        <f t="shared" si="341"/>
        <v>3.1988958390416475</v>
      </c>
      <c r="K2712" s="2">
        <f t="shared" si="342"/>
        <v>0</v>
      </c>
      <c r="L2712" s="27">
        <v>0.31369011899619997</v>
      </c>
      <c r="M2712" s="26">
        <f t="shared" si="343"/>
        <v>0.85303636199350641</v>
      </c>
      <c r="N2712" s="2">
        <f t="shared" si="344"/>
        <v>0</v>
      </c>
    </row>
    <row r="2713" spans="1:14" x14ac:dyDescent="0.35">
      <c r="A2713" s="10">
        <v>42413</v>
      </c>
      <c r="B2713" s="27">
        <v>0</v>
      </c>
      <c r="C2713" s="27">
        <v>0</v>
      </c>
      <c r="D2713" s="28">
        <f t="shared" si="338"/>
        <v>0</v>
      </c>
      <c r="E2713" s="3">
        <f t="shared" si="337"/>
        <v>0</v>
      </c>
      <c r="F2713" s="5" t="str">
        <f t="shared" si="339"/>
        <v>Dry</v>
      </c>
      <c r="G2713" s="5" t="str">
        <f t="shared" si="340"/>
        <v/>
      </c>
      <c r="H2713" s="27">
        <v>6.1690629986630002E-5</v>
      </c>
      <c r="I2713" s="27">
        <v>1.1874653983579999</v>
      </c>
      <c r="J2713" s="2">
        <f t="shared" si="341"/>
        <v>3.2291459056788105</v>
      </c>
      <c r="K2713" s="2">
        <f t="shared" si="342"/>
        <v>0</v>
      </c>
      <c r="L2713" s="27">
        <v>0.31665718180239999</v>
      </c>
      <c r="M2713" s="26">
        <f t="shared" si="343"/>
        <v>0.86110487390617441</v>
      </c>
      <c r="N2713" s="2">
        <f t="shared" si="344"/>
        <v>0</v>
      </c>
    </row>
    <row r="2714" spans="1:14" x14ac:dyDescent="0.35">
      <c r="A2714" s="10">
        <v>42414</v>
      </c>
      <c r="B2714" s="27">
        <v>0</v>
      </c>
      <c r="C2714" s="27">
        <v>0</v>
      </c>
      <c r="D2714" s="28">
        <f t="shared" si="338"/>
        <v>0</v>
      </c>
      <c r="E2714" s="3">
        <f t="shared" si="337"/>
        <v>0</v>
      </c>
      <c r="F2714" s="5" t="str">
        <f t="shared" si="339"/>
        <v>Dry</v>
      </c>
      <c r="G2714" s="5" t="str">
        <f t="shared" si="340"/>
        <v/>
      </c>
      <c r="H2714" s="27">
        <v>5.6755379587699998E-5</v>
      </c>
      <c r="I2714" s="27">
        <v>1.2423223652240001</v>
      </c>
      <c r="J2714" s="2">
        <f t="shared" si="341"/>
        <v>3.3783217470955367</v>
      </c>
      <c r="K2714" s="2">
        <f t="shared" si="342"/>
        <v>0</v>
      </c>
      <c r="L2714" s="27">
        <v>0.33128589091990002</v>
      </c>
      <c r="M2714" s="26">
        <f t="shared" si="343"/>
        <v>0.90088560033193932</v>
      </c>
      <c r="N2714" s="2">
        <f t="shared" si="344"/>
        <v>0</v>
      </c>
    </row>
    <row r="2715" spans="1:14" x14ac:dyDescent="0.35">
      <c r="A2715" s="10">
        <v>42415</v>
      </c>
      <c r="B2715" s="27">
        <v>0</v>
      </c>
      <c r="C2715" s="27">
        <v>0</v>
      </c>
      <c r="D2715" s="28">
        <f t="shared" si="338"/>
        <v>0</v>
      </c>
      <c r="E2715" s="3">
        <f t="shared" si="337"/>
        <v>0</v>
      </c>
      <c r="F2715" s="5" t="str">
        <f t="shared" si="339"/>
        <v>Dry</v>
      </c>
      <c r="G2715" s="5" t="str">
        <f t="shared" si="340"/>
        <v/>
      </c>
      <c r="H2715" s="27">
        <v>5.2214949220689997E-5</v>
      </c>
      <c r="I2715" s="27">
        <v>1.293814961896</v>
      </c>
      <c r="J2715" s="2">
        <f t="shared" si="341"/>
        <v>3.5183486547815064</v>
      </c>
      <c r="K2715" s="2">
        <f t="shared" si="342"/>
        <v>0</v>
      </c>
      <c r="L2715" s="27">
        <v>0.34501730213580001</v>
      </c>
      <c r="M2715" s="26">
        <f t="shared" si="343"/>
        <v>0.93822625073600907</v>
      </c>
      <c r="N2715" s="2">
        <f t="shared" si="344"/>
        <v>0</v>
      </c>
    </row>
    <row r="2716" spans="1:14" x14ac:dyDescent="0.35">
      <c r="A2716" s="10">
        <v>42416</v>
      </c>
      <c r="B2716" s="27">
        <v>0</v>
      </c>
      <c r="C2716" s="27">
        <v>0</v>
      </c>
      <c r="D2716" s="28">
        <f t="shared" si="338"/>
        <v>0</v>
      </c>
      <c r="E2716" s="3">
        <f t="shared" si="337"/>
        <v>0</v>
      </c>
      <c r="F2716" s="5" t="str">
        <f t="shared" si="339"/>
        <v>Dry</v>
      </c>
      <c r="G2716" s="5" t="str">
        <f t="shared" si="340"/>
        <v/>
      </c>
      <c r="H2716" s="27">
        <v>4.8037753283030002E-5</v>
      </c>
      <c r="I2716" s="27">
        <v>1.2609440132609999</v>
      </c>
      <c r="J2716" s="2">
        <f t="shared" si="341"/>
        <v>3.4289607119014329</v>
      </c>
      <c r="K2716" s="2">
        <f t="shared" si="342"/>
        <v>0</v>
      </c>
      <c r="L2716" s="27">
        <v>0.3362517312651</v>
      </c>
      <c r="M2716" s="26">
        <f t="shared" si="343"/>
        <v>0.91438950793306228</v>
      </c>
      <c r="N2716" s="2">
        <f t="shared" si="344"/>
        <v>0</v>
      </c>
    </row>
    <row r="2717" spans="1:14" x14ac:dyDescent="0.35">
      <c r="A2717" s="10">
        <v>42417</v>
      </c>
      <c r="B2717" s="27">
        <v>510.55369337000002</v>
      </c>
      <c r="C2717" s="27">
        <v>233.4469941854</v>
      </c>
      <c r="D2717" s="28">
        <f t="shared" si="338"/>
        <v>19.453916182116668</v>
      </c>
      <c r="E2717" s="3">
        <f t="shared" si="337"/>
        <v>1</v>
      </c>
      <c r="F2717" s="5">
        <f t="shared" si="339"/>
        <v>19.453916182116668</v>
      </c>
      <c r="G2717" s="5">
        <f t="shared" si="340"/>
        <v>-0.89500000000000002</v>
      </c>
      <c r="H2717" s="27">
        <v>5.4100608979439997</v>
      </c>
      <c r="I2717" s="27">
        <v>2.597361721975</v>
      </c>
      <c r="J2717" s="2">
        <f t="shared" si="341"/>
        <v>7.0631615722699364</v>
      </c>
      <c r="K2717" s="2">
        <f t="shared" si="342"/>
        <v>6.321529607181593</v>
      </c>
      <c r="L2717" s="27">
        <v>0.37616631322970001</v>
      </c>
      <c r="M2717" s="26">
        <f t="shared" si="343"/>
        <v>1.022931625544317</v>
      </c>
      <c r="N2717" s="2">
        <f t="shared" si="344"/>
        <v>0.91552380486216378</v>
      </c>
    </row>
    <row r="2718" spans="1:14" x14ac:dyDescent="0.35">
      <c r="A2718" s="10">
        <v>42418</v>
      </c>
      <c r="B2718" s="27">
        <v>104.1946313</v>
      </c>
      <c r="C2718" s="27">
        <v>50.922417819000003</v>
      </c>
      <c r="D2718" s="28">
        <f t="shared" si="338"/>
        <v>4.2435348182500006</v>
      </c>
      <c r="E2718" s="3">
        <f t="shared" si="337"/>
        <v>1</v>
      </c>
      <c r="F2718" s="5">
        <f t="shared" si="339"/>
        <v>4.2435348182500006</v>
      </c>
      <c r="G2718" s="5">
        <f t="shared" si="340"/>
        <v>-0.89500000000000002</v>
      </c>
      <c r="H2718" s="27">
        <v>0.42679942115870001</v>
      </c>
      <c r="I2718" s="27">
        <v>0.87301637540470001</v>
      </c>
      <c r="J2718" s="2">
        <f t="shared" si="341"/>
        <v>2.3740458106205251</v>
      </c>
      <c r="K2718" s="2">
        <f t="shared" si="342"/>
        <v>2.1247710005053699</v>
      </c>
      <c r="L2718" s="27">
        <v>0.10145251633669999</v>
      </c>
      <c r="M2718" s="26">
        <f t="shared" si="343"/>
        <v>0.27588591482536851</v>
      </c>
      <c r="N2718" s="2">
        <f t="shared" si="344"/>
        <v>0.24691789376870482</v>
      </c>
    </row>
    <row r="2719" spans="1:14" x14ac:dyDescent="0.35">
      <c r="A2719" s="10">
        <v>42419</v>
      </c>
      <c r="B2719" s="27">
        <v>0</v>
      </c>
      <c r="C2719" s="27">
        <v>0</v>
      </c>
      <c r="D2719" s="28">
        <f t="shared" si="338"/>
        <v>0</v>
      </c>
      <c r="E2719" s="3">
        <f t="shared" si="337"/>
        <v>0</v>
      </c>
      <c r="F2719" s="5" t="str">
        <f t="shared" si="339"/>
        <v>Dry</v>
      </c>
      <c r="G2719" s="5" t="str">
        <f t="shared" si="340"/>
        <v/>
      </c>
      <c r="H2719" s="27">
        <v>2.1720364684000001E-4</v>
      </c>
      <c r="I2719" s="27">
        <v>0.57840746077479999</v>
      </c>
      <c r="J2719" s="2">
        <f t="shared" si="341"/>
        <v>1.5728981125325601</v>
      </c>
      <c r="K2719" s="2">
        <f t="shared" si="342"/>
        <v>0</v>
      </c>
      <c r="L2719" s="27">
        <v>0.1121963159017</v>
      </c>
      <c r="M2719" s="26">
        <f t="shared" si="343"/>
        <v>0.30510217361044689</v>
      </c>
      <c r="N2719" s="2">
        <f t="shared" si="344"/>
        <v>0</v>
      </c>
    </row>
    <row r="2720" spans="1:14" x14ac:dyDescent="0.35">
      <c r="A2720" s="10">
        <v>42420</v>
      </c>
      <c r="B2720" s="27">
        <v>0</v>
      </c>
      <c r="C2720" s="27">
        <v>0</v>
      </c>
      <c r="D2720" s="28">
        <f t="shared" si="338"/>
        <v>0</v>
      </c>
      <c r="E2720" s="3">
        <f t="shared" si="337"/>
        <v>0</v>
      </c>
      <c r="F2720" s="5" t="str">
        <f t="shared" si="339"/>
        <v>Dry</v>
      </c>
      <c r="G2720" s="5" t="str">
        <f t="shared" si="340"/>
        <v/>
      </c>
      <c r="H2720" s="27">
        <v>1.9813687781590001E-4</v>
      </c>
      <c r="I2720" s="27">
        <v>1.025555362949</v>
      </c>
      <c r="J2720" s="2">
        <f t="shared" si="341"/>
        <v>2.7888542317889926</v>
      </c>
      <c r="K2720" s="2">
        <f t="shared" si="342"/>
        <v>0</v>
      </c>
      <c r="L2720" s="27">
        <v>0.2400948130078</v>
      </c>
      <c r="M2720" s="26">
        <f t="shared" si="343"/>
        <v>0.65290423070089099</v>
      </c>
      <c r="N2720" s="2">
        <f t="shared" si="344"/>
        <v>0</v>
      </c>
    </row>
    <row r="2721" spans="1:14" x14ac:dyDescent="0.35">
      <c r="A2721" s="10">
        <v>42421</v>
      </c>
      <c r="B2721" s="27">
        <v>0</v>
      </c>
      <c r="C2721" s="27">
        <v>0</v>
      </c>
      <c r="D2721" s="28">
        <f t="shared" si="338"/>
        <v>0</v>
      </c>
      <c r="E2721" s="3">
        <f t="shared" si="337"/>
        <v>0</v>
      </c>
      <c r="F2721" s="5" t="str">
        <f t="shared" si="339"/>
        <v>Dry</v>
      </c>
      <c r="G2721" s="5" t="str">
        <f t="shared" si="340"/>
        <v/>
      </c>
      <c r="H2721" s="27">
        <v>1.8171018990090001E-4</v>
      </c>
      <c r="I2721" s="27">
        <v>1.2085764276049999</v>
      </c>
      <c r="J2721" s="2">
        <f t="shared" si="341"/>
        <v>3.2865543941719326</v>
      </c>
      <c r="K2721" s="2">
        <f t="shared" si="342"/>
        <v>0</v>
      </c>
      <c r="L2721" s="27">
        <v>0.30728477273679999</v>
      </c>
      <c r="M2721" s="26">
        <f t="shared" si="343"/>
        <v>0.83561791958954446</v>
      </c>
      <c r="N2721" s="2">
        <f t="shared" si="344"/>
        <v>0</v>
      </c>
    </row>
    <row r="2722" spans="1:14" x14ac:dyDescent="0.35">
      <c r="A2722" s="10">
        <v>42422</v>
      </c>
      <c r="B2722" s="27">
        <v>0</v>
      </c>
      <c r="C2722" s="27">
        <v>0</v>
      </c>
      <c r="D2722" s="28">
        <f t="shared" si="338"/>
        <v>0</v>
      </c>
      <c r="E2722" s="3">
        <f t="shared" si="337"/>
        <v>0</v>
      </c>
      <c r="F2722" s="5" t="str">
        <f t="shared" si="339"/>
        <v>Dry</v>
      </c>
      <c r="G2722" s="5" t="str">
        <f t="shared" si="340"/>
        <v/>
      </c>
      <c r="H2722" s="27">
        <v>1.670792131342E-4</v>
      </c>
      <c r="I2722" s="27">
        <v>1.285772195741</v>
      </c>
      <c r="J2722" s="2">
        <f t="shared" si="341"/>
        <v>3.4964774782102457</v>
      </c>
      <c r="K2722" s="2">
        <f t="shared" si="342"/>
        <v>0</v>
      </c>
      <c r="L2722" s="27">
        <v>0.33808242606659999</v>
      </c>
      <c r="M2722" s="26">
        <f t="shared" si="343"/>
        <v>0.91936782614846935</v>
      </c>
      <c r="N2722" s="2">
        <f t="shared" si="344"/>
        <v>0</v>
      </c>
    </row>
    <row r="2723" spans="1:14" x14ac:dyDescent="0.35">
      <c r="A2723" s="10">
        <v>42423</v>
      </c>
      <c r="B2723" s="27">
        <v>0</v>
      </c>
      <c r="C2723" s="27">
        <v>0</v>
      </c>
      <c r="D2723" s="28">
        <f t="shared" si="338"/>
        <v>0</v>
      </c>
      <c r="E2723" s="3">
        <f t="shared" si="337"/>
        <v>0</v>
      </c>
      <c r="F2723" s="5" t="str">
        <f t="shared" si="339"/>
        <v>Dry</v>
      </c>
      <c r="G2723" s="5" t="str">
        <f t="shared" si="340"/>
        <v/>
      </c>
      <c r="H2723" s="27">
        <v>1.5371287608350001E-4</v>
      </c>
      <c r="I2723" s="27">
        <v>1.306662782324</v>
      </c>
      <c r="J2723" s="2">
        <f t="shared" si="341"/>
        <v>3.5532865037405927</v>
      </c>
      <c r="K2723" s="2">
        <f t="shared" si="342"/>
        <v>0</v>
      </c>
      <c r="L2723" s="27">
        <v>0.34706708788079998</v>
      </c>
      <c r="M2723" s="26">
        <f t="shared" si="343"/>
        <v>0.94380035609953228</v>
      </c>
      <c r="N2723" s="2">
        <f t="shared" si="344"/>
        <v>0</v>
      </c>
    </row>
    <row r="2724" spans="1:14" x14ac:dyDescent="0.35">
      <c r="A2724" s="10">
        <v>42424</v>
      </c>
      <c r="B2724" s="27">
        <v>0</v>
      </c>
      <c r="C2724" s="27">
        <v>0</v>
      </c>
      <c r="D2724" s="28">
        <f t="shared" si="338"/>
        <v>0</v>
      </c>
      <c r="E2724" s="3">
        <f t="shared" si="337"/>
        <v>0</v>
      </c>
      <c r="F2724" s="5" t="str">
        <f t="shared" si="339"/>
        <v>Dry</v>
      </c>
      <c r="G2724" s="5" t="str">
        <f t="shared" si="340"/>
        <v/>
      </c>
      <c r="H2724" s="27">
        <v>1.414158459968E-4</v>
      </c>
      <c r="I2724" s="27">
        <v>1.3260731551730001</v>
      </c>
      <c r="J2724" s="2">
        <f t="shared" si="341"/>
        <v>3.6060702952512496</v>
      </c>
      <c r="K2724" s="2">
        <f t="shared" si="342"/>
        <v>0</v>
      </c>
      <c r="L2724" s="27">
        <v>0.35323527864650001</v>
      </c>
      <c r="M2724" s="26">
        <f t="shared" si="343"/>
        <v>0.96057388734014626</v>
      </c>
      <c r="N2724" s="2">
        <f t="shared" si="344"/>
        <v>0</v>
      </c>
    </row>
    <row r="2725" spans="1:14" x14ac:dyDescent="0.35">
      <c r="A2725" s="10">
        <v>42425</v>
      </c>
      <c r="B2725" s="27">
        <v>0</v>
      </c>
      <c r="C2725" s="27">
        <v>0</v>
      </c>
      <c r="D2725" s="28">
        <f t="shared" si="338"/>
        <v>0</v>
      </c>
      <c r="E2725" s="3">
        <f t="shared" si="337"/>
        <v>0</v>
      </c>
      <c r="F2725" s="5" t="str">
        <f t="shared" si="339"/>
        <v>Dry</v>
      </c>
      <c r="G2725" s="5" t="str">
        <f t="shared" si="340"/>
        <v/>
      </c>
      <c r="H2725" s="27">
        <v>1.30102578317E-4</v>
      </c>
      <c r="I2725" s="27">
        <v>1.2925556452119999</v>
      </c>
      <c r="J2725" s="2">
        <f t="shared" si="341"/>
        <v>3.514924119363704</v>
      </c>
      <c r="K2725" s="2">
        <f t="shared" si="342"/>
        <v>0</v>
      </c>
      <c r="L2725" s="27">
        <v>0.34457837396250002</v>
      </c>
      <c r="M2725" s="26">
        <f t="shared" si="343"/>
        <v>0.93703264701866407</v>
      </c>
      <c r="N2725" s="2">
        <f t="shared" si="344"/>
        <v>0</v>
      </c>
    </row>
    <row r="2726" spans="1:14" x14ac:dyDescent="0.35">
      <c r="A2726" s="10">
        <v>42426</v>
      </c>
      <c r="B2726" s="27">
        <v>0</v>
      </c>
      <c r="C2726" s="27">
        <v>0</v>
      </c>
      <c r="D2726" s="28">
        <f t="shared" si="338"/>
        <v>0</v>
      </c>
      <c r="E2726" s="3">
        <f t="shared" si="337"/>
        <v>0</v>
      </c>
      <c r="F2726" s="5" t="str">
        <f t="shared" si="339"/>
        <v>Dry</v>
      </c>
      <c r="G2726" s="5" t="str">
        <f t="shared" si="340"/>
        <v/>
      </c>
      <c r="H2726" s="27">
        <v>1.196943720517E-4</v>
      </c>
      <c r="I2726" s="27">
        <v>1.2816804696719999</v>
      </c>
      <c r="J2726" s="2">
        <f t="shared" si="341"/>
        <v>3.4853506020072498</v>
      </c>
      <c r="K2726" s="2">
        <f t="shared" si="342"/>
        <v>0</v>
      </c>
      <c r="L2726" s="27">
        <v>0.34175351383019997</v>
      </c>
      <c r="M2726" s="26">
        <f t="shared" si="343"/>
        <v>0.92935083536929264</v>
      </c>
      <c r="N2726" s="2">
        <f t="shared" si="344"/>
        <v>0</v>
      </c>
    </row>
    <row r="2727" spans="1:14" x14ac:dyDescent="0.35">
      <c r="A2727" s="10">
        <v>42427</v>
      </c>
      <c r="B2727" s="27">
        <v>0</v>
      </c>
      <c r="C2727" s="27">
        <v>0</v>
      </c>
      <c r="D2727" s="28">
        <f t="shared" si="338"/>
        <v>0</v>
      </c>
      <c r="E2727" s="3">
        <f t="shared" si="337"/>
        <v>0</v>
      </c>
      <c r="F2727" s="5" t="str">
        <f t="shared" si="339"/>
        <v>Dry</v>
      </c>
      <c r="G2727" s="5" t="str">
        <f t="shared" si="340"/>
        <v/>
      </c>
      <c r="H2727" s="27">
        <v>1.101188222875E-4</v>
      </c>
      <c r="I2727" s="27">
        <v>1.247745271389</v>
      </c>
      <c r="J2727" s="2">
        <f t="shared" si="341"/>
        <v>3.3930685812043913</v>
      </c>
      <c r="K2727" s="2">
        <f t="shared" si="342"/>
        <v>0</v>
      </c>
      <c r="L2727" s="27">
        <v>0.33272458737150001</v>
      </c>
      <c r="M2727" s="26">
        <f t="shared" si="343"/>
        <v>0.90479793391456231</v>
      </c>
      <c r="N2727" s="2">
        <f t="shared" si="344"/>
        <v>0</v>
      </c>
    </row>
    <row r="2728" spans="1:14" x14ac:dyDescent="0.35">
      <c r="A2728" s="10">
        <v>42428</v>
      </c>
      <c r="B2728" s="27">
        <v>0</v>
      </c>
      <c r="C2728" s="27">
        <v>0</v>
      </c>
      <c r="D2728" s="28">
        <f t="shared" si="338"/>
        <v>0</v>
      </c>
      <c r="E2728" s="3">
        <f t="shared" si="337"/>
        <v>0</v>
      </c>
      <c r="F2728" s="5" t="str">
        <f t="shared" si="339"/>
        <v>Dry</v>
      </c>
      <c r="G2728" s="5" t="str">
        <f t="shared" si="340"/>
        <v/>
      </c>
      <c r="H2728" s="27">
        <v>1.0130931650450001E-4</v>
      </c>
      <c r="I2728" s="27">
        <v>1.2134846957059999</v>
      </c>
      <c r="J2728" s="2">
        <f t="shared" si="341"/>
        <v>3.2999017421150678</v>
      </c>
      <c r="K2728" s="2">
        <f t="shared" si="342"/>
        <v>0</v>
      </c>
      <c r="L2728" s="27">
        <v>0.3235939265262</v>
      </c>
      <c r="M2728" s="26">
        <f t="shared" si="343"/>
        <v>0.87996838003828726</v>
      </c>
      <c r="N2728" s="2">
        <f t="shared" si="344"/>
        <v>0</v>
      </c>
    </row>
    <row r="2729" spans="1:14" x14ac:dyDescent="0.35">
      <c r="A2729" s="10">
        <v>42429</v>
      </c>
      <c r="B2729" s="27">
        <v>0</v>
      </c>
      <c r="C2729" s="27">
        <v>0</v>
      </c>
      <c r="D2729" s="28">
        <f t="shared" si="338"/>
        <v>0</v>
      </c>
      <c r="E2729" s="3">
        <f t="shared" si="337"/>
        <v>0</v>
      </c>
      <c r="F2729" s="5" t="str">
        <f t="shared" si="339"/>
        <v>Dry</v>
      </c>
      <c r="G2729" s="5" t="str">
        <f t="shared" si="340"/>
        <v/>
      </c>
      <c r="H2729" s="27">
        <v>9.3204571184180002E-5</v>
      </c>
      <c r="I2729" s="27">
        <v>1.2479487323730001</v>
      </c>
      <c r="J2729" s="2">
        <f t="shared" si="341"/>
        <v>3.3936218648658416</v>
      </c>
      <c r="K2729" s="2">
        <f t="shared" si="342"/>
        <v>0</v>
      </c>
      <c r="L2729" s="27">
        <v>0.33278577224700001</v>
      </c>
      <c r="M2729" s="26">
        <f t="shared" si="343"/>
        <v>0.90496431761760199</v>
      </c>
      <c r="N2729" s="2">
        <f t="shared" si="344"/>
        <v>0</v>
      </c>
    </row>
    <row r="2730" spans="1:14" x14ac:dyDescent="0.35">
      <c r="A2730" s="10">
        <v>42430</v>
      </c>
      <c r="B2730" s="27">
        <v>0</v>
      </c>
      <c r="C2730" s="27">
        <v>0</v>
      </c>
      <c r="D2730" s="28">
        <f t="shared" si="338"/>
        <v>0</v>
      </c>
      <c r="E2730" s="3">
        <f t="shared" si="337"/>
        <v>0</v>
      </c>
      <c r="F2730" s="5" t="str">
        <f t="shared" si="339"/>
        <v>Dry</v>
      </c>
      <c r="G2730" s="5" t="str">
        <f t="shared" si="340"/>
        <v/>
      </c>
      <c r="H2730" s="27">
        <v>8.5748205489450007E-5</v>
      </c>
      <c r="I2730" s="27">
        <v>1.3407198853160001</v>
      </c>
      <c r="J2730" s="2">
        <f t="shared" si="341"/>
        <v>3.6459000273329178</v>
      </c>
      <c r="K2730" s="2">
        <f t="shared" si="342"/>
        <v>0</v>
      </c>
      <c r="L2730" s="27">
        <v>0.35752514051560003</v>
      </c>
      <c r="M2730" s="26">
        <f t="shared" si="343"/>
        <v>0.97223956611250206</v>
      </c>
      <c r="N2730" s="2">
        <f t="shared" si="344"/>
        <v>0</v>
      </c>
    </row>
    <row r="2731" spans="1:14" x14ac:dyDescent="0.35">
      <c r="A2731" s="10">
        <v>42431</v>
      </c>
      <c r="B2731" s="27">
        <v>0</v>
      </c>
      <c r="C2731" s="27">
        <v>0</v>
      </c>
      <c r="D2731" s="28">
        <f t="shared" si="338"/>
        <v>0</v>
      </c>
      <c r="E2731" s="3">
        <f t="shared" si="337"/>
        <v>0</v>
      </c>
      <c r="F2731" s="5" t="str">
        <f t="shared" si="339"/>
        <v>Dry</v>
      </c>
      <c r="G2731" s="5" t="str">
        <f t="shared" si="340"/>
        <v/>
      </c>
      <c r="H2731" s="27">
        <v>7.8888349050289995E-5</v>
      </c>
      <c r="I2731" s="27">
        <v>1.3688504488769999</v>
      </c>
      <c r="J2731" s="2">
        <f t="shared" si="341"/>
        <v>3.7223971566581584</v>
      </c>
      <c r="K2731" s="2">
        <f t="shared" si="342"/>
        <v>0</v>
      </c>
      <c r="L2731" s="27">
        <v>0.36502674075430003</v>
      </c>
      <c r="M2731" s="26">
        <f t="shared" si="343"/>
        <v>0.99263911773761337</v>
      </c>
      <c r="N2731" s="2">
        <f t="shared" si="344"/>
        <v>0</v>
      </c>
    </row>
    <row r="2732" spans="1:14" x14ac:dyDescent="0.35">
      <c r="A2732" s="10">
        <v>42432</v>
      </c>
      <c r="B2732" s="27">
        <v>0</v>
      </c>
      <c r="C2732" s="27">
        <v>0</v>
      </c>
      <c r="D2732" s="28">
        <f t="shared" si="338"/>
        <v>0</v>
      </c>
      <c r="E2732" s="3">
        <f t="shared" si="337"/>
        <v>0</v>
      </c>
      <c r="F2732" s="5" t="str">
        <f t="shared" si="339"/>
        <v>Dry</v>
      </c>
      <c r="G2732" s="5" t="str">
        <f t="shared" si="340"/>
        <v/>
      </c>
      <c r="H2732" s="27">
        <v>7.2577281126270002E-5</v>
      </c>
      <c r="I2732" s="27">
        <v>1.3348841713590001</v>
      </c>
      <c r="J2732" s="2">
        <f t="shared" si="341"/>
        <v>3.6300306202268104</v>
      </c>
      <c r="K2732" s="2">
        <f t="shared" si="342"/>
        <v>0</v>
      </c>
      <c r="L2732" s="27">
        <v>0.3559691001211</v>
      </c>
      <c r="M2732" s="26">
        <f t="shared" si="343"/>
        <v>0.96800813210531444</v>
      </c>
      <c r="N2732" s="2">
        <f t="shared" si="344"/>
        <v>0</v>
      </c>
    </row>
    <row r="2733" spans="1:14" x14ac:dyDescent="0.35">
      <c r="A2733" s="10">
        <v>42433</v>
      </c>
      <c r="B2733" s="27">
        <v>0</v>
      </c>
      <c r="C2733" s="27">
        <v>0</v>
      </c>
      <c r="D2733" s="28">
        <f t="shared" si="338"/>
        <v>0</v>
      </c>
      <c r="E2733" s="3">
        <f t="shared" si="337"/>
        <v>0</v>
      </c>
      <c r="F2733" s="5" t="str">
        <f t="shared" si="339"/>
        <v>Dry</v>
      </c>
      <c r="G2733" s="5" t="str">
        <f t="shared" si="340"/>
        <v/>
      </c>
      <c r="H2733" s="27">
        <v>6.6771098636169993E-5</v>
      </c>
      <c r="I2733" s="27">
        <v>1.3166609005709999</v>
      </c>
      <c r="J2733" s="2">
        <f t="shared" si="341"/>
        <v>3.5804749865767542</v>
      </c>
      <c r="K2733" s="2">
        <f t="shared" si="342"/>
        <v>0</v>
      </c>
      <c r="L2733" s="27">
        <v>0.35110957017569999</v>
      </c>
      <c r="M2733" s="26">
        <f t="shared" si="343"/>
        <v>0.9547933207529915</v>
      </c>
      <c r="N2733" s="2">
        <f t="shared" si="344"/>
        <v>0</v>
      </c>
    </row>
    <row r="2734" spans="1:14" x14ac:dyDescent="0.35">
      <c r="A2734" s="10">
        <v>42434</v>
      </c>
      <c r="B2734" s="27">
        <v>0</v>
      </c>
      <c r="C2734" s="27">
        <v>0</v>
      </c>
      <c r="D2734" s="28">
        <f t="shared" si="338"/>
        <v>0</v>
      </c>
      <c r="E2734" s="3">
        <f t="shared" si="337"/>
        <v>0</v>
      </c>
      <c r="F2734" s="5" t="str">
        <f t="shared" si="339"/>
        <v>Dry</v>
      </c>
      <c r="G2734" s="5" t="str">
        <f t="shared" si="340"/>
        <v/>
      </c>
      <c r="H2734" s="27">
        <v>6.1429410745270001E-5</v>
      </c>
      <c r="I2734" s="27">
        <v>1.1096935533700001</v>
      </c>
      <c r="J2734" s="2">
        <f t="shared" si="341"/>
        <v>3.0176562612922435</v>
      </c>
      <c r="K2734" s="2">
        <f t="shared" si="342"/>
        <v>0</v>
      </c>
      <c r="L2734" s="27">
        <v>0.29591828009799998</v>
      </c>
      <c r="M2734" s="26">
        <f t="shared" si="343"/>
        <v>0.80470833416729726</v>
      </c>
      <c r="N2734" s="2">
        <f t="shared" si="344"/>
        <v>0</v>
      </c>
    </row>
    <row r="2735" spans="1:14" x14ac:dyDescent="0.35">
      <c r="A2735" s="10">
        <v>42435</v>
      </c>
      <c r="B2735" s="27">
        <v>416.77852519999999</v>
      </c>
      <c r="C2735" s="27">
        <v>187.2959579162</v>
      </c>
      <c r="D2735" s="28">
        <f t="shared" si="338"/>
        <v>15.607996493016666</v>
      </c>
      <c r="E2735" s="3">
        <f t="shared" si="337"/>
        <v>1</v>
      </c>
      <c r="F2735" s="5">
        <f t="shared" si="339"/>
        <v>15.607996493016666</v>
      </c>
      <c r="G2735" s="5">
        <f t="shared" si="340"/>
        <v>-0.89500000000000002</v>
      </c>
      <c r="H2735" s="27">
        <v>4.3634158840369999</v>
      </c>
      <c r="I2735" s="27">
        <v>1.8291357970719999</v>
      </c>
      <c r="J2735" s="2">
        <f t="shared" si="341"/>
        <v>4.9740787211257134</v>
      </c>
      <c r="K2735" s="2">
        <f t="shared" si="342"/>
        <v>4.4518004554075139</v>
      </c>
      <c r="L2735" s="27">
        <v>0.19715797547659999</v>
      </c>
      <c r="M2735" s="26">
        <f t="shared" si="343"/>
        <v>0.53614351219204692</v>
      </c>
      <c r="N2735" s="2">
        <f t="shared" si="344"/>
        <v>0.47984844341188199</v>
      </c>
    </row>
    <row r="2736" spans="1:14" x14ac:dyDescent="0.35">
      <c r="A2736" s="10">
        <v>42436</v>
      </c>
      <c r="B2736" s="27">
        <v>250.06711512000001</v>
      </c>
      <c r="C2736" s="27">
        <v>105.6648173893</v>
      </c>
      <c r="D2736" s="28">
        <f t="shared" si="338"/>
        <v>8.8054014491083326</v>
      </c>
      <c r="E2736" s="3">
        <f t="shared" si="337"/>
        <v>1</v>
      </c>
      <c r="F2736" s="5">
        <f t="shared" si="339"/>
        <v>8.8054014491083326</v>
      </c>
      <c r="G2736" s="5">
        <f t="shared" si="340"/>
        <v>-0.89500000000000002</v>
      </c>
      <c r="H2736" s="27">
        <v>2.3458296497200002</v>
      </c>
      <c r="I2736" s="27">
        <v>0.54482544186220005</v>
      </c>
      <c r="J2736" s="2">
        <f t="shared" si="341"/>
        <v>1.4815765135823924</v>
      </c>
      <c r="K2736" s="2">
        <f t="shared" si="342"/>
        <v>1.3260109796562412</v>
      </c>
      <c r="L2736" s="27">
        <v>0.151480812932</v>
      </c>
      <c r="M2736" s="26">
        <f t="shared" si="343"/>
        <v>0.41193086345476354</v>
      </c>
      <c r="N2736" s="2">
        <f t="shared" si="344"/>
        <v>0.3686781227920134</v>
      </c>
    </row>
    <row r="2737" spans="1:14" x14ac:dyDescent="0.35">
      <c r="A2737" s="10">
        <v>42437</v>
      </c>
      <c r="B2737" s="27">
        <v>0</v>
      </c>
      <c r="C2737" s="27">
        <v>0</v>
      </c>
      <c r="D2737" s="28">
        <f t="shared" si="338"/>
        <v>0</v>
      </c>
      <c r="E2737" s="3">
        <f t="shared" si="337"/>
        <v>0</v>
      </c>
      <c r="F2737" s="5" t="str">
        <f t="shared" si="339"/>
        <v>Dry</v>
      </c>
      <c r="G2737" s="5" t="str">
        <f t="shared" si="340"/>
        <v/>
      </c>
      <c r="H2737" s="27">
        <v>2.058232910588E-4</v>
      </c>
      <c r="I2737" s="27">
        <v>0.47852134967960003</v>
      </c>
      <c r="J2737" s="2">
        <f t="shared" si="341"/>
        <v>1.3012718174647171</v>
      </c>
      <c r="K2737" s="2">
        <f t="shared" si="342"/>
        <v>0</v>
      </c>
      <c r="L2737" s="27">
        <v>0.12873715662339999</v>
      </c>
      <c r="M2737" s="26">
        <f t="shared" si="343"/>
        <v>0.35008267423540901</v>
      </c>
      <c r="N2737" s="2">
        <f t="shared" si="344"/>
        <v>0</v>
      </c>
    </row>
    <row r="2738" spans="1:14" x14ac:dyDescent="0.35">
      <c r="A2738" s="10">
        <v>42438</v>
      </c>
      <c r="B2738" s="27">
        <v>0</v>
      </c>
      <c r="C2738" s="27">
        <v>0</v>
      </c>
      <c r="D2738" s="28">
        <f t="shared" si="338"/>
        <v>0</v>
      </c>
      <c r="E2738" s="3">
        <f t="shared" si="337"/>
        <v>0</v>
      </c>
      <c r="F2738" s="5" t="str">
        <f t="shared" si="339"/>
        <v>Dry</v>
      </c>
      <c r="G2738" s="5" t="str">
        <f t="shared" si="340"/>
        <v/>
      </c>
      <c r="H2738" s="27">
        <v>1.8829985842059999E-4</v>
      </c>
      <c r="I2738" s="27">
        <v>1.207693811105</v>
      </c>
      <c r="J2738" s="2">
        <f t="shared" si="341"/>
        <v>3.2841542421664927</v>
      </c>
      <c r="K2738" s="2">
        <f t="shared" si="342"/>
        <v>0</v>
      </c>
      <c r="L2738" s="27">
        <v>0.31792845456090002</v>
      </c>
      <c r="M2738" s="26">
        <f t="shared" si="343"/>
        <v>0.86456192219472905</v>
      </c>
      <c r="N2738" s="2">
        <f t="shared" si="344"/>
        <v>0</v>
      </c>
    </row>
    <row r="2739" spans="1:14" x14ac:dyDescent="0.35">
      <c r="A2739" s="10">
        <v>42439</v>
      </c>
      <c r="B2739" s="27">
        <v>0</v>
      </c>
      <c r="C2739" s="27">
        <v>0</v>
      </c>
      <c r="D2739" s="28">
        <f t="shared" si="338"/>
        <v>0</v>
      </c>
      <c r="E2739" s="3">
        <f t="shared" si="337"/>
        <v>0</v>
      </c>
      <c r="F2739" s="5" t="str">
        <f t="shared" si="339"/>
        <v>Dry</v>
      </c>
      <c r="G2739" s="5" t="str">
        <f t="shared" si="340"/>
        <v/>
      </c>
      <c r="H2739" s="27">
        <v>1.727758112927E-4</v>
      </c>
      <c r="I2739" s="27">
        <v>1.404906138209</v>
      </c>
      <c r="J2739" s="2">
        <f t="shared" si="341"/>
        <v>3.8204455560000263</v>
      </c>
      <c r="K2739" s="2">
        <f t="shared" si="342"/>
        <v>0</v>
      </c>
      <c r="L2739" s="27">
        <v>0.37194367284340002</v>
      </c>
      <c r="M2739" s="26">
        <f t="shared" si="343"/>
        <v>1.0114487461834283</v>
      </c>
      <c r="N2739" s="2">
        <f t="shared" si="344"/>
        <v>0</v>
      </c>
    </row>
    <row r="2740" spans="1:14" x14ac:dyDescent="0.35">
      <c r="A2740" s="10">
        <v>42440</v>
      </c>
      <c r="B2740" s="27">
        <v>448.03691458999998</v>
      </c>
      <c r="C2740" s="27">
        <v>202.0642764408</v>
      </c>
      <c r="D2740" s="28">
        <f t="shared" si="338"/>
        <v>16.8386897034</v>
      </c>
      <c r="E2740" s="3">
        <f t="shared" si="337"/>
        <v>1</v>
      </c>
      <c r="F2740" s="5">
        <f t="shared" si="339"/>
        <v>16.8386897034</v>
      </c>
      <c r="G2740" s="5">
        <f t="shared" si="340"/>
        <v>-0.89500000000000002</v>
      </c>
      <c r="H2740" s="27">
        <v>4.9862896575860001</v>
      </c>
      <c r="I2740" s="27">
        <v>1.141938385857</v>
      </c>
      <c r="J2740" s="2">
        <f t="shared" si="341"/>
        <v>3.1053415689640915</v>
      </c>
      <c r="K2740" s="2">
        <f t="shared" si="342"/>
        <v>2.7792807042228618</v>
      </c>
      <c r="L2740" s="27">
        <v>0.3155270734417</v>
      </c>
      <c r="M2740" s="26">
        <f t="shared" si="343"/>
        <v>0.85803170243442128</v>
      </c>
      <c r="N2740" s="2">
        <f t="shared" si="344"/>
        <v>0.76793837367880702</v>
      </c>
    </row>
    <row r="2741" spans="1:14" x14ac:dyDescent="0.35">
      <c r="A2741" s="10">
        <v>42441</v>
      </c>
      <c r="B2741" s="27">
        <v>0</v>
      </c>
      <c r="C2741" s="27">
        <v>1.392498036043E-2</v>
      </c>
      <c r="D2741" s="28">
        <f t="shared" si="338"/>
        <v>1.1604150300358333E-3</v>
      </c>
      <c r="E2741" s="3">
        <f t="shared" si="337"/>
        <v>0</v>
      </c>
      <c r="F2741" s="5" t="str">
        <f t="shared" si="339"/>
        <v>Dry</v>
      </c>
      <c r="G2741" s="5" t="str">
        <f t="shared" si="340"/>
        <v/>
      </c>
      <c r="H2741" s="27">
        <v>4.6997462584810003E-4</v>
      </c>
      <c r="I2741" s="27">
        <v>0.228042862544</v>
      </c>
      <c r="J2741" s="2">
        <f t="shared" si="341"/>
        <v>0.62013063868765184</v>
      </c>
      <c r="K2741" s="2">
        <f t="shared" si="342"/>
        <v>7.1960891371887199E-4</v>
      </c>
      <c r="L2741" s="27">
        <v>5.2758107850809997E-2</v>
      </c>
      <c r="M2741" s="26">
        <f t="shared" si="343"/>
        <v>0.14346828816517868</v>
      </c>
      <c r="N2741" s="2">
        <f t="shared" si="344"/>
        <v>1.6648275792038541E-4</v>
      </c>
    </row>
    <row r="2742" spans="1:14" x14ac:dyDescent="0.35">
      <c r="A2742" s="10">
        <v>42442</v>
      </c>
      <c r="B2742" s="27">
        <v>0</v>
      </c>
      <c r="C2742" s="27">
        <v>0</v>
      </c>
      <c r="D2742" s="28">
        <f t="shared" si="338"/>
        <v>0</v>
      </c>
      <c r="E2742" s="3">
        <f t="shared" si="337"/>
        <v>0</v>
      </c>
      <c r="F2742" s="5" t="str">
        <f t="shared" si="339"/>
        <v>Dry</v>
      </c>
      <c r="G2742" s="5" t="str">
        <f t="shared" si="340"/>
        <v/>
      </c>
      <c r="H2742" s="27">
        <v>2.130311117903E-4</v>
      </c>
      <c r="I2742" s="27">
        <v>0.81715821429339996</v>
      </c>
      <c r="J2742" s="2">
        <f t="shared" si="341"/>
        <v>2.2221473616209</v>
      </c>
      <c r="K2742" s="2">
        <f t="shared" si="342"/>
        <v>0</v>
      </c>
      <c r="L2742" s="27">
        <v>0.2042414586838</v>
      </c>
      <c r="M2742" s="26">
        <f t="shared" si="343"/>
        <v>0.55540605308637836</v>
      </c>
      <c r="N2742" s="2">
        <f t="shared" si="344"/>
        <v>0</v>
      </c>
    </row>
    <row r="2743" spans="1:14" x14ac:dyDescent="0.35">
      <c r="A2743" s="10">
        <v>42443</v>
      </c>
      <c r="B2743" s="27">
        <v>20.838926260000001</v>
      </c>
      <c r="C2743" s="27">
        <v>0</v>
      </c>
      <c r="D2743" s="28">
        <f t="shared" si="338"/>
        <v>0</v>
      </c>
      <c r="E2743" s="3">
        <f t="shared" si="337"/>
        <v>0</v>
      </c>
      <c r="F2743" s="5">
        <f t="shared" si="339"/>
        <v>0</v>
      </c>
      <c r="G2743" s="5" t="str">
        <f t="shared" si="340"/>
        <v/>
      </c>
      <c r="H2743" s="27">
        <v>1.953878038868E-4</v>
      </c>
      <c r="I2743" s="27">
        <v>1.1263746870960001</v>
      </c>
      <c r="J2743" s="2">
        <f t="shared" si="341"/>
        <v>3.063018269101379</v>
      </c>
      <c r="K2743" s="2">
        <f t="shared" si="342"/>
        <v>0</v>
      </c>
      <c r="L2743" s="27">
        <v>0.29251959857780002</v>
      </c>
      <c r="M2743" s="26">
        <f t="shared" si="343"/>
        <v>0.79546609558852621</v>
      </c>
      <c r="N2743" s="2">
        <f t="shared" si="344"/>
        <v>0</v>
      </c>
    </row>
    <row r="2744" spans="1:14" x14ac:dyDescent="0.35">
      <c r="A2744" s="10">
        <v>42444</v>
      </c>
      <c r="B2744" s="27">
        <v>0</v>
      </c>
      <c r="C2744" s="27">
        <v>0</v>
      </c>
      <c r="D2744" s="28">
        <f t="shared" si="338"/>
        <v>0</v>
      </c>
      <c r="E2744" s="3">
        <f t="shared" si="337"/>
        <v>0</v>
      </c>
      <c r="F2744" s="5" t="str">
        <f t="shared" si="339"/>
        <v>Dry</v>
      </c>
      <c r="G2744" s="5" t="str">
        <f t="shared" si="340"/>
        <v/>
      </c>
      <c r="H2744" s="27">
        <v>1.7964361307879999E-4</v>
      </c>
      <c r="I2744" s="27">
        <v>1.383206241233</v>
      </c>
      <c r="J2744" s="2">
        <f t="shared" si="341"/>
        <v>3.7614357241593708</v>
      </c>
      <c r="K2744" s="2">
        <f t="shared" si="342"/>
        <v>0</v>
      </c>
      <c r="L2744" s="27">
        <v>0.36610169295630002</v>
      </c>
      <c r="M2744" s="26">
        <f t="shared" si="343"/>
        <v>0.99556229975764399</v>
      </c>
      <c r="N2744" s="2">
        <f t="shared" si="344"/>
        <v>0</v>
      </c>
    </row>
    <row r="2745" spans="1:14" x14ac:dyDescent="0.35">
      <c r="A2745" s="10">
        <v>42445</v>
      </c>
      <c r="B2745" s="27">
        <v>0</v>
      </c>
      <c r="C2745" s="27">
        <v>0</v>
      </c>
      <c r="D2745" s="28">
        <f t="shared" si="338"/>
        <v>0</v>
      </c>
      <c r="E2745" s="3">
        <f t="shared" si="337"/>
        <v>0</v>
      </c>
      <c r="F2745" s="5" t="str">
        <f t="shared" si="339"/>
        <v>Dry</v>
      </c>
      <c r="G2745" s="5" t="str">
        <f t="shared" si="340"/>
        <v/>
      </c>
      <c r="H2745" s="27">
        <v>1.6527212403250001E-4</v>
      </c>
      <c r="I2745" s="27">
        <v>1.5230414652569999</v>
      </c>
      <c r="J2745" s="2">
        <f t="shared" si="341"/>
        <v>4.141698038961275</v>
      </c>
      <c r="K2745" s="2">
        <f t="shared" si="342"/>
        <v>0</v>
      </c>
      <c r="L2745" s="27">
        <v>0.4052925216919</v>
      </c>
      <c r="M2745" s="26">
        <f t="shared" si="343"/>
        <v>1.1021362717880852</v>
      </c>
      <c r="N2745" s="2">
        <f t="shared" si="344"/>
        <v>0</v>
      </c>
    </row>
    <row r="2746" spans="1:14" x14ac:dyDescent="0.35">
      <c r="A2746" s="10">
        <v>42446</v>
      </c>
      <c r="B2746" s="27">
        <v>0</v>
      </c>
      <c r="C2746" s="27">
        <v>0</v>
      </c>
      <c r="D2746" s="28">
        <f t="shared" si="338"/>
        <v>0</v>
      </c>
      <c r="E2746" s="3">
        <f t="shared" si="337"/>
        <v>0</v>
      </c>
      <c r="F2746" s="5" t="str">
        <f t="shared" si="339"/>
        <v>Dry</v>
      </c>
      <c r="G2746" s="5" t="str">
        <f t="shared" si="340"/>
        <v/>
      </c>
      <c r="H2746" s="27">
        <v>1.520503541099E-4</v>
      </c>
      <c r="I2746" s="27">
        <v>1.5305154032420001</v>
      </c>
      <c r="J2746" s="2">
        <f t="shared" si="341"/>
        <v>4.1620223669601657</v>
      </c>
      <c r="K2746" s="2">
        <f t="shared" si="342"/>
        <v>0</v>
      </c>
      <c r="L2746" s="27">
        <v>0.40790127564489997</v>
      </c>
      <c r="M2746" s="26">
        <f t="shared" si="343"/>
        <v>1.1092304129377153</v>
      </c>
      <c r="N2746" s="2">
        <f t="shared" si="344"/>
        <v>0</v>
      </c>
    </row>
    <row r="2747" spans="1:14" x14ac:dyDescent="0.35">
      <c r="A2747" s="10">
        <v>42447</v>
      </c>
      <c r="B2747" s="27">
        <v>0</v>
      </c>
      <c r="C2747" s="27">
        <v>0</v>
      </c>
      <c r="D2747" s="28">
        <f t="shared" si="338"/>
        <v>0</v>
      </c>
      <c r="E2747" s="3">
        <f t="shared" si="337"/>
        <v>0</v>
      </c>
      <c r="F2747" s="5" t="str">
        <f t="shared" si="339"/>
        <v>Dry</v>
      </c>
      <c r="G2747" s="5" t="str">
        <f t="shared" si="340"/>
        <v/>
      </c>
      <c r="H2747" s="27">
        <v>1.398863257811E-4</v>
      </c>
      <c r="I2747" s="27">
        <v>1.491602869901</v>
      </c>
      <c r="J2747" s="2">
        <f t="shared" si="341"/>
        <v>4.0562051802939836</v>
      </c>
      <c r="K2747" s="2">
        <f t="shared" si="342"/>
        <v>0</v>
      </c>
      <c r="L2747" s="27">
        <v>0.3976973566525</v>
      </c>
      <c r="M2747" s="26">
        <f t="shared" si="343"/>
        <v>1.0814822837865423</v>
      </c>
      <c r="N2747" s="2">
        <f t="shared" si="344"/>
        <v>0</v>
      </c>
    </row>
    <row r="2748" spans="1:14" x14ac:dyDescent="0.35">
      <c r="A2748" s="10">
        <v>42448</v>
      </c>
      <c r="B2748" s="27">
        <v>0</v>
      </c>
      <c r="C2748" s="27">
        <v>0</v>
      </c>
      <c r="D2748" s="28">
        <f t="shared" si="338"/>
        <v>0</v>
      </c>
      <c r="E2748" s="3">
        <f t="shared" si="337"/>
        <v>0</v>
      </c>
      <c r="F2748" s="5" t="str">
        <f t="shared" si="339"/>
        <v>Dry</v>
      </c>
      <c r="G2748" s="5" t="str">
        <f t="shared" si="340"/>
        <v/>
      </c>
      <c r="H2748" s="27">
        <v>1.286954197186E-4</v>
      </c>
      <c r="I2748" s="27">
        <v>1.470777984743</v>
      </c>
      <c r="J2748" s="2">
        <f t="shared" si="341"/>
        <v>3.9995748205907247</v>
      </c>
      <c r="K2748" s="2">
        <f t="shared" si="342"/>
        <v>0</v>
      </c>
      <c r="L2748" s="27">
        <v>0.39219037391950001</v>
      </c>
      <c r="M2748" s="26">
        <f t="shared" si="343"/>
        <v>1.0665068152217316</v>
      </c>
      <c r="N2748" s="2">
        <f t="shared" si="344"/>
        <v>0</v>
      </c>
    </row>
    <row r="2749" spans="1:14" x14ac:dyDescent="0.35">
      <c r="A2749" s="10">
        <v>42449</v>
      </c>
      <c r="B2749" s="27">
        <v>0</v>
      </c>
      <c r="C2749" s="27">
        <v>0</v>
      </c>
      <c r="D2749" s="28">
        <f t="shared" si="338"/>
        <v>0</v>
      </c>
      <c r="E2749" s="3">
        <f t="shared" si="337"/>
        <v>0</v>
      </c>
      <c r="F2749" s="5" t="str">
        <f t="shared" si="339"/>
        <v>Dry</v>
      </c>
      <c r="G2749" s="5" t="str">
        <f t="shared" si="340"/>
        <v/>
      </c>
      <c r="H2749" s="27">
        <v>1.183997861411E-4</v>
      </c>
      <c r="I2749" s="27">
        <v>1.4792345652959999</v>
      </c>
      <c r="J2749" s="2">
        <f t="shared" si="341"/>
        <v>4.0225713074833305</v>
      </c>
      <c r="K2749" s="2">
        <f t="shared" si="342"/>
        <v>0</v>
      </c>
      <c r="L2749" s="27">
        <v>0.3944578485786</v>
      </c>
      <c r="M2749" s="26">
        <f t="shared" si="343"/>
        <v>1.0726728951107016</v>
      </c>
      <c r="N2749" s="2">
        <f t="shared" si="344"/>
        <v>0</v>
      </c>
    </row>
    <row r="2750" spans="1:14" x14ac:dyDescent="0.35">
      <c r="A2750" s="10">
        <v>42450</v>
      </c>
      <c r="B2750" s="27">
        <v>0</v>
      </c>
      <c r="C2750" s="27">
        <v>0</v>
      </c>
      <c r="D2750" s="28">
        <f t="shared" si="338"/>
        <v>0</v>
      </c>
      <c r="E2750" s="3">
        <f t="shared" si="337"/>
        <v>0</v>
      </c>
      <c r="F2750" s="5" t="str">
        <f t="shared" si="339"/>
        <v>Dry</v>
      </c>
      <c r="G2750" s="5" t="str">
        <f t="shared" si="340"/>
        <v/>
      </c>
      <c r="H2750" s="27">
        <v>1.089278032498E-4</v>
      </c>
      <c r="I2750" s="27">
        <v>1.4609138301489999</v>
      </c>
      <c r="J2750" s="2">
        <f t="shared" si="341"/>
        <v>3.9727506331539844</v>
      </c>
      <c r="K2750" s="2">
        <f t="shared" si="342"/>
        <v>0</v>
      </c>
      <c r="L2750" s="27">
        <v>0.38957574219610003</v>
      </c>
      <c r="M2750" s="26">
        <f t="shared" si="343"/>
        <v>1.0593966902983867</v>
      </c>
      <c r="N2750" s="2">
        <f t="shared" si="344"/>
        <v>0</v>
      </c>
    </row>
    <row r="2751" spans="1:14" x14ac:dyDescent="0.35">
      <c r="A2751" s="10">
        <v>42451</v>
      </c>
      <c r="B2751" s="27">
        <v>0</v>
      </c>
      <c r="C2751" s="27">
        <v>0</v>
      </c>
      <c r="D2751" s="28">
        <f t="shared" si="338"/>
        <v>0</v>
      </c>
      <c r="E2751" s="3">
        <f t="shared" si="337"/>
        <v>0</v>
      </c>
      <c r="F2751" s="5" t="str">
        <f t="shared" si="339"/>
        <v>Dry</v>
      </c>
      <c r="G2751" s="5" t="str">
        <f t="shared" si="340"/>
        <v/>
      </c>
      <c r="H2751" s="27">
        <v>1.0021357898989999E-4</v>
      </c>
      <c r="I2751" s="27">
        <v>1.5368316087789999</v>
      </c>
      <c r="J2751" s="2">
        <f t="shared" si="341"/>
        <v>4.1791984036492611</v>
      </c>
      <c r="K2751" s="2">
        <f t="shared" si="342"/>
        <v>0</v>
      </c>
      <c r="L2751" s="27">
        <v>0.40982139911650001</v>
      </c>
      <c r="M2751" s="26">
        <f t="shared" si="343"/>
        <v>1.1144519199014455</v>
      </c>
      <c r="N2751" s="2">
        <f t="shared" si="344"/>
        <v>0</v>
      </c>
    </row>
    <row r="2752" spans="1:14" x14ac:dyDescent="0.35">
      <c r="A2752" s="10">
        <v>42452</v>
      </c>
      <c r="B2752" s="27">
        <v>0</v>
      </c>
      <c r="C2752" s="27">
        <v>0</v>
      </c>
      <c r="D2752" s="28">
        <f t="shared" si="338"/>
        <v>0</v>
      </c>
      <c r="E2752" s="3">
        <f t="shared" si="337"/>
        <v>0</v>
      </c>
      <c r="F2752" s="5" t="str">
        <f t="shared" si="339"/>
        <v>Dry</v>
      </c>
      <c r="G2752" s="5" t="str">
        <f t="shared" si="340"/>
        <v/>
      </c>
      <c r="H2752" s="27">
        <v>9.2196492670670004E-5</v>
      </c>
      <c r="I2752" s="27">
        <v>1.632388732401</v>
      </c>
      <c r="J2752" s="2">
        <f t="shared" si="341"/>
        <v>4.4390526233419836</v>
      </c>
      <c r="K2752" s="2">
        <f t="shared" si="342"/>
        <v>0</v>
      </c>
      <c r="L2752" s="27">
        <v>0.43530355591280001</v>
      </c>
      <c r="M2752" s="26">
        <f t="shared" si="343"/>
        <v>1.1837470778070318</v>
      </c>
      <c r="N2752" s="2">
        <f t="shared" si="344"/>
        <v>0</v>
      </c>
    </row>
    <row r="2753" spans="1:14" x14ac:dyDescent="0.35">
      <c r="A2753" s="10">
        <v>42453</v>
      </c>
      <c r="B2753" s="27">
        <v>0</v>
      </c>
      <c r="C2753" s="27">
        <v>0</v>
      </c>
      <c r="D2753" s="28">
        <f t="shared" si="338"/>
        <v>0</v>
      </c>
      <c r="E2753" s="3">
        <f t="shared" si="337"/>
        <v>0</v>
      </c>
      <c r="F2753" s="5" t="str">
        <f t="shared" si="339"/>
        <v>Dry</v>
      </c>
      <c r="G2753" s="5" t="str">
        <f t="shared" si="340"/>
        <v/>
      </c>
      <c r="H2753" s="27">
        <v>8.4820773257019997E-5</v>
      </c>
      <c r="I2753" s="27">
        <v>1.6692190000080001</v>
      </c>
      <c r="J2753" s="2">
        <f t="shared" si="341"/>
        <v>4.5392073798617547</v>
      </c>
      <c r="K2753" s="2">
        <f t="shared" si="342"/>
        <v>0</v>
      </c>
      <c r="L2753" s="27">
        <v>0.44512503705930001</v>
      </c>
      <c r="M2753" s="26">
        <f t="shared" si="343"/>
        <v>1.2104552207775781</v>
      </c>
      <c r="N2753" s="2">
        <f t="shared" si="344"/>
        <v>0</v>
      </c>
    </row>
    <row r="2754" spans="1:14" x14ac:dyDescent="0.35">
      <c r="A2754" s="10">
        <v>42454</v>
      </c>
      <c r="B2754" s="27">
        <v>0</v>
      </c>
      <c r="C2754" s="27">
        <v>0</v>
      </c>
      <c r="D2754" s="28">
        <f t="shared" si="338"/>
        <v>0</v>
      </c>
      <c r="E2754" s="3">
        <f t="shared" si="337"/>
        <v>0</v>
      </c>
      <c r="F2754" s="5" t="str">
        <f t="shared" si="339"/>
        <v>Dry</v>
      </c>
      <c r="G2754" s="5" t="str">
        <f t="shared" si="340"/>
        <v/>
      </c>
      <c r="H2754" s="27">
        <v>7.8035111396460003E-5</v>
      </c>
      <c r="I2754" s="27">
        <v>1.623752128304</v>
      </c>
      <c r="J2754" s="2">
        <f t="shared" si="341"/>
        <v>4.4155665876247649</v>
      </c>
      <c r="K2754" s="2">
        <f t="shared" si="342"/>
        <v>0</v>
      </c>
      <c r="L2754" s="27">
        <v>0.4330005596059</v>
      </c>
      <c r="M2754" s="26">
        <f t="shared" si="343"/>
        <v>1.1774844017699002</v>
      </c>
      <c r="N2754" s="2">
        <f t="shared" si="344"/>
        <v>0</v>
      </c>
    </row>
    <row r="2755" spans="1:14" x14ac:dyDescent="0.35">
      <c r="A2755" s="10">
        <v>42455</v>
      </c>
      <c r="B2755" s="27">
        <v>0</v>
      </c>
      <c r="C2755" s="27">
        <v>0</v>
      </c>
      <c r="D2755" s="28">
        <f t="shared" si="338"/>
        <v>0</v>
      </c>
      <c r="E2755" s="3">
        <f t="shared" si="337"/>
        <v>0</v>
      </c>
      <c r="F2755" s="5" t="str">
        <f t="shared" si="339"/>
        <v>Dry</v>
      </c>
      <c r="G2755" s="5" t="str">
        <f t="shared" si="340"/>
        <v/>
      </c>
      <c r="H2755" s="27">
        <v>7.1792302484739994E-5</v>
      </c>
      <c r="I2755" s="27">
        <v>1.520785664416</v>
      </c>
      <c r="J2755" s="2">
        <f t="shared" si="341"/>
        <v>4.1355637043862936</v>
      </c>
      <c r="K2755" s="2">
        <f t="shared" si="342"/>
        <v>0</v>
      </c>
      <c r="L2755" s="27">
        <v>0.4055428417975</v>
      </c>
      <c r="M2755" s="26">
        <f t="shared" si="343"/>
        <v>1.1028169822704497</v>
      </c>
      <c r="N2755" s="2">
        <f t="shared" si="344"/>
        <v>0</v>
      </c>
    </row>
    <row r="2756" spans="1:14" x14ac:dyDescent="0.35">
      <c r="A2756" s="10">
        <v>42456</v>
      </c>
      <c r="B2756" s="27">
        <v>0</v>
      </c>
      <c r="C2756" s="27">
        <v>0</v>
      </c>
      <c r="D2756" s="28">
        <f t="shared" si="338"/>
        <v>0</v>
      </c>
      <c r="E2756" s="3">
        <f t="shared" si="337"/>
        <v>0</v>
      </c>
      <c r="F2756" s="5" t="str">
        <f t="shared" si="339"/>
        <v>Dry</v>
      </c>
      <c r="G2756" s="5" t="str">
        <f t="shared" si="340"/>
        <v/>
      </c>
      <c r="H2756" s="27">
        <v>6.6048918285959996E-5</v>
      </c>
      <c r="I2756" s="27">
        <v>1.4686242754100001</v>
      </c>
      <c r="J2756" s="2">
        <f t="shared" si="341"/>
        <v>3.9937181095789378</v>
      </c>
      <c r="K2756" s="2">
        <f t="shared" si="342"/>
        <v>0</v>
      </c>
      <c r="L2756" s="27">
        <v>0.39163313956779999</v>
      </c>
      <c r="M2756" s="26">
        <f t="shared" si="343"/>
        <v>1.0649914944150927</v>
      </c>
      <c r="N2756" s="2">
        <f t="shared" si="344"/>
        <v>0</v>
      </c>
    </row>
    <row r="2757" spans="1:14" x14ac:dyDescent="0.35">
      <c r="A2757" s="10">
        <v>42457</v>
      </c>
      <c r="B2757" s="27">
        <v>10.41946313</v>
      </c>
      <c r="C2757" s="27">
        <v>0</v>
      </c>
      <c r="D2757" s="28">
        <f t="shared" si="338"/>
        <v>0</v>
      </c>
      <c r="E2757" s="3">
        <f t="shared" si="337"/>
        <v>0</v>
      </c>
      <c r="F2757" s="5">
        <f t="shared" si="339"/>
        <v>0</v>
      </c>
      <c r="G2757" s="5" t="str">
        <f t="shared" si="340"/>
        <v/>
      </c>
      <c r="H2757" s="27">
        <v>6.0765004823079997E-5</v>
      </c>
      <c r="I2757" s="27">
        <v>1.307826732483</v>
      </c>
      <c r="J2757" s="2">
        <f t="shared" si="341"/>
        <v>3.5564517032449707</v>
      </c>
      <c r="K2757" s="2">
        <f t="shared" si="342"/>
        <v>0</v>
      </c>
      <c r="L2757" s="27">
        <v>0.34875379519380001</v>
      </c>
      <c r="M2757" s="26">
        <f t="shared" si="343"/>
        <v>0.94838712049821194</v>
      </c>
      <c r="N2757" s="2">
        <f t="shared" si="344"/>
        <v>0</v>
      </c>
    </row>
    <row r="2758" spans="1:14" x14ac:dyDescent="0.35">
      <c r="A2758" s="10">
        <v>42458</v>
      </c>
      <c r="B2758" s="27">
        <v>0</v>
      </c>
      <c r="C2758" s="27">
        <v>0</v>
      </c>
      <c r="D2758" s="28">
        <f t="shared" si="338"/>
        <v>0</v>
      </c>
      <c r="E2758" s="3">
        <f t="shared" si="337"/>
        <v>0</v>
      </c>
      <c r="F2758" s="5" t="str">
        <f t="shared" si="339"/>
        <v>Dry</v>
      </c>
      <c r="G2758" s="5" t="str">
        <f t="shared" si="340"/>
        <v/>
      </c>
      <c r="H2758" s="27">
        <v>5.5903804437240002E-5</v>
      </c>
      <c r="I2758" s="27">
        <v>1.482328425378</v>
      </c>
      <c r="J2758" s="2">
        <f t="shared" si="341"/>
        <v>4.0309846268359184</v>
      </c>
      <c r="K2758" s="2">
        <f t="shared" si="342"/>
        <v>0</v>
      </c>
      <c r="L2758" s="27">
        <v>0.39528758006030001</v>
      </c>
      <c r="M2758" s="26">
        <f t="shared" si="343"/>
        <v>1.0749292337127774</v>
      </c>
      <c r="N2758" s="2">
        <f t="shared" si="344"/>
        <v>0</v>
      </c>
    </row>
    <row r="2759" spans="1:14" x14ac:dyDescent="0.35">
      <c r="A2759" s="10">
        <v>42459</v>
      </c>
      <c r="B2759" s="27">
        <v>0</v>
      </c>
      <c r="C2759" s="27">
        <v>0</v>
      </c>
      <c r="D2759" s="28">
        <f t="shared" si="338"/>
        <v>0</v>
      </c>
      <c r="E2759" s="3">
        <f t="shared" si="337"/>
        <v>0</v>
      </c>
      <c r="F2759" s="5" t="str">
        <f t="shared" si="339"/>
        <v>Dry</v>
      </c>
      <c r="G2759" s="5" t="str">
        <f t="shared" si="340"/>
        <v/>
      </c>
      <c r="H2759" s="27">
        <v>5.1431500082260002E-5</v>
      </c>
      <c r="I2759" s="27">
        <v>1.3890732010939999</v>
      </c>
      <c r="J2759" s="2">
        <f t="shared" si="341"/>
        <v>3.7773901001269796</v>
      </c>
      <c r="K2759" s="2">
        <f t="shared" si="342"/>
        <v>0</v>
      </c>
      <c r="L2759" s="27">
        <v>0.370419520281</v>
      </c>
      <c r="M2759" s="26">
        <f t="shared" si="343"/>
        <v>1.0073040266713402</v>
      </c>
      <c r="N2759" s="2">
        <f t="shared" si="344"/>
        <v>0</v>
      </c>
    </row>
    <row r="2760" spans="1:14" x14ac:dyDescent="0.35">
      <c r="A2760" s="10">
        <v>42460</v>
      </c>
      <c r="B2760" s="27">
        <v>0</v>
      </c>
      <c r="C2760" s="27">
        <v>0</v>
      </c>
      <c r="D2760" s="28">
        <f t="shared" si="338"/>
        <v>0</v>
      </c>
      <c r="E2760" s="3">
        <f t="shared" si="337"/>
        <v>0</v>
      </c>
      <c r="F2760" s="5" t="str">
        <f t="shared" si="339"/>
        <v>Dry</v>
      </c>
      <c r="G2760" s="5" t="str">
        <f t="shared" si="340"/>
        <v/>
      </c>
      <c r="H2760" s="27">
        <v>4.7316980075680002E-5</v>
      </c>
      <c r="I2760" s="27">
        <v>1.4707225391780001</v>
      </c>
      <c r="J2760" s="2">
        <f t="shared" si="341"/>
        <v>3.9994240441390865</v>
      </c>
      <c r="K2760" s="2">
        <f t="shared" si="342"/>
        <v>0</v>
      </c>
      <c r="L2760" s="27">
        <v>0.39219267711130001</v>
      </c>
      <c r="M2760" s="26">
        <f t="shared" si="343"/>
        <v>1.0665130784293848</v>
      </c>
      <c r="N2760" s="2">
        <f t="shared" si="344"/>
        <v>0</v>
      </c>
    </row>
    <row r="2761" spans="1:14" x14ac:dyDescent="0.35">
      <c r="A2761" s="10">
        <v>42461</v>
      </c>
      <c r="B2761" s="27">
        <v>0</v>
      </c>
      <c r="C2761" s="27">
        <v>0</v>
      </c>
      <c r="D2761" s="28">
        <f t="shared" si="338"/>
        <v>0</v>
      </c>
      <c r="E2761" s="3">
        <f t="shared" si="337"/>
        <v>0</v>
      </c>
      <c r="F2761" s="5" t="str">
        <f t="shared" si="339"/>
        <v>Dry</v>
      </c>
      <c r="G2761" s="5" t="str">
        <f t="shared" si="340"/>
        <v/>
      </c>
      <c r="H2761" s="27">
        <v>4.3531621669619998E-5</v>
      </c>
      <c r="I2761" s="27">
        <v>1.440042222929</v>
      </c>
      <c r="J2761" s="2">
        <f t="shared" si="341"/>
        <v>3.9159932193442053</v>
      </c>
      <c r="K2761" s="2">
        <f t="shared" si="342"/>
        <v>0</v>
      </c>
      <c r="L2761" s="27">
        <v>0.38401125944679998</v>
      </c>
      <c r="M2761" s="26">
        <f t="shared" si="343"/>
        <v>1.04426485848925</v>
      </c>
      <c r="N2761" s="2">
        <f t="shared" si="344"/>
        <v>0</v>
      </c>
    </row>
    <row r="2762" spans="1:14" x14ac:dyDescent="0.35">
      <c r="A2762" s="10">
        <v>42462</v>
      </c>
      <c r="B2762" s="27">
        <v>0</v>
      </c>
      <c r="C2762" s="27">
        <v>0</v>
      </c>
      <c r="D2762" s="28">
        <f t="shared" si="338"/>
        <v>0</v>
      </c>
      <c r="E2762" s="3">
        <f t="shared" si="337"/>
        <v>0</v>
      </c>
      <c r="F2762" s="5" t="str">
        <f t="shared" si="339"/>
        <v>Dry</v>
      </c>
      <c r="G2762" s="5" t="str">
        <f t="shared" si="340"/>
        <v/>
      </c>
      <c r="H2762" s="27">
        <v>4.0049091936050002E-5</v>
      </c>
      <c r="I2762" s="27">
        <v>1.5684831696829999</v>
      </c>
      <c r="J2762" s="2">
        <f t="shared" si="341"/>
        <v>4.2652703923091631</v>
      </c>
      <c r="K2762" s="2">
        <f t="shared" si="342"/>
        <v>0</v>
      </c>
      <c r="L2762" s="27">
        <v>0.41826217858179998</v>
      </c>
      <c r="M2762" s="26">
        <f t="shared" si="343"/>
        <v>1.1374054379482037</v>
      </c>
      <c r="N2762" s="2">
        <f t="shared" si="344"/>
        <v>0</v>
      </c>
    </row>
    <row r="2763" spans="1:14" x14ac:dyDescent="0.35">
      <c r="A2763" s="10">
        <v>42463</v>
      </c>
      <c r="B2763" s="27">
        <v>0</v>
      </c>
      <c r="C2763" s="27">
        <v>0</v>
      </c>
      <c r="D2763" s="28">
        <f t="shared" si="338"/>
        <v>0</v>
      </c>
      <c r="E2763" s="3">
        <f t="shared" si="337"/>
        <v>0</v>
      </c>
      <c r="F2763" s="5" t="str">
        <f t="shared" si="339"/>
        <v>Dry</v>
      </c>
      <c r="G2763" s="5" t="str">
        <f t="shared" si="340"/>
        <v/>
      </c>
      <c r="H2763" s="27">
        <v>3.6845164581169999E-5</v>
      </c>
      <c r="I2763" s="27">
        <v>1.65615345886</v>
      </c>
      <c r="J2763" s="2">
        <f t="shared" si="341"/>
        <v>4.5036774698855293</v>
      </c>
      <c r="K2763" s="2">
        <f t="shared" si="342"/>
        <v>0</v>
      </c>
      <c r="L2763" s="27">
        <v>0.44164092236269997</v>
      </c>
      <c r="M2763" s="26">
        <f t="shared" si="343"/>
        <v>1.2009806586362317</v>
      </c>
      <c r="N2763" s="2">
        <f t="shared" si="344"/>
        <v>0</v>
      </c>
    </row>
    <row r="2764" spans="1:14" x14ac:dyDescent="0.35">
      <c r="A2764" s="10">
        <v>42464</v>
      </c>
      <c r="B2764" s="27">
        <v>0</v>
      </c>
      <c r="C2764" s="27">
        <v>0</v>
      </c>
      <c r="D2764" s="28">
        <f t="shared" si="338"/>
        <v>0</v>
      </c>
      <c r="E2764" s="3">
        <f t="shared" si="337"/>
        <v>0</v>
      </c>
      <c r="F2764" s="5" t="str">
        <f t="shared" si="339"/>
        <v>Dry</v>
      </c>
      <c r="G2764" s="5" t="str">
        <f t="shared" si="340"/>
        <v/>
      </c>
      <c r="H2764" s="27">
        <v>3.389755141468E-5</v>
      </c>
      <c r="I2764" s="27">
        <v>1.651048496819</v>
      </c>
      <c r="J2764" s="2">
        <f t="shared" si="341"/>
        <v>4.4897952403097161</v>
      </c>
      <c r="K2764" s="2">
        <f t="shared" si="342"/>
        <v>0</v>
      </c>
      <c r="L2764" s="27">
        <v>0.44027959915179998</v>
      </c>
      <c r="M2764" s="26">
        <f t="shared" si="343"/>
        <v>1.1972787307494388</v>
      </c>
      <c r="N2764" s="2">
        <f t="shared" si="344"/>
        <v>0</v>
      </c>
    </row>
    <row r="2765" spans="1:14" x14ac:dyDescent="0.35">
      <c r="A2765" s="10">
        <v>42465</v>
      </c>
      <c r="B2765" s="27">
        <v>0</v>
      </c>
      <c r="C2765" s="27">
        <v>0</v>
      </c>
      <c r="D2765" s="28">
        <f t="shared" si="338"/>
        <v>0</v>
      </c>
      <c r="E2765" s="3">
        <f t="shared" si="337"/>
        <v>0</v>
      </c>
      <c r="F2765" s="5" t="str">
        <f t="shared" si="339"/>
        <v>Dry</v>
      </c>
      <c r="G2765" s="5" t="str">
        <f t="shared" si="340"/>
        <v/>
      </c>
      <c r="H2765" s="27">
        <v>3.1185747301499999E-5</v>
      </c>
      <c r="I2765" s="27">
        <v>1.703799686682</v>
      </c>
      <c r="J2765" s="2">
        <f t="shared" si="341"/>
        <v>4.6332447159755636</v>
      </c>
      <c r="K2765" s="2">
        <f t="shared" si="342"/>
        <v>0</v>
      </c>
      <c r="L2765" s="27">
        <v>0.45434658311510001</v>
      </c>
      <c r="M2765" s="26">
        <f t="shared" si="343"/>
        <v>1.2355319242598783</v>
      </c>
      <c r="N2765" s="2">
        <f t="shared" si="344"/>
        <v>0</v>
      </c>
    </row>
    <row r="2766" spans="1:14" x14ac:dyDescent="0.35">
      <c r="A2766" s="10">
        <v>42466</v>
      </c>
      <c r="B2766" s="27">
        <v>0</v>
      </c>
      <c r="C2766" s="27">
        <v>0</v>
      </c>
      <c r="D2766" s="28">
        <f t="shared" si="338"/>
        <v>0</v>
      </c>
      <c r="E2766" s="3">
        <f t="shared" si="337"/>
        <v>0</v>
      </c>
      <c r="F2766" s="5" t="str">
        <f t="shared" si="339"/>
        <v>Dry</v>
      </c>
      <c r="G2766" s="5" t="str">
        <f t="shared" si="340"/>
        <v/>
      </c>
      <c r="H2766" s="27">
        <v>2.8690887517380001E-5</v>
      </c>
      <c r="I2766" s="27">
        <v>1.716658005053</v>
      </c>
      <c r="J2766" s="2">
        <f t="shared" si="341"/>
        <v>4.6682111126209263</v>
      </c>
      <c r="K2766" s="2">
        <f t="shared" si="342"/>
        <v>0</v>
      </c>
      <c r="L2766" s="27">
        <v>0.45777546801410002</v>
      </c>
      <c r="M2766" s="26">
        <f t="shared" si="343"/>
        <v>1.244856296698823</v>
      </c>
      <c r="N2766" s="2">
        <f t="shared" si="344"/>
        <v>0</v>
      </c>
    </row>
    <row r="2767" spans="1:14" x14ac:dyDescent="0.35">
      <c r="A2767" s="10">
        <v>42467</v>
      </c>
      <c r="B2767" s="27">
        <v>83.355705040000004</v>
      </c>
      <c r="C2767" s="27">
        <v>17.403931479139999</v>
      </c>
      <c r="D2767" s="28">
        <f t="shared" si="338"/>
        <v>1.4503276232616666</v>
      </c>
      <c r="E2767" s="3">
        <f t="shared" si="337"/>
        <v>1</v>
      </c>
      <c r="F2767" s="5">
        <f t="shared" si="339"/>
        <v>1.4503276232616666</v>
      </c>
      <c r="G2767" s="5">
        <f t="shared" si="340"/>
        <v>-0.89500000000000002</v>
      </c>
      <c r="H2767" s="27">
        <v>0.1142581072528</v>
      </c>
      <c r="I2767" s="27">
        <v>4.2948089508810003</v>
      </c>
      <c r="J2767" s="2">
        <f t="shared" si="341"/>
        <v>11.679131668667758</v>
      </c>
      <c r="K2767" s="2">
        <f t="shared" si="342"/>
        <v>10.452822843457643</v>
      </c>
      <c r="L2767" s="27">
        <v>0.23298338247850001</v>
      </c>
      <c r="M2767" s="26">
        <f t="shared" si="343"/>
        <v>0.63356569097673376</v>
      </c>
      <c r="N2767" s="2">
        <f t="shared" si="344"/>
        <v>0.56704129342417675</v>
      </c>
    </row>
    <row r="2768" spans="1:14" x14ac:dyDescent="0.35">
      <c r="A2768" s="10">
        <v>42468</v>
      </c>
      <c r="B2768" s="27">
        <v>41.677852520000002</v>
      </c>
      <c r="C2768" s="27">
        <v>13.615790945660001</v>
      </c>
      <c r="D2768" s="28">
        <f t="shared" si="338"/>
        <v>1.1346492454716668</v>
      </c>
      <c r="E2768" s="3">
        <f t="shared" si="337"/>
        <v>1</v>
      </c>
      <c r="F2768" s="5">
        <f t="shared" si="339"/>
        <v>1.1346492454716668</v>
      </c>
      <c r="G2768" s="5">
        <f t="shared" si="340"/>
        <v>-0.89500000000000002</v>
      </c>
      <c r="H2768" s="27">
        <v>9.1674692014019996E-2</v>
      </c>
      <c r="I2768" s="27">
        <v>5.8610021225219997</v>
      </c>
      <c r="J2768" s="2">
        <f t="shared" si="341"/>
        <v>15.938174731901425</v>
      </c>
      <c r="K2768" s="2">
        <f t="shared" si="342"/>
        <v>14.264666385051775</v>
      </c>
      <c r="L2768" s="27">
        <v>9.8343870502449998E-2</v>
      </c>
      <c r="M2768" s="26">
        <f t="shared" si="343"/>
        <v>0.26743238768954242</v>
      </c>
      <c r="N2768" s="2">
        <f t="shared" si="344"/>
        <v>0.23935198698214047</v>
      </c>
    </row>
    <row r="2769" spans="1:14" x14ac:dyDescent="0.35">
      <c r="A2769" s="10">
        <v>42469</v>
      </c>
      <c r="B2769" s="27">
        <v>0</v>
      </c>
      <c r="C2769" s="27">
        <v>0.1126772788362</v>
      </c>
      <c r="D2769" s="28">
        <f t="shared" si="338"/>
        <v>9.3897732363500009E-3</v>
      </c>
      <c r="E2769" s="3">
        <f t="shared" si="337"/>
        <v>0</v>
      </c>
      <c r="F2769" s="5" t="str">
        <f t="shared" si="339"/>
        <v>Dry</v>
      </c>
      <c r="G2769" s="5" t="str">
        <f t="shared" si="340"/>
        <v/>
      </c>
      <c r="H2769" s="27">
        <v>1.9965976915810001E-3</v>
      </c>
      <c r="I2769" s="27">
        <v>5.6638087989250003</v>
      </c>
      <c r="J2769" s="2">
        <f t="shared" si="341"/>
        <v>15.401935095444689</v>
      </c>
      <c r="K2769" s="2">
        <f t="shared" si="342"/>
        <v>0.14462067794720634</v>
      </c>
      <c r="L2769" s="27">
        <v>0.17297553101880001</v>
      </c>
      <c r="M2769" s="26">
        <f t="shared" si="343"/>
        <v>0.470382740031284</v>
      </c>
      <c r="N2769" s="2">
        <f t="shared" si="344"/>
        <v>4.4167872631867304E-3</v>
      </c>
    </row>
    <row r="2770" spans="1:14" x14ac:dyDescent="0.35">
      <c r="A2770" s="10">
        <v>42470</v>
      </c>
      <c r="B2770" s="27">
        <v>0</v>
      </c>
      <c r="C2770" s="27">
        <v>0.16806335030559999</v>
      </c>
      <c r="D2770" s="28">
        <f t="shared" si="338"/>
        <v>1.4005279192133332E-2</v>
      </c>
      <c r="E2770" s="3">
        <f t="shared" si="337"/>
        <v>0</v>
      </c>
      <c r="F2770" s="5" t="str">
        <f t="shared" si="339"/>
        <v>Dry</v>
      </c>
      <c r="G2770" s="5" t="str">
        <f t="shared" si="340"/>
        <v/>
      </c>
      <c r="H2770" s="27">
        <v>2.9356283344959999E-3</v>
      </c>
      <c r="I2770" s="27">
        <v>5.9558215152710003</v>
      </c>
      <c r="J2770" s="2">
        <f t="shared" si="341"/>
        <v>16.196022795767348</v>
      </c>
      <c r="K2770" s="2">
        <f t="shared" si="342"/>
        <v>0.22682982105687757</v>
      </c>
      <c r="L2770" s="27">
        <v>0.369465046224</v>
      </c>
      <c r="M2770" s="26">
        <f t="shared" si="343"/>
        <v>1.0047084680996967</v>
      </c>
      <c r="N2770" s="2">
        <f t="shared" si="344"/>
        <v>1.4071222602436838E-2</v>
      </c>
    </row>
    <row r="2771" spans="1:14" x14ac:dyDescent="0.35">
      <c r="A2771" s="10">
        <v>42471</v>
      </c>
      <c r="B2771" s="27">
        <v>0</v>
      </c>
      <c r="C2771" s="27">
        <v>0.11696509928319999</v>
      </c>
      <c r="D2771" s="28">
        <f t="shared" si="338"/>
        <v>9.7470916069333328E-3</v>
      </c>
      <c r="E2771" s="3">
        <f t="shared" si="337"/>
        <v>0</v>
      </c>
      <c r="F2771" s="5" t="str">
        <f t="shared" si="339"/>
        <v>Dry</v>
      </c>
      <c r="G2771" s="5" t="str">
        <f t="shared" si="340"/>
        <v/>
      </c>
      <c r="H2771" s="27">
        <v>2.0616875990209999E-3</v>
      </c>
      <c r="I2771" s="27">
        <v>5.7372091457650001</v>
      </c>
      <c r="J2771" s="2">
        <f t="shared" si="341"/>
        <v>15.601537062627511</v>
      </c>
      <c r="K2771" s="2">
        <f t="shared" si="342"/>
        <v>0.15206961095839594</v>
      </c>
      <c r="L2771" s="27">
        <v>0.55695388398229995</v>
      </c>
      <c r="M2771" s="26">
        <f t="shared" si="343"/>
        <v>1.5145581139461073</v>
      </c>
      <c r="N2771" s="2">
        <f t="shared" si="344"/>
        <v>1.4762536680656881E-2</v>
      </c>
    </row>
    <row r="2772" spans="1:14" x14ac:dyDescent="0.35">
      <c r="A2772" s="10">
        <v>42472</v>
      </c>
      <c r="B2772" s="27">
        <v>0</v>
      </c>
      <c r="C2772" s="27">
        <v>0.1010370188947</v>
      </c>
      <c r="D2772" s="28">
        <f t="shared" si="338"/>
        <v>8.4197515745583328E-3</v>
      </c>
      <c r="E2772" s="3">
        <f t="shared" si="337"/>
        <v>0</v>
      </c>
      <c r="F2772" s="5" t="str">
        <f t="shared" si="339"/>
        <v>Dry</v>
      </c>
      <c r="G2772" s="5" t="str">
        <f t="shared" si="340"/>
        <v/>
      </c>
      <c r="H2772" s="27">
        <v>1.786069516748E-3</v>
      </c>
      <c r="I2772" s="27">
        <v>6.9560150905490001</v>
      </c>
      <c r="J2772" s="2">
        <f t="shared" si="341"/>
        <v>18.915909196635329</v>
      </c>
      <c r="K2772" s="2">
        <f t="shared" si="342"/>
        <v>0.15926725624257276</v>
      </c>
      <c r="L2772" s="27">
        <v>0.76972376346890004</v>
      </c>
      <c r="M2772" s="26">
        <f t="shared" si="343"/>
        <v>2.0931560134267881</v>
      </c>
      <c r="N2772" s="2">
        <f t="shared" si="344"/>
        <v>1.7623853639846442E-2</v>
      </c>
    </row>
    <row r="2773" spans="1:14" x14ac:dyDescent="0.35">
      <c r="A2773" s="10">
        <v>42473</v>
      </c>
      <c r="B2773" s="27">
        <v>0</v>
      </c>
      <c r="C2773" s="27">
        <v>0</v>
      </c>
      <c r="D2773" s="28">
        <f t="shared" si="338"/>
        <v>0</v>
      </c>
      <c r="E2773" s="3">
        <f t="shared" si="337"/>
        <v>0</v>
      </c>
      <c r="F2773" s="5" t="str">
        <f t="shared" si="339"/>
        <v>Dry</v>
      </c>
      <c r="G2773" s="5" t="str">
        <f t="shared" si="340"/>
        <v/>
      </c>
      <c r="H2773" s="27">
        <v>6.3337344567709997E-5</v>
      </c>
      <c r="I2773" s="27">
        <v>5.6640423302810001</v>
      </c>
      <c r="J2773" s="2">
        <f t="shared" si="341"/>
        <v>15.40257015127294</v>
      </c>
      <c r="K2773" s="2">
        <f t="shared" si="342"/>
        <v>0</v>
      </c>
      <c r="L2773" s="27">
        <v>0.76964185592769996</v>
      </c>
      <c r="M2773" s="26">
        <f t="shared" si="343"/>
        <v>2.09293327733555</v>
      </c>
      <c r="N2773" s="2">
        <f t="shared" si="344"/>
        <v>0</v>
      </c>
    </row>
    <row r="2774" spans="1:14" x14ac:dyDescent="0.35">
      <c r="A2774" s="10">
        <v>42474</v>
      </c>
      <c r="B2774" s="27">
        <v>0</v>
      </c>
      <c r="C2774" s="27">
        <v>0</v>
      </c>
      <c r="D2774" s="28">
        <f t="shared" si="338"/>
        <v>0</v>
      </c>
      <c r="E2774" s="3">
        <f t="shared" ref="E2774:E2837" si="345">IF(D2774&gt;$C$8,1,0)</f>
        <v>0</v>
      </c>
      <c r="F2774" s="5" t="str">
        <f t="shared" si="339"/>
        <v>Dry</v>
      </c>
      <c r="G2774" s="5" t="str">
        <f t="shared" si="340"/>
        <v/>
      </c>
      <c r="H2774" s="27">
        <v>5.8270357002289997E-5</v>
      </c>
      <c r="I2774" s="27">
        <v>3.0419249615399999</v>
      </c>
      <c r="J2774" s="2">
        <f t="shared" si="341"/>
        <v>8.2720890634134143</v>
      </c>
      <c r="K2774" s="2">
        <f t="shared" si="342"/>
        <v>0</v>
      </c>
      <c r="L2774" s="27">
        <v>0.56454230496479996</v>
      </c>
      <c r="M2774" s="26">
        <f t="shared" si="343"/>
        <v>1.5351937624290783</v>
      </c>
      <c r="N2774" s="2">
        <f t="shared" si="344"/>
        <v>0</v>
      </c>
    </row>
    <row r="2775" spans="1:14" x14ac:dyDescent="0.35">
      <c r="A2775" s="10">
        <v>42475</v>
      </c>
      <c r="B2775" s="27">
        <v>0</v>
      </c>
      <c r="C2775" s="27">
        <v>0</v>
      </c>
      <c r="D2775" s="28">
        <f t="shared" ref="D2775:D2838" si="346">C2775/12</f>
        <v>0</v>
      </c>
      <c r="E2775" s="3">
        <f t="shared" si="345"/>
        <v>0</v>
      </c>
      <c r="F2775" s="5" t="str">
        <f t="shared" ref="F2775:F2838" si="347">IF(B2775&gt;0,D2775,"Dry")</f>
        <v>Dry</v>
      </c>
      <c r="G2775" s="5" t="str">
        <f t="shared" ref="G2775:G2838" si="348">IF(D2775-$C$8&lt;0,"",D2768-$C$8)</f>
        <v/>
      </c>
      <c r="H2775" s="27">
        <v>5.3608728442110003E-5</v>
      </c>
      <c r="I2775" s="27">
        <v>2.1559384528819998</v>
      </c>
      <c r="J2775" s="2">
        <f t="shared" ref="J2775:J2838" si="349">I2775*2.71936</f>
        <v>5.8627727912291947</v>
      </c>
      <c r="K2775" s="2">
        <f t="shared" ref="K2775:K2838" si="350">IF(D2775&gt;$C$8, J2775*$C$8, J2775*D2775)</f>
        <v>0</v>
      </c>
      <c r="L2775" s="27">
        <v>0.50229274762919995</v>
      </c>
      <c r="M2775" s="26">
        <f t="shared" ref="M2775:M2838" si="351">L2775*2.71936</f>
        <v>1.3659148061929411</v>
      </c>
      <c r="N2775" s="2">
        <f t="shared" ref="N2775:N2838" si="352">IF(D2775&gt;$C$8, M2775*$C$8,M2775* D2775)</f>
        <v>0</v>
      </c>
    </row>
    <row r="2776" spans="1:14" x14ac:dyDescent="0.35">
      <c r="A2776" s="10">
        <v>42476</v>
      </c>
      <c r="B2776" s="27">
        <v>0</v>
      </c>
      <c r="C2776" s="27">
        <v>0</v>
      </c>
      <c r="D2776" s="28">
        <f t="shared" si="346"/>
        <v>0</v>
      </c>
      <c r="E2776" s="3">
        <f t="shared" si="345"/>
        <v>0</v>
      </c>
      <c r="F2776" s="5" t="str">
        <f t="shared" si="347"/>
        <v>Dry</v>
      </c>
      <c r="G2776" s="5" t="str">
        <f t="shared" si="348"/>
        <v/>
      </c>
      <c r="H2776" s="27">
        <v>4.9320030166739998E-5</v>
      </c>
      <c r="I2776" s="27">
        <v>2.0130916727430002</v>
      </c>
      <c r="J2776" s="2">
        <f t="shared" si="349"/>
        <v>5.4743209711904051</v>
      </c>
      <c r="K2776" s="2">
        <f t="shared" si="350"/>
        <v>0</v>
      </c>
      <c r="L2776" s="27">
        <v>0.51518793771560001</v>
      </c>
      <c r="M2776" s="26">
        <f t="shared" si="351"/>
        <v>1.4009814703062939</v>
      </c>
      <c r="N2776" s="2">
        <f t="shared" si="352"/>
        <v>0</v>
      </c>
    </row>
    <row r="2777" spans="1:14" x14ac:dyDescent="0.35">
      <c r="A2777" s="10">
        <v>42477</v>
      </c>
      <c r="B2777" s="27">
        <v>0</v>
      </c>
      <c r="C2777" s="27">
        <v>0</v>
      </c>
      <c r="D2777" s="28">
        <f t="shared" si="346"/>
        <v>0</v>
      </c>
      <c r="E2777" s="3">
        <f t="shared" si="345"/>
        <v>0</v>
      </c>
      <c r="F2777" s="5" t="str">
        <f t="shared" si="347"/>
        <v>Dry</v>
      </c>
      <c r="G2777" s="5" t="str">
        <f t="shared" si="348"/>
        <v/>
      </c>
      <c r="H2777" s="27">
        <v>4.5374427753399998E-5</v>
      </c>
      <c r="I2777" s="27">
        <v>1.943044706991</v>
      </c>
      <c r="J2777" s="2">
        <f t="shared" si="349"/>
        <v>5.2838380544030459</v>
      </c>
      <c r="K2777" s="2">
        <f t="shared" si="350"/>
        <v>0</v>
      </c>
      <c r="L2777" s="27">
        <v>0.51213774285580005</v>
      </c>
      <c r="M2777" s="26">
        <f t="shared" si="351"/>
        <v>1.3926868924123483</v>
      </c>
      <c r="N2777" s="2">
        <f t="shared" si="352"/>
        <v>0</v>
      </c>
    </row>
    <row r="2778" spans="1:14" x14ac:dyDescent="0.35">
      <c r="A2778" s="10">
        <v>42478</v>
      </c>
      <c r="B2778" s="27">
        <v>0</v>
      </c>
      <c r="C2778" s="27">
        <v>0</v>
      </c>
      <c r="D2778" s="28">
        <f t="shared" si="346"/>
        <v>0</v>
      </c>
      <c r="E2778" s="3">
        <f t="shared" si="345"/>
        <v>0</v>
      </c>
      <c r="F2778" s="5" t="str">
        <f t="shared" si="347"/>
        <v>Dry</v>
      </c>
      <c r="G2778" s="5" t="str">
        <f t="shared" si="348"/>
        <v/>
      </c>
      <c r="H2778" s="27">
        <v>4.1744473533129997E-5</v>
      </c>
      <c r="I2778" s="27">
        <v>1.9363581441</v>
      </c>
      <c r="J2778" s="2">
        <f t="shared" si="349"/>
        <v>5.265654882739776</v>
      </c>
      <c r="K2778" s="2">
        <f t="shared" si="350"/>
        <v>0</v>
      </c>
      <c r="L2778" s="27">
        <v>0.51470744373319999</v>
      </c>
      <c r="M2778" s="26">
        <f t="shared" si="351"/>
        <v>1.3996748341903147</v>
      </c>
      <c r="N2778" s="2">
        <f t="shared" si="352"/>
        <v>0</v>
      </c>
    </row>
    <row r="2779" spans="1:14" x14ac:dyDescent="0.35">
      <c r="A2779" s="10">
        <v>42479</v>
      </c>
      <c r="B2779" s="27">
        <v>0</v>
      </c>
      <c r="C2779" s="27">
        <v>0</v>
      </c>
      <c r="D2779" s="28">
        <f t="shared" si="346"/>
        <v>0</v>
      </c>
      <c r="E2779" s="3">
        <f t="shared" si="345"/>
        <v>0</v>
      </c>
      <c r="F2779" s="5" t="str">
        <f t="shared" si="347"/>
        <v>Dry</v>
      </c>
      <c r="G2779" s="5" t="str">
        <f t="shared" si="348"/>
        <v/>
      </c>
      <c r="H2779" s="27">
        <v>3.8404915650479999E-5</v>
      </c>
      <c r="I2779" s="27">
        <v>1.9083659361700001</v>
      </c>
      <c r="J2779" s="2">
        <f t="shared" si="349"/>
        <v>5.1895339921832511</v>
      </c>
      <c r="K2779" s="2">
        <f t="shared" si="350"/>
        <v>0</v>
      </c>
      <c r="L2779" s="27">
        <v>0.50844726059430001</v>
      </c>
      <c r="M2779" s="26">
        <f t="shared" si="351"/>
        <v>1.3826511425697157</v>
      </c>
      <c r="N2779" s="2">
        <f t="shared" si="352"/>
        <v>0</v>
      </c>
    </row>
    <row r="2780" spans="1:14" x14ac:dyDescent="0.35">
      <c r="A2780" s="10">
        <v>42480</v>
      </c>
      <c r="B2780" s="27">
        <v>0</v>
      </c>
      <c r="C2780" s="27">
        <v>0</v>
      </c>
      <c r="D2780" s="28">
        <f t="shared" si="346"/>
        <v>0</v>
      </c>
      <c r="E2780" s="3">
        <f t="shared" si="345"/>
        <v>0</v>
      </c>
      <c r="F2780" s="5" t="str">
        <f t="shared" si="347"/>
        <v>Dry</v>
      </c>
      <c r="G2780" s="5" t="str">
        <f t="shared" si="348"/>
        <v/>
      </c>
      <c r="H2780" s="27">
        <v>3.5332522398440003E-5</v>
      </c>
      <c r="I2780" s="27">
        <v>1.8795655180469999</v>
      </c>
      <c r="J2780" s="2">
        <f t="shared" si="349"/>
        <v>5.1112152871562895</v>
      </c>
      <c r="K2780" s="2">
        <f t="shared" si="350"/>
        <v>0</v>
      </c>
      <c r="L2780" s="27">
        <v>0.50109573956109998</v>
      </c>
      <c r="M2780" s="26">
        <f t="shared" si="351"/>
        <v>1.3626597103328728</v>
      </c>
      <c r="N2780" s="2">
        <f t="shared" si="352"/>
        <v>0</v>
      </c>
    </row>
    <row r="2781" spans="1:14" x14ac:dyDescent="0.35">
      <c r="A2781" s="10">
        <v>42481</v>
      </c>
      <c r="B2781" s="27">
        <v>0</v>
      </c>
      <c r="C2781" s="27">
        <v>0</v>
      </c>
      <c r="D2781" s="28">
        <f t="shared" si="346"/>
        <v>0</v>
      </c>
      <c r="E2781" s="3">
        <f t="shared" si="345"/>
        <v>0</v>
      </c>
      <c r="F2781" s="5" t="str">
        <f t="shared" si="347"/>
        <v>Dry</v>
      </c>
      <c r="G2781" s="5" t="str">
        <f t="shared" si="348"/>
        <v/>
      </c>
      <c r="H2781" s="27">
        <v>3.250592060656E-5</v>
      </c>
      <c r="I2781" s="27">
        <v>1.7019435892270001</v>
      </c>
      <c r="J2781" s="2">
        <f t="shared" si="349"/>
        <v>4.6281973188003347</v>
      </c>
      <c r="K2781" s="2">
        <f t="shared" si="350"/>
        <v>0</v>
      </c>
      <c r="L2781" s="27">
        <v>0.45382094144390001</v>
      </c>
      <c r="M2781" s="26">
        <f t="shared" si="351"/>
        <v>1.2341025153248839</v>
      </c>
      <c r="N2781" s="2">
        <f t="shared" si="352"/>
        <v>0</v>
      </c>
    </row>
    <row r="2782" spans="1:14" x14ac:dyDescent="0.35">
      <c r="A2782" s="10">
        <v>42482</v>
      </c>
      <c r="B2782" s="27">
        <v>0</v>
      </c>
      <c r="C2782" s="27">
        <v>0</v>
      </c>
      <c r="D2782" s="28">
        <f t="shared" si="346"/>
        <v>0</v>
      </c>
      <c r="E2782" s="3">
        <f t="shared" si="345"/>
        <v>0</v>
      </c>
      <c r="F2782" s="5" t="str">
        <f t="shared" si="347"/>
        <v>Dry</v>
      </c>
      <c r="G2782" s="5" t="str">
        <f t="shared" si="348"/>
        <v/>
      </c>
      <c r="H2782" s="27">
        <v>2.9905446958039999E-5</v>
      </c>
      <c r="I2782" s="27">
        <v>1.555969346081</v>
      </c>
      <c r="J2782" s="2">
        <f t="shared" si="349"/>
        <v>4.2312408009588278</v>
      </c>
      <c r="K2782" s="2">
        <f t="shared" si="350"/>
        <v>0</v>
      </c>
      <c r="L2782" s="27">
        <v>0.41491744670620001</v>
      </c>
      <c r="M2782" s="26">
        <f t="shared" si="351"/>
        <v>1.1283099078749721</v>
      </c>
      <c r="N2782" s="2">
        <f t="shared" si="352"/>
        <v>0</v>
      </c>
    </row>
    <row r="2783" spans="1:14" x14ac:dyDescent="0.35">
      <c r="A2783" s="10">
        <v>42483</v>
      </c>
      <c r="B2783" s="27">
        <v>0</v>
      </c>
      <c r="C2783" s="27">
        <v>0</v>
      </c>
      <c r="D2783" s="28">
        <f t="shared" si="346"/>
        <v>0</v>
      </c>
      <c r="E2783" s="3">
        <f t="shared" si="345"/>
        <v>0</v>
      </c>
      <c r="F2783" s="5" t="str">
        <f t="shared" si="347"/>
        <v>Dry</v>
      </c>
      <c r="G2783" s="5" t="str">
        <f t="shared" si="348"/>
        <v/>
      </c>
      <c r="H2783" s="27">
        <v>2.7513011201399999E-5</v>
      </c>
      <c r="I2783" s="27">
        <v>1.68797892868</v>
      </c>
      <c r="J2783" s="2">
        <f t="shared" si="349"/>
        <v>4.5902223794952448</v>
      </c>
      <c r="K2783" s="2">
        <f t="shared" si="350"/>
        <v>0</v>
      </c>
      <c r="L2783" s="27">
        <v>0.45012548003469999</v>
      </c>
      <c r="M2783" s="26">
        <f t="shared" si="351"/>
        <v>1.2240532253871617</v>
      </c>
      <c r="N2783" s="2">
        <f t="shared" si="352"/>
        <v>0</v>
      </c>
    </row>
    <row r="2784" spans="1:14" x14ac:dyDescent="0.35">
      <c r="A2784" s="10">
        <v>42484</v>
      </c>
      <c r="B2784" s="27">
        <v>0</v>
      </c>
      <c r="C2784" s="27">
        <v>0</v>
      </c>
      <c r="D2784" s="28">
        <f t="shared" si="346"/>
        <v>0</v>
      </c>
      <c r="E2784" s="3">
        <f t="shared" si="345"/>
        <v>0</v>
      </c>
      <c r="F2784" s="5" t="str">
        <f t="shared" si="347"/>
        <v>Dry</v>
      </c>
      <c r="G2784" s="5" t="str">
        <f t="shared" si="348"/>
        <v/>
      </c>
      <c r="H2784" s="27">
        <v>2.5311970305280001E-5</v>
      </c>
      <c r="I2784" s="27">
        <v>1.6662474604290001</v>
      </c>
      <c r="J2784" s="2">
        <f t="shared" si="349"/>
        <v>4.5311266939922055</v>
      </c>
      <c r="K2784" s="2">
        <f t="shared" si="350"/>
        <v>0</v>
      </c>
      <c r="L2784" s="27">
        <v>0.44433204020400002</v>
      </c>
      <c r="M2784" s="26">
        <f t="shared" si="351"/>
        <v>1.2082987768491495</v>
      </c>
      <c r="N2784" s="2">
        <f t="shared" si="352"/>
        <v>0</v>
      </c>
    </row>
    <row r="2785" spans="1:14" x14ac:dyDescent="0.35">
      <c r="A2785" s="10">
        <v>42485</v>
      </c>
      <c r="B2785" s="27">
        <v>0</v>
      </c>
      <c r="C2785" s="27">
        <v>0</v>
      </c>
      <c r="D2785" s="28">
        <f t="shared" si="346"/>
        <v>0</v>
      </c>
      <c r="E2785" s="3">
        <f t="shared" si="345"/>
        <v>0</v>
      </c>
      <c r="F2785" s="5" t="str">
        <f t="shared" si="347"/>
        <v>Dry</v>
      </c>
      <c r="G2785" s="5" t="str">
        <f t="shared" si="348"/>
        <v/>
      </c>
      <c r="H2785" s="27">
        <v>2.328701268086E-5</v>
      </c>
      <c r="I2785" s="27">
        <v>1.7240093885259999</v>
      </c>
      <c r="J2785" s="2">
        <f t="shared" si="349"/>
        <v>4.6882021707820636</v>
      </c>
      <c r="K2785" s="2">
        <f t="shared" si="350"/>
        <v>0</v>
      </c>
      <c r="L2785" s="27">
        <v>0.45973566479569999</v>
      </c>
      <c r="M2785" s="26">
        <f t="shared" si="351"/>
        <v>1.2501867774188347</v>
      </c>
      <c r="N2785" s="2">
        <f t="shared" si="352"/>
        <v>0</v>
      </c>
    </row>
    <row r="2786" spans="1:14" x14ac:dyDescent="0.35">
      <c r="A2786" s="10">
        <v>42486</v>
      </c>
      <c r="B2786" s="27">
        <v>0</v>
      </c>
      <c r="C2786" s="27">
        <v>0</v>
      </c>
      <c r="D2786" s="28">
        <f t="shared" si="346"/>
        <v>0</v>
      </c>
      <c r="E2786" s="3">
        <f t="shared" si="345"/>
        <v>0</v>
      </c>
      <c r="F2786" s="5" t="str">
        <f t="shared" si="347"/>
        <v>Dry</v>
      </c>
      <c r="G2786" s="5" t="str">
        <f t="shared" si="348"/>
        <v/>
      </c>
      <c r="H2786" s="27">
        <v>2.1424051666390001E-5</v>
      </c>
      <c r="I2786" s="27">
        <v>1.7413847152269999</v>
      </c>
      <c r="J2786" s="2">
        <f t="shared" si="349"/>
        <v>4.7354519391996943</v>
      </c>
      <c r="K2786" s="2">
        <f t="shared" si="350"/>
        <v>0</v>
      </c>
      <c r="L2786" s="27">
        <v>0.46436920948690003</v>
      </c>
      <c r="M2786" s="26">
        <f t="shared" si="351"/>
        <v>1.2627870535102965</v>
      </c>
      <c r="N2786" s="2">
        <f t="shared" si="352"/>
        <v>0</v>
      </c>
    </row>
    <row r="2787" spans="1:14" x14ac:dyDescent="0.35">
      <c r="A2787" s="10">
        <v>42487</v>
      </c>
      <c r="B2787" s="27">
        <v>0</v>
      </c>
      <c r="C2787" s="27">
        <v>0</v>
      </c>
      <c r="D2787" s="28">
        <f t="shared" si="346"/>
        <v>0</v>
      </c>
      <c r="E2787" s="3">
        <f t="shared" si="345"/>
        <v>0</v>
      </c>
      <c r="F2787" s="5" t="str">
        <f t="shared" si="347"/>
        <v>Dry</v>
      </c>
      <c r="G2787" s="5" t="str">
        <f t="shared" si="348"/>
        <v/>
      </c>
      <c r="H2787" s="27">
        <v>1.9710127533079999E-5</v>
      </c>
      <c r="I2787" s="27">
        <v>1.672537521148</v>
      </c>
      <c r="J2787" s="2">
        <f t="shared" si="349"/>
        <v>4.5482316335090252</v>
      </c>
      <c r="K2787" s="2">
        <f t="shared" si="350"/>
        <v>0</v>
      </c>
      <c r="L2787" s="27">
        <v>0.4460099929952</v>
      </c>
      <c r="M2787" s="26">
        <f t="shared" si="351"/>
        <v>1.212861734551427</v>
      </c>
      <c r="N2787" s="2">
        <f t="shared" si="352"/>
        <v>0</v>
      </c>
    </row>
    <row r="2788" spans="1:14" x14ac:dyDescent="0.35">
      <c r="A2788" s="10">
        <v>42488</v>
      </c>
      <c r="B2788" s="27">
        <v>0</v>
      </c>
      <c r="C2788" s="27">
        <v>0</v>
      </c>
      <c r="D2788" s="28">
        <f t="shared" si="346"/>
        <v>0</v>
      </c>
      <c r="E2788" s="3">
        <f t="shared" si="345"/>
        <v>0</v>
      </c>
      <c r="F2788" s="5" t="str">
        <f t="shared" si="347"/>
        <v>Dry</v>
      </c>
      <c r="G2788" s="5" t="str">
        <f t="shared" si="348"/>
        <v/>
      </c>
      <c r="H2788" s="27">
        <v>1.813331733043E-5</v>
      </c>
      <c r="I2788" s="27">
        <v>1.7056540017199999</v>
      </c>
      <c r="J2788" s="2">
        <f t="shared" si="349"/>
        <v>4.6382872661172989</v>
      </c>
      <c r="K2788" s="2">
        <f t="shared" si="350"/>
        <v>0</v>
      </c>
      <c r="L2788" s="27">
        <v>0.45484106360609999</v>
      </c>
      <c r="M2788" s="26">
        <f t="shared" si="351"/>
        <v>1.2368765947278841</v>
      </c>
      <c r="N2788" s="2">
        <f t="shared" si="352"/>
        <v>0</v>
      </c>
    </row>
    <row r="2789" spans="1:14" x14ac:dyDescent="0.35">
      <c r="A2789" s="10">
        <v>42489</v>
      </c>
      <c r="B2789" s="27">
        <v>0</v>
      </c>
      <c r="C2789" s="27">
        <v>0</v>
      </c>
      <c r="D2789" s="28">
        <f t="shared" si="346"/>
        <v>0</v>
      </c>
      <c r="E2789" s="3">
        <f t="shared" si="345"/>
        <v>0</v>
      </c>
      <c r="F2789" s="5" t="str">
        <f t="shared" si="347"/>
        <v>Dry</v>
      </c>
      <c r="G2789" s="5" t="str">
        <f t="shared" si="348"/>
        <v/>
      </c>
      <c r="H2789" s="27">
        <v>1.6682651944E-5</v>
      </c>
      <c r="I2789" s="27">
        <v>1.5867197200680001</v>
      </c>
      <c r="J2789" s="2">
        <f t="shared" si="349"/>
        <v>4.3148621379641163</v>
      </c>
      <c r="K2789" s="2">
        <f t="shared" si="350"/>
        <v>0</v>
      </c>
      <c r="L2789" s="27">
        <v>0.42312525777690002</v>
      </c>
      <c r="M2789" s="26">
        <f t="shared" si="351"/>
        <v>1.1506299009881908</v>
      </c>
      <c r="N2789" s="2">
        <f t="shared" si="352"/>
        <v>0</v>
      </c>
    </row>
    <row r="2790" spans="1:14" x14ac:dyDescent="0.35">
      <c r="A2790" s="10">
        <v>42490</v>
      </c>
      <c r="B2790" s="27">
        <v>10.41946313</v>
      </c>
      <c r="C2790" s="27">
        <v>3.0132947419660001E-2</v>
      </c>
      <c r="D2790" s="28">
        <f t="shared" si="346"/>
        <v>2.5110789516383336E-3</v>
      </c>
      <c r="E2790" s="3">
        <f t="shared" si="345"/>
        <v>0</v>
      </c>
      <c r="F2790" s="5">
        <f t="shared" si="347"/>
        <v>2.5110789516383336E-3</v>
      </c>
      <c r="G2790" s="5" t="str">
        <f t="shared" si="348"/>
        <v/>
      </c>
      <c r="H2790" s="27">
        <v>5.2748743634399998E-4</v>
      </c>
      <c r="I2790" s="27">
        <v>5.2862991254200002</v>
      </c>
      <c r="J2790" s="2">
        <f t="shared" si="349"/>
        <v>14.375350389702131</v>
      </c>
      <c r="K2790" s="2">
        <f t="shared" si="350"/>
        <v>3.6097639786006941E-2</v>
      </c>
      <c r="L2790" s="27">
        <v>0.67397496995039996</v>
      </c>
      <c r="M2790" s="26">
        <f t="shared" si="351"/>
        <v>1.8327805742843197</v>
      </c>
      <c r="N2790" s="2">
        <f t="shared" si="352"/>
        <v>4.6022567230569727E-3</v>
      </c>
    </row>
    <row r="2791" spans="1:14" x14ac:dyDescent="0.35">
      <c r="A2791" s="10">
        <v>42491</v>
      </c>
      <c r="B2791" s="27">
        <v>0</v>
      </c>
      <c r="C2791" s="27">
        <v>0</v>
      </c>
      <c r="D2791" s="28">
        <f t="shared" si="346"/>
        <v>0</v>
      </c>
      <c r="E2791" s="3">
        <f t="shared" si="345"/>
        <v>0</v>
      </c>
      <c r="F2791" s="5" t="str">
        <f t="shared" si="347"/>
        <v>Dry</v>
      </c>
      <c r="G2791" s="5" t="str">
        <f t="shared" si="348"/>
        <v/>
      </c>
      <c r="H2791" s="27">
        <v>1.4120196605400001E-5</v>
      </c>
      <c r="I2791" s="27">
        <v>5.6659572452290003</v>
      </c>
      <c r="J2791" s="2">
        <f t="shared" si="349"/>
        <v>15.407777494385934</v>
      </c>
      <c r="K2791" s="2">
        <f t="shared" si="350"/>
        <v>0</v>
      </c>
      <c r="L2791" s="27">
        <v>0.79409727182430001</v>
      </c>
      <c r="M2791" s="26">
        <f t="shared" si="351"/>
        <v>2.1594363571081283</v>
      </c>
      <c r="N2791" s="2">
        <f t="shared" si="352"/>
        <v>0</v>
      </c>
    </row>
    <row r="2792" spans="1:14" x14ac:dyDescent="0.35">
      <c r="A2792" s="10">
        <v>42492</v>
      </c>
      <c r="B2792" s="27">
        <v>0</v>
      </c>
      <c r="C2792" s="27">
        <v>1.5133012667640001E-3</v>
      </c>
      <c r="D2792" s="28">
        <f t="shared" si="346"/>
        <v>1.2610843889700001E-4</v>
      </c>
      <c r="E2792" s="3">
        <f t="shared" si="345"/>
        <v>0</v>
      </c>
      <c r="F2792" s="5" t="str">
        <f t="shared" si="347"/>
        <v>Dry</v>
      </c>
      <c r="G2792" s="5" t="str">
        <f t="shared" si="348"/>
        <v/>
      </c>
      <c r="H2792" s="27">
        <v>3.8710640278179997E-5</v>
      </c>
      <c r="I2792" s="27">
        <v>3.3015886050860002</v>
      </c>
      <c r="J2792" s="2">
        <f t="shared" si="349"/>
        <v>8.9782079891266662</v>
      </c>
      <c r="K2792" s="2">
        <f t="shared" si="350"/>
        <v>1.1322277936013374E-3</v>
      </c>
      <c r="L2792" s="27">
        <v>0.56779801251829998</v>
      </c>
      <c r="M2792" s="26">
        <f t="shared" si="351"/>
        <v>1.5440472033217643</v>
      </c>
      <c r="N2792" s="2">
        <f t="shared" si="352"/>
        <v>1.9471738239418645E-4</v>
      </c>
    </row>
    <row r="2793" spans="1:14" x14ac:dyDescent="0.35">
      <c r="A2793" s="10">
        <v>42493</v>
      </c>
      <c r="B2793" s="27">
        <v>0</v>
      </c>
      <c r="C2793" s="27">
        <v>0</v>
      </c>
      <c r="D2793" s="28">
        <f t="shared" si="346"/>
        <v>0</v>
      </c>
      <c r="E2793" s="3">
        <f t="shared" si="345"/>
        <v>0</v>
      </c>
      <c r="F2793" s="5" t="str">
        <f t="shared" si="347"/>
        <v>Dry</v>
      </c>
      <c r="G2793" s="5" t="str">
        <f t="shared" si="348"/>
        <v/>
      </c>
      <c r="H2793" s="27">
        <v>1.1951334406810001E-5</v>
      </c>
      <c r="I2793" s="27">
        <v>2.3076322360530002</v>
      </c>
      <c r="J2793" s="2">
        <f t="shared" si="349"/>
        <v>6.2752827974330865</v>
      </c>
      <c r="K2793" s="2">
        <f t="shared" si="350"/>
        <v>0</v>
      </c>
      <c r="L2793" s="27">
        <v>0.49496686689559999</v>
      </c>
      <c r="M2793" s="26">
        <f t="shared" si="351"/>
        <v>1.3459930991612188</v>
      </c>
      <c r="N2793" s="2">
        <f t="shared" si="352"/>
        <v>0</v>
      </c>
    </row>
    <row r="2794" spans="1:14" x14ac:dyDescent="0.35">
      <c r="A2794" s="10">
        <v>42494</v>
      </c>
      <c r="B2794" s="27">
        <v>0</v>
      </c>
      <c r="C2794" s="27">
        <v>0</v>
      </c>
      <c r="D2794" s="28">
        <f t="shared" si="346"/>
        <v>0</v>
      </c>
      <c r="E2794" s="3">
        <f t="shared" si="345"/>
        <v>0</v>
      </c>
      <c r="F2794" s="5" t="str">
        <f t="shared" si="347"/>
        <v>Dry</v>
      </c>
      <c r="G2794" s="5" t="str">
        <f t="shared" si="348"/>
        <v/>
      </c>
      <c r="H2794" s="27">
        <v>1.099522765427E-5</v>
      </c>
      <c r="I2794" s="27">
        <v>1.727969286662</v>
      </c>
      <c r="J2794" s="2">
        <f t="shared" si="349"/>
        <v>4.6989705593771767</v>
      </c>
      <c r="K2794" s="2">
        <f t="shared" si="350"/>
        <v>0</v>
      </c>
      <c r="L2794" s="27">
        <v>0.42821774580080002</v>
      </c>
      <c r="M2794" s="26">
        <f t="shared" si="351"/>
        <v>1.1644782092208636</v>
      </c>
      <c r="N2794" s="2">
        <f t="shared" si="352"/>
        <v>0</v>
      </c>
    </row>
    <row r="2795" spans="1:14" x14ac:dyDescent="0.35">
      <c r="A2795" s="10">
        <v>42495</v>
      </c>
      <c r="B2795" s="27">
        <v>62.516778780000003</v>
      </c>
      <c r="C2795" s="27">
        <v>12.61994478798</v>
      </c>
      <c r="D2795" s="28">
        <f t="shared" si="346"/>
        <v>1.051662065665</v>
      </c>
      <c r="E2795" s="3">
        <f t="shared" si="345"/>
        <v>1</v>
      </c>
      <c r="F2795" s="5">
        <f t="shared" si="347"/>
        <v>1.051662065665</v>
      </c>
      <c r="G2795" s="5">
        <f t="shared" si="348"/>
        <v>-0.89500000000000002</v>
      </c>
      <c r="H2795" s="27">
        <v>8.8763736910909996E-2</v>
      </c>
      <c r="I2795" s="27">
        <v>3.967216008281</v>
      </c>
      <c r="J2795" s="2">
        <f t="shared" si="349"/>
        <v>10.78828852427902</v>
      </c>
      <c r="K2795" s="2">
        <f t="shared" si="350"/>
        <v>9.6555182292297221</v>
      </c>
      <c r="L2795" s="27">
        <v>0.4217436966018</v>
      </c>
      <c r="M2795" s="26">
        <f t="shared" si="351"/>
        <v>1.1468729387910708</v>
      </c>
      <c r="N2795" s="2">
        <f t="shared" si="352"/>
        <v>1.0264512802180084</v>
      </c>
    </row>
    <row r="2796" spans="1:14" x14ac:dyDescent="0.35">
      <c r="A2796" s="10">
        <v>42496</v>
      </c>
      <c r="B2796" s="27">
        <v>125.03355756000001</v>
      </c>
      <c r="C2796" s="27">
        <v>45.714185058950001</v>
      </c>
      <c r="D2796" s="28">
        <f t="shared" si="346"/>
        <v>3.8095154215791669</v>
      </c>
      <c r="E2796" s="3">
        <f t="shared" si="345"/>
        <v>1</v>
      </c>
      <c r="F2796" s="5">
        <f t="shared" si="347"/>
        <v>3.8095154215791669</v>
      </c>
      <c r="G2796" s="5">
        <f t="shared" si="348"/>
        <v>-0.89500000000000002</v>
      </c>
      <c r="H2796" s="27">
        <v>0.68159944350299995</v>
      </c>
      <c r="I2796" s="27">
        <v>5.3442023698280003</v>
      </c>
      <c r="J2796" s="2">
        <f t="shared" si="349"/>
        <v>14.53281015641547</v>
      </c>
      <c r="K2796" s="2">
        <f t="shared" si="350"/>
        <v>13.006865089991846</v>
      </c>
      <c r="L2796" s="27">
        <v>0.12479343462130001</v>
      </c>
      <c r="M2796" s="26">
        <f t="shared" si="351"/>
        <v>0.3393582743717784</v>
      </c>
      <c r="N2796" s="2">
        <f t="shared" si="352"/>
        <v>0.30372565556274167</v>
      </c>
    </row>
    <row r="2797" spans="1:14" x14ac:dyDescent="0.35">
      <c r="A2797" s="10">
        <v>42497</v>
      </c>
      <c r="B2797" s="27">
        <v>0</v>
      </c>
      <c r="C2797" s="27">
        <v>0.18123900243909999</v>
      </c>
      <c r="D2797" s="28">
        <f t="shared" si="346"/>
        <v>1.5103250203258332E-2</v>
      </c>
      <c r="E2797" s="3">
        <f t="shared" si="345"/>
        <v>0</v>
      </c>
      <c r="F2797" s="5" t="str">
        <f t="shared" si="347"/>
        <v>Dry</v>
      </c>
      <c r="G2797" s="5" t="str">
        <f t="shared" si="348"/>
        <v/>
      </c>
      <c r="H2797" s="27">
        <v>3.1518895522069999E-3</v>
      </c>
      <c r="I2797" s="27">
        <v>5.1477817326239999</v>
      </c>
      <c r="J2797" s="2">
        <f t="shared" si="349"/>
        <v>13.9986717324284</v>
      </c>
      <c r="K2797" s="2">
        <f t="shared" si="350"/>
        <v>0.21142544168814592</v>
      </c>
      <c r="L2797" s="27">
        <v>0.11104967736059999</v>
      </c>
      <c r="M2797" s="26">
        <f t="shared" si="351"/>
        <v>0.3019840506273212</v>
      </c>
      <c r="N2797" s="2">
        <f t="shared" si="352"/>
        <v>4.5609406740178635E-3</v>
      </c>
    </row>
    <row r="2798" spans="1:14" x14ac:dyDescent="0.35">
      <c r="A2798" s="10">
        <v>42498</v>
      </c>
      <c r="B2798" s="27">
        <v>0</v>
      </c>
      <c r="C2798" s="27">
        <v>0.1186474197429</v>
      </c>
      <c r="D2798" s="28">
        <f t="shared" si="346"/>
        <v>9.8872849785750002E-3</v>
      </c>
      <c r="E2798" s="3">
        <f t="shared" si="345"/>
        <v>0</v>
      </c>
      <c r="F2798" s="5" t="str">
        <f t="shared" si="347"/>
        <v>Dry</v>
      </c>
      <c r="G2798" s="5" t="str">
        <f t="shared" si="348"/>
        <v/>
      </c>
      <c r="H2798" s="27">
        <v>2.0892088174200001E-3</v>
      </c>
      <c r="I2798" s="27">
        <v>7.8144348807619997</v>
      </c>
      <c r="J2798" s="2">
        <f t="shared" si="349"/>
        <v>21.250261637348952</v>
      </c>
      <c r="K2798" s="2">
        <f t="shared" si="350"/>
        <v>0.21010739267774889</v>
      </c>
      <c r="L2798" s="27">
        <v>0.43972995873300003</v>
      </c>
      <c r="M2798" s="26">
        <f t="shared" si="351"/>
        <v>1.1957840605801711</v>
      </c>
      <c r="N2798" s="2">
        <f t="shared" si="352"/>
        <v>1.1823057779793743E-2</v>
      </c>
    </row>
    <row r="2799" spans="1:14" x14ac:dyDescent="0.35">
      <c r="A2799" s="10">
        <v>42499</v>
      </c>
      <c r="B2799" s="27">
        <v>0</v>
      </c>
      <c r="C2799" s="27">
        <v>4.4236188929210003E-2</v>
      </c>
      <c r="D2799" s="28">
        <f t="shared" si="346"/>
        <v>3.6863490774341669E-3</v>
      </c>
      <c r="E2799" s="3">
        <f t="shared" si="345"/>
        <v>0</v>
      </c>
      <c r="F2799" s="5" t="str">
        <f t="shared" si="347"/>
        <v>Dry</v>
      </c>
      <c r="G2799" s="5" t="str">
        <f t="shared" si="348"/>
        <v/>
      </c>
      <c r="H2799" s="27">
        <v>8.2070714188799999E-4</v>
      </c>
      <c r="I2799" s="27">
        <v>8.4143189900280007</v>
      </c>
      <c r="J2799" s="2">
        <f t="shared" si="349"/>
        <v>22.881562488722544</v>
      </c>
      <c r="K2799" s="2">
        <f t="shared" si="350"/>
        <v>8.4349426770554597E-2</v>
      </c>
      <c r="L2799" s="27">
        <v>0.68540651947440001</v>
      </c>
      <c r="M2799" s="26">
        <f t="shared" si="351"/>
        <v>1.8638670727979043</v>
      </c>
      <c r="N2799" s="2">
        <f t="shared" si="352"/>
        <v>6.8708646642684761E-3</v>
      </c>
    </row>
    <row r="2800" spans="1:14" x14ac:dyDescent="0.35">
      <c r="A2800" s="10">
        <v>42500</v>
      </c>
      <c r="B2800" s="27">
        <v>0</v>
      </c>
      <c r="C2800" s="27">
        <v>2.4737149504790001E-2</v>
      </c>
      <c r="D2800" s="28">
        <f t="shared" si="346"/>
        <v>2.0614291253991668E-3</v>
      </c>
      <c r="E2800" s="3">
        <f t="shared" si="345"/>
        <v>0</v>
      </c>
      <c r="F2800" s="5" t="str">
        <f t="shared" si="347"/>
        <v>Dry</v>
      </c>
      <c r="G2800" s="5" t="str">
        <f t="shared" si="348"/>
        <v/>
      </c>
      <c r="H2800" s="27">
        <v>4.8379205201000002E-4</v>
      </c>
      <c r="I2800" s="27">
        <v>5.9380067428230001</v>
      </c>
      <c r="J2800" s="2">
        <f t="shared" si="349"/>
        <v>16.147578016163152</v>
      </c>
      <c r="K2800" s="2">
        <f t="shared" si="350"/>
        <v>3.3287087627174021E-2</v>
      </c>
      <c r="L2800" s="27">
        <v>0.66394910098229998</v>
      </c>
      <c r="M2800" s="26">
        <f t="shared" si="351"/>
        <v>1.8055166272472272</v>
      </c>
      <c r="N2800" s="2">
        <f t="shared" si="352"/>
        <v>3.7219445617999048E-3</v>
      </c>
    </row>
    <row r="2801" spans="1:14" x14ac:dyDescent="0.35">
      <c r="A2801" s="10">
        <v>42501</v>
      </c>
      <c r="B2801" s="27">
        <v>0</v>
      </c>
      <c r="C2801" s="27">
        <v>2.519061553792E-2</v>
      </c>
      <c r="D2801" s="28">
        <f t="shared" si="346"/>
        <v>2.0992179614933333E-3</v>
      </c>
      <c r="E2801" s="3">
        <f t="shared" si="345"/>
        <v>0</v>
      </c>
      <c r="F2801" s="5" t="str">
        <f t="shared" si="347"/>
        <v>Dry</v>
      </c>
      <c r="G2801" s="5" t="str">
        <f t="shared" si="348"/>
        <v/>
      </c>
      <c r="H2801" s="27">
        <v>4.864303896351E-4</v>
      </c>
      <c r="I2801" s="27">
        <v>4.5781392633389997</v>
      </c>
      <c r="J2801" s="2">
        <f t="shared" si="349"/>
        <v>12.449608787153542</v>
      </c>
      <c r="K2801" s="2">
        <f t="shared" si="350"/>
        <v>2.6134442379557948E-2</v>
      </c>
      <c r="L2801" s="27">
        <v>0.61748775012449997</v>
      </c>
      <c r="M2801" s="26">
        <f t="shared" si="351"/>
        <v>1.6791714881785602</v>
      </c>
      <c r="N2801" s="2">
        <f t="shared" si="352"/>
        <v>3.5249469484119238E-3</v>
      </c>
    </row>
    <row r="2802" spans="1:14" x14ac:dyDescent="0.35">
      <c r="A2802" s="10">
        <v>42502</v>
      </c>
      <c r="B2802" s="27">
        <v>0</v>
      </c>
      <c r="C2802" s="27">
        <v>2.0638478484839998E-3</v>
      </c>
      <c r="D2802" s="28">
        <f t="shared" si="346"/>
        <v>1.7198732070699998E-4</v>
      </c>
      <c r="E2802" s="3">
        <f t="shared" si="345"/>
        <v>0</v>
      </c>
      <c r="F2802" s="5" t="str">
        <f t="shared" si="347"/>
        <v>Dry</v>
      </c>
      <c r="G2802" s="5" t="str">
        <f t="shared" si="348"/>
        <v/>
      </c>
      <c r="H2802" s="27">
        <v>8.8704715510529999E-5</v>
      </c>
      <c r="I2802" s="27">
        <v>3.4108854731589999</v>
      </c>
      <c r="J2802" s="2">
        <f t="shared" si="349"/>
        <v>9.2754255202896587</v>
      </c>
      <c r="K2802" s="2">
        <f t="shared" si="350"/>
        <v>1.5952555836519498E-3</v>
      </c>
      <c r="L2802" s="27">
        <v>0.58141692230029995</v>
      </c>
      <c r="M2802" s="26">
        <f t="shared" si="351"/>
        <v>1.5810819218265437</v>
      </c>
      <c r="N2802" s="2">
        <f t="shared" si="352"/>
        <v>2.7192604355322166E-4</v>
      </c>
    </row>
    <row r="2803" spans="1:14" x14ac:dyDescent="0.35">
      <c r="A2803" s="10">
        <v>42503</v>
      </c>
      <c r="B2803" s="27">
        <v>0</v>
      </c>
      <c r="C2803" s="27">
        <v>0</v>
      </c>
      <c r="D2803" s="28">
        <f t="shared" si="346"/>
        <v>0</v>
      </c>
      <c r="E2803" s="3">
        <f t="shared" si="345"/>
        <v>0</v>
      </c>
      <c r="F2803" s="5" t="str">
        <f t="shared" si="347"/>
        <v>Dry</v>
      </c>
      <c r="G2803" s="5" t="str">
        <f t="shared" si="348"/>
        <v/>
      </c>
      <c r="H2803" s="27">
        <v>4.9337364082339999E-5</v>
      </c>
      <c r="I2803" s="27">
        <v>2.2022229687229999</v>
      </c>
      <c r="J2803" s="2">
        <f t="shared" si="349"/>
        <v>5.9886370522265775</v>
      </c>
      <c r="K2803" s="2">
        <f t="shared" si="350"/>
        <v>0</v>
      </c>
      <c r="L2803" s="27">
        <v>0.48252893284179998</v>
      </c>
      <c r="M2803" s="26">
        <f t="shared" si="351"/>
        <v>1.3121698788126772</v>
      </c>
      <c r="N2803" s="2">
        <f t="shared" si="352"/>
        <v>0</v>
      </c>
    </row>
    <row r="2804" spans="1:14" x14ac:dyDescent="0.35">
      <c r="A2804" s="10">
        <v>42504</v>
      </c>
      <c r="B2804" s="27">
        <v>0</v>
      </c>
      <c r="C2804" s="27">
        <v>0</v>
      </c>
      <c r="D2804" s="28">
        <f t="shared" si="346"/>
        <v>0</v>
      </c>
      <c r="E2804" s="3">
        <f t="shared" si="345"/>
        <v>0</v>
      </c>
      <c r="F2804" s="5" t="str">
        <f t="shared" si="347"/>
        <v>Dry</v>
      </c>
      <c r="G2804" s="5" t="str">
        <f t="shared" si="348"/>
        <v/>
      </c>
      <c r="H2804" s="27">
        <v>4.5390374955749999E-5</v>
      </c>
      <c r="I2804" s="27">
        <v>1.7551653489479999</v>
      </c>
      <c r="J2804" s="2">
        <f t="shared" si="349"/>
        <v>4.7729264433152334</v>
      </c>
      <c r="K2804" s="2">
        <f t="shared" si="350"/>
        <v>0</v>
      </c>
      <c r="L2804" s="27">
        <v>0.43943311630870002</v>
      </c>
      <c r="M2804" s="26">
        <f t="shared" si="351"/>
        <v>1.1949768391652265</v>
      </c>
      <c r="N2804" s="2">
        <f t="shared" si="352"/>
        <v>0</v>
      </c>
    </row>
    <row r="2805" spans="1:14" x14ac:dyDescent="0.35">
      <c r="A2805" s="10">
        <v>42505</v>
      </c>
      <c r="B2805" s="27">
        <v>0</v>
      </c>
      <c r="C2805" s="27">
        <v>0</v>
      </c>
      <c r="D2805" s="28">
        <f t="shared" si="346"/>
        <v>0</v>
      </c>
      <c r="E2805" s="3">
        <f t="shared" si="345"/>
        <v>0</v>
      </c>
      <c r="F2805" s="5" t="str">
        <f t="shared" si="347"/>
        <v>Dry</v>
      </c>
      <c r="G2805" s="5" t="str">
        <f t="shared" si="348"/>
        <v/>
      </c>
      <c r="H2805" s="27">
        <v>4.1759144959289999E-5</v>
      </c>
      <c r="I2805" s="27">
        <v>1.5087867831820001</v>
      </c>
      <c r="J2805" s="2">
        <f t="shared" si="349"/>
        <v>4.1029344267138042</v>
      </c>
      <c r="K2805" s="2">
        <f t="shared" si="350"/>
        <v>0</v>
      </c>
      <c r="L2805" s="27">
        <v>0.39497492584940003</v>
      </c>
      <c r="M2805" s="26">
        <f t="shared" si="351"/>
        <v>1.0740790143578245</v>
      </c>
      <c r="N2805" s="2">
        <f t="shared" si="352"/>
        <v>0</v>
      </c>
    </row>
    <row r="2806" spans="1:14" x14ac:dyDescent="0.35">
      <c r="A2806" s="10">
        <v>42506</v>
      </c>
      <c r="B2806" s="27">
        <v>0</v>
      </c>
      <c r="C2806" s="27">
        <v>4.8835821209219997E-2</v>
      </c>
      <c r="D2806" s="28">
        <f t="shared" si="346"/>
        <v>4.0696517674349997E-3</v>
      </c>
      <c r="E2806" s="3">
        <f t="shared" si="345"/>
        <v>0</v>
      </c>
      <c r="F2806" s="5" t="str">
        <f t="shared" si="347"/>
        <v>Dry</v>
      </c>
      <c r="G2806" s="5" t="str">
        <f t="shared" si="348"/>
        <v/>
      </c>
      <c r="H2806" s="27">
        <v>8.6843174249559996E-4</v>
      </c>
      <c r="I2806" s="27">
        <v>4.4973294887200002</v>
      </c>
      <c r="J2806" s="2">
        <f t="shared" si="349"/>
        <v>12.229857918445619</v>
      </c>
      <c r="K2806" s="2">
        <f t="shared" si="350"/>
        <v>4.977126289328114E-2</v>
      </c>
      <c r="L2806" s="27">
        <v>0.60285208710539995</v>
      </c>
      <c r="M2806" s="26">
        <f t="shared" si="351"/>
        <v>1.6393718515909403</v>
      </c>
      <c r="N2806" s="2">
        <f t="shared" si="352"/>
        <v>6.6716725533102587E-3</v>
      </c>
    </row>
    <row r="2807" spans="1:14" x14ac:dyDescent="0.35">
      <c r="A2807" s="10">
        <v>42507</v>
      </c>
      <c r="B2807" s="27">
        <v>0</v>
      </c>
      <c r="C2807" s="27">
        <v>0</v>
      </c>
      <c r="D2807" s="28">
        <f t="shared" si="346"/>
        <v>0</v>
      </c>
      <c r="E2807" s="3">
        <f t="shared" si="345"/>
        <v>0</v>
      </c>
      <c r="F2807" s="5" t="str">
        <f t="shared" si="347"/>
        <v>Dry</v>
      </c>
      <c r="G2807" s="5" t="str">
        <f t="shared" si="348"/>
        <v/>
      </c>
      <c r="H2807" s="27">
        <v>3.5344940293549999E-5</v>
      </c>
      <c r="I2807" s="27">
        <v>4.109093676993</v>
      </c>
      <c r="J2807" s="2">
        <f t="shared" si="349"/>
        <v>11.174104981467684</v>
      </c>
      <c r="K2807" s="2">
        <f t="shared" si="350"/>
        <v>0</v>
      </c>
      <c r="L2807" s="27">
        <v>0.64045802182949996</v>
      </c>
      <c r="M2807" s="26">
        <f t="shared" si="351"/>
        <v>1.7416359262422689</v>
      </c>
      <c r="N2807" s="2">
        <f t="shared" si="352"/>
        <v>0</v>
      </c>
    </row>
    <row r="2808" spans="1:14" x14ac:dyDescent="0.35">
      <c r="A2808" s="10">
        <v>42508</v>
      </c>
      <c r="B2808" s="27">
        <v>0</v>
      </c>
      <c r="C2808" s="27">
        <v>0</v>
      </c>
      <c r="D2808" s="28">
        <f t="shared" si="346"/>
        <v>0</v>
      </c>
      <c r="E2808" s="3">
        <f t="shared" si="345"/>
        <v>0</v>
      </c>
      <c r="F2808" s="5" t="str">
        <f t="shared" si="347"/>
        <v>Dry</v>
      </c>
      <c r="G2808" s="5" t="str">
        <f t="shared" si="348"/>
        <v/>
      </c>
      <c r="H2808" s="27">
        <v>3.2517345070059997E-5</v>
      </c>
      <c r="I2808" s="27">
        <v>2.4097202652990002</v>
      </c>
      <c r="J2808" s="2">
        <f t="shared" si="349"/>
        <v>6.5528969006434892</v>
      </c>
      <c r="K2808" s="2">
        <f t="shared" si="350"/>
        <v>0</v>
      </c>
      <c r="L2808" s="27">
        <v>0.49923619229869998</v>
      </c>
      <c r="M2808" s="26">
        <f t="shared" si="351"/>
        <v>1.3576029318893927</v>
      </c>
      <c r="N2808" s="2">
        <f t="shared" si="352"/>
        <v>0</v>
      </c>
    </row>
    <row r="2809" spans="1:14" x14ac:dyDescent="0.35">
      <c r="A2809" s="10">
        <v>42509</v>
      </c>
      <c r="B2809" s="27">
        <v>0</v>
      </c>
      <c r="C2809" s="27">
        <v>0</v>
      </c>
      <c r="D2809" s="28">
        <f t="shared" si="346"/>
        <v>0</v>
      </c>
      <c r="E2809" s="3">
        <f t="shared" si="345"/>
        <v>0</v>
      </c>
      <c r="F2809" s="5" t="str">
        <f t="shared" si="347"/>
        <v>Dry</v>
      </c>
      <c r="G2809" s="5" t="str">
        <f t="shared" si="348"/>
        <v/>
      </c>
      <c r="H2809" s="27">
        <v>2.9915957464459998E-5</v>
      </c>
      <c r="I2809" s="27">
        <v>1.8122039120119999</v>
      </c>
      <c r="J2809" s="2">
        <f t="shared" si="349"/>
        <v>4.9280348301689525</v>
      </c>
      <c r="K2809" s="2">
        <f t="shared" si="350"/>
        <v>0</v>
      </c>
      <c r="L2809" s="27">
        <v>0.4432510271949</v>
      </c>
      <c r="M2809" s="26">
        <f t="shared" si="351"/>
        <v>1.2053591133127233</v>
      </c>
      <c r="N2809" s="2">
        <f t="shared" si="352"/>
        <v>0</v>
      </c>
    </row>
    <row r="2810" spans="1:14" x14ac:dyDescent="0.35">
      <c r="A2810" s="10">
        <v>42510</v>
      </c>
      <c r="B2810" s="27">
        <v>0</v>
      </c>
      <c r="C2810" s="27">
        <v>0</v>
      </c>
      <c r="D2810" s="28">
        <f t="shared" si="346"/>
        <v>0</v>
      </c>
      <c r="E2810" s="3">
        <f t="shared" si="345"/>
        <v>0</v>
      </c>
      <c r="F2810" s="5" t="str">
        <f t="shared" si="347"/>
        <v>Dry</v>
      </c>
      <c r="G2810" s="5" t="str">
        <f t="shared" si="348"/>
        <v/>
      </c>
      <c r="H2810" s="27">
        <v>2.7522680867300001E-5</v>
      </c>
      <c r="I2810" s="27">
        <v>1.554357955979</v>
      </c>
      <c r="J2810" s="2">
        <f t="shared" si="349"/>
        <v>4.2268588511710536</v>
      </c>
      <c r="K2810" s="2">
        <f t="shared" si="350"/>
        <v>0</v>
      </c>
      <c r="L2810" s="27">
        <v>0.40397547026730002</v>
      </c>
      <c r="M2810" s="26">
        <f t="shared" si="351"/>
        <v>1.0985547348260849</v>
      </c>
      <c r="N2810" s="2">
        <f t="shared" si="352"/>
        <v>0</v>
      </c>
    </row>
    <row r="2811" spans="1:14" x14ac:dyDescent="0.35">
      <c r="A2811" s="10">
        <v>42511</v>
      </c>
      <c r="B2811" s="27">
        <v>0</v>
      </c>
      <c r="C2811" s="27">
        <v>2.0267461122279999E-2</v>
      </c>
      <c r="D2811" s="28">
        <f t="shared" si="346"/>
        <v>1.6889550935233332E-3</v>
      </c>
      <c r="E2811" s="3">
        <f t="shared" si="345"/>
        <v>0</v>
      </c>
      <c r="F2811" s="5" t="str">
        <f t="shared" si="347"/>
        <v>Dry</v>
      </c>
      <c r="G2811" s="5" t="str">
        <f t="shared" si="348"/>
        <v/>
      </c>
      <c r="H2811" s="27">
        <v>3.6978651605099999E-4</v>
      </c>
      <c r="I2811" s="27">
        <v>3.5243648683819999</v>
      </c>
      <c r="J2811" s="2">
        <f t="shared" si="349"/>
        <v>9.5840168484832748</v>
      </c>
      <c r="K2811" s="2">
        <f t="shared" si="350"/>
        <v>1.6186974072659271E-2</v>
      </c>
      <c r="L2811" s="27">
        <v>0.52501550854979995</v>
      </c>
      <c r="M2811" s="26">
        <f t="shared" si="351"/>
        <v>1.4277061733299841</v>
      </c>
      <c r="N2811" s="2">
        <f t="shared" si="352"/>
        <v>2.4113316135003834E-3</v>
      </c>
    </row>
    <row r="2812" spans="1:14" x14ac:dyDescent="0.35">
      <c r="A2812" s="10">
        <v>42512</v>
      </c>
      <c r="B2812" s="27">
        <v>0</v>
      </c>
      <c r="C2812" s="27">
        <v>2.2016353306029999E-2</v>
      </c>
      <c r="D2812" s="28">
        <f t="shared" si="346"/>
        <v>1.8346961088358332E-3</v>
      </c>
      <c r="E2812" s="3">
        <f t="shared" si="345"/>
        <v>0</v>
      </c>
      <c r="F2812" s="5" t="str">
        <f t="shared" si="347"/>
        <v>Dry</v>
      </c>
      <c r="G2812" s="5" t="str">
        <f t="shared" si="348"/>
        <v/>
      </c>
      <c r="H2812" s="27">
        <v>3.9748500797559999E-4</v>
      </c>
      <c r="I2812" s="27">
        <v>5.4134908906739998</v>
      </c>
      <c r="J2812" s="2">
        <f t="shared" si="349"/>
        <v>14.721230588463248</v>
      </c>
      <c r="K2812" s="2">
        <f t="shared" si="350"/>
        <v>2.7008984477928565E-2</v>
      </c>
      <c r="L2812" s="27">
        <v>0.70826080665479996</v>
      </c>
      <c r="M2812" s="26">
        <f t="shared" si="351"/>
        <v>1.9260161071847968</v>
      </c>
      <c r="N2812" s="2">
        <f t="shared" si="352"/>
        <v>3.5336542574070855E-3</v>
      </c>
    </row>
    <row r="2813" spans="1:14" x14ac:dyDescent="0.35">
      <c r="A2813" s="10">
        <v>42513</v>
      </c>
      <c r="B2813" s="27">
        <v>0</v>
      </c>
      <c r="C2813" s="27">
        <v>0</v>
      </c>
      <c r="D2813" s="28">
        <f t="shared" si="346"/>
        <v>0</v>
      </c>
      <c r="E2813" s="3">
        <f t="shared" si="345"/>
        <v>0</v>
      </c>
      <c r="F2813" s="5" t="str">
        <f t="shared" si="347"/>
        <v>Dry</v>
      </c>
      <c r="G2813" s="5" t="str">
        <f t="shared" si="348"/>
        <v/>
      </c>
      <c r="H2813" s="27">
        <v>2.14315813192E-5</v>
      </c>
      <c r="I2813" s="27">
        <v>4.234150258983</v>
      </c>
      <c r="J2813" s="2">
        <f t="shared" si="349"/>
        <v>11.514178848268012</v>
      </c>
      <c r="K2813" s="2">
        <f t="shared" si="350"/>
        <v>0</v>
      </c>
      <c r="L2813" s="27">
        <v>0.66388551559039999</v>
      </c>
      <c r="M2813" s="26">
        <f t="shared" si="351"/>
        <v>1.80534371567591</v>
      </c>
      <c r="N2813" s="2">
        <f t="shared" si="352"/>
        <v>0</v>
      </c>
    </row>
    <row r="2814" spans="1:14" x14ac:dyDescent="0.35">
      <c r="A2814" s="10">
        <v>42514</v>
      </c>
      <c r="B2814" s="27">
        <v>0</v>
      </c>
      <c r="C2814" s="27">
        <v>0</v>
      </c>
      <c r="D2814" s="28">
        <f t="shared" si="346"/>
        <v>0</v>
      </c>
      <c r="E2814" s="3">
        <f t="shared" si="345"/>
        <v>0</v>
      </c>
      <c r="F2814" s="5" t="str">
        <f t="shared" si="347"/>
        <v>Dry</v>
      </c>
      <c r="G2814" s="5" t="str">
        <f t="shared" si="348"/>
        <v/>
      </c>
      <c r="H2814" s="27">
        <v>1.971705481366E-5</v>
      </c>
      <c r="I2814" s="27">
        <v>2.1265941823490002</v>
      </c>
      <c r="J2814" s="2">
        <f t="shared" si="349"/>
        <v>5.7829751557125775</v>
      </c>
      <c r="K2814" s="2">
        <f t="shared" si="350"/>
        <v>0</v>
      </c>
      <c r="L2814" s="27">
        <v>0.44014945409700001</v>
      </c>
      <c r="M2814" s="26">
        <f t="shared" si="351"/>
        <v>1.1969248194932181</v>
      </c>
      <c r="N2814" s="2">
        <f t="shared" si="352"/>
        <v>0</v>
      </c>
    </row>
    <row r="2815" spans="1:14" x14ac:dyDescent="0.35">
      <c r="A2815" s="10">
        <v>42515</v>
      </c>
      <c r="B2815" s="27">
        <v>0</v>
      </c>
      <c r="C2815" s="27">
        <v>9.5542822621220005E-2</v>
      </c>
      <c r="D2815" s="28">
        <f t="shared" si="346"/>
        <v>7.9619018851016677E-3</v>
      </c>
      <c r="E2815" s="3">
        <f t="shared" si="345"/>
        <v>0</v>
      </c>
      <c r="F2815" s="5" t="str">
        <f t="shared" si="347"/>
        <v>Dry</v>
      </c>
      <c r="G2815" s="5" t="str">
        <f t="shared" si="348"/>
        <v/>
      </c>
      <c r="H2815" s="27">
        <v>1.6419849399809999E-3</v>
      </c>
      <c r="I2815" s="27">
        <v>6.1926837788400002</v>
      </c>
      <c r="J2815" s="2">
        <f t="shared" si="349"/>
        <v>16.840136560826345</v>
      </c>
      <c r="K2815" s="2">
        <f t="shared" si="350"/>
        <v>0.1340795150290128</v>
      </c>
      <c r="L2815" s="27">
        <v>0.68559258161559999</v>
      </c>
      <c r="M2815" s="26">
        <f t="shared" si="351"/>
        <v>1.8643730427421981</v>
      </c>
      <c r="N2815" s="2">
        <f t="shared" si="352"/>
        <v>1.4843955243541838E-2</v>
      </c>
    </row>
    <row r="2816" spans="1:14" x14ac:dyDescent="0.35">
      <c r="A2816" s="10">
        <v>42516</v>
      </c>
      <c r="B2816" s="27">
        <v>0</v>
      </c>
      <c r="C2816" s="27">
        <v>3.3353004134189998E-2</v>
      </c>
      <c r="D2816" s="28">
        <f t="shared" si="346"/>
        <v>2.7794170111825E-3</v>
      </c>
      <c r="E2816" s="3">
        <f t="shared" si="345"/>
        <v>0</v>
      </c>
      <c r="F2816" s="5" t="str">
        <f t="shared" si="347"/>
        <v>Dry</v>
      </c>
      <c r="G2816" s="5" t="str">
        <f t="shared" si="348"/>
        <v/>
      </c>
      <c r="H2816" s="27">
        <v>5.8355597667110004E-4</v>
      </c>
      <c r="I2816" s="27">
        <v>8.7287970833700008</v>
      </c>
      <c r="J2816" s="2">
        <f t="shared" si="349"/>
        <v>23.736741636633045</v>
      </c>
      <c r="K2816" s="2">
        <f t="shared" si="350"/>
        <v>6.5974303494901826E-2</v>
      </c>
      <c r="L2816" s="27">
        <v>0.96950630116580006</v>
      </c>
      <c r="M2816" s="26">
        <f t="shared" si="351"/>
        <v>2.6364366551382301</v>
      </c>
      <c r="N2816" s="2">
        <f t="shared" si="352"/>
        <v>7.3277568881962869E-3</v>
      </c>
    </row>
    <row r="2817" spans="1:14" x14ac:dyDescent="0.35">
      <c r="A2817" s="10">
        <v>42517</v>
      </c>
      <c r="B2817" s="27">
        <v>0</v>
      </c>
      <c r="C2817" s="27">
        <v>7.0344974910530001E-4</v>
      </c>
      <c r="D2817" s="28">
        <f t="shared" si="346"/>
        <v>5.862081242544167E-5</v>
      </c>
      <c r="E2817" s="3">
        <f t="shared" si="345"/>
        <v>0</v>
      </c>
      <c r="F2817" s="5" t="str">
        <f t="shared" si="347"/>
        <v>Dry</v>
      </c>
      <c r="G2817" s="5" t="str">
        <f t="shared" si="348"/>
        <v/>
      </c>
      <c r="H2817" s="27">
        <v>2.730926176407E-5</v>
      </c>
      <c r="I2817" s="27">
        <v>7.8765583200959997</v>
      </c>
      <c r="J2817" s="2">
        <f t="shared" si="349"/>
        <v>21.419197633336257</v>
      </c>
      <c r="K2817" s="2">
        <f t="shared" si="350"/>
        <v>1.2556107667672689E-3</v>
      </c>
      <c r="L2817" s="27">
        <v>0.99570703359449997</v>
      </c>
      <c r="M2817" s="26">
        <f t="shared" si="351"/>
        <v>2.7076858788755396</v>
      </c>
      <c r="N2817" s="2">
        <f t="shared" si="352"/>
        <v>1.5872674601258017E-4</v>
      </c>
    </row>
    <row r="2818" spans="1:14" x14ac:dyDescent="0.35">
      <c r="A2818" s="10">
        <v>42518</v>
      </c>
      <c r="B2818" s="27">
        <v>0</v>
      </c>
      <c r="C2818" s="27">
        <v>0</v>
      </c>
      <c r="D2818" s="28">
        <f t="shared" si="346"/>
        <v>0</v>
      </c>
      <c r="E2818" s="3">
        <f t="shared" si="345"/>
        <v>0</v>
      </c>
      <c r="F2818" s="5" t="str">
        <f t="shared" si="347"/>
        <v>Dry</v>
      </c>
      <c r="G2818" s="5" t="str">
        <f t="shared" si="348"/>
        <v/>
      </c>
      <c r="H2818" s="27">
        <v>1.412515926044E-5</v>
      </c>
      <c r="I2818" s="27">
        <v>3.905650731817</v>
      </c>
      <c r="J2818" s="2">
        <f t="shared" si="349"/>
        <v>10.620870374073878</v>
      </c>
      <c r="K2818" s="2">
        <f t="shared" si="350"/>
        <v>0</v>
      </c>
      <c r="L2818" s="27">
        <v>0.64480856889860005</v>
      </c>
      <c r="M2818" s="26">
        <f t="shared" si="351"/>
        <v>1.7534666299200969</v>
      </c>
      <c r="N2818" s="2">
        <f t="shared" si="352"/>
        <v>0</v>
      </c>
    </row>
    <row r="2819" spans="1:14" x14ac:dyDescent="0.35">
      <c r="A2819" s="10">
        <v>42519</v>
      </c>
      <c r="B2819" s="27">
        <v>0</v>
      </c>
      <c r="C2819" s="27">
        <v>0</v>
      </c>
      <c r="D2819" s="28">
        <f t="shared" si="346"/>
        <v>0</v>
      </c>
      <c r="E2819" s="3">
        <f t="shared" si="345"/>
        <v>0</v>
      </c>
      <c r="F2819" s="5" t="str">
        <f t="shared" si="347"/>
        <v>Dry</v>
      </c>
      <c r="G2819" s="5" t="str">
        <f t="shared" si="348"/>
        <v/>
      </c>
      <c r="H2819" s="27">
        <v>1.2995146519609999E-5</v>
      </c>
      <c r="I2819" s="27">
        <v>2.2220594378160001</v>
      </c>
      <c r="J2819" s="2">
        <f t="shared" si="349"/>
        <v>6.0425795528193182</v>
      </c>
      <c r="K2819" s="2">
        <f t="shared" si="350"/>
        <v>0</v>
      </c>
      <c r="L2819" s="27">
        <v>0.48146335923060002</v>
      </c>
      <c r="M2819" s="26">
        <f t="shared" si="351"/>
        <v>1.3092722005573245</v>
      </c>
      <c r="N2819" s="2">
        <f t="shared" si="352"/>
        <v>0</v>
      </c>
    </row>
    <row r="2820" spans="1:14" x14ac:dyDescent="0.35">
      <c r="A2820" s="10">
        <v>42520</v>
      </c>
      <c r="B2820" s="27">
        <v>0</v>
      </c>
      <c r="C2820" s="27">
        <v>0</v>
      </c>
      <c r="D2820" s="28">
        <f t="shared" si="346"/>
        <v>0</v>
      </c>
      <c r="E2820" s="3">
        <f t="shared" si="345"/>
        <v>0</v>
      </c>
      <c r="F2820" s="5" t="str">
        <f t="shared" si="347"/>
        <v>Dry</v>
      </c>
      <c r="G2820" s="5" t="str">
        <f t="shared" si="348"/>
        <v/>
      </c>
      <c r="H2820" s="27">
        <v>1.195553479804E-5</v>
      </c>
      <c r="I2820" s="27">
        <v>1.753981675111</v>
      </c>
      <c r="J2820" s="2">
        <f t="shared" si="349"/>
        <v>4.7697076080298491</v>
      </c>
      <c r="K2820" s="2">
        <f t="shared" si="350"/>
        <v>0</v>
      </c>
      <c r="L2820" s="27">
        <v>0.43708391267489999</v>
      </c>
      <c r="M2820" s="26">
        <f t="shared" si="351"/>
        <v>1.1885885087716159</v>
      </c>
      <c r="N2820" s="2">
        <f t="shared" si="352"/>
        <v>0</v>
      </c>
    </row>
    <row r="2821" spans="1:14" x14ac:dyDescent="0.35">
      <c r="A2821" s="10">
        <v>42521</v>
      </c>
      <c r="B2821" s="27">
        <v>0</v>
      </c>
      <c r="C2821" s="27">
        <v>0</v>
      </c>
      <c r="D2821" s="28">
        <f t="shared" si="346"/>
        <v>0</v>
      </c>
      <c r="E2821" s="3">
        <f t="shared" si="345"/>
        <v>0</v>
      </c>
      <c r="F2821" s="5" t="str">
        <f t="shared" si="347"/>
        <v>Dry</v>
      </c>
      <c r="G2821" s="5" t="str">
        <f t="shared" si="348"/>
        <v/>
      </c>
      <c r="H2821" s="27">
        <v>1.099909201419E-5</v>
      </c>
      <c r="I2821" s="27">
        <v>1.660802314273</v>
      </c>
      <c r="J2821" s="2">
        <f t="shared" si="349"/>
        <v>4.5163193813414253</v>
      </c>
      <c r="K2821" s="2">
        <f t="shared" si="350"/>
        <v>0</v>
      </c>
      <c r="L2821" s="27">
        <v>0.43429961732060002</v>
      </c>
      <c r="M2821" s="26">
        <f t="shared" si="351"/>
        <v>1.1810170073569468</v>
      </c>
      <c r="N2821" s="2">
        <f t="shared" si="352"/>
        <v>0</v>
      </c>
    </row>
    <row r="2822" spans="1:14" x14ac:dyDescent="0.35">
      <c r="A2822" s="10">
        <v>42522</v>
      </c>
      <c r="B2822" s="27">
        <v>0</v>
      </c>
      <c r="C2822" s="27">
        <v>0.1171076085614</v>
      </c>
      <c r="D2822" s="28">
        <f t="shared" si="346"/>
        <v>9.7589673801166659E-3</v>
      </c>
      <c r="E2822" s="3">
        <f t="shared" si="345"/>
        <v>0</v>
      </c>
      <c r="F2822" s="5" t="str">
        <f t="shared" si="347"/>
        <v>Dry</v>
      </c>
      <c r="G2822" s="5" t="str">
        <f t="shared" si="348"/>
        <v/>
      </c>
      <c r="H2822" s="27">
        <v>2.0004793888100001E-3</v>
      </c>
      <c r="I2822" s="27">
        <v>7.2162354931469999</v>
      </c>
      <c r="J2822" s="2">
        <f t="shared" si="349"/>
        <v>19.623542150644226</v>
      </c>
      <c r="K2822" s="2">
        <f t="shared" si="350"/>
        <v>0.19150550773048144</v>
      </c>
      <c r="L2822" s="27">
        <v>0.79684934336110003</v>
      </c>
      <c r="M2822" s="26">
        <f t="shared" si="351"/>
        <v>2.1669202303624409</v>
      </c>
      <c r="N2822" s="2">
        <f t="shared" si="352"/>
        <v>2.1146903843421952E-2</v>
      </c>
    </row>
    <row r="2823" spans="1:14" x14ac:dyDescent="0.35">
      <c r="A2823" s="10">
        <v>42523</v>
      </c>
      <c r="B2823" s="27">
        <v>0</v>
      </c>
      <c r="C2823" s="27">
        <v>0.2411391497307</v>
      </c>
      <c r="D2823" s="28">
        <f t="shared" si="346"/>
        <v>2.0094929144225001E-2</v>
      </c>
      <c r="E2823" s="3">
        <f t="shared" si="345"/>
        <v>0</v>
      </c>
      <c r="F2823" s="5" t="str">
        <f t="shared" si="347"/>
        <v>Dry</v>
      </c>
      <c r="G2823" s="5" t="str">
        <f t="shared" si="348"/>
        <v/>
      </c>
      <c r="H2823" s="27">
        <v>4.1095636340370001E-3</v>
      </c>
      <c r="I2823" s="27">
        <v>11.167471394270001</v>
      </c>
      <c r="J2823" s="2">
        <f t="shared" si="349"/>
        <v>30.368375010722069</v>
      </c>
      <c r="K2823" s="2">
        <f t="shared" si="350"/>
        <v>0.6102503440657131</v>
      </c>
      <c r="L2823" s="27">
        <v>1.135805225216</v>
      </c>
      <c r="M2823" s="26">
        <f t="shared" si="351"/>
        <v>3.0886632972433818</v>
      </c>
      <c r="N2823" s="2">
        <f t="shared" si="352"/>
        <v>6.2066470108474124E-2</v>
      </c>
    </row>
    <row r="2824" spans="1:14" x14ac:dyDescent="0.35">
      <c r="A2824" s="10">
        <v>42524</v>
      </c>
      <c r="B2824" s="27">
        <v>0</v>
      </c>
      <c r="C2824" s="27">
        <v>0.21380452200139999</v>
      </c>
      <c r="D2824" s="28">
        <f t="shared" si="346"/>
        <v>1.7817043500116665E-2</v>
      </c>
      <c r="E2824" s="3">
        <f t="shared" si="345"/>
        <v>0</v>
      </c>
      <c r="F2824" s="5" t="str">
        <f t="shared" si="347"/>
        <v>Dry</v>
      </c>
      <c r="G2824" s="5" t="str">
        <f t="shared" si="348"/>
        <v/>
      </c>
      <c r="H2824" s="27">
        <v>3.6468076138390002E-3</v>
      </c>
      <c r="I2824" s="27">
        <v>13.934767439650001</v>
      </c>
      <c r="J2824" s="2">
        <f t="shared" si="349"/>
        <v>37.893649184686623</v>
      </c>
      <c r="K2824" s="2">
        <f t="shared" si="350"/>
        <v>0.67515279590172195</v>
      </c>
      <c r="L2824" s="27">
        <v>1.4198446161539999</v>
      </c>
      <c r="M2824" s="26">
        <f t="shared" si="351"/>
        <v>3.8610686553845412</v>
      </c>
      <c r="N2824" s="2">
        <f t="shared" si="352"/>
        <v>6.8792828189923327E-2</v>
      </c>
    </row>
    <row r="2825" spans="1:14" x14ac:dyDescent="0.35">
      <c r="A2825" s="10">
        <v>42525</v>
      </c>
      <c r="B2825" s="27">
        <v>0</v>
      </c>
      <c r="C2825" s="27">
        <v>0.19909630640029999</v>
      </c>
      <c r="D2825" s="28">
        <f t="shared" si="346"/>
        <v>1.6591358866691667E-2</v>
      </c>
      <c r="E2825" s="3">
        <f t="shared" si="345"/>
        <v>0</v>
      </c>
      <c r="F2825" s="5" t="str">
        <f t="shared" si="347"/>
        <v>Dry</v>
      </c>
      <c r="G2825" s="5" t="str">
        <f t="shared" si="348"/>
        <v/>
      </c>
      <c r="H2825" s="27">
        <v>3.3988004215560002E-3</v>
      </c>
      <c r="I2825" s="27">
        <v>14.44555626841</v>
      </c>
      <c r="J2825" s="2">
        <f t="shared" si="349"/>
        <v>39.282667894063415</v>
      </c>
      <c r="K2825" s="2">
        <f t="shared" si="350"/>
        <v>0.65175284027147307</v>
      </c>
      <c r="L2825" s="27">
        <v>1.4770832404359999</v>
      </c>
      <c r="M2825" s="26">
        <f t="shared" si="351"/>
        <v>4.016721080712041</v>
      </c>
      <c r="N2825" s="2">
        <f t="shared" si="352"/>
        <v>6.6642860917499061E-2</v>
      </c>
    </row>
    <row r="2826" spans="1:14" x14ac:dyDescent="0.35">
      <c r="A2826" s="10">
        <v>42526</v>
      </c>
      <c r="B2826" s="27">
        <v>0</v>
      </c>
      <c r="C2826" s="27">
        <v>0.20640935254209999</v>
      </c>
      <c r="D2826" s="28">
        <f t="shared" si="346"/>
        <v>1.7200779378508332E-2</v>
      </c>
      <c r="E2826" s="3">
        <f t="shared" si="345"/>
        <v>0</v>
      </c>
      <c r="F2826" s="5" t="str">
        <f t="shared" si="347"/>
        <v>Dry</v>
      </c>
      <c r="G2826" s="5" t="str">
        <f t="shared" si="348"/>
        <v/>
      </c>
      <c r="H2826" s="27">
        <v>3.5250838626459998E-3</v>
      </c>
      <c r="I2826" s="27">
        <v>12.910313250830001</v>
      </c>
      <c r="J2826" s="2">
        <f t="shared" si="349"/>
        <v>35.107789441777072</v>
      </c>
      <c r="K2826" s="2">
        <f t="shared" si="350"/>
        <v>0.60388134065513155</v>
      </c>
      <c r="L2826" s="27">
        <v>1.323623563313</v>
      </c>
      <c r="M2826" s="26">
        <f t="shared" si="351"/>
        <v>3.5994089731308399</v>
      </c>
      <c r="N2826" s="2">
        <f t="shared" si="352"/>
        <v>6.1912639639846799E-2</v>
      </c>
    </row>
    <row r="2827" spans="1:14" x14ac:dyDescent="0.35">
      <c r="A2827" s="10">
        <v>42527</v>
      </c>
      <c r="B2827" s="27">
        <v>0</v>
      </c>
      <c r="C2827" s="27">
        <v>0.24881049830980001</v>
      </c>
      <c r="D2827" s="28">
        <f t="shared" si="346"/>
        <v>2.0734208192483335E-2</v>
      </c>
      <c r="E2827" s="3">
        <f t="shared" si="345"/>
        <v>0</v>
      </c>
      <c r="F2827" s="5" t="str">
        <f t="shared" si="347"/>
        <v>Dry</v>
      </c>
      <c r="G2827" s="5" t="str">
        <f t="shared" si="348"/>
        <v/>
      </c>
      <c r="H2827" s="27">
        <v>4.2477955820690002E-3</v>
      </c>
      <c r="I2827" s="27">
        <v>11.24014029414</v>
      </c>
      <c r="J2827" s="2">
        <f t="shared" si="349"/>
        <v>30.56598791027255</v>
      </c>
      <c r="K2827" s="2">
        <f t="shared" si="350"/>
        <v>0.63376155694051972</v>
      </c>
      <c r="L2827" s="27">
        <v>1.1512508655989999</v>
      </c>
      <c r="M2827" s="26">
        <f t="shared" si="351"/>
        <v>3.1306655538752963</v>
      </c>
      <c r="N2827" s="2">
        <f t="shared" si="352"/>
        <v>6.4911871375086541E-2</v>
      </c>
    </row>
    <row r="2828" spans="1:14" x14ac:dyDescent="0.35">
      <c r="A2828" s="10">
        <v>42528</v>
      </c>
      <c r="B2828" s="27">
        <v>0</v>
      </c>
      <c r="C2828" s="27">
        <v>0.27465437511309998</v>
      </c>
      <c r="D2828" s="28">
        <f t="shared" si="346"/>
        <v>2.2887864592758333E-2</v>
      </c>
      <c r="E2828" s="3">
        <f t="shared" si="345"/>
        <v>0</v>
      </c>
      <c r="F2828" s="5" t="str">
        <f t="shared" si="347"/>
        <v>Dry</v>
      </c>
      <c r="G2828" s="5" t="str">
        <f t="shared" si="348"/>
        <v/>
      </c>
      <c r="H2828" s="27">
        <v>4.6892912341789999E-3</v>
      </c>
      <c r="I2828" s="27">
        <v>10.67030692733</v>
      </c>
      <c r="J2828" s="2">
        <f t="shared" si="349"/>
        <v>29.016405845904107</v>
      </c>
      <c r="K2828" s="2">
        <f t="shared" si="350"/>
        <v>0.6641235679695745</v>
      </c>
      <c r="L2828" s="27">
        <v>1.093534721236</v>
      </c>
      <c r="M2828" s="26">
        <f t="shared" si="351"/>
        <v>2.9737145795403293</v>
      </c>
      <c r="N2828" s="2">
        <f t="shared" si="352"/>
        <v>6.8061976634030338E-2</v>
      </c>
    </row>
    <row r="2829" spans="1:14" x14ac:dyDescent="0.35">
      <c r="A2829" s="10">
        <v>42529</v>
      </c>
      <c r="B2829" s="27">
        <v>0</v>
      </c>
      <c r="C2829" s="27">
        <v>0.25394661468899998</v>
      </c>
      <c r="D2829" s="28">
        <f t="shared" si="346"/>
        <v>2.1162217890749999E-2</v>
      </c>
      <c r="E2829" s="3">
        <f t="shared" si="345"/>
        <v>0</v>
      </c>
      <c r="F2829" s="5" t="str">
        <f t="shared" si="347"/>
        <v>Dry</v>
      </c>
      <c r="G2829" s="5" t="str">
        <f t="shared" si="348"/>
        <v/>
      </c>
      <c r="H2829" s="27">
        <v>4.339534701303E-3</v>
      </c>
      <c r="I2829" s="27">
        <v>11.018942685920001</v>
      </c>
      <c r="J2829" s="2">
        <f t="shared" si="349"/>
        <v>29.964471982383415</v>
      </c>
      <c r="K2829" s="2">
        <f t="shared" si="350"/>
        <v>0.63411468507247137</v>
      </c>
      <c r="L2829" s="27">
        <v>1.1313991831070001</v>
      </c>
      <c r="M2829" s="26">
        <f t="shared" si="351"/>
        <v>3.0766816825738514</v>
      </c>
      <c r="N2829" s="2">
        <f t="shared" si="352"/>
        <v>6.5109408147107167E-2</v>
      </c>
    </row>
    <row r="2830" spans="1:14" x14ac:dyDescent="0.35">
      <c r="A2830" s="10">
        <v>42530</v>
      </c>
      <c r="B2830" s="27">
        <v>0</v>
      </c>
      <c r="C2830" s="27">
        <v>0.2684249167494</v>
      </c>
      <c r="D2830" s="28">
        <f t="shared" si="346"/>
        <v>2.236874306245E-2</v>
      </c>
      <c r="E2830" s="3">
        <f t="shared" si="345"/>
        <v>0</v>
      </c>
      <c r="F2830" s="5" t="str">
        <f t="shared" si="347"/>
        <v>Dry</v>
      </c>
      <c r="G2830" s="5" t="str">
        <f t="shared" si="348"/>
        <v/>
      </c>
      <c r="H2830" s="27">
        <v>4.5874324523240001E-3</v>
      </c>
      <c r="I2830" s="27">
        <v>10.78828891313</v>
      </c>
      <c r="J2830" s="2">
        <f t="shared" si="349"/>
        <v>29.337241338809196</v>
      </c>
      <c r="K2830" s="2">
        <f t="shared" si="350"/>
        <v>0.65623721366890952</v>
      </c>
      <c r="L2830" s="27">
        <v>1.1103115655289999</v>
      </c>
      <c r="M2830" s="26">
        <f t="shared" si="351"/>
        <v>3.0193368588369411</v>
      </c>
      <c r="N2830" s="2">
        <f t="shared" si="352"/>
        <v>6.7538770414308405E-2</v>
      </c>
    </row>
    <row r="2831" spans="1:14" x14ac:dyDescent="0.35">
      <c r="A2831" s="10">
        <v>42531</v>
      </c>
      <c r="B2831" s="27">
        <v>0</v>
      </c>
      <c r="C2831" s="27">
        <v>0.26569415841080002</v>
      </c>
      <c r="D2831" s="28">
        <f t="shared" si="346"/>
        <v>2.2141179867566668E-2</v>
      </c>
      <c r="E2831" s="3">
        <f t="shared" si="345"/>
        <v>0</v>
      </c>
      <c r="F2831" s="5" t="str">
        <f t="shared" si="347"/>
        <v>Dry</v>
      </c>
      <c r="G2831" s="5" t="str">
        <f t="shared" si="348"/>
        <v/>
      </c>
      <c r="H2831" s="27">
        <v>4.5423147449830002E-3</v>
      </c>
      <c r="I2831" s="27">
        <v>10.58414197486</v>
      </c>
      <c r="J2831" s="2">
        <f t="shared" si="349"/>
        <v>28.782092320755289</v>
      </c>
      <c r="K2831" s="2">
        <f t="shared" si="350"/>
        <v>0.63726948303875219</v>
      </c>
      <c r="L2831" s="27">
        <v>1.090675918584</v>
      </c>
      <c r="M2831" s="26">
        <f t="shared" si="351"/>
        <v>2.9659404659605864</v>
      </c>
      <c r="N2831" s="2">
        <f t="shared" si="352"/>
        <v>6.5669421333327843E-2</v>
      </c>
    </row>
    <row r="2832" spans="1:14" x14ac:dyDescent="0.35">
      <c r="A2832" s="10">
        <v>42532</v>
      </c>
      <c r="B2832" s="27">
        <v>0</v>
      </c>
      <c r="C2832" s="27">
        <v>0.29366799063729998</v>
      </c>
      <c r="D2832" s="28">
        <f t="shared" si="346"/>
        <v>2.4472332553108333E-2</v>
      </c>
      <c r="E2832" s="3">
        <f t="shared" si="345"/>
        <v>0</v>
      </c>
      <c r="F2832" s="5" t="str">
        <f t="shared" si="347"/>
        <v>Dry</v>
      </c>
      <c r="G2832" s="5" t="str">
        <f t="shared" si="348"/>
        <v/>
      </c>
      <c r="H2832" s="27">
        <v>5.0187437821459999E-3</v>
      </c>
      <c r="I2832" s="27">
        <v>9.6561813546350006</v>
      </c>
      <c r="J2832" s="2">
        <f t="shared" si="349"/>
        <v>26.258633328540235</v>
      </c>
      <c r="K2832" s="2">
        <f t="shared" si="350"/>
        <v>0.64261000720617056</v>
      </c>
      <c r="L2832" s="27">
        <v>0.99509460445489994</v>
      </c>
      <c r="M2832" s="26">
        <f t="shared" si="351"/>
        <v>2.7060204635704768</v>
      </c>
      <c r="N2832" s="2">
        <f t="shared" si="352"/>
        <v>6.6222632680013077E-2</v>
      </c>
    </row>
    <row r="2833" spans="1:14" x14ac:dyDescent="0.35">
      <c r="A2833" s="10">
        <v>42533</v>
      </c>
      <c r="B2833" s="27">
        <v>0</v>
      </c>
      <c r="C2833" s="27">
        <v>0.27561732943400002</v>
      </c>
      <c r="D2833" s="28">
        <f t="shared" si="346"/>
        <v>2.296811078616667E-2</v>
      </c>
      <c r="E2833" s="3">
        <f t="shared" si="345"/>
        <v>0</v>
      </c>
      <c r="F2833" s="5" t="str">
        <f t="shared" si="347"/>
        <v>Dry</v>
      </c>
      <c r="G2833" s="5" t="str">
        <f t="shared" si="348"/>
        <v/>
      </c>
      <c r="H2833" s="27">
        <v>4.7124369513309996E-3</v>
      </c>
      <c r="I2833" s="27">
        <v>9.7954637685300003</v>
      </c>
      <c r="J2833" s="2">
        <f t="shared" si="349"/>
        <v>26.637392353589743</v>
      </c>
      <c r="K2833" s="2">
        <f t="shared" si="350"/>
        <v>0.61181057863183819</v>
      </c>
      <c r="L2833" s="27">
        <v>1.0093896684770001</v>
      </c>
      <c r="M2833" s="26">
        <f t="shared" si="351"/>
        <v>2.7448938888696151</v>
      </c>
      <c r="N2833" s="2">
        <f t="shared" si="352"/>
        <v>6.3045026935829182E-2</v>
      </c>
    </row>
    <row r="2834" spans="1:14" x14ac:dyDescent="0.35">
      <c r="A2834" s="10">
        <v>42534</v>
      </c>
      <c r="B2834" s="27">
        <v>0</v>
      </c>
      <c r="C2834" s="27">
        <v>0.28058995419580002</v>
      </c>
      <c r="D2834" s="28">
        <f t="shared" si="346"/>
        <v>2.3382496182983336E-2</v>
      </c>
      <c r="E2834" s="3">
        <f t="shared" si="345"/>
        <v>0</v>
      </c>
      <c r="F2834" s="5" t="str">
        <f t="shared" si="347"/>
        <v>Dry</v>
      </c>
      <c r="G2834" s="5" t="str">
        <f t="shared" si="348"/>
        <v/>
      </c>
      <c r="H2834" s="27">
        <v>4.7981490933399996E-3</v>
      </c>
      <c r="I2834" s="27">
        <v>10.01950104632</v>
      </c>
      <c r="J2834" s="2">
        <f t="shared" si="349"/>
        <v>27.246630365320755</v>
      </c>
      <c r="K2834" s="2">
        <f t="shared" si="350"/>
        <v>0.63709423051627045</v>
      </c>
      <c r="L2834" s="27">
        <v>1.033164793324</v>
      </c>
      <c r="M2834" s="26">
        <f t="shared" si="351"/>
        <v>2.8095470123735526</v>
      </c>
      <c r="N2834" s="2">
        <f t="shared" si="352"/>
        <v>6.5694222292736831E-2</v>
      </c>
    </row>
    <row r="2835" spans="1:14" x14ac:dyDescent="0.35">
      <c r="A2835" s="10">
        <v>42535</v>
      </c>
      <c r="B2835" s="27">
        <v>0</v>
      </c>
      <c r="C2835" s="27">
        <v>0.27472365157939999</v>
      </c>
      <c r="D2835" s="28">
        <f t="shared" si="346"/>
        <v>2.2893637631616667E-2</v>
      </c>
      <c r="E2835" s="3">
        <f t="shared" si="345"/>
        <v>0</v>
      </c>
      <c r="F2835" s="5" t="str">
        <f t="shared" si="347"/>
        <v>Dry</v>
      </c>
      <c r="G2835" s="5" t="str">
        <f t="shared" si="348"/>
        <v/>
      </c>
      <c r="H2835" s="27">
        <v>4.7001585459349998E-3</v>
      </c>
      <c r="I2835" s="27">
        <v>10.27125765591</v>
      </c>
      <c r="J2835" s="2">
        <f t="shared" si="349"/>
        <v>27.931247219175418</v>
      </c>
      <c r="K2835" s="2">
        <f t="shared" si="350"/>
        <v>0.63944785243490276</v>
      </c>
      <c r="L2835" s="27">
        <v>1.0612234430750001</v>
      </c>
      <c r="M2835" s="26">
        <f t="shared" si="351"/>
        <v>2.8858485821604321</v>
      </c>
      <c r="N2835" s="2">
        <f t="shared" si="352"/>
        <v>6.6067571699695668E-2</v>
      </c>
    </row>
    <row r="2836" spans="1:14" x14ac:dyDescent="0.35">
      <c r="A2836" s="10">
        <v>42536</v>
      </c>
      <c r="B2836" s="27">
        <v>0</v>
      </c>
      <c r="C2836" s="27">
        <v>0.27878531326430001</v>
      </c>
      <c r="D2836" s="28">
        <f t="shared" si="346"/>
        <v>2.3232109438691667E-2</v>
      </c>
      <c r="E2836" s="3">
        <f t="shared" si="345"/>
        <v>0</v>
      </c>
      <c r="F2836" s="5" t="str">
        <f t="shared" si="347"/>
        <v>Dry</v>
      </c>
      <c r="G2836" s="5" t="str">
        <f t="shared" si="348"/>
        <v/>
      </c>
      <c r="H2836" s="27">
        <v>4.7707700141529997E-3</v>
      </c>
      <c r="I2836" s="27">
        <v>10.09146601608</v>
      </c>
      <c r="J2836" s="2">
        <f t="shared" si="349"/>
        <v>27.442329025487307</v>
      </c>
      <c r="K2836" s="2">
        <f t="shared" si="350"/>
        <v>0.63754319117270597</v>
      </c>
      <c r="L2836" s="27">
        <v>1.044908248986</v>
      </c>
      <c r="M2836" s="26">
        <f t="shared" si="351"/>
        <v>2.8414816959625688</v>
      </c>
      <c r="N2836" s="2">
        <f t="shared" si="352"/>
        <v>6.6013613728641604E-2</v>
      </c>
    </row>
    <row r="2837" spans="1:14" x14ac:dyDescent="0.35">
      <c r="A2837" s="10">
        <v>42537</v>
      </c>
      <c r="B2837" s="27">
        <v>0</v>
      </c>
      <c r="C2837" s="27">
        <v>0.2494112741975</v>
      </c>
      <c r="D2837" s="28">
        <f t="shared" si="346"/>
        <v>2.0784272849791667E-2</v>
      </c>
      <c r="E2837" s="3">
        <f t="shared" si="345"/>
        <v>0</v>
      </c>
      <c r="F2837" s="5" t="str">
        <f t="shared" si="347"/>
        <v>Dry</v>
      </c>
      <c r="G2837" s="5" t="str">
        <f t="shared" si="348"/>
        <v/>
      </c>
      <c r="H2837" s="27">
        <v>4.2726347777989997E-3</v>
      </c>
      <c r="I2837" s="27">
        <v>10.73820127948</v>
      </c>
      <c r="J2837" s="2">
        <f t="shared" si="349"/>
        <v>29.201035031366732</v>
      </c>
      <c r="K2837" s="2">
        <f t="shared" si="350"/>
        <v>0.60692227958825096</v>
      </c>
      <c r="L2837" s="27">
        <v>1.114683242698</v>
      </c>
      <c r="M2837" s="26">
        <f t="shared" si="351"/>
        <v>3.0312250228632331</v>
      </c>
      <c r="N2837" s="2">
        <f t="shared" si="352"/>
        <v>6.3001807944305419E-2</v>
      </c>
    </row>
    <row r="2838" spans="1:14" x14ac:dyDescent="0.35">
      <c r="A2838" s="10">
        <v>42538</v>
      </c>
      <c r="B2838" s="27">
        <v>0</v>
      </c>
      <c r="C2838" s="27">
        <v>0.24930476497430001</v>
      </c>
      <c r="D2838" s="28">
        <f t="shared" si="346"/>
        <v>2.0775397081191669E-2</v>
      </c>
      <c r="E2838" s="3">
        <f t="shared" ref="E2838:E2901" si="353">IF(D2838&gt;$C$8,1,0)</f>
        <v>0</v>
      </c>
      <c r="F2838" s="5" t="str">
        <f t="shared" si="347"/>
        <v>Dry</v>
      </c>
      <c r="G2838" s="5" t="str">
        <f t="shared" si="348"/>
        <v/>
      </c>
      <c r="H2838" s="27">
        <v>4.2716153876059997E-3</v>
      </c>
      <c r="I2838" s="27">
        <v>11.79135336819</v>
      </c>
      <c r="J2838" s="2">
        <f t="shared" si="349"/>
        <v>32.064934695321156</v>
      </c>
      <c r="K2838" s="2">
        <f t="shared" si="350"/>
        <v>0.66616175067777661</v>
      </c>
      <c r="L2838" s="27">
        <v>1.2282634643970001</v>
      </c>
      <c r="M2838" s="26">
        <f t="shared" si="351"/>
        <v>3.3400905345426262</v>
      </c>
      <c r="N2838" s="2">
        <f t="shared" si="352"/>
        <v>6.9391707142252804E-2</v>
      </c>
    </row>
    <row r="2839" spans="1:14" x14ac:dyDescent="0.35">
      <c r="A2839" s="10">
        <v>42539</v>
      </c>
      <c r="B2839" s="27">
        <v>0</v>
      </c>
      <c r="C2839" s="27">
        <v>0.21064975787830001</v>
      </c>
      <c r="D2839" s="28">
        <f t="shared" ref="D2839:D2902" si="354">C2839/12</f>
        <v>1.7554146489858334E-2</v>
      </c>
      <c r="E2839" s="3">
        <f t="shared" si="353"/>
        <v>0</v>
      </c>
      <c r="F2839" s="5" t="str">
        <f t="shared" ref="F2839:F2902" si="355">IF(B2839&gt;0,D2839,"Dry")</f>
        <v>Dry</v>
      </c>
      <c r="G2839" s="5" t="str">
        <f t="shared" ref="G2839:G2902" si="356">IF(D2839-$C$8&lt;0,"",D2832-$C$8)</f>
        <v/>
      </c>
      <c r="H2839" s="27">
        <v>3.615346578503E-3</v>
      </c>
      <c r="I2839" s="27">
        <v>12.695855205899999</v>
      </c>
      <c r="J2839" s="2">
        <f t="shared" ref="J2839:J2902" si="357">I2839*2.71936</f>
        <v>34.524600812716223</v>
      </c>
      <c r="K2839" s="2">
        <f t="shared" ref="K2839:K2902" si="358">IF(D2839&gt;$C$8, J2839*$C$8, J2839*D2839)</f>
        <v>0.60604990017030269</v>
      </c>
      <c r="L2839" s="27">
        <v>1.3317258012340001</v>
      </c>
      <c r="M2839" s="26">
        <f t="shared" ref="M2839:M2902" si="359">L2839*2.71936</f>
        <v>3.6214418748436903</v>
      </c>
      <c r="N2839" s="2">
        <f t="shared" ref="N2839:N2902" si="360">IF(D2839&gt;$C$8, M2839*$C$8,M2839* D2839)</f>
        <v>6.3571321175513354E-2</v>
      </c>
    </row>
    <row r="2840" spans="1:14" x14ac:dyDescent="0.35">
      <c r="A2840" s="10">
        <v>42540</v>
      </c>
      <c r="B2840" s="27">
        <v>0</v>
      </c>
      <c r="C2840" s="27">
        <v>0.1769774029299</v>
      </c>
      <c r="D2840" s="28">
        <f t="shared" si="354"/>
        <v>1.4748116910824999E-2</v>
      </c>
      <c r="E2840" s="3">
        <f t="shared" si="353"/>
        <v>0</v>
      </c>
      <c r="F2840" s="5" t="str">
        <f t="shared" si="355"/>
        <v>Dry</v>
      </c>
      <c r="G2840" s="5" t="str">
        <f t="shared" si="356"/>
        <v/>
      </c>
      <c r="H2840" s="27">
        <v>3.041915190628E-3</v>
      </c>
      <c r="I2840" s="27">
        <v>15.52459506654</v>
      </c>
      <c r="J2840" s="2">
        <f t="shared" si="357"/>
        <v>42.216962840146216</v>
      </c>
      <c r="K2840" s="2">
        <f t="shared" si="358"/>
        <v>0.62262070358643096</v>
      </c>
      <c r="L2840" s="27">
        <v>1.6407292162989999</v>
      </c>
      <c r="M2840" s="26">
        <f t="shared" si="359"/>
        <v>4.4617334016348487</v>
      </c>
      <c r="N2840" s="2">
        <f t="shared" si="360"/>
        <v>6.5802165832243659E-2</v>
      </c>
    </row>
    <row r="2841" spans="1:14" x14ac:dyDescent="0.35">
      <c r="A2841" s="10">
        <v>42541</v>
      </c>
      <c r="B2841" s="27">
        <v>0</v>
      </c>
      <c r="C2841" s="27">
        <v>0.12305788007310001</v>
      </c>
      <c r="D2841" s="28">
        <f t="shared" si="354"/>
        <v>1.0254823339425E-2</v>
      </c>
      <c r="E2841" s="3">
        <f t="shared" si="353"/>
        <v>0</v>
      </c>
      <c r="F2841" s="5" t="str">
        <f t="shared" si="355"/>
        <v>Dry</v>
      </c>
      <c r="G2841" s="5" t="str">
        <f t="shared" si="356"/>
        <v/>
      </c>
      <c r="H2841" s="27">
        <v>2.1229699464060002E-3</v>
      </c>
      <c r="I2841" s="27">
        <v>18.074479407209999</v>
      </c>
      <c r="J2841" s="2">
        <f t="shared" si="357"/>
        <v>49.151016320790582</v>
      </c>
      <c r="K2841" s="2">
        <f t="shared" si="358"/>
        <v>0.50403498932290236</v>
      </c>
      <c r="L2841" s="27">
        <v>1.935375684771</v>
      </c>
      <c r="M2841" s="26">
        <f t="shared" si="359"/>
        <v>5.2629832221388666</v>
      </c>
      <c r="N2841" s="2">
        <f t="shared" si="360"/>
        <v>5.3970963181391836E-2</v>
      </c>
    </row>
    <row r="2842" spans="1:14" x14ac:dyDescent="0.35">
      <c r="A2842" s="10">
        <v>42542</v>
      </c>
      <c r="B2842" s="27">
        <v>0</v>
      </c>
      <c r="C2842" s="27">
        <v>0.1151142976126</v>
      </c>
      <c r="D2842" s="28">
        <f t="shared" si="354"/>
        <v>9.5928581343833336E-3</v>
      </c>
      <c r="E2842" s="3">
        <f t="shared" si="353"/>
        <v>0</v>
      </c>
      <c r="F2842" s="5" t="str">
        <f t="shared" si="355"/>
        <v>Dry</v>
      </c>
      <c r="G2842" s="5" t="str">
        <f t="shared" si="356"/>
        <v/>
      </c>
      <c r="H2842" s="27">
        <v>1.9854425503559999E-3</v>
      </c>
      <c r="I2842" s="27">
        <v>13.680767383879999</v>
      </c>
      <c r="J2842" s="2">
        <f t="shared" si="357"/>
        <v>37.202931593027913</v>
      </c>
      <c r="K2842" s="2">
        <f t="shared" si="358"/>
        <v>0.35688244495508453</v>
      </c>
      <c r="L2842" s="27">
        <v>1.4749684627290001</v>
      </c>
      <c r="M2842" s="26">
        <f t="shared" si="359"/>
        <v>4.0109702388067339</v>
      </c>
      <c r="N2842" s="2">
        <f t="shared" si="360"/>
        <v>3.8476668482106638E-2</v>
      </c>
    </row>
    <row r="2843" spans="1:14" x14ac:dyDescent="0.35">
      <c r="A2843" s="10">
        <v>42543</v>
      </c>
      <c r="B2843" s="27">
        <v>0</v>
      </c>
      <c r="C2843" s="27">
        <v>0.20613256050949999</v>
      </c>
      <c r="D2843" s="28">
        <f t="shared" si="354"/>
        <v>1.7177713375791666E-2</v>
      </c>
      <c r="E2843" s="3">
        <f t="shared" si="353"/>
        <v>0</v>
      </c>
      <c r="F2843" s="5" t="str">
        <f t="shared" si="355"/>
        <v>Dry</v>
      </c>
      <c r="G2843" s="5" t="str">
        <f t="shared" si="356"/>
        <v/>
      </c>
      <c r="H2843" s="27">
        <v>3.5315437795739998E-3</v>
      </c>
      <c r="I2843" s="27">
        <v>11.439274183589999</v>
      </c>
      <c r="J2843" s="2">
        <f t="shared" si="357"/>
        <v>31.1075046438873</v>
      </c>
      <c r="K2843" s="2">
        <f t="shared" si="358"/>
        <v>0.53435579860880422</v>
      </c>
      <c r="L2843" s="27">
        <v>1.2022039708350001</v>
      </c>
      <c r="M2843" s="26">
        <f t="shared" si="359"/>
        <v>3.2692253901298658</v>
      </c>
      <c r="N2843" s="2">
        <f t="shared" si="360"/>
        <v>5.6157816712511521E-2</v>
      </c>
    </row>
    <row r="2844" spans="1:14" x14ac:dyDescent="0.35">
      <c r="A2844" s="10">
        <v>42544</v>
      </c>
      <c r="B2844" s="27">
        <v>0</v>
      </c>
      <c r="C2844" s="27">
        <v>0.22084788076430001</v>
      </c>
      <c r="D2844" s="28">
        <f t="shared" si="354"/>
        <v>1.8403990063691669E-2</v>
      </c>
      <c r="E2844" s="3">
        <f t="shared" si="353"/>
        <v>0</v>
      </c>
      <c r="F2844" s="5" t="str">
        <f t="shared" si="355"/>
        <v>Dry</v>
      </c>
      <c r="G2844" s="5" t="str">
        <f t="shared" si="356"/>
        <v/>
      </c>
      <c r="H2844" s="27">
        <v>3.7824644168720002E-3</v>
      </c>
      <c r="I2844" s="27">
        <v>11.42054231755</v>
      </c>
      <c r="J2844" s="2">
        <f t="shared" si="357"/>
        <v>31.056565956652769</v>
      </c>
      <c r="K2844" s="2">
        <f t="shared" si="358"/>
        <v>0.57156473127862251</v>
      </c>
      <c r="L2844" s="27">
        <v>1.1917770750309999</v>
      </c>
      <c r="M2844" s="26">
        <f t="shared" si="359"/>
        <v>3.2408709067563</v>
      </c>
      <c r="N2844" s="2">
        <f t="shared" si="360"/>
        <v>5.9644955965650351E-2</v>
      </c>
    </row>
    <row r="2845" spans="1:14" x14ac:dyDescent="0.35">
      <c r="A2845" s="10">
        <v>42545</v>
      </c>
      <c r="B2845" s="27">
        <v>0</v>
      </c>
      <c r="C2845" s="27">
        <v>0.2268910468616</v>
      </c>
      <c r="D2845" s="28">
        <f t="shared" si="354"/>
        <v>1.8907587238466667E-2</v>
      </c>
      <c r="E2845" s="3">
        <f t="shared" si="353"/>
        <v>0</v>
      </c>
      <c r="F2845" s="5" t="str">
        <f t="shared" si="355"/>
        <v>Dry</v>
      </c>
      <c r="G2845" s="5" t="str">
        <f t="shared" si="356"/>
        <v/>
      </c>
      <c r="H2845" s="27">
        <v>3.8862954455350001E-3</v>
      </c>
      <c r="I2845" s="27">
        <v>11.64873545233</v>
      </c>
      <c r="J2845" s="2">
        <f t="shared" si="357"/>
        <v>31.677105239648107</v>
      </c>
      <c r="K2845" s="2">
        <f t="shared" si="358"/>
        <v>0.59893763078073614</v>
      </c>
      <c r="L2845" s="27">
        <v>1.2134873703669999</v>
      </c>
      <c r="M2845" s="26">
        <f t="shared" si="359"/>
        <v>3.2999090154812047</v>
      </c>
      <c r="N2845" s="2">
        <f t="shared" si="360"/>
        <v>6.2393317589213529E-2</v>
      </c>
    </row>
    <row r="2846" spans="1:14" x14ac:dyDescent="0.35">
      <c r="A2846" s="10">
        <v>42546</v>
      </c>
      <c r="B2846" s="27">
        <v>0</v>
      </c>
      <c r="C2846" s="27">
        <v>0.23862619064150001</v>
      </c>
      <c r="D2846" s="28">
        <f t="shared" si="354"/>
        <v>1.9885515886791667E-2</v>
      </c>
      <c r="E2846" s="3">
        <f t="shared" si="353"/>
        <v>0</v>
      </c>
      <c r="F2846" s="5" t="str">
        <f t="shared" si="355"/>
        <v>Dry</v>
      </c>
      <c r="G2846" s="5" t="str">
        <f t="shared" si="356"/>
        <v/>
      </c>
      <c r="H2846" s="27">
        <v>4.0872558081649999E-3</v>
      </c>
      <c r="I2846" s="27">
        <v>11.780349806789999</v>
      </c>
      <c r="J2846" s="2">
        <f t="shared" si="357"/>
        <v>32.035012050592449</v>
      </c>
      <c r="K2846" s="2">
        <f t="shared" si="358"/>
        <v>0.63703274106561869</v>
      </c>
      <c r="L2846" s="27">
        <v>1.2271187266050001</v>
      </c>
      <c r="M2846" s="26">
        <f t="shared" si="359"/>
        <v>3.336977580380573</v>
      </c>
      <c r="N2846" s="2">
        <f t="shared" si="360"/>
        <v>6.6357520688525504E-2</v>
      </c>
    </row>
    <row r="2847" spans="1:14" x14ac:dyDescent="0.35">
      <c r="A2847" s="10">
        <v>42547</v>
      </c>
      <c r="B2847" s="27">
        <v>0</v>
      </c>
      <c r="C2847" s="27">
        <v>0.20613449513160001</v>
      </c>
      <c r="D2847" s="28">
        <f t="shared" si="354"/>
        <v>1.7177874594300001E-2</v>
      </c>
      <c r="E2847" s="3">
        <f t="shared" si="353"/>
        <v>0</v>
      </c>
      <c r="F2847" s="5" t="str">
        <f t="shared" si="355"/>
        <v>Dry</v>
      </c>
      <c r="G2847" s="5" t="str">
        <f t="shared" si="356"/>
        <v/>
      </c>
      <c r="H2847" s="27">
        <v>3.5360531366559998E-3</v>
      </c>
      <c r="I2847" s="27">
        <v>12.98709159729</v>
      </c>
      <c r="J2847" s="2">
        <f t="shared" si="357"/>
        <v>35.316577406006537</v>
      </c>
      <c r="K2847" s="2">
        <f t="shared" si="358"/>
        <v>0.60666373778026916</v>
      </c>
      <c r="L2847" s="27">
        <v>1.3600848124589999</v>
      </c>
      <c r="M2847" s="26">
        <f t="shared" si="359"/>
        <v>3.6985602356085061</v>
      </c>
      <c r="N2847" s="2">
        <f t="shared" si="360"/>
        <v>6.3533403906747582E-2</v>
      </c>
    </row>
    <row r="2848" spans="1:14" x14ac:dyDescent="0.35">
      <c r="A2848" s="10">
        <v>42548</v>
      </c>
      <c r="B2848" s="27">
        <v>0</v>
      </c>
      <c r="C2848" s="27">
        <v>0.17860798907299999</v>
      </c>
      <c r="D2848" s="28">
        <f t="shared" si="354"/>
        <v>1.4883999089416665E-2</v>
      </c>
      <c r="E2848" s="3">
        <f t="shared" si="353"/>
        <v>0</v>
      </c>
      <c r="F2848" s="5" t="str">
        <f t="shared" si="355"/>
        <v>Dry</v>
      </c>
      <c r="G2848" s="5" t="str">
        <f t="shared" si="356"/>
        <v/>
      </c>
      <c r="H2848" s="27">
        <v>3.0678145560059998E-3</v>
      </c>
      <c r="I2848" s="27">
        <v>13.50061389561</v>
      </c>
      <c r="J2848" s="2">
        <f t="shared" si="357"/>
        <v>36.713029403166011</v>
      </c>
      <c r="K2848" s="2">
        <f t="shared" si="358"/>
        <v>0.54643669620645019</v>
      </c>
      <c r="L2848" s="27">
        <v>1.422589262225</v>
      </c>
      <c r="M2848" s="26">
        <f t="shared" si="359"/>
        <v>3.8685323361241761</v>
      </c>
      <c r="N2848" s="2">
        <f t="shared" si="360"/>
        <v>5.7579231768251166E-2</v>
      </c>
    </row>
    <row r="2849" spans="1:14" x14ac:dyDescent="0.35">
      <c r="A2849" s="10">
        <v>42549</v>
      </c>
      <c r="B2849" s="27">
        <v>0</v>
      </c>
      <c r="C2849" s="27">
        <v>0.18645742999109999</v>
      </c>
      <c r="D2849" s="28">
        <f t="shared" si="354"/>
        <v>1.5538119165924999E-2</v>
      </c>
      <c r="E2849" s="3">
        <f t="shared" si="353"/>
        <v>0</v>
      </c>
      <c r="F2849" s="5" t="str">
        <f t="shared" si="355"/>
        <v>Dry</v>
      </c>
      <c r="G2849" s="5" t="str">
        <f t="shared" si="356"/>
        <v/>
      </c>
      <c r="H2849" s="27">
        <v>3.2009563010900002E-3</v>
      </c>
      <c r="I2849" s="27">
        <v>14.21793914821</v>
      </c>
      <c r="J2849" s="2">
        <f t="shared" si="357"/>
        <v>38.663695002076345</v>
      </c>
      <c r="K2849" s="2">
        <f t="shared" si="358"/>
        <v>0.60076110033724106</v>
      </c>
      <c r="L2849" s="27">
        <v>1.49874003589</v>
      </c>
      <c r="M2849" s="26">
        <f t="shared" si="359"/>
        <v>4.0756137039978304</v>
      </c>
      <c r="N2849" s="2">
        <f t="shared" si="360"/>
        <v>6.3327371406995264E-2</v>
      </c>
    </row>
    <row r="2850" spans="1:14" x14ac:dyDescent="0.35">
      <c r="A2850" s="10">
        <v>42550</v>
      </c>
      <c r="B2850" s="27">
        <v>0</v>
      </c>
      <c r="C2850" s="27">
        <v>0.14318712846869999</v>
      </c>
      <c r="D2850" s="28">
        <f t="shared" si="354"/>
        <v>1.1932260705724999E-2</v>
      </c>
      <c r="E2850" s="3">
        <f t="shared" si="353"/>
        <v>0</v>
      </c>
      <c r="F2850" s="5" t="str">
        <f t="shared" si="355"/>
        <v>Dry</v>
      </c>
      <c r="G2850" s="5" t="str">
        <f t="shared" si="356"/>
        <v/>
      </c>
      <c r="H2850" s="27">
        <v>2.4649252135549998E-3</v>
      </c>
      <c r="I2850" s="27">
        <v>14.269129432270001</v>
      </c>
      <c r="J2850" s="2">
        <f t="shared" si="357"/>
        <v>38.802899812937746</v>
      </c>
      <c r="K2850" s="2">
        <f t="shared" si="358"/>
        <v>0.46300631670610098</v>
      </c>
      <c r="L2850" s="27">
        <v>1.51745265673</v>
      </c>
      <c r="M2850" s="26">
        <f t="shared" si="359"/>
        <v>4.126500056605293</v>
      </c>
      <c r="N2850" s="2">
        <f t="shared" si="360"/>
        <v>4.9238474477603322E-2</v>
      </c>
    </row>
    <row r="2851" spans="1:14" x14ac:dyDescent="0.35">
      <c r="A2851" s="10">
        <v>42551</v>
      </c>
      <c r="B2851" s="27">
        <v>0</v>
      </c>
      <c r="C2851" s="27">
        <v>0.1768038118228</v>
      </c>
      <c r="D2851" s="28">
        <f t="shared" si="354"/>
        <v>1.4733650985233333E-2</v>
      </c>
      <c r="E2851" s="3">
        <f t="shared" si="353"/>
        <v>0</v>
      </c>
      <c r="F2851" s="5" t="str">
        <f t="shared" si="355"/>
        <v>Dry</v>
      </c>
      <c r="G2851" s="5" t="str">
        <f t="shared" si="356"/>
        <v/>
      </c>
      <c r="H2851" s="27">
        <v>3.035510006593E-3</v>
      </c>
      <c r="I2851" s="27">
        <v>11.791495712490001</v>
      </c>
      <c r="J2851" s="2">
        <f t="shared" si="357"/>
        <v>32.065321780716808</v>
      </c>
      <c r="K2851" s="2">
        <f t="shared" si="358"/>
        <v>0.47243925984628204</v>
      </c>
      <c r="L2851" s="27">
        <v>1.248011809639</v>
      </c>
      <c r="M2851" s="26">
        <f t="shared" si="359"/>
        <v>3.393793394659911</v>
      </c>
      <c r="N2851" s="2">
        <f t="shared" si="360"/>
        <v>5.0002967392909374E-2</v>
      </c>
    </row>
    <row r="2852" spans="1:14" x14ac:dyDescent="0.35">
      <c r="A2852" s="10">
        <v>42552</v>
      </c>
      <c r="B2852" s="27">
        <v>0</v>
      </c>
      <c r="C2852" s="27">
        <v>0.24767040807140001</v>
      </c>
      <c r="D2852" s="28">
        <f t="shared" si="354"/>
        <v>2.0639200672616667E-2</v>
      </c>
      <c r="E2852" s="3">
        <f t="shared" si="353"/>
        <v>0</v>
      </c>
      <c r="F2852" s="5" t="str">
        <f t="shared" si="355"/>
        <v>Dry</v>
      </c>
      <c r="G2852" s="5" t="str">
        <f t="shared" si="356"/>
        <v/>
      </c>
      <c r="H2852" s="27">
        <v>4.2413963033569998E-3</v>
      </c>
      <c r="I2852" s="27">
        <v>11.58712874996</v>
      </c>
      <c r="J2852" s="2">
        <f t="shared" si="357"/>
        <v>31.509574437491224</v>
      </c>
      <c r="K2852" s="2">
        <f t="shared" si="358"/>
        <v>0.65033242992413387</v>
      </c>
      <c r="L2852" s="27">
        <v>1.2096419226370001</v>
      </c>
      <c r="M2852" s="26">
        <f t="shared" si="359"/>
        <v>3.2894518587421526</v>
      </c>
      <c r="N2852" s="2">
        <f t="shared" si="360"/>
        <v>6.7891657015491186E-2</v>
      </c>
    </row>
    <row r="2853" spans="1:14" x14ac:dyDescent="0.35">
      <c r="A2853" s="10">
        <v>42553</v>
      </c>
      <c r="B2853" s="27">
        <v>0</v>
      </c>
      <c r="C2853" s="27">
        <v>0.26652739937960002</v>
      </c>
      <c r="D2853" s="28">
        <f t="shared" si="354"/>
        <v>2.2210616614966667E-2</v>
      </c>
      <c r="E2853" s="3">
        <f t="shared" si="353"/>
        <v>0</v>
      </c>
      <c r="F2853" s="5" t="str">
        <f t="shared" si="355"/>
        <v>Dry</v>
      </c>
      <c r="G2853" s="5" t="str">
        <f t="shared" si="356"/>
        <v/>
      </c>
      <c r="H2853" s="27">
        <v>4.5651137382449998E-3</v>
      </c>
      <c r="I2853" s="27">
        <v>11.797587941850001</v>
      </c>
      <c r="J2853" s="2">
        <f t="shared" si="357"/>
        <v>32.081888745549215</v>
      </c>
      <c r="K2853" s="2">
        <f t="shared" si="358"/>
        <v>0.71255853121140755</v>
      </c>
      <c r="L2853" s="27">
        <v>1.2286215747660001</v>
      </c>
      <c r="M2853" s="26">
        <f t="shared" si="359"/>
        <v>3.34106436555567</v>
      </c>
      <c r="N2853" s="2">
        <f t="shared" si="360"/>
        <v>7.4207099709283825E-2</v>
      </c>
    </row>
    <row r="2854" spans="1:14" x14ac:dyDescent="0.35">
      <c r="A2854" s="10">
        <v>42554</v>
      </c>
      <c r="B2854" s="27">
        <v>0</v>
      </c>
      <c r="C2854" s="27">
        <v>0.26702459860010003</v>
      </c>
      <c r="D2854" s="28">
        <f t="shared" si="354"/>
        <v>2.225204988334167E-2</v>
      </c>
      <c r="E2854" s="3">
        <f t="shared" si="353"/>
        <v>0</v>
      </c>
      <c r="F2854" s="5" t="str">
        <f t="shared" si="355"/>
        <v>Dry</v>
      </c>
      <c r="G2854" s="5" t="str">
        <f t="shared" si="356"/>
        <v/>
      </c>
      <c r="H2854" s="27">
        <v>4.5771782495810003E-3</v>
      </c>
      <c r="I2854" s="27">
        <v>12.06372285122</v>
      </c>
      <c r="J2854" s="2">
        <f t="shared" si="357"/>
        <v>32.80560537269362</v>
      </c>
      <c r="K2854" s="2">
        <f t="shared" si="358"/>
        <v>0.72999196720639992</v>
      </c>
      <c r="L2854" s="27">
        <v>1.259514823023</v>
      </c>
      <c r="M2854" s="26">
        <f t="shared" si="359"/>
        <v>3.4250742291358254</v>
      </c>
      <c r="N2854" s="2">
        <f t="shared" si="360"/>
        <v>7.6214922600878407E-2</v>
      </c>
    </row>
    <row r="2855" spans="1:14" x14ac:dyDescent="0.35">
      <c r="A2855" s="10">
        <v>42555</v>
      </c>
      <c r="B2855" s="27">
        <v>0</v>
      </c>
      <c r="C2855" s="27">
        <v>0.26404894767319997</v>
      </c>
      <c r="D2855" s="28">
        <f t="shared" si="354"/>
        <v>2.2004078972766666E-2</v>
      </c>
      <c r="E2855" s="3">
        <f t="shared" si="353"/>
        <v>0</v>
      </c>
      <c r="F2855" s="5" t="str">
        <f t="shared" si="355"/>
        <v>Dry</v>
      </c>
      <c r="G2855" s="5" t="str">
        <f t="shared" si="356"/>
        <v/>
      </c>
      <c r="H2855" s="27">
        <v>4.5298109943480002E-3</v>
      </c>
      <c r="I2855" s="27">
        <v>11.84354198116</v>
      </c>
      <c r="J2855" s="2">
        <f t="shared" si="357"/>
        <v>32.206854321887256</v>
      </c>
      <c r="K2855" s="2">
        <f t="shared" si="358"/>
        <v>0.70868216596319855</v>
      </c>
      <c r="L2855" s="27">
        <v>1.2408745696050001</v>
      </c>
      <c r="M2855" s="26">
        <f t="shared" si="359"/>
        <v>3.3743846696010529</v>
      </c>
      <c r="N2855" s="2">
        <f t="shared" si="360"/>
        <v>7.4250226754394716E-2</v>
      </c>
    </row>
    <row r="2856" spans="1:14" x14ac:dyDescent="0.35">
      <c r="A2856" s="10">
        <v>42556</v>
      </c>
      <c r="B2856" s="27">
        <v>0</v>
      </c>
      <c r="C2856" s="27">
        <v>0.28205685051259999</v>
      </c>
      <c r="D2856" s="28">
        <f t="shared" si="354"/>
        <v>2.3504737542716665E-2</v>
      </c>
      <c r="E2856" s="3">
        <f t="shared" si="353"/>
        <v>0</v>
      </c>
      <c r="F2856" s="5" t="str">
        <f t="shared" si="355"/>
        <v>Dry</v>
      </c>
      <c r="G2856" s="5" t="str">
        <f t="shared" si="356"/>
        <v/>
      </c>
      <c r="H2856" s="27">
        <v>4.8387412172190003E-3</v>
      </c>
      <c r="I2856" s="27">
        <v>10.932995387549999</v>
      </c>
      <c r="J2856" s="2">
        <f t="shared" si="357"/>
        <v>29.730750337087965</v>
      </c>
      <c r="K2856" s="2">
        <f t="shared" si="358"/>
        <v>0.69881348362128759</v>
      </c>
      <c r="L2856" s="27">
        <v>1.147733413104</v>
      </c>
      <c r="M2856" s="26">
        <f t="shared" si="359"/>
        <v>3.1211003342584935</v>
      </c>
      <c r="N2856" s="2">
        <f t="shared" si="360"/>
        <v>7.3360644201231145E-2</v>
      </c>
    </row>
    <row r="2857" spans="1:14" x14ac:dyDescent="0.35">
      <c r="A2857" s="10">
        <v>42557</v>
      </c>
      <c r="B2857" s="27">
        <v>0</v>
      </c>
      <c r="C2857" s="27">
        <v>0.2908169804863</v>
      </c>
      <c r="D2857" s="28">
        <f t="shared" si="354"/>
        <v>2.4234748373858334E-2</v>
      </c>
      <c r="E2857" s="3">
        <f t="shared" si="353"/>
        <v>0</v>
      </c>
      <c r="F2857" s="5" t="str">
        <f t="shared" si="355"/>
        <v>Dry</v>
      </c>
      <c r="G2857" s="5" t="str">
        <f t="shared" si="356"/>
        <v/>
      </c>
      <c r="H2857" s="27">
        <v>4.9903495370450003E-3</v>
      </c>
      <c r="I2857" s="27">
        <v>10.575002065090001</v>
      </c>
      <c r="J2857" s="2">
        <f t="shared" si="357"/>
        <v>28.757237615723145</v>
      </c>
      <c r="K2857" s="2">
        <f t="shared" si="358"/>
        <v>0.69692441754430423</v>
      </c>
      <c r="L2857" s="27">
        <v>1.1102177860339999</v>
      </c>
      <c r="M2857" s="26">
        <f t="shared" si="359"/>
        <v>3.0190818386294178</v>
      </c>
      <c r="N2857" s="2">
        <f t="shared" si="360"/>
        <v>7.3166688679269509E-2</v>
      </c>
    </row>
    <row r="2858" spans="1:14" x14ac:dyDescent="0.35">
      <c r="A2858" s="10">
        <v>42558</v>
      </c>
      <c r="B2858" s="27">
        <v>0</v>
      </c>
      <c r="C2858" s="27">
        <v>0.27231442708269998</v>
      </c>
      <c r="D2858" s="28">
        <f t="shared" si="354"/>
        <v>2.2692868923558332E-2</v>
      </c>
      <c r="E2858" s="3">
        <f t="shared" si="353"/>
        <v>0</v>
      </c>
      <c r="F2858" s="5" t="str">
        <f t="shared" si="355"/>
        <v>Dry</v>
      </c>
      <c r="G2858" s="5" t="str">
        <f t="shared" si="356"/>
        <v/>
      </c>
      <c r="H2858" s="27">
        <v>4.6784388348579996E-3</v>
      </c>
      <c r="I2858" s="27">
        <v>11.382190642579999</v>
      </c>
      <c r="J2858" s="2">
        <f t="shared" si="357"/>
        <v>30.952273945806347</v>
      </c>
      <c r="K2858" s="2">
        <f t="shared" si="358"/>
        <v>0.7023958955382531</v>
      </c>
      <c r="L2858" s="27">
        <v>1.198605084862</v>
      </c>
      <c r="M2858" s="26">
        <f t="shared" si="359"/>
        <v>3.2594387235703284</v>
      </c>
      <c r="N2858" s="2">
        <f t="shared" si="360"/>
        <v>7.3966015718351735E-2</v>
      </c>
    </row>
    <row r="2859" spans="1:14" x14ac:dyDescent="0.35">
      <c r="A2859" s="10">
        <v>42559</v>
      </c>
      <c r="B2859" s="27">
        <v>0</v>
      </c>
      <c r="C2859" s="27">
        <v>0.261569568094</v>
      </c>
      <c r="D2859" s="28">
        <f t="shared" si="354"/>
        <v>2.1797464007833334E-2</v>
      </c>
      <c r="E2859" s="3">
        <f t="shared" si="353"/>
        <v>0</v>
      </c>
      <c r="F2859" s="5" t="str">
        <f t="shared" si="355"/>
        <v>Dry</v>
      </c>
      <c r="G2859" s="5" t="str">
        <f t="shared" si="356"/>
        <v/>
      </c>
      <c r="H2859" s="27">
        <v>4.4978913169509997E-3</v>
      </c>
      <c r="I2859" s="27">
        <v>11.783401721800001</v>
      </c>
      <c r="J2859" s="2">
        <f t="shared" si="357"/>
        <v>32.043311306194049</v>
      </c>
      <c r="K2859" s="2">
        <f t="shared" si="358"/>
        <v>0.69846292488856376</v>
      </c>
      <c r="L2859" s="27">
        <v>1.2477063104549999</v>
      </c>
      <c r="M2859" s="26">
        <f t="shared" si="359"/>
        <v>3.3929626323989086</v>
      </c>
      <c r="N2859" s="2">
        <f t="shared" si="360"/>
        <v>7.3957980859638658E-2</v>
      </c>
    </row>
    <row r="2860" spans="1:14" x14ac:dyDescent="0.35">
      <c r="A2860" s="10">
        <v>42560</v>
      </c>
      <c r="B2860" s="27">
        <v>0</v>
      </c>
      <c r="C2860" s="27">
        <v>0.26266595189280001</v>
      </c>
      <c r="D2860" s="28">
        <f t="shared" si="354"/>
        <v>2.1888829324400002E-2</v>
      </c>
      <c r="E2860" s="3">
        <f t="shared" si="353"/>
        <v>0</v>
      </c>
      <c r="F2860" s="5" t="str">
        <f t="shared" si="355"/>
        <v>Dry</v>
      </c>
      <c r="G2860" s="5" t="str">
        <f t="shared" si="356"/>
        <v/>
      </c>
      <c r="H2860" s="27">
        <v>4.5183931484750004E-3</v>
      </c>
      <c r="I2860" s="27">
        <v>10.80922277891</v>
      </c>
      <c r="J2860" s="2">
        <f t="shared" si="357"/>
        <v>29.394168056056696</v>
      </c>
      <c r="K2860" s="2">
        <f t="shared" si="358"/>
        <v>0.64340392771175559</v>
      </c>
      <c r="L2860" s="27">
        <v>1.148418663185</v>
      </c>
      <c r="M2860" s="26">
        <f t="shared" si="359"/>
        <v>3.1229637759187616</v>
      </c>
      <c r="N2860" s="2">
        <f t="shared" si="360"/>
        <v>6.8358021077369546E-2</v>
      </c>
    </row>
    <row r="2861" spans="1:14" x14ac:dyDescent="0.35">
      <c r="A2861" s="10">
        <v>42561</v>
      </c>
      <c r="B2861" s="27">
        <v>0</v>
      </c>
      <c r="C2861" s="27">
        <v>0.2703883068058</v>
      </c>
      <c r="D2861" s="28">
        <f t="shared" si="354"/>
        <v>2.2532358900483333E-2</v>
      </c>
      <c r="E2861" s="3">
        <f t="shared" si="353"/>
        <v>0</v>
      </c>
      <c r="F2861" s="5" t="str">
        <f t="shared" si="355"/>
        <v>Dry</v>
      </c>
      <c r="G2861" s="5" t="str">
        <f t="shared" si="356"/>
        <v/>
      </c>
      <c r="H2861" s="27">
        <v>4.6513919273380002E-3</v>
      </c>
      <c r="I2861" s="27">
        <v>11.32665504979</v>
      </c>
      <c r="J2861" s="2">
        <f t="shared" si="357"/>
        <v>30.801252676196935</v>
      </c>
      <c r="K2861" s="2">
        <f t="shared" si="358"/>
        <v>0.69402487988454209</v>
      </c>
      <c r="L2861" s="27">
        <v>1.202826918962</v>
      </c>
      <c r="M2861" s="26">
        <f t="shared" si="359"/>
        <v>3.2709194103485042</v>
      </c>
      <c r="N2861" s="2">
        <f t="shared" si="360"/>
        <v>7.370153008852981E-2</v>
      </c>
    </row>
    <row r="2862" spans="1:14" x14ac:dyDescent="0.35">
      <c r="A2862" s="10">
        <v>42562</v>
      </c>
      <c r="B2862" s="27">
        <v>0</v>
      </c>
      <c r="C2862" s="27">
        <v>0.25463103932760001</v>
      </c>
      <c r="D2862" s="28">
        <f t="shared" si="354"/>
        <v>2.1219253277299999E-2</v>
      </c>
      <c r="E2862" s="3">
        <f t="shared" si="353"/>
        <v>0</v>
      </c>
      <c r="F2862" s="5" t="str">
        <f t="shared" si="355"/>
        <v>Dry</v>
      </c>
      <c r="G2862" s="5" t="str">
        <f t="shared" si="356"/>
        <v/>
      </c>
      <c r="H2862" s="27">
        <v>4.3852555937530001E-3</v>
      </c>
      <c r="I2862" s="27">
        <v>11.698773932390001</v>
      </c>
      <c r="J2862" s="2">
        <f t="shared" si="357"/>
        <v>31.813177880784071</v>
      </c>
      <c r="K2862" s="2">
        <f t="shared" si="358"/>
        <v>0.67505187900815522</v>
      </c>
      <c r="L2862" s="27">
        <v>1.2482613705950001</v>
      </c>
      <c r="M2862" s="26">
        <f t="shared" si="359"/>
        <v>3.3944720407412192</v>
      </c>
      <c r="N2862" s="2">
        <f t="shared" si="360"/>
        <v>7.202816197520133E-2</v>
      </c>
    </row>
    <row r="2863" spans="1:14" x14ac:dyDescent="0.35">
      <c r="A2863" s="10">
        <v>42563</v>
      </c>
      <c r="B2863" s="27">
        <v>0</v>
      </c>
      <c r="C2863" s="27">
        <v>0.24636766404339999</v>
      </c>
      <c r="D2863" s="28">
        <f t="shared" si="354"/>
        <v>2.0530638670283333E-2</v>
      </c>
      <c r="E2863" s="3">
        <f t="shared" si="353"/>
        <v>0</v>
      </c>
      <c r="F2863" s="5" t="str">
        <f t="shared" si="355"/>
        <v>Dry</v>
      </c>
      <c r="G2863" s="5" t="str">
        <f t="shared" si="356"/>
        <v/>
      </c>
      <c r="H2863" s="27">
        <v>4.2464879960419999E-3</v>
      </c>
      <c r="I2863" s="27">
        <v>11.00189226941</v>
      </c>
      <c r="J2863" s="2">
        <f t="shared" si="357"/>
        <v>29.918105761742776</v>
      </c>
      <c r="K2863" s="2">
        <f t="shared" si="358"/>
        <v>0.61423781909366282</v>
      </c>
      <c r="L2863" s="27">
        <v>1.1786332024540001</v>
      </c>
      <c r="M2863" s="26">
        <f t="shared" si="359"/>
        <v>3.2051279854253094</v>
      </c>
      <c r="N2863" s="2">
        <f t="shared" si="360"/>
        <v>6.5803324560780169E-2</v>
      </c>
    </row>
    <row r="2864" spans="1:14" x14ac:dyDescent="0.35">
      <c r="A2864" s="10">
        <v>42564</v>
      </c>
      <c r="B2864" s="27">
        <v>0</v>
      </c>
      <c r="C2864" s="27">
        <v>0.27281158359160002</v>
      </c>
      <c r="D2864" s="28">
        <f t="shared" si="354"/>
        <v>2.2734298632633335E-2</v>
      </c>
      <c r="E2864" s="3">
        <f t="shared" si="353"/>
        <v>0</v>
      </c>
      <c r="F2864" s="5" t="str">
        <f t="shared" si="355"/>
        <v>Dry</v>
      </c>
      <c r="G2864" s="5" t="str">
        <f t="shared" si="356"/>
        <v/>
      </c>
      <c r="H2864" s="27">
        <v>4.6977377908249997E-3</v>
      </c>
      <c r="I2864" s="27">
        <v>10.71922567823</v>
      </c>
      <c r="J2864" s="2">
        <f t="shared" si="357"/>
        <v>29.149433540351534</v>
      </c>
      <c r="K2864" s="2">
        <f t="shared" si="358"/>
        <v>0.66269192707845015</v>
      </c>
      <c r="L2864" s="27">
        <v>1.145244685178</v>
      </c>
      <c r="M2864" s="26">
        <f t="shared" si="359"/>
        <v>3.1143325870856464</v>
      </c>
      <c r="N2864" s="2">
        <f t="shared" si="360"/>
        <v>7.0802167076146644E-2</v>
      </c>
    </row>
    <row r="2865" spans="1:14" x14ac:dyDescent="0.35">
      <c r="A2865" s="10">
        <v>42565</v>
      </c>
      <c r="B2865" s="27">
        <v>0</v>
      </c>
      <c r="C2865" s="27">
        <v>0.26950446910620002</v>
      </c>
      <c r="D2865" s="28">
        <f t="shared" si="354"/>
        <v>2.2458705758850003E-2</v>
      </c>
      <c r="E2865" s="3">
        <f t="shared" si="353"/>
        <v>0</v>
      </c>
      <c r="F2865" s="5" t="str">
        <f t="shared" si="355"/>
        <v>Dry</v>
      </c>
      <c r="G2865" s="5" t="str">
        <f t="shared" si="356"/>
        <v/>
      </c>
      <c r="H2865" s="27">
        <v>4.6433287229930001E-3</v>
      </c>
      <c r="I2865" s="27">
        <v>11.03794420497</v>
      </c>
      <c r="J2865" s="2">
        <f t="shared" si="357"/>
        <v>30.016143953227218</v>
      </c>
      <c r="K2865" s="2">
        <f t="shared" si="358"/>
        <v>0.67412374506081485</v>
      </c>
      <c r="L2865" s="27">
        <v>1.1812886411600001</v>
      </c>
      <c r="M2865" s="26">
        <f t="shared" si="359"/>
        <v>3.2123490792248579</v>
      </c>
      <c r="N2865" s="2">
        <f t="shared" si="360"/>
        <v>7.2145202765023814E-2</v>
      </c>
    </row>
    <row r="2866" spans="1:14" x14ac:dyDescent="0.35">
      <c r="A2866" s="10">
        <v>42566</v>
      </c>
      <c r="B2866" s="27">
        <v>0</v>
      </c>
      <c r="C2866" s="27">
        <v>0.25165561298419997</v>
      </c>
      <c r="D2866" s="28">
        <f t="shared" si="354"/>
        <v>2.0971301082016666E-2</v>
      </c>
      <c r="E2866" s="3">
        <f t="shared" si="353"/>
        <v>0</v>
      </c>
      <c r="F2866" s="5" t="str">
        <f t="shared" si="355"/>
        <v>Dry</v>
      </c>
      <c r="G2866" s="5" t="str">
        <f t="shared" si="356"/>
        <v/>
      </c>
      <c r="H2866" s="27">
        <v>4.3410795473680002E-3</v>
      </c>
      <c r="I2866" s="27">
        <v>11.32059766001</v>
      </c>
      <c r="J2866" s="2">
        <f t="shared" si="357"/>
        <v>30.784780452724792</v>
      </c>
      <c r="K2866" s="2">
        <f t="shared" si="358"/>
        <v>0.64559689961787292</v>
      </c>
      <c r="L2866" s="27">
        <v>1.2172614582870001</v>
      </c>
      <c r="M2866" s="26">
        <f t="shared" si="359"/>
        <v>3.3101721192073366</v>
      </c>
      <c r="N2866" s="2">
        <f t="shared" si="360"/>
        <v>6.941861614519422E-2</v>
      </c>
    </row>
    <row r="2867" spans="1:14" x14ac:dyDescent="0.35">
      <c r="A2867" s="10">
        <v>42567</v>
      </c>
      <c r="B2867" s="27">
        <v>0</v>
      </c>
      <c r="C2867" s="27">
        <v>0.24075039283620001</v>
      </c>
      <c r="D2867" s="28">
        <f t="shared" si="354"/>
        <v>2.0062532736349999E-2</v>
      </c>
      <c r="E2867" s="3">
        <f t="shared" si="353"/>
        <v>0</v>
      </c>
      <c r="F2867" s="5" t="str">
        <f t="shared" si="355"/>
        <v>Dry</v>
      </c>
      <c r="G2867" s="5" t="str">
        <f t="shared" si="356"/>
        <v/>
      </c>
      <c r="H2867" s="27">
        <v>4.1565138956420004E-3</v>
      </c>
      <c r="I2867" s="27">
        <v>11.670414338460001</v>
      </c>
      <c r="J2867" s="2">
        <f t="shared" si="357"/>
        <v>31.736057935434587</v>
      </c>
      <c r="K2867" s="2">
        <f t="shared" si="358"/>
        <v>0.63670570125235659</v>
      </c>
      <c r="L2867" s="27">
        <v>1.2598563297850001</v>
      </c>
      <c r="M2867" s="26">
        <f t="shared" si="359"/>
        <v>3.4260029089641377</v>
      </c>
      <c r="N2867" s="2">
        <f t="shared" si="360"/>
        <v>6.8734295515923347E-2</v>
      </c>
    </row>
    <row r="2868" spans="1:14" x14ac:dyDescent="0.35">
      <c r="A2868" s="10">
        <v>42568</v>
      </c>
      <c r="B2868" s="27">
        <v>0</v>
      </c>
      <c r="C2868" s="27">
        <v>0.22736584073140001</v>
      </c>
      <c r="D2868" s="28">
        <f t="shared" si="354"/>
        <v>1.8947153394283333E-2</v>
      </c>
      <c r="E2868" s="3">
        <f t="shared" si="353"/>
        <v>0</v>
      </c>
      <c r="F2868" s="5" t="str">
        <f t="shared" si="355"/>
        <v>Dry</v>
      </c>
      <c r="G2868" s="5" t="str">
        <f t="shared" si="356"/>
        <v/>
      </c>
      <c r="H2868" s="27">
        <v>3.9296231345070003E-3</v>
      </c>
      <c r="I2868" s="27">
        <v>11.010452024419999</v>
      </c>
      <c r="J2868" s="2">
        <f t="shared" si="357"/>
        <v>29.941382817126769</v>
      </c>
      <c r="K2868" s="2">
        <f t="shared" si="358"/>
        <v>0.56730397307306013</v>
      </c>
      <c r="L2868" s="27">
        <v>1.193754702801</v>
      </c>
      <c r="M2868" s="26">
        <f t="shared" si="359"/>
        <v>3.2462487886089275</v>
      </c>
      <c r="N2868" s="2">
        <f t="shared" si="360"/>
        <v>6.1507173753779801E-2</v>
      </c>
    </row>
    <row r="2869" spans="1:14" x14ac:dyDescent="0.35">
      <c r="A2869" s="10">
        <v>42569</v>
      </c>
      <c r="B2869" s="27">
        <v>0</v>
      </c>
      <c r="C2869" s="27">
        <v>0.26256196013569999</v>
      </c>
      <c r="D2869" s="28">
        <f t="shared" si="354"/>
        <v>2.1880163344641667E-2</v>
      </c>
      <c r="E2869" s="3">
        <f t="shared" si="353"/>
        <v>0</v>
      </c>
      <c r="F2869" s="5" t="str">
        <f t="shared" si="355"/>
        <v>Dry</v>
      </c>
      <c r="G2869" s="5" t="str">
        <f t="shared" si="356"/>
        <v/>
      </c>
      <c r="H2869" s="27">
        <v>4.5286612569530003E-3</v>
      </c>
      <c r="I2869" s="27">
        <v>10.773329166890001</v>
      </c>
      <c r="J2869" s="2">
        <f t="shared" si="357"/>
        <v>29.296560403273993</v>
      </c>
      <c r="K2869" s="2">
        <f t="shared" si="358"/>
        <v>0.64101352705979608</v>
      </c>
      <c r="L2869" s="27">
        <v>1.161432476363</v>
      </c>
      <c r="M2869" s="26">
        <f t="shared" si="359"/>
        <v>3.1583530189224875</v>
      </c>
      <c r="N2869" s="2">
        <f t="shared" si="360"/>
        <v>6.9105279954066165E-2</v>
      </c>
    </row>
    <row r="2870" spans="1:14" x14ac:dyDescent="0.35">
      <c r="A2870" s="10">
        <v>42570</v>
      </c>
      <c r="B2870" s="27">
        <v>0</v>
      </c>
      <c r="C2870" s="27">
        <v>0.24322798158780001</v>
      </c>
      <c r="D2870" s="28">
        <f t="shared" si="354"/>
        <v>2.0268998465650001E-2</v>
      </c>
      <c r="E2870" s="3">
        <f t="shared" si="353"/>
        <v>0</v>
      </c>
      <c r="F2870" s="5" t="str">
        <f t="shared" si="355"/>
        <v>Dry</v>
      </c>
      <c r="G2870" s="5" t="str">
        <f t="shared" si="356"/>
        <v/>
      </c>
      <c r="H2870" s="27">
        <v>4.200707272784E-3</v>
      </c>
      <c r="I2870" s="27">
        <v>11.56540029086</v>
      </c>
      <c r="J2870" s="2">
        <f t="shared" si="357"/>
        <v>31.450486934953048</v>
      </c>
      <c r="K2870" s="2">
        <f t="shared" si="358"/>
        <v>0.63746987142850875</v>
      </c>
      <c r="L2870" s="27">
        <v>1.2512299760300001</v>
      </c>
      <c r="M2870" s="26">
        <f t="shared" si="359"/>
        <v>3.402544747616941</v>
      </c>
      <c r="N2870" s="2">
        <f t="shared" si="360"/>
        <v>6.8966174268753247E-2</v>
      </c>
    </row>
    <row r="2871" spans="1:14" x14ac:dyDescent="0.35">
      <c r="A2871" s="10">
        <v>42571</v>
      </c>
      <c r="B2871" s="27">
        <v>0</v>
      </c>
      <c r="C2871" s="27">
        <v>0.21745139140370001</v>
      </c>
      <c r="D2871" s="28">
        <f t="shared" si="354"/>
        <v>1.8120949283641666E-2</v>
      </c>
      <c r="E2871" s="3">
        <f t="shared" si="353"/>
        <v>0</v>
      </c>
      <c r="F2871" s="5" t="str">
        <f t="shared" si="355"/>
        <v>Dry</v>
      </c>
      <c r="G2871" s="5" t="str">
        <f t="shared" si="356"/>
        <v/>
      </c>
      <c r="H2871" s="27">
        <v>3.7629447645859998E-3</v>
      </c>
      <c r="I2871" s="27">
        <v>12.51751224186</v>
      </c>
      <c r="J2871" s="2">
        <f t="shared" si="357"/>
        <v>34.039622090024409</v>
      </c>
      <c r="K2871" s="2">
        <f t="shared" si="358"/>
        <v>0.61683026552766085</v>
      </c>
      <c r="L2871" s="27">
        <v>1.3637325784300001</v>
      </c>
      <c r="M2871" s="26">
        <f t="shared" si="359"/>
        <v>3.7084798244794048</v>
      </c>
      <c r="N2871" s="2">
        <f t="shared" si="360"/>
        <v>6.7201174818799642E-2</v>
      </c>
    </row>
    <row r="2872" spans="1:14" x14ac:dyDescent="0.35">
      <c r="A2872" s="10">
        <v>42572</v>
      </c>
      <c r="B2872" s="27">
        <v>0</v>
      </c>
      <c r="C2872" s="27">
        <v>0.1715860817989</v>
      </c>
      <c r="D2872" s="28">
        <f t="shared" si="354"/>
        <v>1.4298840149908334E-2</v>
      </c>
      <c r="E2872" s="3">
        <f t="shared" si="353"/>
        <v>0</v>
      </c>
      <c r="F2872" s="5" t="str">
        <f t="shared" si="355"/>
        <v>Dry</v>
      </c>
      <c r="G2872" s="5" t="str">
        <f t="shared" si="356"/>
        <v/>
      </c>
      <c r="H2872" s="27">
        <v>2.9828746004450001E-3</v>
      </c>
      <c r="I2872" s="27">
        <v>13.12328959687</v>
      </c>
      <c r="J2872" s="2">
        <f t="shared" si="357"/>
        <v>35.686948798144407</v>
      </c>
      <c r="K2872" s="2">
        <f t="shared" si="358"/>
        <v>0.51028197630263017</v>
      </c>
      <c r="L2872" s="27">
        <v>1.451313665037</v>
      </c>
      <c r="M2872" s="26">
        <f t="shared" si="359"/>
        <v>3.9466443281550161</v>
      </c>
      <c r="N2872" s="2">
        <f t="shared" si="360"/>
        <v>5.6432436376830944E-2</v>
      </c>
    </row>
    <row r="2873" spans="1:14" x14ac:dyDescent="0.35">
      <c r="A2873" s="10">
        <v>42573</v>
      </c>
      <c r="B2873" s="27">
        <v>0</v>
      </c>
      <c r="C2873" s="27">
        <v>0.17918690019440001</v>
      </c>
      <c r="D2873" s="28">
        <f t="shared" si="354"/>
        <v>1.4932241682866667E-2</v>
      </c>
      <c r="E2873" s="3">
        <f t="shared" si="353"/>
        <v>0</v>
      </c>
      <c r="F2873" s="5" t="str">
        <f t="shared" si="355"/>
        <v>Dry</v>
      </c>
      <c r="G2873" s="5" t="str">
        <f t="shared" si="356"/>
        <v/>
      </c>
      <c r="H2873" s="27">
        <v>3.111412865598E-3</v>
      </c>
      <c r="I2873" s="27">
        <v>12.268976528510001</v>
      </c>
      <c r="J2873" s="2">
        <f t="shared" si="357"/>
        <v>33.363764012568957</v>
      </c>
      <c r="K2873" s="2">
        <f t="shared" si="358"/>
        <v>0.49819578768580902</v>
      </c>
      <c r="L2873" s="27">
        <v>1.361858578473</v>
      </c>
      <c r="M2873" s="26">
        <f t="shared" si="359"/>
        <v>3.7033837439563371</v>
      </c>
      <c r="N2873" s="2">
        <f t="shared" si="360"/>
        <v>5.5299821109155628E-2</v>
      </c>
    </row>
    <row r="2874" spans="1:14" x14ac:dyDescent="0.35">
      <c r="A2874" s="10">
        <v>42574</v>
      </c>
      <c r="B2874" s="27">
        <v>0</v>
      </c>
      <c r="C2874" s="27">
        <v>0.1801779662461</v>
      </c>
      <c r="D2874" s="28">
        <f t="shared" si="354"/>
        <v>1.5014830520508332E-2</v>
      </c>
      <c r="E2874" s="3">
        <f t="shared" si="353"/>
        <v>0</v>
      </c>
      <c r="F2874" s="5" t="str">
        <f t="shared" si="355"/>
        <v>Dry</v>
      </c>
      <c r="G2874" s="5" t="str">
        <f t="shared" si="356"/>
        <v/>
      </c>
      <c r="H2874" s="27">
        <v>3.127817720855E-3</v>
      </c>
      <c r="I2874" s="27">
        <v>11.80221038056</v>
      </c>
      <c r="J2874" s="2">
        <f t="shared" si="357"/>
        <v>32.094458820479645</v>
      </c>
      <c r="K2874" s="2">
        <f t="shared" si="358"/>
        <v>0.48189285983693564</v>
      </c>
      <c r="L2874" s="27">
        <v>1.308344463511</v>
      </c>
      <c r="M2874" s="26">
        <f t="shared" si="359"/>
        <v>3.557859600293273</v>
      </c>
      <c r="N2874" s="2">
        <f t="shared" si="360"/>
        <v>5.3420658914167009E-2</v>
      </c>
    </row>
    <row r="2875" spans="1:14" x14ac:dyDescent="0.35">
      <c r="A2875" s="10">
        <v>42575</v>
      </c>
      <c r="B2875" s="27">
        <v>0</v>
      </c>
      <c r="C2875" s="27">
        <v>0.2015892033993</v>
      </c>
      <c r="D2875" s="28">
        <f t="shared" si="354"/>
        <v>1.6799100283275002E-2</v>
      </c>
      <c r="E2875" s="3">
        <f t="shared" si="353"/>
        <v>0</v>
      </c>
      <c r="F2875" s="5" t="str">
        <f t="shared" si="355"/>
        <v>Dry</v>
      </c>
      <c r="G2875" s="5" t="str">
        <f t="shared" si="356"/>
        <v/>
      </c>
      <c r="H2875" s="27">
        <v>3.4921437419160001E-3</v>
      </c>
      <c r="I2875" s="27">
        <v>11.06925629991</v>
      </c>
      <c r="J2875" s="2">
        <f t="shared" si="357"/>
        <v>30.101292811723258</v>
      </c>
      <c r="K2875" s="2">
        <f t="shared" si="358"/>
        <v>0.50567463660036394</v>
      </c>
      <c r="L2875" s="27">
        <v>1.2194939868029999</v>
      </c>
      <c r="M2875" s="26">
        <f t="shared" si="359"/>
        <v>3.3162431679526057</v>
      </c>
      <c r="N2875" s="2">
        <f t="shared" si="360"/>
        <v>5.5709901542161405E-2</v>
      </c>
    </row>
    <row r="2876" spans="1:14" x14ac:dyDescent="0.35">
      <c r="A2876" s="10">
        <v>42576</v>
      </c>
      <c r="B2876" s="27">
        <v>0</v>
      </c>
      <c r="C2876" s="27">
        <v>0.23678474916</v>
      </c>
      <c r="D2876" s="28">
        <f t="shared" si="354"/>
        <v>1.9732062429999999E-2</v>
      </c>
      <c r="E2876" s="3">
        <f t="shared" si="353"/>
        <v>0</v>
      </c>
      <c r="F2876" s="5" t="str">
        <f t="shared" si="355"/>
        <v>Dry</v>
      </c>
      <c r="G2876" s="5" t="str">
        <f t="shared" si="356"/>
        <v/>
      </c>
      <c r="H2876" s="27">
        <v>4.0913178716620001E-3</v>
      </c>
      <c r="I2876" s="27">
        <v>10.999959822499999</v>
      </c>
      <c r="J2876" s="2">
        <f t="shared" si="357"/>
        <v>29.912850742913598</v>
      </c>
      <c r="K2876" s="2">
        <f t="shared" si="358"/>
        <v>0.59024223831844291</v>
      </c>
      <c r="L2876" s="27">
        <v>1.198892276412</v>
      </c>
      <c r="M2876" s="26">
        <f t="shared" si="359"/>
        <v>3.2602197007837366</v>
      </c>
      <c r="N2876" s="2">
        <f t="shared" si="360"/>
        <v>6.4330858671380609E-2</v>
      </c>
    </row>
    <row r="2877" spans="1:14" x14ac:dyDescent="0.35">
      <c r="A2877" s="10">
        <v>42577</v>
      </c>
      <c r="B2877" s="27">
        <v>0</v>
      </c>
      <c r="C2877" s="27">
        <v>0.2050527602883</v>
      </c>
      <c r="D2877" s="28">
        <f t="shared" si="354"/>
        <v>1.7087730024025E-2</v>
      </c>
      <c r="E2877" s="3">
        <f t="shared" si="353"/>
        <v>0</v>
      </c>
      <c r="F2877" s="5" t="str">
        <f t="shared" si="355"/>
        <v>Dry</v>
      </c>
      <c r="G2877" s="5" t="str">
        <f t="shared" si="356"/>
        <v/>
      </c>
      <c r="H2877" s="27">
        <v>3.551314199568E-3</v>
      </c>
      <c r="I2877" s="27">
        <v>12.055451659839999</v>
      </c>
      <c r="J2877" s="2">
        <f t="shared" si="357"/>
        <v>32.783113025702498</v>
      </c>
      <c r="K2877" s="2">
        <f t="shared" si="358"/>
        <v>0.56018898473030165</v>
      </c>
      <c r="L2877" s="27">
        <v>1.3199278456729999</v>
      </c>
      <c r="M2877" s="26">
        <f t="shared" si="359"/>
        <v>3.5893589864093292</v>
      </c>
      <c r="N2877" s="2">
        <f t="shared" si="360"/>
        <v>6.1333997319070632E-2</v>
      </c>
    </row>
    <row r="2878" spans="1:14" x14ac:dyDescent="0.35">
      <c r="A2878" s="10">
        <v>42578</v>
      </c>
      <c r="B2878" s="27">
        <v>0</v>
      </c>
      <c r="C2878" s="27">
        <v>0.19563479058720001</v>
      </c>
      <c r="D2878" s="28">
        <f t="shared" si="354"/>
        <v>1.6302899215600002E-2</v>
      </c>
      <c r="E2878" s="3">
        <f t="shared" si="353"/>
        <v>0</v>
      </c>
      <c r="F2878" s="5" t="str">
        <f t="shared" si="355"/>
        <v>Dry</v>
      </c>
      <c r="G2878" s="5" t="str">
        <f t="shared" si="356"/>
        <v/>
      </c>
      <c r="H2878" s="27">
        <v>3.3897393289180002E-3</v>
      </c>
      <c r="I2878" s="27">
        <v>11.770559350879999</v>
      </c>
      <c r="J2878" s="2">
        <f t="shared" si="357"/>
        <v>32.008388276409036</v>
      </c>
      <c r="K2878" s="2">
        <f t="shared" si="358"/>
        <v>0.52182952812408923</v>
      </c>
      <c r="L2878" s="27">
        <v>1.2931318751200001</v>
      </c>
      <c r="M2878" s="26">
        <f t="shared" si="359"/>
        <v>3.5164910959263231</v>
      </c>
      <c r="N2878" s="2">
        <f t="shared" si="360"/>
        <v>5.7328999929441647E-2</v>
      </c>
    </row>
    <row r="2879" spans="1:14" x14ac:dyDescent="0.35">
      <c r="A2879" s="10">
        <v>42579</v>
      </c>
      <c r="B2879" s="27">
        <v>0</v>
      </c>
      <c r="C2879" s="27">
        <v>0.21397735177390001</v>
      </c>
      <c r="D2879" s="28">
        <f t="shared" si="354"/>
        <v>1.7831445981158333E-2</v>
      </c>
      <c r="E2879" s="3">
        <f t="shared" si="353"/>
        <v>0</v>
      </c>
      <c r="F2879" s="5" t="str">
        <f t="shared" si="355"/>
        <v>Dry</v>
      </c>
      <c r="G2879" s="5" t="str">
        <f t="shared" si="356"/>
        <v/>
      </c>
      <c r="H2879" s="27">
        <v>3.700490654391E-3</v>
      </c>
      <c r="I2879" s="27">
        <v>11.305728191209999</v>
      </c>
      <c r="J2879" s="2">
        <f t="shared" si="357"/>
        <v>30.744345014048822</v>
      </c>
      <c r="K2879" s="2">
        <f t="shared" si="358"/>
        <v>0.54821612734410607</v>
      </c>
      <c r="L2879" s="27">
        <v>1.235449460551</v>
      </c>
      <c r="M2879" s="26">
        <f t="shared" si="359"/>
        <v>3.3596318450439675</v>
      </c>
      <c r="N2879" s="2">
        <f t="shared" si="360"/>
        <v>5.9907093761480811E-2</v>
      </c>
    </row>
    <row r="2880" spans="1:14" x14ac:dyDescent="0.35">
      <c r="A2880" s="10">
        <v>42580</v>
      </c>
      <c r="B2880" s="27">
        <v>0</v>
      </c>
      <c r="C2880" s="27">
        <v>0.214471524563</v>
      </c>
      <c r="D2880" s="28">
        <f t="shared" si="354"/>
        <v>1.7872627046916667E-2</v>
      </c>
      <c r="E2880" s="3">
        <f t="shared" si="353"/>
        <v>0</v>
      </c>
      <c r="F2880" s="5" t="str">
        <f t="shared" si="355"/>
        <v>Dry</v>
      </c>
      <c r="G2880" s="5" t="str">
        <f t="shared" si="356"/>
        <v/>
      </c>
      <c r="H2880" s="27">
        <v>3.7078667957020001E-3</v>
      </c>
      <c r="I2880" s="27">
        <v>11.409082024310001</v>
      </c>
      <c r="J2880" s="2">
        <f t="shared" si="357"/>
        <v>31.025401293627645</v>
      </c>
      <c r="K2880" s="2">
        <f t="shared" si="358"/>
        <v>0.55450542630193278</v>
      </c>
      <c r="L2880" s="27">
        <v>1.243204993994</v>
      </c>
      <c r="M2880" s="26">
        <f t="shared" si="359"/>
        <v>3.3807219324675239</v>
      </c>
      <c r="N2880" s="2">
        <f t="shared" si="360"/>
        <v>6.0422382248323449E-2</v>
      </c>
    </row>
    <row r="2881" spans="1:14" x14ac:dyDescent="0.35">
      <c r="A2881" s="10">
        <v>42581</v>
      </c>
      <c r="B2881" s="27">
        <v>0</v>
      </c>
      <c r="C2881" s="27">
        <v>0.2278560988659</v>
      </c>
      <c r="D2881" s="28">
        <f t="shared" si="354"/>
        <v>1.8988008238824999E-2</v>
      </c>
      <c r="E2881" s="3">
        <f t="shared" si="353"/>
        <v>0</v>
      </c>
      <c r="F2881" s="5" t="str">
        <f t="shared" si="355"/>
        <v>Dry</v>
      </c>
      <c r="G2881" s="5" t="str">
        <f t="shared" si="356"/>
        <v/>
      </c>
      <c r="H2881" s="27">
        <v>3.9344564672360001E-3</v>
      </c>
      <c r="I2881" s="27">
        <v>11.14829026716</v>
      </c>
      <c r="J2881" s="2">
        <f t="shared" si="357"/>
        <v>30.316214620904219</v>
      </c>
      <c r="K2881" s="2">
        <f t="shared" si="358"/>
        <v>0.57564453299171625</v>
      </c>
      <c r="L2881" s="27">
        <v>1.2091032573539999</v>
      </c>
      <c r="M2881" s="26">
        <f t="shared" si="359"/>
        <v>3.2879870339181734</v>
      </c>
      <c r="N2881" s="2">
        <f t="shared" si="360"/>
        <v>6.2432324889188047E-2</v>
      </c>
    </row>
    <row r="2882" spans="1:14" x14ac:dyDescent="0.35">
      <c r="A2882" s="10">
        <v>42582</v>
      </c>
      <c r="B2882" s="27">
        <v>0</v>
      </c>
      <c r="C2882" s="27">
        <v>0.24322391249639999</v>
      </c>
      <c r="D2882" s="28">
        <f t="shared" si="354"/>
        <v>2.0268659374699998E-2</v>
      </c>
      <c r="E2882" s="3">
        <f t="shared" si="353"/>
        <v>0</v>
      </c>
      <c r="F2882" s="5" t="str">
        <f t="shared" si="355"/>
        <v>Dry</v>
      </c>
      <c r="G2882" s="5" t="str">
        <f t="shared" si="356"/>
        <v/>
      </c>
      <c r="H2882" s="27">
        <v>4.1955782726849997E-3</v>
      </c>
      <c r="I2882" s="27">
        <v>10.62889755506</v>
      </c>
      <c r="J2882" s="2">
        <f t="shared" si="357"/>
        <v>28.903798855327963</v>
      </c>
      <c r="K2882" s="2">
        <f t="shared" si="358"/>
        <v>0.58584125363348616</v>
      </c>
      <c r="L2882" s="27">
        <v>1.146800125695</v>
      </c>
      <c r="M2882" s="26">
        <f t="shared" si="359"/>
        <v>3.1185623898099553</v>
      </c>
      <c r="N2882" s="2">
        <f t="shared" si="360"/>
        <v>6.3209078817808378E-2</v>
      </c>
    </row>
    <row r="2883" spans="1:14" x14ac:dyDescent="0.35">
      <c r="A2883" s="10">
        <v>42583</v>
      </c>
      <c r="B2883" s="27">
        <v>0</v>
      </c>
      <c r="C2883" s="27">
        <v>0.31864456651759998</v>
      </c>
      <c r="D2883" s="28">
        <f t="shared" si="354"/>
        <v>2.6553713876466666E-2</v>
      </c>
      <c r="E2883" s="3">
        <f t="shared" si="353"/>
        <v>0</v>
      </c>
      <c r="F2883" s="5" t="str">
        <f t="shared" si="355"/>
        <v>Dry</v>
      </c>
      <c r="G2883" s="5" t="str">
        <f t="shared" si="356"/>
        <v/>
      </c>
      <c r="H2883" s="27">
        <v>5.4786538779339998E-3</v>
      </c>
      <c r="I2883" s="27">
        <v>9.9609541120999996</v>
      </c>
      <c r="J2883" s="2">
        <f t="shared" si="357"/>
        <v>27.087420174280254</v>
      </c>
      <c r="K2883" s="2">
        <f t="shared" si="358"/>
        <v>0.71927160495946874</v>
      </c>
      <c r="L2883" s="27">
        <v>1.062968904461</v>
      </c>
      <c r="M2883" s="26">
        <f t="shared" si="359"/>
        <v>2.8905951200350648</v>
      </c>
      <c r="N2883" s="2">
        <f t="shared" si="360"/>
        <v>7.6756035750121923E-2</v>
      </c>
    </row>
    <row r="2884" spans="1:14" x14ac:dyDescent="0.35">
      <c r="A2884" s="10">
        <v>42584</v>
      </c>
      <c r="B2884" s="27">
        <v>0</v>
      </c>
      <c r="C2884" s="27">
        <v>0.31787630181780002</v>
      </c>
      <c r="D2884" s="28">
        <f t="shared" si="354"/>
        <v>2.6489691818150002E-2</v>
      </c>
      <c r="E2884" s="3">
        <f t="shared" si="353"/>
        <v>0</v>
      </c>
      <c r="F2884" s="5" t="str">
        <f t="shared" si="355"/>
        <v>Dry</v>
      </c>
      <c r="G2884" s="5" t="str">
        <f t="shared" si="356"/>
        <v/>
      </c>
      <c r="H2884" s="27">
        <v>5.4675062386139997E-3</v>
      </c>
      <c r="I2884" s="27">
        <v>10.18073975703</v>
      </c>
      <c r="J2884" s="2">
        <f t="shared" si="357"/>
        <v>27.685096465677102</v>
      </c>
      <c r="K2884" s="2">
        <f t="shared" si="358"/>
        <v>0.73336967333154024</v>
      </c>
      <c r="L2884" s="27">
        <v>1.0816299333920001</v>
      </c>
      <c r="M2884" s="26">
        <f t="shared" si="359"/>
        <v>2.9413411756688692</v>
      </c>
      <c r="N2884" s="2">
        <f t="shared" si="360"/>
        <v>7.7915221275503349E-2</v>
      </c>
    </row>
    <row r="2885" spans="1:14" x14ac:dyDescent="0.35">
      <c r="A2885" s="10">
        <v>42585</v>
      </c>
      <c r="B2885" s="27">
        <v>0</v>
      </c>
      <c r="C2885" s="27">
        <v>0.36617385999219998</v>
      </c>
      <c r="D2885" s="28">
        <f t="shared" si="354"/>
        <v>3.0514488332683332E-2</v>
      </c>
      <c r="E2885" s="3">
        <f t="shared" si="353"/>
        <v>0</v>
      </c>
      <c r="F2885" s="5" t="str">
        <f t="shared" si="355"/>
        <v>Dry</v>
      </c>
      <c r="G2885" s="5" t="str">
        <f t="shared" si="356"/>
        <v/>
      </c>
      <c r="H2885" s="27">
        <v>6.2905907896340001E-3</v>
      </c>
      <c r="I2885" s="27">
        <v>9.1290287285030001</v>
      </c>
      <c r="J2885" s="2">
        <f t="shared" si="357"/>
        <v>24.825115563141917</v>
      </c>
      <c r="K2885" s="2">
        <f t="shared" si="358"/>
        <v>0.75752569920900947</v>
      </c>
      <c r="L2885" s="27">
        <v>0.96749577611710003</v>
      </c>
      <c r="M2885" s="26">
        <f t="shared" si="359"/>
        <v>2.6309693137417973</v>
      </c>
      <c r="N2885" s="2">
        <f t="shared" si="360"/>
        <v>8.0282682427821953E-2</v>
      </c>
    </row>
    <row r="2886" spans="1:14" x14ac:dyDescent="0.35">
      <c r="A2886" s="10">
        <v>42586</v>
      </c>
      <c r="B2886" s="27">
        <v>0</v>
      </c>
      <c r="C2886" s="27">
        <v>0.32209664014139999</v>
      </c>
      <c r="D2886" s="28">
        <f t="shared" si="354"/>
        <v>2.6841386678449999E-2</v>
      </c>
      <c r="E2886" s="3">
        <f t="shared" si="353"/>
        <v>0</v>
      </c>
      <c r="F2886" s="5" t="str">
        <f t="shared" si="355"/>
        <v>Dry</v>
      </c>
      <c r="G2886" s="5" t="str">
        <f t="shared" si="356"/>
        <v/>
      </c>
      <c r="H2886" s="27">
        <v>5.5437512055630002E-3</v>
      </c>
      <c r="I2886" s="27">
        <v>9.9069727116119992</v>
      </c>
      <c r="J2886" s="2">
        <f t="shared" si="357"/>
        <v>26.940625313049207</v>
      </c>
      <c r="K2886" s="2">
        <f t="shared" si="358"/>
        <v>0.72312374138679181</v>
      </c>
      <c r="L2886" s="27">
        <v>1.049012741479</v>
      </c>
      <c r="M2886" s="26">
        <f t="shared" si="359"/>
        <v>2.8526432886683337</v>
      </c>
      <c r="N2886" s="2">
        <f t="shared" si="360"/>
        <v>7.6568901566832007E-2</v>
      </c>
    </row>
    <row r="2887" spans="1:14" x14ac:dyDescent="0.35">
      <c r="A2887" s="10">
        <v>42587</v>
      </c>
      <c r="B2887" s="27">
        <v>0</v>
      </c>
      <c r="C2887" s="27">
        <v>0.33288346136199998</v>
      </c>
      <c r="D2887" s="28">
        <f t="shared" si="354"/>
        <v>2.7740288446833333E-2</v>
      </c>
      <c r="E2887" s="3">
        <f t="shared" si="353"/>
        <v>0</v>
      </c>
      <c r="F2887" s="5" t="str">
        <f t="shared" si="355"/>
        <v>Dry</v>
      </c>
      <c r="G2887" s="5" t="str">
        <f t="shared" si="356"/>
        <v/>
      </c>
      <c r="H2887" s="27">
        <v>5.729020044301E-3</v>
      </c>
      <c r="I2887" s="27">
        <v>10.17110846023</v>
      </c>
      <c r="J2887" s="2">
        <f t="shared" si="357"/>
        <v>27.658905502411052</v>
      </c>
      <c r="K2887" s="2">
        <f t="shared" si="358"/>
        <v>0.76726601676058825</v>
      </c>
      <c r="L2887" s="27">
        <v>1.081854742767</v>
      </c>
      <c r="M2887" s="26">
        <f t="shared" si="359"/>
        <v>2.941952513290869</v>
      </c>
      <c r="N2887" s="2">
        <f t="shared" si="360"/>
        <v>8.1610611315574982E-2</v>
      </c>
    </row>
    <row r="2888" spans="1:14" x14ac:dyDescent="0.35">
      <c r="A2888" s="10">
        <v>42588</v>
      </c>
      <c r="B2888" s="27">
        <v>0</v>
      </c>
      <c r="C2888" s="27">
        <v>0.33007141335630003</v>
      </c>
      <c r="D2888" s="28">
        <f t="shared" si="354"/>
        <v>2.7505951113025003E-2</v>
      </c>
      <c r="E2888" s="3">
        <f t="shared" si="353"/>
        <v>0</v>
      </c>
      <c r="F2888" s="5" t="str">
        <f t="shared" si="355"/>
        <v>Dry</v>
      </c>
      <c r="G2888" s="5" t="str">
        <f t="shared" si="356"/>
        <v/>
      </c>
      <c r="H2888" s="27">
        <v>5.6834293174950002E-3</v>
      </c>
      <c r="I2888" s="27">
        <v>9.9838303522420002</v>
      </c>
      <c r="J2888" s="2">
        <f t="shared" si="357"/>
        <v>27.149628906672806</v>
      </c>
      <c r="K2888" s="2">
        <f t="shared" si="358"/>
        <v>0.74677636544371262</v>
      </c>
      <c r="L2888" s="27">
        <v>1.063413630533</v>
      </c>
      <c r="M2888" s="26">
        <f t="shared" si="359"/>
        <v>2.8918044903262188</v>
      </c>
      <c r="N2888" s="2">
        <f t="shared" si="360"/>
        <v>7.9541832939339155E-2</v>
      </c>
    </row>
    <row r="2889" spans="1:14" x14ac:dyDescent="0.35">
      <c r="A2889" s="10">
        <v>42589</v>
      </c>
      <c r="B2889" s="27">
        <v>0</v>
      </c>
      <c r="C2889" s="27">
        <v>0.31084527029789999</v>
      </c>
      <c r="D2889" s="28">
        <f t="shared" si="354"/>
        <v>2.5903772524824998E-2</v>
      </c>
      <c r="E2889" s="3">
        <f t="shared" si="353"/>
        <v>0</v>
      </c>
      <c r="F2889" s="5" t="str">
        <f t="shared" si="355"/>
        <v>Dry</v>
      </c>
      <c r="G2889" s="5" t="str">
        <f t="shared" si="356"/>
        <v/>
      </c>
      <c r="H2889" s="27">
        <v>5.3585787425060004E-3</v>
      </c>
      <c r="I2889" s="27">
        <v>10.431854051749999</v>
      </c>
      <c r="J2889" s="2">
        <f t="shared" si="357"/>
        <v>28.36796663416688</v>
      </c>
      <c r="K2889" s="2">
        <f t="shared" si="358"/>
        <v>0.73483735468328426</v>
      </c>
      <c r="L2889" s="27">
        <v>1.114662983828</v>
      </c>
      <c r="M2889" s="26">
        <f t="shared" si="359"/>
        <v>3.03116993170251</v>
      </c>
      <c r="N2889" s="2">
        <f t="shared" si="360"/>
        <v>7.8518736394911151E-2</v>
      </c>
    </row>
    <row r="2890" spans="1:14" x14ac:dyDescent="0.35">
      <c r="A2890" s="10">
        <v>42590</v>
      </c>
      <c r="B2890" s="27">
        <v>0</v>
      </c>
      <c r="C2890" s="27">
        <v>0.33335464844469997</v>
      </c>
      <c r="D2890" s="28">
        <f t="shared" si="354"/>
        <v>2.777955403705833E-2</v>
      </c>
      <c r="E2890" s="3">
        <f t="shared" si="353"/>
        <v>0</v>
      </c>
      <c r="F2890" s="5" t="str">
        <f t="shared" si="355"/>
        <v>Dry</v>
      </c>
      <c r="G2890" s="5" t="str">
        <f t="shared" si="356"/>
        <v/>
      </c>
      <c r="H2890" s="27">
        <v>5.7429691439270002E-3</v>
      </c>
      <c r="I2890" s="27">
        <v>9.9233063731750004</v>
      </c>
      <c r="J2890" s="2">
        <f t="shared" si="357"/>
        <v>26.985042418957168</v>
      </c>
      <c r="K2890" s="2">
        <f t="shared" si="358"/>
        <v>0.74963244406973184</v>
      </c>
      <c r="L2890" s="27">
        <v>1.063098803937</v>
      </c>
      <c r="M2890" s="26">
        <f t="shared" si="359"/>
        <v>2.89094836347412</v>
      </c>
      <c r="N2890" s="2">
        <f t="shared" si="360"/>
        <v>8.0309256281474659E-2</v>
      </c>
    </row>
    <row r="2891" spans="1:14" x14ac:dyDescent="0.35">
      <c r="A2891" s="10">
        <v>42591</v>
      </c>
      <c r="B2891" s="27">
        <v>0</v>
      </c>
      <c r="C2891" s="27">
        <v>0.35773913517200001</v>
      </c>
      <c r="D2891" s="28">
        <f t="shared" si="354"/>
        <v>2.9811594597666666E-2</v>
      </c>
      <c r="E2891" s="3">
        <f t="shared" si="353"/>
        <v>0</v>
      </c>
      <c r="F2891" s="5" t="str">
        <f t="shared" si="355"/>
        <v>Dry</v>
      </c>
      <c r="G2891" s="5" t="str">
        <f t="shared" si="356"/>
        <v/>
      </c>
      <c r="H2891" s="27">
        <v>6.1595470514069998E-3</v>
      </c>
      <c r="I2891" s="27">
        <v>9.0971484143369992</v>
      </c>
      <c r="J2891" s="2">
        <f t="shared" si="357"/>
        <v>24.738421512011463</v>
      </c>
      <c r="K2891" s="2">
        <f t="shared" si="358"/>
        <v>0.73749179310228175</v>
      </c>
      <c r="L2891" s="27">
        <v>0.9725939370708</v>
      </c>
      <c r="M2891" s="26">
        <f t="shared" si="359"/>
        <v>2.6448330487128509</v>
      </c>
      <c r="N2891" s="2">
        <f t="shared" si="360"/>
        <v>7.8846690626738283E-2</v>
      </c>
    </row>
    <row r="2892" spans="1:14" x14ac:dyDescent="0.35">
      <c r="A2892" s="10">
        <v>42592</v>
      </c>
      <c r="B2892" s="27">
        <v>0</v>
      </c>
      <c r="C2892" s="27">
        <v>0.3478936170004</v>
      </c>
      <c r="D2892" s="28">
        <f t="shared" si="354"/>
        <v>2.8991134750033332E-2</v>
      </c>
      <c r="E2892" s="3">
        <f t="shared" si="353"/>
        <v>0</v>
      </c>
      <c r="F2892" s="5" t="str">
        <f t="shared" si="355"/>
        <v>Dry</v>
      </c>
      <c r="G2892" s="5" t="str">
        <f t="shared" si="356"/>
        <v/>
      </c>
      <c r="H2892" s="27">
        <v>5.9943820763720002E-3</v>
      </c>
      <c r="I2892" s="27">
        <v>9.2792365857470003</v>
      </c>
      <c r="J2892" s="2">
        <f t="shared" si="357"/>
        <v>25.233584801816964</v>
      </c>
      <c r="K2892" s="2">
        <f t="shared" si="358"/>
        <v>0.73155025721586875</v>
      </c>
      <c r="L2892" s="27">
        <v>0.9911037325598</v>
      </c>
      <c r="M2892" s="26">
        <f t="shared" si="359"/>
        <v>2.6951678461738178</v>
      </c>
      <c r="N2892" s="2">
        <f t="shared" si="360"/>
        <v>7.8135974202382261E-2</v>
      </c>
    </row>
    <row r="2893" spans="1:14" x14ac:dyDescent="0.35">
      <c r="A2893" s="10">
        <v>42593</v>
      </c>
      <c r="B2893" s="27">
        <v>0</v>
      </c>
      <c r="C2893" s="27">
        <v>0.34836498762689999</v>
      </c>
      <c r="D2893" s="28">
        <f t="shared" si="354"/>
        <v>2.9030415635574999E-2</v>
      </c>
      <c r="E2893" s="3">
        <f t="shared" si="353"/>
        <v>0</v>
      </c>
      <c r="F2893" s="5" t="str">
        <f t="shared" si="355"/>
        <v>Dry</v>
      </c>
      <c r="G2893" s="5" t="str">
        <f t="shared" si="356"/>
        <v/>
      </c>
      <c r="H2893" s="27">
        <v>6.0046990042790004E-3</v>
      </c>
      <c r="I2893" s="27">
        <v>9.2860867215990002</v>
      </c>
      <c r="J2893" s="2">
        <f t="shared" si="357"/>
        <v>25.252212787247458</v>
      </c>
      <c r="K2893" s="2">
        <f t="shared" si="358"/>
        <v>0.73308223293177555</v>
      </c>
      <c r="L2893" s="27">
        <v>0.99358129141749996</v>
      </c>
      <c r="M2893" s="26">
        <f t="shared" si="359"/>
        <v>2.7019052206290928</v>
      </c>
      <c r="N2893" s="2">
        <f t="shared" si="360"/>
        <v>7.8437431562792537E-2</v>
      </c>
    </row>
    <row r="2894" spans="1:14" x14ac:dyDescent="0.35">
      <c r="A2894" s="10">
        <v>42594</v>
      </c>
      <c r="B2894" s="27">
        <v>0</v>
      </c>
      <c r="C2894" s="27">
        <v>0.31038082759730001</v>
      </c>
      <c r="D2894" s="28">
        <f t="shared" si="354"/>
        <v>2.5865068966441668E-2</v>
      </c>
      <c r="E2894" s="3">
        <f t="shared" si="353"/>
        <v>0</v>
      </c>
      <c r="F2894" s="5" t="str">
        <f t="shared" si="355"/>
        <v>Dry</v>
      </c>
      <c r="G2894" s="5" t="str">
        <f t="shared" si="356"/>
        <v/>
      </c>
      <c r="H2894" s="27">
        <v>5.3607355937670001E-3</v>
      </c>
      <c r="I2894" s="27">
        <v>10.01813948136</v>
      </c>
      <c r="J2894" s="2">
        <f t="shared" si="357"/>
        <v>27.242927780031131</v>
      </c>
      <c r="K2894" s="2">
        <f t="shared" si="358"/>
        <v>0.70464020587829479</v>
      </c>
      <c r="L2894" s="27">
        <v>1.076381127461</v>
      </c>
      <c r="M2894" s="26">
        <f t="shared" si="359"/>
        <v>2.9270677827723448</v>
      </c>
      <c r="N2894" s="2">
        <f t="shared" si="360"/>
        <v>7.5708810070856197E-2</v>
      </c>
    </row>
    <row r="2895" spans="1:14" x14ac:dyDescent="0.35">
      <c r="A2895" s="10">
        <v>42595</v>
      </c>
      <c r="B2895" s="27">
        <v>0</v>
      </c>
      <c r="C2895" s="27">
        <v>0.29975691594249998</v>
      </c>
      <c r="D2895" s="28">
        <f t="shared" si="354"/>
        <v>2.4979742995208332E-2</v>
      </c>
      <c r="E2895" s="3">
        <f t="shared" si="353"/>
        <v>0</v>
      </c>
      <c r="F2895" s="5" t="str">
        <f t="shared" si="355"/>
        <v>Dry</v>
      </c>
      <c r="G2895" s="5" t="str">
        <f t="shared" si="356"/>
        <v/>
      </c>
      <c r="H2895" s="27">
        <v>5.1806447853959998E-3</v>
      </c>
      <c r="I2895" s="27">
        <v>10.35130177185</v>
      </c>
      <c r="J2895" s="2">
        <f t="shared" si="357"/>
        <v>28.148915986298018</v>
      </c>
      <c r="K2895" s="2">
        <f t="shared" si="358"/>
        <v>0.70315268693143573</v>
      </c>
      <c r="L2895" s="27">
        <v>1.1187078303669999</v>
      </c>
      <c r="M2895" s="26">
        <f t="shared" si="359"/>
        <v>3.042169325586805</v>
      </c>
      <c r="N2895" s="2">
        <f t="shared" si="360"/>
        <v>7.5992607901064643E-2</v>
      </c>
    </row>
    <row r="2896" spans="1:14" x14ac:dyDescent="0.35">
      <c r="A2896" s="10">
        <v>42596</v>
      </c>
      <c r="B2896" s="27">
        <v>0</v>
      </c>
      <c r="C2896" s="27">
        <v>0.3111531445704</v>
      </c>
      <c r="D2896" s="28">
        <f t="shared" si="354"/>
        <v>2.5929428714199999E-2</v>
      </c>
      <c r="E2896" s="3">
        <f t="shared" si="353"/>
        <v>0</v>
      </c>
      <c r="F2896" s="5" t="str">
        <f t="shared" si="355"/>
        <v>Dry</v>
      </c>
      <c r="G2896" s="5" t="str">
        <f t="shared" si="356"/>
        <v/>
      </c>
      <c r="H2896" s="27">
        <v>5.3742989649879997E-3</v>
      </c>
      <c r="I2896" s="27">
        <v>10.119097995700001</v>
      </c>
      <c r="J2896" s="2">
        <f t="shared" si="357"/>
        <v>27.517470325586753</v>
      </c>
      <c r="K2896" s="2">
        <f t="shared" si="358"/>
        <v>0.7135122852024155</v>
      </c>
      <c r="L2896" s="27">
        <v>1.096311405567</v>
      </c>
      <c r="M2896" s="26">
        <f t="shared" si="359"/>
        <v>2.9812653838426773</v>
      </c>
      <c r="N2896" s="2">
        <f t="shared" si="360"/>
        <v>7.7302508248460799E-2</v>
      </c>
    </row>
    <row r="2897" spans="1:14" x14ac:dyDescent="0.35">
      <c r="A2897" s="10">
        <v>42597</v>
      </c>
      <c r="B2897" s="27">
        <v>0</v>
      </c>
      <c r="C2897" s="27">
        <v>0.28930876948739997</v>
      </c>
      <c r="D2897" s="28">
        <f t="shared" si="354"/>
        <v>2.4109064123949999E-2</v>
      </c>
      <c r="E2897" s="3">
        <f t="shared" si="353"/>
        <v>0</v>
      </c>
      <c r="F2897" s="5" t="str">
        <f t="shared" si="355"/>
        <v>Dry</v>
      </c>
      <c r="G2897" s="5" t="str">
        <f t="shared" si="356"/>
        <v/>
      </c>
      <c r="H2897" s="27">
        <v>5.0035915117869999E-3</v>
      </c>
      <c r="I2897" s="27">
        <v>11.024576623690001</v>
      </c>
      <c r="J2897" s="2">
        <f t="shared" si="357"/>
        <v>29.979792687397641</v>
      </c>
      <c r="K2897" s="2">
        <f t="shared" si="358"/>
        <v>0.72278474432319695</v>
      </c>
      <c r="L2897" s="27">
        <v>1.1964012592890001</v>
      </c>
      <c r="M2897" s="26">
        <f t="shared" si="359"/>
        <v>3.2534457284601355</v>
      </c>
      <c r="N2897" s="2">
        <f t="shared" si="360"/>
        <v>7.8437531691236628E-2</v>
      </c>
    </row>
    <row r="2898" spans="1:14" x14ac:dyDescent="0.35">
      <c r="A2898" s="10">
        <v>42598</v>
      </c>
      <c r="B2898" s="27">
        <v>0</v>
      </c>
      <c r="C2898" s="27">
        <v>0.2756826040034</v>
      </c>
      <c r="D2898" s="28">
        <f t="shared" si="354"/>
        <v>2.2973550333616668E-2</v>
      </c>
      <c r="E2898" s="3">
        <f t="shared" si="353"/>
        <v>0</v>
      </c>
      <c r="F2898" s="5" t="str">
        <f t="shared" si="355"/>
        <v>Dry</v>
      </c>
      <c r="G2898" s="5" t="str">
        <f t="shared" si="356"/>
        <v/>
      </c>
      <c r="H2898" s="27">
        <v>4.7730920677820001E-3</v>
      </c>
      <c r="I2898" s="27">
        <v>10.57411124351</v>
      </c>
      <c r="J2898" s="2">
        <f t="shared" si="357"/>
        <v>28.754815151151355</v>
      </c>
      <c r="K2898" s="2">
        <f t="shared" si="358"/>
        <v>0.6606001932088188</v>
      </c>
      <c r="L2898" s="27">
        <v>1.154403887033</v>
      </c>
      <c r="M2898" s="26">
        <f t="shared" si="359"/>
        <v>3.1392397542420589</v>
      </c>
      <c r="N2898" s="2">
        <f t="shared" si="360"/>
        <v>7.2119482503370358E-2</v>
      </c>
    </row>
    <row r="2899" spans="1:14" x14ac:dyDescent="0.35">
      <c r="A2899" s="10">
        <v>42599</v>
      </c>
      <c r="B2899" s="27">
        <v>0</v>
      </c>
      <c r="C2899" s="27">
        <v>0.30613045594229998</v>
      </c>
      <c r="D2899" s="28">
        <f t="shared" si="354"/>
        <v>2.5510871328525E-2</v>
      </c>
      <c r="E2899" s="3">
        <f t="shared" si="353"/>
        <v>0</v>
      </c>
      <c r="F2899" s="5" t="str">
        <f t="shared" si="355"/>
        <v>Dry</v>
      </c>
      <c r="G2899" s="5" t="str">
        <f t="shared" si="356"/>
        <v/>
      </c>
      <c r="H2899" s="27">
        <v>5.2912804956550003E-3</v>
      </c>
      <c r="I2899" s="27">
        <v>9.9130008055690002</v>
      </c>
      <c r="J2899" s="2">
        <f t="shared" si="357"/>
        <v>26.957017870632118</v>
      </c>
      <c r="K2899" s="2">
        <f t="shared" si="358"/>
        <v>0.68769701429844499</v>
      </c>
      <c r="L2899" s="27">
        <v>1.078962705168</v>
      </c>
      <c r="M2899" s="26">
        <f t="shared" si="359"/>
        <v>2.9340880219256524</v>
      </c>
      <c r="N2899" s="2">
        <f t="shared" si="360"/>
        <v>7.4851141993911754E-2</v>
      </c>
    </row>
    <row r="2900" spans="1:14" x14ac:dyDescent="0.35">
      <c r="A2900" s="10">
        <v>42600</v>
      </c>
      <c r="B2900" s="27">
        <v>0</v>
      </c>
      <c r="C2900" s="27">
        <v>0.34133095469739999</v>
      </c>
      <c r="D2900" s="28">
        <f t="shared" si="354"/>
        <v>2.8444246224783334E-2</v>
      </c>
      <c r="E2900" s="3">
        <f t="shared" si="353"/>
        <v>0</v>
      </c>
      <c r="F2900" s="5" t="str">
        <f t="shared" si="355"/>
        <v>Dry</v>
      </c>
      <c r="G2900" s="5" t="str">
        <f t="shared" si="356"/>
        <v/>
      </c>
      <c r="H2900" s="27">
        <v>5.8904089021340001E-3</v>
      </c>
      <c r="I2900" s="27">
        <v>9.2610908705139998</v>
      </c>
      <c r="J2900" s="2">
        <f t="shared" si="357"/>
        <v>25.18424006964095</v>
      </c>
      <c r="K2900" s="2">
        <f t="shared" si="358"/>
        <v>0.71634672552492173</v>
      </c>
      <c r="L2900" s="27">
        <v>1.00299656676</v>
      </c>
      <c r="M2900" s="26">
        <f t="shared" si="359"/>
        <v>2.7275087437844738</v>
      </c>
      <c r="N2900" s="2">
        <f t="shared" si="360"/>
        <v>7.7581930288455059E-2</v>
      </c>
    </row>
    <row r="2901" spans="1:14" x14ac:dyDescent="0.35">
      <c r="A2901" s="10">
        <v>42601</v>
      </c>
      <c r="B2901" s="27">
        <v>0</v>
      </c>
      <c r="C2901" s="27">
        <v>0.33945893967730001</v>
      </c>
      <c r="D2901" s="28">
        <f t="shared" si="354"/>
        <v>2.8288244973108334E-2</v>
      </c>
      <c r="E2901" s="3">
        <f t="shared" si="353"/>
        <v>0</v>
      </c>
      <c r="F2901" s="5" t="str">
        <f t="shared" si="355"/>
        <v>Dry</v>
      </c>
      <c r="G2901" s="5" t="str">
        <f t="shared" si="356"/>
        <v/>
      </c>
      <c r="H2901" s="27">
        <v>5.8601111222760004E-3</v>
      </c>
      <c r="I2901" s="27">
        <v>9.2331681866650008</v>
      </c>
      <c r="J2901" s="2">
        <f t="shared" si="357"/>
        <v>25.108308240089336</v>
      </c>
      <c r="K2901" s="2">
        <f t="shared" si="358"/>
        <v>0.71026997435596173</v>
      </c>
      <c r="L2901" s="27">
        <v>0.99656158881739998</v>
      </c>
      <c r="M2901" s="26">
        <f t="shared" si="359"/>
        <v>2.7100097221664847</v>
      </c>
      <c r="N2901" s="2">
        <f t="shared" si="360"/>
        <v>7.6661418900150768E-2</v>
      </c>
    </row>
    <row r="2902" spans="1:14" x14ac:dyDescent="0.35">
      <c r="A2902" s="10">
        <v>42602</v>
      </c>
      <c r="B2902" s="27">
        <v>0</v>
      </c>
      <c r="C2902" s="27">
        <v>0.33195129132239998</v>
      </c>
      <c r="D2902" s="28">
        <f t="shared" si="354"/>
        <v>2.7662607610199997E-2</v>
      </c>
      <c r="E2902" s="3">
        <f t="shared" ref="E2902:E2965" si="361">IF(D2902&gt;$C$8,1,0)</f>
        <v>0</v>
      </c>
      <c r="F2902" s="5" t="str">
        <f t="shared" si="355"/>
        <v>Dry</v>
      </c>
      <c r="G2902" s="5" t="str">
        <f t="shared" si="356"/>
        <v/>
      </c>
      <c r="H2902" s="27">
        <v>5.7333761325119997E-3</v>
      </c>
      <c r="I2902" s="27">
        <v>9.4622108015520006</v>
      </c>
      <c r="J2902" s="2">
        <f t="shared" si="357"/>
        <v>25.731157565308447</v>
      </c>
      <c r="K2902" s="2">
        <f t="shared" si="358"/>
        <v>0.71179091508535663</v>
      </c>
      <c r="L2902" s="27">
        <v>1.022864563015</v>
      </c>
      <c r="M2902" s="26">
        <f t="shared" si="359"/>
        <v>2.7815369780804704</v>
      </c>
      <c r="N2902" s="2">
        <f t="shared" si="360"/>
        <v>7.6944565977901516E-2</v>
      </c>
    </row>
    <row r="2903" spans="1:14" x14ac:dyDescent="0.35">
      <c r="A2903" s="10">
        <v>42603</v>
      </c>
      <c r="B2903" s="27">
        <v>0</v>
      </c>
      <c r="C2903" s="27">
        <v>0.35446278626849997</v>
      </c>
      <c r="D2903" s="28">
        <f t="shared" ref="D2903:D2966" si="362">C2903/12</f>
        <v>2.9538565522374997E-2</v>
      </c>
      <c r="E2903" s="3">
        <f t="shared" si="361"/>
        <v>0</v>
      </c>
      <c r="F2903" s="5" t="str">
        <f t="shared" ref="F2903:F2966" si="363">IF(B2903&gt;0,D2903,"Dry")</f>
        <v>Dry</v>
      </c>
      <c r="G2903" s="5" t="str">
        <f t="shared" ref="G2903:G2966" si="364">IF(D2903-$C$8&lt;0,"",D2896-$C$8)</f>
        <v/>
      </c>
      <c r="H2903" s="27">
        <v>6.1168228751630003E-3</v>
      </c>
      <c r="I2903" s="27">
        <v>8.8761697023129997</v>
      </c>
      <c r="J2903" s="2">
        <f t="shared" ref="J2903:J2966" si="365">I2903*2.71936</f>
        <v>24.137500841681877</v>
      </c>
      <c r="K2903" s="2">
        <f t="shared" ref="K2903:K2966" si="366">IF(D2903&gt;$C$8, J2903*$C$8, J2903*D2903)</f>
        <v>0.71298715015840175</v>
      </c>
      <c r="L2903" s="27">
        <v>0.95784030344619997</v>
      </c>
      <c r="M2903" s="26">
        <f t="shared" ref="M2903:M2966" si="367">L2903*2.71936</f>
        <v>2.6047126075794584</v>
      </c>
      <c r="N2903" s="2">
        <f t="shared" ref="N2903:N2966" si="368">IF(D2903&gt;$C$8, M2903*$C$8,M2903* D2903)</f>
        <v>7.6939474025942062E-2</v>
      </c>
    </row>
    <row r="2904" spans="1:14" x14ac:dyDescent="0.35">
      <c r="A2904" s="10">
        <v>42604</v>
      </c>
      <c r="B2904" s="27">
        <v>0</v>
      </c>
      <c r="C2904" s="27">
        <v>0.37275184348059998</v>
      </c>
      <c r="D2904" s="28">
        <f t="shared" si="362"/>
        <v>3.106265362338333E-2</v>
      </c>
      <c r="E2904" s="3">
        <f t="shared" si="361"/>
        <v>0</v>
      </c>
      <c r="F2904" s="5" t="str">
        <f t="shared" si="363"/>
        <v>Dry</v>
      </c>
      <c r="G2904" s="5" t="str">
        <f t="shared" si="364"/>
        <v/>
      </c>
      <c r="H2904" s="27">
        <v>6.4288694893390001E-3</v>
      </c>
      <c r="I2904" s="27">
        <v>8.5408761428440005</v>
      </c>
      <c r="J2904" s="2">
        <f t="shared" si="365"/>
        <v>23.225716947804262</v>
      </c>
      <c r="K2904" s="2">
        <f t="shared" si="366"/>
        <v>0.72145240070438765</v>
      </c>
      <c r="L2904" s="27">
        <v>0.91901114489939995</v>
      </c>
      <c r="M2904" s="26">
        <f t="shared" si="367"/>
        <v>2.4991221469936322</v>
      </c>
      <c r="N2904" s="2">
        <f t="shared" si="368"/>
        <v>7.7629365614589274E-2</v>
      </c>
    </row>
    <row r="2905" spans="1:14" x14ac:dyDescent="0.35">
      <c r="A2905" s="10">
        <v>42605</v>
      </c>
      <c r="B2905" s="27">
        <v>0</v>
      </c>
      <c r="C2905" s="27">
        <v>0.36291271468460001</v>
      </c>
      <c r="D2905" s="28">
        <f t="shared" si="362"/>
        <v>3.0242726223716668E-2</v>
      </c>
      <c r="E2905" s="3">
        <f t="shared" si="361"/>
        <v>0</v>
      </c>
      <c r="F2905" s="5" t="str">
        <f t="shared" si="363"/>
        <v>Dry</v>
      </c>
      <c r="G2905" s="5" t="str">
        <f t="shared" si="364"/>
        <v/>
      </c>
      <c r="H2905" s="27">
        <v>6.2634777601939997E-3</v>
      </c>
      <c r="I2905" s="27">
        <v>8.7692956004029998</v>
      </c>
      <c r="J2905" s="2">
        <f t="shared" si="365"/>
        <v>23.846871683911903</v>
      </c>
      <c r="K2905" s="2">
        <f t="shared" si="366"/>
        <v>0.72119441162864895</v>
      </c>
      <c r="L2905" s="27">
        <v>0.94287875601089999</v>
      </c>
      <c r="M2905" s="26">
        <f t="shared" si="367"/>
        <v>2.5640267739458009</v>
      </c>
      <c r="N2905" s="2">
        <f t="shared" si="368"/>
        <v>7.7543159754722327E-2</v>
      </c>
    </row>
    <row r="2906" spans="1:14" x14ac:dyDescent="0.35">
      <c r="A2906" s="10">
        <v>42606</v>
      </c>
      <c r="B2906" s="27">
        <v>0</v>
      </c>
      <c r="C2906" s="27">
        <v>0.35540959391999999</v>
      </c>
      <c r="D2906" s="28">
        <f t="shared" si="362"/>
        <v>2.9617466159999998E-2</v>
      </c>
      <c r="E2906" s="3">
        <f t="shared" si="361"/>
        <v>0</v>
      </c>
      <c r="F2906" s="5" t="str">
        <f t="shared" si="363"/>
        <v>Dry</v>
      </c>
      <c r="G2906" s="5" t="str">
        <f t="shared" si="364"/>
        <v/>
      </c>
      <c r="H2906" s="27">
        <v>6.1378375062299999E-3</v>
      </c>
      <c r="I2906" s="27">
        <v>8.9187825194360002</v>
      </c>
      <c r="J2906" s="2">
        <f t="shared" si="365"/>
        <v>24.253380432053483</v>
      </c>
      <c r="K2906" s="2">
        <f t="shared" si="366"/>
        <v>0.7183236742119502</v>
      </c>
      <c r="L2906" s="27">
        <v>0.96146092501320002</v>
      </c>
      <c r="M2906" s="26">
        <f t="shared" si="367"/>
        <v>2.6145583810438957</v>
      </c>
      <c r="N2906" s="2">
        <f t="shared" si="368"/>
        <v>7.7436594373911954E-2</v>
      </c>
    </row>
    <row r="2907" spans="1:14" x14ac:dyDescent="0.35">
      <c r="A2907" s="10">
        <v>42607</v>
      </c>
      <c r="B2907" s="27">
        <v>0</v>
      </c>
      <c r="C2907" s="27">
        <v>0.39432481088409999</v>
      </c>
      <c r="D2907" s="28">
        <f t="shared" si="362"/>
        <v>3.2860400907008334E-2</v>
      </c>
      <c r="E2907" s="3">
        <f t="shared" si="361"/>
        <v>0</v>
      </c>
      <c r="F2907" s="5" t="str">
        <f t="shared" si="363"/>
        <v>Dry</v>
      </c>
      <c r="G2907" s="5" t="str">
        <f t="shared" si="364"/>
        <v/>
      </c>
      <c r="H2907" s="27">
        <v>6.800373725823E-3</v>
      </c>
      <c r="I2907" s="27">
        <v>8.1887291752800007</v>
      </c>
      <c r="J2907" s="2">
        <f t="shared" si="365"/>
        <v>22.268102570089422</v>
      </c>
      <c r="K2907" s="2">
        <f t="shared" si="366"/>
        <v>0.73173877789152109</v>
      </c>
      <c r="L2907" s="27">
        <v>0.8820205190971</v>
      </c>
      <c r="M2907" s="26">
        <f t="shared" si="367"/>
        <v>2.39853131881189</v>
      </c>
      <c r="N2907" s="2">
        <f t="shared" si="368"/>
        <v>7.8816700724174127E-2</v>
      </c>
    </row>
    <row r="2908" spans="1:14" x14ac:dyDescent="0.35">
      <c r="A2908" s="10">
        <v>42608</v>
      </c>
      <c r="B2908" s="27">
        <v>0</v>
      </c>
      <c r="C2908" s="27">
        <v>0.3905973656924</v>
      </c>
      <c r="D2908" s="28">
        <f t="shared" si="362"/>
        <v>3.2549780474366664E-2</v>
      </c>
      <c r="E2908" s="3">
        <f t="shared" si="361"/>
        <v>0</v>
      </c>
      <c r="F2908" s="5" t="str">
        <f t="shared" si="363"/>
        <v>Dry</v>
      </c>
      <c r="G2908" s="5" t="str">
        <f t="shared" si="364"/>
        <v/>
      </c>
      <c r="H2908" s="27">
        <v>6.7406400870010002E-3</v>
      </c>
      <c r="I2908" s="27">
        <v>8.0782865503599997</v>
      </c>
      <c r="J2908" s="2">
        <f t="shared" si="365"/>
        <v>21.96776931358697</v>
      </c>
      <c r="K2908" s="2">
        <f t="shared" si="366"/>
        <v>0.7150460686687844</v>
      </c>
      <c r="L2908" s="27">
        <v>0.86843045201909996</v>
      </c>
      <c r="M2908" s="26">
        <f t="shared" si="367"/>
        <v>2.3615750340026596</v>
      </c>
      <c r="N2908" s="2">
        <f t="shared" si="368"/>
        <v>7.6868748930531555E-2</v>
      </c>
    </row>
    <row r="2909" spans="1:14" x14ac:dyDescent="0.35">
      <c r="A2909" s="10">
        <v>42609</v>
      </c>
      <c r="B2909" s="27">
        <v>0</v>
      </c>
      <c r="C2909" s="27">
        <v>0.39622158409410002</v>
      </c>
      <c r="D2909" s="28">
        <f t="shared" si="362"/>
        <v>3.3018465341175002E-2</v>
      </c>
      <c r="E2909" s="3">
        <f t="shared" si="361"/>
        <v>0</v>
      </c>
      <c r="F2909" s="5" t="str">
        <f t="shared" si="363"/>
        <v>Dry</v>
      </c>
      <c r="G2909" s="5" t="str">
        <f t="shared" si="364"/>
        <v/>
      </c>
      <c r="H2909" s="27">
        <v>6.8405430924420004E-3</v>
      </c>
      <c r="I2909" s="27">
        <v>7.9612738323969996</v>
      </c>
      <c r="J2909" s="2">
        <f t="shared" si="365"/>
        <v>21.649569608867104</v>
      </c>
      <c r="K2909" s="2">
        <f t="shared" si="366"/>
        <v>0.71483556378173407</v>
      </c>
      <c r="L2909" s="27">
        <v>0.85724158901129999</v>
      </c>
      <c r="M2909" s="26">
        <f t="shared" si="367"/>
        <v>2.3311484874937687</v>
      </c>
      <c r="N2909" s="2">
        <f t="shared" si="368"/>
        <v>7.6970945539445529E-2</v>
      </c>
    </row>
    <row r="2910" spans="1:14" x14ac:dyDescent="0.35">
      <c r="A2910" s="10">
        <v>42610</v>
      </c>
      <c r="B2910" s="27">
        <v>0</v>
      </c>
      <c r="C2910" s="27">
        <v>0.33996024925169999</v>
      </c>
      <c r="D2910" s="28">
        <f t="shared" si="362"/>
        <v>2.8330020770975E-2</v>
      </c>
      <c r="E2910" s="3">
        <f t="shared" si="361"/>
        <v>0</v>
      </c>
      <c r="F2910" s="5" t="str">
        <f t="shared" si="363"/>
        <v>Dry</v>
      </c>
      <c r="G2910" s="5" t="str">
        <f t="shared" si="364"/>
        <v/>
      </c>
      <c r="H2910" s="27">
        <v>5.888507401765E-3</v>
      </c>
      <c r="I2910" s="27">
        <v>8.9618411911189995</v>
      </c>
      <c r="J2910" s="2">
        <f t="shared" si="365"/>
        <v>24.370472461481363</v>
      </c>
      <c r="K2910" s="2">
        <f t="shared" si="366"/>
        <v>0.69041599103224127</v>
      </c>
      <c r="L2910" s="27">
        <v>0.97168521572319999</v>
      </c>
      <c r="M2910" s="26">
        <f t="shared" si="367"/>
        <v>2.642361908229041</v>
      </c>
      <c r="N2910" s="2">
        <f t="shared" si="368"/>
        <v>7.4858167744561874E-2</v>
      </c>
    </row>
    <row r="2911" spans="1:14" x14ac:dyDescent="0.35">
      <c r="A2911" s="10">
        <v>42611</v>
      </c>
      <c r="B2911" s="27">
        <v>0</v>
      </c>
      <c r="C2911" s="27">
        <v>0.3422840583615</v>
      </c>
      <c r="D2911" s="28">
        <f t="shared" si="362"/>
        <v>2.8523671530125E-2</v>
      </c>
      <c r="E2911" s="3">
        <f t="shared" si="361"/>
        <v>0</v>
      </c>
      <c r="F2911" s="5" t="str">
        <f t="shared" si="363"/>
        <v>Dry</v>
      </c>
      <c r="G2911" s="5" t="str">
        <f t="shared" si="364"/>
        <v/>
      </c>
      <c r="H2911" s="27">
        <v>5.9295263251469997E-3</v>
      </c>
      <c r="I2911" s="27">
        <v>9.0991708782099998</v>
      </c>
      <c r="J2911" s="2">
        <f t="shared" si="365"/>
        <v>24.743921319369147</v>
      </c>
      <c r="K2911" s="2">
        <f t="shared" si="366"/>
        <v>0.70578748408094272</v>
      </c>
      <c r="L2911" s="27">
        <v>0.99351430128210005</v>
      </c>
      <c r="M2911" s="26">
        <f t="shared" si="367"/>
        <v>2.7017230503344916</v>
      </c>
      <c r="N2911" s="2">
        <f t="shared" si="368"/>
        <v>7.7063060853108406E-2</v>
      </c>
    </row>
    <row r="2912" spans="1:14" x14ac:dyDescent="0.35">
      <c r="A2912" s="10">
        <v>42612</v>
      </c>
      <c r="B2912" s="27">
        <v>0</v>
      </c>
      <c r="C2912" s="27">
        <v>0.329627852459</v>
      </c>
      <c r="D2912" s="28">
        <f t="shared" si="362"/>
        <v>2.7468987704916667E-2</v>
      </c>
      <c r="E2912" s="3">
        <f t="shared" si="361"/>
        <v>0</v>
      </c>
      <c r="F2912" s="5" t="str">
        <f t="shared" si="363"/>
        <v>Dry</v>
      </c>
      <c r="G2912" s="5" t="str">
        <f t="shared" si="364"/>
        <v/>
      </c>
      <c r="H2912" s="27">
        <v>5.7150375128100003E-3</v>
      </c>
      <c r="I2912" s="27">
        <v>9.1953505916869993</v>
      </c>
      <c r="J2912" s="2">
        <f t="shared" si="365"/>
        <v>25.005468585009957</v>
      </c>
      <c r="K2912" s="2">
        <f t="shared" si="366"/>
        <v>0.68687490911731852</v>
      </c>
      <c r="L2912" s="27">
        <v>1.0075674194190001</v>
      </c>
      <c r="M2912" s="26">
        <f t="shared" si="367"/>
        <v>2.739938537671252</v>
      </c>
      <c r="N2912" s="2">
        <f t="shared" si="368"/>
        <v>7.5263338003518976E-2</v>
      </c>
    </row>
    <row r="2913" spans="1:14" x14ac:dyDescent="0.35">
      <c r="A2913" s="10">
        <v>42613</v>
      </c>
      <c r="B2913" s="27">
        <v>0</v>
      </c>
      <c r="C2913" s="27">
        <v>0.32775098946859998</v>
      </c>
      <c r="D2913" s="28">
        <f t="shared" si="362"/>
        <v>2.7312582455716664E-2</v>
      </c>
      <c r="E2913" s="3">
        <f t="shared" si="361"/>
        <v>0</v>
      </c>
      <c r="F2913" s="5" t="str">
        <f t="shared" si="363"/>
        <v>Dry</v>
      </c>
      <c r="G2913" s="5" t="str">
        <f t="shared" si="364"/>
        <v/>
      </c>
      <c r="H2913" s="27">
        <v>5.6836798958950002E-3</v>
      </c>
      <c r="I2913" s="27">
        <v>9.1965465373660003</v>
      </c>
      <c r="J2913" s="2">
        <f t="shared" si="365"/>
        <v>25.008720791851605</v>
      </c>
      <c r="K2913" s="2">
        <f t="shared" si="366"/>
        <v>0.68305274873944266</v>
      </c>
      <c r="L2913" s="27">
        <v>1.010785953716</v>
      </c>
      <c r="M2913" s="26">
        <f t="shared" si="367"/>
        <v>2.7486908910971417</v>
      </c>
      <c r="N2913" s="2">
        <f t="shared" si="368"/>
        <v>7.5073846608367995E-2</v>
      </c>
    </row>
    <row r="2914" spans="1:14" x14ac:dyDescent="0.35">
      <c r="A2914" s="10">
        <v>42614</v>
      </c>
      <c r="B2914" s="27">
        <v>0</v>
      </c>
      <c r="C2914" s="27">
        <v>0.29429030821340002</v>
      </c>
      <c r="D2914" s="28">
        <f t="shared" si="362"/>
        <v>2.4524192351116667E-2</v>
      </c>
      <c r="E2914" s="3">
        <f t="shared" si="361"/>
        <v>0</v>
      </c>
      <c r="F2914" s="5" t="str">
        <f t="shared" si="363"/>
        <v>Dry</v>
      </c>
      <c r="G2914" s="5" t="str">
        <f t="shared" si="364"/>
        <v/>
      </c>
      <c r="H2914" s="27">
        <v>5.1135346248569998E-3</v>
      </c>
      <c r="I2914" s="27">
        <v>8.1886864903580001</v>
      </c>
      <c r="J2914" s="2">
        <f t="shared" si="365"/>
        <v>22.267986494419929</v>
      </c>
      <c r="K2914" s="2">
        <f t="shared" si="366"/>
        <v>0.54610438406122253</v>
      </c>
      <c r="L2914" s="27">
        <v>0.90568243726980002</v>
      </c>
      <c r="M2914" s="26">
        <f t="shared" si="367"/>
        <v>2.4628765926140033</v>
      </c>
      <c r="N2914" s="2">
        <f t="shared" si="368"/>
        <v>6.0400059294328616E-2</v>
      </c>
    </row>
    <row r="2915" spans="1:14" x14ac:dyDescent="0.35">
      <c r="A2915" s="10">
        <v>42615</v>
      </c>
      <c r="B2915" s="27">
        <v>0</v>
      </c>
      <c r="C2915" s="27">
        <v>0.31979901927549997</v>
      </c>
      <c r="D2915" s="28">
        <f t="shared" si="362"/>
        <v>2.6649918272958331E-2</v>
      </c>
      <c r="E2915" s="3">
        <f t="shared" si="361"/>
        <v>0</v>
      </c>
      <c r="F2915" s="5" t="str">
        <f t="shared" si="363"/>
        <v>Dry</v>
      </c>
      <c r="G2915" s="5" t="str">
        <f t="shared" si="364"/>
        <v/>
      </c>
      <c r="H2915" s="27">
        <v>5.544073193425E-3</v>
      </c>
      <c r="I2915" s="27">
        <v>7.458078058371</v>
      </c>
      <c r="J2915" s="2">
        <f t="shared" si="365"/>
        <v>20.281199148811762</v>
      </c>
      <c r="K2915" s="2">
        <f t="shared" si="366"/>
        <v>0.5404922997934255</v>
      </c>
      <c r="L2915" s="27">
        <v>0.82252795707549997</v>
      </c>
      <c r="M2915" s="26">
        <f t="shared" si="367"/>
        <v>2.2367496253528314</v>
      </c>
      <c r="N2915" s="2">
        <f t="shared" si="368"/>
        <v>5.9609194712723121E-2</v>
      </c>
    </row>
    <row r="2916" spans="1:14" x14ac:dyDescent="0.35">
      <c r="A2916" s="10">
        <v>42616</v>
      </c>
      <c r="B2916" s="27">
        <v>0</v>
      </c>
      <c r="C2916" s="27">
        <v>0.34514547026300002</v>
      </c>
      <c r="D2916" s="28">
        <f t="shared" si="362"/>
        <v>2.8762122521916667E-2</v>
      </c>
      <c r="E2916" s="3">
        <f t="shared" si="361"/>
        <v>0</v>
      </c>
      <c r="F2916" s="5" t="str">
        <f t="shared" si="363"/>
        <v>Dry</v>
      </c>
      <c r="G2916" s="5" t="str">
        <f t="shared" si="364"/>
        <v/>
      </c>
      <c r="H2916" s="27">
        <v>5.9732712438019999E-3</v>
      </c>
      <c r="I2916" s="27">
        <v>7.0052914427599999</v>
      </c>
      <c r="J2916" s="2">
        <f t="shared" si="365"/>
        <v>19.049909337783834</v>
      </c>
      <c r="K2916" s="2">
        <f t="shared" si="366"/>
        <v>0.54791582640474301</v>
      </c>
      <c r="L2916" s="27">
        <v>0.76702011356050004</v>
      </c>
      <c r="M2916" s="26">
        <f t="shared" si="367"/>
        <v>2.0858038160118815</v>
      </c>
      <c r="N2916" s="2">
        <f t="shared" si="368"/>
        <v>5.9992144912815064E-2</v>
      </c>
    </row>
    <row r="2917" spans="1:14" x14ac:dyDescent="0.35">
      <c r="A2917" s="10">
        <v>42617</v>
      </c>
      <c r="B2917" s="27">
        <v>0</v>
      </c>
      <c r="C2917" s="27">
        <v>0.35952550937459998</v>
      </c>
      <c r="D2917" s="28">
        <f t="shared" si="362"/>
        <v>2.996045911455E-2</v>
      </c>
      <c r="E2917" s="3">
        <f t="shared" si="361"/>
        <v>0</v>
      </c>
      <c r="F2917" s="5" t="str">
        <f t="shared" si="363"/>
        <v>Dry</v>
      </c>
      <c r="G2917" s="5" t="str">
        <f t="shared" si="364"/>
        <v/>
      </c>
      <c r="H2917" s="27">
        <v>6.2195821085689997E-3</v>
      </c>
      <c r="I2917" s="27">
        <v>6.7358071178480001</v>
      </c>
      <c r="J2917" s="2">
        <f t="shared" si="365"/>
        <v>18.317084443991138</v>
      </c>
      <c r="K2917" s="2">
        <f t="shared" si="366"/>
        <v>0.54878825958195632</v>
      </c>
      <c r="L2917" s="27">
        <v>0.73371413338369995</v>
      </c>
      <c r="M2917" s="26">
        <f t="shared" si="367"/>
        <v>1.9952328657582983</v>
      </c>
      <c r="N2917" s="2">
        <f t="shared" si="368"/>
        <v>5.9778092698557925E-2</v>
      </c>
    </row>
    <row r="2918" spans="1:14" x14ac:dyDescent="0.35">
      <c r="A2918" s="10">
        <v>42618</v>
      </c>
      <c r="B2918" s="27">
        <v>0</v>
      </c>
      <c r="C2918" s="27">
        <v>0.3616473200932</v>
      </c>
      <c r="D2918" s="28">
        <f t="shared" si="362"/>
        <v>3.0137276674433333E-2</v>
      </c>
      <c r="E2918" s="3">
        <f t="shared" si="361"/>
        <v>0</v>
      </c>
      <c r="F2918" s="5" t="str">
        <f t="shared" si="363"/>
        <v>Dry</v>
      </c>
      <c r="G2918" s="5" t="str">
        <f t="shared" si="364"/>
        <v/>
      </c>
      <c r="H2918" s="27">
        <v>6.2600144644009998E-3</v>
      </c>
      <c r="I2918" s="27">
        <v>6.6788544105490004</v>
      </c>
      <c r="J2918" s="2">
        <f t="shared" si="365"/>
        <v>18.16220952987053</v>
      </c>
      <c r="K2918" s="2">
        <f t="shared" si="366"/>
        <v>0.54735953362073797</v>
      </c>
      <c r="L2918" s="27">
        <v>0.72679802251909997</v>
      </c>
      <c r="M2918" s="26">
        <f t="shared" si="367"/>
        <v>1.9764254705175397</v>
      </c>
      <c r="N2918" s="2">
        <f t="shared" si="368"/>
        <v>5.9564081231384174E-2</v>
      </c>
    </row>
    <row r="2919" spans="1:14" x14ac:dyDescent="0.35">
      <c r="A2919" s="10">
        <v>42619</v>
      </c>
      <c r="B2919" s="27">
        <v>0</v>
      </c>
      <c r="C2919" s="27">
        <v>0.3489852522927</v>
      </c>
      <c r="D2919" s="28">
        <f t="shared" si="362"/>
        <v>2.9082104357725E-2</v>
      </c>
      <c r="E2919" s="3">
        <f t="shared" si="361"/>
        <v>0</v>
      </c>
      <c r="F2919" s="5" t="str">
        <f t="shared" si="363"/>
        <v>Dry</v>
      </c>
      <c r="G2919" s="5" t="str">
        <f t="shared" si="364"/>
        <v/>
      </c>
      <c r="H2919" s="27">
        <v>6.0494668900190002E-3</v>
      </c>
      <c r="I2919" s="27">
        <v>6.8407196074499996</v>
      </c>
      <c r="J2919" s="2">
        <f t="shared" si="365"/>
        <v>18.602379271715233</v>
      </c>
      <c r="K2919" s="2">
        <f t="shared" si="366"/>
        <v>0.54099633528200275</v>
      </c>
      <c r="L2919" s="27">
        <v>0.74672009882790003</v>
      </c>
      <c r="M2919" s="26">
        <f t="shared" si="367"/>
        <v>2.0306007679486382</v>
      </c>
      <c r="N2919" s="2">
        <f t="shared" si="368"/>
        <v>5.905414344235882E-2</v>
      </c>
    </row>
    <row r="2920" spans="1:14" x14ac:dyDescent="0.35">
      <c r="A2920" s="10">
        <v>42620</v>
      </c>
      <c r="B2920" s="27">
        <v>0</v>
      </c>
      <c r="C2920" s="27">
        <v>0.34010772080129997</v>
      </c>
      <c r="D2920" s="28">
        <f t="shared" si="362"/>
        <v>2.8342310066774998E-2</v>
      </c>
      <c r="E2920" s="3">
        <f t="shared" si="361"/>
        <v>0</v>
      </c>
      <c r="F2920" s="5" t="str">
        <f t="shared" si="363"/>
        <v>Dry</v>
      </c>
      <c r="G2920" s="5" t="str">
        <f t="shared" si="364"/>
        <v/>
      </c>
      <c r="H2920" s="27">
        <v>5.9016847293080002E-3</v>
      </c>
      <c r="I2920" s="27">
        <v>7.0083523846469999</v>
      </c>
      <c r="J2920" s="2">
        <f t="shared" si="365"/>
        <v>19.058233140713664</v>
      </c>
      <c r="K2920" s="2">
        <f t="shared" si="366"/>
        <v>0.54015435299899373</v>
      </c>
      <c r="L2920" s="27">
        <v>0.76895824069209995</v>
      </c>
      <c r="M2920" s="26">
        <f t="shared" si="367"/>
        <v>2.0910742814084688</v>
      </c>
      <c r="N2920" s="2">
        <f t="shared" si="368"/>
        <v>5.9265875656337542E-2</v>
      </c>
    </row>
    <row r="2921" spans="1:14" x14ac:dyDescent="0.35">
      <c r="A2921" s="10">
        <v>42621</v>
      </c>
      <c r="B2921" s="27">
        <v>0</v>
      </c>
      <c r="C2921" s="27">
        <v>0.35657268326590003</v>
      </c>
      <c r="D2921" s="28">
        <f t="shared" si="362"/>
        <v>2.9714390272158334E-2</v>
      </c>
      <c r="E2921" s="3">
        <f t="shared" si="361"/>
        <v>0</v>
      </c>
      <c r="F2921" s="5" t="str">
        <f t="shared" si="363"/>
        <v>Dry</v>
      </c>
      <c r="G2921" s="5" t="str">
        <f t="shared" si="364"/>
        <v/>
      </c>
      <c r="H2921" s="27">
        <v>6.1831353228120004E-3</v>
      </c>
      <c r="I2921" s="27">
        <v>6.7145415559749999</v>
      </c>
      <c r="J2921" s="2">
        <f t="shared" si="365"/>
        <v>18.259255725656175</v>
      </c>
      <c r="K2921" s="2">
        <f t="shared" si="366"/>
        <v>0.54256265071128917</v>
      </c>
      <c r="L2921" s="27">
        <v>0.73754361790739997</v>
      </c>
      <c r="M2921" s="26">
        <f t="shared" si="367"/>
        <v>2.0056466127926673</v>
      </c>
      <c r="N2921" s="2">
        <f t="shared" si="368"/>
        <v>5.9596566200553744E-2</v>
      </c>
    </row>
    <row r="2922" spans="1:14" x14ac:dyDescent="0.35">
      <c r="A2922" s="10">
        <v>42622</v>
      </c>
      <c r="B2922" s="27">
        <v>0</v>
      </c>
      <c r="C2922" s="27">
        <v>0.36503153054710002</v>
      </c>
      <c r="D2922" s="28">
        <f t="shared" si="362"/>
        <v>3.0419294212258335E-2</v>
      </c>
      <c r="E2922" s="3">
        <f t="shared" si="361"/>
        <v>0</v>
      </c>
      <c r="F2922" s="5" t="str">
        <f t="shared" si="363"/>
        <v>Dry</v>
      </c>
      <c r="G2922" s="5" t="str">
        <f t="shared" si="364"/>
        <v/>
      </c>
      <c r="H2922" s="27">
        <v>6.32982096402E-3</v>
      </c>
      <c r="I2922" s="27">
        <v>6.519327282461</v>
      </c>
      <c r="J2922" s="2">
        <f t="shared" si="365"/>
        <v>17.728397838833146</v>
      </c>
      <c r="K2922" s="2">
        <f t="shared" si="366"/>
        <v>0.53928534977143028</v>
      </c>
      <c r="L2922" s="27">
        <v>0.7153300337756</v>
      </c>
      <c r="M2922" s="26">
        <f t="shared" si="367"/>
        <v>1.9452398806480156</v>
      </c>
      <c r="N2922" s="2">
        <f t="shared" si="368"/>
        <v>5.9172824242850273E-2</v>
      </c>
    </row>
    <row r="2923" spans="1:14" x14ac:dyDescent="0.35">
      <c r="A2923" s="10">
        <v>42623</v>
      </c>
      <c r="B2923" s="27">
        <v>0</v>
      </c>
      <c r="C2923" s="27">
        <v>0.36124357490969999</v>
      </c>
      <c r="D2923" s="28">
        <f t="shared" si="362"/>
        <v>3.0103631242475001E-2</v>
      </c>
      <c r="E2923" s="3">
        <f t="shared" si="361"/>
        <v>0</v>
      </c>
      <c r="F2923" s="5" t="str">
        <f t="shared" si="363"/>
        <v>Dry</v>
      </c>
      <c r="G2923" s="5" t="str">
        <f t="shared" si="364"/>
        <v/>
      </c>
      <c r="H2923" s="27">
        <v>6.269784658108E-3</v>
      </c>
      <c r="I2923" s="27">
        <v>6.550050489927</v>
      </c>
      <c r="J2923" s="2">
        <f t="shared" si="365"/>
        <v>17.811945300287888</v>
      </c>
      <c r="K2923" s="2">
        <f t="shared" si="366"/>
        <v>0.53620423303100229</v>
      </c>
      <c r="L2923" s="27">
        <v>0.7198679506597</v>
      </c>
      <c r="M2923" s="26">
        <f t="shared" si="367"/>
        <v>1.9575801103059618</v>
      </c>
      <c r="N2923" s="2">
        <f t="shared" si="368"/>
        <v>5.8930269768254211E-2</v>
      </c>
    </row>
    <row r="2924" spans="1:14" x14ac:dyDescent="0.35">
      <c r="A2924" s="10">
        <v>42624</v>
      </c>
      <c r="B2924" s="27">
        <v>0</v>
      </c>
      <c r="C2924" s="27">
        <v>0.35026417512390001</v>
      </c>
      <c r="D2924" s="28">
        <f t="shared" si="362"/>
        <v>2.9188681260325002E-2</v>
      </c>
      <c r="E2924" s="3">
        <f t="shared" si="361"/>
        <v>0</v>
      </c>
      <c r="F2924" s="5" t="str">
        <f t="shared" si="363"/>
        <v>Dry</v>
      </c>
      <c r="G2924" s="5" t="str">
        <f t="shared" si="364"/>
        <v/>
      </c>
      <c r="H2924" s="27">
        <v>6.087123803043E-3</v>
      </c>
      <c r="I2924" s="27">
        <v>6.6737376042259999</v>
      </c>
      <c r="J2924" s="2">
        <f t="shared" si="365"/>
        <v>18.148295091428015</v>
      </c>
      <c r="K2924" s="2">
        <f t="shared" si="366"/>
        <v>0.52972480084201312</v>
      </c>
      <c r="L2924" s="27">
        <v>0.73628108420829996</v>
      </c>
      <c r="M2924" s="26">
        <f t="shared" si="367"/>
        <v>2.0022133291526827</v>
      </c>
      <c r="N2924" s="2">
        <f t="shared" si="368"/>
        <v>5.8441966679811844E-2</v>
      </c>
    </row>
    <row r="2925" spans="1:14" x14ac:dyDescent="0.35">
      <c r="A2925" s="10">
        <v>42625</v>
      </c>
      <c r="B2925" s="27">
        <v>0</v>
      </c>
      <c r="C2925" s="27">
        <v>0.38361208825229998</v>
      </c>
      <c r="D2925" s="28">
        <f t="shared" si="362"/>
        <v>3.1967674021024996E-2</v>
      </c>
      <c r="E2925" s="3">
        <f t="shared" si="361"/>
        <v>0</v>
      </c>
      <c r="F2925" s="5" t="str">
        <f t="shared" si="363"/>
        <v>Dry</v>
      </c>
      <c r="G2925" s="5" t="str">
        <f t="shared" si="364"/>
        <v/>
      </c>
      <c r="H2925" s="27">
        <v>6.6561869935489997E-3</v>
      </c>
      <c r="I2925" s="27">
        <v>6.2548049471600002</v>
      </c>
      <c r="J2925" s="2">
        <f t="shared" si="365"/>
        <v>17.009066381109019</v>
      </c>
      <c r="K2925" s="2">
        <f t="shared" si="366"/>
        <v>0.54374028947326847</v>
      </c>
      <c r="L2925" s="27">
        <v>0.69011798518779999</v>
      </c>
      <c r="M2925" s="26">
        <f t="shared" si="367"/>
        <v>1.8766792442002957</v>
      </c>
      <c r="N2925" s="2">
        <f t="shared" si="368"/>
        <v>5.9993070320618617E-2</v>
      </c>
    </row>
    <row r="2926" spans="1:14" x14ac:dyDescent="0.35">
      <c r="A2926" s="10">
        <v>42626</v>
      </c>
      <c r="B2926" s="27">
        <v>0</v>
      </c>
      <c r="C2926" s="27">
        <v>0.40855503792070003</v>
      </c>
      <c r="D2926" s="28">
        <f t="shared" si="362"/>
        <v>3.4046253160058333E-2</v>
      </c>
      <c r="E2926" s="3">
        <f t="shared" si="361"/>
        <v>0</v>
      </c>
      <c r="F2926" s="5" t="str">
        <f t="shared" si="363"/>
        <v>Dry</v>
      </c>
      <c r="G2926" s="5" t="str">
        <f t="shared" si="364"/>
        <v/>
      </c>
      <c r="H2926" s="27">
        <v>7.0854389017990004E-3</v>
      </c>
      <c r="I2926" s="27">
        <v>5.771071770552</v>
      </c>
      <c r="J2926" s="2">
        <f t="shared" si="365"/>
        <v>15.693621729968287</v>
      </c>
      <c r="K2926" s="2">
        <f t="shared" si="366"/>
        <v>0.53430901841669287</v>
      </c>
      <c r="L2926" s="27">
        <v>0.63388809040630001</v>
      </c>
      <c r="M2926" s="26">
        <f t="shared" si="367"/>
        <v>1.723769917527276</v>
      </c>
      <c r="N2926" s="2">
        <f t="shared" si="368"/>
        <v>5.8687907001826516E-2</v>
      </c>
    </row>
    <row r="2927" spans="1:14" x14ac:dyDescent="0.35">
      <c r="A2927" s="10">
        <v>42627</v>
      </c>
      <c r="B2927" s="27">
        <v>0</v>
      </c>
      <c r="C2927" s="27">
        <v>0.34736225499059997</v>
      </c>
      <c r="D2927" s="28">
        <f t="shared" si="362"/>
        <v>2.8946854582549999E-2</v>
      </c>
      <c r="E2927" s="3">
        <f t="shared" si="361"/>
        <v>0</v>
      </c>
      <c r="F2927" s="5" t="str">
        <f t="shared" si="363"/>
        <v>Dry</v>
      </c>
      <c r="G2927" s="5" t="str">
        <f t="shared" si="364"/>
        <v/>
      </c>
      <c r="H2927" s="27">
        <v>6.0544417308319998E-3</v>
      </c>
      <c r="I2927" s="27">
        <v>6.3982946734889996</v>
      </c>
      <c r="J2927" s="2">
        <f t="shared" si="365"/>
        <v>17.399266603299047</v>
      </c>
      <c r="K2927" s="2">
        <f t="shared" si="366"/>
        <v>0.50365404020871618</v>
      </c>
      <c r="L2927" s="27">
        <v>0.70852580500899998</v>
      </c>
      <c r="M2927" s="26">
        <f t="shared" si="367"/>
        <v>1.9267367331092742</v>
      </c>
      <c r="N2927" s="2">
        <f t="shared" si="368"/>
        <v>5.5772968032171605E-2</v>
      </c>
    </row>
    <row r="2928" spans="1:14" x14ac:dyDescent="0.35">
      <c r="A2928" s="10">
        <v>42628</v>
      </c>
      <c r="B2928" s="27">
        <v>0</v>
      </c>
      <c r="C2928" s="27">
        <v>0.34899239900329998</v>
      </c>
      <c r="D2928" s="28">
        <f t="shared" si="362"/>
        <v>2.9082699916941665E-2</v>
      </c>
      <c r="E2928" s="3">
        <f t="shared" si="361"/>
        <v>0</v>
      </c>
      <c r="F2928" s="5" t="str">
        <f t="shared" si="363"/>
        <v>Dry</v>
      </c>
      <c r="G2928" s="5" t="str">
        <f t="shared" si="364"/>
        <v/>
      </c>
      <c r="H2928" s="27">
        <v>6.084018872879E-3</v>
      </c>
      <c r="I2928" s="27">
        <v>6.5437641039130003</v>
      </c>
      <c r="J2928" s="2">
        <f t="shared" si="365"/>
        <v>17.794850353616855</v>
      </c>
      <c r="K2928" s="2">
        <f t="shared" si="366"/>
        <v>0.51752229290112228</v>
      </c>
      <c r="L2928" s="27">
        <v>0.73108057757180001</v>
      </c>
      <c r="M2928" s="26">
        <f t="shared" si="367"/>
        <v>1.9880712794256501</v>
      </c>
      <c r="N2928" s="2">
        <f t="shared" si="368"/>
        <v>5.781848043302646E-2</v>
      </c>
    </row>
    <row r="2929" spans="1:14" x14ac:dyDescent="0.35">
      <c r="A2929" s="10">
        <v>42629</v>
      </c>
      <c r="B2929" s="27">
        <v>0</v>
      </c>
      <c r="C2929" s="27">
        <v>0.35955701562800002</v>
      </c>
      <c r="D2929" s="28">
        <f t="shared" si="362"/>
        <v>2.996308463566667E-2</v>
      </c>
      <c r="E2929" s="3">
        <f t="shared" si="361"/>
        <v>0</v>
      </c>
      <c r="F2929" s="5" t="str">
        <f t="shared" si="363"/>
        <v>Dry</v>
      </c>
      <c r="G2929" s="5" t="str">
        <f t="shared" si="364"/>
        <v/>
      </c>
      <c r="H2929" s="27">
        <v>6.2641251998680004E-3</v>
      </c>
      <c r="I2929" s="27">
        <v>6.3719456754430004</v>
      </c>
      <c r="J2929" s="2">
        <f t="shared" si="365"/>
        <v>17.327614191972678</v>
      </c>
      <c r="K2929" s="2">
        <f t="shared" si="366"/>
        <v>0.5191887705682563</v>
      </c>
      <c r="L2929" s="27">
        <v>0.71244543628370005</v>
      </c>
      <c r="M2929" s="26">
        <f t="shared" si="367"/>
        <v>1.9373956216124426</v>
      </c>
      <c r="N2929" s="2">
        <f t="shared" si="368"/>
        <v>5.8050348983143658E-2</v>
      </c>
    </row>
    <row r="2930" spans="1:14" x14ac:dyDescent="0.35">
      <c r="A2930" s="10">
        <v>42630</v>
      </c>
      <c r="B2930" s="27">
        <v>0</v>
      </c>
      <c r="C2930" s="27">
        <v>0.34309979121090001</v>
      </c>
      <c r="D2930" s="28">
        <f t="shared" si="362"/>
        <v>2.8591649267575001E-2</v>
      </c>
      <c r="E2930" s="3">
        <f t="shared" si="361"/>
        <v>0</v>
      </c>
      <c r="F2930" s="5" t="str">
        <f t="shared" si="363"/>
        <v>Dry</v>
      </c>
      <c r="G2930" s="5" t="str">
        <f t="shared" si="364"/>
        <v/>
      </c>
      <c r="H2930" s="27">
        <v>5.985865591844E-3</v>
      </c>
      <c r="I2930" s="27">
        <v>6.5360358744160001</v>
      </c>
      <c r="J2930" s="2">
        <f t="shared" si="365"/>
        <v>17.773834515451895</v>
      </c>
      <c r="K2930" s="2">
        <f t="shared" si="366"/>
        <v>0.50818324260571945</v>
      </c>
      <c r="L2930" s="27">
        <v>0.7321764280709</v>
      </c>
      <c r="M2930" s="26">
        <f t="shared" si="367"/>
        <v>1.9910512914388827</v>
      </c>
      <c r="N2930" s="2">
        <f t="shared" si="368"/>
        <v>5.6927440198572793E-2</v>
      </c>
    </row>
    <row r="2931" spans="1:14" x14ac:dyDescent="0.35">
      <c r="A2931" s="10">
        <v>42631</v>
      </c>
      <c r="B2931" s="27">
        <v>0</v>
      </c>
      <c r="C2931" s="27">
        <v>0.28902914523689999</v>
      </c>
      <c r="D2931" s="28">
        <f t="shared" si="362"/>
        <v>2.4085762103075E-2</v>
      </c>
      <c r="E2931" s="3">
        <f t="shared" si="361"/>
        <v>0</v>
      </c>
      <c r="F2931" s="5" t="str">
        <f t="shared" si="363"/>
        <v>Dry</v>
      </c>
      <c r="G2931" s="5" t="str">
        <f t="shared" si="364"/>
        <v/>
      </c>
      <c r="H2931" s="27">
        <v>5.066439906362E-3</v>
      </c>
      <c r="I2931" s="27">
        <v>7.2626505254950002</v>
      </c>
      <c r="J2931" s="2">
        <f t="shared" si="365"/>
        <v>19.749761333010085</v>
      </c>
      <c r="K2931" s="2">
        <f t="shared" si="366"/>
        <v>0.47568805305939027</v>
      </c>
      <c r="L2931" s="27">
        <v>0.82249340599190002</v>
      </c>
      <c r="M2931" s="26">
        <f t="shared" si="367"/>
        <v>2.2366556685181331</v>
      </c>
      <c r="N2931" s="2">
        <f t="shared" si="368"/>
        <v>5.387155633842193E-2</v>
      </c>
    </row>
    <row r="2932" spans="1:14" x14ac:dyDescent="0.35">
      <c r="A2932" s="10">
        <v>42632</v>
      </c>
      <c r="B2932" s="27">
        <v>0</v>
      </c>
      <c r="C2932" s="27">
        <v>0.33838812166670001</v>
      </c>
      <c r="D2932" s="28">
        <f t="shared" si="362"/>
        <v>2.8199010138891669E-2</v>
      </c>
      <c r="E2932" s="3">
        <f t="shared" si="361"/>
        <v>0</v>
      </c>
      <c r="F2932" s="5" t="str">
        <f t="shared" si="363"/>
        <v>Dry</v>
      </c>
      <c r="G2932" s="5" t="str">
        <f t="shared" si="364"/>
        <v/>
      </c>
      <c r="H2932" s="27">
        <v>5.9005945303899996E-3</v>
      </c>
      <c r="I2932" s="27">
        <v>6.5626989699260001</v>
      </c>
      <c r="J2932" s="2">
        <f t="shared" si="365"/>
        <v>17.846341070857967</v>
      </c>
      <c r="K2932" s="2">
        <f t="shared" si="366"/>
        <v>0.50324915279924265</v>
      </c>
      <c r="L2932" s="27">
        <v>0.74554486418929999</v>
      </c>
      <c r="M2932" s="26">
        <f t="shared" si="367"/>
        <v>2.0274048818818149</v>
      </c>
      <c r="N2932" s="2">
        <f t="shared" si="368"/>
        <v>5.7170810819823767E-2</v>
      </c>
    </row>
    <row r="2933" spans="1:14" x14ac:dyDescent="0.35">
      <c r="A2933" s="10">
        <v>42633</v>
      </c>
      <c r="B2933" s="27">
        <v>0</v>
      </c>
      <c r="C2933" s="27">
        <v>0.43220299448990002</v>
      </c>
      <c r="D2933" s="28">
        <f t="shared" si="362"/>
        <v>3.6016916207491666E-2</v>
      </c>
      <c r="E2933" s="3">
        <f t="shared" si="361"/>
        <v>0</v>
      </c>
      <c r="F2933" s="5" t="str">
        <f t="shared" si="363"/>
        <v>Dry</v>
      </c>
      <c r="G2933" s="5" t="str">
        <f t="shared" si="364"/>
        <v/>
      </c>
      <c r="H2933" s="27">
        <v>7.4920222336519997E-3</v>
      </c>
      <c r="I2933" s="27">
        <v>5.3935404545979999</v>
      </c>
      <c r="J2933" s="2">
        <f t="shared" si="365"/>
        <v>14.666978170615616</v>
      </c>
      <c r="K2933" s="2">
        <f t="shared" si="366"/>
        <v>0.52825932378817209</v>
      </c>
      <c r="L2933" s="27">
        <v>0.59760541733850003</v>
      </c>
      <c r="M2933" s="26">
        <f t="shared" si="367"/>
        <v>1.6251042676936234</v>
      </c>
      <c r="N2933" s="2">
        <f t="shared" si="368"/>
        <v>5.8531244237958337E-2</v>
      </c>
    </row>
    <row r="2934" spans="1:14" x14ac:dyDescent="0.35">
      <c r="A2934" s="10">
        <v>42634</v>
      </c>
      <c r="B2934" s="27">
        <v>0</v>
      </c>
      <c r="C2934" s="27">
        <v>0.49524044495039998</v>
      </c>
      <c r="D2934" s="28">
        <f t="shared" si="362"/>
        <v>4.1270037079199996E-2</v>
      </c>
      <c r="E2934" s="3">
        <f t="shared" si="361"/>
        <v>0</v>
      </c>
      <c r="F2934" s="5" t="str">
        <f t="shared" si="363"/>
        <v>Dry</v>
      </c>
      <c r="G2934" s="5" t="str">
        <f t="shared" si="364"/>
        <v/>
      </c>
      <c r="H2934" s="27">
        <v>8.5770844853560006E-3</v>
      </c>
      <c r="I2934" s="27">
        <v>4.8168432263770002</v>
      </c>
      <c r="J2934" s="2">
        <f t="shared" si="365"/>
        <v>13.098730796080559</v>
      </c>
      <c r="K2934" s="2">
        <f t="shared" si="366"/>
        <v>0.54058510564470352</v>
      </c>
      <c r="L2934" s="27">
        <v>0.52574883792380001</v>
      </c>
      <c r="M2934" s="26">
        <f t="shared" si="367"/>
        <v>1.4297003598964648</v>
      </c>
      <c r="N2934" s="2">
        <f t="shared" si="368"/>
        <v>5.9003786865072683E-2</v>
      </c>
    </row>
    <row r="2935" spans="1:14" x14ac:dyDescent="0.35">
      <c r="A2935" s="10">
        <v>42635</v>
      </c>
      <c r="B2935" s="27">
        <v>0</v>
      </c>
      <c r="C2935" s="27">
        <v>0.39509589666549999</v>
      </c>
      <c r="D2935" s="28">
        <f t="shared" si="362"/>
        <v>3.2924658055458335E-2</v>
      </c>
      <c r="E2935" s="3">
        <f t="shared" si="361"/>
        <v>0</v>
      </c>
      <c r="F2935" s="5" t="str">
        <f t="shared" si="363"/>
        <v>Dry</v>
      </c>
      <c r="G2935" s="5" t="str">
        <f t="shared" si="364"/>
        <v/>
      </c>
      <c r="H2935" s="27">
        <v>6.8961235152309999E-3</v>
      </c>
      <c r="I2935" s="27">
        <v>5.4668158626050003</v>
      </c>
      <c r="J2935" s="2">
        <f t="shared" si="365"/>
        <v>14.866240384133533</v>
      </c>
      <c r="K2935" s="2">
        <f t="shared" si="366"/>
        <v>0.48946588121784212</v>
      </c>
      <c r="L2935" s="27">
        <v>0.6055937387275</v>
      </c>
      <c r="M2935" s="26">
        <f t="shared" si="367"/>
        <v>1.6468273893460144</v>
      </c>
      <c r="N2935" s="2">
        <f t="shared" si="368"/>
        <v>5.4221228670580671E-2</v>
      </c>
    </row>
    <row r="2936" spans="1:14" x14ac:dyDescent="0.35">
      <c r="A2936" s="10">
        <v>42636</v>
      </c>
      <c r="B2936" s="27">
        <v>0</v>
      </c>
      <c r="C2936" s="27">
        <v>0.37315379806479998</v>
      </c>
      <c r="D2936" s="28">
        <f t="shared" si="362"/>
        <v>3.1096149838733333E-2</v>
      </c>
      <c r="E2936" s="3">
        <f t="shared" si="361"/>
        <v>0</v>
      </c>
      <c r="F2936" s="5" t="str">
        <f t="shared" si="363"/>
        <v>Dry</v>
      </c>
      <c r="G2936" s="5" t="str">
        <f t="shared" si="364"/>
        <v/>
      </c>
      <c r="H2936" s="27">
        <v>6.5292277571179997E-3</v>
      </c>
      <c r="I2936" s="27">
        <v>5.8759150537379998</v>
      </c>
      <c r="J2936" s="2">
        <f t="shared" si="365"/>
        <v>15.978728360532967</v>
      </c>
      <c r="K2936" s="2">
        <f t="shared" si="366"/>
        <v>0.49687693133155098</v>
      </c>
      <c r="L2936" s="27">
        <v>0.66095939021380001</v>
      </c>
      <c r="M2936" s="26">
        <f t="shared" si="367"/>
        <v>1.7973865273717993</v>
      </c>
      <c r="N2936" s="2">
        <f t="shared" si="368"/>
        <v>5.589180077327404E-2</v>
      </c>
    </row>
    <row r="2937" spans="1:14" x14ac:dyDescent="0.35">
      <c r="A2937" s="10">
        <v>42637</v>
      </c>
      <c r="B2937" s="27">
        <v>0</v>
      </c>
      <c r="C2937" s="27">
        <v>0.30469920954410001</v>
      </c>
      <c r="D2937" s="28">
        <f t="shared" si="362"/>
        <v>2.5391600795341668E-2</v>
      </c>
      <c r="E2937" s="3">
        <f t="shared" si="361"/>
        <v>0</v>
      </c>
      <c r="F2937" s="5" t="str">
        <f t="shared" si="363"/>
        <v>Dry</v>
      </c>
      <c r="G2937" s="5" t="str">
        <f t="shared" si="364"/>
        <v/>
      </c>
      <c r="H2937" s="27">
        <v>5.3674490937609997E-3</v>
      </c>
      <c r="I2937" s="27">
        <v>6.6379183903380001</v>
      </c>
      <c r="J2937" s="2">
        <f t="shared" si="365"/>
        <v>18.050889753949544</v>
      </c>
      <c r="K2937" s="2">
        <f t="shared" si="366"/>
        <v>0.45834098663301004</v>
      </c>
      <c r="L2937" s="27">
        <v>0.76092998663330003</v>
      </c>
      <c r="M2937" s="26">
        <f t="shared" si="367"/>
        <v>2.0692425684511306</v>
      </c>
      <c r="N2937" s="2">
        <f t="shared" si="368"/>
        <v>5.2541381246838562E-2</v>
      </c>
    </row>
    <row r="2938" spans="1:14" x14ac:dyDescent="0.35">
      <c r="A2938" s="10">
        <v>42638</v>
      </c>
      <c r="B2938" s="27">
        <v>0</v>
      </c>
      <c r="C2938" s="27">
        <v>0.2898548299625</v>
      </c>
      <c r="D2938" s="28">
        <f t="shared" si="362"/>
        <v>2.4154569163541667E-2</v>
      </c>
      <c r="E2938" s="3">
        <f t="shared" si="361"/>
        <v>0</v>
      </c>
      <c r="F2938" s="5" t="str">
        <f t="shared" si="363"/>
        <v>Dry</v>
      </c>
      <c r="G2938" s="5" t="str">
        <f t="shared" si="364"/>
        <v/>
      </c>
      <c r="H2938" s="27">
        <v>5.1096695546199999E-3</v>
      </c>
      <c r="I2938" s="27">
        <v>6.878207620965</v>
      </c>
      <c r="J2938" s="2">
        <f t="shared" si="365"/>
        <v>18.704322676147381</v>
      </c>
      <c r="K2938" s="2">
        <f t="shared" si="366"/>
        <v>0.45179485573820266</v>
      </c>
      <c r="L2938" s="27">
        <v>0.80061737932709998</v>
      </c>
      <c r="M2938" s="26">
        <f t="shared" si="367"/>
        <v>2.1771668766469428</v>
      </c>
      <c r="N2938" s="2">
        <f t="shared" si="368"/>
        <v>5.2588527902540566E-2</v>
      </c>
    </row>
    <row r="2939" spans="1:14" x14ac:dyDescent="0.35">
      <c r="A2939" s="10">
        <v>42639</v>
      </c>
      <c r="B2939" s="27">
        <v>0</v>
      </c>
      <c r="C2939" s="27">
        <v>0.25816459749449999</v>
      </c>
      <c r="D2939" s="28">
        <f t="shared" si="362"/>
        <v>2.1513716457875001E-2</v>
      </c>
      <c r="E2939" s="3">
        <f t="shared" si="361"/>
        <v>0</v>
      </c>
      <c r="F2939" s="5" t="str">
        <f t="shared" si="363"/>
        <v>Dry</v>
      </c>
      <c r="G2939" s="5" t="str">
        <f t="shared" si="364"/>
        <v/>
      </c>
      <c r="H2939" s="27">
        <v>4.5627529493949999E-3</v>
      </c>
      <c r="I2939" s="27">
        <v>7.1114805951499998</v>
      </c>
      <c r="J2939" s="2">
        <f t="shared" si="365"/>
        <v>19.338675871227103</v>
      </c>
      <c r="K2939" s="2">
        <f t="shared" si="366"/>
        <v>0.41604678936432871</v>
      </c>
      <c r="L2939" s="27">
        <v>0.83480264263390003</v>
      </c>
      <c r="M2939" s="26">
        <f t="shared" si="367"/>
        <v>2.2701289142729224</v>
      </c>
      <c r="N2939" s="2">
        <f t="shared" si="368"/>
        <v>4.8838909784491277E-2</v>
      </c>
    </row>
    <row r="2940" spans="1:14" x14ac:dyDescent="0.35">
      <c r="A2940" s="10">
        <v>42640</v>
      </c>
      <c r="B2940" s="27">
        <v>0</v>
      </c>
      <c r="C2940" s="27">
        <v>0.26154336712479997</v>
      </c>
      <c r="D2940" s="28">
        <f t="shared" si="362"/>
        <v>2.179528059373333E-2</v>
      </c>
      <c r="E2940" s="3">
        <f t="shared" si="361"/>
        <v>0</v>
      </c>
      <c r="F2940" s="5" t="str">
        <f t="shared" si="363"/>
        <v>Dry</v>
      </c>
      <c r="G2940" s="5" t="str">
        <f t="shared" si="364"/>
        <v/>
      </c>
      <c r="H2940" s="27">
        <v>4.6116560620829998E-3</v>
      </c>
      <c r="I2940" s="27">
        <v>7.073428460363</v>
      </c>
      <c r="J2940" s="2">
        <f t="shared" si="365"/>
        <v>19.235198417972729</v>
      </c>
      <c r="K2940" s="2">
        <f t="shared" si="366"/>
        <v>0.41923654679585109</v>
      </c>
      <c r="L2940" s="27">
        <v>0.83014403527650005</v>
      </c>
      <c r="M2940" s="26">
        <f t="shared" si="367"/>
        <v>2.2574604837695031</v>
      </c>
      <c r="N2940" s="2">
        <f t="shared" si="368"/>
        <v>4.920198467302131E-2</v>
      </c>
    </row>
    <row r="2941" spans="1:14" x14ac:dyDescent="0.35">
      <c r="A2941" s="10">
        <v>42641</v>
      </c>
      <c r="B2941" s="27">
        <v>0</v>
      </c>
      <c r="C2941" s="27">
        <v>0.32911436911089997</v>
      </c>
      <c r="D2941" s="28">
        <f t="shared" si="362"/>
        <v>2.7426197425908332E-2</v>
      </c>
      <c r="E2941" s="3">
        <f t="shared" si="361"/>
        <v>0</v>
      </c>
      <c r="F2941" s="5" t="str">
        <f t="shared" si="363"/>
        <v>Dry</v>
      </c>
      <c r="G2941" s="5" t="str">
        <f t="shared" si="364"/>
        <v/>
      </c>
      <c r="H2941" s="27">
        <v>5.7526380794610003E-3</v>
      </c>
      <c r="I2941" s="27">
        <v>6.3752379759559998</v>
      </c>
      <c r="J2941" s="2">
        <f t="shared" si="365"/>
        <v>17.336567142295706</v>
      </c>
      <c r="K2941" s="2">
        <f t="shared" si="366"/>
        <v>0.47547611313211746</v>
      </c>
      <c r="L2941" s="27">
        <v>0.73600407520379996</v>
      </c>
      <c r="M2941" s="26">
        <f t="shared" si="367"/>
        <v>2.0014600419462054</v>
      </c>
      <c r="N2941" s="2">
        <f t="shared" si="368"/>
        <v>5.48924382504834E-2</v>
      </c>
    </row>
    <row r="2942" spans="1:14" x14ac:dyDescent="0.35">
      <c r="A2942" s="10">
        <v>42642</v>
      </c>
      <c r="B2942" s="27">
        <v>0</v>
      </c>
      <c r="C2942" s="27">
        <v>0.3574453363715</v>
      </c>
      <c r="D2942" s="28">
        <f t="shared" si="362"/>
        <v>2.9787111364291668E-2</v>
      </c>
      <c r="E2942" s="3">
        <f t="shared" si="361"/>
        <v>0</v>
      </c>
      <c r="F2942" s="5" t="str">
        <f t="shared" si="363"/>
        <v>Dry</v>
      </c>
      <c r="G2942" s="5" t="str">
        <f t="shared" si="364"/>
        <v/>
      </c>
      <c r="H2942" s="27">
        <v>6.2301334088779997E-3</v>
      </c>
      <c r="I2942" s="27">
        <v>6.1446723673330004</v>
      </c>
      <c r="J2942" s="2">
        <f t="shared" si="365"/>
        <v>16.709576248830668</v>
      </c>
      <c r="K2942" s="2">
        <f t="shared" si="366"/>
        <v>0.49773000857404215</v>
      </c>
      <c r="L2942" s="27">
        <v>0.69492578755440004</v>
      </c>
      <c r="M2942" s="26">
        <f t="shared" si="367"/>
        <v>1.8897533896439334</v>
      </c>
      <c r="N2942" s="2">
        <f t="shared" si="368"/>
        <v>5.6290294668371509E-2</v>
      </c>
    </row>
    <row r="2943" spans="1:14" x14ac:dyDescent="0.35">
      <c r="A2943" s="10">
        <v>42643</v>
      </c>
      <c r="B2943" s="27">
        <v>0</v>
      </c>
      <c r="C2943" s="27">
        <v>0.36340124783189998</v>
      </c>
      <c r="D2943" s="28">
        <f t="shared" si="362"/>
        <v>3.0283437319324997E-2</v>
      </c>
      <c r="E2943" s="3">
        <f t="shared" si="361"/>
        <v>0</v>
      </c>
      <c r="F2943" s="5" t="str">
        <f t="shared" si="363"/>
        <v>Dry</v>
      </c>
      <c r="G2943" s="5" t="str">
        <f t="shared" si="364"/>
        <v/>
      </c>
      <c r="H2943" s="27">
        <v>6.3320667015880003E-3</v>
      </c>
      <c r="I2943" s="27">
        <v>6.1894783971510003</v>
      </c>
      <c r="J2943" s="2">
        <f t="shared" si="365"/>
        <v>16.831419974076546</v>
      </c>
      <c r="K2943" s="2">
        <f t="shared" si="366"/>
        <v>0.5097132517801819</v>
      </c>
      <c r="L2943" s="27">
        <v>0.69409975793580003</v>
      </c>
      <c r="M2943" s="26">
        <f t="shared" si="367"/>
        <v>1.8875071177402971</v>
      </c>
      <c r="N2943" s="2">
        <f t="shared" si="368"/>
        <v>5.7160203489868076E-2</v>
      </c>
    </row>
    <row r="2944" spans="1:14" x14ac:dyDescent="0.35">
      <c r="A2944" s="10">
        <v>42644</v>
      </c>
      <c r="B2944" s="27">
        <v>0</v>
      </c>
      <c r="C2944" s="27">
        <v>0.2708184943427</v>
      </c>
      <c r="D2944" s="28">
        <f t="shared" si="362"/>
        <v>2.2568207861891666E-2</v>
      </c>
      <c r="E2944" s="3">
        <f t="shared" si="361"/>
        <v>0</v>
      </c>
      <c r="F2944" s="5" t="str">
        <f t="shared" si="363"/>
        <v>Dry</v>
      </c>
      <c r="G2944" s="5" t="str">
        <f t="shared" si="364"/>
        <v/>
      </c>
      <c r="H2944" s="27">
        <v>4.7589920907700001E-3</v>
      </c>
      <c r="I2944" s="27">
        <v>5.9929405796840003</v>
      </c>
      <c r="J2944" s="2">
        <f t="shared" si="365"/>
        <v>16.296962894769482</v>
      </c>
      <c r="K2944" s="2">
        <f t="shared" si="366"/>
        <v>0.3677932461266934</v>
      </c>
      <c r="L2944" s="27">
        <v>0.68020447337239998</v>
      </c>
      <c r="M2944" s="26">
        <f t="shared" si="367"/>
        <v>1.8497208367099696</v>
      </c>
      <c r="N2944" s="2">
        <f t="shared" si="368"/>
        <v>4.1744884329342764E-2</v>
      </c>
    </row>
    <row r="2945" spans="1:14" x14ac:dyDescent="0.35">
      <c r="A2945" s="10">
        <v>42645</v>
      </c>
      <c r="B2945" s="27">
        <v>0</v>
      </c>
      <c r="C2945" s="27">
        <v>0.29427499347030001</v>
      </c>
      <c r="D2945" s="28">
        <f t="shared" si="362"/>
        <v>2.4522916122524999E-2</v>
      </c>
      <c r="E2945" s="3">
        <f t="shared" si="361"/>
        <v>0</v>
      </c>
      <c r="F2945" s="5" t="str">
        <f t="shared" si="363"/>
        <v>Dry</v>
      </c>
      <c r="G2945" s="5" t="str">
        <f t="shared" si="364"/>
        <v/>
      </c>
      <c r="H2945" s="27">
        <v>5.1541638948159997E-3</v>
      </c>
      <c r="I2945" s="27">
        <v>5.4770011982850004</v>
      </c>
      <c r="J2945" s="2">
        <f t="shared" si="365"/>
        <v>14.893937978568299</v>
      </c>
      <c r="K2945" s="2">
        <f t="shared" si="366"/>
        <v>0.36524279178251995</v>
      </c>
      <c r="L2945" s="27">
        <v>0.62677937294630004</v>
      </c>
      <c r="M2945" s="26">
        <f t="shared" si="367"/>
        <v>1.7044387556152505</v>
      </c>
      <c r="N2945" s="2">
        <f t="shared" si="368"/>
        <v>4.1797808639933674E-2</v>
      </c>
    </row>
    <row r="2946" spans="1:14" x14ac:dyDescent="0.35">
      <c r="A2946" s="10">
        <v>42646</v>
      </c>
      <c r="B2946" s="27">
        <v>0</v>
      </c>
      <c r="C2946" s="27">
        <v>0.26221177038139998</v>
      </c>
      <c r="D2946" s="28">
        <f t="shared" si="362"/>
        <v>2.1850980865116665E-2</v>
      </c>
      <c r="E2946" s="3">
        <f t="shared" si="361"/>
        <v>0</v>
      </c>
      <c r="F2946" s="5" t="str">
        <f t="shared" si="363"/>
        <v>Dry</v>
      </c>
      <c r="G2946" s="5" t="str">
        <f t="shared" si="364"/>
        <v/>
      </c>
      <c r="H2946" s="27">
        <v>4.6078264243939997E-3</v>
      </c>
      <c r="I2946" s="27">
        <v>5.620427016631</v>
      </c>
      <c r="J2946" s="2">
        <f t="shared" si="365"/>
        <v>15.283964411945677</v>
      </c>
      <c r="K2946" s="2">
        <f t="shared" si="366"/>
        <v>0.33396961390854907</v>
      </c>
      <c r="L2946" s="27">
        <v>0.6442329893955</v>
      </c>
      <c r="M2946" s="26">
        <f t="shared" si="367"/>
        <v>1.7519014220425468</v>
      </c>
      <c r="N2946" s="2">
        <f t="shared" si="368"/>
        <v>3.8280764450622368E-2</v>
      </c>
    </row>
    <row r="2947" spans="1:14" x14ac:dyDescent="0.35">
      <c r="A2947" s="10">
        <v>42647</v>
      </c>
      <c r="B2947" s="27">
        <v>0</v>
      </c>
      <c r="C2947" s="27">
        <v>0.2870934657957</v>
      </c>
      <c r="D2947" s="28">
        <f t="shared" si="362"/>
        <v>2.3924455482975001E-2</v>
      </c>
      <c r="E2947" s="3">
        <f t="shared" si="361"/>
        <v>0</v>
      </c>
      <c r="F2947" s="5" t="str">
        <f t="shared" si="363"/>
        <v>Dry</v>
      </c>
      <c r="G2947" s="5" t="str">
        <f t="shared" si="364"/>
        <v/>
      </c>
      <c r="H2947" s="27">
        <v>5.0276502902969998E-3</v>
      </c>
      <c r="I2947" s="27">
        <v>5.4881692159239996</v>
      </c>
      <c r="J2947" s="2">
        <f t="shared" si="365"/>
        <v>14.924307839015087</v>
      </c>
      <c r="K2947" s="2">
        <f t="shared" si="366"/>
        <v>0.3570559385087313</v>
      </c>
      <c r="L2947" s="27">
        <v>0.62940814350480001</v>
      </c>
      <c r="M2947" s="26">
        <f t="shared" si="367"/>
        <v>1.7115873291212129</v>
      </c>
      <c r="N2947" s="2">
        <f t="shared" si="368"/>
        <v>4.0948794860784538E-2</v>
      </c>
    </row>
    <row r="2948" spans="1:14" x14ac:dyDescent="0.35">
      <c r="A2948" s="10">
        <v>42648</v>
      </c>
      <c r="B2948" s="27">
        <v>0</v>
      </c>
      <c r="C2948" s="27">
        <v>0.31204220303699998</v>
      </c>
      <c r="D2948" s="28">
        <f t="shared" si="362"/>
        <v>2.6003516919749999E-2</v>
      </c>
      <c r="E2948" s="3">
        <f t="shared" si="361"/>
        <v>0</v>
      </c>
      <c r="F2948" s="5" t="str">
        <f t="shared" si="363"/>
        <v>Dry</v>
      </c>
      <c r="G2948" s="5" t="str">
        <f t="shared" si="364"/>
        <v/>
      </c>
      <c r="H2948" s="27">
        <v>5.4502220077759997E-3</v>
      </c>
      <c r="I2948" s="27">
        <v>5.2124191514870004</v>
      </c>
      <c r="J2948" s="2">
        <f t="shared" si="365"/>
        <v>14.174444143787689</v>
      </c>
      <c r="K2948" s="2">
        <f t="shared" si="366"/>
        <v>0.36858539812103447</v>
      </c>
      <c r="L2948" s="27">
        <v>0.59200103460389997</v>
      </c>
      <c r="M2948" s="26">
        <f t="shared" si="367"/>
        <v>1.6098639334604614</v>
      </c>
      <c r="N2948" s="2">
        <f t="shared" si="368"/>
        <v>4.1862124032234396E-2</v>
      </c>
    </row>
    <row r="2949" spans="1:14" x14ac:dyDescent="0.35">
      <c r="A2949" s="10">
        <v>42649</v>
      </c>
      <c r="B2949" s="27">
        <v>0</v>
      </c>
      <c r="C2949" s="27">
        <v>0.28631283267899998</v>
      </c>
      <c r="D2949" s="28">
        <f t="shared" si="362"/>
        <v>2.385940272325E-2</v>
      </c>
      <c r="E2949" s="3">
        <f t="shared" si="361"/>
        <v>0</v>
      </c>
      <c r="F2949" s="5" t="str">
        <f t="shared" si="363"/>
        <v>Dry</v>
      </c>
      <c r="G2949" s="5" t="str">
        <f t="shared" si="364"/>
        <v/>
      </c>
      <c r="H2949" s="27">
        <v>5.0154591575410001E-3</v>
      </c>
      <c r="I2949" s="27">
        <v>5.4142409834679999</v>
      </c>
      <c r="J2949" s="2">
        <f t="shared" si="365"/>
        <v>14.723270360803539</v>
      </c>
      <c r="K2949" s="2">
        <f t="shared" si="366"/>
        <v>0.35128843694170198</v>
      </c>
      <c r="L2949" s="27">
        <v>0.61417366582830002</v>
      </c>
      <c r="M2949" s="26">
        <f t="shared" si="367"/>
        <v>1.670159299906846</v>
      </c>
      <c r="N2949" s="2">
        <f t="shared" si="368"/>
        <v>3.9849003348458714E-2</v>
      </c>
    </row>
    <row r="2950" spans="1:14" x14ac:dyDescent="0.35">
      <c r="A2950" s="10">
        <v>42650</v>
      </c>
      <c r="B2950" s="27">
        <v>0</v>
      </c>
      <c r="C2950" s="27">
        <v>0.25883207569119998</v>
      </c>
      <c r="D2950" s="28">
        <f t="shared" si="362"/>
        <v>2.1569339640933331E-2</v>
      </c>
      <c r="E2950" s="3">
        <f t="shared" si="361"/>
        <v>0</v>
      </c>
      <c r="F2950" s="5" t="str">
        <f t="shared" si="363"/>
        <v>Dry</v>
      </c>
      <c r="G2950" s="5" t="str">
        <f t="shared" si="364"/>
        <v/>
      </c>
      <c r="H2950" s="27">
        <v>4.5485884323909999E-3</v>
      </c>
      <c r="I2950" s="27">
        <v>5.7312668195630003</v>
      </c>
      <c r="J2950" s="2">
        <f t="shared" si="365"/>
        <v>15.585377738446841</v>
      </c>
      <c r="K2950" s="2">
        <f t="shared" si="366"/>
        <v>0.33616630587280133</v>
      </c>
      <c r="L2950" s="27">
        <v>0.65658047027949995</v>
      </c>
      <c r="M2950" s="26">
        <f t="shared" si="367"/>
        <v>1.7854786676592609</v>
      </c>
      <c r="N2950" s="2">
        <f t="shared" si="368"/>
        <v>3.8511595804383722E-2</v>
      </c>
    </row>
    <row r="2951" spans="1:14" x14ac:dyDescent="0.35">
      <c r="A2951" s="10">
        <v>42651</v>
      </c>
      <c r="B2951" s="27">
        <v>0</v>
      </c>
      <c r="C2951" s="27">
        <v>0.25077074402119998</v>
      </c>
      <c r="D2951" s="28">
        <f t="shared" si="362"/>
        <v>2.0897562001766665E-2</v>
      </c>
      <c r="E2951" s="3">
        <f t="shared" si="361"/>
        <v>0</v>
      </c>
      <c r="F2951" s="5" t="str">
        <f t="shared" si="363"/>
        <v>Dry</v>
      </c>
      <c r="G2951" s="5" t="str">
        <f t="shared" si="364"/>
        <v/>
      </c>
      <c r="H2951" s="27">
        <v>4.4078212657990001E-3</v>
      </c>
      <c r="I2951" s="27">
        <v>5.8670244755679999</v>
      </c>
      <c r="J2951" s="2">
        <f t="shared" si="365"/>
        <v>15.954551677880596</v>
      </c>
      <c r="K2951" s="2">
        <f t="shared" si="366"/>
        <v>0.33341123289890012</v>
      </c>
      <c r="L2951" s="27">
        <v>0.67597833846319999</v>
      </c>
      <c r="M2951" s="26">
        <f t="shared" si="367"/>
        <v>1.8382284544832874</v>
      </c>
      <c r="N2951" s="2">
        <f t="shared" si="368"/>
        <v>3.8414493100976208E-2</v>
      </c>
    </row>
    <row r="2952" spans="1:14" x14ac:dyDescent="0.35">
      <c r="A2952" s="10">
        <v>42652</v>
      </c>
      <c r="B2952" s="27">
        <v>0</v>
      </c>
      <c r="C2952" s="27">
        <v>0.24780596859369999</v>
      </c>
      <c r="D2952" s="28">
        <f t="shared" si="362"/>
        <v>2.0650497382808334E-2</v>
      </c>
      <c r="E2952" s="3">
        <f t="shared" si="361"/>
        <v>0</v>
      </c>
      <c r="F2952" s="5" t="str">
        <f t="shared" si="363"/>
        <v>Dry</v>
      </c>
      <c r="G2952" s="5" t="str">
        <f t="shared" si="364"/>
        <v/>
      </c>
      <c r="H2952" s="27">
        <v>4.3517193326989998E-3</v>
      </c>
      <c r="I2952" s="27">
        <v>5.9164266647139998</v>
      </c>
      <c r="J2952" s="2">
        <f t="shared" si="365"/>
        <v>16.088894014956661</v>
      </c>
      <c r="K2952" s="2">
        <f t="shared" si="366"/>
        <v>0.33224366374814318</v>
      </c>
      <c r="L2952" s="27">
        <v>0.6826913682611</v>
      </c>
      <c r="M2952" s="26">
        <f t="shared" si="367"/>
        <v>1.8564835991945048</v>
      </c>
      <c r="N2952" s="2">
        <f t="shared" si="368"/>
        <v>3.8337309706392715E-2</v>
      </c>
    </row>
    <row r="2953" spans="1:14" x14ac:dyDescent="0.35">
      <c r="A2953" s="10">
        <v>42653</v>
      </c>
      <c r="B2953" s="27">
        <v>0</v>
      </c>
      <c r="C2953" s="27">
        <v>0.2993284028564</v>
      </c>
      <c r="D2953" s="28">
        <f t="shared" si="362"/>
        <v>2.4944033571366667E-2</v>
      </c>
      <c r="E2953" s="3">
        <f t="shared" si="361"/>
        <v>0</v>
      </c>
      <c r="F2953" s="5" t="str">
        <f t="shared" si="363"/>
        <v>Dry</v>
      </c>
      <c r="G2953" s="5" t="str">
        <f t="shared" si="364"/>
        <v/>
      </c>
      <c r="H2953" s="27">
        <v>5.2219271654370004E-3</v>
      </c>
      <c r="I2953" s="27">
        <v>5.43172081133</v>
      </c>
      <c r="J2953" s="2">
        <f t="shared" si="365"/>
        <v>14.770804305498348</v>
      </c>
      <c r="K2953" s="2">
        <f t="shared" si="366"/>
        <v>0.3684434384724381</v>
      </c>
      <c r="L2953" s="27">
        <v>0.61897648601749999</v>
      </c>
      <c r="M2953" s="26">
        <f t="shared" si="367"/>
        <v>1.6832198970165488</v>
      </c>
      <c r="N2953" s="2">
        <f t="shared" si="368"/>
        <v>4.1986293619173137E-2</v>
      </c>
    </row>
    <row r="2954" spans="1:14" x14ac:dyDescent="0.35">
      <c r="A2954" s="10">
        <v>42654</v>
      </c>
      <c r="B2954" s="27">
        <v>0</v>
      </c>
      <c r="C2954" s="27">
        <v>0.30783966057770001</v>
      </c>
      <c r="D2954" s="28">
        <f t="shared" si="362"/>
        <v>2.5653305048141669E-2</v>
      </c>
      <c r="E2954" s="3">
        <f t="shared" si="361"/>
        <v>0</v>
      </c>
      <c r="F2954" s="5" t="str">
        <f t="shared" si="363"/>
        <v>Dry</v>
      </c>
      <c r="G2954" s="5" t="str">
        <f t="shared" si="364"/>
        <v/>
      </c>
      <c r="H2954" s="27">
        <v>5.3664978776079997E-3</v>
      </c>
      <c r="I2954" s="27">
        <v>5.3324631221579999</v>
      </c>
      <c r="J2954" s="2">
        <f t="shared" si="365"/>
        <v>14.500886915871579</v>
      </c>
      <c r="K2954" s="2">
        <f t="shared" si="366"/>
        <v>0.37199567552145985</v>
      </c>
      <c r="L2954" s="27">
        <v>0.59992499040530001</v>
      </c>
      <c r="M2954" s="26">
        <f t="shared" si="367"/>
        <v>1.6314120219085566</v>
      </c>
      <c r="N2954" s="2">
        <f t="shared" si="368"/>
        <v>4.1851110257225779E-2</v>
      </c>
    </row>
    <row r="2955" spans="1:14" x14ac:dyDescent="0.35">
      <c r="A2955" s="10">
        <v>42655</v>
      </c>
      <c r="B2955" s="27">
        <v>0</v>
      </c>
      <c r="C2955" s="27">
        <v>0.32728063061360002</v>
      </c>
      <c r="D2955" s="28">
        <f t="shared" si="362"/>
        <v>2.7273385884466667E-2</v>
      </c>
      <c r="E2955" s="3">
        <f t="shared" si="361"/>
        <v>0</v>
      </c>
      <c r="F2955" s="5" t="str">
        <f t="shared" si="363"/>
        <v>Dry</v>
      </c>
      <c r="G2955" s="5" t="str">
        <f t="shared" si="364"/>
        <v/>
      </c>
      <c r="H2955" s="27">
        <v>5.7008221020530001E-3</v>
      </c>
      <c r="I2955" s="27">
        <v>5.1536241533240004</v>
      </c>
      <c r="J2955" s="2">
        <f t="shared" si="365"/>
        <v>14.014559377583154</v>
      </c>
      <c r="K2955" s="2">
        <f t="shared" si="366"/>
        <v>0.38222448590559638</v>
      </c>
      <c r="L2955" s="27">
        <v>0.57658379112089997</v>
      </c>
      <c r="M2955" s="26">
        <f t="shared" si="367"/>
        <v>1.5679388982225306</v>
      </c>
      <c r="N2955" s="2">
        <f t="shared" si="368"/>
        <v>4.2763002614488586E-2</v>
      </c>
    </row>
    <row r="2956" spans="1:14" x14ac:dyDescent="0.35">
      <c r="A2956" s="10">
        <v>42656</v>
      </c>
      <c r="B2956" s="27">
        <v>0</v>
      </c>
      <c r="C2956" s="27">
        <v>0.31083165163799997</v>
      </c>
      <c r="D2956" s="28">
        <f t="shared" si="362"/>
        <v>2.5902637636499998E-2</v>
      </c>
      <c r="E2956" s="3">
        <f t="shared" si="361"/>
        <v>0</v>
      </c>
      <c r="F2956" s="5" t="str">
        <f t="shared" si="363"/>
        <v>Dry</v>
      </c>
      <c r="G2956" s="5" t="str">
        <f t="shared" si="364"/>
        <v/>
      </c>
      <c r="H2956" s="27">
        <v>5.4271490092049996E-3</v>
      </c>
      <c r="I2956" s="27">
        <v>5.2550162887100003</v>
      </c>
      <c r="J2956" s="2">
        <f t="shared" si="365"/>
        <v>14.290281094866426</v>
      </c>
      <c r="K2956" s="2">
        <f t="shared" si="366"/>
        <v>0.3701559729240515</v>
      </c>
      <c r="L2956" s="27">
        <v>0.58915990977730004</v>
      </c>
      <c r="M2956" s="26">
        <f t="shared" si="367"/>
        <v>1.6021378922519987</v>
      </c>
      <c r="N2956" s="2">
        <f t="shared" si="368"/>
        <v>4.1499597266709397E-2</v>
      </c>
    </row>
    <row r="2957" spans="1:14" x14ac:dyDescent="0.35">
      <c r="A2957" s="10">
        <v>42657</v>
      </c>
      <c r="B2957" s="27">
        <v>0</v>
      </c>
      <c r="C2957" s="27">
        <v>0.31377153621999998</v>
      </c>
      <c r="D2957" s="28">
        <f t="shared" si="362"/>
        <v>2.6147628018333331E-2</v>
      </c>
      <c r="E2957" s="3">
        <f t="shared" si="361"/>
        <v>0</v>
      </c>
      <c r="F2957" s="5" t="str">
        <f t="shared" si="363"/>
        <v>Dry</v>
      </c>
      <c r="G2957" s="5" t="str">
        <f t="shared" si="364"/>
        <v/>
      </c>
      <c r="H2957" s="27">
        <v>5.4812487542730002E-3</v>
      </c>
      <c r="I2957" s="27">
        <v>5.2442087637550001</v>
      </c>
      <c r="J2957" s="2">
        <f t="shared" si="365"/>
        <v>14.260891543804798</v>
      </c>
      <c r="K2957" s="2">
        <f t="shared" si="366"/>
        <v>0.3728884872972032</v>
      </c>
      <c r="L2957" s="27">
        <v>0.59054861396879998</v>
      </c>
      <c r="M2957" s="26">
        <f t="shared" si="367"/>
        <v>1.6059142788821958</v>
      </c>
      <c r="N2957" s="2">
        <f t="shared" si="368"/>
        <v>4.1990849193541673E-2</v>
      </c>
    </row>
    <row r="2958" spans="1:14" x14ac:dyDescent="0.35">
      <c r="A2958" s="10">
        <v>42658</v>
      </c>
      <c r="B2958" s="27">
        <v>0</v>
      </c>
      <c r="C2958" s="27">
        <v>0.32686963677399999</v>
      </c>
      <c r="D2958" s="28">
        <f t="shared" si="362"/>
        <v>2.7239136397833333E-2</v>
      </c>
      <c r="E2958" s="3">
        <f t="shared" si="361"/>
        <v>0</v>
      </c>
      <c r="F2958" s="5" t="str">
        <f t="shared" si="363"/>
        <v>Dry</v>
      </c>
      <c r="G2958" s="5" t="str">
        <f t="shared" si="364"/>
        <v/>
      </c>
      <c r="H2958" s="27">
        <v>5.707243509726E-3</v>
      </c>
      <c r="I2958" s="27">
        <v>5.1002564844730003</v>
      </c>
      <c r="J2958" s="2">
        <f t="shared" si="365"/>
        <v>13.869433473616498</v>
      </c>
      <c r="K2958" s="2">
        <f t="shared" si="366"/>
        <v>0.37779139014851515</v>
      </c>
      <c r="L2958" s="27">
        <v>0.57490939925410001</v>
      </c>
      <c r="M2958" s="26">
        <f t="shared" si="367"/>
        <v>1.5633856239556294</v>
      </c>
      <c r="N2958" s="2">
        <f t="shared" si="368"/>
        <v>4.2585274253339161E-2</v>
      </c>
    </row>
    <row r="2959" spans="1:14" x14ac:dyDescent="0.35">
      <c r="A2959" s="10">
        <v>42659</v>
      </c>
      <c r="B2959" s="27">
        <v>0</v>
      </c>
      <c r="C2959" s="27">
        <v>0.37633650232119997</v>
      </c>
      <c r="D2959" s="28">
        <f t="shared" si="362"/>
        <v>3.1361375193433329E-2</v>
      </c>
      <c r="E2959" s="3">
        <f t="shared" si="361"/>
        <v>0</v>
      </c>
      <c r="F2959" s="5" t="str">
        <f t="shared" si="363"/>
        <v>Dry</v>
      </c>
      <c r="G2959" s="5" t="str">
        <f t="shared" si="364"/>
        <v/>
      </c>
      <c r="H2959" s="27">
        <v>6.5532253624459996E-3</v>
      </c>
      <c r="I2959" s="27">
        <v>4.618615379475</v>
      </c>
      <c r="J2959" s="2">
        <f t="shared" si="365"/>
        <v>12.559677918329136</v>
      </c>
      <c r="K2959" s="2">
        <f t="shared" si="366"/>
        <v>0.39388877150539969</v>
      </c>
      <c r="L2959" s="27">
        <v>0.51652828932549999</v>
      </c>
      <c r="M2959" s="26">
        <f t="shared" si="367"/>
        <v>1.4046263688601917</v>
      </c>
      <c r="N2959" s="2">
        <f t="shared" si="368"/>
        <v>4.4051014560414346E-2</v>
      </c>
    </row>
    <row r="2960" spans="1:14" x14ac:dyDescent="0.35">
      <c r="A2960" s="10">
        <v>42660</v>
      </c>
      <c r="B2960" s="27">
        <v>323.00335703000002</v>
      </c>
      <c r="C2960" s="27">
        <v>141.8477146402</v>
      </c>
      <c r="D2960" s="28">
        <f t="shared" si="362"/>
        <v>11.820642886683332</v>
      </c>
      <c r="E2960" s="3">
        <f t="shared" si="361"/>
        <v>1</v>
      </c>
      <c r="F2960" s="5">
        <f t="shared" si="363"/>
        <v>11.820642886683332</v>
      </c>
      <c r="G2960" s="5">
        <f t="shared" si="364"/>
        <v>-0.87005596642863336</v>
      </c>
      <c r="H2960" s="27">
        <v>2.5110214254260002</v>
      </c>
      <c r="I2960" s="27">
        <v>4.0368107574099996</v>
      </c>
      <c r="J2960" s="2">
        <f t="shared" si="365"/>
        <v>10.977541701270457</v>
      </c>
      <c r="K2960" s="2">
        <f t="shared" si="366"/>
        <v>9.8248998226370592</v>
      </c>
      <c r="L2960" s="27">
        <v>0.17333868770819999</v>
      </c>
      <c r="M2960" s="26">
        <f t="shared" si="367"/>
        <v>0.47137029380617074</v>
      </c>
      <c r="N2960" s="2">
        <f t="shared" si="368"/>
        <v>0.42187641295652284</v>
      </c>
    </row>
    <row r="2961" spans="1:14" x14ac:dyDescent="0.35">
      <c r="A2961" s="10">
        <v>42661</v>
      </c>
      <c r="B2961" s="27">
        <v>0</v>
      </c>
      <c r="C2961" s="27">
        <v>0.29801986461579999</v>
      </c>
      <c r="D2961" s="28">
        <f t="shared" si="362"/>
        <v>2.4834988717983331E-2</v>
      </c>
      <c r="E2961" s="3">
        <f t="shared" si="361"/>
        <v>0</v>
      </c>
      <c r="F2961" s="5" t="str">
        <f t="shared" si="363"/>
        <v>Dry</v>
      </c>
      <c r="G2961" s="5" t="str">
        <f t="shared" si="364"/>
        <v/>
      </c>
      <c r="H2961" s="27">
        <v>5.3073372215640003E-3</v>
      </c>
      <c r="I2961" s="27">
        <v>2.0400647523109998</v>
      </c>
      <c r="J2961" s="2">
        <f t="shared" si="365"/>
        <v>5.5476704848444403</v>
      </c>
      <c r="K2961" s="2">
        <f t="shared" si="366"/>
        <v>0.13777633390220079</v>
      </c>
      <c r="L2961" s="27">
        <v>0.2036305404647</v>
      </c>
      <c r="M2961" s="26">
        <f t="shared" si="367"/>
        <v>0.55374474651808658</v>
      </c>
      <c r="N2961" s="2">
        <f t="shared" si="368"/>
        <v>1.375224453241922E-2</v>
      </c>
    </row>
    <row r="2962" spans="1:14" x14ac:dyDescent="0.35">
      <c r="A2962" s="10">
        <v>42662</v>
      </c>
      <c r="B2962" s="27">
        <v>0</v>
      </c>
      <c r="C2962" s="27">
        <v>0.25407928467680002</v>
      </c>
      <c r="D2962" s="28">
        <f t="shared" si="362"/>
        <v>2.1173273723066668E-2</v>
      </c>
      <c r="E2962" s="3">
        <f t="shared" si="361"/>
        <v>0</v>
      </c>
      <c r="F2962" s="5" t="str">
        <f t="shared" si="363"/>
        <v>Dry</v>
      </c>
      <c r="G2962" s="5" t="str">
        <f t="shared" si="364"/>
        <v/>
      </c>
      <c r="H2962" s="27">
        <v>4.5598410201430004E-3</v>
      </c>
      <c r="I2962" s="27">
        <v>4.0752963929639998</v>
      </c>
      <c r="J2962" s="2">
        <f t="shared" si="365"/>
        <v>11.082197999170582</v>
      </c>
      <c r="K2962" s="2">
        <f t="shared" si="366"/>
        <v>0.23464641168966049</v>
      </c>
      <c r="L2962" s="27">
        <v>0.48261115182850001</v>
      </c>
      <c r="M2962" s="26">
        <f t="shared" si="367"/>
        <v>1.3123934618363498</v>
      </c>
      <c r="N2962" s="2">
        <f t="shared" si="368"/>
        <v>2.7787665999824084E-2</v>
      </c>
    </row>
    <row r="2963" spans="1:14" x14ac:dyDescent="0.35">
      <c r="A2963" s="10">
        <v>42663</v>
      </c>
      <c r="B2963" s="27">
        <v>0</v>
      </c>
      <c r="C2963" s="27">
        <v>0.23440825295510001</v>
      </c>
      <c r="D2963" s="28">
        <f t="shared" si="362"/>
        <v>1.9534021079591669E-2</v>
      </c>
      <c r="E2963" s="3">
        <f t="shared" si="361"/>
        <v>0</v>
      </c>
      <c r="F2963" s="5" t="str">
        <f t="shared" si="363"/>
        <v>Dry</v>
      </c>
      <c r="G2963" s="5" t="str">
        <f t="shared" si="364"/>
        <v/>
      </c>
      <c r="H2963" s="27">
        <v>4.2160083007879998E-3</v>
      </c>
      <c r="I2963" s="27">
        <v>4.8464083843279999</v>
      </c>
      <c r="J2963" s="2">
        <f t="shared" si="365"/>
        <v>13.17912910400619</v>
      </c>
      <c r="K2963" s="2">
        <f t="shared" si="366"/>
        <v>0.25744138572831698</v>
      </c>
      <c r="L2963" s="27">
        <v>0.59745365572139997</v>
      </c>
      <c r="M2963" s="26">
        <f t="shared" si="367"/>
        <v>1.6246915732225462</v>
      </c>
      <c r="N2963" s="2">
        <f t="shared" si="368"/>
        <v>3.1736759439164167E-2</v>
      </c>
    </row>
    <row r="2964" spans="1:14" x14ac:dyDescent="0.35">
      <c r="A2964" s="10">
        <v>42664</v>
      </c>
      <c r="B2964" s="27">
        <v>0</v>
      </c>
      <c r="C2964" s="27">
        <v>0.24539266233269999</v>
      </c>
      <c r="D2964" s="28">
        <f t="shared" si="362"/>
        <v>2.0449388527724998E-2</v>
      </c>
      <c r="E2964" s="3">
        <f t="shared" si="361"/>
        <v>0</v>
      </c>
      <c r="F2964" s="5" t="str">
        <f t="shared" si="363"/>
        <v>Dry</v>
      </c>
      <c r="G2964" s="5" t="str">
        <f t="shared" si="364"/>
        <v/>
      </c>
      <c r="H2964" s="27">
        <v>4.388430673664E-3</v>
      </c>
      <c r="I2964" s="27">
        <v>4.9377413246500002</v>
      </c>
      <c r="J2964" s="2">
        <f t="shared" si="365"/>
        <v>13.427496248600225</v>
      </c>
      <c r="K2964" s="2">
        <f t="shared" si="366"/>
        <v>0.27458408774219589</v>
      </c>
      <c r="L2964" s="27">
        <v>0.6076984554357</v>
      </c>
      <c r="M2964" s="26">
        <f t="shared" si="367"/>
        <v>1.6525508717736253</v>
      </c>
      <c r="N2964" s="2">
        <f t="shared" si="368"/>
        <v>3.3793654838729516E-2</v>
      </c>
    </row>
    <row r="2965" spans="1:14" x14ac:dyDescent="0.35">
      <c r="A2965" s="10">
        <v>42665</v>
      </c>
      <c r="B2965" s="27">
        <v>0</v>
      </c>
      <c r="C2965" s="27">
        <v>0.27669067065589997</v>
      </c>
      <c r="D2965" s="28">
        <f t="shared" si="362"/>
        <v>2.3057555887991663E-2</v>
      </c>
      <c r="E2965" s="3">
        <f t="shared" si="361"/>
        <v>0</v>
      </c>
      <c r="F2965" s="5" t="str">
        <f t="shared" si="363"/>
        <v>Dry</v>
      </c>
      <c r="G2965" s="5" t="str">
        <f t="shared" si="364"/>
        <v/>
      </c>
      <c r="H2965" s="27">
        <v>4.907156206468E-3</v>
      </c>
      <c r="I2965" s="27">
        <v>4.8870426236259998</v>
      </c>
      <c r="J2965" s="2">
        <f t="shared" si="365"/>
        <v>13.289628228983599</v>
      </c>
      <c r="K2965" s="2">
        <f t="shared" si="366"/>
        <v>0.30642634562042098</v>
      </c>
      <c r="L2965" s="27">
        <v>0.59255816777089998</v>
      </c>
      <c r="M2965" s="26">
        <f t="shared" si="367"/>
        <v>1.6113789791094746</v>
      </c>
      <c r="N2965" s="2">
        <f t="shared" si="368"/>
        <v>3.7154460867551663E-2</v>
      </c>
    </row>
    <row r="2966" spans="1:14" x14ac:dyDescent="0.35">
      <c r="A2966" s="10">
        <v>42666</v>
      </c>
      <c r="B2966" s="27">
        <v>10.41946313</v>
      </c>
      <c r="C2966" s="27">
        <v>0.39905032482039998</v>
      </c>
      <c r="D2966" s="28">
        <f t="shared" si="362"/>
        <v>3.3254193735033334E-2</v>
      </c>
      <c r="E2966" s="3">
        <f t="shared" ref="E2966:E3029" si="369">IF(D2966&gt;$C$8,1,0)</f>
        <v>0</v>
      </c>
      <c r="F2966" s="5">
        <f t="shared" si="363"/>
        <v>3.3254193735033334E-2</v>
      </c>
      <c r="G2966" s="5" t="str">
        <f t="shared" si="364"/>
        <v/>
      </c>
      <c r="H2966" s="27">
        <v>6.9725131668470003E-3</v>
      </c>
      <c r="I2966" s="27">
        <v>4.3587778289630004</v>
      </c>
      <c r="J2966" s="2">
        <f t="shared" si="365"/>
        <v>11.853086076968825</v>
      </c>
      <c r="K2966" s="2">
        <f t="shared" si="366"/>
        <v>0.39416482076154757</v>
      </c>
      <c r="L2966" s="27">
        <v>0.50793170804770005</v>
      </c>
      <c r="M2966" s="26">
        <f t="shared" si="367"/>
        <v>1.3812491695965936</v>
      </c>
      <c r="N2966" s="2">
        <f t="shared" si="368"/>
        <v>4.5932327482119041E-2</v>
      </c>
    </row>
    <row r="2967" spans="1:14" x14ac:dyDescent="0.35">
      <c r="A2967" s="10">
        <v>42667</v>
      </c>
      <c r="B2967" s="27">
        <v>93.775168170000001</v>
      </c>
      <c r="C2967" s="27">
        <v>28.44619199668</v>
      </c>
      <c r="D2967" s="28">
        <f t="shared" ref="D2967:D3030" si="370">C2967/12</f>
        <v>2.3705159997233332</v>
      </c>
      <c r="E2967" s="3">
        <f t="shared" si="369"/>
        <v>1</v>
      </c>
      <c r="F2967" s="5">
        <f t="shared" ref="F2967:F3030" si="371">IF(B2967&gt;0,D2967,"Dry")</f>
        <v>2.3705159997233332</v>
      </c>
      <c r="G2967" s="5">
        <f t="shared" ref="G2967:G3030" si="372">IF(D2967-$C$8&lt;0,"",D2960-$C$8)</f>
        <v>10.925642886683333</v>
      </c>
      <c r="H2967" s="27">
        <v>0.26989357685830001</v>
      </c>
      <c r="I2967" s="27">
        <v>4.0121794833989997</v>
      </c>
      <c r="J2967" s="2">
        <f t="shared" ref="J2967:J3030" si="373">I2967*2.71936</f>
        <v>10.910560399975903</v>
      </c>
      <c r="K2967" s="2">
        <f t="shared" ref="K2967:K3030" si="374">IF(D2967&gt;$C$8, J2967*$C$8, J2967*D2967)</f>
        <v>9.7649515579784332</v>
      </c>
      <c r="L2967" s="27">
        <v>0.17275065776019999</v>
      </c>
      <c r="M2967" s="26">
        <f t="shared" ref="M2967:M3030" si="375">L2967*2.71936</f>
        <v>0.46977122868677745</v>
      </c>
      <c r="N2967" s="2">
        <f t="shared" ref="N2967:N3030" si="376">IF(D2967&gt;$C$8, M2967*$C$8,M2967* D2967)</f>
        <v>0.42044524967466584</v>
      </c>
    </row>
    <row r="2968" spans="1:14" x14ac:dyDescent="0.35">
      <c r="A2968" s="10">
        <v>42668</v>
      </c>
      <c r="B2968" s="27">
        <v>0</v>
      </c>
      <c r="C2968" s="27">
        <v>0.3341298752272</v>
      </c>
      <c r="D2968" s="28">
        <f t="shared" si="370"/>
        <v>2.7844156268933332E-2</v>
      </c>
      <c r="E2968" s="3">
        <f t="shared" si="369"/>
        <v>0</v>
      </c>
      <c r="F2968" s="5" t="str">
        <f t="shared" si="371"/>
        <v>Dry</v>
      </c>
      <c r="G2968" s="5" t="str">
        <f t="shared" si="372"/>
        <v/>
      </c>
      <c r="H2968" s="27">
        <v>5.9181148536329997E-3</v>
      </c>
      <c r="I2968" s="27">
        <v>3.0118720831379999</v>
      </c>
      <c r="J2968" s="2">
        <f t="shared" si="373"/>
        <v>8.1903644680021515</v>
      </c>
      <c r="K2968" s="2">
        <f t="shared" si="374"/>
        <v>0.22805378814657093</v>
      </c>
      <c r="L2968" s="27">
        <v>0.24064621762159999</v>
      </c>
      <c r="M2968" s="26">
        <f t="shared" si="375"/>
        <v>0.65440369835147416</v>
      </c>
      <c r="N2968" s="2">
        <f t="shared" si="376"/>
        <v>1.8221318839866357E-2</v>
      </c>
    </row>
    <row r="2969" spans="1:14" x14ac:dyDescent="0.35">
      <c r="A2969" s="10">
        <v>42669</v>
      </c>
      <c r="B2969" s="27">
        <v>0</v>
      </c>
      <c r="C2969" s="27">
        <v>0.34469584903229999</v>
      </c>
      <c r="D2969" s="28">
        <f t="shared" si="370"/>
        <v>2.8724654086024998E-2</v>
      </c>
      <c r="E2969" s="3">
        <f t="shared" si="369"/>
        <v>0</v>
      </c>
      <c r="F2969" s="5" t="str">
        <f t="shared" si="371"/>
        <v>Dry</v>
      </c>
      <c r="G2969" s="5" t="str">
        <f t="shared" si="372"/>
        <v/>
      </c>
      <c r="H2969" s="27">
        <v>6.0974454553749998E-3</v>
      </c>
      <c r="I2969" s="27">
        <v>3.9236751385500002</v>
      </c>
      <c r="J2969" s="2">
        <f t="shared" si="373"/>
        <v>10.669885224767329</v>
      </c>
      <c r="K2969" s="2">
        <f t="shared" si="374"/>
        <v>0.3064887622190306</v>
      </c>
      <c r="L2969" s="27">
        <v>0.42715767816819999</v>
      </c>
      <c r="M2969" s="26">
        <f t="shared" si="375"/>
        <v>1.1615955037034764</v>
      </c>
      <c r="N2969" s="2">
        <f t="shared" si="376"/>
        <v>3.336642903176433E-2</v>
      </c>
    </row>
    <row r="2970" spans="1:14" x14ac:dyDescent="0.35">
      <c r="A2970" s="10">
        <v>42670</v>
      </c>
      <c r="B2970" s="27">
        <v>0</v>
      </c>
      <c r="C2970" s="27">
        <v>0.317713683292</v>
      </c>
      <c r="D2970" s="28">
        <f t="shared" si="370"/>
        <v>2.6476140274333333E-2</v>
      </c>
      <c r="E2970" s="3">
        <f t="shared" si="369"/>
        <v>0</v>
      </c>
      <c r="F2970" s="5" t="str">
        <f t="shared" si="371"/>
        <v>Dry</v>
      </c>
      <c r="G2970" s="5" t="str">
        <f t="shared" si="372"/>
        <v/>
      </c>
      <c r="H2970" s="27">
        <v>5.6383663723730002E-3</v>
      </c>
      <c r="I2970" s="27">
        <v>4.2996316321180004</v>
      </c>
      <c r="J2970" s="2">
        <f t="shared" si="373"/>
        <v>11.692246275116405</v>
      </c>
      <c r="K2970" s="2">
        <f t="shared" si="374"/>
        <v>0.30956555250203333</v>
      </c>
      <c r="L2970" s="27">
        <v>0.50323052191149997</v>
      </c>
      <c r="M2970" s="26">
        <f t="shared" si="375"/>
        <v>1.3684649520652565</v>
      </c>
      <c r="N2970" s="2">
        <f t="shared" si="376"/>
        <v>3.6231670031388573E-2</v>
      </c>
    </row>
    <row r="2971" spans="1:14" x14ac:dyDescent="0.35">
      <c r="A2971" s="10">
        <v>42671</v>
      </c>
      <c r="B2971" s="27">
        <v>0</v>
      </c>
      <c r="C2971" s="27">
        <v>0.38879167159049999</v>
      </c>
      <c r="D2971" s="28">
        <f t="shared" si="370"/>
        <v>3.2399305965875001E-2</v>
      </c>
      <c r="E2971" s="3">
        <f t="shared" si="369"/>
        <v>0</v>
      </c>
      <c r="F2971" s="5" t="str">
        <f t="shared" si="371"/>
        <v>Dry</v>
      </c>
      <c r="G2971" s="5" t="str">
        <f t="shared" si="372"/>
        <v/>
      </c>
      <c r="H2971" s="27">
        <v>6.8417045856399997E-3</v>
      </c>
      <c r="I2971" s="27">
        <v>4.0587158323230001</v>
      </c>
      <c r="J2971" s="2">
        <f t="shared" si="373"/>
        <v>11.037109485785873</v>
      </c>
      <c r="K2971" s="2">
        <f t="shared" si="374"/>
        <v>0.3575946872088378</v>
      </c>
      <c r="L2971" s="27">
        <v>0.4780153419341</v>
      </c>
      <c r="M2971" s="26">
        <f t="shared" si="375"/>
        <v>1.2998958002419141</v>
      </c>
      <c r="N2971" s="2">
        <f t="shared" si="376"/>
        <v>4.2115721755793707E-2</v>
      </c>
    </row>
    <row r="2972" spans="1:14" x14ac:dyDescent="0.35">
      <c r="A2972" s="10">
        <v>42672</v>
      </c>
      <c r="B2972" s="27">
        <v>0</v>
      </c>
      <c r="C2972" s="27">
        <v>0.42823252536439999</v>
      </c>
      <c r="D2972" s="28">
        <f t="shared" si="370"/>
        <v>3.5686043780366668E-2</v>
      </c>
      <c r="E2972" s="3">
        <f t="shared" si="369"/>
        <v>0</v>
      </c>
      <c r="F2972" s="5" t="str">
        <f t="shared" si="371"/>
        <v>Dry</v>
      </c>
      <c r="G2972" s="5" t="str">
        <f t="shared" si="372"/>
        <v/>
      </c>
      <c r="H2972" s="27">
        <v>7.5121995452919997E-3</v>
      </c>
      <c r="I2972" s="27">
        <v>3.7504032030859999</v>
      </c>
      <c r="J2972" s="2">
        <f t="shared" si="373"/>
        <v>10.198696454343946</v>
      </c>
      <c r="K2972" s="2">
        <f t="shared" si="374"/>
        <v>0.36395112817238834</v>
      </c>
      <c r="L2972" s="27">
        <v>0.436254348801</v>
      </c>
      <c r="M2972" s="26">
        <f t="shared" si="375"/>
        <v>1.1863326259554874</v>
      </c>
      <c r="N2972" s="2">
        <f t="shared" si="376"/>
        <v>4.233551802792488E-2</v>
      </c>
    </row>
    <row r="2973" spans="1:14" x14ac:dyDescent="0.35">
      <c r="A2973" s="10">
        <v>42673</v>
      </c>
      <c r="B2973" s="27">
        <v>31.258389390000001</v>
      </c>
      <c r="C2973" s="27">
        <v>0.55444676711789997</v>
      </c>
      <c r="D2973" s="28">
        <f t="shared" si="370"/>
        <v>4.6203897259824996E-2</v>
      </c>
      <c r="E2973" s="3">
        <f t="shared" si="369"/>
        <v>0</v>
      </c>
      <c r="F2973" s="5">
        <f t="shared" si="371"/>
        <v>4.6203897259824996E-2</v>
      </c>
      <c r="G2973" s="5" t="str">
        <f t="shared" si="372"/>
        <v/>
      </c>
      <c r="H2973" s="27">
        <v>9.6106406342529992E-3</v>
      </c>
      <c r="I2973" s="27">
        <v>3.6316903819080002</v>
      </c>
      <c r="J2973" s="2">
        <f t="shared" si="373"/>
        <v>9.87587355694534</v>
      </c>
      <c r="K2973" s="2">
        <f t="shared" si="374"/>
        <v>0.45630384717612493</v>
      </c>
      <c r="L2973" s="27">
        <v>0.41487469133549998</v>
      </c>
      <c r="M2973" s="26">
        <f t="shared" si="375"/>
        <v>1.1281936406301052</v>
      </c>
      <c r="N2973" s="2">
        <f t="shared" si="376"/>
        <v>5.2126943060861304E-2</v>
      </c>
    </row>
    <row r="2974" spans="1:14" x14ac:dyDescent="0.35">
      <c r="A2974" s="10">
        <v>42674</v>
      </c>
      <c r="B2974" s="27">
        <v>0</v>
      </c>
      <c r="C2974" s="27">
        <v>0.34226976431549999</v>
      </c>
      <c r="D2974" s="28">
        <f t="shared" si="370"/>
        <v>2.8522480359624999E-2</v>
      </c>
      <c r="E2974" s="3">
        <f t="shared" si="369"/>
        <v>0</v>
      </c>
      <c r="F2974" s="5" t="str">
        <f t="shared" si="371"/>
        <v>Dry</v>
      </c>
      <c r="G2974" s="5" t="str">
        <f t="shared" si="372"/>
        <v/>
      </c>
      <c r="H2974" s="27">
        <v>6.0962989258489999E-3</v>
      </c>
      <c r="I2974" s="27">
        <v>3.8352946521929998</v>
      </c>
      <c r="J2974" s="2">
        <f t="shared" si="373"/>
        <v>10.429546865387556</v>
      </c>
      <c r="K2974" s="2">
        <f t="shared" si="374"/>
        <v>0.29747654562780501</v>
      </c>
      <c r="L2974" s="27">
        <v>0.44839143002729998</v>
      </c>
      <c r="M2974" s="26">
        <f t="shared" si="375"/>
        <v>1.2193377191590384</v>
      </c>
      <c r="N2974" s="2">
        <f t="shared" si="376"/>
        <v>3.4778536146463618E-2</v>
      </c>
    </row>
    <row r="2975" spans="1:14" x14ac:dyDescent="0.35">
      <c r="A2975" s="10">
        <v>42675</v>
      </c>
      <c r="B2975" s="27">
        <v>0</v>
      </c>
      <c r="C2975" s="27">
        <v>0.18295187807339999</v>
      </c>
      <c r="D2975" s="28">
        <f t="shared" si="370"/>
        <v>1.5245989839449999E-2</v>
      </c>
      <c r="E2975" s="3">
        <f t="shared" si="369"/>
        <v>0</v>
      </c>
      <c r="F2975" s="5" t="str">
        <f t="shared" si="371"/>
        <v>Dry</v>
      </c>
      <c r="G2975" s="5" t="str">
        <f t="shared" si="372"/>
        <v/>
      </c>
      <c r="H2975" s="27">
        <v>3.391186013536E-3</v>
      </c>
      <c r="I2975" s="27">
        <v>3.8043099918830001</v>
      </c>
      <c r="J2975" s="2">
        <f t="shared" si="373"/>
        <v>10.345288419526955</v>
      </c>
      <c r="K2975" s="2">
        <f t="shared" si="374"/>
        <v>0.1577241621302877</v>
      </c>
      <c r="L2975" s="27">
        <v>0.47500114729039999</v>
      </c>
      <c r="M2975" s="26">
        <f t="shared" si="375"/>
        <v>1.291699119895622</v>
      </c>
      <c r="N2975" s="2">
        <f t="shared" si="376"/>
        <v>1.9693231657555158E-2</v>
      </c>
    </row>
    <row r="2976" spans="1:14" x14ac:dyDescent="0.35">
      <c r="A2976" s="10">
        <v>42676</v>
      </c>
      <c r="B2976" s="27">
        <v>0</v>
      </c>
      <c r="C2976" s="27">
        <v>0.16265198529800001</v>
      </c>
      <c r="D2976" s="28">
        <f t="shared" si="370"/>
        <v>1.3554332108166667E-2</v>
      </c>
      <c r="E2976" s="3">
        <f t="shared" si="369"/>
        <v>0</v>
      </c>
      <c r="F2976" s="5" t="str">
        <f t="shared" si="371"/>
        <v>Dry</v>
      </c>
      <c r="G2976" s="5" t="str">
        <f t="shared" si="372"/>
        <v/>
      </c>
      <c r="H2976" s="27">
        <v>3.0362713970699998E-3</v>
      </c>
      <c r="I2976" s="27">
        <v>3.5691489296699999</v>
      </c>
      <c r="J2976" s="2">
        <f t="shared" si="373"/>
        <v>9.7058008333874106</v>
      </c>
      <c r="K2976" s="2">
        <f t="shared" si="374"/>
        <v>0.13155564787145377</v>
      </c>
      <c r="L2976" s="27">
        <v>0.47421718068800001</v>
      </c>
      <c r="M2976" s="26">
        <f t="shared" si="375"/>
        <v>1.2895672324757197</v>
      </c>
      <c r="N2976" s="2">
        <f t="shared" si="376"/>
        <v>1.7479222544785275E-2</v>
      </c>
    </row>
    <row r="2977" spans="1:14" x14ac:dyDescent="0.35">
      <c r="A2977" s="10">
        <v>42677</v>
      </c>
      <c r="B2977" s="27">
        <v>0</v>
      </c>
      <c r="C2977" s="27">
        <v>0.1320922720968</v>
      </c>
      <c r="D2977" s="28">
        <f t="shared" si="370"/>
        <v>1.10076893414E-2</v>
      </c>
      <c r="E2977" s="3">
        <f t="shared" si="369"/>
        <v>0</v>
      </c>
      <c r="F2977" s="5" t="str">
        <f t="shared" si="371"/>
        <v>Dry</v>
      </c>
      <c r="G2977" s="5" t="str">
        <f t="shared" si="372"/>
        <v/>
      </c>
      <c r="H2977" s="27">
        <v>2.5003585488609999E-3</v>
      </c>
      <c r="I2977" s="27">
        <v>3.5514500587589999</v>
      </c>
      <c r="J2977" s="2">
        <f t="shared" si="373"/>
        <v>9.6576712317868747</v>
      </c>
      <c r="K2977" s="2">
        <f t="shared" si="374"/>
        <v>0.10630864468088579</v>
      </c>
      <c r="L2977" s="27">
        <v>0.48686301257260001</v>
      </c>
      <c r="M2977" s="26">
        <f t="shared" si="375"/>
        <v>1.3239558018694255</v>
      </c>
      <c r="N2977" s="2">
        <f t="shared" si="376"/>
        <v>1.4573694168722765E-2</v>
      </c>
    </row>
    <row r="2978" spans="1:14" x14ac:dyDescent="0.35">
      <c r="A2978" s="10">
        <v>42678</v>
      </c>
      <c r="B2978" s="27">
        <v>0</v>
      </c>
      <c r="C2978" s="27">
        <v>0.13439042388389999</v>
      </c>
      <c r="D2978" s="28">
        <f t="shared" si="370"/>
        <v>1.1199201990325E-2</v>
      </c>
      <c r="E2978" s="3">
        <f t="shared" si="369"/>
        <v>0</v>
      </c>
      <c r="F2978" s="5" t="str">
        <f t="shared" si="371"/>
        <v>Dry</v>
      </c>
      <c r="G2978" s="5" t="str">
        <f t="shared" si="372"/>
        <v/>
      </c>
      <c r="H2978" s="27">
        <v>2.521009231959E-3</v>
      </c>
      <c r="I2978" s="27">
        <v>3.46373733224</v>
      </c>
      <c r="J2978" s="2">
        <f t="shared" si="373"/>
        <v>9.4191487518001669</v>
      </c>
      <c r="K2978" s="2">
        <f t="shared" si="374"/>
        <v>0.10548694944832766</v>
      </c>
      <c r="L2978" s="27">
        <v>0.48285137013840002</v>
      </c>
      <c r="M2978" s="26">
        <f t="shared" si="375"/>
        <v>1.3130467018995595</v>
      </c>
      <c r="N2978" s="2">
        <f t="shared" si="376"/>
        <v>1.4705075237303224E-2</v>
      </c>
    </row>
    <row r="2979" spans="1:14" x14ac:dyDescent="0.35">
      <c r="A2979" s="10">
        <v>42679</v>
      </c>
      <c r="B2979" s="27">
        <v>0</v>
      </c>
      <c r="C2979" s="27">
        <v>0.16403498378190001</v>
      </c>
      <c r="D2979" s="28">
        <f t="shared" si="370"/>
        <v>1.3669581981825002E-2</v>
      </c>
      <c r="E2979" s="3">
        <f t="shared" si="369"/>
        <v>0</v>
      </c>
      <c r="F2979" s="5" t="str">
        <f t="shared" si="371"/>
        <v>Dry</v>
      </c>
      <c r="G2979" s="5" t="str">
        <f t="shared" si="372"/>
        <v/>
      </c>
      <c r="H2979" s="27">
        <v>3.0058951666330001E-3</v>
      </c>
      <c r="I2979" s="27">
        <v>3.488322254172</v>
      </c>
      <c r="J2979" s="2">
        <f t="shared" si="373"/>
        <v>9.4860040051051708</v>
      </c>
      <c r="K2979" s="2">
        <f t="shared" si="374"/>
        <v>0.12966970942770545</v>
      </c>
      <c r="L2979" s="27">
        <v>0.47217943231530002</v>
      </c>
      <c r="M2979" s="26">
        <f t="shared" si="375"/>
        <v>1.2840258610609343</v>
      </c>
      <c r="N2979" s="2">
        <f t="shared" si="376"/>
        <v>1.7552096774555881E-2</v>
      </c>
    </row>
    <row r="2980" spans="1:14" x14ac:dyDescent="0.35">
      <c r="A2980" s="10">
        <v>42680</v>
      </c>
      <c r="B2980" s="27">
        <v>0</v>
      </c>
      <c r="C2980" s="27">
        <v>0.18499557665479999</v>
      </c>
      <c r="D2980" s="28">
        <f t="shared" si="370"/>
        <v>1.5416298054566666E-2</v>
      </c>
      <c r="E2980" s="3">
        <f t="shared" si="369"/>
        <v>0</v>
      </c>
      <c r="F2980" s="5" t="str">
        <f t="shared" si="371"/>
        <v>Dry</v>
      </c>
      <c r="G2980" s="5" t="str">
        <f t="shared" si="372"/>
        <v/>
      </c>
      <c r="H2980" s="27">
        <v>3.3450689019529998E-3</v>
      </c>
      <c r="I2980" s="27">
        <v>3.5540973792099999</v>
      </c>
      <c r="J2980" s="2">
        <f t="shared" si="373"/>
        <v>9.664870249128505</v>
      </c>
      <c r="K2980" s="2">
        <f t="shared" si="374"/>
        <v>0.14899652041927902</v>
      </c>
      <c r="L2980" s="27">
        <v>0.46309327846659998</v>
      </c>
      <c r="M2980" s="26">
        <f t="shared" si="375"/>
        <v>1.2593173377309332</v>
      </c>
      <c r="N2980" s="2">
        <f t="shared" si="376"/>
        <v>1.9414011423743459E-2</v>
      </c>
    </row>
    <row r="2981" spans="1:14" x14ac:dyDescent="0.35">
      <c r="A2981" s="10">
        <v>42681</v>
      </c>
      <c r="B2981" s="27">
        <v>0</v>
      </c>
      <c r="C2981" s="27">
        <v>0.17452779492840001</v>
      </c>
      <c r="D2981" s="28">
        <f t="shared" si="370"/>
        <v>1.45439829107E-2</v>
      </c>
      <c r="E2981" s="3">
        <f t="shared" si="369"/>
        <v>0</v>
      </c>
      <c r="F2981" s="5" t="str">
        <f t="shared" si="371"/>
        <v>Dry</v>
      </c>
      <c r="G2981" s="5" t="str">
        <f t="shared" si="372"/>
        <v/>
      </c>
      <c r="H2981" s="27">
        <v>3.1520978522139999E-3</v>
      </c>
      <c r="I2981" s="27">
        <v>3.731253797156</v>
      </c>
      <c r="J2981" s="2">
        <f t="shared" si="373"/>
        <v>10.146622325834141</v>
      </c>
      <c r="K2981" s="2">
        <f t="shared" si="374"/>
        <v>0.14757230170825883</v>
      </c>
      <c r="L2981" s="27">
        <v>0.47417242745080002</v>
      </c>
      <c r="M2981" s="26">
        <f t="shared" si="375"/>
        <v>1.2894455323126075</v>
      </c>
      <c r="N2981" s="2">
        <f t="shared" si="376"/>
        <v>1.8753673786233029E-2</v>
      </c>
    </row>
    <row r="2982" spans="1:14" x14ac:dyDescent="0.35">
      <c r="A2982" s="10">
        <v>42682</v>
      </c>
      <c r="B2982" s="27">
        <v>0</v>
      </c>
      <c r="C2982" s="27">
        <v>0.15154570045390001</v>
      </c>
      <c r="D2982" s="28">
        <f t="shared" si="370"/>
        <v>1.2628808371158333E-2</v>
      </c>
      <c r="E2982" s="3">
        <f t="shared" si="369"/>
        <v>0</v>
      </c>
      <c r="F2982" s="5" t="str">
        <f t="shared" si="371"/>
        <v>Dry</v>
      </c>
      <c r="G2982" s="5" t="str">
        <f t="shared" si="372"/>
        <v/>
      </c>
      <c r="H2982" s="27">
        <v>2.7527654328120001E-3</v>
      </c>
      <c r="I2982" s="27">
        <v>3.929237735554</v>
      </c>
      <c r="J2982" s="2">
        <f t="shared" si="373"/>
        <v>10.685011928556126</v>
      </c>
      <c r="K2982" s="2">
        <f t="shared" si="374"/>
        <v>0.13493896808927625</v>
      </c>
      <c r="L2982" s="27">
        <v>0.4994281195677</v>
      </c>
      <c r="M2982" s="26">
        <f t="shared" si="375"/>
        <v>1.3581248512276207</v>
      </c>
      <c r="N2982" s="2">
        <f t="shared" si="376"/>
        <v>1.7151498490261541E-2</v>
      </c>
    </row>
    <row r="2983" spans="1:14" x14ac:dyDescent="0.35">
      <c r="A2983" s="10">
        <v>42683</v>
      </c>
      <c r="B2983" s="27">
        <v>0</v>
      </c>
      <c r="C2983" s="27">
        <v>0.12210041137700001</v>
      </c>
      <c r="D2983" s="28">
        <f t="shared" si="370"/>
        <v>1.0175034281416667E-2</v>
      </c>
      <c r="E2983" s="3">
        <f t="shared" si="369"/>
        <v>0</v>
      </c>
      <c r="F2983" s="5" t="str">
        <f t="shared" si="371"/>
        <v>Dry</v>
      </c>
      <c r="G2983" s="5" t="str">
        <f t="shared" si="372"/>
        <v/>
      </c>
      <c r="H2983" s="27">
        <v>2.242532764998E-3</v>
      </c>
      <c r="I2983" s="27">
        <v>4.1677680238220001</v>
      </c>
      <c r="J2983" s="2">
        <f t="shared" si="373"/>
        <v>11.333661653260593</v>
      </c>
      <c r="K2983" s="2">
        <f t="shared" si="374"/>
        <v>0.11532039585590403</v>
      </c>
      <c r="L2983" s="27">
        <v>0.54020066874520001</v>
      </c>
      <c r="M2983" s="26">
        <f t="shared" si="375"/>
        <v>1.4690000905589471</v>
      </c>
      <c r="N2983" s="2">
        <f t="shared" si="376"/>
        <v>1.4947126280841475E-2</v>
      </c>
    </row>
    <row r="2984" spans="1:14" x14ac:dyDescent="0.35">
      <c r="A2984" s="10">
        <v>42684</v>
      </c>
      <c r="B2984" s="27">
        <v>0</v>
      </c>
      <c r="C2984" s="27">
        <v>0.1085094224564</v>
      </c>
      <c r="D2984" s="28">
        <f t="shared" si="370"/>
        <v>9.0424518713666663E-3</v>
      </c>
      <c r="E2984" s="3">
        <f t="shared" si="369"/>
        <v>0</v>
      </c>
      <c r="F2984" s="5" t="str">
        <f t="shared" si="371"/>
        <v>Dry</v>
      </c>
      <c r="G2984" s="5" t="str">
        <f t="shared" si="372"/>
        <v/>
      </c>
      <c r="H2984" s="27">
        <v>1.9981552060009998E-3</v>
      </c>
      <c r="I2984" s="27">
        <v>4.0994014988450003</v>
      </c>
      <c r="J2984" s="2">
        <f t="shared" si="373"/>
        <v>11.147748459899139</v>
      </c>
      <c r="K2984" s="2">
        <f t="shared" si="374"/>
        <v>0.10080297892273984</v>
      </c>
      <c r="L2984" s="27">
        <v>0.54349993685120002</v>
      </c>
      <c r="M2984" s="26">
        <f t="shared" si="375"/>
        <v>1.4779719882756792</v>
      </c>
      <c r="N2984" s="2">
        <f t="shared" si="376"/>
        <v>1.3364490571210927E-2</v>
      </c>
    </row>
    <row r="2985" spans="1:14" x14ac:dyDescent="0.35">
      <c r="A2985" s="10">
        <v>42685</v>
      </c>
      <c r="B2985" s="27">
        <v>0</v>
      </c>
      <c r="C2985" s="27">
        <v>0.14368094239650001</v>
      </c>
      <c r="D2985" s="28">
        <f t="shared" si="370"/>
        <v>1.1973411866375001E-2</v>
      </c>
      <c r="E2985" s="3">
        <f t="shared" si="369"/>
        <v>0</v>
      </c>
      <c r="F2985" s="5" t="str">
        <f t="shared" si="371"/>
        <v>Dry</v>
      </c>
      <c r="G2985" s="5" t="str">
        <f t="shared" si="372"/>
        <v/>
      </c>
      <c r="H2985" s="27">
        <v>2.5836157752130002E-3</v>
      </c>
      <c r="I2985" s="27">
        <v>3.9356225782530001</v>
      </c>
      <c r="J2985" s="2">
        <f t="shared" si="373"/>
        <v>10.702374614398078</v>
      </c>
      <c r="K2985" s="2">
        <f t="shared" si="374"/>
        <v>0.12814393920642453</v>
      </c>
      <c r="L2985" s="27">
        <v>0.50970048467310003</v>
      </c>
      <c r="M2985" s="26">
        <f t="shared" si="375"/>
        <v>1.3860591100006412</v>
      </c>
      <c r="N2985" s="2">
        <f t="shared" si="376"/>
        <v>1.659585659517885E-2</v>
      </c>
    </row>
    <row r="2986" spans="1:14" x14ac:dyDescent="0.35">
      <c r="A2986" s="10">
        <v>42686</v>
      </c>
      <c r="B2986" s="27">
        <v>0</v>
      </c>
      <c r="C2986" s="27">
        <v>0.16096606077619999</v>
      </c>
      <c r="D2986" s="28">
        <f t="shared" si="370"/>
        <v>1.3413838398016666E-2</v>
      </c>
      <c r="E2986" s="3">
        <f t="shared" si="369"/>
        <v>0</v>
      </c>
      <c r="F2986" s="5" t="str">
        <f t="shared" si="371"/>
        <v>Dry</v>
      </c>
      <c r="G2986" s="5" t="str">
        <f t="shared" si="372"/>
        <v/>
      </c>
      <c r="H2986" s="27">
        <v>2.866064319131E-3</v>
      </c>
      <c r="I2986" s="27">
        <v>4.1073063707379998</v>
      </c>
      <c r="J2986" s="2">
        <f t="shared" si="373"/>
        <v>11.169244652330088</v>
      </c>
      <c r="K2986" s="2">
        <f t="shared" si="374"/>
        <v>0.14982244279426762</v>
      </c>
      <c r="L2986" s="27">
        <v>0.50592920143419995</v>
      </c>
      <c r="M2986" s="26">
        <f t="shared" si="375"/>
        <v>1.375803633212106</v>
      </c>
      <c r="N2986" s="2">
        <f t="shared" si="376"/>
        <v>1.8454807603311384E-2</v>
      </c>
    </row>
    <row r="2987" spans="1:14" x14ac:dyDescent="0.35">
      <c r="A2987" s="10">
        <v>42687</v>
      </c>
      <c r="B2987" s="27">
        <v>0</v>
      </c>
      <c r="C2987" s="27">
        <v>0.14545071704779999</v>
      </c>
      <c r="D2987" s="28">
        <f t="shared" si="370"/>
        <v>1.2120893087316667E-2</v>
      </c>
      <c r="E2987" s="3">
        <f t="shared" si="369"/>
        <v>0</v>
      </c>
      <c r="F2987" s="5" t="str">
        <f t="shared" si="371"/>
        <v>Dry</v>
      </c>
      <c r="G2987" s="5" t="str">
        <f t="shared" si="372"/>
        <v/>
      </c>
      <c r="H2987" s="27">
        <v>2.5919427406739999E-3</v>
      </c>
      <c r="I2987" s="27">
        <v>4.4387324527869998</v>
      </c>
      <c r="J2987" s="2">
        <f t="shared" si="373"/>
        <v>12.070511482810856</v>
      </c>
      <c r="K2987" s="2">
        <f t="shared" si="374"/>
        <v>0.14630537919237854</v>
      </c>
      <c r="L2987" s="27">
        <v>0.53722181864160001</v>
      </c>
      <c r="M2987" s="26">
        <f t="shared" si="375"/>
        <v>1.4608995247412213</v>
      </c>
      <c r="N2987" s="2">
        <f t="shared" si="376"/>
        <v>1.7707406950700073E-2</v>
      </c>
    </row>
    <row r="2988" spans="1:14" x14ac:dyDescent="0.35">
      <c r="A2988" s="10">
        <v>42688</v>
      </c>
      <c r="B2988" s="27">
        <v>0</v>
      </c>
      <c r="C2988" s="27">
        <v>0.1458201299937</v>
      </c>
      <c r="D2988" s="28">
        <f t="shared" si="370"/>
        <v>1.2151677499475001E-2</v>
      </c>
      <c r="E2988" s="3">
        <f t="shared" si="369"/>
        <v>0</v>
      </c>
      <c r="F2988" s="5" t="str">
        <f t="shared" si="371"/>
        <v>Dry</v>
      </c>
      <c r="G2988" s="5" t="str">
        <f t="shared" si="372"/>
        <v/>
      </c>
      <c r="H2988" s="27">
        <v>2.5886322239700001E-3</v>
      </c>
      <c r="I2988" s="27">
        <v>4.5722751136789999</v>
      </c>
      <c r="J2988" s="2">
        <f t="shared" si="373"/>
        <v>12.433662053134125</v>
      </c>
      <c r="K2988" s="2">
        <f t="shared" si="374"/>
        <v>0.15108985140714609</v>
      </c>
      <c r="L2988" s="27">
        <v>0.54986668247589998</v>
      </c>
      <c r="M2988" s="26">
        <f t="shared" si="375"/>
        <v>1.4952854616576634</v>
      </c>
      <c r="N2988" s="2">
        <f t="shared" si="376"/>
        <v>1.8170226699717518E-2</v>
      </c>
    </row>
    <row r="2989" spans="1:14" x14ac:dyDescent="0.35">
      <c r="A2989" s="10">
        <v>42689</v>
      </c>
      <c r="B2989" s="27">
        <v>0</v>
      </c>
      <c r="C2989" s="27">
        <v>0.16724608085680001</v>
      </c>
      <c r="D2989" s="28">
        <f t="shared" si="370"/>
        <v>1.3937173404733334E-2</v>
      </c>
      <c r="E2989" s="3">
        <f t="shared" si="369"/>
        <v>0</v>
      </c>
      <c r="F2989" s="5" t="str">
        <f t="shared" si="371"/>
        <v>Dry</v>
      </c>
      <c r="G2989" s="5" t="str">
        <f t="shared" si="372"/>
        <v/>
      </c>
      <c r="H2989" s="27">
        <v>2.9439656260249998E-3</v>
      </c>
      <c r="I2989" s="27">
        <v>4.558561078226</v>
      </c>
      <c r="J2989" s="2">
        <f t="shared" si="373"/>
        <v>12.396368653684656</v>
      </c>
      <c r="K2989" s="2">
        <f t="shared" si="374"/>
        <v>0.17277033951540374</v>
      </c>
      <c r="L2989" s="27">
        <v>0.5380508715722</v>
      </c>
      <c r="M2989" s="26">
        <f t="shared" si="375"/>
        <v>1.4631540181185778</v>
      </c>
      <c r="N2989" s="2">
        <f t="shared" si="376"/>
        <v>2.0392231268350956E-2</v>
      </c>
    </row>
    <row r="2990" spans="1:14" x14ac:dyDescent="0.35">
      <c r="A2990" s="10">
        <v>42690</v>
      </c>
      <c r="B2990" s="27">
        <v>0</v>
      </c>
      <c r="C2990" s="27">
        <v>0.20943700076169999</v>
      </c>
      <c r="D2990" s="28">
        <f t="shared" si="370"/>
        <v>1.7453083396808334E-2</v>
      </c>
      <c r="E2990" s="3">
        <f t="shared" si="369"/>
        <v>0</v>
      </c>
      <c r="F2990" s="5" t="str">
        <f t="shared" si="371"/>
        <v>Dry</v>
      </c>
      <c r="G2990" s="5" t="str">
        <f t="shared" si="372"/>
        <v/>
      </c>
      <c r="H2990" s="27">
        <v>3.6533267503570002E-3</v>
      </c>
      <c r="I2990" s="27">
        <v>4.4057905747020003</v>
      </c>
      <c r="J2990" s="2">
        <f t="shared" si="373"/>
        <v>11.980930657221631</v>
      </c>
      <c r="K2990" s="2">
        <f t="shared" si="374"/>
        <v>0.20910418193186681</v>
      </c>
      <c r="L2990" s="27">
        <v>0.50497802335620001</v>
      </c>
      <c r="M2990" s="26">
        <f t="shared" si="375"/>
        <v>1.3732170375939161</v>
      </c>
      <c r="N2990" s="2">
        <f t="shared" si="376"/>
        <v>2.3966871479044704E-2</v>
      </c>
    </row>
    <row r="2991" spans="1:14" x14ac:dyDescent="0.35">
      <c r="A2991" s="10">
        <v>42691</v>
      </c>
      <c r="B2991" s="27">
        <v>0</v>
      </c>
      <c r="C2991" s="27">
        <v>0.18457068095500001</v>
      </c>
      <c r="D2991" s="28">
        <f t="shared" si="370"/>
        <v>1.5380890079583334E-2</v>
      </c>
      <c r="E2991" s="3">
        <f t="shared" si="369"/>
        <v>0</v>
      </c>
      <c r="F2991" s="5" t="str">
        <f t="shared" si="371"/>
        <v>Dry</v>
      </c>
      <c r="G2991" s="5" t="str">
        <f t="shared" si="372"/>
        <v/>
      </c>
      <c r="H2991" s="27">
        <v>3.2266606606589998E-3</v>
      </c>
      <c r="I2991" s="27">
        <v>4.5606027163040004</v>
      </c>
      <c r="J2991" s="2">
        <f t="shared" si="373"/>
        <v>12.401920602608447</v>
      </c>
      <c r="K2991" s="2">
        <f t="shared" si="374"/>
        <v>0.19075257756444045</v>
      </c>
      <c r="L2991" s="27">
        <v>0.5177898709848</v>
      </c>
      <c r="M2991" s="26">
        <f t="shared" si="375"/>
        <v>1.4080570635612257</v>
      </c>
      <c r="N2991" s="2">
        <f t="shared" si="376"/>
        <v>2.1657170920416097E-2</v>
      </c>
    </row>
    <row r="2992" spans="1:14" x14ac:dyDescent="0.35">
      <c r="A2992" s="10">
        <v>42692</v>
      </c>
      <c r="B2992" s="27">
        <v>0</v>
      </c>
      <c r="C2992" s="27">
        <v>0.1367179462466</v>
      </c>
      <c r="D2992" s="28">
        <f t="shared" si="370"/>
        <v>1.1393162187216666E-2</v>
      </c>
      <c r="E2992" s="3">
        <f t="shared" si="369"/>
        <v>0</v>
      </c>
      <c r="F2992" s="5" t="str">
        <f t="shared" si="371"/>
        <v>Dry</v>
      </c>
      <c r="G2992" s="5" t="str">
        <f t="shared" si="372"/>
        <v/>
      </c>
      <c r="H2992" s="27">
        <v>2.4145477527749998E-3</v>
      </c>
      <c r="I2992" s="27">
        <v>4.9798215558110002</v>
      </c>
      <c r="J2992" s="2">
        <f t="shared" si="373"/>
        <v>13.541927546010202</v>
      </c>
      <c r="K2992" s="2">
        <f t="shared" si="374"/>
        <v>0.15428537685923122</v>
      </c>
      <c r="L2992" s="27">
        <v>0.57401421789340001</v>
      </c>
      <c r="M2992" s="26">
        <f t="shared" si="375"/>
        <v>1.5609513035705962</v>
      </c>
      <c r="N2992" s="2">
        <f t="shared" si="376"/>
        <v>1.7784171367927079E-2</v>
      </c>
    </row>
    <row r="2993" spans="1:14" x14ac:dyDescent="0.35">
      <c r="A2993" s="10">
        <v>42693</v>
      </c>
      <c r="B2993" s="27">
        <v>0</v>
      </c>
      <c r="C2993" s="27">
        <v>0.2345814348295</v>
      </c>
      <c r="D2993" s="28">
        <f t="shared" si="370"/>
        <v>1.9548452902458335E-2</v>
      </c>
      <c r="E2993" s="3">
        <f t="shared" si="369"/>
        <v>0</v>
      </c>
      <c r="F2993" s="5" t="str">
        <f t="shared" si="371"/>
        <v>Dry</v>
      </c>
      <c r="G2993" s="5" t="str">
        <f t="shared" si="372"/>
        <v/>
      </c>
      <c r="H2993" s="27">
        <v>4.0744235289729997E-3</v>
      </c>
      <c r="I2993" s="27">
        <v>4.372727435272</v>
      </c>
      <c r="J2993" s="2">
        <f t="shared" si="373"/>
        <v>11.891020078381265</v>
      </c>
      <c r="K2993" s="2">
        <f t="shared" si="374"/>
        <v>0.23245104596442256</v>
      </c>
      <c r="L2993" s="27">
        <v>0.4946065923381</v>
      </c>
      <c r="M2993" s="26">
        <f t="shared" si="375"/>
        <v>1.3450133829405355</v>
      </c>
      <c r="N2993" s="2">
        <f t="shared" si="376"/>
        <v>2.6292930769589214E-2</v>
      </c>
    </row>
    <row r="2994" spans="1:14" x14ac:dyDescent="0.35">
      <c r="A2994" s="10">
        <v>42694</v>
      </c>
      <c r="B2994" s="27">
        <v>270.90604137999998</v>
      </c>
      <c r="C2994" s="27">
        <v>113.37525085030001</v>
      </c>
      <c r="D2994" s="28">
        <f t="shared" si="370"/>
        <v>9.4479375708583344</v>
      </c>
      <c r="E2994" s="3">
        <f t="shared" si="369"/>
        <v>1</v>
      </c>
      <c r="F2994" s="5">
        <f t="shared" si="371"/>
        <v>9.4479375708583344</v>
      </c>
      <c r="G2994" s="5">
        <f t="shared" si="372"/>
        <v>-0.88287910691268334</v>
      </c>
      <c r="H2994" s="27">
        <v>1.808374474354</v>
      </c>
      <c r="I2994" s="27">
        <v>6.350205962994</v>
      </c>
      <c r="J2994" s="2">
        <f t="shared" si="373"/>
        <v>17.268496087527364</v>
      </c>
      <c r="K2994" s="2">
        <f t="shared" si="374"/>
        <v>15.455303998336991</v>
      </c>
      <c r="L2994" s="27">
        <v>0.36986877803779999</v>
      </c>
      <c r="M2994" s="26">
        <f t="shared" si="375"/>
        <v>1.0058063602448717</v>
      </c>
      <c r="N2994" s="2">
        <f t="shared" si="376"/>
        <v>0.90019669241916023</v>
      </c>
    </row>
    <row r="2995" spans="1:14" x14ac:dyDescent="0.35">
      <c r="A2995" s="10">
        <v>42695</v>
      </c>
      <c r="B2995" s="27">
        <v>500.13423024000002</v>
      </c>
      <c r="C2995" s="27">
        <v>246.42878298970001</v>
      </c>
      <c r="D2995" s="28">
        <f t="shared" si="370"/>
        <v>20.535731915808334</v>
      </c>
      <c r="E2995" s="3">
        <f t="shared" si="369"/>
        <v>1</v>
      </c>
      <c r="F2995" s="5">
        <f t="shared" si="371"/>
        <v>20.535731915808334</v>
      </c>
      <c r="G2995" s="5">
        <f t="shared" si="372"/>
        <v>-0.88284832250052503</v>
      </c>
      <c r="H2995" s="27">
        <v>5.4094623747819996</v>
      </c>
      <c r="I2995" s="27">
        <v>0.94863060904590002</v>
      </c>
      <c r="J2995" s="2">
        <f t="shared" si="373"/>
        <v>2.5796681330150588</v>
      </c>
      <c r="K2995" s="2">
        <f t="shared" si="374"/>
        <v>2.3088029790484779</v>
      </c>
      <c r="L2995" s="27">
        <v>0.18416894797300001</v>
      </c>
      <c r="M2995" s="26">
        <f t="shared" si="375"/>
        <v>0.50082167035985736</v>
      </c>
      <c r="N2995" s="2">
        <f t="shared" si="376"/>
        <v>0.44823539497207238</v>
      </c>
    </row>
    <row r="2996" spans="1:14" x14ac:dyDescent="0.35">
      <c r="A2996" s="10">
        <v>42696</v>
      </c>
      <c r="B2996" s="27">
        <v>0</v>
      </c>
      <c r="C2996" s="27">
        <v>0.2291919424518</v>
      </c>
      <c r="D2996" s="28">
        <f t="shared" si="370"/>
        <v>1.909932853765E-2</v>
      </c>
      <c r="E2996" s="3">
        <f t="shared" si="369"/>
        <v>0</v>
      </c>
      <c r="F2996" s="5" t="str">
        <f t="shared" si="371"/>
        <v>Dry</v>
      </c>
      <c r="G2996" s="5" t="str">
        <f t="shared" si="372"/>
        <v/>
      </c>
      <c r="H2996" s="27">
        <v>4.0853726725970001E-3</v>
      </c>
      <c r="I2996" s="27">
        <v>1.2350878823089999</v>
      </c>
      <c r="J2996" s="2">
        <f t="shared" si="373"/>
        <v>3.358648583635802</v>
      </c>
      <c r="K2996" s="2">
        <f t="shared" si="374"/>
        <v>6.4147932741373023E-2</v>
      </c>
      <c r="L2996" s="27">
        <v>0.1681593839005</v>
      </c>
      <c r="M2996" s="26">
        <f t="shared" si="375"/>
        <v>0.45728590220366366</v>
      </c>
      <c r="N2996" s="2">
        <f t="shared" si="376"/>
        <v>8.7338536818234603E-3</v>
      </c>
    </row>
    <row r="2997" spans="1:14" x14ac:dyDescent="0.35">
      <c r="A2997" s="10">
        <v>42697</v>
      </c>
      <c r="B2997" s="27">
        <v>0</v>
      </c>
      <c r="C2997" s="27">
        <v>0.19393412527019999</v>
      </c>
      <c r="D2997" s="28">
        <f t="shared" si="370"/>
        <v>1.6161177105849998E-2</v>
      </c>
      <c r="E2997" s="3">
        <f t="shared" si="369"/>
        <v>0</v>
      </c>
      <c r="F2997" s="5" t="str">
        <f t="shared" si="371"/>
        <v>Dry</v>
      </c>
      <c r="G2997" s="5" t="str">
        <f t="shared" si="372"/>
        <v/>
      </c>
      <c r="H2997" s="27">
        <v>3.49131507573E-3</v>
      </c>
      <c r="I2997" s="27">
        <v>2.6326949896629999</v>
      </c>
      <c r="J2997" s="2">
        <f t="shared" si="373"/>
        <v>7.1592454470899751</v>
      </c>
      <c r="K2997" s="2">
        <f t="shared" si="374"/>
        <v>0.11570183361467133</v>
      </c>
      <c r="L2997" s="27">
        <v>0.34888415494390002</v>
      </c>
      <c r="M2997" s="26">
        <f t="shared" si="375"/>
        <v>0.94874161558824399</v>
      </c>
      <c r="N2997" s="2">
        <f t="shared" si="376"/>
        <v>1.5332781277211868E-2</v>
      </c>
    </row>
    <row r="2998" spans="1:14" x14ac:dyDescent="0.35">
      <c r="A2998" s="10">
        <v>42698</v>
      </c>
      <c r="B2998" s="27">
        <v>0</v>
      </c>
      <c r="C2998" s="27">
        <v>0.16837758059050001</v>
      </c>
      <c r="D2998" s="28">
        <f t="shared" si="370"/>
        <v>1.4031465049208333E-2</v>
      </c>
      <c r="E2998" s="3">
        <f t="shared" si="369"/>
        <v>0</v>
      </c>
      <c r="F2998" s="5" t="str">
        <f t="shared" si="371"/>
        <v>Dry</v>
      </c>
      <c r="G2998" s="5" t="str">
        <f t="shared" si="372"/>
        <v/>
      </c>
      <c r="H2998" s="27">
        <v>3.0869379804369999E-3</v>
      </c>
      <c r="I2998" s="27">
        <v>3.2586075517639999</v>
      </c>
      <c r="J2998" s="2">
        <f t="shared" si="373"/>
        <v>8.8613270319649509</v>
      </c>
      <c r="K2998" s="2">
        <f t="shared" si="374"/>
        <v>0.12433740053862123</v>
      </c>
      <c r="L2998" s="27">
        <v>0.43674972964480002</v>
      </c>
      <c r="M2998" s="26">
        <f t="shared" si="375"/>
        <v>1.1876797448068834</v>
      </c>
      <c r="N2998" s="2">
        <f t="shared" si="376"/>
        <v>1.6664886828910458E-2</v>
      </c>
    </row>
    <row r="2999" spans="1:14" x14ac:dyDescent="0.35">
      <c r="A2999" s="10">
        <v>42699</v>
      </c>
      <c r="B2999" s="27">
        <v>0</v>
      </c>
      <c r="C2999" s="27">
        <v>0.18428432832389999</v>
      </c>
      <c r="D2999" s="28">
        <f t="shared" si="370"/>
        <v>1.5357027360325E-2</v>
      </c>
      <c r="E2999" s="3">
        <f t="shared" si="369"/>
        <v>0</v>
      </c>
      <c r="F2999" s="5" t="str">
        <f t="shared" si="371"/>
        <v>Dry</v>
      </c>
      <c r="G2999" s="5" t="str">
        <f t="shared" si="372"/>
        <v/>
      </c>
      <c r="H2999" s="27">
        <v>3.3419145593619999E-3</v>
      </c>
      <c r="I2999" s="27">
        <v>3.3881368564069998</v>
      </c>
      <c r="J2999" s="2">
        <f t="shared" si="373"/>
        <v>9.2135638418389387</v>
      </c>
      <c r="K2999" s="2">
        <f t="shared" si="374"/>
        <v>0.14149295200522169</v>
      </c>
      <c r="L2999" s="27">
        <v>0.4469725590502</v>
      </c>
      <c r="M2999" s="26">
        <f t="shared" si="375"/>
        <v>1.2154792981787519</v>
      </c>
      <c r="N2999" s="2">
        <f t="shared" si="376"/>
        <v>1.8666148838039721E-2</v>
      </c>
    </row>
    <row r="3000" spans="1:14" x14ac:dyDescent="0.35">
      <c r="A3000" s="10">
        <v>42700</v>
      </c>
      <c r="B3000" s="27">
        <v>385.52013581</v>
      </c>
      <c r="C3000" s="27">
        <v>167.43515535</v>
      </c>
      <c r="D3000" s="28">
        <f t="shared" si="370"/>
        <v>13.9529296125</v>
      </c>
      <c r="E3000" s="3">
        <f t="shared" si="369"/>
        <v>1</v>
      </c>
      <c r="F3000" s="5">
        <f t="shared" si="371"/>
        <v>13.9529296125</v>
      </c>
      <c r="G3000" s="5">
        <f t="shared" si="372"/>
        <v>-0.87545154709754169</v>
      </c>
      <c r="H3000" s="27">
        <v>4.1441128882409997</v>
      </c>
      <c r="I3000" s="27">
        <v>2.8105037009989999</v>
      </c>
      <c r="J3000" s="2">
        <f t="shared" si="373"/>
        <v>7.64277134434864</v>
      </c>
      <c r="K3000" s="2">
        <f t="shared" si="374"/>
        <v>6.8402803531920329</v>
      </c>
      <c r="L3000" s="27">
        <v>0.41727948981450003</v>
      </c>
      <c r="M3000" s="26">
        <f t="shared" si="375"/>
        <v>1.1347331534219587</v>
      </c>
      <c r="N3000" s="2">
        <f t="shared" si="376"/>
        <v>1.0155861723126531</v>
      </c>
    </row>
    <row r="3001" spans="1:14" x14ac:dyDescent="0.35">
      <c r="A3001" s="10">
        <v>42701</v>
      </c>
      <c r="B3001" s="27">
        <v>0</v>
      </c>
      <c r="C3001" s="27">
        <v>0.24650568340160001</v>
      </c>
      <c r="D3001" s="28">
        <f t="shared" si="370"/>
        <v>2.0542140283466667E-2</v>
      </c>
      <c r="E3001" s="3">
        <f t="shared" si="369"/>
        <v>0</v>
      </c>
      <c r="F3001" s="5" t="str">
        <f t="shared" si="371"/>
        <v>Dry</v>
      </c>
      <c r="G3001" s="5" t="str">
        <f t="shared" si="372"/>
        <v/>
      </c>
      <c r="H3001" s="27">
        <v>4.3320805891410002E-3</v>
      </c>
      <c r="I3001" s="27">
        <v>0.64144127978200005</v>
      </c>
      <c r="J3001" s="2">
        <f t="shared" si="373"/>
        <v>1.7443097585879797</v>
      </c>
      <c r="K3001" s="2">
        <f t="shared" si="374"/>
        <v>3.5831855758734155E-2</v>
      </c>
      <c r="L3001" s="27">
        <v>8.4933987531840005E-2</v>
      </c>
      <c r="M3001" s="26">
        <f t="shared" si="375"/>
        <v>0.23096608833458443</v>
      </c>
      <c r="N3001" s="2">
        <f t="shared" si="376"/>
        <v>4.7445377872925871E-3</v>
      </c>
    </row>
    <row r="3002" spans="1:14" x14ac:dyDescent="0.35">
      <c r="A3002" s="10">
        <v>42702</v>
      </c>
      <c r="B3002" s="27">
        <v>0</v>
      </c>
      <c r="C3002" s="27">
        <v>0.27752454681619998</v>
      </c>
      <c r="D3002" s="28">
        <f t="shared" si="370"/>
        <v>2.3127045568016664E-2</v>
      </c>
      <c r="E3002" s="3">
        <f t="shared" si="369"/>
        <v>0</v>
      </c>
      <c r="F3002" s="5" t="str">
        <f t="shared" si="371"/>
        <v>Dry</v>
      </c>
      <c r="G3002" s="5" t="str">
        <f t="shared" si="372"/>
        <v/>
      </c>
      <c r="H3002" s="27">
        <v>4.7731546160770001E-3</v>
      </c>
      <c r="I3002" s="27">
        <v>1.9173320889600001</v>
      </c>
      <c r="J3002" s="2">
        <f t="shared" si="373"/>
        <v>5.2139161894342658</v>
      </c>
      <c r="K3002" s="2">
        <f t="shared" si="374"/>
        <v>0.12058247730086608</v>
      </c>
      <c r="L3002" s="27">
        <v>0.2424993565354</v>
      </c>
      <c r="M3002" s="26">
        <f t="shared" si="375"/>
        <v>0.65944305018810534</v>
      </c>
      <c r="N3002" s="2">
        <f t="shared" si="376"/>
        <v>1.5250969471212211E-2</v>
      </c>
    </row>
    <row r="3003" spans="1:14" x14ac:dyDescent="0.35">
      <c r="A3003" s="10">
        <v>42703</v>
      </c>
      <c r="B3003" s="27">
        <v>0</v>
      </c>
      <c r="C3003" s="27">
        <v>0.21590720928740001</v>
      </c>
      <c r="D3003" s="28">
        <f t="shared" si="370"/>
        <v>1.7992267440616667E-2</v>
      </c>
      <c r="E3003" s="3">
        <f t="shared" si="369"/>
        <v>0</v>
      </c>
      <c r="F3003" s="5" t="str">
        <f t="shared" si="371"/>
        <v>Dry</v>
      </c>
      <c r="G3003" s="5" t="str">
        <f t="shared" si="372"/>
        <v/>
      </c>
      <c r="H3003" s="27">
        <v>3.7832792863569998E-3</v>
      </c>
      <c r="I3003" s="27">
        <v>2.8852396422350002</v>
      </c>
      <c r="J3003" s="2">
        <f t="shared" si="373"/>
        <v>7.8460052735081698</v>
      </c>
      <c r="K3003" s="2">
        <f t="shared" si="374"/>
        <v>0.14116742522144771</v>
      </c>
      <c r="L3003" s="27">
        <v>0.35956007180389998</v>
      </c>
      <c r="M3003" s="26">
        <f t="shared" si="375"/>
        <v>0.97777327686065341</v>
      </c>
      <c r="N3003" s="2">
        <f t="shared" si="376"/>
        <v>1.7592358293565001E-2</v>
      </c>
    </row>
    <row r="3004" spans="1:14" x14ac:dyDescent="0.35">
      <c r="A3004" s="10">
        <v>42704</v>
      </c>
      <c r="B3004" s="27">
        <v>0</v>
      </c>
      <c r="C3004" s="27">
        <v>0.1959536373137</v>
      </c>
      <c r="D3004" s="28">
        <f t="shared" si="370"/>
        <v>1.6329469776141668E-2</v>
      </c>
      <c r="E3004" s="3">
        <f t="shared" si="369"/>
        <v>0</v>
      </c>
      <c r="F3004" s="5" t="str">
        <f t="shared" si="371"/>
        <v>Dry</v>
      </c>
      <c r="G3004" s="5" t="str">
        <f t="shared" si="372"/>
        <v/>
      </c>
      <c r="H3004" s="27">
        <v>3.5237085781710002E-3</v>
      </c>
      <c r="I3004" s="27">
        <v>3.2155491153260001</v>
      </c>
      <c r="J3004" s="2">
        <f t="shared" si="373"/>
        <v>8.7442356422529119</v>
      </c>
      <c r="K3004" s="2">
        <f t="shared" si="374"/>
        <v>0.14278873163562966</v>
      </c>
      <c r="L3004" s="27">
        <v>0.4156079569087</v>
      </c>
      <c r="M3004" s="26">
        <f t="shared" si="375"/>
        <v>1.1301876536992423</v>
      </c>
      <c r="N3004" s="2">
        <f t="shared" si="376"/>
        <v>1.8455365132450243E-2</v>
      </c>
    </row>
    <row r="3005" spans="1:14" x14ac:dyDescent="0.35">
      <c r="A3005" s="10">
        <v>42705</v>
      </c>
      <c r="B3005" s="27">
        <v>0</v>
      </c>
      <c r="C3005" s="27">
        <v>1.463390533009E-2</v>
      </c>
      <c r="D3005" s="28">
        <f t="shared" si="370"/>
        <v>1.2194921108408332E-3</v>
      </c>
      <c r="E3005" s="3">
        <f t="shared" si="369"/>
        <v>0</v>
      </c>
      <c r="F3005" s="5" t="str">
        <f t="shared" si="371"/>
        <v>Dry</v>
      </c>
      <c r="G3005" s="5" t="str">
        <f t="shared" si="372"/>
        <v/>
      </c>
      <c r="H3005" s="27">
        <v>5.1381926067000001E-4</v>
      </c>
      <c r="I3005" s="27">
        <v>2.3285182796889998</v>
      </c>
      <c r="J3005" s="2">
        <f t="shared" si="373"/>
        <v>6.3320794690550786</v>
      </c>
      <c r="K3005" s="2">
        <f t="shared" si="374"/>
        <v>7.72192095772988E-3</v>
      </c>
      <c r="L3005" s="27">
        <v>0.34901735172699999</v>
      </c>
      <c r="M3005" s="26">
        <f t="shared" si="375"/>
        <v>0.94910382559233475</v>
      </c>
      <c r="N3005" s="2">
        <f t="shared" si="376"/>
        <v>1.1574246276787063E-3</v>
      </c>
    </row>
    <row r="3006" spans="1:14" x14ac:dyDescent="0.35">
      <c r="A3006" s="10">
        <v>42706</v>
      </c>
      <c r="B3006" s="27">
        <v>0</v>
      </c>
      <c r="C3006" s="27">
        <v>0</v>
      </c>
      <c r="D3006" s="28">
        <f t="shared" si="370"/>
        <v>0</v>
      </c>
      <c r="E3006" s="3">
        <f t="shared" si="369"/>
        <v>0</v>
      </c>
      <c r="F3006" s="5" t="str">
        <f t="shared" si="371"/>
        <v>Dry</v>
      </c>
      <c r="G3006" s="5" t="str">
        <f t="shared" si="372"/>
        <v/>
      </c>
      <c r="H3006" s="27">
        <v>2.4432196021649999E-4</v>
      </c>
      <c r="I3006" s="27">
        <v>1.5613358027349999</v>
      </c>
      <c r="J3006" s="2">
        <f t="shared" si="373"/>
        <v>4.2458341285254493</v>
      </c>
      <c r="K3006" s="2">
        <f t="shared" si="374"/>
        <v>0</v>
      </c>
      <c r="L3006" s="27">
        <v>0.31757637246409998</v>
      </c>
      <c r="M3006" s="26">
        <f t="shared" si="375"/>
        <v>0.86360448422397496</v>
      </c>
      <c r="N3006" s="2">
        <f t="shared" si="376"/>
        <v>0</v>
      </c>
    </row>
    <row r="3007" spans="1:14" x14ac:dyDescent="0.35">
      <c r="A3007" s="10">
        <v>42707</v>
      </c>
      <c r="B3007" s="27">
        <v>0</v>
      </c>
      <c r="C3007" s="27">
        <v>0</v>
      </c>
      <c r="D3007" s="28">
        <f t="shared" si="370"/>
        <v>0</v>
      </c>
      <c r="E3007" s="3">
        <f t="shared" si="369"/>
        <v>0</v>
      </c>
      <c r="F3007" s="5" t="str">
        <f t="shared" si="371"/>
        <v>Dry</v>
      </c>
      <c r="G3007" s="5" t="str">
        <f t="shared" si="372"/>
        <v/>
      </c>
      <c r="H3007" s="27">
        <v>2.250666244642E-4</v>
      </c>
      <c r="I3007" s="27">
        <v>1.3380328428329999</v>
      </c>
      <c r="J3007" s="2">
        <f t="shared" si="373"/>
        <v>3.6385929914863469</v>
      </c>
      <c r="K3007" s="2">
        <f t="shared" si="374"/>
        <v>0</v>
      </c>
      <c r="L3007" s="27">
        <v>0.32414665427959999</v>
      </c>
      <c r="M3007" s="26">
        <f t="shared" si="375"/>
        <v>0.88147144578177306</v>
      </c>
      <c r="N3007" s="2">
        <f t="shared" si="376"/>
        <v>0</v>
      </c>
    </row>
    <row r="3008" spans="1:14" x14ac:dyDescent="0.35">
      <c r="A3008" s="10">
        <v>42708</v>
      </c>
      <c r="B3008" s="27">
        <v>0</v>
      </c>
      <c r="C3008" s="27">
        <v>0</v>
      </c>
      <c r="D3008" s="28">
        <f t="shared" si="370"/>
        <v>0</v>
      </c>
      <c r="E3008" s="3">
        <f t="shared" si="369"/>
        <v>0</v>
      </c>
      <c r="F3008" s="5" t="str">
        <f t="shared" si="371"/>
        <v>Dry</v>
      </c>
      <c r="G3008" s="5" t="str">
        <f t="shared" si="372"/>
        <v/>
      </c>
      <c r="H3008" s="27">
        <v>2.0716861922399999E-4</v>
      </c>
      <c r="I3008" s="27">
        <v>1.1042537803770001</v>
      </c>
      <c r="J3008" s="2">
        <f t="shared" si="373"/>
        <v>3.002863560205999</v>
      </c>
      <c r="K3008" s="2">
        <f t="shared" si="374"/>
        <v>0</v>
      </c>
      <c r="L3008" s="27">
        <v>0.28612953193910001</v>
      </c>
      <c r="M3008" s="26">
        <f t="shared" si="375"/>
        <v>0.77808920397391101</v>
      </c>
      <c r="N3008" s="2">
        <f t="shared" si="376"/>
        <v>0</v>
      </c>
    </row>
    <row r="3009" spans="1:14" x14ac:dyDescent="0.35">
      <c r="A3009" s="10">
        <v>42709</v>
      </c>
      <c r="B3009" s="27">
        <v>0</v>
      </c>
      <c r="C3009" s="27">
        <v>0</v>
      </c>
      <c r="D3009" s="28">
        <f t="shared" si="370"/>
        <v>0</v>
      </c>
      <c r="E3009" s="3">
        <f t="shared" si="369"/>
        <v>0</v>
      </c>
      <c r="F3009" s="5" t="str">
        <f t="shared" si="371"/>
        <v>Dry</v>
      </c>
      <c r="G3009" s="5" t="str">
        <f t="shared" si="372"/>
        <v/>
      </c>
      <c r="H3009" s="27">
        <v>1.906344604925E-4</v>
      </c>
      <c r="I3009" s="27">
        <v>1.0022907738019999</v>
      </c>
      <c r="J3009" s="2">
        <f t="shared" si="373"/>
        <v>2.7255894386462067</v>
      </c>
      <c r="K3009" s="2">
        <f t="shared" si="374"/>
        <v>0</v>
      </c>
      <c r="L3009" s="27">
        <v>0.26514472135950001</v>
      </c>
      <c r="M3009" s="26">
        <f t="shared" si="375"/>
        <v>0.72102394947616999</v>
      </c>
      <c r="N3009" s="2">
        <f t="shared" si="376"/>
        <v>0</v>
      </c>
    </row>
    <row r="3010" spans="1:14" x14ac:dyDescent="0.35">
      <c r="A3010" s="10">
        <v>42710</v>
      </c>
      <c r="B3010" s="27">
        <v>0</v>
      </c>
      <c r="C3010" s="27">
        <v>0</v>
      </c>
      <c r="D3010" s="28">
        <f t="shared" si="370"/>
        <v>0</v>
      </c>
      <c r="E3010" s="3">
        <f t="shared" si="369"/>
        <v>0</v>
      </c>
      <c r="F3010" s="5" t="str">
        <f t="shared" si="371"/>
        <v>Dry</v>
      </c>
      <c r="G3010" s="5" t="str">
        <f t="shared" si="372"/>
        <v/>
      </c>
      <c r="H3010" s="27">
        <v>1.7539699480330001E-4</v>
      </c>
      <c r="I3010" s="27">
        <v>0.95709469535739999</v>
      </c>
      <c r="J3010" s="2">
        <f t="shared" si="373"/>
        <v>2.6026850307670992</v>
      </c>
      <c r="K3010" s="2">
        <f t="shared" si="374"/>
        <v>0</v>
      </c>
      <c r="L3010" s="27">
        <v>0.25466296453940002</v>
      </c>
      <c r="M3010" s="26">
        <f t="shared" si="375"/>
        <v>0.69252027924986281</v>
      </c>
      <c r="N3010" s="2">
        <f t="shared" si="376"/>
        <v>0</v>
      </c>
    </row>
    <row r="3011" spans="1:14" x14ac:dyDescent="0.35">
      <c r="A3011" s="10">
        <v>42711</v>
      </c>
      <c r="B3011" s="27">
        <v>0</v>
      </c>
      <c r="C3011" s="27">
        <v>0</v>
      </c>
      <c r="D3011" s="28">
        <f t="shared" si="370"/>
        <v>0</v>
      </c>
      <c r="E3011" s="3">
        <f t="shared" si="369"/>
        <v>0</v>
      </c>
      <c r="F3011" s="5" t="str">
        <f t="shared" si="371"/>
        <v>Dry</v>
      </c>
      <c r="G3011" s="5" t="str">
        <f t="shared" si="372"/>
        <v/>
      </c>
      <c r="H3011" s="27">
        <v>1.6136856324130001E-4</v>
      </c>
      <c r="I3011" s="27">
        <v>0.9435762325007</v>
      </c>
      <c r="J3011" s="2">
        <f t="shared" si="373"/>
        <v>2.5659234636131036</v>
      </c>
      <c r="K3011" s="2">
        <f t="shared" si="374"/>
        <v>0</v>
      </c>
      <c r="L3011" s="27">
        <v>0.25146838305140001</v>
      </c>
      <c r="M3011" s="26">
        <f t="shared" si="375"/>
        <v>0.68383306213465511</v>
      </c>
      <c r="N3011" s="2">
        <f t="shared" si="376"/>
        <v>0</v>
      </c>
    </row>
    <row r="3012" spans="1:14" x14ac:dyDescent="0.35">
      <c r="A3012" s="10">
        <v>42712</v>
      </c>
      <c r="B3012" s="27">
        <v>0</v>
      </c>
      <c r="C3012" s="27">
        <v>0</v>
      </c>
      <c r="D3012" s="28">
        <f t="shared" si="370"/>
        <v>0</v>
      </c>
      <c r="E3012" s="3">
        <f t="shared" si="369"/>
        <v>0</v>
      </c>
      <c r="F3012" s="5" t="str">
        <f t="shared" si="371"/>
        <v>Dry</v>
      </c>
      <c r="G3012" s="5" t="str">
        <f t="shared" si="372"/>
        <v/>
      </c>
      <c r="H3012" s="27">
        <v>1.484594624069E-4</v>
      </c>
      <c r="I3012" s="27">
        <v>0.93531567199889998</v>
      </c>
      <c r="J3012" s="2">
        <f t="shared" si="373"/>
        <v>2.5434600258069286</v>
      </c>
      <c r="K3012" s="2">
        <f t="shared" si="374"/>
        <v>0</v>
      </c>
      <c r="L3012" s="27">
        <v>0.2493761497325</v>
      </c>
      <c r="M3012" s="26">
        <f t="shared" si="375"/>
        <v>0.67814352653657117</v>
      </c>
      <c r="N3012" s="2">
        <f t="shared" si="376"/>
        <v>0</v>
      </c>
    </row>
    <row r="3013" spans="1:14" x14ac:dyDescent="0.35">
      <c r="A3013" s="10">
        <v>42713</v>
      </c>
      <c r="B3013" s="27">
        <v>0</v>
      </c>
      <c r="C3013" s="27">
        <v>0</v>
      </c>
      <c r="D3013" s="28">
        <f t="shared" si="370"/>
        <v>0</v>
      </c>
      <c r="E3013" s="3">
        <f t="shared" si="369"/>
        <v>0</v>
      </c>
      <c r="F3013" s="5" t="str">
        <f t="shared" si="371"/>
        <v>Dry</v>
      </c>
      <c r="G3013" s="5" t="str">
        <f t="shared" si="372"/>
        <v/>
      </c>
      <c r="H3013" s="27">
        <v>1.3658271233409999E-4</v>
      </c>
      <c r="I3013" s="27">
        <v>0.92564275510939997</v>
      </c>
      <c r="J3013" s="2">
        <f t="shared" si="373"/>
        <v>2.5171558825342979</v>
      </c>
      <c r="K3013" s="2">
        <f t="shared" si="374"/>
        <v>0</v>
      </c>
      <c r="L3013" s="27">
        <v>0.24682685867599999</v>
      </c>
      <c r="M3013" s="26">
        <f t="shared" si="375"/>
        <v>0.67121108640916738</v>
      </c>
      <c r="N3013" s="2">
        <f t="shared" si="376"/>
        <v>0</v>
      </c>
    </row>
    <row r="3014" spans="1:14" x14ac:dyDescent="0.35">
      <c r="A3014" s="10">
        <v>42714</v>
      </c>
      <c r="B3014" s="27">
        <v>0</v>
      </c>
      <c r="C3014" s="27">
        <v>0</v>
      </c>
      <c r="D3014" s="28">
        <f t="shared" si="370"/>
        <v>0</v>
      </c>
      <c r="E3014" s="3">
        <f t="shared" si="369"/>
        <v>0</v>
      </c>
      <c r="F3014" s="5" t="str">
        <f t="shared" si="371"/>
        <v>Dry</v>
      </c>
      <c r="G3014" s="5" t="str">
        <f t="shared" si="372"/>
        <v/>
      </c>
      <c r="H3014" s="27">
        <v>1.2565609534740001E-4</v>
      </c>
      <c r="I3014" s="27">
        <v>0.9276424144266</v>
      </c>
      <c r="J3014" s="2">
        <f t="shared" si="373"/>
        <v>2.5225936760951191</v>
      </c>
      <c r="K3014" s="2">
        <f t="shared" si="374"/>
        <v>0</v>
      </c>
      <c r="L3014" s="27">
        <v>0.24736824741560001</v>
      </c>
      <c r="M3014" s="26">
        <f t="shared" si="375"/>
        <v>0.67268331729208608</v>
      </c>
      <c r="N3014" s="2">
        <f t="shared" si="376"/>
        <v>0</v>
      </c>
    </row>
    <row r="3015" spans="1:14" x14ac:dyDescent="0.35">
      <c r="A3015" s="10">
        <v>42715</v>
      </c>
      <c r="B3015" s="27">
        <v>0</v>
      </c>
      <c r="C3015" s="27">
        <v>0</v>
      </c>
      <c r="D3015" s="28">
        <f t="shared" si="370"/>
        <v>0</v>
      </c>
      <c r="E3015" s="3">
        <f t="shared" si="369"/>
        <v>0</v>
      </c>
      <c r="F3015" s="5" t="str">
        <f t="shared" si="371"/>
        <v>Dry</v>
      </c>
      <c r="G3015" s="5" t="str">
        <f t="shared" si="372"/>
        <v/>
      </c>
      <c r="H3015" s="27">
        <v>1.156036077196E-4</v>
      </c>
      <c r="I3015" s="27">
        <v>0.92705407567840004</v>
      </c>
      <c r="J3015" s="2">
        <f t="shared" si="373"/>
        <v>2.5209937712368138</v>
      </c>
      <c r="K3015" s="2">
        <f t="shared" si="374"/>
        <v>0</v>
      </c>
      <c r="L3015" s="27">
        <v>0.24721357715379999</v>
      </c>
      <c r="M3015" s="26">
        <f t="shared" si="375"/>
        <v>0.67226271316895758</v>
      </c>
      <c r="N3015" s="2">
        <f t="shared" si="376"/>
        <v>0</v>
      </c>
    </row>
    <row r="3016" spans="1:14" x14ac:dyDescent="0.35">
      <c r="A3016" s="10">
        <v>42716</v>
      </c>
      <c r="B3016" s="27">
        <v>0</v>
      </c>
      <c r="C3016" s="27">
        <v>0</v>
      </c>
      <c r="D3016" s="28">
        <f t="shared" si="370"/>
        <v>0</v>
      </c>
      <c r="E3016" s="3">
        <f t="shared" si="369"/>
        <v>0</v>
      </c>
      <c r="F3016" s="5" t="str">
        <f t="shared" si="371"/>
        <v>Dry</v>
      </c>
      <c r="G3016" s="5" t="str">
        <f t="shared" si="372"/>
        <v/>
      </c>
      <c r="H3016" s="27">
        <v>1.06355319102E-4</v>
      </c>
      <c r="I3016" s="27">
        <v>0.93260753557630005</v>
      </c>
      <c r="J3016" s="2">
        <f t="shared" si="373"/>
        <v>2.5360956279447673</v>
      </c>
      <c r="K3016" s="2">
        <f t="shared" si="374"/>
        <v>0</v>
      </c>
      <c r="L3016" s="27">
        <v>0.24869511217590001</v>
      </c>
      <c r="M3016" s="26">
        <f t="shared" si="375"/>
        <v>0.6762915402466555</v>
      </c>
      <c r="N3016" s="2">
        <f t="shared" si="376"/>
        <v>0</v>
      </c>
    </row>
    <row r="3017" spans="1:14" x14ac:dyDescent="0.35">
      <c r="A3017" s="10">
        <v>42717</v>
      </c>
      <c r="B3017" s="27">
        <v>0</v>
      </c>
      <c r="C3017" s="27">
        <v>0</v>
      </c>
      <c r="D3017" s="28">
        <f t="shared" si="370"/>
        <v>0</v>
      </c>
      <c r="E3017" s="3">
        <f t="shared" si="369"/>
        <v>0</v>
      </c>
      <c r="F3017" s="5" t="str">
        <f t="shared" si="371"/>
        <v>Dry</v>
      </c>
      <c r="G3017" s="5" t="str">
        <f t="shared" si="372"/>
        <v/>
      </c>
      <c r="H3017" s="27">
        <v>9.7846893573879995E-5</v>
      </c>
      <c r="I3017" s="27">
        <v>0.95478727464599999</v>
      </c>
      <c r="J3017" s="2">
        <f t="shared" si="373"/>
        <v>2.5964103231813467</v>
      </c>
      <c r="K3017" s="2">
        <f t="shared" si="374"/>
        <v>0</v>
      </c>
      <c r="L3017" s="27">
        <v>0.25460987530590001</v>
      </c>
      <c r="M3017" s="26">
        <f t="shared" si="375"/>
        <v>0.69237591051185221</v>
      </c>
      <c r="N3017" s="2">
        <f t="shared" si="376"/>
        <v>0</v>
      </c>
    </row>
    <row r="3018" spans="1:14" x14ac:dyDescent="0.35">
      <c r="A3018" s="10">
        <v>42718</v>
      </c>
      <c r="B3018" s="27">
        <v>0</v>
      </c>
      <c r="C3018" s="27">
        <v>0</v>
      </c>
      <c r="D3018" s="28">
        <f t="shared" si="370"/>
        <v>0</v>
      </c>
      <c r="E3018" s="3">
        <f t="shared" si="369"/>
        <v>0</v>
      </c>
      <c r="F3018" s="5" t="str">
        <f t="shared" si="371"/>
        <v>Dry</v>
      </c>
      <c r="G3018" s="5" t="str">
        <f t="shared" si="372"/>
        <v/>
      </c>
      <c r="H3018" s="27">
        <v>9.0019142087970004E-5</v>
      </c>
      <c r="I3018" s="27">
        <v>0.95436566656919997</v>
      </c>
      <c r="J3018" s="2">
        <f t="shared" si="373"/>
        <v>2.5952638190416195</v>
      </c>
      <c r="K3018" s="2">
        <f t="shared" si="374"/>
        <v>0</v>
      </c>
      <c r="L3018" s="27">
        <v>0.25449749331749999</v>
      </c>
      <c r="M3018" s="26">
        <f t="shared" si="375"/>
        <v>0.69207030342787679</v>
      </c>
      <c r="N3018" s="2">
        <f t="shared" si="376"/>
        <v>0</v>
      </c>
    </row>
    <row r="3019" spans="1:14" x14ac:dyDescent="0.35">
      <c r="A3019" s="10">
        <v>42719</v>
      </c>
      <c r="B3019" s="27">
        <v>333.42282016000001</v>
      </c>
      <c r="C3019" s="27">
        <v>146.5426197045</v>
      </c>
      <c r="D3019" s="28">
        <f t="shared" si="370"/>
        <v>12.211884975375</v>
      </c>
      <c r="E3019" s="3">
        <f t="shared" si="369"/>
        <v>1</v>
      </c>
      <c r="F3019" s="5">
        <f t="shared" si="371"/>
        <v>12.211884975375</v>
      </c>
      <c r="G3019" s="5">
        <f t="shared" si="372"/>
        <v>-0.89500000000000002</v>
      </c>
      <c r="H3019" s="27">
        <v>3.976758523305</v>
      </c>
      <c r="I3019" s="27">
        <v>2.1600431402079998</v>
      </c>
      <c r="J3019" s="2">
        <f t="shared" si="373"/>
        <v>5.8739349137560266</v>
      </c>
      <c r="K3019" s="2">
        <f t="shared" si="374"/>
        <v>5.2571717478116442</v>
      </c>
      <c r="L3019" s="27">
        <v>0.32265506230509999</v>
      </c>
      <c r="M3019" s="26">
        <f t="shared" si="375"/>
        <v>0.87741527022999677</v>
      </c>
      <c r="N3019" s="2">
        <f t="shared" si="376"/>
        <v>0.78528666685584714</v>
      </c>
    </row>
    <row r="3020" spans="1:14" x14ac:dyDescent="0.35">
      <c r="A3020" s="10">
        <v>42720</v>
      </c>
      <c r="B3020" s="27">
        <v>843.97651353000003</v>
      </c>
      <c r="C3020" s="27">
        <v>419.56506386209998</v>
      </c>
      <c r="D3020" s="28">
        <f t="shared" si="370"/>
        <v>34.963755321841667</v>
      </c>
      <c r="E3020" s="3">
        <f t="shared" si="369"/>
        <v>1</v>
      </c>
      <c r="F3020" s="5">
        <f t="shared" si="371"/>
        <v>34.963755321841667</v>
      </c>
      <c r="G3020" s="5">
        <f t="shared" si="372"/>
        <v>-0.89500000000000002</v>
      </c>
      <c r="H3020" s="27">
        <v>7.056490240694</v>
      </c>
      <c r="I3020" s="27">
        <v>0.63310710338160003</v>
      </c>
      <c r="J3020" s="2">
        <f t="shared" si="373"/>
        <v>1.7216461326517878</v>
      </c>
      <c r="K3020" s="2">
        <f t="shared" si="374"/>
        <v>1.5408732887233501</v>
      </c>
      <c r="L3020" s="27">
        <v>0.1574142743368</v>
      </c>
      <c r="M3020" s="26">
        <f t="shared" si="375"/>
        <v>0.42806608106052046</v>
      </c>
      <c r="N3020" s="2">
        <f t="shared" si="376"/>
        <v>0.38311914254916585</v>
      </c>
    </row>
    <row r="3021" spans="1:14" x14ac:dyDescent="0.35">
      <c r="A3021" s="10">
        <v>42721</v>
      </c>
      <c r="B3021" s="27">
        <v>0</v>
      </c>
      <c r="C3021" s="27">
        <v>0</v>
      </c>
      <c r="D3021" s="28">
        <f t="shared" si="370"/>
        <v>0</v>
      </c>
      <c r="E3021" s="3">
        <f t="shared" si="369"/>
        <v>0</v>
      </c>
      <c r="F3021" s="5" t="str">
        <f t="shared" si="371"/>
        <v>Dry</v>
      </c>
      <c r="G3021" s="5" t="str">
        <f t="shared" si="372"/>
        <v/>
      </c>
      <c r="H3021" s="27">
        <v>3.7571978349429998E-4</v>
      </c>
      <c r="I3021" s="27">
        <v>0.73071228090679996</v>
      </c>
      <c r="J3021" s="2">
        <f t="shared" si="373"/>
        <v>1.9870697482067154</v>
      </c>
      <c r="K3021" s="2">
        <f t="shared" si="374"/>
        <v>0</v>
      </c>
      <c r="L3021" s="27">
        <v>0.15638777203699999</v>
      </c>
      <c r="M3021" s="26">
        <f t="shared" si="375"/>
        <v>0.42527465176653628</v>
      </c>
      <c r="N3021" s="2">
        <f t="shared" si="376"/>
        <v>0</v>
      </c>
    </row>
    <row r="3022" spans="1:14" x14ac:dyDescent="0.35">
      <c r="A3022" s="10">
        <v>42722</v>
      </c>
      <c r="B3022" s="27">
        <v>0</v>
      </c>
      <c r="C3022" s="27">
        <v>0</v>
      </c>
      <c r="D3022" s="28">
        <f t="shared" si="370"/>
        <v>0</v>
      </c>
      <c r="E3022" s="3">
        <f t="shared" si="369"/>
        <v>0</v>
      </c>
      <c r="F3022" s="5" t="str">
        <f t="shared" si="371"/>
        <v>Dry</v>
      </c>
      <c r="G3022" s="5" t="str">
        <f t="shared" si="372"/>
        <v/>
      </c>
      <c r="H3022" s="27">
        <v>3.367861947157E-4</v>
      </c>
      <c r="I3022" s="27">
        <v>1.255769235871</v>
      </c>
      <c r="J3022" s="2">
        <f t="shared" si="373"/>
        <v>3.4148886292581624</v>
      </c>
      <c r="K3022" s="2">
        <f t="shared" si="374"/>
        <v>0</v>
      </c>
      <c r="L3022" s="27">
        <v>0.28311159128020003</v>
      </c>
      <c r="M3022" s="26">
        <f t="shared" si="375"/>
        <v>0.76988233686372476</v>
      </c>
      <c r="N3022" s="2">
        <f t="shared" si="376"/>
        <v>0</v>
      </c>
    </row>
    <row r="3023" spans="1:14" x14ac:dyDescent="0.35">
      <c r="A3023" s="10">
        <v>42723</v>
      </c>
      <c r="B3023" s="27">
        <v>0</v>
      </c>
      <c r="C3023" s="27">
        <v>0</v>
      </c>
      <c r="D3023" s="28">
        <f t="shared" si="370"/>
        <v>0</v>
      </c>
      <c r="E3023" s="3">
        <f t="shared" si="369"/>
        <v>0</v>
      </c>
      <c r="F3023" s="5" t="str">
        <f t="shared" si="371"/>
        <v>Dry</v>
      </c>
      <c r="G3023" s="5" t="str">
        <f t="shared" si="372"/>
        <v/>
      </c>
      <c r="H3023" s="27">
        <v>3.1241987537789997E-4</v>
      </c>
      <c r="I3023" s="27">
        <v>1.403132432379</v>
      </c>
      <c r="J3023" s="2">
        <f t="shared" si="373"/>
        <v>3.8156222113141576</v>
      </c>
      <c r="K3023" s="2">
        <f t="shared" si="374"/>
        <v>0</v>
      </c>
      <c r="L3023" s="27">
        <v>0.33556512584100001</v>
      </c>
      <c r="M3023" s="26">
        <f t="shared" si="375"/>
        <v>0.91252238060698176</v>
      </c>
      <c r="N3023" s="2">
        <f t="shared" si="376"/>
        <v>0</v>
      </c>
    </row>
    <row r="3024" spans="1:14" x14ac:dyDescent="0.35">
      <c r="A3024" s="10">
        <v>42724</v>
      </c>
      <c r="B3024" s="27">
        <v>0</v>
      </c>
      <c r="C3024" s="27">
        <v>0</v>
      </c>
      <c r="D3024" s="28">
        <f t="shared" si="370"/>
        <v>0</v>
      </c>
      <c r="E3024" s="3">
        <f t="shared" si="369"/>
        <v>0</v>
      </c>
      <c r="F3024" s="5" t="str">
        <f t="shared" si="371"/>
        <v>Dry</v>
      </c>
      <c r="G3024" s="5" t="str">
        <f t="shared" si="372"/>
        <v/>
      </c>
      <c r="H3024" s="27">
        <v>2.9116250546629998E-4</v>
      </c>
      <c r="I3024" s="27">
        <v>1.2655924069469999</v>
      </c>
      <c r="J3024" s="2">
        <f t="shared" si="373"/>
        <v>3.4416013677553936</v>
      </c>
      <c r="K3024" s="2">
        <f t="shared" si="374"/>
        <v>0</v>
      </c>
      <c r="L3024" s="27">
        <v>0.31867280754190003</v>
      </c>
      <c r="M3024" s="26">
        <f t="shared" si="375"/>
        <v>0.86658608591714126</v>
      </c>
      <c r="N3024" s="2">
        <f t="shared" si="376"/>
        <v>0</v>
      </c>
    </row>
    <row r="3025" spans="1:14" x14ac:dyDescent="0.35">
      <c r="A3025" s="10">
        <v>42725</v>
      </c>
      <c r="B3025" s="27">
        <v>510.55369337000002</v>
      </c>
      <c r="C3025" s="27">
        <v>231.84437183599999</v>
      </c>
      <c r="D3025" s="28">
        <f t="shared" si="370"/>
        <v>19.320364319666666</v>
      </c>
      <c r="E3025" s="3">
        <f t="shared" si="369"/>
        <v>1</v>
      </c>
      <c r="F3025" s="5">
        <f t="shared" si="371"/>
        <v>19.320364319666666</v>
      </c>
      <c r="G3025" s="5">
        <f t="shared" si="372"/>
        <v>-0.89500000000000002</v>
      </c>
      <c r="H3025" s="27">
        <v>3.6191215857699999</v>
      </c>
      <c r="I3025" s="27">
        <v>1.4226874888850001</v>
      </c>
      <c r="J3025" s="2">
        <f t="shared" si="373"/>
        <v>3.8687994497743139</v>
      </c>
      <c r="K3025" s="2">
        <f t="shared" si="374"/>
        <v>3.4625755075480109</v>
      </c>
      <c r="L3025" s="27">
        <v>0.28697118453789999</v>
      </c>
      <c r="M3025" s="26">
        <f t="shared" si="375"/>
        <v>0.78037796038498375</v>
      </c>
      <c r="N3025" s="2">
        <f t="shared" si="376"/>
        <v>0.69843827454456042</v>
      </c>
    </row>
    <row r="3026" spans="1:14" x14ac:dyDescent="0.35">
      <c r="A3026" s="10">
        <v>42726</v>
      </c>
      <c r="B3026" s="27">
        <v>750.20134536</v>
      </c>
      <c r="C3026" s="27">
        <v>386.02977684220002</v>
      </c>
      <c r="D3026" s="28">
        <f t="shared" si="370"/>
        <v>32.169148070183333</v>
      </c>
      <c r="E3026" s="3">
        <f t="shared" si="369"/>
        <v>1</v>
      </c>
      <c r="F3026" s="5">
        <f t="shared" si="371"/>
        <v>32.169148070183333</v>
      </c>
      <c r="G3026" s="5">
        <f t="shared" si="372"/>
        <v>11.316884975375</v>
      </c>
      <c r="H3026" s="27">
        <v>0.71045553035690001</v>
      </c>
      <c r="I3026" s="27">
        <v>0.39383091771950002</v>
      </c>
      <c r="J3026" s="2">
        <f t="shared" si="373"/>
        <v>1.0709680444096996</v>
      </c>
      <c r="K3026" s="2">
        <f t="shared" si="374"/>
        <v>0.95851639974668112</v>
      </c>
      <c r="L3026" s="27">
        <v>3.9428518811290003E-2</v>
      </c>
      <c r="M3026" s="26">
        <f t="shared" si="375"/>
        <v>0.10722033691466959</v>
      </c>
      <c r="N3026" s="2">
        <f t="shared" si="376"/>
        <v>9.5962201538629291E-2</v>
      </c>
    </row>
    <row r="3027" spans="1:14" x14ac:dyDescent="0.35">
      <c r="A3027" s="10">
        <v>42727</v>
      </c>
      <c r="B3027" s="27">
        <v>1166.9798705600001</v>
      </c>
      <c r="C3027" s="27">
        <v>623.26395224240002</v>
      </c>
      <c r="D3027" s="28">
        <f t="shared" si="370"/>
        <v>51.938662686866671</v>
      </c>
      <c r="E3027" s="3">
        <f t="shared" si="369"/>
        <v>1</v>
      </c>
      <c r="F3027" s="5">
        <f t="shared" si="371"/>
        <v>51.938662686866671</v>
      </c>
      <c r="G3027" s="5">
        <f t="shared" si="372"/>
        <v>34.068755321841664</v>
      </c>
      <c r="H3027" s="27">
        <v>1.416283789008</v>
      </c>
      <c r="I3027" s="27">
        <v>0.90810556478640003</v>
      </c>
      <c r="J3027" s="2">
        <f t="shared" si="373"/>
        <v>2.469465948657545</v>
      </c>
      <c r="K3027" s="2">
        <f t="shared" si="374"/>
        <v>2.2101720240485028</v>
      </c>
      <c r="L3027" s="27">
        <v>0.13706613127690001</v>
      </c>
      <c r="M3027" s="26">
        <f t="shared" si="375"/>
        <v>0.37273215474915083</v>
      </c>
      <c r="N3027" s="2">
        <f t="shared" si="376"/>
        <v>0.33359527850048998</v>
      </c>
    </row>
    <row r="3028" spans="1:14" x14ac:dyDescent="0.35">
      <c r="A3028" s="10">
        <v>42728</v>
      </c>
      <c r="B3028" s="27">
        <v>145.87248382000001</v>
      </c>
      <c r="C3028" s="27">
        <v>93.502773417680004</v>
      </c>
      <c r="D3028" s="28">
        <f t="shared" si="370"/>
        <v>7.7918977848066673</v>
      </c>
      <c r="E3028" s="3">
        <f t="shared" si="369"/>
        <v>1</v>
      </c>
      <c r="F3028" s="5">
        <f t="shared" si="371"/>
        <v>7.7918977848066673</v>
      </c>
      <c r="G3028" s="5">
        <f t="shared" si="372"/>
        <v>-0.89500000000000002</v>
      </c>
      <c r="H3028" s="27">
        <v>0.14502291030219999</v>
      </c>
      <c r="I3028" s="27">
        <v>0.34858937930529998</v>
      </c>
      <c r="J3028" s="2">
        <f t="shared" si="373"/>
        <v>0.94794001450766052</v>
      </c>
      <c r="K3028" s="2">
        <f t="shared" si="374"/>
        <v>0.8484063129843562</v>
      </c>
      <c r="L3028" s="27">
        <v>6.8014998049110001E-2</v>
      </c>
      <c r="M3028" s="26">
        <f t="shared" si="375"/>
        <v>0.18495726509482777</v>
      </c>
      <c r="N3028" s="2">
        <f t="shared" si="376"/>
        <v>0.16553675225987086</v>
      </c>
    </row>
    <row r="3029" spans="1:14" x14ac:dyDescent="0.35">
      <c r="A3029" s="10">
        <v>42729</v>
      </c>
      <c r="B3029" s="27">
        <v>0</v>
      </c>
      <c r="C3029" s="27">
        <v>0</v>
      </c>
      <c r="D3029" s="28">
        <f t="shared" si="370"/>
        <v>0</v>
      </c>
      <c r="E3029" s="3">
        <f t="shared" si="369"/>
        <v>0</v>
      </c>
      <c r="F3029" s="5" t="str">
        <f t="shared" si="371"/>
        <v>Dry</v>
      </c>
      <c r="G3029" s="5" t="str">
        <f t="shared" si="372"/>
        <v/>
      </c>
      <c r="H3029" s="27">
        <v>9.29979416054E-4</v>
      </c>
      <c r="I3029" s="27">
        <v>1.094755236581</v>
      </c>
      <c r="J3029" s="2">
        <f t="shared" si="373"/>
        <v>2.9770336001489084</v>
      </c>
      <c r="K3029" s="2">
        <f t="shared" si="374"/>
        <v>0</v>
      </c>
      <c r="L3029" s="27">
        <v>0.24236905386419999</v>
      </c>
      <c r="M3029" s="26">
        <f t="shared" si="375"/>
        <v>0.65908871031615091</v>
      </c>
      <c r="N3029" s="2">
        <f t="shared" si="376"/>
        <v>0</v>
      </c>
    </row>
    <row r="3030" spans="1:14" x14ac:dyDescent="0.35">
      <c r="A3030" s="10">
        <v>42730</v>
      </c>
      <c r="B3030" s="27">
        <v>0</v>
      </c>
      <c r="C3030" s="27">
        <v>0</v>
      </c>
      <c r="D3030" s="28">
        <f t="shared" si="370"/>
        <v>0</v>
      </c>
      <c r="E3030" s="3">
        <f t="shared" ref="E3030:E3093" si="377">IF(D3030&gt;$C$8,1,0)</f>
        <v>0</v>
      </c>
      <c r="F3030" s="5" t="str">
        <f t="shared" si="371"/>
        <v>Dry</v>
      </c>
      <c r="G3030" s="5" t="str">
        <f t="shared" si="372"/>
        <v/>
      </c>
      <c r="H3030" s="27">
        <v>8.6584702570769996E-4</v>
      </c>
      <c r="I3030" s="27">
        <v>1.1553644219629999</v>
      </c>
      <c r="J3030" s="2">
        <f t="shared" si="373"/>
        <v>3.1418517945093036</v>
      </c>
      <c r="K3030" s="2">
        <f t="shared" si="374"/>
        <v>0</v>
      </c>
      <c r="L3030" s="27">
        <v>0.27369918721769998</v>
      </c>
      <c r="M3030" s="26">
        <f t="shared" si="375"/>
        <v>0.74428662175232463</v>
      </c>
      <c r="N3030" s="2">
        <f t="shared" si="376"/>
        <v>0</v>
      </c>
    </row>
    <row r="3031" spans="1:14" x14ac:dyDescent="0.35">
      <c r="A3031" s="10">
        <v>42731</v>
      </c>
      <c r="B3031" s="27">
        <v>0</v>
      </c>
      <c r="C3031" s="27">
        <v>0</v>
      </c>
      <c r="D3031" s="28">
        <f t="shared" ref="D3031:D3094" si="378">C3031/12</f>
        <v>0</v>
      </c>
      <c r="E3031" s="3">
        <f t="shared" si="377"/>
        <v>0</v>
      </c>
      <c r="F3031" s="5" t="str">
        <f t="shared" ref="F3031:F3094" si="379">IF(B3031&gt;0,D3031,"Dry")</f>
        <v>Dry</v>
      </c>
      <c r="G3031" s="5" t="str">
        <f t="shared" ref="G3031:G3094" si="380">IF(D3031-$C$8&lt;0,"",D3024-$C$8)</f>
        <v/>
      </c>
      <c r="H3031" s="27">
        <v>8.1624999155380002E-4</v>
      </c>
      <c r="I3031" s="27">
        <v>1.0660915874900001</v>
      </c>
      <c r="J3031" s="2">
        <f t="shared" ref="J3031:J3094" si="381">I3031*2.71936</f>
        <v>2.8990868193568069</v>
      </c>
      <c r="K3031" s="2">
        <f t="shared" ref="K3031:K3094" si="382">IF(D3031&gt;$C$8, J3031*$C$8, J3031*D3031)</f>
        <v>0</v>
      </c>
      <c r="L3031" s="27">
        <v>0.26863698439419997</v>
      </c>
      <c r="M3031" s="26">
        <f t="shared" ref="M3031:M3094" si="383">L3031*2.71936</f>
        <v>0.73052066988221165</v>
      </c>
      <c r="N3031" s="2">
        <f t="shared" ref="N3031:N3094" si="384">IF(D3031&gt;$C$8, M3031*$C$8,M3031* D3031)</f>
        <v>0</v>
      </c>
    </row>
    <row r="3032" spans="1:14" x14ac:dyDescent="0.35">
      <c r="A3032" s="10">
        <v>42732</v>
      </c>
      <c r="B3032" s="27">
        <v>0</v>
      </c>
      <c r="C3032" s="27">
        <v>0</v>
      </c>
      <c r="D3032" s="28">
        <f t="shared" si="378"/>
        <v>0</v>
      </c>
      <c r="E3032" s="3">
        <f t="shared" si="377"/>
        <v>0</v>
      </c>
      <c r="F3032" s="5" t="str">
        <f t="shared" si="379"/>
        <v>Dry</v>
      </c>
      <c r="G3032" s="5" t="str">
        <f t="shared" si="380"/>
        <v/>
      </c>
      <c r="H3032" s="27">
        <v>7.6857685270209999E-4</v>
      </c>
      <c r="I3032" s="27">
        <v>0.97967273368179997</v>
      </c>
      <c r="J3032" s="2">
        <f t="shared" si="381"/>
        <v>2.6640828450649394</v>
      </c>
      <c r="K3032" s="2">
        <f t="shared" si="382"/>
        <v>0</v>
      </c>
      <c r="L3032" s="27">
        <v>0.25695462034819999</v>
      </c>
      <c r="M3032" s="26">
        <f t="shared" si="383"/>
        <v>0.69875211639008117</v>
      </c>
      <c r="N3032" s="2">
        <f t="shared" si="384"/>
        <v>0</v>
      </c>
    </row>
    <row r="3033" spans="1:14" x14ac:dyDescent="0.35">
      <c r="A3033" s="10">
        <v>42733</v>
      </c>
      <c r="B3033" s="27">
        <v>0</v>
      </c>
      <c r="C3033" s="27">
        <v>0</v>
      </c>
      <c r="D3033" s="28">
        <f t="shared" si="378"/>
        <v>0</v>
      </c>
      <c r="E3033" s="3">
        <f t="shared" si="377"/>
        <v>0</v>
      </c>
      <c r="F3033" s="5" t="str">
        <f t="shared" si="379"/>
        <v>Dry</v>
      </c>
      <c r="G3033" s="5" t="str">
        <f t="shared" si="380"/>
        <v/>
      </c>
      <c r="H3033" s="27">
        <v>7.2007762785199995E-4</v>
      </c>
      <c r="I3033" s="27">
        <v>0.95273733747529998</v>
      </c>
      <c r="J3033" s="2">
        <f t="shared" si="381"/>
        <v>2.5908358060368317</v>
      </c>
      <c r="K3033" s="2">
        <f t="shared" si="382"/>
        <v>0</v>
      </c>
      <c r="L3033" s="27">
        <v>0.25470507285240002</v>
      </c>
      <c r="M3033" s="26">
        <f t="shared" si="383"/>
        <v>0.6926347869119025</v>
      </c>
      <c r="N3033" s="2">
        <f t="shared" si="384"/>
        <v>0</v>
      </c>
    </row>
    <row r="3034" spans="1:14" x14ac:dyDescent="0.35">
      <c r="A3034" s="10">
        <v>42734</v>
      </c>
      <c r="B3034" s="27">
        <v>260.48657824999998</v>
      </c>
      <c r="C3034" s="27">
        <v>111.3233922335</v>
      </c>
      <c r="D3034" s="28">
        <f t="shared" si="378"/>
        <v>9.2769493527916662</v>
      </c>
      <c r="E3034" s="3">
        <f t="shared" si="377"/>
        <v>1</v>
      </c>
      <c r="F3034" s="5">
        <f t="shared" si="379"/>
        <v>9.2769493527916662</v>
      </c>
      <c r="G3034" s="5">
        <f t="shared" si="380"/>
        <v>51.043662686866668</v>
      </c>
      <c r="H3034" s="27">
        <v>2.124298271986</v>
      </c>
      <c r="I3034" s="27">
        <v>1.146005081944</v>
      </c>
      <c r="J3034" s="2">
        <f t="shared" si="381"/>
        <v>3.1164003796352358</v>
      </c>
      <c r="K3034" s="2">
        <f t="shared" si="382"/>
        <v>2.7891783397735361</v>
      </c>
      <c r="L3034" s="27">
        <v>0.20174195275750001</v>
      </c>
      <c r="M3034" s="26">
        <f t="shared" si="383"/>
        <v>0.54860899665063523</v>
      </c>
      <c r="N3034" s="2">
        <f t="shared" si="384"/>
        <v>0.49100505200231853</v>
      </c>
    </row>
    <row r="3035" spans="1:14" x14ac:dyDescent="0.35">
      <c r="A3035" s="10">
        <v>42735</v>
      </c>
      <c r="B3035" s="27">
        <v>208.3892626</v>
      </c>
      <c r="C3035" s="27">
        <v>99.743822456540002</v>
      </c>
      <c r="D3035" s="28">
        <f t="shared" si="378"/>
        <v>8.3119852047116662</v>
      </c>
      <c r="E3035" s="3">
        <f t="shared" si="377"/>
        <v>1</v>
      </c>
      <c r="F3035" s="5">
        <f t="shared" si="379"/>
        <v>8.3119852047116662</v>
      </c>
      <c r="G3035" s="5">
        <f t="shared" si="380"/>
        <v>6.8968977848066668</v>
      </c>
      <c r="H3035" s="27">
        <v>1.5053689554580001</v>
      </c>
      <c r="I3035" s="27">
        <v>0.94255335431940002</v>
      </c>
      <c r="J3035" s="2">
        <f t="shared" si="381"/>
        <v>2.5631418896020035</v>
      </c>
      <c r="K3035" s="2">
        <f t="shared" si="382"/>
        <v>2.2940119911937931</v>
      </c>
      <c r="L3035" s="27">
        <v>0.18355961335900001</v>
      </c>
      <c r="M3035" s="26">
        <f t="shared" si="383"/>
        <v>0.49916467018393024</v>
      </c>
      <c r="N3035" s="2">
        <f t="shared" si="384"/>
        <v>0.44675237981461757</v>
      </c>
    </row>
    <row r="3036" spans="1:14" x14ac:dyDescent="0.35">
      <c r="A3036" s="10">
        <v>42736</v>
      </c>
      <c r="B3036" s="27">
        <v>10.41946313</v>
      </c>
      <c r="C3036" s="27">
        <v>1.8907753995559999</v>
      </c>
      <c r="D3036" s="28">
        <f t="shared" si="378"/>
        <v>0.15756461662966667</v>
      </c>
      <c r="E3036" s="3">
        <f t="shared" si="377"/>
        <v>0</v>
      </c>
      <c r="F3036" s="5">
        <f t="shared" si="379"/>
        <v>0.15756461662966667</v>
      </c>
      <c r="G3036" s="5" t="str">
        <f t="shared" si="380"/>
        <v/>
      </c>
      <c r="H3036" s="27">
        <v>5.4687462471760002E-3</v>
      </c>
      <c r="I3036" s="27">
        <v>0.98033358285170002</v>
      </c>
      <c r="J3036" s="2">
        <f t="shared" si="381"/>
        <v>2.6658799318635991</v>
      </c>
      <c r="K3036" s="2">
        <f t="shared" si="382"/>
        <v>0.4200483494448099</v>
      </c>
      <c r="L3036" s="27">
        <v>9.7163588061409997E-2</v>
      </c>
      <c r="M3036" s="26">
        <f t="shared" si="383"/>
        <v>0.26422277483067591</v>
      </c>
      <c r="N3036" s="2">
        <f t="shared" si="384"/>
        <v>4.1632160221022188E-2</v>
      </c>
    </row>
    <row r="3037" spans="1:14" x14ac:dyDescent="0.35">
      <c r="A3037" s="10">
        <v>42737</v>
      </c>
      <c r="B3037" s="27">
        <v>0</v>
      </c>
      <c r="C3037" s="27">
        <v>0</v>
      </c>
      <c r="D3037" s="28">
        <f t="shared" si="378"/>
        <v>0</v>
      </c>
      <c r="E3037" s="3">
        <f t="shared" si="377"/>
        <v>0</v>
      </c>
      <c r="F3037" s="5" t="str">
        <f t="shared" si="379"/>
        <v>Dry</v>
      </c>
      <c r="G3037" s="5" t="str">
        <f t="shared" si="380"/>
        <v/>
      </c>
      <c r="H3037" s="27">
        <v>7.5376252695379998E-4</v>
      </c>
      <c r="I3037" s="27">
        <v>1.0180626986450001</v>
      </c>
      <c r="J3037" s="2">
        <f t="shared" si="381"/>
        <v>2.7684789801872673</v>
      </c>
      <c r="K3037" s="2">
        <f t="shared" si="382"/>
        <v>0</v>
      </c>
      <c r="L3037" s="27">
        <v>0.18269750822979999</v>
      </c>
      <c r="M3037" s="26">
        <f t="shared" si="383"/>
        <v>0.49682029597978888</v>
      </c>
      <c r="N3037" s="2">
        <f t="shared" si="384"/>
        <v>0</v>
      </c>
    </row>
    <row r="3038" spans="1:14" x14ac:dyDescent="0.35">
      <c r="A3038" s="10">
        <v>42738</v>
      </c>
      <c r="B3038" s="27">
        <v>0</v>
      </c>
      <c r="C3038" s="27">
        <v>0</v>
      </c>
      <c r="D3038" s="28">
        <f t="shared" si="378"/>
        <v>0</v>
      </c>
      <c r="E3038" s="3">
        <f t="shared" si="377"/>
        <v>0</v>
      </c>
      <c r="F3038" s="5" t="str">
        <f t="shared" si="379"/>
        <v>Dry</v>
      </c>
      <c r="G3038" s="5" t="str">
        <f t="shared" si="380"/>
        <v/>
      </c>
      <c r="H3038" s="27">
        <v>7.0229719179210005E-4</v>
      </c>
      <c r="I3038" s="27">
        <v>0.9326922235399</v>
      </c>
      <c r="J3038" s="2">
        <f t="shared" si="381"/>
        <v>2.5363259250054626</v>
      </c>
      <c r="K3038" s="2">
        <f t="shared" si="382"/>
        <v>0</v>
      </c>
      <c r="L3038" s="27">
        <v>0.2255110509837</v>
      </c>
      <c r="M3038" s="26">
        <f t="shared" si="383"/>
        <v>0.61324573160303442</v>
      </c>
      <c r="N3038" s="2">
        <f t="shared" si="384"/>
        <v>0</v>
      </c>
    </row>
    <row r="3039" spans="1:14" x14ac:dyDescent="0.35">
      <c r="A3039" s="10">
        <v>42739</v>
      </c>
      <c r="B3039" s="27">
        <v>0</v>
      </c>
      <c r="C3039" s="27">
        <v>0</v>
      </c>
      <c r="D3039" s="28">
        <f t="shared" si="378"/>
        <v>0</v>
      </c>
      <c r="E3039" s="3">
        <f t="shared" si="377"/>
        <v>0</v>
      </c>
      <c r="F3039" s="5" t="str">
        <f t="shared" si="379"/>
        <v>Dry</v>
      </c>
      <c r="G3039" s="5" t="str">
        <f t="shared" si="380"/>
        <v/>
      </c>
      <c r="H3039" s="27">
        <v>6.5855117685100005E-4</v>
      </c>
      <c r="I3039" s="27">
        <v>0.86764820496799999</v>
      </c>
      <c r="J3039" s="2">
        <f t="shared" si="381"/>
        <v>2.3594478226617803</v>
      </c>
      <c r="K3039" s="2">
        <f t="shared" si="382"/>
        <v>0</v>
      </c>
      <c r="L3039" s="27">
        <v>0.22751187943010001</v>
      </c>
      <c r="M3039" s="26">
        <f t="shared" si="383"/>
        <v>0.61868670444703677</v>
      </c>
      <c r="N3039" s="2">
        <f t="shared" si="384"/>
        <v>0</v>
      </c>
    </row>
    <row r="3040" spans="1:14" x14ac:dyDescent="0.35">
      <c r="A3040" s="10">
        <v>42740</v>
      </c>
      <c r="B3040" s="27">
        <v>479.29530398000003</v>
      </c>
      <c r="C3040" s="27">
        <v>221.41353094909999</v>
      </c>
      <c r="D3040" s="28">
        <f t="shared" si="378"/>
        <v>18.451127579091665</v>
      </c>
      <c r="E3040" s="3">
        <f t="shared" si="377"/>
        <v>1</v>
      </c>
      <c r="F3040" s="5">
        <f t="shared" si="379"/>
        <v>18.451127579091665</v>
      </c>
      <c r="G3040" s="5">
        <f t="shared" si="380"/>
        <v>-0.89500000000000002</v>
      </c>
      <c r="H3040" s="27">
        <v>3.1940082762670001</v>
      </c>
      <c r="I3040" s="27">
        <v>1.209332628474</v>
      </c>
      <c r="J3040" s="2">
        <f t="shared" si="381"/>
        <v>3.2886107765670567</v>
      </c>
      <c r="K3040" s="2">
        <f t="shared" si="382"/>
        <v>2.9433066450275156</v>
      </c>
      <c r="L3040" s="27">
        <v>0.16988421234350001</v>
      </c>
      <c r="M3040" s="26">
        <f t="shared" si="383"/>
        <v>0.46197633167842017</v>
      </c>
      <c r="N3040" s="2">
        <f t="shared" si="384"/>
        <v>0.41346881685218606</v>
      </c>
    </row>
    <row r="3041" spans="1:14" x14ac:dyDescent="0.35">
      <c r="A3041" s="10">
        <v>42741</v>
      </c>
      <c r="B3041" s="27">
        <v>0</v>
      </c>
      <c r="C3041" s="27">
        <v>9.8332088290390002E-3</v>
      </c>
      <c r="D3041" s="28">
        <f t="shared" si="378"/>
        <v>8.1943406908658331E-4</v>
      </c>
      <c r="E3041" s="3">
        <f t="shared" si="377"/>
        <v>0</v>
      </c>
      <c r="F3041" s="5" t="str">
        <f t="shared" si="379"/>
        <v>Dry</v>
      </c>
      <c r="G3041" s="5" t="str">
        <f t="shared" si="380"/>
        <v/>
      </c>
      <c r="H3041" s="27">
        <v>1.037834455296E-3</v>
      </c>
      <c r="I3041" s="27">
        <v>0.83855910390760002</v>
      </c>
      <c r="J3041" s="2">
        <f t="shared" si="381"/>
        <v>2.280344084802171</v>
      </c>
      <c r="K3041" s="2">
        <f t="shared" si="382"/>
        <v>1.8685916323269638E-3</v>
      </c>
      <c r="L3041" s="27">
        <v>0.1765099556328</v>
      </c>
      <c r="M3041" s="26">
        <f t="shared" si="383"/>
        <v>0.47999411294961103</v>
      </c>
      <c r="N3041" s="2">
        <f t="shared" si="384"/>
        <v>3.9332352911190485E-4</v>
      </c>
    </row>
    <row r="3042" spans="1:14" x14ac:dyDescent="0.35">
      <c r="A3042" s="10">
        <v>42742</v>
      </c>
      <c r="B3042" s="27">
        <v>10.41946313</v>
      </c>
      <c r="C3042" s="27">
        <v>0</v>
      </c>
      <c r="D3042" s="28">
        <f t="shared" si="378"/>
        <v>0</v>
      </c>
      <c r="E3042" s="3">
        <f t="shared" si="377"/>
        <v>0</v>
      </c>
      <c r="F3042" s="5">
        <f t="shared" si="379"/>
        <v>0</v>
      </c>
      <c r="G3042" s="5" t="str">
        <f t="shared" si="380"/>
        <v/>
      </c>
      <c r="H3042" s="27">
        <v>7.8411810294830005E-4</v>
      </c>
      <c r="I3042" s="27">
        <v>1.0507544237840001</v>
      </c>
      <c r="J3042" s="2">
        <f t="shared" si="381"/>
        <v>2.8573795498612586</v>
      </c>
      <c r="K3042" s="2">
        <f t="shared" si="382"/>
        <v>0</v>
      </c>
      <c r="L3042" s="27">
        <v>0.24598325335320001</v>
      </c>
      <c r="M3042" s="26">
        <f t="shared" si="383"/>
        <v>0.668917019838558</v>
      </c>
      <c r="N3042" s="2">
        <f t="shared" si="384"/>
        <v>0</v>
      </c>
    </row>
    <row r="3043" spans="1:14" x14ac:dyDescent="0.35">
      <c r="A3043" s="10">
        <v>42743</v>
      </c>
      <c r="B3043" s="27">
        <v>0</v>
      </c>
      <c r="C3043" s="27">
        <v>0</v>
      </c>
      <c r="D3043" s="28">
        <f t="shared" si="378"/>
        <v>0</v>
      </c>
      <c r="E3043" s="3">
        <f t="shared" si="377"/>
        <v>0</v>
      </c>
      <c r="F3043" s="5" t="str">
        <f t="shared" si="379"/>
        <v>Dry</v>
      </c>
      <c r="G3043" s="5" t="str">
        <f t="shared" si="380"/>
        <v/>
      </c>
      <c r="H3043" s="27">
        <v>7.3018702125590002E-4</v>
      </c>
      <c r="I3043" s="27">
        <v>0.99202902865919995</v>
      </c>
      <c r="J3043" s="2">
        <f t="shared" si="381"/>
        <v>2.6976840593746818</v>
      </c>
      <c r="K3043" s="2">
        <f t="shared" si="382"/>
        <v>0</v>
      </c>
      <c r="L3043" s="27">
        <v>0.24982952387150001</v>
      </c>
      <c r="M3043" s="26">
        <f t="shared" si="383"/>
        <v>0.67937641403520221</v>
      </c>
      <c r="N3043" s="2">
        <f t="shared" si="384"/>
        <v>0</v>
      </c>
    </row>
    <row r="3044" spans="1:14" x14ac:dyDescent="0.35">
      <c r="A3044" s="10">
        <v>42744</v>
      </c>
      <c r="B3044" s="27">
        <v>687.68456658000002</v>
      </c>
      <c r="C3044" s="27">
        <v>341.98356878250002</v>
      </c>
      <c r="D3044" s="28">
        <f t="shared" si="378"/>
        <v>28.498630731875</v>
      </c>
      <c r="E3044" s="3">
        <f t="shared" si="377"/>
        <v>1</v>
      </c>
      <c r="F3044" s="5">
        <f t="shared" si="379"/>
        <v>28.498630731875</v>
      </c>
      <c r="G3044" s="5">
        <f t="shared" si="380"/>
        <v>-0.89500000000000002</v>
      </c>
      <c r="H3044" s="27">
        <v>3.3428102244989999</v>
      </c>
      <c r="I3044" s="27">
        <v>0.66381801705730004</v>
      </c>
      <c r="J3044" s="2">
        <f t="shared" si="381"/>
        <v>1.8051601628649394</v>
      </c>
      <c r="K3044" s="2">
        <f t="shared" si="382"/>
        <v>1.6156183457641209</v>
      </c>
      <c r="L3044" s="27">
        <v>0.14314681466519999</v>
      </c>
      <c r="M3044" s="26">
        <f t="shared" si="383"/>
        <v>0.38926772192795822</v>
      </c>
      <c r="N3044" s="2">
        <f t="shared" si="384"/>
        <v>0.34839461112552261</v>
      </c>
    </row>
    <row r="3045" spans="1:14" x14ac:dyDescent="0.35">
      <c r="A3045" s="10">
        <v>42745</v>
      </c>
      <c r="B3045" s="27">
        <v>125.03355756000001</v>
      </c>
      <c r="C3045" s="27">
        <v>52.31421187278</v>
      </c>
      <c r="D3045" s="28">
        <f t="shared" si="378"/>
        <v>4.359517656065</v>
      </c>
      <c r="E3045" s="3">
        <f t="shared" si="377"/>
        <v>1</v>
      </c>
      <c r="F3045" s="5">
        <f t="shared" si="379"/>
        <v>4.359517656065</v>
      </c>
      <c r="G3045" s="5">
        <f t="shared" si="380"/>
        <v>-0.89500000000000002</v>
      </c>
      <c r="H3045" s="27">
        <v>0.37354551574389999</v>
      </c>
      <c r="I3045" s="27">
        <v>0.74536428727829995</v>
      </c>
      <c r="J3045" s="2">
        <f t="shared" si="381"/>
        <v>2.0269138282531176</v>
      </c>
      <c r="K3045" s="2">
        <f t="shared" si="382"/>
        <v>1.8140878762865402</v>
      </c>
      <c r="L3045" s="27">
        <v>0.12790088108539999</v>
      </c>
      <c r="M3045" s="26">
        <f t="shared" si="383"/>
        <v>0.34780853998839328</v>
      </c>
      <c r="N3045" s="2">
        <f t="shared" si="384"/>
        <v>0.31128864328961198</v>
      </c>
    </row>
    <row r="3046" spans="1:14" x14ac:dyDescent="0.35">
      <c r="A3046" s="10">
        <v>42746</v>
      </c>
      <c r="B3046" s="27">
        <v>354.26174642000001</v>
      </c>
      <c r="C3046" s="27">
        <v>184.56468357790001</v>
      </c>
      <c r="D3046" s="28">
        <f t="shared" si="378"/>
        <v>15.380390298158334</v>
      </c>
      <c r="E3046" s="3">
        <f t="shared" si="377"/>
        <v>1</v>
      </c>
      <c r="F3046" s="5">
        <f t="shared" si="379"/>
        <v>15.380390298158334</v>
      </c>
      <c r="G3046" s="5">
        <f t="shared" si="380"/>
        <v>-0.89500000000000002</v>
      </c>
      <c r="H3046" s="27">
        <v>1.126547863663</v>
      </c>
      <c r="I3046" s="27">
        <v>0.59614749291909996</v>
      </c>
      <c r="J3046" s="2">
        <f t="shared" si="381"/>
        <v>1.6211396463444836</v>
      </c>
      <c r="K3046" s="2">
        <f t="shared" si="382"/>
        <v>1.4509199834783129</v>
      </c>
      <c r="L3046" s="27">
        <v>0.1007651382899</v>
      </c>
      <c r="M3046" s="26">
        <f t="shared" si="383"/>
        <v>0.27401668646002247</v>
      </c>
      <c r="N3046" s="2">
        <f t="shared" si="384"/>
        <v>0.24524493438172013</v>
      </c>
    </row>
    <row r="3047" spans="1:14" x14ac:dyDescent="0.35">
      <c r="A3047" s="10">
        <v>42747</v>
      </c>
      <c r="B3047" s="27">
        <v>1719.2114164499999</v>
      </c>
      <c r="C3047" s="27">
        <v>1063.7347334169999</v>
      </c>
      <c r="D3047" s="28">
        <f t="shared" si="378"/>
        <v>88.644561118083331</v>
      </c>
      <c r="E3047" s="3">
        <f t="shared" si="377"/>
        <v>1</v>
      </c>
      <c r="F3047" s="5">
        <f t="shared" si="379"/>
        <v>88.644561118083331</v>
      </c>
      <c r="G3047" s="5">
        <f t="shared" si="380"/>
        <v>17.556127579091665</v>
      </c>
      <c r="H3047" s="27">
        <v>3.7710340164780001</v>
      </c>
      <c r="I3047" s="27">
        <v>0.48035183424720002</v>
      </c>
      <c r="J3047" s="2">
        <f t="shared" si="381"/>
        <v>1.3062495639784659</v>
      </c>
      <c r="K3047" s="2">
        <f t="shared" si="382"/>
        <v>1.1690933597607269</v>
      </c>
      <c r="L3047" s="27">
        <v>7.9647597399279998E-2</v>
      </c>
      <c r="M3047" s="26">
        <f t="shared" si="383"/>
        <v>0.21659049046370607</v>
      </c>
      <c r="N3047" s="2">
        <f t="shared" si="384"/>
        <v>0.19384848896501694</v>
      </c>
    </row>
    <row r="3048" spans="1:14" x14ac:dyDescent="0.35">
      <c r="A3048" s="10">
        <v>42748</v>
      </c>
      <c r="B3048" s="27">
        <v>10.41946313</v>
      </c>
      <c r="C3048" s="27">
        <v>3.7334287290589998</v>
      </c>
      <c r="D3048" s="28">
        <f t="shared" si="378"/>
        <v>0.31111906075491663</v>
      </c>
      <c r="E3048" s="3">
        <f t="shared" si="377"/>
        <v>0</v>
      </c>
      <c r="F3048" s="5">
        <f t="shared" si="379"/>
        <v>0.31111906075491663</v>
      </c>
      <c r="G3048" s="5" t="str">
        <f t="shared" si="380"/>
        <v/>
      </c>
      <c r="H3048" s="27">
        <v>1.6138599070069998E-2</v>
      </c>
      <c r="I3048" s="27">
        <v>0.80510894384200005</v>
      </c>
      <c r="J3048" s="2">
        <f t="shared" si="381"/>
        <v>2.1893810575261812</v>
      </c>
      <c r="K3048" s="2">
        <f t="shared" si="382"/>
        <v>0.68115817825215164</v>
      </c>
      <c r="L3048" s="27">
        <v>0.1566500855312</v>
      </c>
      <c r="M3048" s="26">
        <f t="shared" si="383"/>
        <v>0.425987976590124</v>
      </c>
      <c r="N3048" s="2">
        <f t="shared" si="384"/>
        <v>0.1325329791696068</v>
      </c>
    </row>
    <row r="3049" spans="1:14" x14ac:dyDescent="0.35">
      <c r="A3049" s="10">
        <v>42749</v>
      </c>
      <c r="B3049" s="27">
        <v>0</v>
      </c>
      <c r="C3049" s="27">
        <v>0</v>
      </c>
      <c r="D3049" s="28">
        <f t="shared" si="378"/>
        <v>0</v>
      </c>
      <c r="E3049" s="3">
        <f t="shared" si="377"/>
        <v>0</v>
      </c>
      <c r="F3049" s="5" t="str">
        <f t="shared" si="379"/>
        <v>Dry</v>
      </c>
      <c r="G3049" s="5" t="str">
        <f t="shared" si="380"/>
        <v/>
      </c>
      <c r="H3049" s="27">
        <v>1.797532250956E-3</v>
      </c>
      <c r="I3049" s="27">
        <v>1.057862911442</v>
      </c>
      <c r="J3049" s="2">
        <f t="shared" si="381"/>
        <v>2.876710086858917</v>
      </c>
      <c r="K3049" s="2">
        <f t="shared" si="382"/>
        <v>0</v>
      </c>
      <c r="L3049" s="27">
        <v>0.24340605615249999</v>
      </c>
      <c r="M3049" s="26">
        <f t="shared" si="383"/>
        <v>0.66190869285886234</v>
      </c>
      <c r="N3049" s="2">
        <f t="shared" si="384"/>
        <v>0</v>
      </c>
    </row>
    <row r="3050" spans="1:14" x14ac:dyDescent="0.35">
      <c r="A3050" s="10">
        <v>42750</v>
      </c>
      <c r="B3050" s="27">
        <v>0</v>
      </c>
      <c r="C3050" s="27">
        <v>0</v>
      </c>
      <c r="D3050" s="28">
        <f t="shared" si="378"/>
        <v>0</v>
      </c>
      <c r="E3050" s="3">
        <f t="shared" si="377"/>
        <v>0</v>
      </c>
      <c r="F3050" s="5" t="str">
        <f t="shared" si="379"/>
        <v>Dry</v>
      </c>
      <c r="G3050" s="5" t="str">
        <f t="shared" si="380"/>
        <v/>
      </c>
      <c r="H3050" s="27">
        <v>1.705722142633E-3</v>
      </c>
      <c r="I3050" s="27">
        <v>0.9332976420629</v>
      </c>
      <c r="J3050" s="2">
        <f t="shared" si="381"/>
        <v>2.5379722759201679</v>
      </c>
      <c r="K3050" s="2">
        <f t="shared" si="382"/>
        <v>0</v>
      </c>
      <c r="L3050" s="27">
        <v>0.23531815379279999</v>
      </c>
      <c r="M3050" s="26">
        <f t="shared" si="383"/>
        <v>0.63991477469798863</v>
      </c>
      <c r="N3050" s="2">
        <f t="shared" si="384"/>
        <v>0</v>
      </c>
    </row>
    <row r="3051" spans="1:14" x14ac:dyDescent="0.35">
      <c r="A3051" s="10">
        <v>42751</v>
      </c>
      <c r="B3051" s="27">
        <v>0</v>
      </c>
      <c r="C3051" s="27">
        <v>0</v>
      </c>
      <c r="D3051" s="28">
        <f t="shared" si="378"/>
        <v>0</v>
      </c>
      <c r="E3051" s="3">
        <f t="shared" si="377"/>
        <v>0</v>
      </c>
      <c r="F3051" s="5" t="str">
        <f t="shared" si="379"/>
        <v>Dry</v>
      </c>
      <c r="G3051" s="5" t="str">
        <f t="shared" si="380"/>
        <v/>
      </c>
      <c r="H3051" s="27">
        <v>1.621770165458E-3</v>
      </c>
      <c r="I3051" s="27">
        <v>0.83495651566130002</v>
      </c>
      <c r="J3051" s="2">
        <f t="shared" si="381"/>
        <v>2.2705473504287128</v>
      </c>
      <c r="K3051" s="2">
        <f t="shared" si="382"/>
        <v>0</v>
      </c>
      <c r="L3051" s="27">
        <v>0.22311452441009999</v>
      </c>
      <c r="M3051" s="26">
        <f t="shared" si="383"/>
        <v>0.60672871309984955</v>
      </c>
      <c r="N3051" s="2">
        <f t="shared" si="384"/>
        <v>0</v>
      </c>
    </row>
    <row r="3052" spans="1:14" x14ac:dyDescent="0.35">
      <c r="A3052" s="10">
        <v>42752</v>
      </c>
      <c r="B3052" s="27">
        <v>0</v>
      </c>
      <c r="C3052" s="27">
        <v>0</v>
      </c>
      <c r="D3052" s="28">
        <f t="shared" si="378"/>
        <v>0</v>
      </c>
      <c r="E3052" s="3">
        <f t="shared" si="377"/>
        <v>0</v>
      </c>
      <c r="F3052" s="5" t="str">
        <f t="shared" si="379"/>
        <v>Dry</v>
      </c>
      <c r="G3052" s="5" t="str">
        <f t="shared" si="380"/>
        <v/>
      </c>
      <c r="H3052" s="27">
        <v>1.534240774805E-3</v>
      </c>
      <c r="I3052" s="27">
        <v>0.80414476878249996</v>
      </c>
      <c r="J3052" s="2">
        <f t="shared" si="381"/>
        <v>2.1867591184363793</v>
      </c>
      <c r="K3052" s="2">
        <f t="shared" si="382"/>
        <v>0</v>
      </c>
      <c r="L3052" s="27">
        <v>0.22067778126400001</v>
      </c>
      <c r="M3052" s="26">
        <f t="shared" si="383"/>
        <v>0.60010233125807111</v>
      </c>
      <c r="N3052" s="2">
        <f t="shared" si="384"/>
        <v>0</v>
      </c>
    </row>
    <row r="3053" spans="1:14" x14ac:dyDescent="0.35">
      <c r="A3053" s="10">
        <v>42753</v>
      </c>
      <c r="B3053" s="27">
        <v>41.677852520000002</v>
      </c>
      <c r="C3053" s="27">
        <v>2.5096167185230001</v>
      </c>
      <c r="D3053" s="28">
        <f t="shared" si="378"/>
        <v>0.20913472654358334</v>
      </c>
      <c r="E3053" s="3">
        <f t="shared" si="377"/>
        <v>0</v>
      </c>
      <c r="F3053" s="5">
        <f t="shared" si="379"/>
        <v>0.20913472654358334</v>
      </c>
      <c r="G3053" s="5" t="str">
        <f t="shared" si="380"/>
        <v/>
      </c>
      <c r="H3053" s="27">
        <v>1.389897750278E-2</v>
      </c>
      <c r="I3053" s="27">
        <v>0.95310408107669997</v>
      </c>
      <c r="J3053" s="2">
        <f t="shared" si="381"/>
        <v>2.591833113916735</v>
      </c>
      <c r="K3053" s="2">
        <f t="shared" si="382"/>
        <v>0.54204230952558041</v>
      </c>
      <c r="L3053" s="27">
        <v>0.19486857080309999</v>
      </c>
      <c r="M3053" s="26">
        <f t="shared" si="383"/>
        <v>0.52991779669911798</v>
      </c>
      <c r="N3053" s="2">
        <f t="shared" si="384"/>
        <v>0.11082421350324823</v>
      </c>
    </row>
    <row r="3054" spans="1:14" x14ac:dyDescent="0.35">
      <c r="A3054" s="10">
        <v>42754</v>
      </c>
      <c r="B3054" s="27">
        <v>718.94295596999996</v>
      </c>
      <c r="C3054" s="27">
        <v>370.06648351109999</v>
      </c>
      <c r="D3054" s="28">
        <f t="shared" si="378"/>
        <v>30.838873625925</v>
      </c>
      <c r="E3054" s="3">
        <f t="shared" si="377"/>
        <v>1</v>
      </c>
      <c r="F3054" s="5">
        <f t="shared" si="379"/>
        <v>30.838873625925</v>
      </c>
      <c r="G3054" s="5">
        <f t="shared" si="380"/>
        <v>87.749561118083335</v>
      </c>
      <c r="H3054" s="27">
        <v>4.4573785975859996</v>
      </c>
      <c r="I3054" s="27">
        <v>1.0673999779829999</v>
      </c>
      <c r="J3054" s="2">
        <f t="shared" si="381"/>
        <v>2.9026448041278505</v>
      </c>
      <c r="K3054" s="2">
        <f t="shared" si="382"/>
        <v>2.5978670996944264</v>
      </c>
      <c r="L3054" s="27">
        <v>0.1416773684132</v>
      </c>
      <c r="M3054" s="26">
        <f t="shared" si="383"/>
        <v>0.38527176856811957</v>
      </c>
      <c r="N3054" s="2">
        <f t="shared" si="384"/>
        <v>0.34481823286846702</v>
      </c>
    </row>
    <row r="3055" spans="1:14" x14ac:dyDescent="0.35">
      <c r="A3055" s="10">
        <v>42755</v>
      </c>
      <c r="B3055" s="27">
        <v>1406.6275225500001</v>
      </c>
      <c r="C3055" s="27">
        <v>871.54358431829996</v>
      </c>
      <c r="D3055" s="28">
        <f t="shared" si="378"/>
        <v>72.628632026524997</v>
      </c>
      <c r="E3055" s="3">
        <f t="shared" si="377"/>
        <v>1</v>
      </c>
      <c r="F3055" s="5">
        <f t="shared" si="379"/>
        <v>72.628632026524997</v>
      </c>
      <c r="G3055" s="5">
        <f t="shared" si="380"/>
        <v>-0.58388093924508344</v>
      </c>
      <c r="H3055" s="27">
        <v>2.586461181507</v>
      </c>
      <c r="I3055" s="27">
        <v>0.47943338199640001</v>
      </c>
      <c r="J3055" s="2">
        <f t="shared" si="381"/>
        <v>1.3037519616657303</v>
      </c>
      <c r="K3055" s="2">
        <f t="shared" si="382"/>
        <v>1.1668580056908286</v>
      </c>
      <c r="L3055" s="27">
        <v>6.9331924330199995E-2</v>
      </c>
      <c r="M3055" s="26">
        <f t="shared" si="383"/>
        <v>0.18853846174657266</v>
      </c>
      <c r="N3055" s="2">
        <f t="shared" si="384"/>
        <v>0.16874192326318252</v>
      </c>
    </row>
    <row r="3056" spans="1:14" x14ac:dyDescent="0.35">
      <c r="A3056" s="10">
        <v>42756</v>
      </c>
      <c r="B3056" s="27">
        <v>62.516778780000003</v>
      </c>
      <c r="C3056" s="27">
        <v>27.572602530299999</v>
      </c>
      <c r="D3056" s="28">
        <f t="shared" si="378"/>
        <v>2.2977168775250001</v>
      </c>
      <c r="E3056" s="3">
        <f t="shared" si="377"/>
        <v>1</v>
      </c>
      <c r="F3056" s="5">
        <f t="shared" si="379"/>
        <v>2.2977168775250001</v>
      </c>
      <c r="G3056" s="5">
        <f t="shared" si="380"/>
        <v>-0.89500000000000002</v>
      </c>
      <c r="H3056" s="27">
        <v>0.24138698438760001</v>
      </c>
      <c r="I3056" s="27">
        <v>0.67150602241430002</v>
      </c>
      <c r="J3056" s="2">
        <f t="shared" si="381"/>
        <v>1.8260666171125508</v>
      </c>
      <c r="K3056" s="2">
        <f t="shared" si="382"/>
        <v>1.6343296223157331</v>
      </c>
      <c r="L3056" s="27">
        <v>0.17732804622289999</v>
      </c>
      <c r="M3056" s="26">
        <f t="shared" si="383"/>
        <v>0.48221879577670534</v>
      </c>
      <c r="N3056" s="2">
        <f t="shared" si="384"/>
        <v>0.43158582222015129</v>
      </c>
    </row>
    <row r="3057" spans="1:14" x14ac:dyDescent="0.35">
      <c r="A3057" s="10">
        <v>42757</v>
      </c>
      <c r="B3057" s="27">
        <v>2979.9664551800001</v>
      </c>
      <c r="C3057" s="27">
        <v>2311.3148952890001</v>
      </c>
      <c r="D3057" s="28">
        <f t="shared" si="378"/>
        <v>192.60957460741668</v>
      </c>
      <c r="E3057" s="3">
        <f t="shared" si="377"/>
        <v>1</v>
      </c>
      <c r="F3057" s="5">
        <f t="shared" si="379"/>
        <v>192.60957460741668</v>
      </c>
      <c r="G3057" s="5">
        <f t="shared" si="380"/>
        <v>-0.89500000000000002</v>
      </c>
      <c r="H3057" s="27">
        <v>41.988898028420003</v>
      </c>
      <c r="I3057" s="27">
        <v>0.73799207830250002</v>
      </c>
      <c r="J3057" s="2">
        <f t="shared" si="381"/>
        <v>2.0068661380526867</v>
      </c>
      <c r="K3057" s="2">
        <f t="shared" si="382"/>
        <v>1.7961451935571546</v>
      </c>
      <c r="L3057" s="27">
        <v>0.16300790153370001</v>
      </c>
      <c r="M3057" s="26">
        <f t="shared" si="383"/>
        <v>0.44327716711468246</v>
      </c>
      <c r="N3057" s="2">
        <f t="shared" si="384"/>
        <v>0.39673306456764079</v>
      </c>
    </row>
    <row r="3058" spans="1:14" x14ac:dyDescent="0.35">
      <c r="A3058" s="10">
        <v>42758</v>
      </c>
      <c r="B3058" s="27">
        <v>197.96979947</v>
      </c>
      <c r="C3058" s="27">
        <v>104.5916125328</v>
      </c>
      <c r="D3058" s="28">
        <f t="shared" si="378"/>
        <v>8.715967711066666</v>
      </c>
      <c r="E3058" s="3">
        <f t="shared" si="377"/>
        <v>1</v>
      </c>
      <c r="F3058" s="5">
        <f t="shared" si="379"/>
        <v>8.715967711066666</v>
      </c>
      <c r="G3058" s="5">
        <f t="shared" si="380"/>
        <v>-0.89500000000000002</v>
      </c>
      <c r="H3058" s="27">
        <v>6.6803721806240002E-2</v>
      </c>
      <c r="I3058" s="27">
        <v>0.56961588723870005</v>
      </c>
      <c r="J3058" s="2">
        <f t="shared" si="381"/>
        <v>1.5489906591214313</v>
      </c>
      <c r="K3058" s="2">
        <f t="shared" si="382"/>
        <v>1.386346639913681</v>
      </c>
      <c r="L3058" s="27">
        <v>9.8405866237600004E-2</v>
      </c>
      <c r="M3058" s="26">
        <f t="shared" si="383"/>
        <v>0.26760097641187996</v>
      </c>
      <c r="N3058" s="2">
        <f t="shared" si="384"/>
        <v>0.23950287388863256</v>
      </c>
    </row>
    <row r="3059" spans="1:14" x14ac:dyDescent="0.35">
      <c r="A3059" s="10">
        <v>42759</v>
      </c>
      <c r="B3059" s="27">
        <v>0</v>
      </c>
      <c r="C3059" s="27">
        <v>0</v>
      </c>
      <c r="D3059" s="28">
        <f t="shared" si="378"/>
        <v>0</v>
      </c>
      <c r="E3059" s="3">
        <f t="shared" si="377"/>
        <v>0</v>
      </c>
      <c r="F3059" s="5" t="str">
        <f t="shared" si="379"/>
        <v>Dry</v>
      </c>
      <c r="G3059" s="5" t="str">
        <f t="shared" si="380"/>
        <v/>
      </c>
      <c r="H3059" s="27">
        <v>4.4714742746959999E-3</v>
      </c>
      <c r="I3059" s="27">
        <v>1.0031540370259999</v>
      </c>
      <c r="J3059" s="2">
        <f t="shared" si="381"/>
        <v>2.7279369621270231</v>
      </c>
      <c r="K3059" s="2">
        <f t="shared" si="382"/>
        <v>0</v>
      </c>
      <c r="L3059" s="27">
        <v>0.2192619808972</v>
      </c>
      <c r="M3059" s="26">
        <f t="shared" si="383"/>
        <v>0.59625226037260981</v>
      </c>
      <c r="N3059" s="2">
        <f t="shared" si="384"/>
        <v>0</v>
      </c>
    </row>
    <row r="3060" spans="1:14" x14ac:dyDescent="0.35">
      <c r="A3060" s="10">
        <v>42760</v>
      </c>
      <c r="B3060" s="27">
        <v>0</v>
      </c>
      <c r="C3060" s="27">
        <v>0</v>
      </c>
      <c r="D3060" s="28">
        <f t="shared" si="378"/>
        <v>0</v>
      </c>
      <c r="E3060" s="3">
        <f t="shared" si="377"/>
        <v>0</v>
      </c>
      <c r="F3060" s="5" t="str">
        <f t="shared" si="379"/>
        <v>Dry</v>
      </c>
      <c r="G3060" s="5" t="str">
        <f t="shared" si="380"/>
        <v/>
      </c>
      <c r="H3060" s="27">
        <v>3.762905720195E-3</v>
      </c>
      <c r="I3060" s="27">
        <v>0.90573289267029999</v>
      </c>
      <c r="J3060" s="2">
        <f t="shared" si="381"/>
        <v>2.463013799011907</v>
      </c>
      <c r="K3060" s="2">
        <f t="shared" si="382"/>
        <v>0</v>
      </c>
      <c r="L3060" s="27">
        <v>0.21724505050000001</v>
      </c>
      <c r="M3060" s="26">
        <f t="shared" si="383"/>
        <v>0.59076750052768001</v>
      </c>
      <c r="N3060" s="2">
        <f t="shared" si="384"/>
        <v>0</v>
      </c>
    </row>
    <row r="3061" spans="1:14" x14ac:dyDescent="0.35">
      <c r="A3061" s="10">
        <v>42761</v>
      </c>
      <c r="B3061" s="27">
        <v>0</v>
      </c>
      <c r="C3061" s="27">
        <v>0</v>
      </c>
      <c r="D3061" s="28">
        <f t="shared" si="378"/>
        <v>0</v>
      </c>
      <c r="E3061" s="3">
        <f t="shared" si="377"/>
        <v>0</v>
      </c>
      <c r="F3061" s="5" t="str">
        <f t="shared" si="379"/>
        <v>Dry</v>
      </c>
      <c r="G3061" s="5" t="str">
        <f t="shared" si="380"/>
        <v/>
      </c>
      <c r="H3061" s="27">
        <v>3.4219737631249999E-3</v>
      </c>
      <c r="I3061" s="27">
        <v>0.80506640850279998</v>
      </c>
      <c r="J3061" s="2">
        <f t="shared" si="381"/>
        <v>2.1892653886261741</v>
      </c>
      <c r="K3061" s="2">
        <f t="shared" si="382"/>
        <v>0</v>
      </c>
      <c r="L3061" s="27">
        <v>0.2125939064582</v>
      </c>
      <c r="M3061" s="26">
        <f t="shared" si="383"/>
        <v>0.57811936546617082</v>
      </c>
      <c r="N3061" s="2">
        <f t="shared" si="384"/>
        <v>0</v>
      </c>
    </row>
    <row r="3062" spans="1:14" x14ac:dyDescent="0.35">
      <c r="A3062" s="10">
        <v>42762</v>
      </c>
      <c r="B3062" s="27">
        <v>0</v>
      </c>
      <c r="C3062" s="27">
        <v>0</v>
      </c>
      <c r="D3062" s="28">
        <f t="shared" si="378"/>
        <v>0</v>
      </c>
      <c r="E3062" s="3">
        <f t="shared" si="377"/>
        <v>0</v>
      </c>
      <c r="F3062" s="5" t="str">
        <f t="shared" si="379"/>
        <v>Dry</v>
      </c>
      <c r="G3062" s="5" t="str">
        <f t="shared" si="380"/>
        <v/>
      </c>
      <c r="H3062" s="27">
        <v>3.1798081290010001E-3</v>
      </c>
      <c r="I3062" s="27">
        <v>0.75386924388959997</v>
      </c>
      <c r="J3062" s="2">
        <f t="shared" si="381"/>
        <v>2.0500418670636225</v>
      </c>
      <c r="K3062" s="2">
        <f t="shared" si="382"/>
        <v>0</v>
      </c>
      <c r="L3062" s="27">
        <v>0.21194367680619999</v>
      </c>
      <c r="M3062" s="26">
        <f t="shared" si="383"/>
        <v>0.57635115695970807</v>
      </c>
      <c r="N3062" s="2">
        <f t="shared" si="384"/>
        <v>0</v>
      </c>
    </row>
    <row r="3063" spans="1:14" x14ac:dyDescent="0.35">
      <c r="A3063" s="10">
        <v>42763</v>
      </c>
      <c r="B3063" s="27">
        <v>0</v>
      </c>
      <c r="C3063" s="27">
        <v>0</v>
      </c>
      <c r="D3063" s="28">
        <f t="shared" si="378"/>
        <v>0</v>
      </c>
      <c r="E3063" s="3">
        <f t="shared" si="377"/>
        <v>0</v>
      </c>
      <c r="F3063" s="5" t="str">
        <f t="shared" si="379"/>
        <v>Dry</v>
      </c>
      <c r="G3063" s="5" t="str">
        <f t="shared" si="380"/>
        <v/>
      </c>
      <c r="H3063" s="27">
        <v>2.9688778952470002E-3</v>
      </c>
      <c r="I3063" s="27">
        <v>0.73384996449880002</v>
      </c>
      <c r="J3063" s="2">
        <f t="shared" si="381"/>
        <v>1.9956022394594568</v>
      </c>
      <c r="K3063" s="2">
        <f t="shared" si="382"/>
        <v>0</v>
      </c>
      <c r="L3063" s="27">
        <v>0.21269973058210001</v>
      </c>
      <c r="M3063" s="26">
        <f t="shared" si="383"/>
        <v>0.57840713935573951</v>
      </c>
      <c r="N3063" s="2">
        <f t="shared" si="384"/>
        <v>0</v>
      </c>
    </row>
    <row r="3064" spans="1:14" x14ac:dyDescent="0.35">
      <c r="A3064" s="10">
        <v>42764</v>
      </c>
      <c r="B3064" s="27">
        <v>0</v>
      </c>
      <c r="C3064" s="27">
        <v>0</v>
      </c>
      <c r="D3064" s="28">
        <f t="shared" si="378"/>
        <v>0</v>
      </c>
      <c r="E3064" s="3">
        <f t="shared" si="377"/>
        <v>0</v>
      </c>
      <c r="F3064" s="5" t="str">
        <f t="shared" si="379"/>
        <v>Dry</v>
      </c>
      <c r="G3064" s="5" t="str">
        <f t="shared" si="380"/>
        <v/>
      </c>
      <c r="H3064" s="27">
        <v>2.7696326395799998E-3</v>
      </c>
      <c r="I3064" s="27">
        <v>0.72252189680940004</v>
      </c>
      <c r="J3064" s="2">
        <f t="shared" si="381"/>
        <v>1.9647971453076101</v>
      </c>
      <c r="K3064" s="2">
        <f t="shared" si="382"/>
        <v>0</v>
      </c>
      <c r="L3064" s="27">
        <v>0.21239682971910001</v>
      </c>
      <c r="M3064" s="26">
        <f t="shared" si="383"/>
        <v>0.5775834428649318</v>
      </c>
      <c r="N3064" s="2">
        <f t="shared" si="384"/>
        <v>0</v>
      </c>
    </row>
    <row r="3065" spans="1:14" x14ac:dyDescent="0.35">
      <c r="A3065" s="10">
        <v>42765</v>
      </c>
      <c r="B3065" s="27">
        <v>0</v>
      </c>
      <c r="C3065" s="27">
        <v>0</v>
      </c>
      <c r="D3065" s="28">
        <f t="shared" si="378"/>
        <v>0</v>
      </c>
      <c r="E3065" s="3">
        <f t="shared" si="377"/>
        <v>0</v>
      </c>
      <c r="F3065" s="5" t="str">
        <f t="shared" si="379"/>
        <v>Dry</v>
      </c>
      <c r="G3065" s="5" t="str">
        <f t="shared" si="380"/>
        <v/>
      </c>
      <c r="H3065" s="27">
        <v>2.5798974781410001E-3</v>
      </c>
      <c r="I3065" s="27">
        <v>0.71659048876810005</v>
      </c>
      <c r="J3065" s="2">
        <f t="shared" si="381"/>
        <v>1.9486675115364205</v>
      </c>
      <c r="K3065" s="2">
        <f t="shared" si="382"/>
        <v>0</v>
      </c>
      <c r="L3065" s="27">
        <v>0.21240219256609999</v>
      </c>
      <c r="M3065" s="26">
        <f t="shared" si="383"/>
        <v>0.57759802637654967</v>
      </c>
      <c r="N3065" s="2">
        <f t="shared" si="384"/>
        <v>0</v>
      </c>
    </row>
    <row r="3066" spans="1:14" x14ac:dyDescent="0.35">
      <c r="A3066" s="10">
        <v>42766</v>
      </c>
      <c r="B3066" s="27">
        <v>0</v>
      </c>
      <c r="C3066" s="27">
        <v>0</v>
      </c>
      <c r="D3066" s="28">
        <f t="shared" si="378"/>
        <v>0</v>
      </c>
      <c r="E3066" s="3">
        <f t="shared" si="377"/>
        <v>0</v>
      </c>
      <c r="F3066" s="5" t="str">
        <f t="shared" si="379"/>
        <v>Dry</v>
      </c>
      <c r="G3066" s="5" t="str">
        <f t="shared" si="380"/>
        <v/>
      </c>
      <c r="H3066" s="27">
        <v>2.4001351250199999E-3</v>
      </c>
      <c r="I3066" s="27">
        <v>0.70884829351</v>
      </c>
      <c r="J3066" s="2">
        <f t="shared" si="381"/>
        <v>1.9276136954393537</v>
      </c>
      <c r="K3066" s="2">
        <f t="shared" si="382"/>
        <v>0</v>
      </c>
      <c r="L3066" s="27">
        <v>0.2114507609779</v>
      </c>
      <c r="M3066" s="26">
        <f t="shared" si="383"/>
        <v>0.57501074137286212</v>
      </c>
      <c r="N3066" s="2">
        <f t="shared" si="384"/>
        <v>0</v>
      </c>
    </row>
    <row r="3067" spans="1:14" x14ac:dyDescent="0.35">
      <c r="A3067" s="10">
        <v>42767</v>
      </c>
      <c r="B3067" s="27">
        <v>0</v>
      </c>
      <c r="C3067" s="27">
        <v>0</v>
      </c>
      <c r="D3067" s="28">
        <f t="shared" si="378"/>
        <v>0</v>
      </c>
      <c r="E3067" s="3">
        <f t="shared" si="377"/>
        <v>0</v>
      </c>
      <c r="F3067" s="5" t="str">
        <f t="shared" si="379"/>
        <v>Dry</v>
      </c>
      <c r="G3067" s="5" t="str">
        <f t="shared" si="380"/>
        <v/>
      </c>
      <c r="H3067" s="27">
        <v>2.2271613788969998E-3</v>
      </c>
      <c r="I3067" s="27">
        <v>0.71100905981789997</v>
      </c>
      <c r="J3067" s="2">
        <f t="shared" si="381"/>
        <v>1.9334895969064045</v>
      </c>
      <c r="K3067" s="2">
        <f t="shared" si="382"/>
        <v>0</v>
      </c>
      <c r="L3067" s="27">
        <v>0.2129947633291</v>
      </c>
      <c r="M3067" s="26">
        <f t="shared" si="383"/>
        <v>0.57920943960662141</v>
      </c>
      <c r="N3067" s="2">
        <f t="shared" si="384"/>
        <v>0</v>
      </c>
    </row>
    <row r="3068" spans="1:14" x14ac:dyDescent="0.35">
      <c r="A3068" s="10">
        <v>42768</v>
      </c>
      <c r="B3068" s="27">
        <v>0</v>
      </c>
      <c r="C3068" s="27">
        <v>0</v>
      </c>
      <c r="D3068" s="28">
        <f t="shared" si="378"/>
        <v>0</v>
      </c>
      <c r="E3068" s="3">
        <f t="shared" si="377"/>
        <v>0</v>
      </c>
      <c r="F3068" s="5" t="str">
        <f t="shared" si="379"/>
        <v>Dry</v>
      </c>
      <c r="G3068" s="5" t="str">
        <f t="shared" si="380"/>
        <v/>
      </c>
      <c r="H3068" s="27">
        <v>2.067328695509E-3</v>
      </c>
      <c r="I3068" s="27">
        <v>0.70816326640170002</v>
      </c>
      <c r="J3068" s="2">
        <f t="shared" si="381"/>
        <v>1.9257508601221269</v>
      </c>
      <c r="K3068" s="2">
        <f t="shared" si="382"/>
        <v>0</v>
      </c>
      <c r="L3068" s="27">
        <v>0.21322369216609999</v>
      </c>
      <c r="M3068" s="26">
        <f t="shared" si="383"/>
        <v>0.57983197952880561</v>
      </c>
      <c r="N3068" s="2">
        <f t="shared" si="384"/>
        <v>0</v>
      </c>
    </row>
    <row r="3069" spans="1:14" x14ac:dyDescent="0.35">
      <c r="A3069" s="10">
        <v>42769</v>
      </c>
      <c r="B3069" s="27">
        <v>114.61409442999999</v>
      </c>
      <c r="C3069" s="27">
        <v>35.874857409900002</v>
      </c>
      <c r="D3069" s="28">
        <f t="shared" si="378"/>
        <v>2.9895714508250002</v>
      </c>
      <c r="E3069" s="3">
        <f t="shared" si="377"/>
        <v>1</v>
      </c>
      <c r="F3069" s="5">
        <f t="shared" si="379"/>
        <v>2.9895714508250002</v>
      </c>
      <c r="G3069" s="5">
        <f t="shared" si="380"/>
        <v>-0.89500000000000002</v>
      </c>
      <c r="H3069" s="27">
        <v>0.31153629146959999</v>
      </c>
      <c r="I3069" s="27">
        <v>2.4526053281809999</v>
      </c>
      <c r="J3069" s="2">
        <f t="shared" si="381"/>
        <v>6.6695168252422841</v>
      </c>
      <c r="K3069" s="2">
        <f t="shared" si="382"/>
        <v>5.9692175585918443</v>
      </c>
      <c r="L3069" s="27">
        <v>0.15257453992950001</v>
      </c>
      <c r="M3069" s="26">
        <f t="shared" si="383"/>
        <v>0.41490510090268518</v>
      </c>
      <c r="N3069" s="2">
        <f t="shared" si="384"/>
        <v>0.37134006530790326</v>
      </c>
    </row>
    <row r="3070" spans="1:14" x14ac:dyDescent="0.35">
      <c r="A3070" s="10">
        <v>42770</v>
      </c>
      <c r="B3070" s="27">
        <v>0</v>
      </c>
      <c r="C3070" s="27">
        <v>3.1876840175769999E-2</v>
      </c>
      <c r="D3070" s="28">
        <f t="shared" si="378"/>
        <v>2.6564033479808333E-3</v>
      </c>
      <c r="E3070" s="3">
        <f t="shared" si="377"/>
        <v>0</v>
      </c>
      <c r="F3070" s="5" t="str">
        <f t="shared" si="379"/>
        <v>Dry</v>
      </c>
      <c r="G3070" s="5" t="str">
        <f t="shared" si="380"/>
        <v/>
      </c>
      <c r="H3070" s="27">
        <v>2.3722463549370001E-3</v>
      </c>
      <c r="I3070" s="27">
        <v>1.0803064638419999</v>
      </c>
      <c r="J3070" s="2">
        <f t="shared" si="381"/>
        <v>2.9377421855133807</v>
      </c>
      <c r="K3070" s="2">
        <f t="shared" si="382"/>
        <v>7.8038281771022752E-3</v>
      </c>
      <c r="L3070" s="27">
        <v>0.1561222927741</v>
      </c>
      <c r="M3070" s="26">
        <f t="shared" si="383"/>
        <v>0.42455271807817657</v>
      </c>
      <c r="N3070" s="2">
        <f t="shared" si="384"/>
        <v>1.127783261697231E-3</v>
      </c>
    </row>
    <row r="3071" spans="1:14" x14ac:dyDescent="0.35">
      <c r="A3071" s="10">
        <v>42771</v>
      </c>
      <c r="B3071" s="27">
        <v>0</v>
      </c>
      <c r="C3071" s="27">
        <v>0</v>
      </c>
      <c r="D3071" s="28">
        <f t="shared" si="378"/>
        <v>0</v>
      </c>
      <c r="E3071" s="3">
        <f t="shared" si="377"/>
        <v>0</v>
      </c>
      <c r="F3071" s="5" t="str">
        <f t="shared" si="379"/>
        <v>Dry</v>
      </c>
      <c r="G3071" s="5" t="str">
        <f t="shared" si="380"/>
        <v/>
      </c>
      <c r="H3071" s="27">
        <v>1.7185756210000001E-3</v>
      </c>
      <c r="I3071" s="27">
        <v>0.73863956909240003</v>
      </c>
      <c r="J3071" s="2">
        <f t="shared" si="381"/>
        <v>2.0086268986071087</v>
      </c>
      <c r="K3071" s="2">
        <f t="shared" si="382"/>
        <v>0</v>
      </c>
      <c r="L3071" s="27">
        <v>0.20845795720800001</v>
      </c>
      <c r="M3071" s="26">
        <f t="shared" si="383"/>
        <v>0.56687223051314695</v>
      </c>
      <c r="N3071" s="2">
        <f t="shared" si="384"/>
        <v>0</v>
      </c>
    </row>
    <row r="3072" spans="1:14" x14ac:dyDescent="0.35">
      <c r="A3072" s="10">
        <v>42772</v>
      </c>
      <c r="B3072" s="27">
        <v>802.29866101000005</v>
      </c>
      <c r="C3072" s="27">
        <v>393.45616495100001</v>
      </c>
      <c r="D3072" s="28">
        <f t="shared" si="378"/>
        <v>32.788013745916665</v>
      </c>
      <c r="E3072" s="3">
        <f t="shared" si="377"/>
        <v>1</v>
      </c>
      <c r="F3072" s="5">
        <f t="shared" si="379"/>
        <v>32.788013745916665</v>
      </c>
      <c r="G3072" s="5">
        <f t="shared" si="380"/>
        <v>-0.89500000000000002</v>
      </c>
      <c r="H3072" s="27">
        <v>6.6590545545540003</v>
      </c>
      <c r="I3072" s="27">
        <v>1.2672411960200001</v>
      </c>
      <c r="J3072" s="2">
        <f t="shared" si="381"/>
        <v>3.4460850188089474</v>
      </c>
      <c r="K3072" s="2">
        <f t="shared" si="382"/>
        <v>3.0842460918340078</v>
      </c>
      <c r="L3072" s="27">
        <v>0.22573220453439999</v>
      </c>
      <c r="M3072" s="26">
        <f t="shared" si="383"/>
        <v>0.61384712772266592</v>
      </c>
      <c r="N3072" s="2">
        <f t="shared" si="384"/>
        <v>0.549393179311786</v>
      </c>
    </row>
    <row r="3073" spans="1:14" x14ac:dyDescent="0.35">
      <c r="A3073" s="10">
        <v>42773</v>
      </c>
      <c r="B3073" s="27">
        <v>354.26174642000001</v>
      </c>
      <c r="C3073" s="27">
        <v>170.1630188231</v>
      </c>
      <c r="D3073" s="28">
        <f t="shared" si="378"/>
        <v>14.180251568591666</v>
      </c>
      <c r="E3073" s="3">
        <f t="shared" si="377"/>
        <v>1</v>
      </c>
      <c r="F3073" s="5">
        <f t="shared" si="379"/>
        <v>14.180251568591666</v>
      </c>
      <c r="G3073" s="5">
        <f t="shared" si="380"/>
        <v>-0.89500000000000002</v>
      </c>
      <c r="H3073" s="27">
        <v>0.3583134172263</v>
      </c>
      <c r="I3073" s="27">
        <v>0.63003369177869994</v>
      </c>
      <c r="J3073" s="2">
        <f t="shared" si="381"/>
        <v>1.7132884200753256</v>
      </c>
      <c r="K3073" s="2">
        <f t="shared" si="382"/>
        <v>1.5333931359674164</v>
      </c>
      <c r="L3073" s="27">
        <v>7.7646622035529994E-2</v>
      </c>
      <c r="M3073" s="26">
        <f t="shared" si="383"/>
        <v>0.21114911809853884</v>
      </c>
      <c r="N3073" s="2">
        <f t="shared" si="384"/>
        <v>0.18897846069819227</v>
      </c>
    </row>
    <row r="3074" spans="1:14" x14ac:dyDescent="0.35">
      <c r="A3074" s="10">
        <v>42774</v>
      </c>
      <c r="B3074" s="27">
        <v>52.097315649999999</v>
      </c>
      <c r="C3074" s="27">
        <v>25.937754761400001</v>
      </c>
      <c r="D3074" s="28">
        <f t="shared" si="378"/>
        <v>2.1614795634499999</v>
      </c>
      <c r="E3074" s="3">
        <f t="shared" si="377"/>
        <v>1</v>
      </c>
      <c r="F3074" s="5">
        <f t="shared" si="379"/>
        <v>2.1614795634499999</v>
      </c>
      <c r="G3074" s="5">
        <f t="shared" si="380"/>
        <v>-0.89500000000000002</v>
      </c>
      <c r="H3074" s="27">
        <v>3.2723802521550001E-2</v>
      </c>
      <c r="I3074" s="27">
        <v>0.79255189226620004</v>
      </c>
      <c r="J3074" s="2">
        <f t="shared" si="381"/>
        <v>2.1552339137530137</v>
      </c>
      <c r="K3074" s="2">
        <f t="shared" si="382"/>
        <v>1.9289343528089473</v>
      </c>
      <c r="L3074" s="27">
        <v>0.1158807281891</v>
      </c>
      <c r="M3074" s="26">
        <f t="shared" si="383"/>
        <v>0.31512141700831098</v>
      </c>
      <c r="N3074" s="2">
        <f t="shared" si="384"/>
        <v>0.28203366822243831</v>
      </c>
    </row>
    <row r="3075" spans="1:14" x14ac:dyDescent="0.35">
      <c r="A3075" s="10">
        <v>42775</v>
      </c>
      <c r="B3075" s="27">
        <v>0</v>
      </c>
      <c r="C3075" s="27">
        <v>0</v>
      </c>
      <c r="D3075" s="28">
        <f t="shared" si="378"/>
        <v>0</v>
      </c>
      <c r="E3075" s="3">
        <f t="shared" si="377"/>
        <v>0</v>
      </c>
      <c r="F3075" s="5" t="str">
        <f t="shared" si="379"/>
        <v>Dry</v>
      </c>
      <c r="G3075" s="5" t="str">
        <f t="shared" si="380"/>
        <v/>
      </c>
      <c r="H3075" s="27">
        <v>2.4044111774010001E-3</v>
      </c>
      <c r="I3075" s="27">
        <v>0.92486264497979997</v>
      </c>
      <c r="J3075" s="2">
        <f t="shared" si="381"/>
        <v>2.5150344822522688</v>
      </c>
      <c r="K3075" s="2">
        <f t="shared" si="382"/>
        <v>0</v>
      </c>
      <c r="L3075" s="27">
        <v>0.23259666233820001</v>
      </c>
      <c r="M3075" s="26">
        <f t="shared" si="383"/>
        <v>0.6325140596960076</v>
      </c>
      <c r="N3075" s="2">
        <f t="shared" si="384"/>
        <v>0</v>
      </c>
    </row>
    <row r="3076" spans="1:14" x14ac:dyDescent="0.35">
      <c r="A3076" s="10">
        <v>42776</v>
      </c>
      <c r="B3076" s="27">
        <v>281.32550450999997</v>
      </c>
      <c r="C3076" s="27">
        <v>124.20308051000001</v>
      </c>
      <c r="D3076" s="28">
        <f t="shared" si="378"/>
        <v>10.350256709166667</v>
      </c>
      <c r="E3076" s="3">
        <f t="shared" si="377"/>
        <v>1</v>
      </c>
      <c r="F3076" s="5">
        <f t="shared" si="379"/>
        <v>10.350256709166667</v>
      </c>
      <c r="G3076" s="5">
        <f t="shared" si="380"/>
        <v>2.0945714508250002</v>
      </c>
      <c r="H3076" s="27">
        <v>1.325548447846</v>
      </c>
      <c r="I3076" s="27">
        <v>1.0447036544670001</v>
      </c>
      <c r="J3076" s="2">
        <f t="shared" si="381"/>
        <v>2.8409253298113812</v>
      </c>
      <c r="K3076" s="2">
        <f t="shared" si="382"/>
        <v>2.5426281701811861</v>
      </c>
      <c r="L3076" s="27">
        <v>0.235637769946</v>
      </c>
      <c r="M3076" s="26">
        <f t="shared" si="383"/>
        <v>0.6407839260803545</v>
      </c>
      <c r="N3076" s="2">
        <f t="shared" si="384"/>
        <v>0.57350161384191733</v>
      </c>
    </row>
    <row r="3077" spans="1:14" x14ac:dyDescent="0.35">
      <c r="A3077" s="10">
        <v>42777</v>
      </c>
      <c r="B3077" s="27">
        <v>10.41946313</v>
      </c>
      <c r="C3077" s="27">
        <v>4.7197369560690001</v>
      </c>
      <c r="D3077" s="28">
        <f t="shared" si="378"/>
        <v>0.39331141300575001</v>
      </c>
      <c r="E3077" s="3">
        <f t="shared" si="377"/>
        <v>0</v>
      </c>
      <c r="F3077" s="5">
        <f t="shared" si="379"/>
        <v>0.39331141300575001</v>
      </c>
      <c r="G3077" s="5" t="str">
        <f t="shared" si="380"/>
        <v/>
      </c>
      <c r="H3077" s="27">
        <v>2.3739264023839999E-2</v>
      </c>
      <c r="I3077" s="27">
        <v>0.76890071886639999</v>
      </c>
      <c r="J3077" s="2">
        <f t="shared" si="381"/>
        <v>2.0909178588565336</v>
      </c>
      <c r="K3077" s="2">
        <f t="shared" si="382"/>
        <v>0.8223818575458206</v>
      </c>
      <c r="L3077" s="27">
        <v>0.1236682844826</v>
      </c>
      <c r="M3077" s="26">
        <f t="shared" si="383"/>
        <v>0.33629858609060315</v>
      </c>
      <c r="N3077" s="2">
        <f t="shared" si="384"/>
        <v>0.13227007208713099</v>
      </c>
    </row>
    <row r="3078" spans="1:14" x14ac:dyDescent="0.35">
      <c r="A3078" s="10">
        <v>42778</v>
      </c>
      <c r="B3078" s="27">
        <v>0</v>
      </c>
      <c r="C3078" s="27">
        <v>0</v>
      </c>
      <c r="D3078" s="28">
        <f t="shared" si="378"/>
        <v>0</v>
      </c>
      <c r="E3078" s="3">
        <f t="shared" si="377"/>
        <v>0</v>
      </c>
      <c r="F3078" s="5" t="str">
        <f t="shared" si="379"/>
        <v>Dry</v>
      </c>
      <c r="G3078" s="5" t="str">
        <f t="shared" si="380"/>
        <v/>
      </c>
      <c r="H3078" s="27">
        <v>2.285440393715E-3</v>
      </c>
      <c r="I3078" s="27">
        <v>0.91598995850310005</v>
      </c>
      <c r="J3078" s="2">
        <f t="shared" si="381"/>
        <v>2.4909064535549903</v>
      </c>
      <c r="K3078" s="2">
        <f t="shared" si="382"/>
        <v>0</v>
      </c>
      <c r="L3078" s="27">
        <v>0.2327584246187</v>
      </c>
      <c r="M3078" s="26">
        <f t="shared" si="383"/>
        <v>0.63295394957110807</v>
      </c>
      <c r="N3078" s="2">
        <f t="shared" si="384"/>
        <v>0</v>
      </c>
    </row>
    <row r="3079" spans="1:14" x14ac:dyDescent="0.35">
      <c r="A3079" s="10">
        <v>42779</v>
      </c>
      <c r="B3079" s="27">
        <v>0</v>
      </c>
      <c r="C3079" s="27">
        <v>0</v>
      </c>
      <c r="D3079" s="28">
        <f t="shared" si="378"/>
        <v>0</v>
      </c>
      <c r="E3079" s="3">
        <f t="shared" si="377"/>
        <v>0</v>
      </c>
      <c r="F3079" s="5" t="str">
        <f t="shared" si="379"/>
        <v>Dry</v>
      </c>
      <c r="G3079" s="5" t="str">
        <f t="shared" si="380"/>
        <v/>
      </c>
      <c r="H3079" s="27">
        <v>2.1176034768140002E-3</v>
      </c>
      <c r="I3079" s="27">
        <v>0.81862863938749997</v>
      </c>
      <c r="J3079" s="2">
        <f t="shared" si="381"/>
        <v>2.226145976804792</v>
      </c>
      <c r="K3079" s="2">
        <f t="shared" si="382"/>
        <v>0</v>
      </c>
      <c r="L3079" s="27">
        <v>0.23125529731110001</v>
      </c>
      <c r="M3079" s="26">
        <f t="shared" si="383"/>
        <v>0.62886640529591287</v>
      </c>
      <c r="N3079" s="2">
        <f t="shared" si="384"/>
        <v>0</v>
      </c>
    </row>
    <row r="3080" spans="1:14" x14ac:dyDescent="0.35">
      <c r="A3080" s="10">
        <v>42780</v>
      </c>
      <c r="B3080" s="27">
        <v>0</v>
      </c>
      <c r="C3080" s="27">
        <v>0</v>
      </c>
      <c r="D3080" s="28">
        <f t="shared" si="378"/>
        <v>0</v>
      </c>
      <c r="E3080" s="3">
        <f t="shared" si="377"/>
        <v>0</v>
      </c>
      <c r="F3080" s="5" t="str">
        <f t="shared" si="379"/>
        <v>Dry</v>
      </c>
      <c r="G3080" s="5" t="str">
        <f t="shared" si="380"/>
        <v/>
      </c>
      <c r="H3080" s="27">
        <v>1.9788911931090001E-3</v>
      </c>
      <c r="I3080" s="27">
        <v>0.74501349566709996</v>
      </c>
      <c r="J3080" s="2">
        <f t="shared" si="381"/>
        <v>2.025959899577285</v>
      </c>
      <c r="K3080" s="2">
        <f t="shared" si="382"/>
        <v>0</v>
      </c>
      <c r="L3080" s="27">
        <v>0.2217084634533</v>
      </c>
      <c r="M3080" s="26">
        <f t="shared" si="383"/>
        <v>0.60290512717636591</v>
      </c>
      <c r="N3080" s="2">
        <f t="shared" si="384"/>
        <v>0</v>
      </c>
    </row>
    <row r="3081" spans="1:14" x14ac:dyDescent="0.35">
      <c r="A3081" s="10">
        <v>42781</v>
      </c>
      <c r="B3081" s="27">
        <v>0</v>
      </c>
      <c r="C3081" s="27">
        <v>0</v>
      </c>
      <c r="D3081" s="28">
        <f t="shared" si="378"/>
        <v>0</v>
      </c>
      <c r="E3081" s="3">
        <f t="shared" si="377"/>
        <v>0</v>
      </c>
      <c r="F3081" s="5" t="str">
        <f t="shared" si="379"/>
        <v>Dry</v>
      </c>
      <c r="G3081" s="5" t="str">
        <f t="shared" si="380"/>
        <v/>
      </c>
      <c r="H3081" s="27">
        <v>1.841428082221E-3</v>
      </c>
      <c r="I3081" s="27">
        <v>0.72658047233989997</v>
      </c>
      <c r="J3081" s="2">
        <f t="shared" si="381"/>
        <v>1.9758338732622305</v>
      </c>
      <c r="K3081" s="2">
        <f t="shared" si="382"/>
        <v>0</v>
      </c>
      <c r="L3081" s="27">
        <v>0.22131089289549999</v>
      </c>
      <c r="M3081" s="26">
        <f t="shared" si="383"/>
        <v>0.60182398970430684</v>
      </c>
      <c r="N3081" s="2">
        <f t="shared" si="384"/>
        <v>0</v>
      </c>
    </row>
    <row r="3082" spans="1:14" x14ac:dyDescent="0.35">
      <c r="A3082" s="10">
        <v>42782</v>
      </c>
      <c r="B3082" s="27">
        <v>0</v>
      </c>
      <c r="C3082" s="27">
        <v>0</v>
      </c>
      <c r="D3082" s="28">
        <f t="shared" si="378"/>
        <v>0</v>
      </c>
      <c r="E3082" s="3">
        <f t="shared" si="377"/>
        <v>0</v>
      </c>
      <c r="F3082" s="5" t="str">
        <f t="shared" si="379"/>
        <v>Dry</v>
      </c>
      <c r="G3082" s="5" t="str">
        <f t="shared" si="380"/>
        <v/>
      </c>
      <c r="H3082" s="27">
        <v>1.7159884223719999E-3</v>
      </c>
      <c r="I3082" s="27">
        <v>0.72239898028009997</v>
      </c>
      <c r="J3082" s="2">
        <f t="shared" si="381"/>
        <v>1.9644628910144926</v>
      </c>
      <c r="K3082" s="2">
        <f t="shared" si="382"/>
        <v>0</v>
      </c>
      <c r="L3082" s="27">
        <v>0.2223430394742</v>
      </c>
      <c r="M3082" s="26">
        <f t="shared" si="383"/>
        <v>0.60463076782456049</v>
      </c>
      <c r="N3082" s="2">
        <f t="shared" si="384"/>
        <v>0</v>
      </c>
    </row>
    <row r="3083" spans="1:14" x14ac:dyDescent="0.35">
      <c r="A3083" s="10">
        <v>42783</v>
      </c>
      <c r="B3083" s="27">
        <v>2615.2852456300002</v>
      </c>
      <c r="C3083" s="27">
        <v>1784.0246474569999</v>
      </c>
      <c r="D3083" s="28">
        <f t="shared" si="378"/>
        <v>148.66872062141667</v>
      </c>
      <c r="E3083" s="3">
        <f t="shared" si="377"/>
        <v>1</v>
      </c>
      <c r="F3083" s="5">
        <f t="shared" si="379"/>
        <v>148.66872062141667</v>
      </c>
      <c r="G3083" s="5">
        <f t="shared" si="380"/>
        <v>9.4552567091666671</v>
      </c>
      <c r="H3083" s="27">
        <v>14.663862761700001</v>
      </c>
      <c r="I3083" s="27">
        <v>1.074507499566</v>
      </c>
      <c r="J3083" s="2">
        <f t="shared" si="381"/>
        <v>2.9219727140197977</v>
      </c>
      <c r="K3083" s="2">
        <f t="shared" si="382"/>
        <v>2.6151655790477188</v>
      </c>
      <c r="L3083" s="27">
        <v>0.2286313253052</v>
      </c>
      <c r="M3083" s="26">
        <f t="shared" si="383"/>
        <v>0.62173088078194871</v>
      </c>
      <c r="N3083" s="2">
        <f t="shared" si="384"/>
        <v>0.5564491382998441</v>
      </c>
    </row>
    <row r="3084" spans="1:14" x14ac:dyDescent="0.35">
      <c r="A3084" s="10">
        <v>42784</v>
      </c>
      <c r="B3084" s="27">
        <v>41.677852520000002</v>
      </c>
      <c r="C3084" s="27">
        <v>19.838653605009998</v>
      </c>
      <c r="D3084" s="28">
        <f t="shared" si="378"/>
        <v>1.6532211337508331</v>
      </c>
      <c r="E3084" s="3">
        <f t="shared" si="377"/>
        <v>1</v>
      </c>
      <c r="F3084" s="5">
        <f t="shared" si="379"/>
        <v>1.6532211337508331</v>
      </c>
      <c r="G3084" s="5">
        <f t="shared" si="380"/>
        <v>-0.50168858699425001</v>
      </c>
      <c r="H3084" s="27">
        <v>1.0017163988619999E-2</v>
      </c>
      <c r="I3084" s="27">
        <v>0.76443035152530003</v>
      </c>
      <c r="J3084" s="2">
        <f t="shared" si="381"/>
        <v>2.07876132072384</v>
      </c>
      <c r="K3084" s="2">
        <f t="shared" si="382"/>
        <v>1.8604913820478368</v>
      </c>
      <c r="L3084" s="27">
        <v>0.15028332983629999</v>
      </c>
      <c r="M3084" s="26">
        <f t="shared" si="383"/>
        <v>0.40867447582364075</v>
      </c>
      <c r="N3084" s="2">
        <f t="shared" si="384"/>
        <v>0.36576365586215848</v>
      </c>
    </row>
    <row r="3085" spans="1:14" x14ac:dyDescent="0.35">
      <c r="A3085" s="10">
        <v>42785</v>
      </c>
      <c r="B3085" s="27">
        <v>0</v>
      </c>
      <c r="C3085" s="27">
        <v>0</v>
      </c>
      <c r="D3085" s="28">
        <f t="shared" si="378"/>
        <v>0</v>
      </c>
      <c r="E3085" s="3">
        <f t="shared" si="377"/>
        <v>0</v>
      </c>
      <c r="F3085" s="5" t="str">
        <f t="shared" si="379"/>
        <v>Dry</v>
      </c>
      <c r="G3085" s="5" t="str">
        <f t="shared" si="380"/>
        <v/>
      </c>
      <c r="H3085" s="27">
        <v>3.310040556922E-3</v>
      </c>
      <c r="I3085" s="27">
        <v>1.0693155190750001</v>
      </c>
      <c r="J3085" s="2">
        <f t="shared" si="381"/>
        <v>2.9078538499517923</v>
      </c>
      <c r="K3085" s="2">
        <f t="shared" si="382"/>
        <v>0</v>
      </c>
      <c r="L3085" s="27">
        <v>0.23424587797759999</v>
      </c>
      <c r="M3085" s="26">
        <f t="shared" si="383"/>
        <v>0.63699887073716632</v>
      </c>
      <c r="N3085" s="2">
        <f t="shared" si="384"/>
        <v>0</v>
      </c>
    </row>
    <row r="3086" spans="1:14" x14ac:dyDescent="0.35">
      <c r="A3086" s="10">
        <v>42786</v>
      </c>
      <c r="B3086" s="27">
        <v>20.838926260000001</v>
      </c>
      <c r="C3086" s="27">
        <v>6.9891308407229999E-2</v>
      </c>
      <c r="D3086" s="28">
        <f t="shared" si="378"/>
        <v>5.8242757006024999E-3</v>
      </c>
      <c r="E3086" s="3">
        <f t="shared" si="377"/>
        <v>0</v>
      </c>
      <c r="F3086" s="5">
        <f t="shared" si="379"/>
        <v>5.8242757006024999E-3</v>
      </c>
      <c r="G3086" s="5" t="str">
        <f t="shared" si="380"/>
        <v/>
      </c>
      <c r="H3086" s="27">
        <v>3.9395493823650004E-3</v>
      </c>
      <c r="I3086" s="27">
        <v>0.94554989631679998</v>
      </c>
      <c r="J3086" s="2">
        <f t="shared" si="381"/>
        <v>2.5712905660480532</v>
      </c>
      <c r="K3086" s="2">
        <f t="shared" si="382"/>
        <v>1.4975905163022123E-2</v>
      </c>
      <c r="L3086" s="27">
        <v>0.22402926291059999</v>
      </c>
      <c r="M3086" s="26">
        <f t="shared" si="383"/>
        <v>0.60921621638856915</v>
      </c>
      <c r="N3086" s="2">
        <f t="shared" si="384"/>
        <v>3.5482432055249378E-3</v>
      </c>
    </row>
    <row r="3087" spans="1:14" x14ac:dyDescent="0.35">
      <c r="A3087" s="10">
        <v>42787</v>
      </c>
      <c r="B3087" s="27">
        <v>0</v>
      </c>
      <c r="C3087" s="27">
        <v>3.2656689209050002E-2</v>
      </c>
      <c r="D3087" s="28">
        <f t="shared" si="378"/>
        <v>2.7213907674208337E-3</v>
      </c>
      <c r="E3087" s="3">
        <f t="shared" si="377"/>
        <v>0</v>
      </c>
      <c r="F3087" s="5" t="str">
        <f t="shared" si="379"/>
        <v>Dry</v>
      </c>
      <c r="G3087" s="5" t="str">
        <f t="shared" si="380"/>
        <v/>
      </c>
      <c r="H3087" s="27">
        <v>3.0730145684679999E-3</v>
      </c>
      <c r="I3087" s="27">
        <v>0.82370037715860001</v>
      </c>
      <c r="J3087" s="2">
        <f t="shared" si="381"/>
        <v>2.2399378576300104</v>
      </c>
      <c r="K3087" s="2">
        <f t="shared" si="382"/>
        <v>6.0957462053507121E-3</v>
      </c>
      <c r="L3087" s="27">
        <v>0.21819889525120001</v>
      </c>
      <c r="M3087" s="26">
        <f t="shared" si="383"/>
        <v>0.59336134779030325</v>
      </c>
      <c r="N3087" s="2">
        <f t="shared" si="384"/>
        <v>1.6147680936209135E-3</v>
      </c>
    </row>
    <row r="3088" spans="1:14" x14ac:dyDescent="0.35">
      <c r="A3088" s="10">
        <v>42788</v>
      </c>
      <c r="B3088" s="27">
        <v>0</v>
      </c>
      <c r="C3088" s="27">
        <v>0</v>
      </c>
      <c r="D3088" s="28">
        <f t="shared" si="378"/>
        <v>0</v>
      </c>
      <c r="E3088" s="3">
        <f t="shared" si="377"/>
        <v>0</v>
      </c>
      <c r="F3088" s="5" t="str">
        <f t="shared" si="379"/>
        <v>Dry</v>
      </c>
      <c r="G3088" s="5" t="str">
        <f t="shared" si="380"/>
        <v/>
      </c>
      <c r="H3088" s="27">
        <v>2.367740245822E-3</v>
      </c>
      <c r="I3088" s="27">
        <v>0.74063863694760002</v>
      </c>
      <c r="J3088" s="2">
        <f t="shared" si="381"/>
        <v>2.0140630837698255</v>
      </c>
      <c r="K3088" s="2">
        <f t="shared" si="382"/>
        <v>0</v>
      </c>
      <c r="L3088" s="27">
        <v>0.2179931294828</v>
      </c>
      <c r="M3088" s="26">
        <f t="shared" si="383"/>
        <v>0.59280179659034704</v>
      </c>
      <c r="N3088" s="2">
        <f t="shared" si="384"/>
        <v>0</v>
      </c>
    </row>
    <row r="3089" spans="1:14" x14ac:dyDescent="0.35">
      <c r="A3089" s="10">
        <v>42789</v>
      </c>
      <c r="B3089" s="27">
        <v>0</v>
      </c>
      <c r="C3089" s="27">
        <v>0</v>
      </c>
      <c r="D3089" s="28">
        <f t="shared" si="378"/>
        <v>0</v>
      </c>
      <c r="E3089" s="3">
        <f t="shared" si="377"/>
        <v>0</v>
      </c>
      <c r="F3089" s="5" t="str">
        <f t="shared" si="379"/>
        <v>Dry</v>
      </c>
      <c r="G3089" s="5" t="str">
        <f t="shared" si="380"/>
        <v/>
      </c>
      <c r="H3089" s="27">
        <v>2.231326590257E-3</v>
      </c>
      <c r="I3089" s="27">
        <v>0.72597615634849999</v>
      </c>
      <c r="J3089" s="2">
        <f t="shared" si="381"/>
        <v>1.9741905205278569</v>
      </c>
      <c r="K3089" s="2">
        <f t="shared" si="382"/>
        <v>0</v>
      </c>
      <c r="L3089" s="27">
        <v>0.22231324082590001</v>
      </c>
      <c r="M3089" s="26">
        <f t="shared" si="383"/>
        <v>0.60454973457231942</v>
      </c>
      <c r="N3089" s="2">
        <f t="shared" si="384"/>
        <v>0</v>
      </c>
    </row>
    <row r="3090" spans="1:14" x14ac:dyDescent="0.35">
      <c r="A3090" s="10">
        <v>42790</v>
      </c>
      <c r="B3090" s="27">
        <v>0</v>
      </c>
      <c r="C3090" s="27">
        <v>0</v>
      </c>
      <c r="D3090" s="28">
        <f t="shared" si="378"/>
        <v>0</v>
      </c>
      <c r="E3090" s="3">
        <f t="shared" si="377"/>
        <v>0</v>
      </c>
      <c r="F3090" s="5" t="str">
        <f t="shared" si="379"/>
        <v>Dry</v>
      </c>
      <c r="G3090" s="5" t="str">
        <f t="shared" si="380"/>
        <v/>
      </c>
      <c r="H3090" s="27">
        <v>2.1013459903539999E-3</v>
      </c>
      <c r="I3090" s="27">
        <v>0.70340400485230004</v>
      </c>
      <c r="J3090" s="2">
        <f t="shared" si="381"/>
        <v>1.9128087146351507</v>
      </c>
      <c r="K3090" s="2">
        <f t="shared" si="382"/>
        <v>0</v>
      </c>
      <c r="L3090" s="27">
        <v>0.21978553000750001</v>
      </c>
      <c r="M3090" s="26">
        <f t="shared" si="383"/>
        <v>0.59767597888119517</v>
      </c>
      <c r="N3090" s="2">
        <f t="shared" si="384"/>
        <v>0</v>
      </c>
    </row>
    <row r="3091" spans="1:14" x14ac:dyDescent="0.35">
      <c r="A3091" s="10">
        <v>42791</v>
      </c>
      <c r="B3091" s="27">
        <v>0</v>
      </c>
      <c r="C3091" s="27">
        <v>0</v>
      </c>
      <c r="D3091" s="28">
        <f t="shared" si="378"/>
        <v>0</v>
      </c>
      <c r="E3091" s="3">
        <f t="shared" si="377"/>
        <v>0</v>
      </c>
      <c r="F3091" s="5" t="str">
        <f t="shared" si="379"/>
        <v>Dry</v>
      </c>
      <c r="G3091" s="5" t="str">
        <f t="shared" si="380"/>
        <v/>
      </c>
      <c r="H3091" s="27">
        <v>1.9711475297350001E-3</v>
      </c>
      <c r="I3091" s="27">
        <v>0.68414388187370001</v>
      </c>
      <c r="J3091" s="2">
        <f t="shared" si="381"/>
        <v>1.860433506612065</v>
      </c>
      <c r="K3091" s="2">
        <f t="shared" si="382"/>
        <v>0</v>
      </c>
      <c r="L3091" s="27">
        <v>0.21616816085990001</v>
      </c>
      <c r="M3091" s="26">
        <f t="shared" si="383"/>
        <v>0.58783904991597768</v>
      </c>
      <c r="N3091" s="2">
        <f t="shared" si="384"/>
        <v>0</v>
      </c>
    </row>
    <row r="3092" spans="1:14" x14ac:dyDescent="0.35">
      <c r="A3092" s="10">
        <v>42792</v>
      </c>
      <c r="B3092" s="27">
        <v>72.936241910000007</v>
      </c>
      <c r="C3092" s="27">
        <v>12.559417810479999</v>
      </c>
      <c r="D3092" s="28">
        <f t="shared" si="378"/>
        <v>1.0466181508733332</v>
      </c>
      <c r="E3092" s="3">
        <f t="shared" si="377"/>
        <v>1</v>
      </c>
      <c r="F3092" s="5">
        <f t="shared" si="379"/>
        <v>1.0466181508733332</v>
      </c>
      <c r="G3092" s="5">
        <f t="shared" si="380"/>
        <v>-0.89500000000000002</v>
      </c>
      <c r="H3092" s="27">
        <v>7.3427796434850007E-2</v>
      </c>
      <c r="I3092" s="27">
        <v>2.3591944920180001</v>
      </c>
      <c r="J3092" s="2">
        <f t="shared" si="381"/>
        <v>6.4154991338140688</v>
      </c>
      <c r="K3092" s="2">
        <f t="shared" si="382"/>
        <v>5.741871724763592</v>
      </c>
      <c r="L3092" s="27">
        <v>0.13953984750910001</v>
      </c>
      <c r="M3092" s="26">
        <f t="shared" si="383"/>
        <v>0.37945907972234622</v>
      </c>
      <c r="N3092" s="2">
        <f t="shared" si="384"/>
        <v>0.33961587635149987</v>
      </c>
    </row>
    <row r="3093" spans="1:14" x14ac:dyDescent="0.35">
      <c r="A3093" s="10">
        <v>42793</v>
      </c>
      <c r="B3093" s="27">
        <v>20.838926260000001</v>
      </c>
      <c r="C3093" s="27">
        <v>0.66889504641120001</v>
      </c>
      <c r="D3093" s="28">
        <f t="shared" si="378"/>
        <v>5.5741253867600003E-2</v>
      </c>
      <c r="E3093" s="3">
        <f t="shared" si="377"/>
        <v>0</v>
      </c>
      <c r="F3093" s="5">
        <f t="shared" si="379"/>
        <v>5.5741253867600003E-2</v>
      </c>
      <c r="G3093" s="5" t="str">
        <f t="shared" si="380"/>
        <v/>
      </c>
      <c r="H3093" s="27">
        <v>3.58732826745E-3</v>
      </c>
      <c r="I3093" s="27">
        <v>1.6758140311159999</v>
      </c>
      <c r="J3093" s="2">
        <f t="shared" si="381"/>
        <v>4.5571416436556058</v>
      </c>
      <c r="K3093" s="2">
        <f t="shared" si="382"/>
        <v>0.25402078926961907</v>
      </c>
      <c r="L3093" s="27">
        <v>0.1478819851631</v>
      </c>
      <c r="M3093" s="26">
        <f t="shared" si="383"/>
        <v>0.40214435517312763</v>
      </c>
      <c r="N3093" s="2">
        <f t="shared" si="384"/>
        <v>2.241603059312761E-2</v>
      </c>
    </row>
    <row r="3094" spans="1:14" x14ac:dyDescent="0.35">
      <c r="A3094" s="10">
        <v>42794</v>
      </c>
      <c r="B3094" s="27">
        <v>0</v>
      </c>
      <c r="C3094" s="27">
        <v>3.0132705100320002E-2</v>
      </c>
      <c r="D3094" s="28">
        <f t="shared" si="378"/>
        <v>2.5110587583600003E-3</v>
      </c>
      <c r="E3094" s="3">
        <f t="shared" ref="E3094:E3157" si="385">IF(D3094&gt;$C$8,1,0)</f>
        <v>0</v>
      </c>
      <c r="F3094" s="5" t="str">
        <f t="shared" si="379"/>
        <v>Dry</v>
      </c>
      <c r="G3094" s="5" t="str">
        <f t="shared" si="380"/>
        <v/>
      </c>
      <c r="H3094" s="27">
        <v>2.1153679101390001E-3</v>
      </c>
      <c r="I3094" s="27">
        <v>1.020060751315</v>
      </c>
      <c r="J3094" s="2">
        <f t="shared" si="381"/>
        <v>2.7739124046959582</v>
      </c>
      <c r="K3094" s="2">
        <f t="shared" si="382"/>
        <v>6.9654570387352351E-3</v>
      </c>
      <c r="L3094" s="27">
        <v>0.199956199158</v>
      </c>
      <c r="M3094" s="26">
        <f t="shared" si="383"/>
        <v>0.54375288974229885</v>
      </c>
      <c r="N3094" s="2">
        <f t="shared" si="384"/>
        <v>1.365395456170959E-3</v>
      </c>
    </row>
    <row r="3095" spans="1:14" x14ac:dyDescent="0.35">
      <c r="A3095" s="10">
        <v>42795</v>
      </c>
      <c r="B3095" s="27">
        <v>0</v>
      </c>
      <c r="C3095" s="27">
        <v>0</v>
      </c>
      <c r="D3095" s="28">
        <f t="shared" ref="D3095:D3158" si="386">C3095/12</f>
        <v>0</v>
      </c>
      <c r="E3095" s="3">
        <f t="shared" si="385"/>
        <v>0</v>
      </c>
      <c r="F3095" s="5" t="str">
        <f t="shared" ref="F3095:F3158" si="387">IF(B3095&gt;0,D3095,"Dry")</f>
        <v>Dry</v>
      </c>
      <c r="G3095" s="5" t="str">
        <f t="shared" ref="G3095:G3158" si="388">IF(D3095-$C$8&lt;0,"",D3088-$C$8)</f>
        <v/>
      </c>
      <c r="H3095" s="27">
        <v>1.496404994883E-3</v>
      </c>
      <c r="I3095" s="27">
        <v>0.73901571604659999</v>
      </c>
      <c r="J3095" s="2">
        <f t="shared" ref="J3095:J3158" si="389">I3095*2.71936</f>
        <v>2.0096497775884821</v>
      </c>
      <c r="K3095" s="2">
        <f t="shared" ref="K3095:K3158" si="390">IF(D3095&gt;$C$8, J3095*$C$8, J3095*D3095)</f>
        <v>0</v>
      </c>
      <c r="L3095" s="27">
        <v>0.2272684667922</v>
      </c>
      <c r="M3095" s="26">
        <f t="shared" ref="M3095:M3158" si="391">L3095*2.71936</f>
        <v>0.61802477785603704</v>
      </c>
      <c r="N3095" s="2">
        <f t="shared" ref="N3095:N3158" si="392">IF(D3095&gt;$C$8, M3095*$C$8,M3095* D3095)</f>
        <v>0</v>
      </c>
    </row>
    <row r="3096" spans="1:14" x14ac:dyDescent="0.35">
      <c r="A3096" s="10">
        <v>42796</v>
      </c>
      <c r="B3096" s="27">
        <v>0</v>
      </c>
      <c r="C3096" s="27">
        <v>0</v>
      </c>
      <c r="D3096" s="28">
        <f t="shared" si="386"/>
        <v>0</v>
      </c>
      <c r="E3096" s="3">
        <f t="shared" si="385"/>
        <v>0</v>
      </c>
      <c r="F3096" s="5" t="str">
        <f t="shared" si="387"/>
        <v>Dry</v>
      </c>
      <c r="G3096" s="5" t="str">
        <f t="shared" si="388"/>
        <v/>
      </c>
      <c r="H3096" s="27">
        <v>1.389295489878E-3</v>
      </c>
      <c r="I3096" s="27">
        <v>0.75099615299940004</v>
      </c>
      <c r="J3096" s="2">
        <f t="shared" si="389"/>
        <v>2.0422288986204484</v>
      </c>
      <c r="K3096" s="2">
        <f t="shared" si="390"/>
        <v>0</v>
      </c>
      <c r="L3096" s="27">
        <v>0.24139975082019999</v>
      </c>
      <c r="M3096" s="26">
        <f t="shared" si="391"/>
        <v>0.65645282639041902</v>
      </c>
      <c r="N3096" s="2">
        <f t="shared" si="392"/>
        <v>0</v>
      </c>
    </row>
    <row r="3097" spans="1:14" x14ac:dyDescent="0.35">
      <c r="A3097" s="10">
        <v>42797</v>
      </c>
      <c r="B3097" s="27">
        <v>0</v>
      </c>
      <c r="C3097" s="27">
        <v>0</v>
      </c>
      <c r="D3097" s="28">
        <f t="shared" si="386"/>
        <v>0</v>
      </c>
      <c r="E3097" s="3">
        <f t="shared" si="385"/>
        <v>0</v>
      </c>
      <c r="F3097" s="5" t="str">
        <f t="shared" si="387"/>
        <v>Dry</v>
      </c>
      <c r="G3097" s="5" t="str">
        <f t="shared" si="388"/>
        <v/>
      </c>
      <c r="H3097" s="27">
        <v>1.2967641078279999E-3</v>
      </c>
      <c r="I3097" s="27">
        <v>0.74605847506629996</v>
      </c>
      <c r="J3097" s="2">
        <f t="shared" si="389"/>
        <v>2.0288015747562933</v>
      </c>
      <c r="K3097" s="2">
        <f t="shared" si="390"/>
        <v>0</v>
      </c>
      <c r="L3097" s="27">
        <v>0.24213418543000001</v>
      </c>
      <c r="M3097" s="26">
        <f t="shared" si="391"/>
        <v>0.65845001849092477</v>
      </c>
      <c r="N3097" s="2">
        <f t="shared" si="392"/>
        <v>0</v>
      </c>
    </row>
    <row r="3098" spans="1:14" x14ac:dyDescent="0.35">
      <c r="A3098" s="10">
        <v>42798</v>
      </c>
      <c r="B3098" s="27">
        <v>0</v>
      </c>
      <c r="C3098" s="27">
        <v>0</v>
      </c>
      <c r="D3098" s="28">
        <f t="shared" si="386"/>
        <v>0</v>
      </c>
      <c r="E3098" s="3">
        <f t="shared" si="385"/>
        <v>0</v>
      </c>
      <c r="F3098" s="5" t="str">
        <f t="shared" si="387"/>
        <v>Dry</v>
      </c>
      <c r="G3098" s="5" t="str">
        <f t="shared" si="388"/>
        <v/>
      </c>
      <c r="H3098" s="27">
        <v>1.2092803682510001E-3</v>
      </c>
      <c r="I3098" s="27">
        <v>0.7349523181541</v>
      </c>
      <c r="J3098" s="2">
        <f t="shared" si="389"/>
        <v>1.9985999358955333</v>
      </c>
      <c r="K3098" s="2">
        <f t="shared" si="390"/>
        <v>0</v>
      </c>
      <c r="L3098" s="27">
        <v>0.2402187620399</v>
      </c>
      <c r="M3098" s="26">
        <f t="shared" si="391"/>
        <v>0.65324129274082243</v>
      </c>
      <c r="N3098" s="2">
        <f t="shared" si="392"/>
        <v>0</v>
      </c>
    </row>
    <row r="3099" spans="1:14" x14ac:dyDescent="0.35">
      <c r="A3099" s="10">
        <v>42799</v>
      </c>
      <c r="B3099" s="27">
        <v>72.936241910000007</v>
      </c>
      <c r="C3099" s="27">
        <v>16.08423007423</v>
      </c>
      <c r="D3099" s="28">
        <f t="shared" si="386"/>
        <v>1.3403525061858332</v>
      </c>
      <c r="E3099" s="3">
        <f t="shared" si="385"/>
        <v>1</v>
      </c>
      <c r="F3099" s="5">
        <f t="shared" si="387"/>
        <v>1.3403525061858332</v>
      </c>
      <c r="G3099" s="5">
        <f t="shared" si="388"/>
        <v>0.15161815087333319</v>
      </c>
      <c r="H3099" s="27">
        <v>0.17534967241460001</v>
      </c>
      <c r="I3099" s="27">
        <v>2.408939618182</v>
      </c>
      <c r="J3099" s="2">
        <f t="shared" si="389"/>
        <v>6.5507740400994035</v>
      </c>
      <c r="K3099" s="2">
        <f t="shared" si="390"/>
        <v>5.8629427658889659</v>
      </c>
      <c r="L3099" s="27">
        <v>0.1910164724714</v>
      </c>
      <c r="M3099" s="26">
        <f t="shared" si="391"/>
        <v>0.51944255457982624</v>
      </c>
      <c r="N3099" s="2">
        <f t="shared" si="392"/>
        <v>0.4649010863489445</v>
      </c>
    </row>
    <row r="3100" spans="1:14" x14ac:dyDescent="0.35">
      <c r="A3100" s="10">
        <v>42800</v>
      </c>
      <c r="B3100" s="27">
        <v>0</v>
      </c>
      <c r="C3100" s="27">
        <v>0</v>
      </c>
      <c r="D3100" s="28">
        <f t="shared" si="386"/>
        <v>0</v>
      </c>
      <c r="E3100" s="3">
        <f t="shared" si="385"/>
        <v>0</v>
      </c>
      <c r="F3100" s="5" t="str">
        <f t="shared" si="387"/>
        <v>Dry</v>
      </c>
      <c r="G3100" s="5" t="str">
        <f t="shared" si="388"/>
        <v/>
      </c>
      <c r="H3100" s="27">
        <v>1.0490127325899999E-3</v>
      </c>
      <c r="I3100" s="27">
        <v>1.655990793975</v>
      </c>
      <c r="J3100" s="2">
        <f t="shared" si="389"/>
        <v>4.5032351255038563</v>
      </c>
      <c r="K3100" s="2">
        <f t="shared" si="390"/>
        <v>0</v>
      </c>
      <c r="L3100" s="27">
        <v>0.17394396867340001</v>
      </c>
      <c r="M3100" s="26">
        <f t="shared" si="391"/>
        <v>0.47301627065169705</v>
      </c>
      <c r="N3100" s="2">
        <f t="shared" si="392"/>
        <v>0</v>
      </c>
    </row>
    <row r="3101" spans="1:14" x14ac:dyDescent="0.35">
      <c r="A3101" s="10">
        <v>42801</v>
      </c>
      <c r="B3101" s="27">
        <v>0</v>
      </c>
      <c r="C3101" s="27">
        <v>0</v>
      </c>
      <c r="D3101" s="28">
        <f t="shared" si="386"/>
        <v>0</v>
      </c>
      <c r="E3101" s="3">
        <f t="shared" si="385"/>
        <v>0</v>
      </c>
      <c r="F3101" s="5" t="str">
        <f t="shared" si="387"/>
        <v>Dry</v>
      </c>
      <c r="G3101" s="5" t="str">
        <f t="shared" si="388"/>
        <v/>
      </c>
      <c r="H3101" s="27">
        <v>9.809588805378001E-4</v>
      </c>
      <c r="I3101" s="27">
        <v>0.88068469807560001</v>
      </c>
      <c r="J3101" s="2">
        <f t="shared" si="389"/>
        <v>2.3948987405588635</v>
      </c>
      <c r="K3101" s="2">
        <f t="shared" si="390"/>
        <v>0</v>
      </c>
      <c r="L3101" s="27">
        <v>0.2398433652118</v>
      </c>
      <c r="M3101" s="26">
        <f t="shared" si="391"/>
        <v>0.65222045362236047</v>
      </c>
      <c r="N3101" s="2">
        <f t="shared" si="392"/>
        <v>0</v>
      </c>
    </row>
    <row r="3102" spans="1:14" x14ac:dyDescent="0.35">
      <c r="A3102" s="10">
        <v>42802</v>
      </c>
      <c r="B3102" s="27">
        <v>0</v>
      </c>
      <c r="C3102" s="27">
        <v>0</v>
      </c>
      <c r="D3102" s="28">
        <f t="shared" si="386"/>
        <v>0</v>
      </c>
      <c r="E3102" s="3">
        <f t="shared" si="385"/>
        <v>0</v>
      </c>
      <c r="F3102" s="5" t="str">
        <f t="shared" si="387"/>
        <v>Dry</v>
      </c>
      <c r="G3102" s="5" t="str">
        <f t="shared" si="388"/>
        <v/>
      </c>
      <c r="H3102" s="27">
        <v>9.1013236574720002E-4</v>
      </c>
      <c r="I3102" s="27">
        <v>0.79780616074309996</v>
      </c>
      <c r="J3102" s="2">
        <f t="shared" si="389"/>
        <v>2.1695221612783562</v>
      </c>
      <c r="K3102" s="2">
        <f t="shared" si="390"/>
        <v>0</v>
      </c>
      <c r="L3102" s="27">
        <v>0.25916702269879999</v>
      </c>
      <c r="M3102" s="26">
        <f t="shared" si="391"/>
        <v>0.70476843484620877</v>
      </c>
      <c r="N3102" s="2">
        <f t="shared" si="392"/>
        <v>0</v>
      </c>
    </row>
    <row r="3103" spans="1:14" x14ac:dyDescent="0.35">
      <c r="A3103" s="10">
        <v>42803</v>
      </c>
      <c r="B3103" s="27">
        <v>0</v>
      </c>
      <c r="C3103" s="27">
        <v>0</v>
      </c>
      <c r="D3103" s="28">
        <f t="shared" si="386"/>
        <v>0</v>
      </c>
      <c r="E3103" s="3">
        <f t="shared" si="385"/>
        <v>0</v>
      </c>
      <c r="F3103" s="5" t="str">
        <f t="shared" si="387"/>
        <v>Dry</v>
      </c>
      <c r="G3103" s="5" t="str">
        <f t="shared" si="388"/>
        <v/>
      </c>
      <c r="H3103" s="27">
        <v>8.49159972937E-4</v>
      </c>
      <c r="I3103" s="27">
        <v>0.79375479450560005</v>
      </c>
      <c r="J3103" s="2">
        <f t="shared" si="389"/>
        <v>2.1585050379867488</v>
      </c>
      <c r="K3103" s="2">
        <f t="shared" si="390"/>
        <v>0</v>
      </c>
      <c r="L3103" s="27">
        <v>0.2648812086076</v>
      </c>
      <c r="M3103" s="26">
        <f t="shared" si="391"/>
        <v>0.72030736343916313</v>
      </c>
      <c r="N3103" s="2">
        <f t="shared" si="392"/>
        <v>0</v>
      </c>
    </row>
    <row r="3104" spans="1:14" x14ac:dyDescent="0.35">
      <c r="A3104" s="10">
        <v>42804</v>
      </c>
      <c r="B3104" s="27">
        <v>0</v>
      </c>
      <c r="C3104" s="27">
        <v>0</v>
      </c>
      <c r="D3104" s="28">
        <f t="shared" si="386"/>
        <v>0</v>
      </c>
      <c r="E3104" s="3">
        <f t="shared" si="385"/>
        <v>0</v>
      </c>
      <c r="F3104" s="5" t="str">
        <f t="shared" si="387"/>
        <v>Dry</v>
      </c>
      <c r="G3104" s="5" t="str">
        <f t="shared" si="388"/>
        <v/>
      </c>
      <c r="H3104" s="27">
        <v>7.9034163805029995E-4</v>
      </c>
      <c r="I3104" s="27">
        <v>0.80630539122260003</v>
      </c>
      <c r="J3104" s="2">
        <f t="shared" si="389"/>
        <v>2.1926346286750897</v>
      </c>
      <c r="K3104" s="2">
        <f t="shared" si="390"/>
        <v>0</v>
      </c>
      <c r="L3104" s="27">
        <v>0.27111032835710003</v>
      </c>
      <c r="M3104" s="26">
        <f t="shared" si="391"/>
        <v>0.73724658252116348</v>
      </c>
      <c r="N3104" s="2">
        <f t="shared" si="392"/>
        <v>0</v>
      </c>
    </row>
    <row r="3105" spans="1:14" x14ac:dyDescent="0.35">
      <c r="A3105" s="10">
        <v>42805</v>
      </c>
      <c r="B3105" s="27">
        <v>0</v>
      </c>
      <c r="C3105" s="27">
        <v>0</v>
      </c>
      <c r="D3105" s="28">
        <f t="shared" si="386"/>
        <v>0</v>
      </c>
      <c r="E3105" s="3">
        <f t="shared" si="385"/>
        <v>0</v>
      </c>
      <c r="F3105" s="5" t="str">
        <f t="shared" si="387"/>
        <v>Dry</v>
      </c>
      <c r="G3105" s="5" t="str">
        <f t="shared" si="388"/>
        <v/>
      </c>
      <c r="H3105" s="27">
        <v>7.3770234664570001E-4</v>
      </c>
      <c r="I3105" s="27">
        <v>0.81665118340230003</v>
      </c>
      <c r="J3105" s="2">
        <f t="shared" si="389"/>
        <v>2.2207685620968785</v>
      </c>
      <c r="K3105" s="2">
        <f t="shared" si="390"/>
        <v>0</v>
      </c>
      <c r="L3105" s="27">
        <v>0.27605129877520002</v>
      </c>
      <c r="M3105" s="26">
        <f t="shared" si="391"/>
        <v>0.75068285983732796</v>
      </c>
      <c r="N3105" s="2">
        <f t="shared" si="392"/>
        <v>0</v>
      </c>
    </row>
    <row r="3106" spans="1:14" x14ac:dyDescent="0.35">
      <c r="A3106" s="10">
        <v>42806</v>
      </c>
      <c r="B3106" s="27">
        <v>0</v>
      </c>
      <c r="C3106" s="27">
        <v>0</v>
      </c>
      <c r="D3106" s="28">
        <f t="shared" si="386"/>
        <v>0</v>
      </c>
      <c r="E3106" s="3">
        <f t="shared" si="385"/>
        <v>0</v>
      </c>
      <c r="F3106" s="5" t="str">
        <f t="shared" si="387"/>
        <v>Dry</v>
      </c>
      <c r="G3106" s="5" t="str">
        <f t="shared" si="388"/>
        <v/>
      </c>
      <c r="H3106" s="27">
        <v>6.8725410520870003E-4</v>
      </c>
      <c r="I3106" s="27">
        <v>0.82923432601879998</v>
      </c>
      <c r="J3106" s="2">
        <f t="shared" si="389"/>
        <v>2.2549866568024841</v>
      </c>
      <c r="K3106" s="2">
        <f t="shared" si="390"/>
        <v>0</v>
      </c>
      <c r="L3106" s="27">
        <v>0.28165803104519999</v>
      </c>
      <c r="M3106" s="26">
        <f t="shared" si="391"/>
        <v>0.76592958330307503</v>
      </c>
      <c r="N3106" s="2">
        <f t="shared" si="392"/>
        <v>0</v>
      </c>
    </row>
    <row r="3107" spans="1:14" x14ac:dyDescent="0.35">
      <c r="A3107" s="10">
        <v>42807</v>
      </c>
      <c r="B3107" s="27">
        <v>0</v>
      </c>
      <c r="C3107" s="27">
        <v>0</v>
      </c>
      <c r="D3107" s="28">
        <f t="shared" si="386"/>
        <v>0</v>
      </c>
      <c r="E3107" s="3">
        <f t="shared" si="385"/>
        <v>0</v>
      </c>
      <c r="F3107" s="5" t="str">
        <f t="shared" si="387"/>
        <v>Dry</v>
      </c>
      <c r="G3107" s="5" t="str">
        <f t="shared" si="388"/>
        <v/>
      </c>
      <c r="H3107" s="27">
        <v>6.3817774012610003E-4</v>
      </c>
      <c r="I3107" s="27">
        <v>0.86910124112620002</v>
      </c>
      <c r="J3107" s="2">
        <f t="shared" si="389"/>
        <v>2.3633991510689434</v>
      </c>
      <c r="K3107" s="2">
        <f t="shared" si="390"/>
        <v>0</v>
      </c>
      <c r="L3107" s="27">
        <v>0.29619795488040002</v>
      </c>
      <c r="M3107" s="26">
        <f t="shared" si="391"/>
        <v>0.80546887058356453</v>
      </c>
      <c r="N3107" s="2">
        <f t="shared" si="392"/>
        <v>0</v>
      </c>
    </row>
    <row r="3108" spans="1:14" x14ac:dyDescent="0.35">
      <c r="A3108" s="10">
        <v>42808</v>
      </c>
      <c r="B3108" s="27">
        <v>0</v>
      </c>
      <c r="C3108" s="27">
        <v>0</v>
      </c>
      <c r="D3108" s="28">
        <f t="shared" si="386"/>
        <v>0</v>
      </c>
      <c r="E3108" s="3">
        <f t="shared" si="385"/>
        <v>0</v>
      </c>
      <c r="F3108" s="5" t="str">
        <f t="shared" si="387"/>
        <v>Dry</v>
      </c>
      <c r="G3108" s="5" t="str">
        <f t="shared" si="388"/>
        <v/>
      </c>
      <c r="H3108" s="27">
        <v>5.9267188451170001E-4</v>
      </c>
      <c r="I3108" s="27">
        <v>0.92264780426490001</v>
      </c>
      <c r="J3108" s="2">
        <f t="shared" si="389"/>
        <v>2.5090115330057983</v>
      </c>
      <c r="K3108" s="2">
        <f t="shared" si="390"/>
        <v>0</v>
      </c>
      <c r="L3108" s="27">
        <v>0.31531939805710002</v>
      </c>
      <c r="M3108" s="26">
        <f t="shared" si="391"/>
        <v>0.85746695830055553</v>
      </c>
      <c r="N3108" s="2">
        <f t="shared" si="392"/>
        <v>0</v>
      </c>
    </row>
    <row r="3109" spans="1:14" x14ac:dyDescent="0.35">
      <c r="A3109" s="10">
        <v>42809</v>
      </c>
      <c r="B3109" s="27">
        <v>0</v>
      </c>
      <c r="C3109" s="27">
        <v>0</v>
      </c>
      <c r="D3109" s="28">
        <f t="shared" si="386"/>
        <v>0</v>
      </c>
      <c r="E3109" s="3">
        <f t="shared" si="385"/>
        <v>0</v>
      </c>
      <c r="F3109" s="5" t="str">
        <f t="shared" si="387"/>
        <v>Dry</v>
      </c>
      <c r="G3109" s="5" t="str">
        <f t="shared" si="388"/>
        <v/>
      </c>
      <c r="H3109" s="27">
        <v>5.5277472245650002E-4</v>
      </c>
      <c r="I3109" s="27">
        <v>0.94991112228079999</v>
      </c>
      <c r="J3109" s="2">
        <f t="shared" si="389"/>
        <v>2.5831503094855162</v>
      </c>
      <c r="K3109" s="2">
        <f t="shared" si="390"/>
        <v>0</v>
      </c>
      <c r="L3109" s="27">
        <v>0.32586335805310002</v>
      </c>
      <c r="M3109" s="26">
        <f t="shared" si="391"/>
        <v>0.88613978135527804</v>
      </c>
      <c r="N3109" s="2">
        <f t="shared" si="392"/>
        <v>0</v>
      </c>
    </row>
    <row r="3110" spans="1:14" x14ac:dyDescent="0.35">
      <c r="A3110" s="10">
        <v>42810</v>
      </c>
      <c r="B3110" s="27">
        <v>0</v>
      </c>
      <c r="C3110" s="27">
        <v>0</v>
      </c>
      <c r="D3110" s="28">
        <f t="shared" si="386"/>
        <v>0</v>
      </c>
      <c r="E3110" s="3">
        <f t="shared" si="385"/>
        <v>0</v>
      </c>
      <c r="F3110" s="5" t="str">
        <f t="shared" si="387"/>
        <v>Dry</v>
      </c>
      <c r="G3110" s="5" t="str">
        <f t="shared" si="388"/>
        <v/>
      </c>
      <c r="H3110" s="27">
        <v>5.1804226450780002E-4</v>
      </c>
      <c r="I3110" s="27">
        <v>0.94076871260359995</v>
      </c>
      <c r="J3110" s="2">
        <f t="shared" si="389"/>
        <v>2.5582888063057254</v>
      </c>
      <c r="K3110" s="2">
        <f t="shared" si="390"/>
        <v>0</v>
      </c>
      <c r="L3110" s="27">
        <v>0.32440970615670001</v>
      </c>
      <c r="M3110" s="26">
        <f t="shared" si="391"/>
        <v>0.88218677853428373</v>
      </c>
      <c r="N3110" s="2">
        <f t="shared" si="392"/>
        <v>0</v>
      </c>
    </row>
    <row r="3111" spans="1:14" x14ac:dyDescent="0.35">
      <c r="A3111" s="10">
        <v>42811</v>
      </c>
      <c r="B3111" s="27">
        <v>0</v>
      </c>
      <c r="C3111" s="27">
        <v>0</v>
      </c>
      <c r="D3111" s="28">
        <f t="shared" si="386"/>
        <v>0</v>
      </c>
      <c r="E3111" s="3">
        <f t="shared" si="385"/>
        <v>0</v>
      </c>
      <c r="F3111" s="5" t="str">
        <f t="shared" si="387"/>
        <v>Dry</v>
      </c>
      <c r="G3111" s="5" t="str">
        <f t="shared" si="388"/>
        <v/>
      </c>
      <c r="H3111" s="27">
        <v>4.8242592836039998E-4</v>
      </c>
      <c r="I3111" s="27">
        <v>0.95734805666209999</v>
      </c>
      <c r="J3111" s="2">
        <f t="shared" si="389"/>
        <v>2.6033740113646484</v>
      </c>
      <c r="K3111" s="2">
        <f t="shared" si="390"/>
        <v>0</v>
      </c>
      <c r="L3111" s="27">
        <v>0.33147624887490001</v>
      </c>
      <c r="M3111" s="26">
        <f t="shared" si="391"/>
        <v>0.90140325214044814</v>
      </c>
      <c r="N3111" s="2">
        <f t="shared" si="392"/>
        <v>0</v>
      </c>
    </row>
    <row r="3112" spans="1:14" x14ac:dyDescent="0.35">
      <c r="A3112" s="10">
        <v>42812</v>
      </c>
      <c r="B3112" s="27">
        <v>0</v>
      </c>
      <c r="C3112" s="27">
        <v>0</v>
      </c>
      <c r="D3112" s="28">
        <f t="shared" si="386"/>
        <v>0</v>
      </c>
      <c r="E3112" s="3">
        <f t="shared" si="385"/>
        <v>0</v>
      </c>
      <c r="F3112" s="5" t="str">
        <f t="shared" si="387"/>
        <v>Dry</v>
      </c>
      <c r="G3112" s="5" t="str">
        <f t="shared" si="388"/>
        <v/>
      </c>
      <c r="H3112" s="27">
        <v>4.5304863402550002E-4</v>
      </c>
      <c r="I3112" s="27">
        <v>0.94333145781250005</v>
      </c>
      <c r="J3112" s="2">
        <f t="shared" si="389"/>
        <v>2.5652578331170002</v>
      </c>
      <c r="K3112" s="2">
        <f t="shared" si="390"/>
        <v>0</v>
      </c>
      <c r="L3112" s="27">
        <v>0.32831229837480003</v>
      </c>
      <c r="M3112" s="26">
        <f t="shared" si="391"/>
        <v>0.89279933170849624</v>
      </c>
      <c r="N3112" s="2">
        <f t="shared" si="392"/>
        <v>0</v>
      </c>
    </row>
    <row r="3113" spans="1:14" x14ac:dyDescent="0.35">
      <c r="A3113" s="10">
        <v>42813</v>
      </c>
      <c r="B3113" s="27">
        <v>0</v>
      </c>
      <c r="C3113" s="27">
        <v>0</v>
      </c>
      <c r="D3113" s="28">
        <f t="shared" si="386"/>
        <v>0</v>
      </c>
      <c r="E3113" s="3">
        <f t="shared" si="385"/>
        <v>0</v>
      </c>
      <c r="F3113" s="5" t="str">
        <f t="shared" si="387"/>
        <v>Dry</v>
      </c>
      <c r="G3113" s="5" t="str">
        <f t="shared" si="388"/>
        <v/>
      </c>
      <c r="H3113" s="27">
        <v>4.2248075468539998E-4</v>
      </c>
      <c r="I3113" s="27">
        <v>0.9498997465215</v>
      </c>
      <c r="J3113" s="2">
        <f t="shared" si="389"/>
        <v>2.5831193747007064</v>
      </c>
      <c r="K3113" s="2">
        <f t="shared" si="390"/>
        <v>0</v>
      </c>
      <c r="L3113" s="27">
        <v>0.33202715045390002</v>
      </c>
      <c r="M3113" s="26">
        <f t="shared" si="391"/>
        <v>0.90290135185831755</v>
      </c>
      <c r="N3113" s="2">
        <f t="shared" si="392"/>
        <v>0</v>
      </c>
    </row>
    <row r="3114" spans="1:14" x14ac:dyDescent="0.35">
      <c r="A3114" s="10">
        <v>42814</v>
      </c>
      <c r="B3114" s="27">
        <v>0</v>
      </c>
      <c r="C3114" s="27">
        <v>0</v>
      </c>
      <c r="D3114" s="28">
        <f t="shared" si="386"/>
        <v>0</v>
      </c>
      <c r="E3114" s="3">
        <f t="shared" si="385"/>
        <v>0</v>
      </c>
      <c r="F3114" s="5" t="str">
        <f t="shared" si="387"/>
        <v>Dry</v>
      </c>
      <c r="G3114" s="5" t="str">
        <f t="shared" si="388"/>
        <v/>
      </c>
      <c r="H3114" s="27">
        <v>3.9630534401749999E-4</v>
      </c>
      <c r="I3114" s="27">
        <v>0.94169324029449997</v>
      </c>
      <c r="J3114" s="2">
        <f t="shared" si="389"/>
        <v>2.5608029299272514</v>
      </c>
      <c r="K3114" s="2">
        <f t="shared" si="390"/>
        <v>0</v>
      </c>
      <c r="L3114" s="27">
        <v>0.33070975277699999</v>
      </c>
      <c r="M3114" s="26">
        <f t="shared" si="391"/>
        <v>0.89931887331166271</v>
      </c>
      <c r="N3114" s="2">
        <f t="shared" si="392"/>
        <v>0</v>
      </c>
    </row>
    <row r="3115" spans="1:14" x14ac:dyDescent="0.35">
      <c r="A3115" s="10">
        <v>42815</v>
      </c>
      <c r="B3115" s="27">
        <v>197.96979947</v>
      </c>
      <c r="C3115" s="27">
        <v>77.695353193749995</v>
      </c>
      <c r="D3115" s="28">
        <f t="shared" si="386"/>
        <v>6.4746127661458326</v>
      </c>
      <c r="E3115" s="3">
        <f t="shared" si="385"/>
        <v>1</v>
      </c>
      <c r="F3115" s="5">
        <f t="shared" si="387"/>
        <v>6.4746127661458326</v>
      </c>
      <c r="G3115" s="5">
        <f t="shared" si="388"/>
        <v>-0.89500000000000002</v>
      </c>
      <c r="H3115" s="27">
        <v>1.368871600881</v>
      </c>
      <c r="I3115" s="27">
        <v>2.5609886334650001</v>
      </c>
      <c r="J3115" s="2">
        <f t="shared" si="389"/>
        <v>6.9642500502993823</v>
      </c>
      <c r="K3115" s="2">
        <f t="shared" si="390"/>
        <v>6.2330037950179475</v>
      </c>
      <c r="L3115" s="27">
        <v>0.25648880247299999</v>
      </c>
      <c r="M3115" s="26">
        <f t="shared" si="391"/>
        <v>0.69748538989297726</v>
      </c>
      <c r="N3115" s="2">
        <f t="shared" si="392"/>
        <v>0.62424942395421468</v>
      </c>
    </row>
    <row r="3116" spans="1:14" x14ac:dyDescent="0.35">
      <c r="A3116" s="10">
        <v>42816</v>
      </c>
      <c r="B3116" s="27">
        <v>10.41946313</v>
      </c>
      <c r="C3116" s="27">
        <v>4.6908132401489997</v>
      </c>
      <c r="D3116" s="28">
        <f t="shared" si="386"/>
        <v>0.39090110334574996</v>
      </c>
      <c r="E3116" s="3">
        <f t="shared" si="385"/>
        <v>0</v>
      </c>
      <c r="F3116" s="5">
        <f t="shared" si="387"/>
        <v>0.39090110334574996</v>
      </c>
      <c r="G3116" s="5" t="str">
        <f t="shared" si="388"/>
        <v/>
      </c>
      <c r="H3116" s="27">
        <v>2.1901687707529999E-2</v>
      </c>
      <c r="I3116" s="27">
        <v>2.861812149246</v>
      </c>
      <c r="J3116" s="2">
        <f t="shared" si="389"/>
        <v>7.7822974861736025</v>
      </c>
      <c r="K3116" s="2">
        <f t="shared" si="390"/>
        <v>3.0421086739101173</v>
      </c>
      <c r="L3116" s="27">
        <v>8.6432507976700004E-2</v>
      </c>
      <c r="M3116" s="26">
        <f t="shared" si="391"/>
        <v>0.23504110489151891</v>
      </c>
      <c r="N3116" s="2">
        <f t="shared" si="392"/>
        <v>9.1877827233698889E-2</v>
      </c>
    </row>
    <row r="3117" spans="1:14" x14ac:dyDescent="0.35">
      <c r="A3117" s="10">
        <v>42817</v>
      </c>
      <c r="B3117" s="27">
        <v>0</v>
      </c>
      <c r="C3117" s="27">
        <v>0</v>
      </c>
      <c r="D3117" s="28">
        <f t="shared" si="386"/>
        <v>0</v>
      </c>
      <c r="E3117" s="3">
        <f t="shared" si="385"/>
        <v>0</v>
      </c>
      <c r="F3117" s="5" t="str">
        <f t="shared" si="387"/>
        <v>Dry</v>
      </c>
      <c r="G3117" s="5" t="str">
        <f t="shared" si="388"/>
        <v/>
      </c>
      <c r="H3117" s="27">
        <v>4.7548998229040001E-4</v>
      </c>
      <c r="I3117" s="27">
        <v>1.69650105881</v>
      </c>
      <c r="J3117" s="2">
        <f t="shared" si="389"/>
        <v>4.6133971192855618</v>
      </c>
      <c r="K3117" s="2">
        <f t="shared" si="390"/>
        <v>0</v>
      </c>
      <c r="L3117" s="27">
        <v>0.22744329032980001</v>
      </c>
      <c r="M3117" s="26">
        <f t="shared" si="391"/>
        <v>0.61850018599124501</v>
      </c>
      <c r="N3117" s="2">
        <f t="shared" si="392"/>
        <v>0</v>
      </c>
    </row>
    <row r="3118" spans="1:14" x14ac:dyDescent="0.35">
      <c r="A3118" s="10">
        <v>42818</v>
      </c>
      <c r="B3118" s="27">
        <v>0</v>
      </c>
      <c r="C3118" s="27">
        <v>0</v>
      </c>
      <c r="D3118" s="28">
        <f t="shared" si="386"/>
        <v>0</v>
      </c>
      <c r="E3118" s="3">
        <f t="shared" si="385"/>
        <v>0</v>
      </c>
      <c r="F3118" s="5" t="str">
        <f t="shared" si="387"/>
        <v>Dry</v>
      </c>
      <c r="G3118" s="5" t="str">
        <f t="shared" si="388"/>
        <v/>
      </c>
      <c r="H3118" s="27">
        <v>4.4415127434910002E-4</v>
      </c>
      <c r="I3118" s="27">
        <v>1.1956982754479999</v>
      </c>
      <c r="J3118" s="2">
        <f t="shared" si="389"/>
        <v>3.251534062322273</v>
      </c>
      <c r="K3118" s="2">
        <f t="shared" si="390"/>
        <v>0</v>
      </c>
      <c r="L3118" s="27">
        <v>0.31576479554640002</v>
      </c>
      <c r="M3118" s="26">
        <f t="shared" si="391"/>
        <v>0.85867815441705841</v>
      </c>
      <c r="N3118" s="2">
        <f t="shared" si="392"/>
        <v>0</v>
      </c>
    </row>
    <row r="3119" spans="1:14" x14ac:dyDescent="0.35">
      <c r="A3119" s="10">
        <v>42819</v>
      </c>
      <c r="B3119" s="27">
        <v>0</v>
      </c>
      <c r="C3119" s="27">
        <v>0</v>
      </c>
      <c r="D3119" s="28">
        <f t="shared" si="386"/>
        <v>0</v>
      </c>
      <c r="E3119" s="3">
        <f t="shared" si="385"/>
        <v>0</v>
      </c>
      <c r="F3119" s="5" t="str">
        <f t="shared" si="387"/>
        <v>Dry</v>
      </c>
      <c r="G3119" s="5" t="str">
        <f t="shared" si="388"/>
        <v/>
      </c>
      <c r="H3119" s="27">
        <v>4.1652366825340001E-4</v>
      </c>
      <c r="I3119" s="27">
        <v>1.0363373640269999</v>
      </c>
      <c r="J3119" s="2">
        <f t="shared" si="389"/>
        <v>2.8181743742404626</v>
      </c>
      <c r="K3119" s="2">
        <f t="shared" si="390"/>
        <v>0</v>
      </c>
      <c r="L3119" s="27">
        <v>0.3326410397431</v>
      </c>
      <c r="M3119" s="26">
        <f t="shared" si="391"/>
        <v>0.90457073783579645</v>
      </c>
      <c r="N3119" s="2">
        <f t="shared" si="392"/>
        <v>0</v>
      </c>
    </row>
    <row r="3120" spans="1:14" x14ac:dyDescent="0.35">
      <c r="A3120" s="10">
        <v>42820</v>
      </c>
      <c r="B3120" s="27">
        <v>0</v>
      </c>
      <c r="C3120" s="27">
        <v>0</v>
      </c>
      <c r="D3120" s="28">
        <f t="shared" si="386"/>
        <v>0</v>
      </c>
      <c r="E3120" s="3">
        <f t="shared" si="385"/>
        <v>0</v>
      </c>
      <c r="F3120" s="5" t="str">
        <f t="shared" si="387"/>
        <v>Dry</v>
      </c>
      <c r="G3120" s="5" t="str">
        <f t="shared" si="388"/>
        <v/>
      </c>
      <c r="H3120" s="27">
        <v>3.8928716184130001E-4</v>
      </c>
      <c r="I3120" s="27">
        <v>0.96907558728330001</v>
      </c>
      <c r="J3120" s="2">
        <f t="shared" si="389"/>
        <v>2.6352653890347146</v>
      </c>
      <c r="K3120" s="2">
        <f t="shared" si="390"/>
        <v>0</v>
      </c>
      <c r="L3120" s="27">
        <v>0.3279729153996</v>
      </c>
      <c r="M3120" s="26">
        <f t="shared" si="391"/>
        <v>0.8918764272210562</v>
      </c>
      <c r="N3120" s="2">
        <f t="shared" si="392"/>
        <v>0</v>
      </c>
    </row>
    <row r="3121" spans="1:14" x14ac:dyDescent="0.35">
      <c r="A3121" s="10">
        <v>42821</v>
      </c>
      <c r="B3121" s="27">
        <v>0</v>
      </c>
      <c r="C3121" s="27">
        <v>0</v>
      </c>
      <c r="D3121" s="28">
        <f t="shared" si="386"/>
        <v>0</v>
      </c>
      <c r="E3121" s="3">
        <f t="shared" si="385"/>
        <v>0</v>
      </c>
      <c r="F3121" s="5" t="str">
        <f t="shared" si="387"/>
        <v>Dry</v>
      </c>
      <c r="G3121" s="5" t="str">
        <f t="shared" si="388"/>
        <v/>
      </c>
      <c r="H3121" s="27">
        <v>3.5414287112129998E-4</v>
      </c>
      <c r="I3121" s="27">
        <v>1.0651144508349999</v>
      </c>
      <c r="J3121" s="2">
        <f t="shared" si="389"/>
        <v>2.8964296330226653</v>
      </c>
      <c r="K3121" s="2">
        <f t="shared" si="390"/>
        <v>0</v>
      </c>
      <c r="L3121" s="27">
        <v>0.36440654734799999</v>
      </c>
      <c r="M3121" s="26">
        <f t="shared" si="391"/>
        <v>0.99095258859625723</v>
      </c>
      <c r="N3121" s="2">
        <f t="shared" si="392"/>
        <v>0</v>
      </c>
    </row>
    <row r="3122" spans="1:14" x14ac:dyDescent="0.35">
      <c r="A3122" s="10">
        <v>42822</v>
      </c>
      <c r="B3122" s="27">
        <v>0</v>
      </c>
      <c r="C3122" s="27">
        <v>0</v>
      </c>
      <c r="D3122" s="28">
        <f t="shared" si="386"/>
        <v>0</v>
      </c>
      <c r="E3122" s="3">
        <f t="shared" si="385"/>
        <v>0</v>
      </c>
      <c r="F3122" s="5" t="str">
        <f t="shared" si="387"/>
        <v>Dry</v>
      </c>
      <c r="G3122" s="5" t="str">
        <f t="shared" si="388"/>
        <v/>
      </c>
      <c r="H3122" s="27">
        <v>3.2364540063970003E-4</v>
      </c>
      <c r="I3122" s="27">
        <v>1.2164822773570001</v>
      </c>
      <c r="J3122" s="2">
        <f t="shared" si="389"/>
        <v>3.3080532457535319</v>
      </c>
      <c r="K3122" s="2">
        <f t="shared" si="390"/>
        <v>0</v>
      </c>
      <c r="L3122" s="27">
        <v>0.4159469338615</v>
      </c>
      <c r="M3122" s="26">
        <f t="shared" si="391"/>
        <v>1.1311094540656086</v>
      </c>
      <c r="N3122" s="2">
        <f t="shared" si="392"/>
        <v>0</v>
      </c>
    </row>
    <row r="3123" spans="1:14" x14ac:dyDescent="0.35">
      <c r="A3123" s="10">
        <v>42823</v>
      </c>
      <c r="B3123" s="27">
        <v>0</v>
      </c>
      <c r="C3123" s="27">
        <v>0</v>
      </c>
      <c r="D3123" s="28">
        <f t="shared" si="386"/>
        <v>0</v>
      </c>
      <c r="E3123" s="3">
        <f t="shared" si="385"/>
        <v>0</v>
      </c>
      <c r="F3123" s="5" t="str">
        <f t="shared" si="387"/>
        <v>Dry</v>
      </c>
      <c r="G3123" s="5" t="str">
        <f t="shared" si="388"/>
        <v/>
      </c>
      <c r="H3123" s="27">
        <v>2.9751588528130002E-4</v>
      </c>
      <c r="I3123" s="27">
        <v>1.2920546428749999</v>
      </c>
      <c r="J3123" s="2">
        <f t="shared" si="389"/>
        <v>3.51356171364856</v>
      </c>
      <c r="K3123" s="2">
        <f t="shared" si="390"/>
        <v>0</v>
      </c>
      <c r="L3123" s="27">
        <v>0.44147841041960001</v>
      </c>
      <c r="M3123" s="26">
        <f t="shared" si="391"/>
        <v>1.2005387301586434</v>
      </c>
      <c r="N3123" s="2">
        <f t="shared" si="392"/>
        <v>0</v>
      </c>
    </row>
    <row r="3124" spans="1:14" x14ac:dyDescent="0.35">
      <c r="A3124" s="10">
        <v>42824</v>
      </c>
      <c r="B3124" s="27">
        <v>0</v>
      </c>
      <c r="C3124" s="27">
        <v>0</v>
      </c>
      <c r="D3124" s="28">
        <f t="shared" si="386"/>
        <v>0</v>
      </c>
      <c r="E3124" s="3">
        <f t="shared" si="385"/>
        <v>0</v>
      </c>
      <c r="F3124" s="5" t="str">
        <f t="shared" si="387"/>
        <v>Dry</v>
      </c>
      <c r="G3124" s="5" t="str">
        <f t="shared" si="388"/>
        <v/>
      </c>
      <c r="H3124" s="27">
        <v>2.7995542248839998E-4</v>
      </c>
      <c r="I3124" s="27">
        <v>1.223012260975</v>
      </c>
      <c r="J3124" s="2">
        <f t="shared" si="389"/>
        <v>3.3258106220049761</v>
      </c>
      <c r="K3124" s="2">
        <f t="shared" si="390"/>
        <v>0</v>
      </c>
      <c r="L3124" s="27">
        <v>0.4196800569404</v>
      </c>
      <c r="M3124" s="26">
        <f t="shared" si="391"/>
        <v>1.1412611596414461</v>
      </c>
      <c r="N3124" s="2">
        <f t="shared" si="392"/>
        <v>0</v>
      </c>
    </row>
    <row r="3125" spans="1:14" x14ac:dyDescent="0.35">
      <c r="A3125" s="10">
        <v>42825</v>
      </c>
      <c r="B3125" s="27">
        <v>0</v>
      </c>
      <c r="C3125" s="27">
        <v>0</v>
      </c>
      <c r="D3125" s="28">
        <f t="shared" si="386"/>
        <v>0</v>
      </c>
      <c r="E3125" s="3">
        <f t="shared" si="385"/>
        <v>0</v>
      </c>
      <c r="F3125" s="5" t="str">
        <f t="shared" si="387"/>
        <v>Dry</v>
      </c>
      <c r="G3125" s="5" t="str">
        <f t="shared" si="388"/>
        <v/>
      </c>
      <c r="H3125" s="27">
        <v>2.5445097585999999E-4</v>
      </c>
      <c r="I3125" s="27">
        <v>1.2930164285400001</v>
      </c>
      <c r="J3125" s="2">
        <f t="shared" si="389"/>
        <v>3.5161771551145349</v>
      </c>
      <c r="K3125" s="2">
        <f t="shared" si="390"/>
        <v>0</v>
      </c>
      <c r="L3125" s="27">
        <v>0.4432764576996</v>
      </c>
      <c r="M3125" s="26">
        <f t="shared" si="391"/>
        <v>1.2054282680099841</v>
      </c>
      <c r="N3125" s="2">
        <f t="shared" si="392"/>
        <v>0</v>
      </c>
    </row>
    <row r="3126" spans="1:14" x14ac:dyDescent="0.35">
      <c r="A3126" s="10">
        <v>42826</v>
      </c>
      <c r="B3126" s="27">
        <v>0</v>
      </c>
      <c r="C3126" s="27">
        <v>0</v>
      </c>
      <c r="D3126" s="28">
        <f t="shared" si="386"/>
        <v>0</v>
      </c>
      <c r="E3126" s="3">
        <f t="shared" si="385"/>
        <v>0</v>
      </c>
      <c r="F3126" s="5" t="str">
        <f t="shared" si="387"/>
        <v>Dry</v>
      </c>
      <c r="G3126" s="5" t="str">
        <f t="shared" si="388"/>
        <v/>
      </c>
      <c r="H3126" s="27">
        <v>2.4337568037590001E-4</v>
      </c>
      <c r="I3126" s="27">
        <v>1.1544934864850001</v>
      </c>
      <c r="J3126" s="2">
        <f t="shared" si="389"/>
        <v>3.1394834074078499</v>
      </c>
      <c r="K3126" s="2">
        <f t="shared" si="390"/>
        <v>0</v>
      </c>
      <c r="L3126" s="27">
        <v>0.39888478067100003</v>
      </c>
      <c r="M3126" s="26">
        <f t="shared" si="391"/>
        <v>1.0847113171654907</v>
      </c>
      <c r="N3126" s="2">
        <f t="shared" si="392"/>
        <v>0</v>
      </c>
    </row>
    <row r="3127" spans="1:14" x14ac:dyDescent="0.35">
      <c r="A3127" s="10">
        <v>42827</v>
      </c>
      <c r="B3127" s="27">
        <v>0</v>
      </c>
      <c r="C3127" s="27">
        <v>0</v>
      </c>
      <c r="D3127" s="28">
        <f t="shared" si="386"/>
        <v>0</v>
      </c>
      <c r="E3127" s="3">
        <f t="shared" si="385"/>
        <v>0</v>
      </c>
      <c r="F3127" s="5" t="str">
        <f t="shared" si="387"/>
        <v>Dry</v>
      </c>
      <c r="G3127" s="5" t="str">
        <f t="shared" si="388"/>
        <v/>
      </c>
      <c r="H3127" s="27">
        <v>2.231820732984E-4</v>
      </c>
      <c r="I3127" s="27">
        <v>1.212623205334</v>
      </c>
      <c r="J3127" s="2">
        <f t="shared" si="389"/>
        <v>3.2975590396570662</v>
      </c>
      <c r="K3127" s="2">
        <f t="shared" si="390"/>
        <v>0</v>
      </c>
      <c r="L3127" s="27">
        <v>0.41972005991790001</v>
      </c>
      <c r="M3127" s="26">
        <f t="shared" si="391"/>
        <v>1.1413699421383405</v>
      </c>
      <c r="N3127" s="2">
        <f t="shared" si="392"/>
        <v>0</v>
      </c>
    </row>
    <row r="3128" spans="1:14" x14ac:dyDescent="0.35">
      <c r="A3128" s="10">
        <v>42828</v>
      </c>
      <c r="B3128" s="27">
        <v>0</v>
      </c>
      <c r="C3128" s="27">
        <v>0</v>
      </c>
      <c r="D3128" s="28">
        <f t="shared" si="386"/>
        <v>0</v>
      </c>
      <c r="E3128" s="3">
        <f t="shared" si="385"/>
        <v>0</v>
      </c>
      <c r="F3128" s="5" t="str">
        <f t="shared" si="387"/>
        <v>Dry</v>
      </c>
      <c r="G3128" s="5" t="str">
        <f t="shared" si="388"/>
        <v/>
      </c>
      <c r="H3128" s="27">
        <v>2.101197331248E-4</v>
      </c>
      <c r="I3128" s="27">
        <v>1.155486309317</v>
      </c>
      <c r="J3128" s="2">
        <f t="shared" si="389"/>
        <v>3.142183250104277</v>
      </c>
      <c r="K3128" s="2">
        <f t="shared" si="390"/>
        <v>0</v>
      </c>
      <c r="L3128" s="27">
        <v>0.40163211026579998</v>
      </c>
      <c r="M3128" s="26">
        <f t="shared" si="391"/>
        <v>1.0921822953724059</v>
      </c>
      <c r="N3128" s="2">
        <f t="shared" si="392"/>
        <v>0</v>
      </c>
    </row>
    <row r="3129" spans="1:14" x14ac:dyDescent="0.35">
      <c r="A3129" s="10">
        <v>42829</v>
      </c>
      <c r="B3129" s="27">
        <v>0</v>
      </c>
      <c r="C3129" s="27">
        <v>2.800531221985E-2</v>
      </c>
      <c r="D3129" s="28">
        <f t="shared" si="386"/>
        <v>2.3337760183208332E-3</v>
      </c>
      <c r="E3129" s="3">
        <f t="shared" si="385"/>
        <v>0</v>
      </c>
      <c r="F3129" s="5" t="str">
        <f t="shared" si="387"/>
        <v>Dry</v>
      </c>
      <c r="G3129" s="5" t="str">
        <f t="shared" si="388"/>
        <v/>
      </c>
      <c r="H3129" s="27">
        <v>6.6986105780390002E-4</v>
      </c>
      <c r="I3129" s="27">
        <v>1.4636934669720001</v>
      </c>
      <c r="J3129" s="2">
        <f t="shared" si="389"/>
        <v>3.9803094663449783</v>
      </c>
      <c r="K3129" s="2">
        <f t="shared" si="390"/>
        <v>9.2891507780513034E-3</v>
      </c>
      <c r="L3129" s="27">
        <v>0.42282726073159999</v>
      </c>
      <c r="M3129" s="26">
        <f t="shared" si="391"/>
        <v>1.1498195397430837</v>
      </c>
      <c r="N3129" s="2">
        <f t="shared" si="392"/>
        <v>2.683421267249107E-3</v>
      </c>
    </row>
    <row r="3130" spans="1:14" x14ac:dyDescent="0.35">
      <c r="A3130" s="10">
        <v>42830</v>
      </c>
      <c r="B3130" s="27">
        <v>0</v>
      </c>
      <c r="C3130" s="27">
        <v>1.281190451849E-2</v>
      </c>
      <c r="D3130" s="28">
        <f t="shared" si="386"/>
        <v>1.0676587098741666E-3</v>
      </c>
      <c r="E3130" s="3">
        <f t="shared" si="385"/>
        <v>0</v>
      </c>
      <c r="F3130" s="5" t="str">
        <f t="shared" si="387"/>
        <v>Dry</v>
      </c>
      <c r="G3130" s="5" t="str">
        <f t="shared" si="388"/>
        <v/>
      </c>
      <c r="H3130" s="27">
        <v>3.9492410254219999E-4</v>
      </c>
      <c r="I3130" s="27">
        <v>1.629872372034</v>
      </c>
      <c r="J3130" s="2">
        <f t="shared" si="389"/>
        <v>4.4322097336143784</v>
      </c>
      <c r="K3130" s="2">
        <f t="shared" si="390"/>
        <v>4.7320873260824512E-3</v>
      </c>
      <c r="L3130" s="27">
        <v>0.47454594480849999</v>
      </c>
      <c r="M3130" s="26">
        <f t="shared" si="391"/>
        <v>1.2904612604744425</v>
      </c>
      <c r="N3130" s="2">
        <f t="shared" si="392"/>
        <v>1.3777722045007343E-3</v>
      </c>
    </row>
    <row r="3131" spans="1:14" x14ac:dyDescent="0.35">
      <c r="A3131" s="10">
        <v>42831</v>
      </c>
      <c r="B3131" s="27">
        <v>0</v>
      </c>
      <c r="C3131" s="27">
        <v>0</v>
      </c>
      <c r="D3131" s="28">
        <f t="shared" si="386"/>
        <v>0</v>
      </c>
      <c r="E3131" s="3">
        <f t="shared" si="385"/>
        <v>0</v>
      </c>
      <c r="F3131" s="5" t="str">
        <f t="shared" si="387"/>
        <v>Dry</v>
      </c>
      <c r="G3131" s="5" t="str">
        <f t="shared" si="388"/>
        <v/>
      </c>
      <c r="H3131" s="27">
        <v>1.6440470054420001E-4</v>
      </c>
      <c r="I3131" s="27">
        <v>1.415197820688</v>
      </c>
      <c r="J3131" s="2">
        <f t="shared" si="389"/>
        <v>3.8484323456661196</v>
      </c>
      <c r="K3131" s="2">
        <f t="shared" si="390"/>
        <v>0</v>
      </c>
      <c r="L3131" s="27">
        <v>0.45947729830689998</v>
      </c>
      <c r="M3131" s="26">
        <f t="shared" si="391"/>
        <v>1.2494841859238515</v>
      </c>
      <c r="N3131" s="2">
        <f t="shared" si="392"/>
        <v>0</v>
      </c>
    </row>
    <row r="3132" spans="1:14" x14ac:dyDescent="0.35">
      <c r="A3132" s="10">
        <v>42832</v>
      </c>
      <c r="B3132" s="27">
        <v>0</v>
      </c>
      <c r="C3132" s="27">
        <v>0</v>
      </c>
      <c r="D3132" s="28">
        <f t="shared" si="386"/>
        <v>0</v>
      </c>
      <c r="E3132" s="3">
        <f t="shared" si="385"/>
        <v>0</v>
      </c>
      <c r="F3132" s="5" t="str">
        <f t="shared" si="387"/>
        <v>Dry</v>
      </c>
      <c r="G3132" s="5" t="str">
        <f t="shared" si="388"/>
        <v/>
      </c>
      <c r="H3132" s="27">
        <v>1.5538461730120001E-4</v>
      </c>
      <c r="I3132" s="27">
        <v>1.139715597336</v>
      </c>
      <c r="J3132" s="2">
        <f t="shared" si="389"/>
        <v>3.099297006771625</v>
      </c>
      <c r="K3132" s="2">
        <f t="shared" si="390"/>
        <v>0</v>
      </c>
      <c r="L3132" s="27">
        <v>0.39145694970560002</v>
      </c>
      <c r="M3132" s="26">
        <f t="shared" si="391"/>
        <v>1.0645123707514206</v>
      </c>
      <c r="N3132" s="2">
        <f t="shared" si="392"/>
        <v>0</v>
      </c>
    </row>
    <row r="3133" spans="1:14" x14ac:dyDescent="0.35">
      <c r="A3133" s="10">
        <v>42833</v>
      </c>
      <c r="B3133" s="27">
        <v>83.355705040000004</v>
      </c>
      <c r="C3133" s="27">
        <v>23.267576732799998</v>
      </c>
      <c r="D3133" s="28">
        <f t="shared" si="386"/>
        <v>1.9389647277333333</v>
      </c>
      <c r="E3133" s="3">
        <f t="shared" si="385"/>
        <v>1</v>
      </c>
      <c r="F3133" s="5">
        <f t="shared" si="387"/>
        <v>1.9389647277333333</v>
      </c>
      <c r="G3133" s="5">
        <f t="shared" si="388"/>
        <v>-0.89500000000000002</v>
      </c>
      <c r="H3133" s="27">
        <v>0.19573745352739999</v>
      </c>
      <c r="I3133" s="27">
        <v>5.262491959199</v>
      </c>
      <c r="J3133" s="2">
        <f t="shared" si="389"/>
        <v>14.310610134167392</v>
      </c>
      <c r="K3133" s="2">
        <f t="shared" si="390"/>
        <v>12.807996070079817</v>
      </c>
      <c r="L3133" s="27">
        <v>0.12740233922120001</v>
      </c>
      <c r="M3133" s="26">
        <f t="shared" si="391"/>
        <v>0.34645282518456244</v>
      </c>
      <c r="N3133" s="2">
        <f t="shared" si="392"/>
        <v>0.31007527854018341</v>
      </c>
    </row>
    <row r="3134" spans="1:14" x14ac:dyDescent="0.35">
      <c r="A3134" s="10">
        <v>42834</v>
      </c>
      <c r="B3134" s="27">
        <v>0</v>
      </c>
      <c r="C3134" s="27">
        <v>0</v>
      </c>
      <c r="D3134" s="28">
        <f t="shared" si="386"/>
        <v>0</v>
      </c>
      <c r="E3134" s="3">
        <f t="shared" si="385"/>
        <v>0</v>
      </c>
      <c r="F3134" s="5" t="str">
        <f t="shared" si="387"/>
        <v>Dry</v>
      </c>
      <c r="G3134" s="5" t="str">
        <f t="shared" si="388"/>
        <v/>
      </c>
      <c r="H3134" s="27">
        <v>1.7271043421619999E-4</v>
      </c>
      <c r="I3134" s="27">
        <v>4.337234553359</v>
      </c>
      <c r="J3134" s="2">
        <f t="shared" si="389"/>
        <v>11.794502155022331</v>
      </c>
      <c r="K3134" s="2">
        <f t="shared" si="390"/>
        <v>0</v>
      </c>
      <c r="L3134" s="27">
        <v>0.22504450387280001</v>
      </c>
      <c r="M3134" s="26">
        <f t="shared" si="391"/>
        <v>0.61197702205153748</v>
      </c>
      <c r="N3134" s="2">
        <f t="shared" si="392"/>
        <v>0</v>
      </c>
    </row>
    <row r="3135" spans="1:14" x14ac:dyDescent="0.35">
      <c r="A3135" s="10">
        <v>42835</v>
      </c>
      <c r="B3135" s="27">
        <v>0</v>
      </c>
      <c r="C3135" s="27">
        <v>0</v>
      </c>
      <c r="D3135" s="28">
        <f t="shared" si="386"/>
        <v>0</v>
      </c>
      <c r="E3135" s="3">
        <f t="shared" si="385"/>
        <v>0</v>
      </c>
      <c r="F3135" s="5" t="str">
        <f t="shared" si="387"/>
        <v>Dry</v>
      </c>
      <c r="G3135" s="5" t="str">
        <f t="shared" si="388"/>
        <v/>
      </c>
      <c r="H3135" s="27">
        <v>1.577726867824E-4</v>
      </c>
      <c r="I3135" s="27">
        <v>3.2798663657759999</v>
      </c>
      <c r="J3135" s="2">
        <f t="shared" si="389"/>
        <v>8.9191374004366235</v>
      </c>
      <c r="K3135" s="2">
        <f t="shared" si="390"/>
        <v>0</v>
      </c>
      <c r="L3135" s="27">
        <v>0.4302215534935</v>
      </c>
      <c r="M3135" s="26">
        <f t="shared" si="391"/>
        <v>1.1699272837080841</v>
      </c>
      <c r="N3135" s="2">
        <f t="shared" si="392"/>
        <v>0</v>
      </c>
    </row>
    <row r="3136" spans="1:14" x14ac:dyDescent="0.35">
      <c r="A3136" s="10">
        <v>42836</v>
      </c>
      <c r="B3136" s="27">
        <v>0</v>
      </c>
      <c r="C3136" s="27">
        <v>0</v>
      </c>
      <c r="D3136" s="28">
        <f t="shared" si="386"/>
        <v>0</v>
      </c>
      <c r="E3136" s="3">
        <f t="shared" si="385"/>
        <v>0</v>
      </c>
      <c r="F3136" s="5" t="str">
        <f t="shared" si="387"/>
        <v>Dry</v>
      </c>
      <c r="G3136" s="5" t="str">
        <f t="shared" si="388"/>
        <v/>
      </c>
      <c r="H3136" s="27">
        <v>1.4752923627769999E-4</v>
      </c>
      <c r="I3136" s="27">
        <v>1.810101455471</v>
      </c>
      <c r="J3136" s="2">
        <f t="shared" si="389"/>
        <v>4.9223174939496186</v>
      </c>
      <c r="K3136" s="2">
        <f t="shared" si="390"/>
        <v>0</v>
      </c>
      <c r="L3136" s="27">
        <v>0.42568857263150001</v>
      </c>
      <c r="M3136" s="26">
        <f t="shared" si="391"/>
        <v>1.1576004768711958</v>
      </c>
      <c r="N3136" s="2">
        <f t="shared" si="392"/>
        <v>0</v>
      </c>
    </row>
    <row r="3137" spans="1:14" x14ac:dyDescent="0.35">
      <c r="A3137" s="10">
        <v>42837</v>
      </c>
      <c r="B3137" s="27">
        <v>0</v>
      </c>
      <c r="C3137" s="27">
        <v>0</v>
      </c>
      <c r="D3137" s="28">
        <f t="shared" si="386"/>
        <v>0</v>
      </c>
      <c r="E3137" s="3">
        <f t="shared" si="385"/>
        <v>0</v>
      </c>
      <c r="F3137" s="5" t="str">
        <f t="shared" si="387"/>
        <v>Dry</v>
      </c>
      <c r="G3137" s="5" t="str">
        <f t="shared" si="388"/>
        <v/>
      </c>
      <c r="H3137" s="27">
        <v>1.367404341095E-4</v>
      </c>
      <c r="I3137" s="27">
        <v>1.423818707471</v>
      </c>
      <c r="J3137" s="2">
        <f t="shared" si="389"/>
        <v>3.8718756403483385</v>
      </c>
      <c r="K3137" s="2">
        <f t="shared" si="390"/>
        <v>0</v>
      </c>
      <c r="L3137" s="27">
        <v>0.43176107742940001</v>
      </c>
      <c r="M3137" s="26">
        <f t="shared" si="391"/>
        <v>1.1741138035184131</v>
      </c>
      <c r="N3137" s="2">
        <f t="shared" si="392"/>
        <v>0</v>
      </c>
    </row>
    <row r="3138" spans="1:14" x14ac:dyDescent="0.35">
      <c r="A3138" s="10">
        <v>42838</v>
      </c>
      <c r="B3138" s="27">
        <v>0</v>
      </c>
      <c r="C3138" s="27">
        <v>0</v>
      </c>
      <c r="D3138" s="28">
        <f t="shared" si="386"/>
        <v>0</v>
      </c>
      <c r="E3138" s="3">
        <f t="shared" si="385"/>
        <v>0</v>
      </c>
      <c r="F3138" s="5" t="str">
        <f t="shared" si="387"/>
        <v>Dry</v>
      </c>
      <c r="G3138" s="5" t="str">
        <f t="shared" si="388"/>
        <v/>
      </c>
      <c r="H3138" s="27">
        <v>1.257898048744E-4</v>
      </c>
      <c r="I3138" s="27">
        <v>1.1917486843159999</v>
      </c>
      <c r="J3138" s="2">
        <f t="shared" si="389"/>
        <v>3.2407937021815574</v>
      </c>
      <c r="K3138" s="2">
        <f t="shared" si="390"/>
        <v>0</v>
      </c>
      <c r="L3138" s="27">
        <v>0.39184525953740001</v>
      </c>
      <c r="M3138" s="26">
        <f t="shared" si="391"/>
        <v>1.065568324975624</v>
      </c>
      <c r="N3138" s="2">
        <f t="shared" si="392"/>
        <v>0</v>
      </c>
    </row>
    <row r="3139" spans="1:14" x14ac:dyDescent="0.35">
      <c r="A3139" s="10">
        <v>42839</v>
      </c>
      <c r="B3139" s="27">
        <v>0</v>
      </c>
      <c r="C3139" s="27">
        <v>3.4212599033049997E-2</v>
      </c>
      <c r="D3139" s="28">
        <f t="shared" si="386"/>
        <v>2.8510499194208329E-3</v>
      </c>
      <c r="E3139" s="3">
        <f t="shared" si="385"/>
        <v>0</v>
      </c>
      <c r="F3139" s="5" t="str">
        <f t="shared" si="387"/>
        <v>Dry</v>
      </c>
      <c r="G3139" s="5" t="str">
        <f t="shared" si="388"/>
        <v/>
      </c>
      <c r="H3139" s="27">
        <v>6.9540371573010001E-4</v>
      </c>
      <c r="I3139" s="27">
        <v>2.0837311724649998</v>
      </c>
      <c r="J3139" s="2">
        <f t="shared" si="389"/>
        <v>5.6664152011544218</v>
      </c>
      <c r="K3139" s="2">
        <f t="shared" si="390"/>
        <v>1.6155232602656298E-2</v>
      </c>
      <c r="L3139" s="27">
        <v>0.49198855308680001</v>
      </c>
      <c r="M3139" s="26">
        <f t="shared" si="391"/>
        <v>1.3378939917221204</v>
      </c>
      <c r="N3139" s="2">
        <f t="shared" si="392"/>
        <v>3.814402557292968E-3</v>
      </c>
    </row>
    <row r="3140" spans="1:14" x14ac:dyDescent="0.35">
      <c r="A3140" s="10">
        <v>42840</v>
      </c>
      <c r="B3140" s="27">
        <v>0</v>
      </c>
      <c r="C3140" s="27">
        <v>0</v>
      </c>
      <c r="D3140" s="28">
        <f t="shared" si="386"/>
        <v>0</v>
      </c>
      <c r="E3140" s="3">
        <f t="shared" si="385"/>
        <v>0</v>
      </c>
      <c r="F3140" s="5" t="str">
        <f t="shared" si="387"/>
        <v>Dry</v>
      </c>
      <c r="G3140" s="5" t="str">
        <f t="shared" si="388"/>
        <v/>
      </c>
      <c r="H3140" s="27">
        <v>1.051654815194E-4</v>
      </c>
      <c r="I3140" s="27">
        <v>1.7576738507959999</v>
      </c>
      <c r="J3140" s="2">
        <f t="shared" si="389"/>
        <v>4.7797479629006103</v>
      </c>
      <c r="K3140" s="2">
        <f t="shared" si="390"/>
        <v>0</v>
      </c>
      <c r="L3140" s="27">
        <v>0.49649946508909998</v>
      </c>
      <c r="M3140" s="26">
        <f t="shared" si="391"/>
        <v>1.3501607853846949</v>
      </c>
      <c r="N3140" s="2">
        <f t="shared" si="392"/>
        <v>0</v>
      </c>
    </row>
    <row r="3141" spans="1:14" x14ac:dyDescent="0.35">
      <c r="A3141" s="10">
        <v>42841</v>
      </c>
      <c r="B3141" s="27">
        <v>0</v>
      </c>
      <c r="C3141" s="27">
        <v>0</v>
      </c>
      <c r="D3141" s="28">
        <f t="shared" si="386"/>
        <v>0</v>
      </c>
      <c r="E3141" s="3">
        <f t="shared" si="385"/>
        <v>0</v>
      </c>
      <c r="F3141" s="5" t="str">
        <f t="shared" si="387"/>
        <v>Dry</v>
      </c>
      <c r="G3141" s="5" t="str">
        <f t="shared" si="388"/>
        <v/>
      </c>
      <c r="H3141" s="27">
        <v>9.7042463050150005E-5</v>
      </c>
      <c r="I3141" s="27">
        <v>1.387323038461</v>
      </c>
      <c r="J3141" s="2">
        <f t="shared" si="389"/>
        <v>3.7726307778693049</v>
      </c>
      <c r="K3141" s="2">
        <f t="shared" si="390"/>
        <v>0</v>
      </c>
      <c r="L3141" s="27">
        <v>0.44281931489960003</v>
      </c>
      <c r="M3141" s="26">
        <f t="shared" si="391"/>
        <v>1.2041851321653763</v>
      </c>
      <c r="N3141" s="2">
        <f t="shared" si="392"/>
        <v>0</v>
      </c>
    </row>
    <row r="3142" spans="1:14" x14ac:dyDescent="0.35">
      <c r="A3142" s="10">
        <v>42842</v>
      </c>
      <c r="B3142" s="27">
        <v>0</v>
      </c>
      <c r="C3142" s="27">
        <v>0</v>
      </c>
      <c r="D3142" s="28">
        <f t="shared" si="386"/>
        <v>0</v>
      </c>
      <c r="E3142" s="3">
        <f t="shared" si="385"/>
        <v>0</v>
      </c>
      <c r="F3142" s="5" t="str">
        <f t="shared" si="387"/>
        <v>Dry</v>
      </c>
      <c r="G3142" s="5" t="str">
        <f t="shared" si="388"/>
        <v/>
      </c>
      <c r="H3142" s="27">
        <v>8.9469179375900005E-5</v>
      </c>
      <c r="I3142" s="27">
        <v>1.307622171445</v>
      </c>
      <c r="J3142" s="2">
        <f t="shared" si="389"/>
        <v>3.5558954281406754</v>
      </c>
      <c r="K3142" s="2">
        <f t="shared" si="390"/>
        <v>0</v>
      </c>
      <c r="L3142" s="27">
        <v>0.4343793449594</v>
      </c>
      <c r="M3142" s="26">
        <f t="shared" si="391"/>
        <v>1.181233815508794</v>
      </c>
      <c r="N3142" s="2">
        <f t="shared" si="392"/>
        <v>0</v>
      </c>
    </row>
    <row r="3143" spans="1:14" x14ac:dyDescent="0.35">
      <c r="A3143" s="10">
        <v>42843</v>
      </c>
      <c r="B3143" s="27">
        <v>0</v>
      </c>
      <c r="C3143" s="27">
        <v>0</v>
      </c>
      <c r="D3143" s="28">
        <f t="shared" si="386"/>
        <v>0</v>
      </c>
      <c r="E3143" s="3">
        <f t="shared" si="385"/>
        <v>0</v>
      </c>
      <c r="F3143" s="5" t="str">
        <f t="shared" si="387"/>
        <v>Dry</v>
      </c>
      <c r="G3143" s="5" t="str">
        <f t="shared" si="388"/>
        <v/>
      </c>
      <c r="H3143" s="27">
        <v>8.4720787948580002E-5</v>
      </c>
      <c r="I3143" s="27">
        <v>1.111875200798</v>
      </c>
      <c r="J3143" s="2">
        <f t="shared" si="389"/>
        <v>3.0235889460420493</v>
      </c>
      <c r="K3143" s="2">
        <f t="shared" si="390"/>
        <v>0</v>
      </c>
      <c r="L3143" s="27">
        <v>0.37649539253960002</v>
      </c>
      <c r="M3143" s="26">
        <f t="shared" si="391"/>
        <v>1.0238265106564868</v>
      </c>
      <c r="N3143" s="2">
        <f t="shared" si="392"/>
        <v>0</v>
      </c>
    </row>
    <row r="3144" spans="1:14" x14ac:dyDescent="0.35">
      <c r="A3144" s="10">
        <v>42844</v>
      </c>
      <c r="B3144" s="27">
        <v>0</v>
      </c>
      <c r="C3144" s="27">
        <v>6.8591418306149995E-2</v>
      </c>
      <c r="D3144" s="28">
        <f t="shared" si="386"/>
        <v>5.7159515255124993E-3</v>
      </c>
      <c r="E3144" s="3">
        <f t="shared" si="385"/>
        <v>0</v>
      </c>
      <c r="F3144" s="5" t="str">
        <f t="shared" si="387"/>
        <v>Dry</v>
      </c>
      <c r="G3144" s="5" t="str">
        <f t="shared" si="388"/>
        <v/>
      </c>
      <c r="H3144" s="27">
        <v>1.2405499018E-3</v>
      </c>
      <c r="I3144" s="27">
        <v>3.287935027449</v>
      </c>
      <c r="J3144" s="2">
        <f t="shared" si="389"/>
        <v>8.9410789962437125</v>
      </c>
      <c r="K3144" s="2">
        <f t="shared" si="390"/>
        <v>5.1106774128307011E-2</v>
      </c>
      <c r="L3144" s="27">
        <v>0.581146695815</v>
      </c>
      <c r="M3144" s="26">
        <f t="shared" si="391"/>
        <v>1.5803470787314784</v>
      </c>
      <c r="N3144" s="2">
        <f t="shared" si="392"/>
        <v>9.0331872955144166E-3</v>
      </c>
    </row>
    <row r="3145" spans="1:14" x14ac:dyDescent="0.35">
      <c r="A3145" s="10">
        <v>42845</v>
      </c>
      <c r="B3145" s="27">
        <v>0</v>
      </c>
      <c r="C3145" s="27">
        <v>0</v>
      </c>
      <c r="D3145" s="28">
        <f t="shared" si="386"/>
        <v>0</v>
      </c>
      <c r="E3145" s="3">
        <f t="shared" si="385"/>
        <v>0</v>
      </c>
      <c r="F3145" s="5" t="str">
        <f t="shared" si="387"/>
        <v>Dry</v>
      </c>
      <c r="G3145" s="5" t="str">
        <f t="shared" si="388"/>
        <v/>
      </c>
      <c r="H3145" s="27">
        <v>6.7514440771209995E-5</v>
      </c>
      <c r="I3145" s="27">
        <v>2.8269576235759999</v>
      </c>
      <c r="J3145" s="2">
        <f t="shared" si="389"/>
        <v>7.6875154832476307</v>
      </c>
      <c r="K3145" s="2">
        <f t="shared" si="390"/>
        <v>0</v>
      </c>
      <c r="L3145" s="27">
        <v>0.63948111239719996</v>
      </c>
      <c r="M3145" s="26">
        <f t="shared" si="391"/>
        <v>1.7389793578084496</v>
      </c>
      <c r="N3145" s="2">
        <f t="shared" si="392"/>
        <v>0</v>
      </c>
    </row>
    <row r="3146" spans="1:14" x14ac:dyDescent="0.35">
      <c r="A3146" s="10">
        <v>42846</v>
      </c>
      <c r="B3146" s="27">
        <v>0</v>
      </c>
      <c r="C3146" s="27">
        <v>0</v>
      </c>
      <c r="D3146" s="28">
        <f t="shared" si="386"/>
        <v>0</v>
      </c>
      <c r="E3146" s="3">
        <f t="shared" si="385"/>
        <v>0</v>
      </c>
      <c r="F3146" s="5" t="str">
        <f t="shared" si="387"/>
        <v>Dry</v>
      </c>
      <c r="G3146" s="5" t="str">
        <f t="shared" si="388"/>
        <v/>
      </c>
      <c r="H3146" s="27">
        <v>6.1458535772240003E-5</v>
      </c>
      <c r="I3146" s="27">
        <v>1.89100159065</v>
      </c>
      <c r="J3146" s="2">
        <f t="shared" si="389"/>
        <v>5.1423140855499838</v>
      </c>
      <c r="K3146" s="2">
        <f t="shared" si="390"/>
        <v>0</v>
      </c>
      <c r="L3146" s="27">
        <v>0.54234056582510004</v>
      </c>
      <c r="M3146" s="26">
        <f t="shared" si="391"/>
        <v>1.4748192410821441</v>
      </c>
      <c r="N3146" s="2">
        <f t="shared" si="392"/>
        <v>0</v>
      </c>
    </row>
    <row r="3147" spans="1:14" x14ac:dyDescent="0.35">
      <c r="A3147" s="10">
        <v>42847</v>
      </c>
      <c r="B3147" s="27">
        <v>0</v>
      </c>
      <c r="C3147" s="27">
        <v>0</v>
      </c>
      <c r="D3147" s="28">
        <f t="shared" si="386"/>
        <v>0</v>
      </c>
      <c r="E3147" s="3">
        <f t="shared" si="385"/>
        <v>0</v>
      </c>
      <c r="F3147" s="5" t="str">
        <f t="shared" si="387"/>
        <v>Dry</v>
      </c>
      <c r="G3147" s="5" t="str">
        <f t="shared" si="388"/>
        <v/>
      </c>
      <c r="H3147" s="27">
        <v>5.5882391720420001E-5</v>
      </c>
      <c r="I3147" s="27">
        <v>1.583279518301</v>
      </c>
      <c r="J3147" s="2">
        <f t="shared" si="389"/>
        <v>4.3055069908870074</v>
      </c>
      <c r="K3147" s="2">
        <f t="shared" si="390"/>
        <v>0</v>
      </c>
      <c r="L3147" s="27">
        <v>0.50033738728099997</v>
      </c>
      <c r="M3147" s="26">
        <f t="shared" si="391"/>
        <v>1.36059747747646</v>
      </c>
      <c r="N3147" s="2">
        <f t="shared" si="392"/>
        <v>0</v>
      </c>
    </row>
    <row r="3148" spans="1:14" x14ac:dyDescent="0.35">
      <c r="A3148" s="10">
        <v>42848</v>
      </c>
      <c r="B3148" s="27">
        <v>0</v>
      </c>
      <c r="C3148" s="27">
        <v>0</v>
      </c>
      <c r="D3148" s="28">
        <f t="shared" si="386"/>
        <v>0</v>
      </c>
      <c r="E3148" s="3">
        <f t="shared" si="385"/>
        <v>0</v>
      </c>
      <c r="F3148" s="5" t="str">
        <f t="shared" si="387"/>
        <v>Dry</v>
      </c>
      <c r="G3148" s="5" t="str">
        <f t="shared" si="388"/>
        <v/>
      </c>
      <c r="H3148" s="27">
        <v>5.1277952096560002E-5</v>
      </c>
      <c r="I3148" s="27">
        <v>1.539089058436</v>
      </c>
      <c r="J3148" s="2">
        <f t="shared" si="389"/>
        <v>4.1853372219485205</v>
      </c>
      <c r="K3148" s="2">
        <f t="shared" si="390"/>
        <v>0</v>
      </c>
      <c r="L3148" s="27">
        <v>0.50084084449010002</v>
      </c>
      <c r="M3148" s="26">
        <f t="shared" si="391"/>
        <v>1.3619665588725984</v>
      </c>
      <c r="N3148" s="2">
        <f t="shared" si="392"/>
        <v>0</v>
      </c>
    </row>
    <row r="3149" spans="1:14" x14ac:dyDescent="0.35">
      <c r="A3149" s="10">
        <v>42849</v>
      </c>
      <c r="B3149" s="27">
        <v>0</v>
      </c>
      <c r="C3149" s="27">
        <v>0</v>
      </c>
      <c r="D3149" s="28">
        <f t="shared" si="386"/>
        <v>0</v>
      </c>
      <c r="E3149" s="3">
        <f t="shared" si="385"/>
        <v>0</v>
      </c>
      <c r="F3149" s="5" t="str">
        <f t="shared" si="387"/>
        <v>Dry</v>
      </c>
      <c r="G3149" s="5" t="str">
        <f t="shared" si="388"/>
        <v/>
      </c>
      <c r="H3149" s="27">
        <v>4.6785811500809997E-5</v>
      </c>
      <c r="I3149" s="27">
        <v>1.427582163881</v>
      </c>
      <c r="J3149" s="2">
        <f t="shared" si="389"/>
        <v>3.8821098331714361</v>
      </c>
      <c r="K3149" s="2">
        <f t="shared" si="390"/>
        <v>0</v>
      </c>
      <c r="L3149" s="27">
        <v>0.46822190359510002</v>
      </c>
      <c r="M3149" s="26">
        <f t="shared" si="391"/>
        <v>1.2732639157603711</v>
      </c>
      <c r="N3149" s="2">
        <f t="shared" si="392"/>
        <v>0</v>
      </c>
    </row>
    <row r="3150" spans="1:14" x14ac:dyDescent="0.35">
      <c r="A3150" s="10">
        <v>42850</v>
      </c>
      <c r="B3150" s="27">
        <v>0</v>
      </c>
      <c r="C3150" s="27">
        <v>0</v>
      </c>
      <c r="D3150" s="28">
        <f t="shared" si="386"/>
        <v>0</v>
      </c>
      <c r="E3150" s="3">
        <f t="shared" si="385"/>
        <v>0</v>
      </c>
      <c r="F3150" s="5" t="str">
        <f t="shared" si="387"/>
        <v>Dry</v>
      </c>
      <c r="G3150" s="5" t="str">
        <f t="shared" si="388"/>
        <v/>
      </c>
      <c r="H3150" s="27">
        <v>4.190297184648E-5</v>
      </c>
      <c r="I3150" s="27">
        <v>1.5332196222050001</v>
      </c>
      <c r="J3150" s="2">
        <f t="shared" si="389"/>
        <v>4.1693761118393891</v>
      </c>
      <c r="K3150" s="2">
        <f t="shared" si="390"/>
        <v>0</v>
      </c>
      <c r="L3150" s="27">
        <v>0.50053921943080004</v>
      </c>
      <c r="M3150" s="26">
        <f t="shared" si="391"/>
        <v>1.3611463317513404</v>
      </c>
      <c r="N3150" s="2">
        <f t="shared" si="392"/>
        <v>0</v>
      </c>
    </row>
    <row r="3151" spans="1:14" x14ac:dyDescent="0.35">
      <c r="A3151" s="10">
        <v>42851</v>
      </c>
      <c r="B3151" s="27">
        <v>0</v>
      </c>
      <c r="C3151" s="27">
        <v>0</v>
      </c>
      <c r="D3151" s="28">
        <f t="shared" si="386"/>
        <v>0</v>
      </c>
      <c r="E3151" s="3">
        <f t="shared" si="385"/>
        <v>0</v>
      </c>
      <c r="F3151" s="5" t="str">
        <f t="shared" si="387"/>
        <v>Dry</v>
      </c>
      <c r="G3151" s="5" t="str">
        <f t="shared" si="388"/>
        <v/>
      </c>
      <c r="H3151" s="27">
        <v>3.6674399718749997E-5</v>
      </c>
      <c r="I3151" s="27">
        <v>1.778062253883</v>
      </c>
      <c r="J3151" s="2">
        <f t="shared" si="389"/>
        <v>4.8351913707192749</v>
      </c>
      <c r="K3151" s="2">
        <f t="shared" si="390"/>
        <v>0</v>
      </c>
      <c r="L3151" s="27">
        <v>0.5682327988807</v>
      </c>
      <c r="M3151" s="26">
        <f t="shared" si="391"/>
        <v>1.5452295439642203</v>
      </c>
      <c r="N3151" s="2">
        <f t="shared" si="392"/>
        <v>0</v>
      </c>
    </row>
    <row r="3152" spans="1:14" x14ac:dyDescent="0.35">
      <c r="A3152" s="10">
        <v>42852</v>
      </c>
      <c r="B3152" s="27">
        <v>0</v>
      </c>
      <c r="C3152" s="27">
        <v>0</v>
      </c>
      <c r="D3152" s="28">
        <f t="shared" si="386"/>
        <v>0</v>
      </c>
      <c r="E3152" s="3">
        <f t="shared" si="385"/>
        <v>0</v>
      </c>
      <c r="F3152" s="5" t="str">
        <f t="shared" si="387"/>
        <v>Dry</v>
      </c>
      <c r="G3152" s="5" t="str">
        <f t="shared" si="388"/>
        <v/>
      </c>
      <c r="H3152" s="27">
        <v>3.2131604067540002E-5</v>
      </c>
      <c r="I3152" s="27">
        <v>1.8399133011469999</v>
      </c>
      <c r="J3152" s="2">
        <f t="shared" si="389"/>
        <v>5.0033866346071054</v>
      </c>
      <c r="K3152" s="2">
        <f t="shared" si="390"/>
        <v>0</v>
      </c>
      <c r="L3152" s="27">
        <v>0.57602937283120004</v>
      </c>
      <c r="M3152" s="26">
        <f t="shared" si="391"/>
        <v>1.566431235302252</v>
      </c>
      <c r="N3152" s="2">
        <f t="shared" si="392"/>
        <v>0</v>
      </c>
    </row>
    <row r="3153" spans="1:14" x14ac:dyDescent="0.35">
      <c r="A3153" s="10">
        <v>42853</v>
      </c>
      <c r="B3153" s="27">
        <v>0</v>
      </c>
      <c r="C3153" s="27">
        <v>0</v>
      </c>
      <c r="D3153" s="28">
        <f t="shared" si="386"/>
        <v>0</v>
      </c>
      <c r="E3153" s="3">
        <f t="shared" si="385"/>
        <v>0</v>
      </c>
      <c r="F3153" s="5" t="str">
        <f t="shared" si="387"/>
        <v>Dry</v>
      </c>
      <c r="G3153" s="5" t="str">
        <f t="shared" si="388"/>
        <v/>
      </c>
      <c r="H3153" s="27">
        <v>2.7188103902789999E-5</v>
      </c>
      <c r="I3153" s="27">
        <v>2.0765451862290001</v>
      </c>
      <c r="J3153" s="2">
        <f t="shared" si="389"/>
        <v>5.6468739176236937</v>
      </c>
      <c r="K3153" s="2">
        <f t="shared" si="390"/>
        <v>0</v>
      </c>
      <c r="L3153" s="27">
        <v>0.61081143518780001</v>
      </c>
      <c r="M3153" s="26">
        <f t="shared" si="391"/>
        <v>1.6610161843922959</v>
      </c>
      <c r="N3153" s="2">
        <f t="shared" si="392"/>
        <v>0</v>
      </c>
    </row>
    <row r="3154" spans="1:14" x14ac:dyDescent="0.35">
      <c r="A3154" s="10">
        <v>42854</v>
      </c>
      <c r="B3154" s="27">
        <v>0</v>
      </c>
      <c r="C3154" s="27">
        <v>0</v>
      </c>
      <c r="D3154" s="28">
        <f t="shared" si="386"/>
        <v>0</v>
      </c>
      <c r="E3154" s="3">
        <f t="shared" si="385"/>
        <v>0</v>
      </c>
      <c r="F3154" s="5" t="str">
        <f t="shared" si="387"/>
        <v>Dry</v>
      </c>
      <c r="G3154" s="5" t="str">
        <f t="shared" si="388"/>
        <v/>
      </c>
      <c r="H3154" s="27">
        <v>2.4105434416519999E-5</v>
      </c>
      <c r="I3154" s="27">
        <v>2.0042985349219999</v>
      </c>
      <c r="J3154" s="2">
        <f t="shared" si="389"/>
        <v>5.45040926392549</v>
      </c>
      <c r="K3154" s="2">
        <f t="shared" si="390"/>
        <v>0</v>
      </c>
      <c r="L3154" s="27">
        <v>0.55398760537369995</v>
      </c>
      <c r="M3154" s="26">
        <f t="shared" si="391"/>
        <v>1.5064917345490247</v>
      </c>
      <c r="N3154" s="2">
        <f t="shared" si="392"/>
        <v>0</v>
      </c>
    </row>
    <row r="3155" spans="1:14" x14ac:dyDescent="0.35">
      <c r="A3155" s="10">
        <v>42855</v>
      </c>
      <c r="B3155" s="27">
        <v>0</v>
      </c>
      <c r="C3155" s="27">
        <v>0</v>
      </c>
      <c r="D3155" s="28">
        <f t="shared" si="386"/>
        <v>0</v>
      </c>
      <c r="E3155" s="3">
        <f t="shared" si="385"/>
        <v>0</v>
      </c>
      <c r="F3155" s="5" t="str">
        <f t="shared" si="387"/>
        <v>Dry</v>
      </c>
      <c r="G3155" s="5" t="str">
        <f t="shared" si="388"/>
        <v/>
      </c>
      <c r="H3155" s="27">
        <v>2.2487948693019999E-5</v>
      </c>
      <c r="I3155" s="27">
        <v>1.906138982993</v>
      </c>
      <c r="J3155" s="2">
        <f t="shared" si="389"/>
        <v>5.1834781047918446</v>
      </c>
      <c r="K3155" s="2">
        <f t="shared" si="390"/>
        <v>0</v>
      </c>
      <c r="L3155" s="27">
        <v>0.52234079524520005</v>
      </c>
      <c r="M3155" s="26">
        <f t="shared" si="391"/>
        <v>1.4204326649579873</v>
      </c>
      <c r="N3155" s="2">
        <f t="shared" si="392"/>
        <v>0</v>
      </c>
    </row>
    <row r="3156" spans="1:14" x14ac:dyDescent="0.35">
      <c r="A3156" s="10">
        <v>42856</v>
      </c>
      <c r="B3156" s="27">
        <v>0</v>
      </c>
      <c r="C3156" s="27">
        <v>0</v>
      </c>
      <c r="D3156" s="28">
        <f t="shared" si="386"/>
        <v>0</v>
      </c>
      <c r="E3156" s="3">
        <f t="shared" si="385"/>
        <v>0</v>
      </c>
      <c r="F3156" s="5" t="str">
        <f t="shared" si="387"/>
        <v>Dry</v>
      </c>
      <c r="G3156" s="5" t="str">
        <f t="shared" si="388"/>
        <v/>
      </c>
      <c r="H3156" s="27">
        <v>2.0367530185000002E-5</v>
      </c>
      <c r="I3156" s="27">
        <v>1.8574846115500001</v>
      </c>
      <c r="J3156" s="2">
        <f t="shared" si="389"/>
        <v>5.0511693532646085</v>
      </c>
      <c r="K3156" s="2">
        <f t="shared" si="390"/>
        <v>0</v>
      </c>
      <c r="L3156" s="27">
        <v>0.49984302728070001</v>
      </c>
      <c r="M3156" s="26">
        <f t="shared" si="391"/>
        <v>1.3592531346660444</v>
      </c>
      <c r="N3156" s="2">
        <f t="shared" si="392"/>
        <v>0</v>
      </c>
    </row>
    <row r="3157" spans="1:14" x14ac:dyDescent="0.35">
      <c r="A3157" s="10">
        <v>42857</v>
      </c>
      <c r="B3157" s="27">
        <v>0</v>
      </c>
      <c r="C3157" s="27">
        <v>0</v>
      </c>
      <c r="D3157" s="28">
        <f t="shared" si="386"/>
        <v>0</v>
      </c>
      <c r="E3157" s="3">
        <f t="shared" si="385"/>
        <v>0</v>
      </c>
      <c r="F3157" s="5" t="str">
        <f t="shared" si="387"/>
        <v>Dry</v>
      </c>
      <c r="G3157" s="5" t="str">
        <f t="shared" si="388"/>
        <v/>
      </c>
      <c r="H3157" s="27">
        <v>1.8738385212109998E-5</v>
      </c>
      <c r="I3157" s="27">
        <v>1.7134319672759999</v>
      </c>
      <c r="J3157" s="2">
        <f t="shared" si="389"/>
        <v>4.6594383545316633</v>
      </c>
      <c r="K3157" s="2">
        <f t="shared" si="390"/>
        <v>0</v>
      </c>
      <c r="L3157" s="27">
        <v>0.45821351281150002</v>
      </c>
      <c r="M3157" s="26">
        <f t="shared" si="391"/>
        <v>1.2460474981990808</v>
      </c>
      <c r="N3157" s="2">
        <f t="shared" si="392"/>
        <v>0</v>
      </c>
    </row>
    <row r="3158" spans="1:14" x14ac:dyDescent="0.35">
      <c r="A3158" s="10">
        <v>42858</v>
      </c>
      <c r="B3158" s="27">
        <v>0</v>
      </c>
      <c r="C3158" s="27">
        <v>0</v>
      </c>
      <c r="D3158" s="28">
        <f t="shared" si="386"/>
        <v>0</v>
      </c>
      <c r="E3158" s="3">
        <f t="shared" ref="E3158:E3221" si="393">IF(D3158&gt;$C$8,1,0)</f>
        <v>0</v>
      </c>
      <c r="F3158" s="5" t="str">
        <f t="shared" si="387"/>
        <v>Dry</v>
      </c>
      <c r="G3158" s="5" t="str">
        <f t="shared" si="388"/>
        <v/>
      </c>
      <c r="H3158" s="27">
        <v>1.7239293385900002E-5</v>
      </c>
      <c r="I3158" s="27">
        <v>1.6423429184080001</v>
      </c>
      <c r="J3158" s="2">
        <f t="shared" si="389"/>
        <v>4.4661216386019786</v>
      </c>
      <c r="K3158" s="2">
        <f t="shared" si="390"/>
        <v>0</v>
      </c>
      <c r="L3158" s="27">
        <v>0.43843259390829997</v>
      </c>
      <c r="M3158" s="26">
        <f t="shared" si="391"/>
        <v>1.1922560585704747</v>
      </c>
      <c r="N3158" s="2">
        <f t="shared" si="392"/>
        <v>0</v>
      </c>
    </row>
    <row r="3159" spans="1:14" x14ac:dyDescent="0.35">
      <c r="A3159" s="10">
        <v>42859</v>
      </c>
      <c r="B3159" s="27">
        <v>0</v>
      </c>
      <c r="C3159" s="27">
        <v>0</v>
      </c>
      <c r="D3159" s="28">
        <f t="shared" ref="D3159:D3222" si="394">C3159/12</f>
        <v>0</v>
      </c>
      <c r="E3159" s="3">
        <f t="shared" si="393"/>
        <v>0</v>
      </c>
      <c r="F3159" s="5" t="str">
        <f t="shared" ref="F3159:F3222" si="395">IF(B3159&gt;0,D3159,"Dry")</f>
        <v>Dry</v>
      </c>
      <c r="G3159" s="5" t="str">
        <f t="shared" ref="G3159:G3222" si="396">IF(D3159-$C$8&lt;0,"",D3152-$C$8)</f>
        <v/>
      </c>
      <c r="H3159" s="27">
        <v>1.586017704806E-5</v>
      </c>
      <c r="I3159" s="27">
        <v>1.656715068884</v>
      </c>
      <c r="J3159" s="2">
        <f t="shared" ref="J3159:J3222" si="397">I3159*2.71936</f>
        <v>4.5052046897203946</v>
      </c>
      <c r="K3159" s="2">
        <f t="shared" ref="K3159:K3222" si="398">IF(D3159&gt;$C$8, J3159*$C$8, J3159*D3159)</f>
        <v>0</v>
      </c>
      <c r="L3159" s="27">
        <v>0.44205446872420001</v>
      </c>
      <c r="M3159" s="26">
        <f t="shared" ref="M3159:M3222" si="399">L3159*2.71936</f>
        <v>1.2021052400698407</v>
      </c>
      <c r="N3159" s="2">
        <f t="shared" ref="N3159:N3222" si="400">IF(D3159&gt;$C$8, M3159*$C$8,M3159* D3159)</f>
        <v>0</v>
      </c>
    </row>
    <row r="3160" spans="1:14" x14ac:dyDescent="0.35">
      <c r="A3160" s="10">
        <v>42860</v>
      </c>
      <c r="B3160" s="27">
        <v>0</v>
      </c>
      <c r="C3160" s="27">
        <v>0</v>
      </c>
      <c r="D3160" s="28">
        <f t="shared" si="394"/>
        <v>0</v>
      </c>
      <c r="E3160" s="3">
        <f t="shared" si="393"/>
        <v>0</v>
      </c>
      <c r="F3160" s="5" t="str">
        <f t="shared" si="395"/>
        <v>Dry</v>
      </c>
      <c r="G3160" s="5" t="str">
        <f t="shared" si="396"/>
        <v/>
      </c>
      <c r="H3160" s="27">
        <v>1.459136370177E-5</v>
      </c>
      <c r="I3160" s="27">
        <v>1.5747411024839999</v>
      </c>
      <c r="J3160" s="2">
        <f t="shared" si="397"/>
        <v>4.28228796445089</v>
      </c>
      <c r="K3160" s="2">
        <f t="shared" si="398"/>
        <v>0</v>
      </c>
      <c r="L3160" s="27">
        <v>0.42012746064270001</v>
      </c>
      <c r="M3160" s="26">
        <f t="shared" si="399"/>
        <v>1.1424778113733327</v>
      </c>
      <c r="N3160" s="2">
        <f t="shared" si="400"/>
        <v>0</v>
      </c>
    </row>
    <row r="3161" spans="1:14" x14ac:dyDescent="0.35">
      <c r="A3161" s="10">
        <v>42861</v>
      </c>
      <c r="B3161" s="27">
        <v>0</v>
      </c>
      <c r="C3161" s="27">
        <v>0</v>
      </c>
      <c r="D3161" s="28">
        <f t="shared" si="394"/>
        <v>0</v>
      </c>
      <c r="E3161" s="3">
        <f t="shared" si="393"/>
        <v>0</v>
      </c>
      <c r="F3161" s="5" t="str">
        <f t="shared" si="395"/>
        <v>Dry</v>
      </c>
      <c r="G3161" s="5" t="str">
        <f t="shared" si="396"/>
        <v/>
      </c>
      <c r="H3161" s="27">
        <v>1.34241392514E-5</v>
      </c>
      <c r="I3161" s="27">
        <v>1.380506303695</v>
      </c>
      <c r="J3161" s="2">
        <f t="shared" si="397"/>
        <v>3.7540936220160352</v>
      </c>
      <c r="K3161" s="2">
        <f t="shared" si="398"/>
        <v>0</v>
      </c>
      <c r="L3161" s="27">
        <v>0.36830040173970002</v>
      </c>
      <c r="M3161" s="26">
        <f t="shared" si="399"/>
        <v>1.0015413804748707</v>
      </c>
      <c r="N3161" s="2">
        <f t="shared" si="400"/>
        <v>0</v>
      </c>
    </row>
    <row r="3162" spans="1:14" x14ac:dyDescent="0.35">
      <c r="A3162" s="10">
        <v>42862</v>
      </c>
      <c r="B3162" s="27">
        <v>375.10067268</v>
      </c>
      <c r="C3162" s="27">
        <v>151.40004440569999</v>
      </c>
      <c r="D3162" s="28">
        <f t="shared" si="394"/>
        <v>12.616670367141666</v>
      </c>
      <c r="E3162" s="3">
        <f t="shared" si="393"/>
        <v>1</v>
      </c>
      <c r="F3162" s="5">
        <f t="shared" si="395"/>
        <v>12.616670367141666</v>
      </c>
      <c r="G3162" s="5">
        <f t="shared" si="396"/>
        <v>-0.89500000000000002</v>
      </c>
      <c r="H3162" s="27">
        <v>5.197204323167</v>
      </c>
      <c r="I3162" s="27">
        <v>5.0329795741890004</v>
      </c>
      <c r="J3162" s="2">
        <f t="shared" si="397"/>
        <v>13.686483334866601</v>
      </c>
      <c r="K3162" s="2">
        <f t="shared" si="398"/>
        <v>12.249402584705608</v>
      </c>
      <c r="L3162" s="27">
        <v>0.31548463482420003</v>
      </c>
      <c r="M3162" s="26">
        <f t="shared" si="399"/>
        <v>0.85791629655553658</v>
      </c>
      <c r="N3162" s="2">
        <f t="shared" si="400"/>
        <v>0.76783508541720524</v>
      </c>
    </row>
    <row r="3163" spans="1:14" x14ac:dyDescent="0.35">
      <c r="A3163" s="10">
        <v>42863</v>
      </c>
      <c r="B3163" s="27">
        <v>0</v>
      </c>
      <c r="C3163" s="27">
        <v>0.1185420217128</v>
      </c>
      <c r="D3163" s="28">
        <f t="shared" si="394"/>
        <v>9.8785018093999998E-3</v>
      </c>
      <c r="E3163" s="3">
        <f t="shared" si="393"/>
        <v>0</v>
      </c>
      <c r="F3163" s="5" t="str">
        <f t="shared" si="395"/>
        <v>Dry</v>
      </c>
      <c r="G3163" s="5" t="str">
        <f t="shared" si="396"/>
        <v/>
      </c>
      <c r="H3163" s="27">
        <v>2.1452234013520002E-3</v>
      </c>
      <c r="I3163" s="27">
        <v>1.0492587348289999</v>
      </c>
      <c r="J3163" s="2">
        <f t="shared" si="397"/>
        <v>2.8533122331445893</v>
      </c>
      <c r="K3163" s="2">
        <f t="shared" si="398"/>
        <v>2.818645005790198E-2</v>
      </c>
      <c r="L3163" s="27">
        <v>0.1582807358527</v>
      </c>
      <c r="M3163" s="26">
        <f t="shared" si="399"/>
        <v>0.43042230184839825</v>
      </c>
      <c r="N3163" s="2">
        <f t="shared" si="400"/>
        <v>4.2519274876155148E-3</v>
      </c>
    </row>
    <row r="3164" spans="1:14" x14ac:dyDescent="0.35">
      <c r="A3164" s="10">
        <v>42864</v>
      </c>
      <c r="B3164" s="27">
        <v>0</v>
      </c>
      <c r="C3164" s="27">
        <v>0</v>
      </c>
      <c r="D3164" s="28">
        <f t="shared" si="394"/>
        <v>0</v>
      </c>
      <c r="E3164" s="3">
        <f t="shared" si="393"/>
        <v>0</v>
      </c>
      <c r="F3164" s="5" t="str">
        <f t="shared" si="395"/>
        <v>Dry</v>
      </c>
      <c r="G3164" s="5" t="str">
        <f t="shared" si="396"/>
        <v/>
      </c>
      <c r="H3164" s="27">
        <v>1.2834680973600001E-4</v>
      </c>
      <c r="I3164" s="27">
        <v>1.952254973192</v>
      </c>
      <c r="J3164" s="2">
        <f t="shared" si="397"/>
        <v>5.3088840838993976</v>
      </c>
      <c r="K3164" s="2">
        <f t="shared" si="398"/>
        <v>0</v>
      </c>
      <c r="L3164" s="27">
        <v>0.35221229649149999</v>
      </c>
      <c r="M3164" s="26">
        <f t="shared" si="399"/>
        <v>0.95779203058712536</v>
      </c>
      <c r="N3164" s="2">
        <f t="shared" si="400"/>
        <v>0</v>
      </c>
    </row>
    <row r="3165" spans="1:14" x14ac:dyDescent="0.35">
      <c r="A3165" s="10">
        <v>42865</v>
      </c>
      <c r="B3165" s="27">
        <v>0</v>
      </c>
      <c r="C3165" s="27">
        <v>2.2081325254780002E-2</v>
      </c>
      <c r="D3165" s="28">
        <f t="shared" si="394"/>
        <v>1.8401104378983335E-3</v>
      </c>
      <c r="E3165" s="3">
        <f t="shared" si="393"/>
        <v>0</v>
      </c>
      <c r="F3165" s="5" t="str">
        <f t="shared" si="395"/>
        <v>Dry</v>
      </c>
      <c r="G3165" s="5" t="str">
        <f t="shared" si="396"/>
        <v/>
      </c>
      <c r="H3165" s="27">
        <v>4.9337323081689996E-4</v>
      </c>
      <c r="I3165" s="27">
        <v>2.4990364024630001</v>
      </c>
      <c r="J3165" s="2">
        <f t="shared" si="397"/>
        <v>6.7957796314017838</v>
      </c>
      <c r="K3165" s="2">
        <f t="shared" si="398"/>
        <v>1.2504985033399313E-2</v>
      </c>
      <c r="L3165" s="27">
        <v>0.45799568888769998</v>
      </c>
      <c r="M3165" s="26">
        <f t="shared" si="399"/>
        <v>1.2454551565336558</v>
      </c>
      <c r="N3165" s="2">
        <f t="shared" si="400"/>
        <v>2.2917750334718831E-3</v>
      </c>
    </row>
    <row r="3166" spans="1:14" x14ac:dyDescent="0.35">
      <c r="A3166" s="10">
        <v>42866</v>
      </c>
      <c r="B3166" s="27">
        <v>0</v>
      </c>
      <c r="C3166" s="27">
        <v>7.0083752817399994E-2</v>
      </c>
      <c r="D3166" s="28">
        <f t="shared" si="394"/>
        <v>5.8403127347833326E-3</v>
      </c>
      <c r="E3166" s="3">
        <f t="shared" si="393"/>
        <v>0</v>
      </c>
      <c r="F3166" s="5" t="str">
        <f t="shared" si="395"/>
        <v>Dry</v>
      </c>
      <c r="G3166" s="5" t="str">
        <f t="shared" si="396"/>
        <v/>
      </c>
      <c r="H3166" s="27">
        <v>1.2997758061709999E-3</v>
      </c>
      <c r="I3166" s="27">
        <v>3.6738476366850001</v>
      </c>
      <c r="J3166" s="2">
        <f t="shared" si="397"/>
        <v>9.9905143092957225</v>
      </c>
      <c r="K3166" s="2">
        <f t="shared" si="398"/>
        <v>5.8347727947614919E-2</v>
      </c>
      <c r="L3166" s="27">
        <v>0.53868029049230004</v>
      </c>
      <c r="M3166" s="26">
        <f t="shared" si="399"/>
        <v>1.464865634753141</v>
      </c>
      <c r="N3166" s="2">
        <f t="shared" si="400"/>
        <v>8.5552734213952385E-3</v>
      </c>
    </row>
    <row r="3167" spans="1:14" x14ac:dyDescent="0.35">
      <c r="A3167" s="10">
        <v>42867</v>
      </c>
      <c r="B3167" s="27">
        <v>0</v>
      </c>
      <c r="C3167" s="27">
        <v>3.1992606034810002E-2</v>
      </c>
      <c r="D3167" s="28">
        <f t="shared" si="394"/>
        <v>2.6660505029008335E-3</v>
      </c>
      <c r="E3167" s="3">
        <f t="shared" si="393"/>
        <v>0</v>
      </c>
      <c r="F3167" s="5" t="str">
        <f t="shared" si="395"/>
        <v>Dry</v>
      </c>
      <c r="G3167" s="5" t="str">
        <f t="shared" si="396"/>
        <v/>
      </c>
      <c r="H3167" s="27">
        <v>6.4368825945820005E-4</v>
      </c>
      <c r="I3167" s="27">
        <v>3.7760617083420001</v>
      </c>
      <c r="J3167" s="2">
        <f t="shared" si="397"/>
        <v>10.268471167196902</v>
      </c>
      <c r="K3167" s="2">
        <f t="shared" si="398"/>
        <v>2.7376262719328009E-2</v>
      </c>
      <c r="L3167" s="27">
        <v>0.57326663047070003</v>
      </c>
      <c r="M3167" s="26">
        <f t="shared" si="399"/>
        <v>1.5589183442368029</v>
      </c>
      <c r="N3167" s="2">
        <f t="shared" si="400"/>
        <v>4.156155035633863E-3</v>
      </c>
    </row>
    <row r="3168" spans="1:14" x14ac:dyDescent="0.35">
      <c r="A3168" s="10">
        <v>42868</v>
      </c>
      <c r="B3168" s="27">
        <v>0</v>
      </c>
      <c r="C3168" s="27">
        <v>2.020248917353E-2</v>
      </c>
      <c r="D3168" s="28">
        <f t="shared" si="394"/>
        <v>1.6835407644608333E-3</v>
      </c>
      <c r="E3168" s="3">
        <f t="shared" si="393"/>
        <v>0</v>
      </c>
      <c r="F3168" s="5" t="str">
        <f t="shared" si="395"/>
        <v>Dry</v>
      </c>
      <c r="G3168" s="5" t="str">
        <f t="shared" si="396"/>
        <v/>
      </c>
      <c r="H3168" s="27">
        <v>4.3530805091649999E-4</v>
      </c>
      <c r="I3168" s="27">
        <v>3.4533716261010001</v>
      </c>
      <c r="J3168" s="2">
        <f t="shared" si="397"/>
        <v>9.3909606651540152</v>
      </c>
      <c r="K3168" s="2">
        <f t="shared" si="398"/>
        <v>1.5810065097235006E-2</v>
      </c>
      <c r="L3168" s="27">
        <v>0.565810061867</v>
      </c>
      <c r="M3168" s="26">
        <f t="shared" si="399"/>
        <v>1.538641249838645</v>
      </c>
      <c r="N3168" s="2">
        <f t="shared" si="400"/>
        <v>2.5903652659843243E-3</v>
      </c>
    </row>
    <row r="3169" spans="1:14" x14ac:dyDescent="0.35">
      <c r="A3169" s="10">
        <v>42869</v>
      </c>
      <c r="B3169" s="27">
        <v>0</v>
      </c>
      <c r="C3169" s="27">
        <v>0</v>
      </c>
      <c r="D3169" s="28">
        <f t="shared" si="394"/>
        <v>0</v>
      </c>
      <c r="E3169" s="3">
        <f t="shared" si="393"/>
        <v>0</v>
      </c>
      <c r="F3169" s="5" t="str">
        <f t="shared" si="395"/>
        <v>Dry</v>
      </c>
      <c r="G3169" s="5" t="str">
        <f t="shared" si="396"/>
        <v/>
      </c>
      <c r="H3169" s="27">
        <v>8.4590872263310004E-5</v>
      </c>
      <c r="I3169" s="27">
        <v>2.3610894645010001</v>
      </c>
      <c r="J3169" s="2">
        <f t="shared" si="397"/>
        <v>6.4206522461854396</v>
      </c>
      <c r="K3169" s="2">
        <f t="shared" si="398"/>
        <v>0</v>
      </c>
      <c r="L3169" s="27">
        <v>0.48093715300130002</v>
      </c>
      <c r="M3169" s="26">
        <f t="shared" si="399"/>
        <v>1.3078412563856152</v>
      </c>
      <c r="N3169" s="2">
        <f t="shared" si="400"/>
        <v>0</v>
      </c>
    </row>
    <row r="3170" spans="1:14" x14ac:dyDescent="0.35">
      <c r="A3170" s="10">
        <v>42870</v>
      </c>
      <c r="B3170" s="27">
        <v>0</v>
      </c>
      <c r="C3170" s="27">
        <v>1.346547062538E-2</v>
      </c>
      <c r="D3170" s="28">
        <f t="shared" si="394"/>
        <v>1.1221225521149999E-3</v>
      </c>
      <c r="E3170" s="3">
        <f t="shared" si="393"/>
        <v>0</v>
      </c>
      <c r="F3170" s="5" t="str">
        <f t="shared" si="395"/>
        <v>Dry</v>
      </c>
      <c r="G3170" s="5" t="str">
        <f t="shared" si="396"/>
        <v/>
      </c>
      <c r="H3170" s="27">
        <v>3.0668248866490001E-4</v>
      </c>
      <c r="I3170" s="27">
        <v>2.2867604084619999</v>
      </c>
      <c r="J3170" s="2">
        <f t="shared" si="397"/>
        <v>6.2185247843552238</v>
      </c>
      <c r="K3170" s="2">
        <f t="shared" si="398"/>
        <v>6.9779469014110635E-3</v>
      </c>
      <c r="L3170" s="27">
        <v>0.44516850051270002</v>
      </c>
      <c r="M3170" s="26">
        <f t="shared" si="399"/>
        <v>1.2105734135542159</v>
      </c>
      <c r="N3170" s="2">
        <f t="shared" si="400"/>
        <v>1.358411728340024E-3</v>
      </c>
    </row>
    <row r="3171" spans="1:14" x14ac:dyDescent="0.35">
      <c r="A3171" s="10">
        <v>42871</v>
      </c>
      <c r="B3171" s="27">
        <v>0</v>
      </c>
      <c r="C3171" s="27">
        <v>4.786391719422E-2</v>
      </c>
      <c r="D3171" s="28">
        <f t="shared" si="394"/>
        <v>3.9886597661850003E-3</v>
      </c>
      <c r="E3171" s="3">
        <f t="shared" si="393"/>
        <v>0</v>
      </c>
      <c r="F3171" s="5" t="str">
        <f t="shared" si="395"/>
        <v>Dry</v>
      </c>
      <c r="G3171" s="5" t="str">
        <f t="shared" si="396"/>
        <v/>
      </c>
      <c r="H3171" s="27">
        <v>8.8509241279640001E-4</v>
      </c>
      <c r="I3171" s="27">
        <v>3.6961414595709998</v>
      </c>
      <c r="J3171" s="2">
        <f t="shared" si="397"/>
        <v>10.051139239498994</v>
      </c>
      <c r="K3171" s="2">
        <f t="shared" si="398"/>
        <v>4.0090574688912937E-2</v>
      </c>
      <c r="L3171" s="27">
        <v>0.5424012635805</v>
      </c>
      <c r="M3171" s="26">
        <f t="shared" si="399"/>
        <v>1.4749843001302685</v>
      </c>
      <c r="N3171" s="2">
        <f t="shared" si="400"/>
        <v>5.8832105336841427E-3</v>
      </c>
    </row>
    <row r="3172" spans="1:14" x14ac:dyDescent="0.35">
      <c r="A3172" s="10">
        <v>42872</v>
      </c>
      <c r="B3172" s="27">
        <v>0</v>
      </c>
      <c r="C3172" s="27">
        <v>2.745794570355E-2</v>
      </c>
      <c r="D3172" s="28">
        <f t="shared" si="394"/>
        <v>2.2881621419625002E-3</v>
      </c>
      <c r="E3172" s="3">
        <f t="shared" si="393"/>
        <v>0</v>
      </c>
      <c r="F3172" s="5" t="str">
        <f t="shared" si="395"/>
        <v>Dry</v>
      </c>
      <c r="G3172" s="5" t="str">
        <f t="shared" si="396"/>
        <v/>
      </c>
      <c r="H3172" s="27">
        <v>5.3254484187510004E-4</v>
      </c>
      <c r="I3172" s="27">
        <v>3.8668523484259998</v>
      </c>
      <c r="J3172" s="2">
        <f t="shared" si="397"/>
        <v>10.515363602215727</v>
      </c>
      <c r="K3172" s="2">
        <f t="shared" si="398"/>
        <v>2.4060856903560451E-2</v>
      </c>
      <c r="L3172" s="27">
        <v>0.56670165499699998</v>
      </c>
      <c r="M3172" s="26">
        <f t="shared" si="399"/>
        <v>1.541065812532642</v>
      </c>
      <c r="N3172" s="2">
        <f t="shared" si="400"/>
        <v>3.5262084505098706E-3</v>
      </c>
    </row>
    <row r="3173" spans="1:14" x14ac:dyDescent="0.35">
      <c r="A3173" s="10">
        <v>42873</v>
      </c>
      <c r="B3173" s="27">
        <v>0</v>
      </c>
      <c r="C3173" s="27">
        <v>4.9677781326730001E-2</v>
      </c>
      <c r="D3173" s="28">
        <f t="shared" si="394"/>
        <v>4.1398151105608337E-3</v>
      </c>
      <c r="E3173" s="3">
        <f t="shared" si="393"/>
        <v>0</v>
      </c>
      <c r="F3173" s="5" t="str">
        <f t="shared" si="395"/>
        <v>Dry</v>
      </c>
      <c r="G3173" s="5" t="str">
        <f t="shared" si="396"/>
        <v/>
      </c>
      <c r="H3173" s="27">
        <v>9.0492337703310002E-4</v>
      </c>
      <c r="I3173" s="27">
        <v>4.6478669714079999</v>
      </c>
      <c r="J3173" s="2">
        <f t="shared" si="397"/>
        <v>12.639223527368058</v>
      </c>
      <c r="K3173" s="2">
        <f t="shared" si="398"/>
        <v>5.2324048544354289E-2</v>
      </c>
      <c r="L3173" s="27">
        <v>0.62828127349060003</v>
      </c>
      <c r="M3173" s="26">
        <f t="shared" si="399"/>
        <v>1.7085229638793982</v>
      </c>
      <c r="N3173" s="2">
        <f t="shared" si="400"/>
        <v>7.0729691826081137E-3</v>
      </c>
    </row>
    <row r="3174" spans="1:14" x14ac:dyDescent="0.35">
      <c r="A3174" s="10">
        <v>42874</v>
      </c>
      <c r="B3174" s="27">
        <v>0</v>
      </c>
      <c r="C3174" s="27">
        <v>2.4998371597910002E-4</v>
      </c>
      <c r="D3174" s="28">
        <f t="shared" si="394"/>
        <v>2.0831976331591668E-5</v>
      </c>
      <c r="E3174" s="3">
        <f t="shared" si="393"/>
        <v>0</v>
      </c>
      <c r="F3174" s="5" t="str">
        <f t="shared" si="395"/>
        <v>Dry</v>
      </c>
      <c r="G3174" s="5" t="str">
        <f t="shared" si="396"/>
        <v/>
      </c>
      <c r="H3174" s="27">
        <v>6.0000541470920003E-5</v>
      </c>
      <c r="I3174" s="27">
        <v>3.9654160687700002</v>
      </c>
      <c r="J3174" s="2">
        <f t="shared" si="397"/>
        <v>10.783393840770387</v>
      </c>
      <c r="K3174" s="2">
        <f t="shared" si="398"/>
        <v>2.2463940526516008E-4</v>
      </c>
      <c r="L3174" s="27">
        <v>0.65638116536570001</v>
      </c>
      <c r="M3174" s="26">
        <f t="shared" si="399"/>
        <v>1.78493668584887</v>
      </c>
      <c r="N3174" s="2">
        <f t="shared" si="400"/>
        <v>3.7183758792993336E-5</v>
      </c>
    </row>
    <row r="3175" spans="1:14" x14ac:dyDescent="0.35">
      <c r="A3175" s="10">
        <v>42875</v>
      </c>
      <c r="B3175" s="27">
        <v>0</v>
      </c>
      <c r="C3175" s="27">
        <v>0</v>
      </c>
      <c r="D3175" s="28">
        <f t="shared" si="394"/>
        <v>0</v>
      </c>
      <c r="E3175" s="3">
        <f t="shared" si="393"/>
        <v>0</v>
      </c>
      <c r="F3175" s="5" t="str">
        <f t="shared" si="395"/>
        <v>Dry</v>
      </c>
      <c r="G3175" s="5" t="str">
        <f t="shared" si="396"/>
        <v/>
      </c>
      <c r="H3175" s="27">
        <v>5.1291338064750002E-5</v>
      </c>
      <c r="I3175" s="27">
        <v>2.5311989523689999</v>
      </c>
      <c r="J3175" s="2">
        <f t="shared" si="397"/>
        <v>6.8832411831141638</v>
      </c>
      <c r="K3175" s="2">
        <f t="shared" si="398"/>
        <v>0</v>
      </c>
      <c r="L3175" s="27">
        <v>0.54665622930739999</v>
      </c>
      <c r="M3175" s="26">
        <f t="shared" si="399"/>
        <v>1.4865550837293713</v>
      </c>
      <c r="N3175" s="2">
        <f t="shared" si="400"/>
        <v>0</v>
      </c>
    </row>
    <row r="3176" spans="1:14" x14ac:dyDescent="0.35">
      <c r="A3176" s="10">
        <v>42876</v>
      </c>
      <c r="B3176" s="27">
        <v>0</v>
      </c>
      <c r="C3176" s="27">
        <v>0</v>
      </c>
      <c r="D3176" s="28">
        <f t="shared" si="394"/>
        <v>0</v>
      </c>
      <c r="E3176" s="3">
        <f t="shared" si="393"/>
        <v>0</v>
      </c>
      <c r="F3176" s="5" t="str">
        <f t="shared" si="395"/>
        <v>Dry</v>
      </c>
      <c r="G3176" s="5" t="str">
        <f t="shared" si="396"/>
        <v/>
      </c>
      <c r="H3176" s="27">
        <v>4.7187917340739998E-5</v>
      </c>
      <c r="I3176" s="27">
        <v>1.9978498932440001</v>
      </c>
      <c r="J3176" s="2">
        <f t="shared" si="397"/>
        <v>5.4328730856920044</v>
      </c>
      <c r="K3176" s="2">
        <f t="shared" si="398"/>
        <v>0</v>
      </c>
      <c r="L3176" s="27">
        <v>0.49705986459009999</v>
      </c>
      <c r="M3176" s="26">
        <f t="shared" si="399"/>
        <v>1.3516847133717342</v>
      </c>
      <c r="N3176" s="2">
        <f t="shared" si="400"/>
        <v>0</v>
      </c>
    </row>
    <row r="3177" spans="1:14" x14ac:dyDescent="0.35">
      <c r="A3177" s="10">
        <v>42877</v>
      </c>
      <c r="B3177" s="27">
        <v>0</v>
      </c>
      <c r="C3177" s="27">
        <v>0</v>
      </c>
      <c r="D3177" s="28">
        <f t="shared" si="394"/>
        <v>0</v>
      </c>
      <c r="E3177" s="3">
        <f t="shared" si="393"/>
        <v>0</v>
      </c>
      <c r="F3177" s="5" t="str">
        <f t="shared" si="395"/>
        <v>Dry</v>
      </c>
      <c r="G3177" s="5" t="str">
        <f t="shared" si="396"/>
        <v/>
      </c>
      <c r="H3177" s="27">
        <v>4.3412799469570003E-5</v>
      </c>
      <c r="I3177" s="27">
        <v>1.799350675943</v>
      </c>
      <c r="J3177" s="2">
        <f t="shared" si="397"/>
        <v>4.8930822541323566</v>
      </c>
      <c r="K3177" s="2">
        <f t="shared" si="398"/>
        <v>0</v>
      </c>
      <c r="L3177" s="27">
        <v>0.4702440712748</v>
      </c>
      <c r="M3177" s="26">
        <f t="shared" si="399"/>
        <v>1.27876291766184</v>
      </c>
      <c r="N3177" s="2">
        <f t="shared" si="400"/>
        <v>0</v>
      </c>
    </row>
    <row r="3178" spans="1:14" x14ac:dyDescent="0.35">
      <c r="A3178" s="10">
        <v>42878</v>
      </c>
      <c r="B3178" s="27">
        <v>0</v>
      </c>
      <c r="C3178" s="27">
        <v>0</v>
      </c>
      <c r="D3178" s="28">
        <f t="shared" si="394"/>
        <v>0</v>
      </c>
      <c r="E3178" s="3">
        <f t="shared" si="393"/>
        <v>0</v>
      </c>
      <c r="F3178" s="5" t="str">
        <f t="shared" si="395"/>
        <v>Dry</v>
      </c>
      <c r="G3178" s="5" t="str">
        <f t="shared" si="396"/>
        <v/>
      </c>
      <c r="H3178" s="27">
        <v>3.9939686986400003E-5</v>
      </c>
      <c r="I3178" s="27">
        <v>1.767339160488</v>
      </c>
      <c r="J3178" s="2">
        <f t="shared" si="397"/>
        <v>4.8060314194646478</v>
      </c>
      <c r="K3178" s="2">
        <f t="shared" si="398"/>
        <v>0</v>
      </c>
      <c r="L3178" s="27">
        <v>0.46866475116650003</v>
      </c>
      <c r="M3178" s="26">
        <f t="shared" si="399"/>
        <v>1.2744681777321336</v>
      </c>
      <c r="N3178" s="2">
        <f t="shared" si="400"/>
        <v>0</v>
      </c>
    </row>
    <row r="3179" spans="1:14" x14ac:dyDescent="0.35">
      <c r="A3179" s="10">
        <v>42879</v>
      </c>
      <c r="B3179" s="27">
        <v>0</v>
      </c>
      <c r="C3179" s="27">
        <v>0</v>
      </c>
      <c r="D3179" s="28">
        <f t="shared" si="394"/>
        <v>0</v>
      </c>
      <c r="E3179" s="3">
        <f t="shared" si="393"/>
        <v>0</v>
      </c>
      <c r="F3179" s="5" t="str">
        <f t="shared" si="395"/>
        <v>Dry</v>
      </c>
      <c r="G3179" s="5" t="str">
        <f t="shared" si="396"/>
        <v/>
      </c>
      <c r="H3179" s="27">
        <v>3.6744469127089998E-5</v>
      </c>
      <c r="I3179" s="27">
        <v>1.4726931538250001</v>
      </c>
      <c r="J3179" s="2">
        <f t="shared" si="397"/>
        <v>4.0047828547855522</v>
      </c>
      <c r="K3179" s="2">
        <f t="shared" si="398"/>
        <v>0</v>
      </c>
      <c r="L3179" s="27">
        <v>0.3920865707399</v>
      </c>
      <c r="M3179" s="26">
        <f t="shared" si="399"/>
        <v>1.0662245370072545</v>
      </c>
      <c r="N3179" s="2">
        <f t="shared" si="400"/>
        <v>0</v>
      </c>
    </row>
    <row r="3180" spans="1:14" x14ac:dyDescent="0.35">
      <c r="A3180" s="10">
        <v>42880</v>
      </c>
      <c r="B3180" s="27">
        <v>0</v>
      </c>
      <c r="C3180" s="27">
        <v>6.9241792699899996E-2</v>
      </c>
      <c r="D3180" s="28">
        <f t="shared" si="394"/>
        <v>5.770149391658333E-3</v>
      </c>
      <c r="E3180" s="3">
        <f t="shared" si="393"/>
        <v>0</v>
      </c>
      <c r="F3180" s="5" t="str">
        <f t="shared" si="395"/>
        <v>Dry</v>
      </c>
      <c r="G3180" s="5" t="str">
        <f t="shared" si="396"/>
        <v/>
      </c>
      <c r="H3180" s="27">
        <v>1.2106380093079999E-3</v>
      </c>
      <c r="I3180" s="27">
        <v>5.0413850270490004</v>
      </c>
      <c r="J3180" s="2">
        <f t="shared" si="397"/>
        <v>13.70934078715597</v>
      </c>
      <c r="K3180" s="2">
        <f t="shared" si="398"/>
        <v>7.9104944403044788E-2</v>
      </c>
      <c r="L3180" s="27">
        <v>0.6242083907582</v>
      </c>
      <c r="M3180" s="26">
        <f t="shared" si="399"/>
        <v>1.6974473294922188</v>
      </c>
      <c r="N3180" s="2">
        <f t="shared" si="400"/>
        <v>9.7945246756415884E-3</v>
      </c>
    </row>
    <row r="3181" spans="1:14" x14ac:dyDescent="0.35">
      <c r="A3181" s="10">
        <v>42881</v>
      </c>
      <c r="B3181" s="27">
        <v>0</v>
      </c>
      <c r="C3181" s="27">
        <v>1.657476090852E-2</v>
      </c>
      <c r="D3181" s="28">
        <f t="shared" si="394"/>
        <v>1.3812300757099999E-3</v>
      </c>
      <c r="E3181" s="3">
        <f t="shared" si="393"/>
        <v>0</v>
      </c>
      <c r="F3181" s="5" t="str">
        <f t="shared" si="395"/>
        <v>Dry</v>
      </c>
      <c r="G3181" s="5" t="str">
        <f t="shared" si="396"/>
        <v/>
      </c>
      <c r="H3181" s="27">
        <v>3.1280505499620002E-4</v>
      </c>
      <c r="I3181" s="27">
        <v>5.5865663858510004</v>
      </c>
      <c r="J3181" s="2">
        <f t="shared" si="397"/>
        <v>15.191885167027776</v>
      </c>
      <c r="K3181" s="2">
        <f t="shared" si="398"/>
        <v>2.09834886994314E-2</v>
      </c>
      <c r="L3181" s="27">
        <v>0.71552338036730001</v>
      </c>
      <c r="M3181" s="26">
        <f t="shared" si="399"/>
        <v>1.945765659635621</v>
      </c>
      <c r="N3181" s="2">
        <f t="shared" si="400"/>
        <v>2.6875500493724266E-3</v>
      </c>
    </row>
    <row r="3182" spans="1:14" x14ac:dyDescent="0.35">
      <c r="A3182" s="10">
        <v>42882</v>
      </c>
      <c r="B3182" s="27">
        <v>0</v>
      </c>
      <c r="C3182" s="27">
        <v>3.9701528597950002E-2</v>
      </c>
      <c r="D3182" s="28">
        <f t="shared" si="394"/>
        <v>3.3084607164958336E-3</v>
      </c>
      <c r="E3182" s="3">
        <f t="shared" si="393"/>
        <v>0</v>
      </c>
      <c r="F3182" s="5" t="str">
        <f t="shared" si="395"/>
        <v>Dry</v>
      </c>
      <c r="G3182" s="5" t="str">
        <f t="shared" si="396"/>
        <v/>
      </c>
      <c r="H3182" s="27">
        <v>7.033794208832E-4</v>
      </c>
      <c r="I3182" s="27">
        <v>5.8289025477549998</v>
      </c>
      <c r="J3182" s="2">
        <f t="shared" si="397"/>
        <v>15.850884432263037</v>
      </c>
      <c r="K3182" s="2">
        <f t="shared" si="398"/>
        <v>5.2442028465857618E-2</v>
      </c>
      <c r="L3182" s="27">
        <v>0.72060359960679998</v>
      </c>
      <c r="M3182" s="26">
        <f t="shared" si="399"/>
        <v>1.9595806046267477</v>
      </c>
      <c r="N3182" s="2">
        <f t="shared" si="400"/>
        <v>6.4831954512147485E-3</v>
      </c>
    </row>
    <row r="3183" spans="1:14" x14ac:dyDescent="0.35">
      <c r="A3183" s="10">
        <v>42883</v>
      </c>
      <c r="B3183" s="27">
        <v>0</v>
      </c>
      <c r="C3183" s="27">
        <v>7.0519742128710003E-3</v>
      </c>
      <c r="D3183" s="28">
        <f t="shared" si="394"/>
        <v>5.8766451773925002E-4</v>
      </c>
      <c r="E3183" s="3">
        <f t="shared" si="393"/>
        <v>0</v>
      </c>
      <c r="F3183" s="5" t="str">
        <f t="shared" si="395"/>
        <v>Dry</v>
      </c>
      <c r="G3183" s="5" t="str">
        <f t="shared" si="396"/>
        <v/>
      </c>
      <c r="H3183" s="27">
        <v>1.4617878918559999E-4</v>
      </c>
      <c r="I3183" s="27">
        <v>5.4767991920050001</v>
      </c>
      <c r="J3183" s="2">
        <f t="shared" si="397"/>
        <v>14.893388650770717</v>
      </c>
      <c r="K3183" s="2">
        <f t="shared" si="398"/>
        <v>8.7523160589583933E-3</v>
      </c>
      <c r="L3183" s="27">
        <v>0.74406236203580001</v>
      </c>
      <c r="M3183" s="26">
        <f t="shared" si="399"/>
        <v>2.0233734248256732</v>
      </c>
      <c r="N3183" s="2">
        <f t="shared" si="400"/>
        <v>1.1890647679065939E-3</v>
      </c>
    </row>
    <row r="3184" spans="1:14" x14ac:dyDescent="0.35">
      <c r="A3184" s="10">
        <v>42884</v>
      </c>
      <c r="B3184" s="27">
        <v>0</v>
      </c>
      <c r="C3184" s="27">
        <v>0</v>
      </c>
      <c r="D3184" s="28">
        <f t="shared" si="394"/>
        <v>0</v>
      </c>
      <c r="E3184" s="3">
        <f t="shared" si="393"/>
        <v>0</v>
      </c>
      <c r="F3184" s="5" t="str">
        <f t="shared" si="395"/>
        <v>Dry</v>
      </c>
      <c r="G3184" s="5" t="str">
        <f t="shared" si="396"/>
        <v/>
      </c>
      <c r="H3184" s="27">
        <v>2.421759890563E-5</v>
      </c>
      <c r="I3184" s="27">
        <v>3.4009965777089999</v>
      </c>
      <c r="J3184" s="2">
        <f t="shared" si="397"/>
        <v>9.2485340535587461</v>
      </c>
      <c r="K3184" s="2">
        <f t="shared" si="398"/>
        <v>0</v>
      </c>
      <c r="L3184" s="27">
        <v>0.59622868976010002</v>
      </c>
      <c r="M3184" s="26">
        <f t="shared" si="399"/>
        <v>1.6213604497860257</v>
      </c>
      <c r="N3184" s="2">
        <f t="shared" si="400"/>
        <v>0</v>
      </c>
    </row>
    <row r="3185" spans="1:14" x14ac:dyDescent="0.35">
      <c r="A3185" s="10">
        <v>42885</v>
      </c>
      <c r="B3185" s="27">
        <v>0</v>
      </c>
      <c r="C3185" s="27">
        <v>0</v>
      </c>
      <c r="D3185" s="28">
        <f t="shared" si="394"/>
        <v>0</v>
      </c>
      <c r="E3185" s="3">
        <f t="shared" si="393"/>
        <v>0</v>
      </c>
      <c r="F3185" s="5" t="str">
        <f t="shared" si="395"/>
        <v>Dry</v>
      </c>
      <c r="G3185" s="5" t="str">
        <f t="shared" si="396"/>
        <v/>
      </c>
      <c r="H3185" s="27">
        <v>2.2280190993180002E-5</v>
      </c>
      <c r="I3185" s="27">
        <v>2.129154100474</v>
      </c>
      <c r="J3185" s="2">
        <f t="shared" si="397"/>
        <v>5.7899364946649765</v>
      </c>
      <c r="K3185" s="2">
        <f t="shared" si="398"/>
        <v>0</v>
      </c>
      <c r="L3185" s="27">
        <v>0.47840868624959998</v>
      </c>
      <c r="M3185" s="26">
        <f t="shared" si="399"/>
        <v>1.3009654450397121</v>
      </c>
      <c r="N3185" s="2">
        <f t="shared" si="400"/>
        <v>0</v>
      </c>
    </row>
    <row r="3186" spans="1:14" x14ac:dyDescent="0.35">
      <c r="A3186" s="10">
        <v>42886</v>
      </c>
      <c r="B3186" s="27">
        <v>0</v>
      </c>
      <c r="C3186" s="27">
        <v>0</v>
      </c>
      <c r="D3186" s="28">
        <f t="shared" si="394"/>
        <v>0</v>
      </c>
      <c r="E3186" s="3">
        <f t="shared" si="393"/>
        <v>0</v>
      </c>
      <c r="F3186" s="5" t="str">
        <f t="shared" si="395"/>
        <v>Dry</v>
      </c>
      <c r="G3186" s="5" t="str">
        <f t="shared" si="396"/>
        <v/>
      </c>
      <c r="H3186" s="27">
        <v>2.0497775713720001E-5</v>
      </c>
      <c r="I3186" s="27">
        <v>1.570976800071</v>
      </c>
      <c r="J3186" s="2">
        <f t="shared" si="397"/>
        <v>4.2720514710410749</v>
      </c>
      <c r="K3186" s="2">
        <f t="shared" si="398"/>
        <v>0</v>
      </c>
      <c r="L3186" s="27">
        <v>0.39628537324039997</v>
      </c>
      <c r="M3186" s="26">
        <f t="shared" si="399"/>
        <v>1.0776425925750142</v>
      </c>
      <c r="N3186" s="2">
        <f t="shared" si="400"/>
        <v>0</v>
      </c>
    </row>
    <row r="3187" spans="1:14" x14ac:dyDescent="0.35">
      <c r="A3187" s="10">
        <v>42887</v>
      </c>
      <c r="B3187" s="27">
        <v>0</v>
      </c>
      <c r="C3187" s="27">
        <v>0.23597884319179999</v>
      </c>
      <c r="D3187" s="28">
        <f t="shared" si="394"/>
        <v>1.9664903599316667E-2</v>
      </c>
      <c r="E3187" s="3">
        <f t="shared" si="393"/>
        <v>0</v>
      </c>
      <c r="F3187" s="5" t="str">
        <f t="shared" si="395"/>
        <v>Dry</v>
      </c>
      <c r="G3187" s="5" t="str">
        <f t="shared" si="396"/>
        <v/>
      </c>
      <c r="H3187" s="27">
        <v>4.0295529802320002E-3</v>
      </c>
      <c r="I3187" s="27">
        <v>6.8241742705329997</v>
      </c>
      <c r="J3187" s="2">
        <f t="shared" si="397"/>
        <v>18.557386544316618</v>
      </c>
      <c r="K3187" s="2">
        <f t="shared" si="398"/>
        <v>0.36492921744924256</v>
      </c>
      <c r="L3187" s="27">
        <v>0.73053340477710005</v>
      </c>
      <c r="M3187" s="26">
        <f t="shared" si="399"/>
        <v>1.9865833196146547</v>
      </c>
      <c r="N3187" s="2">
        <f t="shared" si="400"/>
        <v>3.9065969472232676E-2</v>
      </c>
    </row>
    <row r="3188" spans="1:14" x14ac:dyDescent="0.35">
      <c r="A3188" s="10">
        <v>42888</v>
      </c>
      <c r="B3188" s="27">
        <v>0</v>
      </c>
      <c r="C3188" s="27">
        <v>0.26590442790050001</v>
      </c>
      <c r="D3188" s="28">
        <f t="shared" si="394"/>
        <v>2.2158702325041666E-2</v>
      </c>
      <c r="E3188" s="3">
        <f t="shared" si="393"/>
        <v>0</v>
      </c>
      <c r="F3188" s="5" t="str">
        <f t="shared" si="395"/>
        <v>Dry</v>
      </c>
      <c r="G3188" s="5" t="str">
        <f t="shared" si="396"/>
        <v/>
      </c>
      <c r="H3188" s="27">
        <v>4.5392817801179998E-3</v>
      </c>
      <c r="I3188" s="27">
        <v>9.6048590210330005</v>
      </c>
      <c r="J3188" s="2">
        <f t="shared" si="397"/>
        <v>26.119069427436301</v>
      </c>
      <c r="K3188" s="2">
        <f t="shared" si="398"/>
        <v>0.57876468444965745</v>
      </c>
      <c r="L3188" s="27">
        <v>0.98428604003300002</v>
      </c>
      <c r="M3188" s="26">
        <f t="shared" si="399"/>
        <v>2.6766280858241389</v>
      </c>
      <c r="N3188" s="2">
        <f t="shared" si="400"/>
        <v>5.9310604988623172E-2</v>
      </c>
    </row>
    <row r="3189" spans="1:14" x14ac:dyDescent="0.35">
      <c r="A3189" s="10">
        <v>42889</v>
      </c>
      <c r="B3189" s="27">
        <v>0</v>
      </c>
      <c r="C3189" s="27">
        <v>0.28907629918860001</v>
      </c>
      <c r="D3189" s="28">
        <f t="shared" si="394"/>
        <v>2.408969159905E-2</v>
      </c>
      <c r="E3189" s="3">
        <f t="shared" si="393"/>
        <v>0</v>
      </c>
      <c r="F3189" s="5" t="str">
        <f t="shared" si="395"/>
        <v>Dry</v>
      </c>
      <c r="G3189" s="5" t="str">
        <f t="shared" si="396"/>
        <v/>
      </c>
      <c r="H3189" s="27">
        <v>4.9368201264730002E-3</v>
      </c>
      <c r="I3189" s="27">
        <v>10.004067244690001</v>
      </c>
      <c r="J3189" s="2">
        <f t="shared" si="397"/>
        <v>27.2046603025202</v>
      </c>
      <c r="K3189" s="2">
        <f t="shared" si="398"/>
        <v>0.65535187674462991</v>
      </c>
      <c r="L3189" s="27">
        <v>1.0272604062399999</v>
      </c>
      <c r="M3189" s="26">
        <f t="shared" si="399"/>
        <v>2.7934908583128064</v>
      </c>
      <c r="N3189" s="2">
        <f t="shared" si="400"/>
        <v>6.7294333261520983E-2</v>
      </c>
    </row>
    <row r="3190" spans="1:14" x14ac:dyDescent="0.35">
      <c r="A3190" s="10">
        <v>42890</v>
      </c>
      <c r="B3190" s="27">
        <v>0</v>
      </c>
      <c r="C3190" s="27">
        <v>0.2458915205985</v>
      </c>
      <c r="D3190" s="28">
        <f t="shared" si="394"/>
        <v>2.0490960049874999E-2</v>
      </c>
      <c r="E3190" s="3">
        <f t="shared" si="393"/>
        <v>0</v>
      </c>
      <c r="F3190" s="5" t="str">
        <f t="shared" si="395"/>
        <v>Dry</v>
      </c>
      <c r="G3190" s="5" t="str">
        <f t="shared" si="396"/>
        <v/>
      </c>
      <c r="H3190" s="27">
        <v>4.2055903802650004E-3</v>
      </c>
      <c r="I3190" s="27">
        <v>11.073253287129999</v>
      </c>
      <c r="J3190" s="2">
        <f t="shared" si="397"/>
        <v>30.112162058889833</v>
      </c>
      <c r="K3190" s="2">
        <f t="shared" si="398"/>
        <v>0.61702710976407327</v>
      </c>
      <c r="L3190" s="27">
        <v>1.140550372134</v>
      </c>
      <c r="M3190" s="26">
        <f t="shared" si="399"/>
        <v>3.1015670599663143</v>
      </c>
      <c r="N3190" s="2">
        <f t="shared" si="400"/>
        <v>6.3554086717777999E-2</v>
      </c>
    </row>
    <row r="3191" spans="1:14" x14ac:dyDescent="0.35">
      <c r="A3191" s="10">
        <v>42891</v>
      </c>
      <c r="B3191" s="27">
        <v>0</v>
      </c>
      <c r="C3191" s="27">
        <v>0.24696792766629999</v>
      </c>
      <c r="D3191" s="28">
        <f t="shared" si="394"/>
        <v>2.0580660638858331E-2</v>
      </c>
      <c r="E3191" s="3">
        <f t="shared" si="393"/>
        <v>0</v>
      </c>
      <c r="F3191" s="5" t="str">
        <f t="shared" si="395"/>
        <v>Dry</v>
      </c>
      <c r="G3191" s="5" t="str">
        <f t="shared" si="396"/>
        <v/>
      </c>
      <c r="H3191" s="27">
        <v>4.2260224334370001E-3</v>
      </c>
      <c r="I3191" s="27">
        <v>11.402239915039999</v>
      </c>
      <c r="J3191" s="2">
        <f t="shared" si="397"/>
        <v>31.006795135363173</v>
      </c>
      <c r="K3191" s="2">
        <f t="shared" si="398"/>
        <v>0.63814032817951283</v>
      </c>
      <c r="L3191" s="27">
        <v>1.1801051037400001</v>
      </c>
      <c r="M3191" s="26">
        <f t="shared" si="399"/>
        <v>3.2091306149064067</v>
      </c>
      <c r="N3191" s="2">
        <f t="shared" si="400"/>
        <v>6.604602813115952E-2</v>
      </c>
    </row>
    <row r="3192" spans="1:14" x14ac:dyDescent="0.35">
      <c r="A3192" s="10">
        <v>42892</v>
      </c>
      <c r="B3192" s="27">
        <v>0</v>
      </c>
      <c r="C3192" s="27">
        <v>0.25878148796619999</v>
      </c>
      <c r="D3192" s="28">
        <f t="shared" si="394"/>
        <v>2.1565123997183331E-2</v>
      </c>
      <c r="E3192" s="3">
        <f t="shared" si="393"/>
        <v>0</v>
      </c>
      <c r="F3192" s="5" t="str">
        <f t="shared" si="395"/>
        <v>Dry</v>
      </c>
      <c r="G3192" s="5" t="str">
        <f t="shared" si="396"/>
        <v/>
      </c>
      <c r="H3192" s="27">
        <v>4.4285084628410002E-3</v>
      </c>
      <c r="I3192" s="27">
        <v>10.79428177378</v>
      </c>
      <c r="J3192" s="2">
        <f t="shared" si="397"/>
        <v>29.353538084346379</v>
      </c>
      <c r="K3192" s="2">
        <f t="shared" si="398"/>
        <v>0.63301268854497295</v>
      </c>
      <c r="L3192" s="27">
        <v>1.119760596044</v>
      </c>
      <c r="M3192" s="26">
        <f t="shared" si="399"/>
        <v>3.0450321744582118</v>
      </c>
      <c r="N3192" s="2">
        <f t="shared" si="400"/>
        <v>6.5666496417604123E-2</v>
      </c>
    </row>
    <row r="3193" spans="1:14" x14ac:dyDescent="0.35">
      <c r="A3193" s="10">
        <v>42893</v>
      </c>
      <c r="B3193" s="27">
        <v>0</v>
      </c>
      <c r="C3193" s="27">
        <v>0.28378913658589999</v>
      </c>
      <c r="D3193" s="28">
        <f t="shared" si="394"/>
        <v>2.3649094715491665E-2</v>
      </c>
      <c r="E3193" s="3">
        <f t="shared" si="393"/>
        <v>0</v>
      </c>
      <c r="F3193" s="5" t="str">
        <f t="shared" si="395"/>
        <v>Dry</v>
      </c>
      <c r="G3193" s="5" t="str">
        <f t="shared" si="396"/>
        <v/>
      </c>
      <c r="H3193" s="27">
        <v>4.8553035977529999E-3</v>
      </c>
      <c r="I3193" s="27">
        <v>9.7082564874389998</v>
      </c>
      <c r="J3193" s="2">
        <f t="shared" si="397"/>
        <v>26.40024436168212</v>
      </c>
      <c r="K3193" s="2">
        <f t="shared" si="398"/>
        <v>0.62434187942154529</v>
      </c>
      <c r="L3193" s="27">
        <v>1.006693641312</v>
      </c>
      <c r="M3193" s="26">
        <f t="shared" si="399"/>
        <v>2.7375624204382003</v>
      </c>
      <c r="N3193" s="2">
        <f t="shared" si="400"/>
        <v>6.4740872970513619E-2</v>
      </c>
    </row>
    <row r="3194" spans="1:14" x14ac:dyDescent="0.35">
      <c r="A3194" s="10">
        <v>42894</v>
      </c>
      <c r="B3194" s="27">
        <v>0</v>
      </c>
      <c r="C3194" s="27">
        <v>0.27431807865199997</v>
      </c>
      <c r="D3194" s="28">
        <f t="shared" si="394"/>
        <v>2.2859839887666666E-2</v>
      </c>
      <c r="E3194" s="3">
        <f t="shared" si="393"/>
        <v>0</v>
      </c>
      <c r="F3194" s="5" t="str">
        <f t="shared" si="395"/>
        <v>Dry</v>
      </c>
      <c r="G3194" s="5" t="str">
        <f t="shared" si="396"/>
        <v/>
      </c>
      <c r="H3194" s="27">
        <v>4.6961699051679996E-3</v>
      </c>
      <c r="I3194" s="27">
        <v>9.8445685720349996</v>
      </c>
      <c r="J3194" s="2">
        <f t="shared" si="397"/>
        <v>26.770925992049097</v>
      </c>
      <c r="K3194" s="2">
        <f t="shared" si="398"/>
        <v>0.61197908182281624</v>
      </c>
      <c r="L3194" s="27">
        <v>1.021100343609</v>
      </c>
      <c r="M3194" s="26">
        <f t="shared" si="399"/>
        <v>2.7767394303965705</v>
      </c>
      <c r="N3194" s="2">
        <f t="shared" si="400"/>
        <v>6.347581878863634E-2</v>
      </c>
    </row>
    <row r="3195" spans="1:14" x14ac:dyDescent="0.35">
      <c r="A3195" s="10">
        <v>42895</v>
      </c>
      <c r="B3195" s="27">
        <v>0</v>
      </c>
      <c r="C3195" s="27">
        <v>0.29237228860480002</v>
      </c>
      <c r="D3195" s="28">
        <f t="shared" si="394"/>
        <v>2.4364357383733336E-2</v>
      </c>
      <c r="E3195" s="3">
        <f t="shared" si="393"/>
        <v>0</v>
      </c>
      <c r="F3195" s="5" t="str">
        <f t="shared" si="395"/>
        <v>Dry</v>
      </c>
      <c r="G3195" s="5" t="str">
        <f t="shared" si="396"/>
        <v/>
      </c>
      <c r="H3195" s="27">
        <v>5.0048802517199996E-3</v>
      </c>
      <c r="I3195" s="27">
        <v>9.4891657574170001</v>
      </c>
      <c r="J3195" s="2">
        <f t="shared" si="397"/>
        <v>25.804457794089494</v>
      </c>
      <c r="K3195" s="2">
        <f t="shared" si="398"/>
        <v>0.62870903178865956</v>
      </c>
      <c r="L3195" s="27">
        <v>0.98570119649959997</v>
      </c>
      <c r="M3195" s="26">
        <f t="shared" si="399"/>
        <v>2.680476405713152</v>
      </c>
      <c r="N3195" s="2">
        <f t="shared" si="400"/>
        <v>6.5308085107460237E-2</v>
      </c>
    </row>
    <row r="3196" spans="1:14" x14ac:dyDescent="0.35">
      <c r="A3196" s="10">
        <v>42896</v>
      </c>
      <c r="B3196" s="27">
        <v>0</v>
      </c>
      <c r="C3196" s="27">
        <v>0.30454375259709998</v>
      </c>
      <c r="D3196" s="28">
        <f t="shared" si="394"/>
        <v>2.5378646049758331E-2</v>
      </c>
      <c r="E3196" s="3">
        <f t="shared" si="393"/>
        <v>0</v>
      </c>
      <c r="F3196" s="5" t="str">
        <f t="shared" si="395"/>
        <v>Dry</v>
      </c>
      <c r="G3196" s="5" t="str">
        <f t="shared" si="396"/>
        <v/>
      </c>
      <c r="H3196" s="27">
        <v>5.2135495824029996E-3</v>
      </c>
      <c r="I3196" s="27">
        <v>9.0016984213360001</v>
      </c>
      <c r="J3196" s="2">
        <f t="shared" si="397"/>
        <v>24.478858619044264</v>
      </c>
      <c r="K3196" s="2">
        <f t="shared" si="398"/>
        <v>0.6212402885948004</v>
      </c>
      <c r="L3196" s="27">
        <v>0.93518825193059996</v>
      </c>
      <c r="M3196" s="26">
        <f t="shared" si="399"/>
        <v>2.5431135247699963</v>
      </c>
      <c r="N3196" s="2">
        <f t="shared" si="400"/>
        <v>6.4540778009491054E-2</v>
      </c>
    </row>
    <row r="3197" spans="1:14" x14ac:dyDescent="0.35">
      <c r="A3197" s="10">
        <v>42897</v>
      </c>
      <c r="B3197" s="27">
        <v>0</v>
      </c>
      <c r="C3197" s="27">
        <v>0.35920074159049997</v>
      </c>
      <c r="D3197" s="28">
        <f t="shared" si="394"/>
        <v>2.9933395132541663E-2</v>
      </c>
      <c r="E3197" s="3">
        <f t="shared" si="393"/>
        <v>0</v>
      </c>
      <c r="F3197" s="5" t="str">
        <f t="shared" si="395"/>
        <v>Dry</v>
      </c>
      <c r="G3197" s="5" t="str">
        <f t="shared" si="396"/>
        <v/>
      </c>
      <c r="H3197" s="27">
        <v>6.1453972101799996E-3</v>
      </c>
      <c r="I3197" s="27">
        <v>7.5878133225050002</v>
      </c>
      <c r="J3197" s="2">
        <f t="shared" si="397"/>
        <v>20.633996036687197</v>
      </c>
      <c r="K3197" s="2">
        <f t="shared" si="398"/>
        <v>0.61764555652945652</v>
      </c>
      <c r="L3197" s="27">
        <v>0.78659849535949999</v>
      </c>
      <c r="M3197" s="26">
        <f t="shared" si="399"/>
        <v>2.1390444843408098</v>
      </c>
      <c r="N3197" s="2">
        <f t="shared" si="400"/>
        <v>6.4028863755857285E-2</v>
      </c>
    </row>
    <row r="3198" spans="1:14" x14ac:dyDescent="0.35">
      <c r="A3198" s="10">
        <v>42898</v>
      </c>
      <c r="B3198" s="27">
        <v>0</v>
      </c>
      <c r="C3198" s="27">
        <v>0.24464740695000001</v>
      </c>
      <c r="D3198" s="28">
        <f t="shared" si="394"/>
        <v>2.0387283912500002E-2</v>
      </c>
      <c r="E3198" s="3">
        <f t="shared" si="393"/>
        <v>0</v>
      </c>
      <c r="F3198" s="5" t="str">
        <f t="shared" si="395"/>
        <v>Dry</v>
      </c>
      <c r="G3198" s="5" t="str">
        <f t="shared" si="396"/>
        <v/>
      </c>
      <c r="H3198" s="27">
        <v>4.2074503661970004E-3</v>
      </c>
      <c r="I3198" s="27">
        <v>9.8996363337499993</v>
      </c>
      <c r="J3198" s="2">
        <f t="shared" si="397"/>
        <v>26.920675060546397</v>
      </c>
      <c r="K3198" s="2">
        <f t="shared" si="398"/>
        <v>0.54883944557551756</v>
      </c>
      <c r="L3198" s="27">
        <v>1.0371224055570001</v>
      </c>
      <c r="M3198" s="26">
        <f t="shared" si="399"/>
        <v>2.8203091847754838</v>
      </c>
      <c r="N3198" s="2">
        <f t="shared" si="400"/>
        <v>5.7498444071049218E-2</v>
      </c>
    </row>
    <row r="3199" spans="1:14" x14ac:dyDescent="0.35">
      <c r="A3199" s="10">
        <v>42899</v>
      </c>
      <c r="B3199" s="27">
        <v>0</v>
      </c>
      <c r="C3199" s="27">
        <v>0.25483870144850002</v>
      </c>
      <c r="D3199" s="28">
        <f t="shared" si="394"/>
        <v>2.1236558454041668E-2</v>
      </c>
      <c r="E3199" s="3">
        <f t="shared" si="393"/>
        <v>0</v>
      </c>
      <c r="F3199" s="5" t="str">
        <f t="shared" si="395"/>
        <v>Dry</v>
      </c>
      <c r="G3199" s="5" t="str">
        <f t="shared" si="396"/>
        <v/>
      </c>
      <c r="H3199" s="27">
        <v>4.3871072158529999E-3</v>
      </c>
      <c r="I3199" s="27">
        <v>10.59433533865</v>
      </c>
      <c r="J3199" s="2">
        <f t="shared" si="397"/>
        <v>28.809811746511262</v>
      </c>
      <c r="K3199" s="2">
        <f t="shared" si="398"/>
        <v>0.61182125120472264</v>
      </c>
      <c r="L3199" s="27">
        <v>1.1246143343449999</v>
      </c>
      <c r="M3199" s="26">
        <f t="shared" si="399"/>
        <v>3.0582312362444188</v>
      </c>
      <c r="N3199" s="2">
        <f t="shared" si="400"/>
        <v>6.4946306414480709E-2</v>
      </c>
    </row>
    <row r="3200" spans="1:14" x14ac:dyDescent="0.35">
      <c r="A3200" s="10">
        <v>42900</v>
      </c>
      <c r="B3200" s="27">
        <v>0</v>
      </c>
      <c r="C3200" s="27">
        <v>0.23237275670599999</v>
      </c>
      <c r="D3200" s="28">
        <f t="shared" si="394"/>
        <v>1.9364396392166666E-2</v>
      </c>
      <c r="E3200" s="3">
        <f t="shared" si="393"/>
        <v>0</v>
      </c>
      <c r="F3200" s="5" t="str">
        <f t="shared" si="395"/>
        <v>Dry</v>
      </c>
      <c r="G3200" s="5" t="str">
        <f t="shared" si="396"/>
        <v/>
      </c>
      <c r="H3200" s="27">
        <v>4.0059986057460004E-3</v>
      </c>
      <c r="I3200" s="27">
        <v>10.49700726705</v>
      </c>
      <c r="J3200" s="2">
        <f t="shared" si="397"/>
        <v>28.545141681725088</v>
      </c>
      <c r="K3200" s="2">
        <f t="shared" si="398"/>
        <v>0.5527594385954836</v>
      </c>
      <c r="L3200" s="27">
        <v>1.1239706772210001</v>
      </c>
      <c r="M3200" s="26">
        <f t="shared" si="399"/>
        <v>3.0564809008076987</v>
      </c>
      <c r="N3200" s="2">
        <f t="shared" si="400"/>
        <v>5.9186907728326923E-2</v>
      </c>
    </row>
    <row r="3201" spans="1:14" x14ac:dyDescent="0.35">
      <c r="A3201" s="10">
        <v>42901</v>
      </c>
      <c r="B3201" s="27">
        <v>0</v>
      </c>
      <c r="C3201" s="27">
        <v>0.23191552676749999</v>
      </c>
      <c r="D3201" s="28">
        <f t="shared" si="394"/>
        <v>1.9326293897291666E-2</v>
      </c>
      <c r="E3201" s="3">
        <f t="shared" si="393"/>
        <v>0</v>
      </c>
      <c r="F3201" s="5" t="str">
        <f t="shared" si="395"/>
        <v>Dry</v>
      </c>
      <c r="G3201" s="5" t="str">
        <f t="shared" si="396"/>
        <v/>
      </c>
      <c r="H3201" s="27">
        <v>3.9987800973260001E-3</v>
      </c>
      <c r="I3201" s="27">
        <v>9.986363925269</v>
      </c>
      <c r="J3201" s="2">
        <f t="shared" si="397"/>
        <v>27.156518603819507</v>
      </c>
      <c r="K3201" s="2">
        <f t="shared" si="398"/>
        <v>0.52483485976468447</v>
      </c>
      <c r="L3201" s="27">
        <v>1.072557213304</v>
      </c>
      <c r="M3201" s="26">
        <f t="shared" si="399"/>
        <v>2.9166691835703653</v>
      </c>
      <c r="N3201" s="2">
        <f t="shared" si="400"/>
        <v>5.6368405842854616E-2</v>
      </c>
    </row>
    <row r="3202" spans="1:14" x14ac:dyDescent="0.35">
      <c r="A3202" s="10">
        <v>42902</v>
      </c>
      <c r="B3202" s="27">
        <v>0</v>
      </c>
      <c r="C3202" s="27">
        <v>0.24363916436890001</v>
      </c>
      <c r="D3202" s="28">
        <f t="shared" si="394"/>
        <v>2.0303263697408334E-2</v>
      </c>
      <c r="E3202" s="3">
        <f t="shared" si="393"/>
        <v>0</v>
      </c>
      <c r="F3202" s="5" t="str">
        <f t="shared" si="395"/>
        <v>Dry</v>
      </c>
      <c r="G3202" s="5" t="str">
        <f t="shared" si="396"/>
        <v/>
      </c>
      <c r="H3202" s="27">
        <v>4.1983352007760001E-3</v>
      </c>
      <c r="I3202" s="27">
        <v>10.07555902435</v>
      </c>
      <c r="J3202" s="2">
        <f t="shared" si="397"/>
        <v>27.399072188456415</v>
      </c>
      <c r="K3202" s="2">
        <f t="shared" si="398"/>
        <v>0.55629058770655748</v>
      </c>
      <c r="L3202" s="27">
        <v>1.081035299386</v>
      </c>
      <c r="M3202" s="26">
        <f t="shared" si="399"/>
        <v>2.939724151738313</v>
      </c>
      <c r="N3202" s="2">
        <f t="shared" si="400"/>
        <v>5.9685994650383004E-2</v>
      </c>
    </row>
    <row r="3203" spans="1:14" x14ac:dyDescent="0.35">
      <c r="A3203" s="10">
        <v>42903</v>
      </c>
      <c r="B3203" s="27">
        <v>0</v>
      </c>
      <c r="C3203" s="27">
        <v>0.23506359999750001</v>
      </c>
      <c r="D3203" s="28">
        <f t="shared" si="394"/>
        <v>1.9588633333125001E-2</v>
      </c>
      <c r="E3203" s="3">
        <f t="shared" si="393"/>
        <v>0</v>
      </c>
      <c r="F3203" s="5" t="str">
        <f t="shared" si="395"/>
        <v>Dry</v>
      </c>
      <c r="G3203" s="5" t="str">
        <f t="shared" si="396"/>
        <v/>
      </c>
      <c r="H3203" s="27">
        <v>4.0526556952009997E-3</v>
      </c>
      <c r="I3203" s="27">
        <v>10.032851770820001</v>
      </c>
      <c r="J3203" s="2">
        <f t="shared" si="397"/>
        <v>27.282935791497078</v>
      </c>
      <c r="K3203" s="2">
        <f t="shared" si="398"/>
        <v>0.53443542547082878</v>
      </c>
      <c r="L3203" s="27">
        <v>1.078028371372</v>
      </c>
      <c r="M3203" s="26">
        <f t="shared" si="399"/>
        <v>2.9315472319741618</v>
      </c>
      <c r="N3203" s="2">
        <f t="shared" si="400"/>
        <v>5.7425003825879395E-2</v>
      </c>
    </row>
    <row r="3204" spans="1:14" x14ac:dyDescent="0.35">
      <c r="A3204" s="10">
        <v>42904</v>
      </c>
      <c r="B3204" s="27">
        <v>0</v>
      </c>
      <c r="C3204" s="27">
        <v>0.23505507730520001</v>
      </c>
      <c r="D3204" s="28">
        <f t="shared" si="394"/>
        <v>1.9587923108766666E-2</v>
      </c>
      <c r="E3204" s="3">
        <f t="shared" si="393"/>
        <v>0</v>
      </c>
      <c r="F3204" s="5" t="str">
        <f t="shared" si="395"/>
        <v>Dry</v>
      </c>
      <c r="G3204" s="5" t="str">
        <f t="shared" si="396"/>
        <v/>
      </c>
      <c r="H3204" s="27">
        <v>4.0524357849319997E-3</v>
      </c>
      <c r="I3204" s="27">
        <v>10.14621674228</v>
      </c>
      <c r="J3204" s="2">
        <f t="shared" si="397"/>
        <v>27.59121596028654</v>
      </c>
      <c r="K3204" s="2">
        <f t="shared" si="398"/>
        <v>0.54045461670746842</v>
      </c>
      <c r="L3204" s="27">
        <v>1.090239359738</v>
      </c>
      <c r="M3204" s="26">
        <f t="shared" si="399"/>
        <v>2.9647533052971276</v>
      </c>
      <c r="N3204" s="2">
        <f t="shared" si="400"/>
        <v>5.8073359780621961E-2</v>
      </c>
    </row>
    <row r="3205" spans="1:14" x14ac:dyDescent="0.35">
      <c r="A3205" s="10">
        <v>42905</v>
      </c>
      <c r="B3205" s="27">
        <v>0</v>
      </c>
      <c r="C3205" s="27">
        <v>0.2203518819284</v>
      </c>
      <c r="D3205" s="28">
        <f t="shared" si="394"/>
        <v>1.8362656827366666E-2</v>
      </c>
      <c r="E3205" s="3">
        <f t="shared" si="393"/>
        <v>0</v>
      </c>
      <c r="F3205" s="5" t="str">
        <f t="shared" si="395"/>
        <v>Dry</v>
      </c>
      <c r="G3205" s="5" t="str">
        <f t="shared" si="396"/>
        <v/>
      </c>
      <c r="H3205" s="27">
        <v>3.8023644222770002E-3</v>
      </c>
      <c r="I3205" s="27">
        <v>10.68881116066</v>
      </c>
      <c r="J3205" s="2">
        <f t="shared" si="397"/>
        <v>29.06672551785238</v>
      </c>
      <c r="K3205" s="2">
        <f t="shared" si="398"/>
        <v>0.53374230577958492</v>
      </c>
      <c r="L3205" s="27">
        <v>1.1523521316230001</v>
      </c>
      <c r="M3205" s="26">
        <f t="shared" si="399"/>
        <v>3.1336602926503216</v>
      </c>
      <c r="N3205" s="2">
        <f t="shared" si="400"/>
        <v>5.7542328567483252E-2</v>
      </c>
    </row>
    <row r="3206" spans="1:14" x14ac:dyDescent="0.35">
      <c r="A3206" s="10">
        <v>42906</v>
      </c>
      <c r="B3206" s="27">
        <v>0</v>
      </c>
      <c r="C3206" s="27">
        <v>0.2147624478505</v>
      </c>
      <c r="D3206" s="28">
        <f t="shared" si="394"/>
        <v>1.7896870654208332E-2</v>
      </c>
      <c r="E3206" s="3">
        <f t="shared" si="393"/>
        <v>0</v>
      </c>
      <c r="F3206" s="5" t="str">
        <f t="shared" si="395"/>
        <v>Dry</v>
      </c>
      <c r="G3206" s="5" t="str">
        <f t="shared" si="396"/>
        <v/>
      </c>
      <c r="H3206" s="27">
        <v>3.7075248098350001E-3</v>
      </c>
      <c r="I3206" s="27">
        <v>10.7550077643</v>
      </c>
      <c r="J3206" s="2">
        <f t="shared" si="397"/>
        <v>29.24673791392685</v>
      </c>
      <c r="K3206" s="2">
        <f t="shared" si="398"/>
        <v>0.52342508550307965</v>
      </c>
      <c r="L3206" s="27">
        <v>1.1632064776169999</v>
      </c>
      <c r="M3206" s="26">
        <f t="shared" si="399"/>
        <v>3.1631771669725648</v>
      </c>
      <c r="N3206" s="2">
        <f t="shared" si="400"/>
        <v>5.6610972613653145E-2</v>
      </c>
    </row>
    <row r="3207" spans="1:14" x14ac:dyDescent="0.35">
      <c r="A3207" s="10">
        <v>42907</v>
      </c>
      <c r="B3207" s="27">
        <v>0</v>
      </c>
      <c r="C3207" s="27">
        <v>0.21004590374769999</v>
      </c>
      <c r="D3207" s="28">
        <f t="shared" si="394"/>
        <v>1.7503825312308333E-2</v>
      </c>
      <c r="E3207" s="3">
        <f t="shared" si="393"/>
        <v>0</v>
      </c>
      <c r="F3207" s="5" t="str">
        <f t="shared" si="395"/>
        <v>Dry</v>
      </c>
      <c r="G3207" s="5" t="str">
        <f t="shared" si="396"/>
        <v/>
      </c>
      <c r="H3207" s="27">
        <v>3.6271099037779998E-3</v>
      </c>
      <c r="I3207" s="27">
        <v>10.462316685499999</v>
      </c>
      <c r="J3207" s="2">
        <f t="shared" si="397"/>
        <v>28.450805501881277</v>
      </c>
      <c r="K3207" s="2">
        <f t="shared" si="398"/>
        <v>0.49799792949939065</v>
      </c>
      <c r="L3207" s="27">
        <v>1.1331080781480001</v>
      </c>
      <c r="M3207" s="26">
        <f t="shared" si="399"/>
        <v>3.0813287833925456</v>
      </c>
      <c r="N3207" s="2">
        <f t="shared" si="400"/>
        <v>5.3935040754290675E-2</v>
      </c>
    </row>
    <row r="3208" spans="1:14" x14ac:dyDescent="0.35">
      <c r="A3208" s="10">
        <v>42908</v>
      </c>
      <c r="B3208" s="27">
        <v>0</v>
      </c>
      <c r="C3208" s="27">
        <v>0.2239487784086</v>
      </c>
      <c r="D3208" s="28">
        <f t="shared" si="394"/>
        <v>1.8662398200716666E-2</v>
      </c>
      <c r="E3208" s="3">
        <f t="shared" si="393"/>
        <v>0</v>
      </c>
      <c r="F3208" s="5" t="str">
        <f t="shared" si="395"/>
        <v>Dry</v>
      </c>
      <c r="G3208" s="5" t="str">
        <f t="shared" si="396"/>
        <v/>
      </c>
      <c r="H3208" s="27">
        <v>3.8622682195669999E-3</v>
      </c>
      <c r="I3208" s="27">
        <v>9.8057217113879993</v>
      </c>
      <c r="J3208" s="2">
        <f t="shared" si="397"/>
        <v>26.665287393080071</v>
      </c>
      <c r="K3208" s="2">
        <f t="shared" si="398"/>
        <v>0.49763821146621029</v>
      </c>
      <c r="L3208" s="27">
        <v>1.059008089777</v>
      </c>
      <c r="M3208" s="26">
        <f t="shared" si="399"/>
        <v>2.8798242390159827</v>
      </c>
      <c r="N3208" s="2">
        <f t="shared" si="400"/>
        <v>5.3744426696592115E-2</v>
      </c>
    </row>
    <row r="3209" spans="1:14" x14ac:dyDescent="0.35">
      <c r="A3209" s="10">
        <v>42909</v>
      </c>
      <c r="B3209" s="27">
        <v>0</v>
      </c>
      <c r="C3209" s="27">
        <v>0.2475096012014</v>
      </c>
      <c r="D3209" s="28">
        <f t="shared" si="394"/>
        <v>2.0625800100116668E-2</v>
      </c>
      <c r="E3209" s="3">
        <f t="shared" si="393"/>
        <v>0</v>
      </c>
      <c r="F3209" s="5" t="str">
        <f t="shared" si="395"/>
        <v>Dry</v>
      </c>
      <c r="G3209" s="5" t="str">
        <f t="shared" si="396"/>
        <v/>
      </c>
      <c r="H3209" s="27">
        <v>4.2623691211170003E-3</v>
      </c>
      <c r="I3209" s="27">
        <v>9.6612994166899995</v>
      </c>
      <c r="J3209" s="2">
        <f t="shared" si="397"/>
        <v>26.272551181770115</v>
      </c>
      <c r="K3209" s="2">
        <f t="shared" si="398"/>
        <v>0.54189238879527435</v>
      </c>
      <c r="L3209" s="27">
        <v>1.0337433422690001</v>
      </c>
      <c r="M3209" s="26">
        <f t="shared" si="399"/>
        <v>2.811120295232628</v>
      </c>
      <c r="N3209" s="2">
        <f t="shared" si="400"/>
        <v>5.7981605266849139E-2</v>
      </c>
    </row>
    <row r="3210" spans="1:14" x14ac:dyDescent="0.35">
      <c r="A3210" s="10">
        <v>42910</v>
      </c>
      <c r="B3210" s="27">
        <v>0</v>
      </c>
      <c r="C3210" s="27">
        <v>0.2287147594633</v>
      </c>
      <c r="D3210" s="28">
        <f t="shared" si="394"/>
        <v>1.9059563288608333E-2</v>
      </c>
      <c r="E3210" s="3">
        <f t="shared" si="393"/>
        <v>0</v>
      </c>
      <c r="F3210" s="5" t="str">
        <f t="shared" si="395"/>
        <v>Dry</v>
      </c>
      <c r="G3210" s="5" t="str">
        <f t="shared" si="396"/>
        <v/>
      </c>
      <c r="H3210" s="27">
        <v>3.9424906190039999E-3</v>
      </c>
      <c r="I3210" s="27">
        <v>10.56233830291</v>
      </c>
      <c r="J3210" s="2">
        <f t="shared" si="397"/>
        <v>28.722800287401338</v>
      </c>
      <c r="K3210" s="2">
        <f t="shared" si="398"/>
        <v>0.54744402990378338</v>
      </c>
      <c r="L3210" s="27">
        <v>1.1331845587160001</v>
      </c>
      <c r="M3210" s="26">
        <f t="shared" si="399"/>
        <v>3.0815367615899421</v>
      </c>
      <c r="N3210" s="2">
        <f t="shared" si="400"/>
        <v>5.8732744933696672E-2</v>
      </c>
    </row>
    <row r="3211" spans="1:14" x14ac:dyDescent="0.35">
      <c r="A3211" s="10">
        <v>42911</v>
      </c>
      <c r="B3211" s="27">
        <v>0</v>
      </c>
      <c r="C3211" s="27">
        <v>0.210846313684</v>
      </c>
      <c r="D3211" s="28">
        <f t="shared" si="394"/>
        <v>1.7570526140333335E-2</v>
      </c>
      <c r="E3211" s="3">
        <f t="shared" si="393"/>
        <v>0</v>
      </c>
      <c r="F3211" s="5" t="str">
        <f t="shared" si="395"/>
        <v>Dry</v>
      </c>
      <c r="G3211" s="5" t="str">
        <f t="shared" si="396"/>
        <v/>
      </c>
      <c r="H3211" s="27">
        <v>3.6373319956830002E-3</v>
      </c>
      <c r="I3211" s="27">
        <v>11.54971928865</v>
      </c>
      <c r="J3211" s="2">
        <f t="shared" si="397"/>
        <v>31.407844644783264</v>
      </c>
      <c r="K3211" s="2">
        <f t="shared" si="398"/>
        <v>0.55185235534269272</v>
      </c>
      <c r="L3211" s="27">
        <v>1.2442468937169999</v>
      </c>
      <c r="M3211" s="26">
        <f t="shared" si="399"/>
        <v>3.383555232898261</v>
      </c>
      <c r="N3211" s="2">
        <f t="shared" si="400"/>
        <v>5.9450845666900537E-2</v>
      </c>
    </row>
    <row r="3212" spans="1:14" x14ac:dyDescent="0.35">
      <c r="A3212" s="10">
        <v>42912</v>
      </c>
      <c r="B3212" s="27">
        <v>0</v>
      </c>
      <c r="C3212" s="27">
        <v>0.17682186222419999</v>
      </c>
      <c r="D3212" s="28">
        <f t="shared" si="394"/>
        <v>1.4735155185349999E-2</v>
      </c>
      <c r="E3212" s="3">
        <f t="shared" si="393"/>
        <v>0</v>
      </c>
      <c r="F3212" s="5" t="str">
        <f t="shared" si="395"/>
        <v>Dry</v>
      </c>
      <c r="G3212" s="5" t="str">
        <f t="shared" si="396"/>
        <v/>
      </c>
      <c r="H3212" s="27">
        <v>3.0574342134750002E-3</v>
      </c>
      <c r="I3212" s="27">
        <v>13.53596477298</v>
      </c>
      <c r="J3212" s="2">
        <f t="shared" si="397"/>
        <v>36.809161165050895</v>
      </c>
      <c r="K3212" s="2">
        <f t="shared" si="398"/>
        <v>0.54238870200958356</v>
      </c>
      <c r="L3212" s="27">
        <v>1.471057257542</v>
      </c>
      <c r="M3212" s="26">
        <f t="shared" si="399"/>
        <v>4.000334263869413</v>
      </c>
      <c r="N3212" s="2">
        <f t="shared" si="400"/>
        <v>5.8945546171388655E-2</v>
      </c>
    </row>
    <row r="3213" spans="1:14" x14ac:dyDescent="0.35">
      <c r="A3213" s="10">
        <v>42913</v>
      </c>
      <c r="B3213" s="27">
        <v>0</v>
      </c>
      <c r="C3213" s="27">
        <v>0.136795039038</v>
      </c>
      <c r="D3213" s="28">
        <f t="shared" si="394"/>
        <v>1.1399586586499999E-2</v>
      </c>
      <c r="E3213" s="3">
        <f t="shared" si="393"/>
        <v>0</v>
      </c>
      <c r="F3213" s="5" t="str">
        <f t="shared" si="395"/>
        <v>Dry</v>
      </c>
      <c r="G3213" s="5" t="str">
        <f t="shared" si="396"/>
        <v/>
      </c>
      <c r="H3213" s="27">
        <v>2.3752442613450002E-3</v>
      </c>
      <c r="I3213" s="27">
        <v>11.39858011826</v>
      </c>
      <c r="J3213" s="2">
        <f t="shared" si="397"/>
        <v>30.996842830391515</v>
      </c>
      <c r="K3213" s="2">
        <f t="shared" si="398"/>
        <v>0.3533511937531798</v>
      </c>
      <c r="L3213" s="27">
        <v>1.255909581786</v>
      </c>
      <c r="M3213" s="26">
        <f t="shared" si="399"/>
        <v>3.415270280325577</v>
      </c>
      <c r="N3213" s="2">
        <f t="shared" si="400"/>
        <v>3.8932669276871543E-2</v>
      </c>
    </row>
    <row r="3214" spans="1:14" x14ac:dyDescent="0.35">
      <c r="A3214" s="10">
        <v>42914</v>
      </c>
      <c r="B3214" s="27">
        <v>0</v>
      </c>
      <c r="C3214" s="27">
        <v>0.25537541985149997</v>
      </c>
      <c r="D3214" s="28">
        <f t="shared" si="394"/>
        <v>2.1281284987624997E-2</v>
      </c>
      <c r="E3214" s="3">
        <f t="shared" si="393"/>
        <v>0</v>
      </c>
      <c r="F3214" s="5" t="str">
        <f t="shared" si="395"/>
        <v>Dry</v>
      </c>
      <c r="G3214" s="5" t="str">
        <f t="shared" si="396"/>
        <v/>
      </c>
      <c r="H3214" s="27">
        <v>4.3902116862530004E-3</v>
      </c>
      <c r="I3214" s="27">
        <v>8.9562566470559997</v>
      </c>
      <c r="J3214" s="2">
        <f t="shared" si="397"/>
        <v>24.355286075738203</v>
      </c>
      <c r="K3214" s="2">
        <f t="shared" si="398"/>
        <v>0.51831178393291955</v>
      </c>
      <c r="L3214" s="27">
        <v>0.959034481888</v>
      </c>
      <c r="M3214" s="26">
        <f t="shared" si="399"/>
        <v>2.6079600086669519</v>
      </c>
      <c r="N3214" s="2">
        <f t="shared" si="400"/>
        <v>5.5500740180770357E-2</v>
      </c>
    </row>
    <row r="3215" spans="1:14" x14ac:dyDescent="0.35">
      <c r="A3215" s="10">
        <v>42915</v>
      </c>
      <c r="B3215" s="27">
        <v>0</v>
      </c>
      <c r="C3215" s="27">
        <v>0.2738648027983</v>
      </c>
      <c r="D3215" s="28">
        <f t="shared" si="394"/>
        <v>2.2822066899858332E-2</v>
      </c>
      <c r="E3215" s="3">
        <f t="shared" si="393"/>
        <v>0</v>
      </c>
      <c r="F3215" s="5" t="str">
        <f t="shared" si="395"/>
        <v>Dry</v>
      </c>
      <c r="G3215" s="5" t="str">
        <f t="shared" si="396"/>
        <v/>
      </c>
      <c r="H3215" s="27">
        <v>4.7055397096260002E-3</v>
      </c>
      <c r="I3215" s="27">
        <v>9.0802738744100004</v>
      </c>
      <c r="J3215" s="2">
        <f t="shared" si="397"/>
        <v>24.692533563115578</v>
      </c>
      <c r="K3215" s="2">
        <f t="shared" si="398"/>
        <v>0.56353465290442095</v>
      </c>
      <c r="L3215" s="27">
        <v>0.96306450083170003</v>
      </c>
      <c r="M3215" s="26">
        <f t="shared" si="399"/>
        <v>2.618919080981692</v>
      </c>
      <c r="N3215" s="2">
        <f t="shared" si="400"/>
        <v>5.9769146471479677E-2</v>
      </c>
    </row>
    <row r="3216" spans="1:14" x14ac:dyDescent="0.35">
      <c r="A3216" s="10">
        <v>42916</v>
      </c>
      <c r="B3216" s="27">
        <v>0</v>
      </c>
      <c r="C3216" s="27">
        <v>0.25123546304040001</v>
      </c>
      <c r="D3216" s="28">
        <f t="shared" si="394"/>
        <v>2.0936288586700002E-2</v>
      </c>
      <c r="E3216" s="3">
        <f t="shared" si="393"/>
        <v>0</v>
      </c>
      <c r="F3216" s="5" t="str">
        <f t="shared" si="395"/>
        <v>Dry</v>
      </c>
      <c r="G3216" s="5" t="str">
        <f t="shared" si="396"/>
        <v/>
      </c>
      <c r="H3216" s="27">
        <v>4.3219217922900004E-3</v>
      </c>
      <c r="I3216" s="27">
        <v>9.7717778497199994</v>
      </c>
      <c r="J3216" s="2">
        <f t="shared" si="397"/>
        <v>26.572981813414579</v>
      </c>
      <c r="K3216" s="2">
        <f t="shared" si="398"/>
        <v>0.55633961585477831</v>
      </c>
      <c r="L3216" s="27">
        <v>1.035621489705</v>
      </c>
      <c r="M3216" s="26">
        <f t="shared" si="399"/>
        <v>2.8162276542441886</v>
      </c>
      <c r="N3216" s="2">
        <f t="shared" si="400"/>
        <v>5.8961354895101528E-2</v>
      </c>
    </row>
    <row r="3217" spans="1:14" x14ac:dyDescent="0.35">
      <c r="A3217" s="10">
        <v>42917</v>
      </c>
      <c r="B3217" s="27">
        <v>0</v>
      </c>
      <c r="C3217" s="27">
        <v>0.28640855210190003</v>
      </c>
      <c r="D3217" s="28">
        <f t="shared" si="394"/>
        <v>2.3867379341825003E-2</v>
      </c>
      <c r="E3217" s="3">
        <f t="shared" si="393"/>
        <v>0</v>
      </c>
      <c r="F3217" s="5" t="str">
        <f t="shared" si="395"/>
        <v>Dry</v>
      </c>
      <c r="G3217" s="5" t="str">
        <f t="shared" si="396"/>
        <v/>
      </c>
      <c r="H3217" s="27">
        <v>4.9212827164349998E-3</v>
      </c>
      <c r="I3217" s="27">
        <v>10.383994681340001</v>
      </c>
      <c r="J3217" s="2">
        <f t="shared" si="397"/>
        <v>28.237819776648745</v>
      </c>
      <c r="K3217" s="2">
        <f t="shared" si="398"/>
        <v>0.67396275639536385</v>
      </c>
      <c r="L3217" s="27">
        <v>1.1007588740230001</v>
      </c>
      <c r="M3217" s="26">
        <f t="shared" si="399"/>
        <v>2.9933596516631855</v>
      </c>
      <c r="N3217" s="2">
        <f t="shared" si="400"/>
        <v>7.14436503127584E-2</v>
      </c>
    </row>
    <row r="3218" spans="1:14" x14ac:dyDescent="0.35">
      <c r="A3218" s="10">
        <v>42918</v>
      </c>
      <c r="B3218" s="27">
        <v>0</v>
      </c>
      <c r="C3218" s="27">
        <v>0.289904007538</v>
      </c>
      <c r="D3218" s="28">
        <f t="shared" si="394"/>
        <v>2.4158667294833333E-2</v>
      </c>
      <c r="E3218" s="3">
        <f t="shared" si="393"/>
        <v>0</v>
      </c>
      <c r="F3218" s="5" t="str">
        <f t="shared" si="395"/>
        <v>Dry</v>
      </c>
      <c r="G3218" s="5" t="str">
        <f t="shared" si="396"/>
        <v/>
      </c>
      <c r="H3218" s="27">
        <v>4.9839131006819996E-3</v>
      </c>
      <c r="I3218" s="27">
        <v>10.3103083304</v>
      </c>
      <c r="J3218" s="2">
        <f t="shared" si="397"/>
        <v>28.037440061356545</v>
      </c>
      <c r="K3218" s="2">
        <f t="shared" si="398"/>
        <v>0.67734718624114421</v>
      </c>
      <c r="L3218" s="27">
        <v>1.0934592901869999</v>
      </c>
      <c r="M3218" s="26">
        <f t="shared" si="399"/>
        <v>2.9735094553629202</v>
      </c>
      <c r="N3218" s="2">
        <f t="shared" si="400"/>
        <v>7.1836025630153857E-2</v>
      </c>
    </row>
    <row r="3219" spans="1:14" x14ac:dyDescent="0.35">
      <c r="A3219" s="10">
        <v>42919</v>
      </c>
      <c r="B3219" s="27">
        <v>0</v>
      </c>
      <c r="C3219" s="27">
        <v>0.27834582963069998</v>
      </c>
      <c r="D3219" s="28">
        <f t="shared" si="394"/>
        <v>2.3195485802558331E-2</v>
      </c>
      <c r="E3219" s="3">
        <f t="shared" si="393"/>
        <v>0</v>
      </c>
      <c r="F3219" s="5" t="str">
        <f t="shared" si="395"/>
        <v>Dry</v>
      </c>
      <c r="G3219" s="5" t="str">
        <f t="shared" si="396"/>
        <v/>
      </c>
      <c r="H3219" s="27">
        <v>4.7916497421749997E-3</v>
      </c>
      <c r="I3219" s="27">
        <v>10.55274836429</v>
      </c>
      <c r="J3219" s="2">
        <f t="shared" si="397"/>
        <v>28.696721791915653</v>
      </c>
      <c r="K3219" s="2">
        <f t="shared" si="398"/>
        <v>0.66563440290434583</v>
      </c>
      <c r="L3219" s="27">
        <v>1.122062087215</v>
      </c>
      <c r="M3219" s="26">
        <f t="shared" si="399"/>
        <v>3.0512907574889825</v>
      </c>
      <c r="N3219" s="2">
        <f t="shared" si="400"/>
        <v>7.0776171444813143E-2</v>
      </c>
    </row>
    <row r="3220" spans="1:14" x14ac:dyDescent="0.35">
      <c r="A3220" s="10">
        <v>42920</v>
      </c>
      <c r="B3220" s="27">
        <v>0</v>
      </c>
      <c r="C3220" s="27">
        <v>0.26263181651040002</v>
      </c>
      <c r="D3220" s="28">
        <f t="shared" si="394"/>
        <v>2.1885984709200001E-2</v>
      </c>
      <c r="E3220" s="3">
        <f t="shared" si="393"/>
        <v>0</v>
      </c>
      <c r="F3220" s="5" t="str">
        <f t="shared" si="395"/>
        <v>Dry</v>
      </c>
      <c r="G3220" s="5" t="str">
        <f t="shared" si="396"/>
        <v/>
      </c>
      <c r="H3220" s="27">
        <v>4.5280177104519998E-3</v>
      </c>
      <c r="I3220" s="27">
        <v>11.71561882586</v>
      </c>
      <c r="J3220" s="2">
        <f t="shared" si="397"/>
        <v>31.858985210290651</v>
      </c>
      <c r="K3220" s="2">
        <f t="shared" si="398"/>
        <v>0.69726526316305015</v>
      </c>
      <c r="L3220" s="27">
        <v>1.255833027867</v>
      </c>
      <c r="M3220" s="26">
        <f t="shared" si="399"/>
        <v>3.4150621026604053</v>
      </c>
      <c r="N3220" s="2">
        <f t="shared" si="400"/>
        <v>7.4741996959794041E-2</v>
      </c>
    </row>
    <row r="3221" spans="1:14" x14ac:dyDescent="0.35">
      <c r="A3221" s="10">
        <v>42921</v>
      </c>
      <c r="B3221" s="27">
        <v>0</v>
      </c>
      <c r="C3221" s="27">
        <v>0.22692675360340001</v>
      </c>
      <c r="D3221" s="28">
        <f t="shared" si="394"/>
        <v>1.8910562800283335E-2</v>
      </c>
      <c r="E3221" s="3">
        <f t="shared" si="393"/>
        <v>0</v>
      </c>
      <c r="F3221" s="5" t="str">
        <f t="shared" si="395"/>
        <v>Dry</v>
      </c>
      <c r="G3221" s="5" t="str">
        <f t="shared" si="396"/>
        <v/>
      </c>
      <c r="H3221" s="27">
        <v>3.9234086440470004E-3</v>
      </c>
      <c r="I3221" s="27">
        <v>11.02787086697</v>
      </c>
      <c r="J3221" s="2">
        <f t="shared" si="397"/>
        <v>29.98875092080354</v>
      </c>
      <c r="K3221" s="2">
        <f t="shared" si="398"/>
        <v>0.56710415758991006</v>
      </c>
      <c r="L3221" s="27">
        <v>1.1950384243259999</v>
      </c>
      <c r="M3221" s="26">
        <f t="shared" si="399"/>
        <v>3.2497396895751511</v>
      </c>
      <c r="N3221" s="2">
        <f t="shared" si="400"/>
        <v>6.1454406484284164E-2</v>
      </c>
    </row>
    <row r="3222" spans="1:14" x14ac:dyDescent="0.35">
      <c r="A3222" s="10">
        <v>42922</v>
      </c>
      <c r="B3222" s="27">
        <v>0</v>
      </c>
      <c r="C3222" s="27">
        <v>0.25219907685069998</v>
      </c>
      <c r="D3222" s="28">
        <f t="shared" si="394"/>
        <v>2.1016589737558333E-2</v>
      </c>
      <c r="E3222" s="3">
        <f t="shared" ref="E3222:E3285" si="401">IF(D3222&gt;$C$8,1,0)</f>
        <v>0</v>
      </c>
      <c r="F3222" s="5" t="str">
        <f t="shared" si="395"/>
        <v>Dry</v>
      </c>
      <c r="G3222" s="5" t="str">
        <f t="shared" si="396"/>
        <v/>
      </c>
      <c r="H3222" s="27">
        <v>4.3543157605060003E-3</v>
      </c>
      <c r="I3222" s="27">
        <v>11.05918064608</v>
      </c>
      <c r="J3222" s="2">
        <f t="shared" si="397"/>
        <v>30.073893481724109</v>
      </c>
      <c r="K3222" s="2">
        <f t="shared" si="398"/>
        <v>0.63205068111642537</v>
      </c>
      <c r="L3222" s="27">
        <v>1.1970853372879999</v>
      </c>
      <c r="M3222" s="26">
        <f t="shared" si="399"/>
        <v>3.2553059828074953</v>
      </c>
      <c r="N3222" s="2">
        <f t="shared" si="400"/>
        <v>6.8415430310884248E-2</v>
      </c>
    </row>
    <row r="3223" spans="1:14" x14ac:dyDescent="0.35">
      <c r="A3223" s="10">
        <v>42923</v>
      </c>
      <c r="B3223" s="27">
        <v>0</v>
      </c>
      <c r="C3223" s="27">
        <v>0.21848199836849999</v>
      </c>
      <c r="D3223" s="28">
        <f t="shared" ref="D3223:D3286" si="402">C3223/12</f>
        <v>1.8206833197375E-2</v>
      </c>
      <c r="E3223" s="3">
        <f t="shared" si="401"/>
        <v>0</v>
      </c>
      <c r="F3223" s="5" t="str">
        <f t="shared" ref="F3223:F3286" si="403">IF(B3223&gt;0,D3223,"Dry")</f>
        <v>Dry</v>
      </c>
      <c r="G3223" s="5" t="str">
        <f t="shared" ref="G3223:G3286" si="404">IF(D3223-$C$8&lt;0,"",D3216-$C$8)</f>
        <v/>
      </c>
      <c r="H3223" s="27">
        <v>3.781862551695E-3</v>
      </c>
      <c r="I3223" s="27">
        <v>11.837977077870001</v>
      </c>
      <c r="J3223" s="2">
        <f t="shared" ref="J3223:J3286" si="405">I3223*2.71936</f>
        <v>32.191721346476562</v>
      </c>
      <c r="K3223" s="2">
        <f t="shared" ref="K3223:K3286" si="406">IF(D3223&gt;$C$8, J3223*$C$8, J3223*D3223)</f>
        <v>0.5861093008916749</v>
      </c>
      <c r="L3223" s="27">
        <v>1.292133296566</v>
      </c>
      <c r="M3223" s="26">
        <f t="shared" ref="M3223:M3286" si="407">L3223*2.71936</f>
        <v>3.5137756013497174</v>
      </c>
      <c r="N3223" s="2">
        <f t="shared" ref="N3223:N3286" si="408">IF(D3223&gt;$C$8, M3223*$C$8,M3223* D3223)</f>
        <v>6.3974726266780343E-2</v>
      </c>
    </row>
    <row r="3224" spans="1:14" x14ac:dyDescent="0.35">
      <c r="A3224" s="10">
        <v>42924</v>
      </c>
      <c r="B3224" s="27">
        <v>0</v>
      </c>
      <c r="C3224" s="27">
        <v>0.20294978051109999</v>
      </c>
      <c r="D3224" s="28">
        <f t="shared" si="402"/>
        <v>1.6912481709258333E-2</v>
      </c>
      <c r="E3224" s="3">
        <f t="shared" si="401"/>
        <v>0</v>
      </c>
      <c r="F3224" s="5" t="str">
        <f t="shared" si="403"/>
        <v>Dry</v>
      </c>
      <c r="G3224" s="5" t="str">
        <f t="shared" si="404"/>
        <v/>
      </c>
      <c r="H3224" s="27">
        <v>3.5181115356799999E-3</v>
      </c>
      <c r="I3224" s="27">
        <v>12.01520780479</v>
      </c>
      <c r="J3224" s="2">
        <f t="shared" si="405"/>
        <v>32.673675496033738</v>
      </c>
      <c r="K3224" s="2">
        <f t="shared" si="406"/>
        <v>0.55259293920091279</v>
      </c>
      <c r="L3224" s="27">
        <v>1.3212371097269999</v>
      </c>
      <c r="M3224" s="26">
        <f t="shared" si="407"/>
        <v>3.5929193467072147</v>
      </c>
      <c r="N3224" s="2">
        <f t="shared" si="408"/>
        <v>6.0765182734026167E-2</v>
      </c>
    </row>
    <row r="3225" spans="1:14" x14ac:dyDescent="0.35">
      <c r="A3225" s="10">
        <v>42925</v>
      </c>
      <c r="B3225" s="27">
        <v>0</v>
      </c>
      <c r="C3225" s="27">
        <v>0.17697526164079999</v>
      </c>
      <c r="D3225" s="28">
        <f t="shared" si="402"/>
        <v>1.4747938470066667E-2</v>
      </c>
      <c r="E3225" s="3">
        <f t="shared" si="401"/>
        <v>0</v>
      </c>
      <c r="F3225" s="5" t="str">
        <f t="shared" si="403"/>
        <v>Dry</v>
      </c>
      <c r="G3225" s="5" t="str">
        <f t="shared" si="404"/>
        <v/>
      </c>
      <c r="H3225" s="27">
        <v>3.0750859039530001E-3</v>
      </c>
      <c r="I3225" s="27">
        <v>11.34657174585</v>
      </c>
      <c r="J3225" s="2">
        <f t="shared" si="405"/>
        <v>30.855413342794655</v>
      </c>
      <c r="K3225" s="2">
        <f t="shared" si="406"/>
        <v>0.45505373744800964</v>
      </c>
      <c r="L3225" s="27">
        <v>1.2585455437949999</v>
      </c>
      <c r="M3225" s="26">
        <f t="shared" si="407"/>
        <v>3.422438409974371</v>
      </c>
      <c r="N3225" s="2">
        <f t="shared" si="408"/>
        <v>5.047391108789482E-2</v>
      </c>
    </row>
    <row r="3226" spans="1:14" x14ac:dyDescent="0.35">
      <c r="A3226" s="10">
        <v>42926</v>
      </c>
      <c r="B3226" s="27">
        <v>0</v>
      </c>
      <c r="C3226" s="27">
        <v>0.22789653232820001</v>
      </c>
      <c r="D3226" s="28">
        <f t="shared" si="402"/>
        <v>1.8991377694016667E-2</v>
      </c>
      <c r="E3226" s="3">
        <f t="shared" si="401"/>
        <v>0</v>
      </c>
      <c r="F3226" s="5" t="str">
        <f t="shared" si="403"/>
        <v>Dry</v>
      </c>
      <c r="G3226" s="5" t="str">
        <f t="shared" si="404"/>
        <v/>
      </c>
      <c r="H3226" s="27">
        <v>3.9393227251140004E-3</v>
      </c>
      <c r="I3226" s="27">
        <v>10.740680043339999</v>
      </c>
      <c r="J3226" s="2">
        <f t="shared" si="405"/>
        <v>29.207775682657061</v>
      </c>
      <c r="K3226" s="2">
        <f t="shared" si="406"/>
        <v>0.55469589959145571</v>
      </c>
      <c r="L3226" s="27">
        <v>1.1751527164110001</v>
      </c>
      <c r="M3226" s="26">
        <f t="shared" si="407"/>
        <v>3.1956632908994171</v>
      </c>
      <c r="N3226" s="2">
        <f t="shared" si="408"/>
        <v>6.0690048540375088E-2</v>
      </c>
    </row>
    <row r="3227" spans="1:14" x14ac:dyDescent="0.35">
      <c r="A3227" s="10">
        <v>42927</v>
      </c>
      <c r="B3227" s="27">
        <v>0</v>
      </c>
      <c r="C3227" s="27">
        <v>0.23384492839929999</v>
      </c>
      <c r="D3227" s="28">
        <f t="shared" si="402"/>
        <v>1.9487077366608332E-2</v>
      </c>
      <c r="E3227" s="3">
        <f t="shared" si="401"/>
        <v>0</v>
      </c>
      <c r="F3227" s="5" t="str">
        <f t="shared" si="403"/>
        <v>Dry</v>
      </c>
      <c r="G3227" s="5" t="str">
        <f t="shared" si="404"/>
        <v/>
      </c>
      <c r="H3227" s="27">
        <v>4.0409251066799998E-3</v>
      </c>
      <c r="I3227" s="27">
        <v>10.65757050252</v>
      </c>
      <c r="J3227" s="2">
        <f t="shared" si="405"/>
        <v>28.981770921732789</v>
      </c>
      <c r="K3227" s="2">
        <f t="shared" si="406"/>
        <v>0.5647700121731265</v>
      </c>
      <c r="L3227" s="27">
        <v>1.1603654360560001</v>
      </c>
      <c r="M3227" s="26">
        <f t="shared" si="407"/>
        <v>3.1554513521932441</v>
      </c>
      <c r="N3227" s="2">
        <f t="shared" si="408"/>
        <v>6.1490524626758629E-2</v>
      </c>
    </row>
    <row r="3228" spans="1:14" x14ac:dyDescent="0.35">
      <c r="A3228" s="10">
        <v>42928</v>
      </c>
      <c r="B3228" s="27">
        <v>0</v>
      </c>
      <c r="C3228" s="27">
        <v>0.25417337520560002</v>
      </c>
      <c r="D3228" s="28">
        <f t="shared" si="402"/>
        <v>2.1181114600466667E-2</v>
      </c>
      <c r="E3228" s="3">
        <f t="shared" si="401"/>
        <v>0</v>
      </c>
      <c r="F3228" s="5" t="str">
        <f t="shared" si="403"/>
        <v>Dry</v>
      </c>
      <c r="G3228" s="5" t="str">
        <f t="shared" si="404"/>
        <v/>
      </c>
      <c r="H3228" s="27">
        <v>4.3872118037930003E-3</v>
      </c>
      <c r="I3228" s="27">
        <v>10.31755826307</v>
      </c>
      <c r="J3228" s="2">
        <f t="shared" si="405"/>
        <v>28.057155238262034</v>
      </c>
      <c r="K3228" s="2">
        <f t="shared" si="406"/>
        <v>0.59428182046471179</v>
      </c>
      <c r="L3228" s="27">
        <v>1.11680101149</v>
      </c>
      <c r="M3228" s="26">
        <f t="shared" si="407"/>
        <v>3.0369839986054465</v>
      </c>
      <c r="N3228" s="2">
        <f t="shared" si="408"/>
        <v>6.4326706114245458E-2</v>
      </c>
    </row>
    <row r="3229" spans="1:14" x14ac:dyDescent="0.35">
      <c r="A3229" s="10">
        <v>42929</v>
      </c>
      <c r="B3229" s="27">
        <v>0</v>
      </c>
      <c r="C3229" s="27">
        <v>0.26310138541990002</v>
      </c>
      <c r="D3229" s="28">
        <f t="shared" si="402"/>
        <v>2.1925115451658334E-2</v>
      </c>
      <c r="E3229" s="3">
        <f t="shared" si="401"/>
        <v>0</v>
      </c>
      <c r="F3229" s="5" t="str">
        <f t="shared" si="403"/>
        <v>Dry</v>
      </c>
      <c r="G3229" s="5" t="str">
        <f t="shared" si="404"/>
        <v/>
      </c>
      <c r="H3229" s="27">
        <v>4.5402840871819998E-3</v>
      </c>
      <c r="I3229" s="27">
        <v>10.225789745209999</v>
      </c>
      <c r="J3229" s="2">
        <f t="shared" si="405"/>
        <v>27.807603601534264</v>
      </c>
      <c r="K3229" s="2">
        <f t="shared" si="406"/>
        <v>0.60968491939758884</v>
      </c>
      <c r="L3229" s="27">
        <v>1.1041112777040001</v>
      </c>
      <c r="M3229" s="26">
        <f t="shared" si="407"/>
        <v>3.0024760441371496</v>
      </c>
      <c r="N3229" s="2">
        <f t="shared" si="408"/>
        <v>6.5829633908545404E-2</v>
      </c>
    </row>
    <row r="3230" spans="1:14" x14ac:dyDescent="0.35">
      <c r="A3230" s="10">
        <v>42930</v>
      </c>
      <c r="B3230" s="27">
        <v>0</v>
      </c>
      <c r="C3230" s="27">
        <v>0.26160933741859999</v>
      </c>
      <c r="D3230" s="28">
        <f t="shared" si="402"/>
        <v>2.1800778118216665E-2</v>
      </c>
      <c r="E3230" s="3">
        <f t="shared" si="401"/>
        <v>0</v>
      </c>
      <c r="F3230" s="5" t="str">
        <f t="shared" si="403"/>
        <v>Dry</v>
      </c>
      <c r="G3230" s="5" t="str">
        <f t="shared" si="404"/>
        <v/>
      </c>
      <c r="H3230" s="27">
        <v>4.5162595954410002E-3</v>
      </c>
      <c r="I3230" s="27">
        <v>10.60736046247</v>
      </c>
      <c r="J3230" s="2">
        <f t="shared" si="405"/>
        <v>28.845231747222421</v>
      </c>
      <c r="K3230" s="2">
        <f t="shared" si="406"/>
        <v>0.62884849708973523</v>
      </c>
      <c r="L3230" s="27">
        <v>1.146316596738</v>
      </c>
      <c r="M3230" s="26">
        <f t="shared" si="407"/>
        <v>3.1172475005054476</v>
      </c>
      <c r="N3230" s="2">
        <f t="shared" si="408"/>
        <v>6.7958421098084754E-2</v>
      </c>
    </row>
    <row r="3231" spans="1:14" x14ac:dyDescent="0.35">
      <c r="A3231" s="10">
        <v>42931</v>
      </c>
      <c r="B3231" s="27">
        <v>0</v>
      </c>
      <c r="C3231" s="27">
        <v>0.2467344985238</v>
      </c>
      <c r="D3231" s="28">
        <f t="shared" si="402"/>
        <v>2.0561208210316668E-2</v>
      </c>
      <c r="E3231" s="3">
        <f t="shared" si="401"/>
        <v>0</v>
      </c>
      <c r="F3231" s="5" t="str">
        <f t="shared" si="403"/>
        <v>Dry</v>
      </c>
      <c r="G3231" s="5" t="str">
        <f t="shared" si="404"/>
        <v/>
      </c>
      <c r="H3231" s="27">
        <v>4.2643703907079998E-3</v>
      </c>
      <c r="I3231" s="27">
        <v>11.07128843431</v>
      </c>
      <c r="J3231" s="2">
        <f t="shared" si="405"/>
        <v>30.106818916725242</v>
      </c>
      <c r="K3231" s="2">
        <f t="shared" si="406"/>
        <v>0.61903257229708819</v>
      </c>
      <c r="L3231" s="27">
        <v>1.201629975508</v>
      </c>
      <c r="M3231" s="26">
        <f t="shared" si="407"/>
        <v>3.267664490197435</v>
      </c>
      <c r="N3231" s="2">
        <f t="shared" si="408"/>
        <v>6.7187129944407731E-2</v>
      </c>
    </row>
    <row r="3232" spans="1:14" x14ac:dyDescent="0.35">
      <c r="A3232" s="10">
        <v>42932</v>
      </c>
      <c r="B3232" s="27">
        <v>0</v>
      </c>
      <c r="C3232" s="27">
        <v>0.23086796314290001</v>
      </c>
      <c r="D3232" s="28">
        <f t="shared" si="402"/>
        <v>1.9238996928574999E-2</v>
      </c>
      <c r="E3232" s="3">
        <f t="shared" si="401"/>
        <v>0</v>
      </c>
      <c r="F3232" s="5" t="str">
        <f t="shared" si="403"/>
        <v>Dry</v>
      </c>
      <c r="G3232" s="5" t="str">
        <f t="shared" si="404"/>
        <v/>
      </c>
      <c r="H3232" s="27">
        <v>3.9950804528019997E-3</v>
      </c>
      <c r="I3232" s="27">
        <v>10.7351524769</v>
      </c>
      <c r="J3232" s="2">
        <f t="shared" si="405"/>
        <v>29.192744239582783</v>
      </c>
      <c r="K3232" s="2">
        <f t="shared" si="406"/>
        <v>0.56163911676200873</v>
      </c>
      <c r="L3232" s="27">
        <v>1.171244457402</v>
      </c>
      <c r="M3232" s="26">
        <f t="shared" si="407"/>
        <v>3.1850353276807026</v>
      </c>
      <c r="N3232" s="2">
        <f t="shared" si="408"/>
        <v>6.1276884886651901E-2</v>
      </c>
    </row>
    <row r="3233" spans="1:14" x14ac:dyDescent="0.35">
      <c r="A3233" s="10">
        <v>42933</v>
      </c>
      <c r="B3233" s="27">
        <v>0</v>
      </c>
      <c r="C3233" s="27">
        <v>0.32918540416800002</v>
      </c>
      <c r="D3233" s="28">
        <f t="shared" si="402"/>
        <v>2.7432117014000001E-2</v>
      </c>
      <c r="E3233" s="3">
        <f t="shared" si="401"/>
        <v>0</v>
      </c>
      <c r="F3233" s="5" t="str">
        <f t="shared" si="403"/>
        <v>Dry</v>
      </c>
      <c r="G3233" s="5" t="str">
        <f t="shared" si="404"/>
        <v/>
      </c>
      <c r="H3233" s="27">
        <v>5.6669113224599998E-3</v>
      </c>
      <c r="I3233" s="27">
        <v>8.4444432055350003</v>
      </c>
      <c r="J3233" s="2">
        <f t="shared" si="405"/>
        <v>22.96348107540366</v>
      </c>
      <c r="K3233" s="2">
        <f t="shared" si="406"/>
        <v>0.62993689990924784</v>
      </c>
      <c r="L3233" s="27">
        <v>0.91216040371780005</v>
      </c>
      <c r="M3233" s="26">
        <f t="shared" si="407"/>
        <v>2.4804925154540367</v>
      </c>
      <c r="N3233" s="2">
        <f t="shared" si="408"/>
        <v>6.8045160936286347E-2</v>
      </c>
    </row>
    <row r="3234" spans="1:14" x14ac:dyDescent="0.35">
      <c r="A3234" s="10">
        <v>42934</v>
      </c>
      <c r="B3234" s="27">
        <v>0</v>
      </c>
      <c r="C3234" s="27">
        <v>0.27585393365299998</v>
      </c>
      <c r="D3234" s="28">
        <f t="shared" si="402"/>
        <v>2.2987827804416664E-2</v>
      </c>
      <c r="E3234" s="3">
        <f t="shared" si="401"/>
        <v>0</v>
      </c>
      <c r="F3234" s="5" t="str">
        <f t="shared" si="403"/>
        <v>Dry</v>
      </c>
      <c r="G3234" s="5" t="str">
        <f t="shared" si="404"/>
        <v/>
      </c>
      <c r="H3234" s="27">
        <v>4.7634320055799997E-3</v>
      </c>
      <c r="I3234" s="27">
        <v>10.16423381053</v>
      </c>
      <c r="J3234" s="2">
        <f t="shared" si="405"/>
        <v>27.640210855002859</v>
      </c>
      <c r="K3234" s="2">
        <f t="shared" si="406"/>
        <v>0.63538840761257398</v>
      </c>
      <c r="L3234" s="27">
        <v>1.0903994699870001</v>
      </c>
      <c r="M3234" s="26">
        <f t="shared" si="407"/>
        <v>2.9651887027038484</v>
      </c>
      <c r="N3234" s="2">
        <f t="shared" si="408"/>
        <v>6.8163247305357708E-2</v>
      </c>
    </row>
    <row r="3235" spans="1:14" x14ac:dyDescent="0.35">
      <c r="A3235" s="10">
        <v>42935</v>
      </c>
      <c r="B3235" s="27">
        <v>0</v>
      </c>
      <c r="C3235" s="27">
        <v>0.37528272429420001</v>
      </c>
      <c r="D3235" s="28">
        <f t="shared" si="402"/>
        <v>3.1273560357849998E-2</v>
      </c>
      <c r="E3235" s="3">
        <f t="shared" si="401"/>
        <v>0</v>
      </c>
      <c r="F3235" s="5" t="str">
        <f t="shared" si="403"/>
        <v>Dry</v>
      </c>
      <c r="G3235" s="5" t="str">
        <f t="shared" si="404"/>
        <v/>
      </c>
      <c r="H3235" s="27">
        <v>6.4558091732449998E-3</v>
      </c>
      <c r="I3235" s="27">
        <v>7.7673714861259997</v>
      </c>
      <c r="J3235" s="2">
        <f t="shared" si="405"/>
        <v>21.122279324511599</v>
      </c>
      <c r="K3235" s="2">
        <f t="shared" si="406"/>
        <v>0.66056887735048053</v>
      </c>
      <c r="L3235" s="27">
        <v>0.83483971504410004</v>
      </c>
      <c r="M3235" s="26">
        <f t="shared" si="407"/>
        <v>2.2702297275023238</v>
      </c>
      <c r="N3235" s="2">
        <f t="shared" si="408"/>
        <v>7.0998166409229277E-2</v>
      </c>
    </row>
    <row r="3236" spans="1:14" x14ac:dyDescent="0.35">
      <c r="A3236" s="10">
        <v>42936</v>
      </c>
      <c r="B3236" s="27">
        <v>0</v>
      </c>
      <c r="C3236" s="27">
        <v>0.29021664350120002</v>
      </c>
      <c r="D3236" s="28">
        <f t="shared" si="402"/>
        <v>2.418472029176667E-2</v>
      </c>
      <c r="E3236" s="3">
        <f t="shared" si="401"/>
        <v>0</v>
      </c>
      <c r="F3236" s="5" t="str">
        <f t="shared" si="403"/>
        <v>Dry</v>
      </c>
      <c r="G3236" s="5" t="str">
        <f t="shared" si="404"/>
        <v/>
      </c>
      <c r="H3236" s="27">
        <v>5.0190039830500001E-3</v>
      </c>
      <c r="I3236" s="27">
        <v>9.0550946648739998</v>
      </c>
      <c r="J3236" s="2">
        <f t="shared" si="405"/>
        <v>24.624062227871761</v>
      </c>
      <c r="K3236" s="2">
        <f t="shared" si="406"/>
        <v>0.59552605742813536</v>
      </c>
      <c r="L3236" s="27">
        <v>0.9709918802559</v>
      </c>
      <c r="M3236" s="26">
        <f t="shared" si="407"/>
        <v>2.6404764794926843</v>
      </c>
      <c r="N3236" s="2">
        <f t="shared" si="408"/>
        <v>6.3859185093519344E-2</v>
      </c>
    </row>
    <row r="3237" spans="1:14" x14ac:dyDescent="0.35">
      <c r="A3237" s="10">
        <v>42937</v>
      </c>
      <c r="B3237" s="27">
        <v>0</v>
      </c>
      <c r="C3237" s="27">
        <v>0.2759947750633</v>
      </c>
      <c r="D3237" s="28">
        <f t="shared" si="402"/>
        <v>2.2999564588608332E-2</v>
      </c>
      <c r="E3237" s="3">
        <f t="shared" si="401"/>
        <v>0</v>
      </c>
      <c r="F3237" s="5" t="str">
        <f t="shared" si="403"/>
        <v>Dry</v>
      </c>
      <c r="G3237" s="5" t="str">
        <f t="shared" si="404"/>
        <v/>
      </c>
      <c r="H3237" s="27">
        <v>4.7822017311680001E-3</v>
      </c>
      <c r="I3237" s="27">
        <v>9.9802981007750002</v>
      </c>
      <c r="J3237" s="2">
        <f t="shared" si="405"/>
        <v>27.140023443323503</v>
      </c>
      <c r="K3237" s="2">
        <f t="shared" si="406"/>
        <v>0.62420872212106326</v>
      </c>
      <c r="L3237" s="27">
        <v>1.0873305393479999</v>
      </c>
      <c r="M3237" s="26">
        <f t="shared" si="407"/>
        <v>2.9568431754813771</v>
      </c>
      <c r="N3237" s="2">
        <f t="shared" si="408"/>
        <v>6.8006105592869695E-2</v>
      </c>
    </row>
    <row r="3238" spans="1:14" x14ac:dyDescent="0.35">
      <c r="A3238" s="10">
        <v>42938</v>
      </c>
      <c r="B3238" s="27">
        <v>0</v>
      </c>
      <c r="C3238" s="27">
        <v>0.27759442766440001</v>
      </c>
      <c r="D3238" s="28">
        <f t="shared" si="402"/>
        <v>2.3132868972033333E-2</v>
      </c>
      <c r="E3238" s="3">
        <f t="shared" si="401"/>
        <v>0</v>
      </c>
      <c r="F3238" s="5" t="str">
        <f t="shared" si="403"/>
        <v>Dry</v>
      </c>
      <c r="G3238" s="5" t="str">
        <f t="shared" si="404"/>
        <v/>
      </c>
      <c r="H3238" s="27">
        <v>4.8099300014949999E-3</v>
      </c>
      <c r="I3238" s="27">
        <v>9.8645374888799999</v>
      </c>
      <c r="J3238" s="2">
        <f t="shared" si="405"/>
        <v>26.825228665760715</v>
      </c>
      <c r="K3238" s="2">
        <f t="shared" si="406"/>
        <v>0.62054449986987514</v>
      </c>
      <c r="L3238" s="27">
        <v>1.081288845085</v>
      </c>
      <c r="M3238" s="26">
        <f t="shared" si="407"/>
        <v>2.9404136337703455</v>
      </c>
      <c r="N3238" s="2">
        <f t="shared" si="408"/>
        <v>6.8020203313589808E-2</v>
      </c>
    </row>
    <row r="3239" spans="1:14" x14ac:dyDescent="0.35">
      <c r="A3239" s="10">
        <v>42939</v>
      </c>
      <c r="B3239" s="27">
        <v>0</v>
      </c>
      <c r="C3239" s="27">
        <v>0.25665147175179998</v>
      </c>
      <c r="D3239" s="28">
        <f t="shared" si="402"/>
        <v>2.1387622645983331E-2</v>
      </c>
      <c r="E3239" s="3">
        <f t="shared" si="401"/>
        <v>0</v>
      </c>
      <c r="F3239" s="5" t="str">
        <f t="shared" si="403"/>
        <v>Dry</v>
      </c>
      <c r="G3239" s="5" t="str">
        <f t="shared" si="404"/>
        <v/>
      </c>
      <c r="H3239" s="27">
        <v>4.4538746254410002E-3</v>
      </c>
      <c r="I3239" s="27">
        <v>9.9663114794840002</v>
      </c>
      <c r="J3239" s="2">
        <f t="shared" si="405"/>
        <v>27.10198878484961</v>
      </c>
      <c r="K3239" s="2">
        <f t="shared" si="406"/>
        <v>0.57964710908603578</v>
      </c>
      <c r="L3239" s="27">
        <v>1.0993286871500001</v>
      </c>
      <c r="M3239" s="26">
        <f t="shared" si="407"/>
        <v>2.9894704586882241</v>
      </c>
      <c r="N3239" s="2">
        <f t="shared" si="408"/>
        <v>6.393766608173844E-2</v>
      </c>
    </row>
    <row r="3240" spans="1:14" x14ac:dyDescent="0.35">
      <c r="A3240" s="10">
        <v>42940</v>
      </c>
      <c r="B3240" s="27">
        <v>0</v>
      </c>
      <c r="C3240" s="27">
        <v>0.30389281014289998</v>
      </c>
      <c r="D3240" s="28">
        <f t="shared" si="402"/>
        <v>2.5324400845241665E-2</v>
      </c>
      <c r="E3240" s="3">
        <f t="shared" si="401"/>
        <v>0</v>
      </c>
      <c r="F3240" s="5" t="str">
        <f t="shared" si="403"/>
        <v>Dry</v>
      </c>
      <c r="G3240" s="5" t="str">
        <f t="shared" si="404"/>
        <v/>
      </c>
      <c r="H3240" s="27">
        <v>5.2556057725580002E-3</v>
      </c>
      <c r="I3240" s="27">
        <v>8.4112302415489992</v>
      </c>
      <c r="J3240" s="2">
        <f t="shared" si="405"/>
        <v>22.873163069658688</v>
      </c>
      <c r="K3240" s="2">
        <f t="shared" si="406"/>
        <v>0.57924915017461487</v>
      </c>
      <c r="L3240" s="27">
        <v>0.92688283836759999</v>
      </c>
      <c r="M3240" s="26">
        <f t="shared" si="407"/>
        <v>2.5205281153433168</v>
      </c>
      <c r="N3240" s="2">
        <f t="shared" si="408"/>
        <v>6.3830864334655679E-2</v>
      </c>
    </row>
    <row r="3241" spans="1:14" x14ac:dyDescent="0.35">
      <c r="A3241" s="10">
        <v>42941</v>
      </c>
      <c r="B3241" s="27">
        <v>0</v>
      </c>
      <c r="C3241" s="27">
        <v>0.4474885995599</v>
      </c>
      <c r="D3241" s="28">
        <f t="shared" si="402"/>
        <v>3.7290716629991665E-2</v>
      </c>
      <c r="E3241" s="3">
        <f t="shared" si="401"/>
        <v>0</v>
      </c>
      <c r="F3241" s="5" t="str">
        <f t="shared" si="403"/>
        <v>Dry</v>
      </c>
      <c r="G3241" s="5" t="str">
        <f t="shared" si="404"/>
        <v/>
      </c>
      <c r="H3241" s="27">
        <v>7.6940210968609998E-3</v>
      </c>
      <c r="I3241" s="27">
        <v>6.0540788306679998</v>
      </c>
      <c r="J3241" s="2">
        <f t="shared" si="405"/>
        <v>16.463219808965331</v>
      </c>
      <c r="K3241" s="2">
        <f t="shared" si="406"/>
        <v>0.61392526471339171</v>
      </c>
      <c r="L3241" s="27">
        <v>0.64786372547560001</v>
      </c>
      <c r="M3241" s="26">
        <f t="shared" si="407"/>
        <v>1.7617747005093276</v>
      </c>
      <c r="N3241" s="2">
        <f t="shared" si="408"/>
        <v>6.5697841122581771E-2</v>
      </c>
    </row>
    <row r="3242" spans="1:14" x14ac:dyDescent="0.35">
      <c r="A3242" s="10">
        <v>42942</v>
      </c>
      <c r="B3242" s="27">
        <v>0</v>
      </c>
      <c r="C3242" s="27">
        <v>0.2666100095651</v>
      </c>
      <c r="D3242" s="28">
        <f t="shared" si="402"/>
        <v>2.2217500797091668E-2</v>
      </c>
      <c r="E3242" s="3">
        <f t="shared" si="401"/>
        <v>0</v>
      </c>
      <c r="F3242" s="5" t="str">
        <f t="shared" si="403"/>
        <v>Dry</v>
      </c>
      <c r="G3242" s="5" t="str">
        <f t="shared" si="404"/>
        <v/>
      </c>
      <c r="H3242" s="27">
        <v>4.6360971698569996E-3</v>
      </c>
      <c r="I3242" s="27">
        <v>9.5180014418269998</v>
      </c>
      <c r="J3242" s="2">
        <f t="shared" si="405"/>
        <v>25.882872400846669</v>
      </c>
      <c r="K3242" s="2">
        <f t="shared" si="406"/>
        <v>0.57505273819683278</v>
      </c>
      <c r="L3242" s="27">
        <v>1.0306897327090001</v>
      </c>
      <c r="M3242" s="26">
        <f t="shared" si="407"/>
        <v>2.8028164315395467</v>
      </c>
      <c r="N3242" s="2">
        <f t="shared" si="408"/>
        <v>6.2271576301831506E-2</v>
      </c>
    </row>
    <row r="3243" spans="1:14" x14ac:dyDescent="0.35">
      <c r="A3243" s="10">
        <v>42943</v>
      </c>
      <c r="B3243" s="27">
        <v>0</v>
      </c>
      <c r="C3243" s="27">
        <v>0.24524856048650001</v>
      </c>
      <c r="D3243" s="28">
        <f t="shared" si="402"/>
        <v>2.0437380040541669E-2</v>
      </c>
      <c r="E3243" s="3">
        <f t="shared" si="401"/>
        <v>0</v>
      </c>
      <c r="F3243" s="5" t="str">
        <f t="shared" si="403"/>
        <v>Dry</v>
      </c>
      <c r="G3243" s="5" t="str">
        <f t="shared" si="404"/>
        <v/>
      </c>
      <c r="H3243" s="27">
        <v>4.2773182372379996E-3</v>
      </c>
      <c r="I3243" s="27">
        <v>10.353572078379999</v>
      </c>
      <c r="J3243" s="2">
        <f t="shared" si="405"/>
        <v>28.155089767063433</v>
      </c>
      <c r="K3243" s="2">
        <f t="shared" si="406"/>
        <v>0.57541626964504122</v>
      </c>
      <c r="L3243" s="27">
        <v>1.152075492926</v>
      </c>
      <c r="M3243" s="26">
        <f t="shared" si="407"/>
        <v>3.1329080124432473</v>
      </c>
      <c r="N3243" s="2">
        <f t="shared" si="408"/>
        <v>6.4028431682360692E-2</v>
      </c>
    </row>
    <row r="3244" spans="1:14" x14ac:dyDescent="0.35">
      <c r="A3244" s="10">
        <v>42944</v>
      </c>
      <c r="B3244" s="27">
        <v>0</v>
      </c>
      <c r="C3244" s="27">
        <v>0.24277429314089999</v>
      </c>
      <c r="D3244" s="28">
        <f t="shared" si="402"/>
        <v>2.0231191095074999E-2</v>
      </c>
      <c r="E3244" s="3">
        <f t="shared" si="401"/>
        <v>0</v>
      </c>
      <c r="F3244" s="5" t="str">
        <f t="shared" si="403"/>
        <v>Dry</v>
      </c>
      <c r="G3244" s="5" t="str">
        <f t="shared" si="404"/>
        <v/>
      </c>
      <c r="H3244" s="27">
        <v>4.2330918759690001E-3</v>
      </c>
      <c r="I3244" s="27">
        <v>9.387663363743</v>
      </c>
      <c r="J3244" s="2">
        <f t="shared" si="405"/>
        <v>25.528436244828164</v>
      </c>
      <c r="K3244" s="2">
        <f t="shared" si="406"/>
        <v>0.51647067202755736</v>
      </c>
      <c r="L3244" s="27">
        <v>1.054845830856</v>
      </c>
      <c r="M3244" s="26">
        <f t="shared" si="407"/>
        <v>2.8685055585965724</v>
      </c>
      <c r="N3244" s="2">
        <f t="shared" si="408"/>
        <v>5.8033284113252114E-2</v>
      </c>
    </row>
    <row r="3245" spans="1:14" x14ac:dyDescent="0.35">
      <c r="A3245" s="10">
        <v>42945</v>
      </c>
      <c r="B3245" s="27">
        <v>0</v>
      </c>
      <c r="C3245" s="27">
        <v>0.27818587219469998</v>
      </c>
      <c r="D3245" s="28">
        <f t="shared" si="402"/>
        <v>2.3182156016224999E-2</v>
      </c>
      <c r="E3245" s="3">
        <f t="shared" si="401"/>
        <v>0</v>
      </c>
      <c r="F3245" s="5" t="str">
        <f t="shared" si="403"/>
        <v>Dry</v>
      </c>
      <c r="G3245" s="5" t="str">
        <f t="shared" si="404"/>
        <v/>
      </c>
      <c r="H3245" s="27">
        <v>4.8338154954870004E-3</v>
      </c>
      <c r="I3245" s="27">
        <v>8.8112565115070005</v>
      </c>
      <c r="J3245" s="2">
        <f t="shared" si="405"/>
        <v>23.960978507131678</v>
      </c>
      <c r="K3245" s="2">
        <f t="shared" si="406"/>
        <v>0.55546714205374048</v>
      </c>
      <c r="L3245" s="27">
        <v>0.98268272610069995</v>
      </c>
      <c r="M3245" s="26">
        <f t="shared" si="407"/>
        <v>2.6722680980491993</v>
      </c>
      <c r="N3245" s="2">
        <f t="shared" si="408"/>
        <v>6.194893596615738E-2</v>
      </c>
    </row>
    <row r="3246" spans="1:14" x14ac:dyDescent="0.35">
      <c r="A3246" s="10">
        <v>42946</v>
      </c>
      <c r="B3246" s="27">
        <v>0</v>
      </c>
      <c r="C3246" s="27">
        <v>0.27628304796890002</v>
      </c>
      <c r="D3246" s="28">
        <f t="shared" si="402"/>
        <v>2.3023587330741668E-2</v>
      </c>
      <c r="E3246" s="3">
        <f t="shared" si="401"/>
        <v>0</v>
      </c>
      <c r="F3246" s="5" t="str">
        <f t="shared" si="403"/>
        <v>Dry</v>
      </c>
      <c r="G3246" s="5" t="str">
        <f t="shared" si="404"/>
        <v/>
      </c>
      <c r="H3246" s="27">
        <v>4.80078827428E-3</v>
      </c>
      <c r="I3246" s="27">
        <v>9.2511786959020004</v>
      </c>
      <c r="J3246" s="2">
        <f t="shared" si="405"/>
        <v>25.157285298488063</v>
      </c>
      <c r="K3246" s="2">
        <f t="shared" si="406"/>
        <v>0.57921095507412335</v>
      </c>
      <c r="L3246" s="27">
        <v>1.0280229050930001</v>
      </c>
      <c r="M3246" s="26">
        <f t="shared" si="407"/>
        <v>2.7955643671937009</v>
      </c>
      <c r="N3246" s="2">
        <f t="shared" si="408"/>
        <v>6.4363920346793738E-2</v>
      </c>
    </row>
    <row r="3247" spans="1:14" x14ac:dyDescent="0.35">
      <c r="A3247" s="10">
        <v>42947</v>
      </c>
      <c r="B3247" s="27">
        <v>0</v>
      </c>
      <c r="C3247" s="27">
        <v>0.26011884819449999</v>
      </c>
      <c r="D3247" s="28">
        <f t="shared" si="402"/>
        <v>2.1676570682874999E-2</v>
      </c>
      <c r="E3247" s="3">
        <f t="shared" si="401"/>
        <v>0</v>
      </c>
      <c r="F3247" s="5" t="str">
        <f t="shared" si="403"/>
        <v>Dry</v>
      </c>
      <c r="G3247" s="5" t="str">
        <f t="shared" si="404"/>
        <v/>
      </c>
      <c r="H3247" s="27">
        <v>4.5246607655440004E-3</v>
      </c>
      <c r="I3247" s="27">
        <v>9.4845772083819995</v>
      </c>
      <c r="J3247" s="2">
        <f t="shared" si="405"/>
        <v>25.791979877385675</v>
      </c>
      <c r="K3247" s="2">
        <f t="shared" si="406"/>
        <v>0.55908167486344018</v>
      </c>
      <c r="L3247" s="27">
        <v>1.0576274080150001</v>
      </c>
      <c r="M3247" s="26">
        <f t="shared" si="407"/>
        <v>2.8760696682596705</v>
      </c>
      <c r="N3247" s="2">
        <f t="shared" si="408"/>
        <v>6.2343327452903594E-2</v>
      </c>
    </row>
    <row r="3248" spans="1:14" x14ac:dyDescent="0.35">
      <c r="A3248" s="10">
        <v>42948</v>
      </c>
      <c r="B3248" s="27">
        <v>0</v>
      </c>
      <c r="C3248" s="27">
        <v>0.31717195030529999</v>
      </c>
      <c r="D3248" s="28">
        <f t="shared" si="402"/>
        <v>2.6430995858774998E-2</v>
      </c>
      <c r="E3248" s="3">
        <f t="shared" si="401"/>
        <v>0</v>
      </c>
      <c r="F3248" s="5" t="str">
        <f t="shared" si="403"/>
        <v>Dry</v>
      </c>
      <c r="G3248" s="5" t="str">
        <f t="shared" si="404"/>
        <v/>
      </c>
      <c r="H3248" s="27">
        <v>5.4927631372089997E-3</v>
      </c>
      <c r="I3248" s="27">
        <v>8.5723722659220005</v>
      </c>
      <c r="J3248" s="2">
        <f t="shared" si="405"/>
        <v>23.311366245057652</v>
      </c>
      <c r="K3248" s="2">
        <f t="shared" si="406"/>
        <v>0.61614262468550607</v>
      </c>
      <c r="L3248" s="27">
        <v>0.9504337867139</v>
      </c>
      <c r="M3248" s="26">
        <f t="shared" si="407"/>
        <v>2.5845716222383111</v>
      </c>
      <c r="N3248" s="2">
        <f t="shared" si="408"/>
        <v>6.8312801844088181E-2</v>
      </c>
    </row>
    <row r="3249" spans="1:14" x14ac:dyDescent="0.35">
      <c r="A3249" s="10">
        <v>42949</v>
      </c>
      <c r="B3249" s="27">
        <v>0</v>
      </c>
      <c r="C3249" s="27">
        <v>0.37653100673810003</v>
      </c>
      <c r="D3249" s="28">
        <f t="shared" si="402"/>
        <v>3.1377583894841667E-2</v>
      </c>
      <c r="E3249" s="3">
        <f t="shared" si="401"/>
        <v>0</v>
      </c>
      <c r="F3249" s="5" t="str">
        <f t="shared" si="403"/>
        <v>Dry</v>
      </c>
      <c r="G3249" s="5" t="str">
        <f t="shared" si="404"/>
        <v/>
      </c>
      <c r="H3249" s="27">
        <v>6.500556751378E-3</v>
      </c>
      <c r="I3249" s="27">
        <v>7.6750632276069997</v>
      </c>
      <c r="J3249" s="2">
        <f t="shared" si="405"/>
        <v>20.871259938625371</v>
      </c>
      <c r="K3249" s="2">
        <f t="shared" si="406"/>
        <v>0.6548897097152655</v>
      </c>
      <c r="L3249" s="27">
        <v>0.83454961073830003</v>
      </c>
      <c r="M3249" s="26">
        <f t="shared" si="407"/>
        <v>2.2694408294573036</v>
      </c>
      <c r="N3249" s="2">
        <f t="shared" si="408"/>
        <v>7.12095700206756E-2</v>
      </c>
    </row>
    <row r="3250" spans="1:14" x14ac:dyDescent="0.35">
      <c r="A3250" s="10">
        <v>42950</v>
      </c>
      <c r="B3250" s="27">
        <v>0</v>
      </c>
      <c r="C3250" s="27">
        <v>0.32079273783329998</v>
      </c>
      <c r="D3250" s="28">
        <f t="shared" si="402"/>
        <v>2.6732728152774998E-2</v>
      </c>
      <c r="E3250" s="3">
        <f t="shared" si="401"/>
        <v>0</v>
      </c>
      <c r="F3250" s="5" t="str">
        <f t="shared" si="403"/>
        <v>Dry</v>
      </c>
      <c r="G3250" s="5" t="str">
        <f t="shared" si="404"/>
        <v/>
      </c>
      <c r="H3250" s="27">
        <v>5.5557908721799998E-3</v>
      </c>
      <c r="I3250" s="27">
        <v>8.9055713911030008</v>
      </c>
      <c r="J3250" s="2">
        <f t="shared" si="405"/>
        <v>24.217454618109855</v>
      </c>
      <c r="K3250" s="2">
        <f t="shared" si="406"/>
        <v>0.64739863085809624</v>
      </c>
      <c r="L3250" s="27">
        <v>0.96843005199679999</v>
      </c>
      <c r="M3250" s="26">
        <f t="shared" si="407"/>
        <v>2.6335099461980178</v>
      </c>
      <c r="N3250" s="2">
        <f t="shared" si="408"/>
        <v>7.040090547934072E-2</v>
      </c>
    </row>
    <row r="3251" spans="1:14" x14ac:dyDescent="0.35">
      <c r="A3251" s="10">
        <v>42951</v>
      </c>
      <c r="B3251" s="27">
        <v>0</v>
      </c>
      <c r="C3251" s="27">
        <v>0.32870667976540002</v>
      </c>
      <c r="D3251" s="28">
        <f t="shared" si="402"/>
        <v>2.7392223313783336E-2</v>
      </c>
      <c r="E3251" s="3">
        <f t="shared" si="401"/>
        <v>0</v>
      </c>
      <c r="F3251" s="5" t="str">
        <f t="shared" si="403"/>
        <v>Dry</v>
      </c>
      <c r="G3251" s="5" t="str">
        <f t="shared" si="404"/>
        <v/>
      </c>
      <c r="H3251" s="27">
        <v>5.691624063632E-3</v>
      </c>
      <c r="I3251" s="27">
        <v>9.0025456777099997</v>
      </c>
      <c r="J3251" s="2">
        <f t="shared" si="405"/>
        <v>24.481162614137464</v>
      </c>
      <c r="K3251" s="2">
        <f t="shared" si="406"/>
        <v>0.6705934733074973</v>
      </c>
      <c r="L3251" s="27">
        <v>0.9820669004325</v>
      </c>
      <c r="M3251" s="26">
        <f t="shared" si="407"/>
        <v>2.6705934463601233</v>
      </c>
      <c r="N3251" s="2">
        <f t="shared" si="408"/>
        <v>7.3153492063022754E-2</v>
      </c>
    </row>
    <row r="3252" spans="1:14" x14ac:dyDescent="0.35">
      <c r="A3252" s="10">
        <v>42952</v>
      </c>
      <c r="B3252" s="27">
        <v>0</v>
      </c>
      <c r="C3252" s="27">
        <v>0.33996769884580003</v>
      </c>
      <c r="D3252" s="28">
        <f t="shared" si="402"/>
        <v>2.8330641570483334E-2</v>
      </c>
      <c r="E3252" s="3">
        <f t="shared" si="401"/>
        <v>0</v>
      </c>
      <c r="F3252" s="5" t="str">
        <f t="shared" si="403"/>
        <v>Dry</v>
      </c>
      <c r="G3252" s="5" t="str">
        <f t="shared" si="404"/>
        <v/>
      </c>
      <c r="H3252" s="27">
        <v>5.8822434441439999E-3</v>
      </c>
      <c r="I3252" s="27">
        <v>8.8337341758430004</v>
      </c>
      <c r="J3252" s="2">
        <f t="shared" si="405"/>
        <v>24.022103368420421</v>
      </c>
      <c r="K3252" s="2">
        <f t="shared" si="406"/>
        <v>0.68056160029981927</v>
      </c>
      <c r="L3252" s="27">
        <v>0.96503617172040002</v>
      </c>
      <c r="M3252" s="26">
        <f t="shared" si="407"/>
        <v>2.6242807639295869</v>
      </c>
      <c r="N3252" s="2">
        <f t="shared" si="408"/>
        <v>7.434755770320331E-2</v>
      </c>
    </row>
    <row r="3253" spans="1:14" x14ac:dyDescent="0.35">
      <c r="A3253" s="10">
        <v>42953</v>
      </c>
      <c r="B3253" s="27">
        <v>0</v>
      </c>
      <c r="C3253" s="27">
        <v>0.34983550979330003</v>
      </c>
      <c r="D3253" s="28">
        <f t="shared" si="402"/>
        <v>2.915295914944167E-2</v>
      </c>
      <c r="E3253" s="3">
        <f t="shared" si="401"/>
        <v>0</v>
      </c>
      <c r="F3253" s="5" t="str">
        <f t="shared" si="403"/>
        <v>Dry</v>
      </c>
      <c r="G3253" s="5" t="str">
        <f t="shared" si="404"/>
        <v/>
      </c>
      <c r="H3253" s="27">
        <v>6.050008720552E-3</v>
      </c>
      <c r="I3253" s="27">
        <v>8.5676084005950006</v>
      </c>
      <c r="J3253" s="2">
        <f t="shared" si="405"/>
        <v>23.298411580242021</v>
      </c>
      <c r="K3253" s="2">
        <f t="shared" si="406"/>
        <v>0.67921764104567439</v>
      </c>
      <c r="L3253" s="27">
        <v>0.93303025545810003</v>
      </c>
      <c r="M3253" s="26">
        <f t="shared" si="407"/>
        <v>2.5372451554825388</v>
      </c>
      <c r="N3253" s="2">
        <f t="shared" si="408"/>
        <v>7.396820436990123E-2</v>
      </c>
    </row>
    <row r="3254" spans="1:14" x14ac:dyDescent="0.35">
      <c r="A3254" s="10">
        <v>42954</v>
      </c>
      <c r="B3254" s="27">
        <v>0</v>
      </c>
      <c r="C3254" s="27">
        <v>0.35359182396970001</v>
      </c>
      <c r="D3254" s="28">
        <f t="shared" si="402"/>
        <v>2.9465985330808336E-2</v>
      </c>
      <c r="E3254" s="3">
        <f t="shared" si="401"/>
        <v>0</v>
      </c>
      <c r="F3254" s="5" t="str">
        <f t="shared" si="403"/>
        <v>Dry</v>
      </c>
      <c r="G3254" s="5" t="str">
        <f t="shared" si="404"/>
        <v/>
      </c>
      <c r="H3254" s="27">
        <v>6.1147957880980002E-3</v>
      </c>
      <c r="I3254" s="27">
        <v>8.5553573440099999</v>
      </c>
      <c r="J3254" s="2">
        <f t="shared" si="405"/>
        <v>23.265096547007033</v>
      </c>
      <c r="K3254" s="2">
        <f t="shared" si="406"/>
        <v>0.68552899357394892</v>
      </c>
      <c r="L3254" s="27">
        <v>0.93064358083109999</v>
      </c>
      <c r="M3254" s="26">
        <f t="shared" si="407"/>
        <v>2.5307549279688599</v>
      </c>
      <c r="N3254" s="2">
        <f t="shared" si="408"/>
        <v>7.4571187583401338E-2</v>
      </c>
    </row>
    <row r="3255" spans="1:14" x14ac:dyDescent="0.35">
      <c r="A3255" s="10">
        <v>42955</v>
      </c>
      <c r="B3255" s="27">
        <v>0</v>
      </c>
      <c r="C3255" s="27">
        <v>0.34891027411100001</v>
      </c>
      <c r="D3255" s="28">
        <f t="shared" si="402"/>
        <v>2.9075856175916667E-2</v>
      </c>
      <c r="E3255" s="3">
        <f t="shared" si="401"/>
        <v>0</v>
      </c>
      <c r="F3255" s="5" t="str">
        <f t="shared" si="403"/>
        <v>Dry</v>
      </c>
      <c r="G3255" s="5" t="str">
        <f t="shared" si="404"/>
        <v/>
      </c>
      <c r="H3255" s="27">
        <v>6.0367518919540002E-3</v>
      </c>
      <c r="I3255" s="27">
        <v>8.6897190154969994</v>
      </c>
      <c r="J3255" s="2">
        <f t="shared" si="405"/>
        <v>23.63047430198192</v>
      </c>
      <c r="K3255" s="2">
        <f t="shared" si="406"/>
        <v>0.68707627217312106</v>
      </c>
      <c r="L3255" s="27">
        <v>0.94531768379659997</v>
      </c>
      <c r="M3255" s="26">
        <f t="shared" si="407"/>
        <v>2.5706590966091221</v>
      </c>
      <c r="N3255" s="2">
        <f t="shared" si="408"/>
        <v>7.4744114170318704E-2</v>
      </c>
    </row>
    <row r="3256" spans="1:14" x14ac:dyDescent="0.35">
      <c r="A3256" s="10">
        <v>42956</v>
      </c>
      <c r="B3256" s="27">
        <v>0</v>
      </c>
      <c r="C3256" s="27">
        <v>0.3611004010187</v>
      </c>
      <c r="D3256" s="28">
        <f t="shared" si="402"/>
        <v>3.0091700084891666E-2</v>
      </c>
      <c r="E3256" s="3">
        <f t="shared" si="401"/>
        <v>0</v>
      </c>
      <c r="F3256" s="5" t="str">
        <f t="shared" si="403"/>
        <v>Dry</v>
      </c>
      <c r="G3256" s="5" t="str">
        <f t="shared" si="404"/>
        <v/>
      </c>
      <c r="H3256" s="27">
        <v>6.2457051656820001E-3</v>
      </c>
      <c r="I3256" s="27">
        <v>8.5256187133610002</v>
      </c>
      <c r="J3256" s="2">
        <f t="shared" si="405"/>
        <v>23.18422650436537</v>
      </c>
      <c r="K3256" s="2">
        <f t="shared" si="406"/>
        <v>0.69765279066955899</v>
      </c>
      <c r="L3256" s="27">
        <v>0.92902909701460001</v>
      </c>
      <c r="M3256" s="26">
        <f t="shared" si="407"/>
        <v>2.5263645652576225</v>
      </c>
      <c r="N3256" s="2">
        <f t="shared" si="408"/>
        <v>7.6022604802830102E-2</v>
      </c>
    </row>
    <row r="3257" spans="1:14" x14ac:dyDescent="0.35">
      <c r="A3257" s="10">
        <v>42957</v>
      </c>
      <c r="B3257" s="27">
        <v>0</v>
      </c>
      <c r="C3257" s="27">
        <v>0.36017306652129999</v>
      </c>
      <c r="D3257" s="28">
        <f t="shared" si="402"/>
        <v>3.0014422210108332E-2</v>
      </c>
      <c r="E3257" s="3">
        <f t="shared" si="401"/>
        <v>0</v>
      </c>
      <c r="F3257" s="5" t="str">
        <f t="shared" si="403"/>
        <v>Dry</v>
      </c>
      <c r="G3257" s="5" t="str">
        <f t="shared" si="404"/>
        <v/>
      </c>
      <c r="H3257" s="27">
        <v>6.2320175328720003E-3</v>
      </c>
      <c r="I3257" s="27">
        <v>8.3864832381309995</v>
      </c>
      <c r="J3257" s="2">
        <f t="shared" si="405"/>
        <v>22.805867058443916</v>
      </c>
      <c r="K3257" s="2">
        <f t="shared" si="406"/>
        <v>0.68450492275973707</v>
      </c>
      <c r="L3257" s="27">
        <v>0.91380634657469995</v>
      </c>
      <c r="M3257" s="26">
        <f t="shared" si="407"/>
        <v>2.4849684266213758</v>
      </c>
      <c r="N3257" s="2">
        <f t="shared" si="408"/>
        <v>7.4584891535402584E-2</v>
      </c>
    </row>
    <row r="3258" spans="1:14" x14ac:dyDescent="0.35">
      <c r="A3258" s="10">
        <v>42958</v>
      </c>
      <c r="B3258" s="27">
        <v>0</v>
      </c>
      <c r="C3258" s="27">
        <v>0.31749033041109997</v>
      </c>
      <c r="D3258" s="28">
        <f t="shared" si="402"/>
        <v>2.645752753425833E-2</v>
      </c>
      <c r="E3258" s="3">
        <f t="shared" si="401"/>
        <v>0</v>
      </c>
      <c r="F3258" s="5" t="str">
        <f t="shared" si="403"/>
        <v>Dry</v>
      </c>
      <c r="G3258" s="5" t="str">
        <f t="shared" si="404"/>
        <v/>
      </c>
      <c r="H3258" s="27">
        <v>5.5083990076959998E-3</v>
      </c>
      <c r="I3258" s="27">
        <v>9.1719955181890001</v>
      </c>
      <c r="J3258" s="2">
        <f t="shared" si="405"/>
        <v>24.941957732342438</v>
      </c>
      <c r="K3258" s="2">
        <f t="shared" si="406"/>
        <v>0.65990253346175753</v>
      </c>
      <c r="L3258" s="27">
        <v>1.0037391580520001</v>
      </c>
      <c r="M3258" s="26">
        <f t="shared" si="407"/>
        <v>2.729528116840287</v>
      </c>
      <c r="N3258" s="2">
        <f t="shared" si="408"/>
        <v>7.221656530683418E-2</v>
      </c>
    </row>
    <row r="3259" spans="1:14" x14ac:dyDescent="0.35">
      <c r="A3259" s="10">
        <v>42959</v>
      </c>
      <c r="B3259" s="27">
        <v>0</v>
      </c>
      <c r="C3259" s="27">
        <v>0.35969818458149999</v>
      </c>
      <c r="D3259" s="28">
        <f t="shared" si="402"/>
        <v>2.9974848715124999E-2</v>
      </c>
      <c r="E3259" s="3">
        <f t="shared" si="401"/>
        <v>0</v>
      </c>
      <c r="F3259" s="5" t="str">
        <f t="shared" si="403"/>
        <v>Dry</v>
      </c>
      <c r="G3259" s="5" t="str">
        <f t="shared" si="404"/>
        <v/>
      </c>
      <c r="H3259" s="27">
        <v>6.2265990707099997E-3</v>
      </c>
      <c r="I3259" s="27">
        <v>8.5009492471449999</v>
      </c>
      <c r="J3259" s="2">
        <f t="shared" si="405"/>
        <v>23.117141344716227</v>
      </c>
      <c r="K3259" s="2">
        <f t="shared" si="406"/>
        <v>0.69293281453403022</v>
      </c>
      <c r="L3259" s="27">
        <v>0.9327635632422</v>
      </c>
      <c r="M3259" s="26">
        <f t="shared" si="407"/>
        <v>2.5365199233383091</v>
      </c>
      <c r="N3259" s="2">
        <f t="shared" si="408"/>
        <v>7.603180096496627E-2</v>
      </c>
    </row>
    <row r="3260" spans="1:14" x14ac:dyDescent="0.35">
      <c r="A3260" s="10">
        <v>42960</v>
      </c>
      <c r="B3260" s="27">
        <v>0</v>
      </c>
      <c r="C3260" s="27">
        <v>0.37658921659380001</v>
      </c>
      <c r="D3260" s="28">
        <f t="shared" si="402"/>
        <v>3.1382434716150001E-2</v>
      </c>
      <c r="E3260" s="3">
        <f t="shared" si="401"/>
        <v>0</v>
      </c>
      <c r="F3260" s="5" t="str">
        <f t="shared" si="403"/>
        <v>Dry</v>
      </c>
      <c r="G3260" s="5" t="str">
        <f t="shared" si="404"/>
        <v/>
      </c>
      <c r="H3260" s="27">
        <v>6.5152777895450004E-3</v>
      </c>
      <c r="I3260" s="27">
        <v>7.9770046515909998</v>
      </c>
      <c r="J3260" s="2">
        <f t="shared" si="405"/>
        <v>21.6923473693505</v>
      </c>
      <c r="K3260" s="2">
        <f t="shared" si="406"/>
        <v>0.68075867515869026</v>
      </c>
      <c r="L3260" s="27">
        <v>0.87126190168429996</v>
      </c>
      <c r="M3260" s="26">
        <f t="shared" si="407"/>
        <v>2.3692747649642181</v>
      </c>
      <c r="N3260" s="2">
        <f t="shared" si="408"/>
        <v>7.4353610636111206E-2</v>
      </c>
    </row>
    <row r="3261" spans="1:14" x14ac:dyDescent="0.35">
      <c r="A3261" s="10">
        <v>42961</v>
      </c>
      <c r="B3261" s="27">
        <v>0</v>
      </c>
      <c r="C3261" s="27">
        <v>0.3878838618182</v>
      </c>
      <c r="D3261" s="28">
        <f t="shared" si="402"/>
        <v>3.2323655151516667E-2</v>
      </c>
      <c r="E3261" s="3">
        <f t="shared" si="401"/>
        <v>0</v>
      </c>
      <c r="F3261" s="5" t="str">
        <f t="shared" si="403"/>
        <v>Dry</v>
      </c>
      <c r="G3261" s="5" t="str">
        <f t="shared" si="404"/>
        <v/>
      </c>
      <c r="H3261" s="27">
        <v>6.710247657187E-3</v>
      </c>
      <c r="I3261" s="27">
        <v>7.7787600529840004</v>
      </c>
      <c r="J3261" s="2">
        <f t="shared" si="405"/>
        <v>21.153248937682573</v>
      </c>
      <c r="K3261" s="2">
        <f t="shared" si="406"/>
        <v>0.68375032399583779</v>
      </c>
      <c r="L3261" s="27">
        <v>0.84783430351449995</v>
      </c>
      <c r="M3261" s="26">
        <f t="shared" si="407"/>
        <v>2.3055666916051907</v>
      </c>
      <c r="N3261" s="2">
        <f t="shared" si="408"/>
        <v>7.4524342668269364E-2</v>
      </c>
    </row>
    <row r="3262" spans="1:14" x14ac:dyDescent="0.35">
      <c r="A3262" s="10">
        <v>42962</v>
      </c>
      <c r="B3262" s="27">
        <v>0</v>
      </c>
      <c r="C3262" s="27">
        <v>0.38601979050809998</v>
      </c>
      <c r="D3262" s="28">
        <f t="shared" si="402"/>
        <v>3.2168315875675001E-2</v>
      </c>
      <c r="E3262" s="3">
        <f t="shared" si="401"/>
        <v>0</v>
      </c>
      <c r="F3262" s="5" t="str">
        <f t="shared" si="403"/>
        <v>Dry</v>
      </c>
      <c r="G3262" s="5" t="str">
        <f t="shared" si="404"/>
        <v/>
      </c>
      <c r="H3262" s="27">
        <v>6.6833471912740002E-3</v>
      </c>
      <c r="I3262" s="27">
        <v>7.7401949455540002</v>
      </c>
      <c r="J3262" s="2">
        <f t="shared" si="405"/>
        <v>21.048376527141727</v>
      </c>
      <c r="K3262" s="2">
        <f t="shared" si="406"/>
        <v>0.6770908247952383</v>
      </c>
      <c r="L3262" s="27">
        <v>0.84454893311680002</v>
      </c>
      <c r="M3262" s="26">
        <f t="shared" si="407"/>
        <v>2.2966325867605013</v>
      </c>
      <c r="N3262" s="2">
        <f t="shared" si="408"/>
        <v>7.3878802501280372E-2</v>
      </c>
    </row>
    <row r="3263" spans="1:14" x14ac:dyDescent="0.35">
      <c r="A3263" s="10">
        <v>42963</v>
      </c>
      <c r="B3263" s="27">
        <v>0</v>
      </c>
      <c r="C3263" s="27">
        <v>0.38227566026589999</v>
      </c>
      <c r="D3263" s="28">
        <f t="shared" si="402"/>
        <v>3.1856305022158332E-2</v>
      </c>
      <c r="E3263" s="3">
        <f t="shared" si="401"/>
        <v>0</v>
      </c>
      <c r="F3263" s="5" t="str">
        <f t="shared" si="403"/>
        <v>Dry</v>
      </c>
      <c r="G3263" s="5" t="str">
        <f t="shared" si="404"/>
        <v/>
      </c>
      <c r="H3263" s="27">
        <v>6.624530980746E-3</v>
      </c>
      <c r="I3263" s="27">
        <v>7.7479687524510004</v>
      </c>
      <c r="J3263" s="2">
        <f t="shared" si="405"/>
        <v>21.069516306665154</v>
      </c>
      <c r="K3263" s="2">
        <f t="shared" si="406"/>
        <v>0.67119693813446402</v>
      </c>
      <c r="L3263" s="27">
        <v>0.84764972952289996</v>
      </c>
      <c r="M3263" s="26">
        <f t="shared" si="407"/>
        <v>2.3050647684753933</v>
      </c>
      <c r="N3263" s="2">
        <f t="shared" si="408"/>
        <v>7.3430846360382912E-2</v>
      </c>
    </row>
    <row r="3264" spans="1:14" x14ac:dyDescent="0.35">
      <c r="A3264" s="10">
        <v>42964</v>
      </c>
      <c r="B3264" s="27">
        <v>0</v>
      </c>
      <c r="C3264" s="27">
        <v>0.36867673992360001</v>
      </c>
      <c r="D3264" s="28">
        <f t="shared" si="402"/>
        <v>3.0723061660300002E-2</v>
      </c>
      <c r="E3264" s="3">
        <f t="shared" si="401"/>
        <v>0</v>
      </c>
      <c r="F3264" s="5" t="str">
        <f t="shared" si="403"/>
        <v>Dry</v>
      </c>
      <c r="G3264" s="5" t="str">
        <f t="shared" si="404"/>
        <v/>
      </c>
      <c r="H3264" s="27">
        <v>6.3974712665010001E-3</v>
      </c>
      <c r="I3264" s="27">
        <v>7.9684997164400002</v>
      </c>
      <c r="J3264" s="2">
        <f t="shared" si="405"/>
        <v>21.669219388898281</v>
      </c>
      <c r="K3264" s="2">
        <f t="shared" si="406"/>
        <v>0.66574476341569022</v>
      </c>
      <c r="L3264" s="27">
        <v>0.87509103301690006</v>
      </c>
      <c r="M3264" s="26">
        <f t="shared" si="407"/>
        <v>2.3796875515448375</v>
      </c>
      <c r="N3264" s="2">
        <f t="shared" si="408"/>
        <v>7.3111287378360382E-2</v>
      </c>
    </row>
    <row r="3265" spans="1:14" x14ac:dyDescent="0.35">
      <c r="A3265" s="10">
        <v>42965</v>
      </c>
      <c r="B3265" s="27">
        <v>0</v>
      </c>
      <c r="C3265" s="27">
        <v>0.34987946202320003</v>
      </c>
      <c r="D3265" s="28">
        <f t="shared" si="402"/>
        <v>2.9156621835266669E-2</v>
      </c>
      <c r="E3265" s="3">
        <f t="shared" si="401"/>
        <v>0</v>
      </c>
      <c r="F3265" s="5" t="str">
        <f t="shared" si="403"/>
        <v>Dry</v>
      </c>
      <c r="G3265" s="5" t="str">
        <f t="shared" si="404"/>
        <v/>
      </c>
      <c r="H3265" s="27">
        <v>6.0800140238209998E-3</v>
      </c>
      <c r="I3265" s="27">
        <v>8.3348649159059995</v>
      </c>
      <c r="J3265" s="2">
        <f t="shared" si="405"/>
        <v>22.665498257718138</v>
      </c>
      <c r="K3265" s="2">
        <f t="shared" si="406"/>
        <v>0.66084936140818329</v>
      </c>
      <c r="L3265" s="27">
        <v>0.92071346165529999</v>
      </c>
      <c r="M3265" s="26">
        <f t="shared" si="407"/>
        <v>2.5037513590869565</v>
      </c>
      <c r="N3265" s="2">
        <f t="shared" si="408"/>
        <v>7.3000931546433348E-2</v>
      </c>
    </row>
    <row r="3266" spans="1:14" x14ac:dyDescent="0.35">
      <c r="A3266" s="10">
        <v>42966</v>
      </c>
      <c r="B3266" s="27">
        <v>0</v>
      </c>
      <c r="C3266" s="27">
        <v>0.38411237131730003</v>
      </c>
      <c r="D3266" s="28">
        <f t="shared" si="402"/>
        <v>3.2009364276441667E-2</v>
      </c>
      <c r="E3266" s="3">
        <f t="shared" si="401"/>
        <v>0</v>
      </c>
      <c r="F3266" s="5" t="str">
        <f t="shared" si="403"/>
        <v>Dry</v>
      </c>
      <c r="G3266" s="5" t="str">
        <f t="shared" si="404"/>
        <v/>
      </c>
      <c r="H3266" s="27">
        <v>6.6623304294020002E-3</v>
      </c>
      <c r="I3266" s="27">
        <v>7.7658333372630004</v>
      </c>
      <c r="J3266" s="2">
        <f t="shared" si="405"/>
        <v>21.118096544019512</v>
      </c>
      <c r="K3266" s="2">
        <f t="shared" si="406"/>
        <v>0.67597684510258438</v>
      </c>
      <c r="L3266" s="27">
        <v>0.85816113303310004</v>
      </c>
      <c r="M3266" s="26">
        <f t="shared" si="407"/>
        <v>2.333649058724891</v>
      </c>
      <c r="N3266" s="2">
        <f t="shared" si="408"/>
        <v>7.4698622814100252E-2</v>
      </c>
    </row>
    <row r="3267" spans="1:14" x14ac:dyDescent="0.35">
      <c r="A3267" s="10">
        <v>42967</v>
      </c>
      <c r="B3267" s="27">
        <v>0</v>
      </c>
      <c r="C3267" s="27">
        <v>0.39588927455959999</v>
      </c>
      <c r="D3267" s="28">
        <f t="shared" si="402"/>
        <v>3.2990772879966664E-2</v>
      </c>
      <c r="E3267" s="3">
        <f t="shared" si="401"/>
        <v>0</v>
      </c>
      <c r="F3267" s="5" t="str">
        <f t="shared" si="403"/>
        <v>Dry</v>
      </c>
      <c r="G3267" s="5" t="str">
        <f t="shared" si="404"/>
        <v/>
      </c>
      <c r="H3267" s="27">
        <v>6.8647112623039996E-3</v>
      </c>
      <c r="I3267" s="27">
        <v>7.4747062995890001</v>
      </c>
      <c r="J3267" s="2">
        <f t="shared" si="405"/>
        <v>20.326417322850343</v>
      </c>
      <c r="K3267" s="2">
        <f t="shared" si="406"/>
        <v>0.6705842173615757</v>
      </c>
      <c r="L3267" s="27">
        <v>0.82353968931129995</v>
      </c>
      <c r="M3267" s="26">
        <f t="shared" si="407"/>
        <v>2.2395008895255768</v>
      </c>
      <c r="N3267" s="2">
        <f t="shared" si="408"/>
        <v>7.3882865210821616E-2</v>
      </c>
    </row>
    <row r="3268" spans="1:14" x14ac:dyDescent="0.35">
      <c r="A3268" s="10">
        <v>42968</v>
      </c>
      <c r="B3268" s="27">
        <v>0</v>
      </c>
      <c r="C3268" s="27">
        <v>0.38702575002459999</v>
      </c>
      <c r="D3268" s="28">
        <f t="shared" si="402"/>
        <v>3.2252145835383335E-2</v>
      </c>
      <c r="E3268" s="3">
        <f t="shared" si="401"/>
        <v>0</v>
      </c>
      <c r="F3268" s="5" t="str">
        <f t="shared" si="403"/>
        <v>Dry</v>
      </c>
      <c r="G3268" s="5" t="str">
        <f t="shared" si="404"/>
        <v/>
      </c>
      <c r="H3268" s="27">
        <v>6.7184072650549997E-3</v>
      </c>
      <c r="I3268" s="27">
        <v>7.5507202613600004</v>
      </c>
      <c r="J3268" s="2">
        <f t="shared" si="405"/>
        <v>20.53312664993193</v>
      </c>
      <c r="K3268" s="2">
        <f t="shared" si="406"/>
        <v>0.66223739517000069</v>
      </c>
      <c r="L3268" s="27">
        <v>0.83251873995409997</v>
      </c>
      <c r="M3268" s="26">
        <f t="shared" si="407"/>
        <v>2.2639181606815812</v>
      </c>
      <c r="N3268" s="2">
        <f t="shared" si="408"/>
        <v>7.301621867767516E-2</v>
      </c>
    </row>
    <row r="3269" spans="1:14" x14ac:dyDescent="0.35">
      <c r="A3269" s="10">
        <v>42969</v>
      </c>
      <c r="B3269" s="27">
        <v>0</v>
      </c>
      <c r="C3269" s="27">
        <v>0.36166963544219999</v>
      </c>
      <c r="D3269" s="28">
        <f t="shared" si="402"/>
        <v>3.0139136286849999E-2</v>
      </c>
      <c r="E3269" s="3">
        <f t="shared" si="401"/>
        <v>0</v>
      </c>
      <c r="F3269" s="5" t="str">
        <f t="shared" si="403"/>
        <v>Dry</v>
      </c>
      <c r="G3269" s="5" t="str">
        <f t="shared" si="404"/>
        <v/>
      </c>
      <c r="H3269" s="27">
        <v>6.2918348000249999E-3</v>
      </c>
      <c r="I3269" s="27">
        <v>7.8919632119359999</v>
      </c>
      <c r="J3269" s="2">
        <f t="shared" si="405"/>
        <v>21.461089080010282</v>
      </c>
      <c r="K3269" s="2">
        <f t="shared" si="406"/>
        <v>0.64681868864665815</v>
      </c>
      <c r="L3269" s="27">
        <v>0.87453370100179995</v>
      </c>
      <c r="M3269" s="26">
        <f t="shared" si="407"/>
        <v>2.3781719651562545</v>
      </c>
      <c r="N3269" s="2">
        <f t="shared" si="408"/>
        <v>7.1676048971410236E-2</v>
      </c>
    </row>
    <row r="3270" spans="1:14" x14ac:dyDescent="0.35">
      <c r="A3270" s="10">
        <v>42970</v>
      </c>
      <c r="B3270" s="27">
        <v>0</v>
      </c>
      <c r="C3270" s="27">
        <v>0.38271149056140003</v>
      </c>
      <c r="D3270" s="28">
        <f t="shared" si="402"/>
        <v>3.1892624213450002E-2</v>
      </c>
      <c r="E3270" s="3">
        <f t="shared" si="401"/>
        <v>0</v>
      </c>
      <c r="F3270" s="5" t="str">
        <f t="shared" si="403"/>
        <v>Dry</v>
      </c>
      <c r="G3270" s="5" t="str">
        <f t="shared" si="404"/>
        <v/>
      </c>
      <c r="H3270" s="27">
        <v>6.6503939491059996E-3</v>
      </c>
      <c r="I3270" s="27">
        <v>7.6585885710949997</v>
      </c>
      <c r="J3270" s="2">
        <f t="shared" si="405"/>
        <v>20.826459416692899</v>
      </c>
      <c r="K3270" s="2">
        <f t="shared" si="406"/>
        <v>0.66421044387325379</v>
      </c>
      <c r="L3270" s="27">
        <v>0.85129605116289997</v>
      </c>
      <c r="M3270" s="26">
        <f t="shared" si="407"/>
        <v>2.3149804296903436</v>
      </c>
      <c r="N3270" s="2">
        <f t="shared" si="408"/>
        <v>7.3830800905605135E-2</v>
      </c>
    </row>
    <row r="3271" spans="1:14" x14ac:dyDescent="0.35">
      <c r="A3271" s="10">
        <v>42971</v>
      </c>
      <c r="B3271" s="27">
        <v>0</v>
      </c>
      <c r="C3271" s="27">
        <v>0.38700000383619998</v>
      </c>
      <c r="D3271" s="28">
        <f t="shared" si="402"/>
        <v>3.2250000319683329E-2</v>
      </c>
      <c r="E3271" s="3">
        <f t="shared" si="401"/>
        <v>0</v>
      </c>
      <c r="F3271" s="5" t="str">
        <f t="shared" si="403"/>
        <v>Dry</v>
      </c>
      <c r="G3271" s="5" t="str">
        <f t="shared" si="404"/>
        <v/>
      </c>
      <c r="H3271" s="27">
        <v>6.7242284365170001E-3</v>
      </c>
      <c r="I3271" s="27">
        <v>7.4394030457409999</v>
      </c>
      <c r="J3271" s="2">
        <f t="shared" si="405"/>
        <v>20.230415066466247</v>
      </c>
      <c r="K3271" s="2">
        <f t="shared" si="406"/>
        <v>0.65243089236086294</v>
      </c>
      <c r="L3271" s="27">
        <v>0.82493034971650003</v>
      </c>
      <c r="M3271" s="26">
        <f t="shared" si="407"/>
        <v>2.2432825958050615</v>
      </c>
      <c r="N3271" s="2">
        <f t="shared" si="408"/>
        <v>7.2345864431853285E-2</v>
      </c>
    </row>
    <row r="3272" spans="1:14" x14ac:dyDescent="0.35">
      <c r="A3272" s="10">
        <v>42972</v>
      </c>
      <c r="B3272" s="27">
        <v>0</v>
      </c>
      <c r="C3272" s="27">
        <v>0.38605163636290002</v>
      </c>
      <c r="D3272" s="28">
        <f t="shared" si="402"/>
        <v>3.2170969696908337E-2</v>
      </c>
      <c r="E3272" s="3">
        <f t="shared" si="401"/>
        <v>0</v>
      </c>
      <c r="F3272" s="5" t="str">
        <f t="shared" si="403"/>
        <v>Dry</v>
      </c>
      <c r="G3272" s="5" t="str">
        <f t="shared" si="404"/>
        <v/>
      </c>
      <c r="H3272" s="27">
        <v>6.7108084231219996E-3</v>
      </c>
      <c r="I3272" s="27">
        <v>7.4708291379159997</v>
      </c>
      <c r="J3272" s="2">
        <f t="shared" si="405"/>
        <v>20.315873924483252</v>
      </c>
      <c r="K3272" s="2">
        <f t="shared" si="406"/>
        <v>0.65358136439076098</v>
      </c>
      <c r="L3272" s="27">
        <v>0.82996261051690001</v>
      </c>
      <c r="M3272" s="26">
        <f t="shared" si="407"/>
        <v>2.2569671245352372</v>
      </c>
      <c r="N3272" s="2">
        <f t="shared" si="408"/>
        <v>7.2608820970341464E-2</v>
      </c>
    </row>
    <row r="3273" spans="1:14" x14ac:dyDescent="0.35">
      <c r="A3273" s="10">
        <v>42973</v>
      </c>
      <c r="B3273" s="27">
        <v>0</v>
      </c>
      <c r="C3273" s="27">
        <v>0.37435343479830002</v>
      </c>
      <c r="D3273" s="28">
        <f t="shared" si="402"/>
        <v>3.1196119566525002E-2</v>
      </c>
      <c r="E3273" s="3">
        <f t="shared" si="401"/>
        <v>0</v>
      </c>
      <c r="F3273" s="5" t="str">
        <f t="shared" si="403"/>
        <v>Dry</v>
      </c>
      <c r="G3273" s="5" t="str">
        <f t="shared" si="404"/>
        <v/>
      </c>
      <c r="H3273" s="27">
        <v>6.5144551555279999E-3</v>
      </c>
      <c r="I3273" s="27">
        <v>7.6020950460490004</v>
      </c>
      <c r="J3273" s="2">
        <f t="shared" si="405"/>
        <v>20.672833184423808</v>
      </c>
      <c r="K3273" s="2">
        <f t="shared" si="406"/>
        <v>0.64491217580011095</v>
      </c>
      <c r="L3273" s="27">
        <v>0.84625641026389997</v>
      </c>
      <c r="M3273" s="26">
        <f t="shared" si="407"/>
        <v>2.3012758318152389</v>
      </c>
      <c r="N3273" s="2">
        <f t="shared" si="408"/>
        <v>7.1790876004862475E-2</v>
      </c>
    </row>
    <row r="3274" spans="1:14" x14ac:dyDescent="0.35">
      <c r="A3274" s="10">
        <v>42974</v>
      </c>
      <c r="B3274" s="27">
        <v>0</v>
      </c>
      <c r="C3274" s="27">
        <v>0.34713508859140002</v>
      </c>
      <c r="D3274" s="28">
        <f t="shared" si="402"/>
        <v>2.8927924049283335E-2</v>
      </c>
      <c r="E3274" s="3">
        <f t="shared" si="401"/>
        <v>0</v>
      </c>
      <c r="F3274" s="5" t="str">
        <f t="shared" si="403"/>
        <v>Dry</v>
      </c>
      <c r="G3274" s="5" t="str">
        <f t="shared" si="404"/>
        <v/>
      </c>
      <c r="H3274" s="27">
        <v>6.053216615065E-3</v>
      </c>
      <c r="I3274" s="27">
        <v>8.0243587462210009</v>
      </c>
      <c r="J3274" s="2">
        <f t="shared" si="405"/>
        <v>21.821120200123541</v>
      </c>
      <c r="K3274" s="2">
        <f t="shared" si="406"/>
        <v>0.63123970781945615</v>
      </c>
      <c r="L3274" s="27">
        <v>0.89759572169430002</v>
      </c>
      <c r="M3274" s="26">
        <f t="shared" si="407"/>
        <v>2.4408859017466118</v>
      </c>
      <c r="N3274" s="2">
        <f t="shared" si="408"/>
        <v>7.0609761978692454E-2</v>
      </c>
    </row>
    <row r="3275" spans="1:14" x14ac:dyDescent="0.35">
      <c r="A3275" s="10">
        <v>42975</v>
      </c>
      <c r="B3275" s="27">
        <v>0</v>
      </c>
      <c r="C3275" s="27">
        <v>0.30119141895910001</v>
      </c>
      <c r="D3275" s="28">
        <f t="shared" si="402"/>
        <v>2.5099284913258333E-2</v>
      </c>
      <c r="E3275" s="3">
        <f t="shared" si="401"/>
        <v>0</v>
      </c>
      <c r="F3275" s="5" t="str">
        <f t="shared" si="403"/>
        <v>Dry</v>
      </c>
      <c r="G3275" s="5" t="str">
        <f t="shared" si="404"/>
        <v/>
      </c>
      <c r="H3275" s="27">
        <v>5.2718728601429997E-3</v>
      </c>
      <c r="I3275" s="27">
        <v>8.6682414100000003</v>
      </c>
      <c r="J3275" s="2">
        <f t="shared" si="405"/>
        <v>23.572068960697599</v>
      </c>
      <c r="K3275" s="2">
        <f t="shared" si="406"/>
        <v>0.59164207483952225</v>
      </c>
      <c r="L3275" s="27">
        <v>0.97834011475990001</v>
      </c>
      <c r="M3275" s="26">
        <f t="shared" si="407"/>
        <v>2.6604589744734817</v>
      </c>
      <c r="N3275" s="2">
        <f t="shared" si="408"/>
        <v>6.6775617800344994E-2</v>
      </c>
    </row>
    <row r="3276" spans="1:14" x14ac:dyDescent="0.35">
      <c r="A3276" s="10">
        <v>42976</v>
      </c>
      <c r="B3276" s="27">
        <v>0</v>
      </c>
      <c r="C3276" s="27">
        <v>0.32259147945700001</v>
      </c>
      <c r="D3276" s="28">
        <f t="shared" si="402"/>
        <v>2.6882623288083333E-2</v>
      </c>
      <c r="E3276" s="3">
        <f t="shared" si="401"/>
        <v>0</v>
      </c>
      <c r="F3276" s="5" t="str">
        <f t="shared" si="403"/>
        <v>Dry</v>
      </c>
      <c r="G3276" s="5" t="str">
        <f t="shared" si="404"/>
        <v/>
      </c>
      <c r="H3276" s="27">
        <v>5.6325421409349997E-3</v>
      </c>
      <c r="I3276" s="27">
        <v>8.4651762035570002</v>
      </c>
      <c r="J3276" s="2">
        <f t="shared" si="405"/>
        <v>23.019861560904765</v>
      </c>
      <c r="K3276" s="2">
        <f t="shared" si="406"/>
        <v>0.61883426648563278</v>
      </c>
      <c r="L3276" s="27">
        <v>0.96276606776600004</v>
      </c>
      <c r="M3276" s="26">
        <f t="shared" si="407"/>
        <v>2.6181075340401501</v>
      </c>
      <c r="N3276" s="2">
        <f t="shared" si="408"/>
        <v>7.0381598565294162E-2</v>
      </c>
    </row>
    <row r="3277" spans="1:14" x14ac:dyDescent="0.35">
      <c r="A3277" s="10">
        <v>42977</v>
      </c>
      <c r="B3277" s="27">
        <v>0</v>
      </c>
      <c r="C3277" s="27">
        <v>0.30905937817380003</v>
      </c>
      <c r="D3277" s="28">
        <f t="shared" si="402"/>
        <v>2.5754948181150001E-2</v>
      </c>
      <c r="E3277" s="3">
        <f t="shared" si="401"/>
        <v>0</v>
      </c>
      <c r="F3277" s="5" t="str">
        <f t="shared" si="403"/>
        <v>Dry</v>
      </c>
      <c r="G3277" s="5" t="str">
        <f t="shared" si="404"/>
        <v/>
      </c>
      <c r="H3277" s="27">
        <v>5.3986048562679996E-3</v>
      </c>
      <c r="I3277" s="27">
        <v>8.3442817290699995</v>
      </c>
      <c r="J3277" s="2">
        <f t="shared" si="405"/>
        <v>22.691105962763793</v>
      </c>
      <c r="K3277" s="2">
        <f t="shared" si="406"/>
        <v>0.58440825824396525</v>
      </c>
      <c r="L3277" s="27">
        <v>0.94688533284450005</v>
      </c>
      <c r="M3277" s="26">
        <f t="shared" si="407"/>
        <v>2.5749220987240196</v>
      </c>
      <c r="N3277" s="2">
        <f t="shared" si="408"/>
        <v>6.631698522313513E-2</v>
      </c>
    </row>
    <row r="3278" spans="1:14" x14ac:dyDescent="0.35">
      <c r="A3278" s="10">
        <v>42978</v>
      </c>
      <c r="B3278" s="27">
        <v>0</v>
      </c>
      <c r="C3278" s="27">
        <v>0.37049023987180002</v>
      </c>
      <c r="D3278" s="28">
        <f t="shared" si="402"/>
        <v>3.0874186655983335E-2</v>
      </c>
      <c r="E3278" s="3">
        <f t="shared" si="401"/>
        <v>0</v>
      </c>
      <c r="F3278" s="5" t="str">
        <f t="shared" si="403"/>
        <v>Dry</v>
      </c>
      <c r="G3278" s="5" t="str">
        <f t="shared" si="404"/>
        <v/>
      </c>
      <c r="H3278" s="27">
        <v>6.4392214124050001E-3</v>
      </c>
      <c r="I3278" s="27">
        <v>7.553863677302</v>
      </c>
      <c r="J3278" s="2">
        <f t="shared" si="405"/>
        <v>20.541674729507967</v>
      </c>
      <c r="K3278" s="2">
        <f t="shared" si="406"/>
        <v>0.63420749982532498</v>
      </c>
      <c r="L3278" s="27">
        <v>0.84952125338689999</v>
      </c>
      <c r="M3278" s="26">
        <f t="shared" si="407"/>
        <v>2.3101541156102003</v>
      </c>
      <c r="N3278" s="2">
        <f t="shared" si="408"/>
        <v>7.1324129369437425E-2</v>
      </c>
    </row>
    <row r="3279" spans="1:14" x14ac:dyDescent="0.35">
      <c r="A3279" s="10">
        <v>42979</v>
      </c>
      <c r="B3279" s="27">
        <v>0</v>
      </c>
      <c r="C3279" s="27">
        <v>0.27024507783770002</v>
      </c>
      <c r="D3279" s="28">
        <f t="shared" si="402"/>
        <v>2.2520423153141667E-2</v>
      </c>
      <c r="E3279" s="3">
        <f t="shared" si="401"/>
        <v>0</v>
      </c>
      <c r="F3279" s="5" t="str">
        <f t="shared" si="403"/>
        <v>Dry</v>
      </c>
      <c r="G3279" s="5" t="str">
        <f t="shared" si="404"/>
        <v/>
      </c>
      <c r="H3279" s="27">
        <v>4.7333581862979996E-3</v>
      </c>
      <c r="I3279" s="27">
        <v>7.7319776283520003</v>
      </c>
      <c r="J3279" s="2">
        <f t="shared" si="405"/>
        <v>21.026030683435295</v>
      </c>
      <c r="K3279" s="2">
        <f t="shared" si="406"/>
        <v>0.47351510822190335</v>
      </c>
      <c r="L3279" s="27">
        <v>0.86959277584770001</v>
      </c>
      <c r="M3279" s="26">
        <f t="shared" si="407"/>
        <v>2.3647358109292016</v>
      </c>
      <c r="N3279" s="2">
        <f t="shared" si="408"/>
        <v>5.3254851107513226E-2</v>
      </c>
    </row>
    <row r="3280" spans="1:14" x14ac:dyDescent="0.35">
      <c r="A3280" s="10">
        <v>42980</v>
      </c>
      <c r="B3280" s="27">
        <v>0</v>
      </c>
      <c r="C3280" s="27">
        <v>0.24819598926600001</v>
      </c>
      <c r="D3280" s="28">
        <f t="shared" si="402"/>
        <v>2.0682999105500002E-2</v>
      </c>
      <c r="E3280" s="3">
        <f t="shared" si="401"/>
        <v>0</v>
      </c>
      <c r="F3280" s="5" t="str">
        <f t="shared" si="403"/>
        <v>Dry</v>
      </c>
      <c r="G3280" s="5" t="str">
        <f t="shared" si="404"/>
        <v/>
      </c>
      <c r="H3280" s="27">
        <v>4.3543874618470002E-3</v>
      </c>
      <c r="I3280" s="27">
        <v>7.9596397340029998</v>
      </c>
      <c r="J3280" s="2">
        <f t="shared" si="405"/>
        <v>21.645125907058397</v>
      </c>
      <c r="K3280" s="2">
        <f t="shared" si="406"/>
        <v>0.4476861197741237</v>
      </c>
      <c r="L3280" s="27">
        <v>0.9083565282328</v>
      </c>
      <c r="M3280" s="26">
        <f t="shared" si="407"/>
        <v>2.4701484086151471</v>
      </c>
      <c r="N3280" s="2">
        <f t="shared" si="408"/>
        <v>5.1090077325839339E-2</v>
      </c>
    </row>
    <row r="3281" spans="1:14" x14ac:dyDescent="0.35">
      <c r="A3281" s="10">
        <v>42981</v>
      </c>
      <c r="B3281" s="27">
        <v>10.41946313</v>
      </c>
      <c r="C3281" s="27">
        <v>0.35204259586629999</v>
      </c>
      <c r="D3281" s="28">
        <f t="shared" si="402"/>
        <v>2.9336882988858334E-2</v>
      </c>
      <c r="E3281" s="3">
        <f t="shared" si="401"/>
        <v>0</v>
      </c>
      <c r="F3281" s="5">
        <f t="shared" si="403"/>
        <v>2.9336882988858334E-2</v>
      </c>
      <c r="G3281" s="5" t="str">
        <f t="shared" si="404"/>
        <v/>
      </c>
      <c r="H3281" s="27">
        <v>6.1131497000300001E-3</v>
      </c>
      <c r="I3281" s="27">
        <v>6.9301701685149997</v>
      </c>
      <c r="J3281" s="2">
        <f t="shared" si="405"/>
        <v>18.845627549452949</v>
      </c>
      <c r="K3281" s="2">
        <f t="shared" si="406"/>
        <v>0.5528719702699062</v>
      </c>
      <c r="L3281" s="27">
        <v>0.78266589505640005</v>
      </c>
      <c r="M3281" s="26">
        <f t="shared" si="407"/>
        <v>2.1283503283805723</v>
      </c>
      <c r="N3281" s="2">
        <f t="shared" si="408"/>
        <v>6.2439164542999061E-2</v>
      </c>
    </row>
    <row r="3282" spans="1:14" x14ac:dyDescent="0.35">
      <c r="A3282" s="10">
        <v>42982</v>
      </c>
      <c r="B3282" s="27">
        <v>0</v>
      </c>
      <c r="C3282" s="27">
        <v>0.40943059107919999</v>
      </c>
      <c r="D3282" s="28">
        <f t="shared" si="402"/>
        <v>3.4119215923266666E-2</v>
      </c>
      <c r="E3282" s="3">
        <f t="shared" si="401"/>
        <v>0</v>
      </c>
      <c r="F3282" s="5" t="str">
        <f t="shared" si="403"/>
        <v>Dry</v>
      </c>
      <c r="G3282" s="5" t="str">
        <f t="shared" si="404"/>
        <v/>
      </c>
      <c r="H3282" s="27">
        <v>7.0851863510579998E-3</v>
      </c>
      <c r="I3282" s="27">
        <v>5.780590424503</v>
      </c>
      <c r="J3282" s="2">
        <f t="shared" si="405"/>
        <v>15.719506376776478</v>
      </c>
      <c r="K3282" s="2">
        <f t="shared" si="406"/>
        <v>0.53633723227640384</v>
      </c>
      <c r="L3282" s="27">
        <v>0.63629414875479995</v>
      </c>
      <c r="M3282" s="26">
        <f t="shared" si="407"/>
        <v>1.7303128563578527</v>
      </c>
      <c r="N3282" s="2">
        <f t="shared" si="408"/>
        <v>5.9036917960877879E-2</v>
      </c>
    </row>
    <row r="3283" spans="1:14" x14ac:dyDescent="0.35">
      <c r="A3283" s="10">
        <v>42983</v>
      </c>
      <c r="B3283" s="27">
        <v>0</v>
      </c>
      <c r="C3283" s="27">
        <v>0.33326527851609999</v>
      </c>
      <c r="D3283" s="28">
        <f t="shared" si="402"/>
        <v>2.7772106543008334E-2</v>
      </c>
      <c r="E3283" s="3">
        <f t="shared" si="401"/>
        <v>0</v>
      </c>
      <c r="F3283" s="5" t="str">
        <f t="shared" si="403"/>
        <v>Dry</v>
      </c>
      <c r="G3283" s="5" t="str">
        <f t="shared" si="404"/>
        <v/>
      </c>
      <c r="H3283" s="27">
        <v>5.8028944545460001E-3</v>
      </c>
      <c r="I3283" s="27">
        <v>6.5257015493540003</v>
      </c>
      <c r="J3283" s="2">
        <f t="shared" si="405"/>
        <v>17.745731765251293</v>
      </c>
      <c r="K3283" s="2">
        <f t="shared" si="406"/>
        <v>0.49283635326820624</v>
      </c>
      <c r="L3283" s="27">
        <v>0.71989330142800001</v>
      </c>
      <c r="M3283" s="26">
        <f t="shared" si="407"/>
        <v>1.9576490481712461</v>
      </c>
      <c r="N3283" s="2">
        <f t="shared" si="408"/>
        <v>5.4368037939630701E-2</v>
      </c>
    </row>
    <row r="3284" spans="1:14" x14ac:dyDescent="0.35">
      <c r="A3284" s="10">
        <v>42984</v>
      </c>
      <c r="B3284" s="27">
        <v>0</v>
      </c>
      <c r="C3284" s="27">
        <v>0.3338810953604</v>
      </c>
      <c r="D3284" s="28">
        <f t="shared" si="402"/>
        <v>2.7823424613366666E-2</v>
      </c>
      <c r="E3284" s="3">
        <f t="shared" si="401"/>
        <v>0</v>
      </c>
      <c r="F3284" s="5" t="str">
        <f t="shared" si="403"/>
        <v>Dry</v>
      </c>
      <c r="G3284" s="5" t="str">
        <f t="shared" si="404"/>
        <v/>
      </c>
      <c r="H3284" s="27">
        <v>5.8195520551210002E-3</v>
      </c>
      <c r="I3284" s="27">
        <v>6.7464786954180003</v>
      </c>
      <c r="J3284" s="2">
        <f t="shared" si="405"/>
        <v>18.346104305171892</v>
      </c>
      <c r="K3284" s="2">
        <f t="shared" si="406"/>
        <v>0.5104514500839118</v>
      </c>
      <c r="L3284" s="27">
        <v>0.75310489016549997</v>
      </c>
      <c r="M3284" s="26">
        <f t="shared" si="407"/>
        <v>2.0479633141204538</v>
      </c>
      <c r="N3284" s="2">
        <f t="shared" si="408"/>
        <v>5.6981352881371003E-2</v>
      </c>
    </row>
    <row r="3285" spans="1:14" x14ac:dyDescent="0.35">
      <c r="A3285" s="10">
        <v>42985</v>
      </c>
      <c r="B3285" s="27">
        <v>0</v>
      </c>
      <c r="C3285" s="27">
        <v>0.33009255644949997</v>
      </c>
      <c r="D3285" s="28">
        <f t="shared" si="402"/>
        <v>2.7507713037458331E-2</v>
      </c>
      <c r="E3285" s="3">
        <f t="shared" si="401"/>
        <v>0</v>
      </c>
      <c r="F3285" s="5" t="str">
        <f t="shared" si="403"/>
        <v>Dry</v>
      </c>
      <c r="G3285" s="5" t="str">
        <f t="shared" si="404"/>
        <v/>
      </c>
      <c r="H3285" s="27">
        <v>5.7557898184659997E-3</v>
      </c>
      <c r="I3285" s="27">
        <v>6.7318663535979999</v>
      </c>
      <c r="J3285" s="2">
        <f t="shared" si="405"/>
        <v>18.306368087320259</v>
      </c>
      <c r="K3285" s="2">
        <f t="shared" si="406"/>
        <v>0.50356632010409064</v>
      </c>
      <c r="L3285" s="27">
        <v>0.75523896513800004</v>
      </c>
      <c r="M3285" s="26">
        <f t="shared" si="407"/>
        <v>2.053766632237672</v>
      </c>
      <c r="N3285" s="2">
        <f t="shared" si="408"/>
        <v>5.6494423165501101E-2</v>
      </c>
    </row>
    <row r="3286" spans="1:14" x14ac:dyDescent="0.35">
      <c r="A3286" s="10">
        <v>42986</v>
      </c>
      <c r="B3286" s="27">
        <v>0</v>
      </c>
      <c r="C3286" s="27">
        <v>0.34698451576790001</v>
      </c>
      <c r="D3286" s="28">
        <f t="shared" si="402"/>
        <v>2.8915376313991669E-2</v>
      </c>
      <c r="E3286" s="3">
        <f t="shared" ref="E3286:E3349" si="409">IF(D3286&gt;$C$8,1,0)</f>
        <v>0</v>
      </c>
      <c r="F3286" s="5" t="str">
        <f t="shared" si="403"/>
        <v>Dry</v>
      </c>
      <c r="G3286" s="5" t="str">
        <f t="shared" si="404"/>
        <v/>
      </c>
      <c r="H3286" s="27">
        <v>6.0432194164049997E-3</v>
      </c>
      <c r="I3286" s="27">
        <v>6.4944717441600002</v>
      </c>
      <c r="J3286" s="2">
        <f t="shared" si="405"/>
        <v>17.660806682198938</v>
      </c>
      <c r="K3286" s="2">
        <f t="shared" si="406"/>
        <v>0.51066887122444093</v>
      </c>
      <c r="L3286" s="27">
        <v>0.72800261529470001</v>
      </c>
      <c r="M3286" s="26">
        <f t="shared" si="407"/>
        <v>1.9797011919277954</v>
      </c>
      <c r="N3286" s="2">
        <f t="shared" si="408"/>
        <v>5.724380495385005E-2</v>
      </c>
    </row>
    <row r="3287" spans="1:14" x14ac:dyDescent="0.35">
      <c r="A3287" s="10">
        <v>42987</v>
      </c>
      <c r="B3287" s="27">
        <v>0</v>
      </c>
      <c r="C3287" s="27">
        <v>0.3461890571306</v>
      </c>
      <c r="D3287" s="28">
        <f t="shared" ref="D3287:D3350" si="410">C3287/12</f>
        <v>2.8849088094216668E-2</v>
      </c>
      <c r="E3287" s="3">
        <f t="shared" si="409"/>
        <v>0</v>
      </c>
      <c r="F3287" s="5" t="str">
        <f t="shared" ref="F3287:F3350" si="411">IF(B3287&gt;0,D3287,"Dry")</f>
        <v>Dry</v>
      </c>
      <c r="G3287" s="5" t="str">
        <f t="shared" ref="G3287:G3350" si="412">IF(D3287-$C$8&lt;0,"",D3280-$C$8)</f>
        <v/>
      </c>
      <c r="H3287" s="27">
        <v>6.0313003536479996E-3</v>
      </c>
      <c r="I3287" s="27">
        <v>6.4312355406600004</v>
      </c>
      <c r="J3287" s="2">
        <f t="shared" ref="J3287:J3350" si="413">I3287*2.71936</f>
        <v>17.48884467984918</v>
      </c>
      <c r="K3287" s="2">
        <f t="shared" ref="K3287:K3350" si="414">IF(D3287&gt;$C$8, J3287*$C$8, J3287*D3287)</f>
        <v>0.50453722083504149</v>
      </c>
      <c r="L3287" s="27">
        <v>0.72017591747999998</v>
      </c>
      <c r="M3287" s="26">
        <f t="shared" ref="M3287:M3350" si="415">L3287*2.71936</f>
        <v>1.9584175829584127</v>
      </c>
      <c r="N3287" s="2">
        <f t="shared" ref="N3287:N3350" si="416">IF(D3287&gt;$C$8, M3287*$C$8,M3287* D3287)</f>
        <v>5.6498561376030126E-2</v>
      </c>
    </row>
    <row r="3288" spans="1:14" x14ac:dyDescent="0.35">
      <c r="A3288" s="10">
        <v>42988</v>
      </c>
      <c r="B3288" s="27">
        <v>0</v>
      </c>
      <c r="C3288" s="27">
        <v>0.29969834186599997</v>
      </c>
      <c r="D3288" s="28">
        <f t="shared" si="410"/>
        <v>2.4974861822166666E-2</v>
      </c>
      <c r="E3288" s="3">
        <f t="shared" si="409"/>
        <v>0</v>
      </c>
      <c r="F3288" s="5" t="str">
        <f t="shared" si="411"/>
        <v>Dry</v>
      </c>
      <c r="G3288" s="5" t="str">
        <f t="shared" si="412"/>
        <v/>
      </c>
      <c r="H3288" s="27">
        <v>5.2434296859560003E-3</v>
      </c>
      <c r="I3288" s="27">
        <v>6.964189186314</v>
      </c>
      <c r="J3288" s="2">
        <f t="shared" si="413"/>
        <v>18.93813750569484</v>
      </c>
      <c r="K3288" s="2">
        <f t="shared" si="414"/>
        <v>0.47297736737392071</v>
      </c>
      <c r="L3288" s="27">
        <v>0.78632197455550001</v>
      </c>
      <c r="M3288" s="26">
        <f t="shared" si="415"/>
        <v>2.1382925247272446</v>
      </c>
      <c r="N3288" s="2">
        <f t="shared" si="416"/>
        <v>5.3403560340434836E-2</v>
      </c>
    </row>
    <row r="3289" spans="1:14" x14ac:dyDescent="0.35">
      <c r="A3289" s="10">
        <v>42989</v>
      </c>
      <c r="B3289" s="27">
        <v>0</v>
      </c>
      <c r="C3289" s="27">
        <v>0.3519693478373</v>
      </c>
      <c r="D3289" s="28">
        <f t="shared" si="410"/>
        <v>2.9330778986441666E-2</v>
      </c>
      <c r="E3289" s="3">
        <f t="shared" si="409"/>
        <v>0</v>
      </c>
      <c r="F3289" s="5" t="str">
        <f t="shared" si="411"/>
        <v>Dry</v>
      </c>
      <c r="G3289" s="5" t="str">
        <f t="shared" si="412"/>
        <v/>
      </c>
      <c r="H3289" s="27">
        <v>6.1297149947810003E-3</v>
      </c>
      <c r="I3289" s="27">
        <v>6.3908718700879996</v>
      </c>
      <c r="J3289" s="2">
        <f t="shared" si="413"/>
        <v>17.379081328642503</v>
      </c>
      <c r="K3289" s="2">
        <f t="shared" si="414"/>
        <v>0.50974199343780824</v>
      </c>
      <c r="L3289" s="27">
        <v>0.72016505620320004</v>
      </c>
      <c r="M3289" s="26">
        <f t="shared" si="415"/>
        <v>1.9583880472367341</v>
      </c>
      <c r="N3289" s="2">
        <f t="shared" si="416"/>
        <v>5.7441046983189727E-2</v>
      </c>
    </row>
    <row r="3290" spans="1:14" x14ac:dyDescent="0.35">
      <c r="A3290" s="10">
        <v>42990</v>
      </c>
      <c r="B3290" s="27">
        <v>0</v>
      </c>
      <c r="C3290" s="27">
        <v>0.36607486015770002</v>
      </c>
      <c r="D3290" s="28">
        <f t="shared" si="410"/>
        <v>3.0506238346475003E-2</v>
      </c>
      <c r="E3290" s="3">
        <f t="shared" si="409"/>
        <v>0</v>
      </c>
      <c r="F3290" s="5" t="str">
        <f t="shared" si="411"/>
        <v>Dry</v>
      </c>
      <c r="G3290" s="5" t="str">
        <f t="shared" si="412"/>
        <v/>
      </c>
      <c r="H3290" s="27">
        <v>6.3694754275260002E-3</v>
      </c>
      <c r="I3290" s="27">
        <v>6.1417161850499999</v>
      </c>
      <c r="J3290" s="2">
        <f t="shared" si="413"/>
        <v>16.701537324977568</v>
      </c>
      <c r="K3290" s="2">
        <f t="shared" si="414"/>
        <v>0.50950107838831427</v>
      </c>
      <c r="L3290" s="27">
        <v>0.68608953700730002</v>
      </c>
      <c r="M3290" s="26">
        <f t="shared" si="415"/>
        <v>1.8657244433561715</v>
      </c>
      <c r="N3290" s="2">
        <f t="shared" si="416"/>
        <v>5.6916234557867769E-2</v>
      </c>
    </row>
    <row r="3291" spans="1:14" x14ac:dyDescent="0.35">
      <c r="A3291" s="10">
        <v>42991</v>
      </c>
      <c r="B3291" s="27">
        <v>0</v>
      </c>
      <c r="C3291" s="27">
        <v>0.38005318926929998</v>
      </c>
      <c r="D3291" s="28">
        <f t="shared" si="410"/>
        <v>3.1671099105775001E-2</v>
      </c>
      <c r="E3291" s="3">
        <f t="shared" si="409"/>
        <v>0</v>
      </c>
      <c r="F3291" s="5" t="str">
        <f t="shared" si="411"/>
        <v>Dry</v>
      </c>
      <c r="G3291" s="5" t="str">
        <f t="shared" si="412"/>
        <v/>
      </c>
      <c r="H3291" s="27">
        <v>6.6126761686379999E-3</v>
      </c>
      <c r="I3291" s="27">
        <v>6.0051145545870002</v>
      </c>
      <c r="J3291" s="2">
        <f t="shared" si="413"/>
        <v>16.330068315161704</v>
      </c>
      <c r="K3291" s="2">
        <f t="shared" si="414"/>
        <v>0.51719121201356255</v>
      </c>
      <c r="L3291" s="27">
        <v>0.66950543747549995</v>
      </c>
      <c r="M3291" s="26">
        <f t="shared" si="415"/>
        <v>1.8206263064533756</v>
      </c>
      <c r="N3291" s="2">
        <f t="shared" si="416"/>
        <v>5.7661236186265952E-2</v>
      </c>
    </row>
    <row r="3292" spans="1:14" x14ac:dyDescent="0.35">
      <c r="A3292" s="10">
        <v>42992</v>
      </c>
      <c r="B3292" s="27">
        <v>0</v>
      </c>
      <c r="C3292" s="27">
        <v>0.41299435240830001</v>
      </c>
      <c r="D3292" s="28">
        <f t="shared" si="410"/>
        <v>3.4416196034025001E-2</v>
      </c>
      <c r="E3292" s="3">
        <f t="shared" si="409"/>
        <v>0</v>
      </c>
      <c r="F3292" s="5" t="str">
        <f t="shared" si="411"/>
        <v>Dry</v>
      </c>
      <c r="G3292" s="5" t="str">
        <f t="shared" si="412"/>
        <v/>
      </c>
      <c r="H3292" s="27">
        <v>7.1794415102419996E-3</v>
      </c>
      <c r="I3292" s="27">
        <v>5.5809055124369999</v>
      </c>
      <c r="J3292" s="2">
        <f t="shared" si="413"/>
        <v>15.176491214300681</v>
      </c>
      <c r="K3292" s="2">
        <f t="shared" si="414"/>
        <v>0.52231709674003035</v>
      </c>
      <c r="L3292" s="27">
        <v>0.62061590754950002</v>
      </c>
      <c r="M3292" s="26">
        <f t="shared" si="415"/>
        <v>1.6876780743538085</v>
      </c>
      <c r="N3292" s="2">
        <f t="shared" si="416"/>
        <v>5.8083459449286494E-2</v>
      </c>
    </row>
    <row r="3293" spans="1:14" x14ac:dyDescent="0.35">
      <c r="A3293" s="10">
        <v>42993</v>
      </c>
      <c r="B3293" s="27">
        <v>0</v>
      </c>
      <c r="C3293" s="27">
        <v>0.40090896901579998</v>
      </c>
      <c r="D3293" s="28">
        <f t="shared" si="410"/>
        <v>3.3409080751316662E-2</v>
      </c>
      <c r="E3293" s="3">
        <f t="shared" si="409"/>
        <v>0</v>
      </c>
      <c r="F3293" s="5" t="str">
        <f t="shared" si="411"/>
        <v>Dry</v>
      </c>
      <c r="G3293" s="5" t="str">
        <f t="shared" si="412"/>
        <v/>
      </c>
      <c r="H3293" s="27">
        <v>6.9861322720200002E-3</v>
      </c>
      <c r="I3293" s="27">
        <v>5.5482800818199998</v>
      </c>
      <c r="J3293" s="2">
        <f t="shared" si="413"/>
        <v>15.087770923298034</v>
      </c>
      <c r="K3293" s="2">
        <f t="shared" si="414"/>
        <v>0.50406855713383159</v>
      </c>
      <c r="L3293" s="27">
        <v>0.6185104628143</v>
      </c>
      <c r="M3293" s="26">
        <f t="shared" si="415"/>
        <v>1.6819526121586947</v>
      </c>
      <c r="N3293" s="2">
        <f t="shared" si="416"/>
        <v>5.6192490639497827E-2</v>
      </c>
    </row>
    <row r="3294" spans="1:14" x14ac:dyDescent="0.35">
      <c r="A3294" s="10">
        <v>42994</v>
      </c>
      <c r="B3294" s="27">
        <v>0</v>
      </c>
      <c r="C3294" s="27">
        <v>0.3734217898246</v>
      </c>
      <c r="D3294" s="28">
        <f t="shared" si="410"/>
        <v>3.1118482485383334E-2</v>
      </c>
      <c r="E3294" s="3">
        <f t="shared" si="409"/>
        <v>0</v>
      </c>
      <c r="F3294" s="5" t="str">
        <f t="shared" si="411"/>
        <v>Dry</v>
      </c>
      <c r="G3294" s="5" t="str">
        <f t="shared" si="412"/>
        <v/>
      </c>
      <c r="H3294" s="27">
        <v>6.5299237162189999E-3</v>
      </c>
      <c r="I3294" s="27">
        <v>5.8175532386909996</v>
      </c>
      <c r="J3294" s="2">
        <f t="shared" si="413"/>
        <v>15.820021575166757</v>
      </c>
      <c r="K3294" s="2">
        <f t="shared" si="414"/>
        <v>0.49229506430521319</v>
      </c>
      <c r="L3294" s="27">
        <v>0.65559385218520005</v>
      </c>
      <c r="M3294" s="26">
        <f t="shared" si="415"/>
        <v>1.7827956978783457</v>
      </c>
      <c r="N3294" s="2">
        <f t="shared" si="416"/>
        <v>5.5477896699444057E-2</v>
      </c>
    </row>
    <row r="3295" spans="1:14" x14ac:dyDescent="0.35">
      <c r="A3295" s="10">
        <v>42995</v>
      </c>
      <c r="B3295" s="27">
        <v>0</v>
      </c>
      <c r="C3295" s="27">
        <v>0.38854376135559998</v>
      </c>
      <c r="D3295" s="28">
        <f t="shared" si="410"/>
        <v>3.2378646779633334E-2</v>
      </c>
      <c r="E3295" s="3">
        <f t="shared" si="409"/>
        <v>0</v>
      </c>
      <c r="F3295" s="5" t="str">
        <f t="shared" si="411"/>
        <v>Dry</v>
      </c>
      <c r="G3295" s="5" t="str">
        <f t="shared" si="412"/>
        <v/>
      </c>
      <c r="H3295" s="27">
        <v>6.793468831074E-3</v>
      </c>
      <c r="I3295" s="27">
        <v>5.6680829093379996</v>
      </c>
      <c r="J3295" s="2">
        <f t="shared" si="413"/>
        <v>15.413557940337382</v>
      </c>
      <c r="K3295" s="2">
        <f t="shared" si="414"/>
        <v>0.49907014816759676</v>
      </c>
      <c r="L3295" s="27">
        <v>0.6426181428951</v>
      </c>
      <c r="M3295" s="26">
        <f t="shared" si="415"/>
        <v>1.7475100730632191</v>
      </c>
      <c r="N3295" s="2">
        <f t="shared" si="416"/>
        <v>5.6582011399565216E-2</v>
      </c>
    </row>
    <row r="3296" spans="1:14" x14ac:dyDescent="0.35">
      <c r="A3296" s="10">
        <v>42996</v>
      </c>
      <c r="B3296" s="27">
        <v>0</v>
      </c>
      <c r="C3296" s="27">
        <v>0.38988516257959999</v>
      </c>
      <c r="D3296" s="28">
        <f t="shared" si="410"/>
        <v>3.2490430214966663E-2</v>
      </c>
      <c r="E3296" s="3">
        <f t="shared" si="409"/>
        <v>0</v>
      </c>
      <c r="F3296" s="5" t="str">
        <f t="shared" si="411"/>
        <v>Dry</v>
      </c>
      <c r="G3296" s="5" t="str">
        <f t="shared" si="412"/>
        <v/>
      </c>
      <c r="H3296" s="27">
        <v>6.8224633792610002E-3</v>
      </c>
      <c r="I3296" s="27">
        <v>5.5625160238570004</v>
      </c>
      <c r="J3296" s="2">
        <f t="shared" si="413"/>
        <v>15.126483574635772</v>
      </c>
      <c r="K3296" s="2">
        <f t="shared" si="414"/>
        <v>0.49146595897954304</v>
      </c>
      <c r="L3296" s="27">
        <v>0.63216110990959995</v>
      </c>
      <c r="M3296" s="26">
        <f t="shared" si="415"/>
        <v>1.7190736358437697</v>
      </c>
      <c r="N3296" s="2">
        <f t="shared" si="416"/>
        <v>5.5853441999771013E-2</v>
      </c>
    </row>
    <row r="3297" spans="1:14" x14ac:dyDescent="0.35">
      <c r="A3297" s="10">
        <v>42997</v>
      </c>
      <c r="B3297" s="27">
        <v>0</v>
      </c>
      <c r="C3297" s="27">
        <v>0.40425668077049998</v>
      </c>
      <c r="D3297" s="28">
        <f t="shared" si="410"/>
        <v>3.3688056730875E-2</v>
      </c>
      <c r="E3297" s="3">
        <f t="shared" si="409"/>
        <v>0</v>
      </c>
      <c r="F3297" s="5" t="str">
        <f t="shared" si="411"/>
        <v>Dry</v>
      </c>
      <c r="G3297" s="5" t="str">
        <f t="shared" si="412"/>
        <v/>
      </c>
      <c r="H3297" s="27">
        <v>7.0738486229399997E-3</v>
      </c>
      <c r="I3297" s="27">
        <v>5.3862598749770001</v>
      </c>
      <c r="J3297" s="2">
        <f t="shared" si="413"/>
        <v>14.647179653617455</v>
      </c>
      <c r="K3297" s="2">
        <f t="shared" si="414"/>
        <v>0.49343501911838283</v>
      </c>
      <c r="L3297" s="27">
        <v>0.61319569097460003</v>
      </c>
      <c r="M3297" s="26">
        <f t="shared" si="415"/>
        <v>1.6674998342086884</v>
      </c>
      <c r="N3297" s="2">
        <f t="shared" si="416"/>
        <v>5.6174829013546951E-2</v>
      </c>
    </row>
    <row r="3298" spans="1:14" x14ac:dyDescent="0.35">
      <c r="A3298" s="10">
        <v>42998</v>
      </c>
      <c r="B3298" s="27">
        <v>0</v>
      </c>
      <c r="C3298" s="27">
        <v>0.4203691096678</v>
      </c>
      <c r="D3298" s="28">
        <f t="shared" si="410"/>
        <v>3.5030759138983333E-2</v>
      </c>
      <c r="E3298" s="3">
        <f t="shared" si="409"/>
        <v>0</v>
      </c>
      <c r="F3298" s="5" t="str">
        <f t="shared" si="411"/>
        <v>Dry</v>
      </c>
      <c r="G3298" s="5" t="str">
        <f t="shared" si="412"/>
        <v/>
      </c>
      <c r="H3298" s="27">
        <v>7.3554862654150004E-3</v>
      </c>
      <c r="I3298" s="27">
        <v>5.1407695977880001</v>
      </c>
      <c r="J3298" s="2">
        <f t="shared" si="413"/>
        <v>13.979603213440775</v>
      </c>
      <c r="K3298" s="2">
        <f t="shared" si="414"/>
        <v>0.48971611302860124</v>
      </c>
      <c r="L3298" s="27">
        <v>0.5852819018366</v>
      </c>
      <c r="M3298" s="26">
        <f t="shared" si="415"/>
        <v>1.5915921925783767</v>
      </c>
      <c r="N3298" s="2">
        <f t="shared" si="416"/>
        <v>5.5754682745699488E-2</v>
      </c>
    </row>
    <row r="3299" spans="1:14" x14ac:dyDescent="0.35">
      <c r="A3299" s="10">
        <v>42999</v>
      </c>
      <c r="B3299" s="27">
        <v>10.41946313</v>
      </c>
      <c r="C3299" s="27">
        <v>0.53485217104219995</v>
      </c>
      <c r="D3299" s="28">
        <f t="shared" si="410"/>
        <v>4.4571014253516665E-2</v>
      </c>
      <c r="E3299" s="3">
        <f t="shared" si="409"/>
        <v>0</v>
      </c>
      <c r="F3299" s="5">
        <f t="shared" si="411"/>
        <v>4.4571014253516665E-2</v>
      </c>
      <c r="G3299" s="5" t="str">
        <f t="shared" si="412"/>
        <v/>
      </c>
      <c r="H3299" s="27">
        <v>9.3075990857659999E-3</v>
      </c>
      <c r="I3299" s="27">
        <v>4.4908250204889999</v>
      </c>
      <c r="J3299" s="2">
        <f t="shared" si="413"/>
        <v>12.212169927716968</v>
      </c>
      <c r="K3299" s="2">
        <f t="shared" si="414"/>
        <v>0.54430879991464054</v>
      </c>
      <c r="L3299" s="27">
        <v>0.50437150031370004</v>
      </c>
      <c r="M3299" s="26">
        <f t="shared" si="415"/>
        <v>1.3715676830930634</v>
      </c>
      <c r="N3299" s="2">
        <f t="shared" si="416"/>
        <v>6.1132162752803761E-2</v>
      </c>
    </row>
    <row r="3300" spans="1:14" x14ac:dyDescent="0.35">
      <c r="A3300" s="10">
        <v>43000</v>
      </c>
      <c r="B3300" s="27">
        <v>0</v>
      </c>
      <c r="C3300" s="27">
        <v>0.36215292348669997</v>
      </c>
      <c r="D3300" s="28">
        <f t="shared" si="410"/>
        <v>3.0179410290558331E-2</v>
      </c>
      <c r="E3300" s="3">
        <f t="shared" si="409"/>
        <v>0</v>
      </c>
      <c r="F3300" s="5" t="str">
        <f t="shared" si="411"/>
        <v>Dry</v>
      </c>
      <c r="G3300" s="5" t="str">
        <f t="shared" si="412"/>
        <v/>
      </c>
      <c r="H3300" s="27">
        <v>6.4028027667019996E-3</v>
      </c>
      <c r="I3300" s="27">
        <v>5.2169411336750002</v>
      </c>
      <c r="J3300" s="2">
        <f t="shared" si="413"/>
        <v>14.186741041270448</v>
      </c>
      <c r="K3300" s="2">
        <f t="shared" si="414"/>
        <v>0.42814747857040358</v>
      </c>
      <c r="L3300" s="27">
        <v>0.60137108685639995</v>
      </c>
      <c r="M3300" s="26">
        <f t="shared" si="415"/>
        <v>1.6353444787538198</v>
      </c>
      <c r="N3300" s="2">
        <f t="shared" si="416"/>
        <v>4.9353731990710782E-2</v>
      </c>
    </row>
    <row r="3301" spans="1:14" x14ac:dyDescent="0.35">
      <c r="A3301" s="10">
        <v>43001</v>
      </c>
      <c r="B3301" s="27">
        <v>0</v>
      </c>
      <c r="C3301" s="27">
        <v>0.38818496832799998</v>
      </c>
      <c r="D3301" s="28">
        <f t="shared" si="410"/>
        <v>3.2348747360666667E-2</v>
      </c>
      <c r="E3301" s="3">
        <f t="shared" si="409"/>
        <v>0</v>
      </c>
      <c r="F3301" s="5" t="str">
        <f t="shared" si="411"/>
        <v>Dry</v>
      </c>
      <c r="G3301" s="5" t="str">
        <f t="shared" si="412"/>
        <v/>
      </c>
      <c r="H3301" s="27">
        <v>6.8468246787890003E-3</v>
      </c>
      <c r="I3301" s="27">
        <v>5.2348842169710004</v>
      </c>
      <c r="J3301" s="2">
        <f t="shared" si="413"/>
        <v>14.23553474426226</v>
      </c>
      <c r="K3301" s="2">
        <f t="shared" si="414"/>
        <v>0.4605017169861324</v>
      </c>
      <c r="L3301" s="27">
        <v>0.61278453908560004</v>
      </c>
      <c r="M3301" s="26">
        <f t="shared" si="415"/>
        <v>1.6663817642078174</v>
      </c>
      <c r="N3301" s="2">
        <f t="shared" si="416"/>
        <v>5.3905362696780694E-2</v>
      </c>
    </row>
    <row r="3302" spans="1:14" x14ac:dyDescent="0.35">
      <c r="A3302" s="10">
        <v>43002</v>
      </c>
      <c r="B3302" s="27">
        <v>0</v>
      </c>
      <c r="C3302" s="27">
        <v>0.34473513723819998</v>
      </c>
      <c r="D3302" s="28">
        <f t="shared" si="410"/>
        <v>2.8727928103183333E-2</v>
      </c>
      <c r="E3302" s="3">
        <f t="shared" si="409"/>
        <v>0</v>
      </c>
      <c r="F3302" s="5" t="str">
        <f t="shared" si="411"/>
        <v>Dry</v>
      </c>
      <c r="G3302" s="5" t="str">
        <f t="shared" si="412"/>
        <v/>
      </c>
      <c r="H3302" s="27">
        <v>6.108780659895E-3</v>
      </c>
      <c r="I3302" s="27">
        <v>5.5188257279480002</v>
      </c>
      <c r="J3302" s="2">
        <f t="shared" si="413"/>
        <v>15.007673931552674</v>
      </c>
      <c r="K3302" s="2">
        <f t="shared" si="414"/>
        <v>0.43113937770166394</v>
      </c>
      <c r="L3302" s="27">
        <v>0.65152350212580001</v>
      </c>
      <c r="M3302" s="26">
        <f t="shared" si="415"/>
        <v>1.7717269507408155</v>
      </c>
      <c r="N3302" s="2">
        <f t="shared" si="416"/>
        <v>5.0898044459354391E-2</v>
      </c>
    </row>
    <row r="3303" spans="1:14" x14ac:dyDescent="0.35">
      <c r="A3303" s="10">
        <v>43003</v>
      </c>
      <c r="B3303" s="27">
        <v>0</v>
      </c>
      <c r="C3303" s="27">
        <v>0.31543556263279998</v>
      </c>
      <c r="D3303" s="28">
        <f t="shared" si="410"/>
        <v>2.6286296886066665E-2</v>
      </c>
      <c r="E3303" s="3">
        <f t="shared" si="409"/>
        <v>0</v>
      </c>
      <c r="F3303" s="5" t="str">
        <f t="shared" si="411"/>
        <v>Dry</v>
      </c>
      <c r="G3303" s="5" t="str">
        <f t="shared" si="412"/>
        <v/>
      </c>
      <c r="H3303" s="27">
        <v>5.6080109967620003E-3</v>
      </c>
      <c r="I3303" s="27">
        <v>5.8570237709919999</v>
      </c>
      <c r="J3303" s="2">
        <f t="shared" si="413"/>
        <v>15.927356161884806</v>
      </c>
      <c r="K3303" s="2">
        <f t="shared" si="414"/>
        <v>0.41867121268142726</v>
      </c>
      <c r="L3303" s="27">
        <v>0.70063690524080002</v>
      </c>
      <c r="M3303" s="26">
        <f t="shared" si="415"/>
        <v>1.905283974635622</v>
      </c>
      <c r="N3303" s="2">
        <f t="shared" si="416"/>
        <v>5.0082860209537068E-2</v>
      </c>
    </row>
    <row r="3304" spans="1:14" x14ac:dyDescent="0.35">
      <c r="A3304" s="10">
        <v>43004</v>
      </c>
      <c r="B3304" s="27">
        <v>0</v>
      </c>
      <c r="C3304" s="27">
        <v>0.35462598743020002</v>
      </c>
      <c r="D3304" s="28">
        <f t="shared" si="410"/>
        <v>2.9552165619183335E-2</v>
      </c>
      <c r="E3304" s="3">
        <f t="shared" si="409"/>
        <v>0</v>
      </c>
      <c r="F3304" s="5" t="str">
        <f t="shared" si="411"/>
        <v>Dry</v>
      </c>
      <c r="G3304" s="5" t="str">
        <f t="shared" si="412"/>
        <v/>
      </c>
      <c r="H3304" s="27">
        <v>6.2663914013580003E-3</v>
      </c>
      <c r="I3304" s="27">
        <v>5.5709989347460001</v>
      </c>
      <c r="J3304" s="2">
        <f t="shared" si="413"/>
        <v>15.149551663190882</v>
      </c>
      <c r="K3304" s="2">
        <f t="shared" si="414"/>
        <v>0.44770205980699129</v>
      </c>
      <c r="L3304" s="27">
        <v>0.66364616491030004</v>
      </c>
      <c r="M3304" s="26">
        <f t="shared" si="415"/>
        <v>1.8046928350104736</v>
      </c>
      <c r="N3304" s="2">
        <f t="shared" si="416"/>
        <v>5.3332581551983019E-2</v>
      </c>
    </row>
    <row r="3305" spans="1:14" x14ac:dyDescent="0.35">
      <c r="A3305" s="10">
        <v>43005</v>
      </c>
      <c r="B3305" s="27">
        <v>0</v>
      </c>
      <c r="C3305" s="27">
        <v>0.3615815472892</v>
      </c>
      <c r="D3305" s="28">
        <f t="shared" si="410"/>
        <v>3.0131795607433332E-2</v>
      </c>
      <c r="E3305" s="3">
        <f t="shared" si="409"/>
        <v>0</v>
      </c>
      <c r="F3305" s="5" t="str">
        <f t="shared" si="411"/>
        <v>Dry</v>
      </c>
      <c r="G3305" s="5" t="str">
        <f t="shared" si="412"/>
        <v/>
      </c>
      <c r="H3305" s="27">
        <v>6.3780214403359996E-3</v>
      </c>
      <c r="I3305" s="27">
        <v>5.5295474832530003</v>
      </c>
      <c r="J3305" s="2">
        <f t="shared" si="413"/>
        <v>15.036830244058878</v>
      </c>
      <c r="K3305" s="2">
        <f t="shared" si="414"/>
        <v>0.45308669549765396</v>
      </c>
      <c r="L3305" s="27">
        <v>0.6518194336091</v>
      </c>
      <c r="M3305" s="26">
        <f t="shared" si="415"/>
        <v>1.7725316949792422</v>
      </c>
      <c r="N3305" s="2">
        <f t="shared" si="416"/>
        <v>5.3409562740811892E-2</v>
      </c>
    </row>
    <row r="3306" spans="1:14" x14ac:dyDescent="0.35">
      <c r="A3306" s="10">
        <v>43006</v>
      </c>
      <c r="B3306" s="27">
        <v>0</v>
      </c>
      <c r="C3306" s="27">
        <v>0.35652891497869998</v>
      </c>
      <c r="D3306" s="28">
        <f t="shared" si="410"/>
        <v>2.9710742914891664E-2</v>
      </c>
      <c r="E3306" s="3">
        <f t="shared" si="409"/>
        <v>0</v>
      </c>
      <c r="F3306" s="5" t="str">
        <f t="shared" si="411"/>
        <v>Dry</v>
      </c>
      <c r="G3306" s="5" t="str">
        <f t="shared" si="412"/>
        <v/>
      </c>
      <c r="H3306" s="27">
        <v>6.2905736075019999E-3</v>
      </c>
      <c r="I3306" s="27">
        <v>5.5855140932419998</v>
      </c>
      <c r="J3306" s="2">
        <f t="shared" si="413"/>
        <v>15.189023604598564</v>
      </c>
      <c r="K3306" s="2">
        <f t="shared" si="414"/>
        <v>0.45127717544444901</v>
      </c>
      <c r="L3306" s="27">
        <v>0.65652785186689999</v>
      </c>
      <c r="M3306" s="26">
        <f t="shared" si="415"/>
        <v>1.7853355792527732</v>
      </c>
      <c r="N3306" s="2">
        <f t="shared" si="416"/>
        <v>5.3043646411988339E-2</v>
      </c>
    </row>
    <row r="3307" spans="1:14" x14ac:dyDescent="0.35">
      <c r="A3307" s="10">
        <v>43007</v>
      </c>
      <c r="B3307" s="27">
        <v>0</v>
      </c>
      <c r="C3307" s="27">
        <v>0.36282804626089998</v>
      </c>
      <c r="D3307" s="28">
        <f t="shared" si="410"/>
        <v>3.0235670521741666E-2</v>
      </c>
      <c r="E3307" s="3">
        <f t="shared" si="409"/>
        <v>0</v>
      </c>
      <c r="F3307" s="5" t="str">
        <f t="shared" si="411"/>
        <v>Dry</v>
      </c>
      <c r="G3307" s="5" t="str">
        <f t="shared" si="412"/>
        <v/>
      </c>
      <c r="H3307" s="27">
        <v>6.3963905056480001E-3</v>
      </c>
      <c r="I3307" s="27">
        <v>5.5935562728979997</v>
      </c>
      <c r="J3307" s="2">
        <f t="shared" si="413"/>
        <v>15.210893186267905</v>
      </c>
      <c r="K3307" s="2">
        <f t="shared" si="414"/>
        <v>0.45991155472140166</v>
      </c>
      <c r="L3307" s="27">
        <v>0.65646724932510003</v>
      </c>
      <c r="M3307" s="26">
        <f t="shared" si="415"/>
        <v>1.785170779124704</v>
      </c>
      <c r="N3307" s="2">
        <f t="shared" si="416"/>
        <v>5.3975835502655417E-2</v>
      </c>
    </row>
    <row r="3308" spans="1:14" x14ac:dyDescent="0.35">
      <c r="A3308" s="10">
        <v>43008</v>
      </c>
      <c r="B3308" s="27">
        <v>0</v>
      </c>
      <c r="C3308" s="27">
        <v>0.3882269762651</v>
      </c>
      <c r="D3308" s="28">
        <f t="shared" si="410"/>
        <v>3.2352248022091669E-2</v>
      </c>
      <c r="E3308" s="3">
        <f t="shared" si="409"/>
        <v>0</v>
      </c>
      <c r="F3308" s="5" t="str">
        <f t="shared" si="411"/>
        <v>Dry</v>
      </c>
      <c r="G3308" s="5" t="str">
        <f t="shared" si="412"/>
        <v/>
      </c>
      <c r="H3308" s="27">
        <v>6.8266851501969997E-3</v>
      </c>
      <c r="I3308" s="27">
        <v>5.381883425332</v>
      </c>
      <c r="J3308" s="2">
        <f t="shared" si="413"/>
        <v>14.635278511510828</v>
      </c>
      <c r="K3308" s="2">
        <f t="shared" si="414"/>
        <v>0.47348416027678691</v>
      </c>
      <c r="L3308" s="27">
        <v>0.62831347066450005</v>
      </c>
      <c r="M3308" s="26">
        <f t="shared" si="415"/>
        <v>1.7086105195862149</v>
      </c>
      <c r="N3308" s="2">
        <f t="shared" si="416"/>
        <v>5.5277391302808142E-2</v>
      </c>
    </row>
    <row r="3309" spans="1:14" x14ac:dyDescent="0.35">
      <c r="A3309" s="10">
        <v>43009</v>
      </c>
      <c r="B3309" s="27">
        <v>0</v>
      </c>
      <c r="C3309" s="27">
        <v>0.2964555775337</v>
      </c>
      <c r="D3309" s="28">
        <f t="shared" si="410"/>
        <v>2.4704631461141668E-2</v>
      </c>
      <c r="E3309" s="3">
        <f t="shared" si="409"/>
        <v>0</v>
      </c>
      <c r="F3309" s="5" t="str">
        <f t="shared" si="411"/>
        <v>Dry</v>
      </c>
      <c r="G3309" s="5" t="str">
        <f t="shared" si="412"/>
        <v/>
      </c>
      <c r="H3309" s="27">
        <v>5.2685519833179997E-3</v>
      </c>
      <c r="I3309" s="27">
        <v>5.074119952317</v>
      </c>
      <c r="J3309" s="2">
        <f t="shared" si="413"/>
        <v>13.798358833532758</v>
      </c>
      <c r="K3309" s="2">
        <f t="shared" si="414"/>
        <v>0.34088336975101541</v>
      </c>
      <c r="L3309" s="27">
        <v>0.59903548299340004</v>
      </c>
      <c r="M3309" s="26">
        <f t="shared" si="415"/>
        <v>1.6289931310329324</v>
      </c>
      <c r="N3309" s="2">
        <f t="shared" si="416"/>
        <v>4.0243674954899854E-2</v>
      </c>
    </row>
    <row r="3310" spans="1:14" x14ac:dyDescent="0.35">
      <c r="A3310" s="10">
        <v>43010</v>
      </c>
      <c r="B3310" s="27">
        <v>0</v>
      </c>
      <c r="C3310" s="27">
        <v>0.31140614997920002</v>
      </c>
      <c r="D3310" s="28">
        <f t="shared" si="410"/>
        <v>2.5950512498266669E-2</v>
      </c>
      <c r="E3310" s="3">
        <f t="shared" si="409"/>
        <v>0</v>
      </c>
      <c r="F3310" s="5" t="str">
        <f t="shared" si="411"/>
        <v>Dry</v>
      </c>
      <c r="G3310" s="5" t="str">
        <f t="shared" si="412"/>
        <v/>
      </c>
      <c r="H3310" s="27">
        <v>5.5202540381189998E-3</v>
      </c>
      <c r="I3310" s="27">
        <v>4.7312478358870003</v>
      </c>
      <c r="J3310" s="2">
        <f t="shared" si="413"/>
        <v>12.865966114997674</v>
      </c>
      <c r="K3310" s="2">
        <f t="shared" si="414"/>
        <v>0.3338784144695226</v>
      </c>
      <c r="L3310" s="27">
        <v>0.56462404658870002</v>
      </c>
      <c r="M3310" s="26">
        <f t="shared" si="415"/>
        <v>1.5354160473314473</v>
      </c>
      <c r="N3310" s="2">
        <f t="shared" si="416"/>
        <v>3.984483332631393E-2</v>
      </c>
    </row>
    <row r="3311" spans="1:14" x14ac:dyDescent="0.35">
      <c r="A3311" s="10">
        <v>43011</v>
      </c>
      <c r="B3311" s="27">
        <v>0</v>
      </c>
      <c r="C3311" s="27">
        <v>0.30643359962110001</v>
      </c>
      <c r="D3311" s="28">
        <f t="shared" si="410"/>
        <v>2.5536133301758333E-2</v>
      </c>
      <c r="E3311" s="3">
        <f t="shared" si="409"/>
        <v>0</v>
      </c>
      <c r="F3311" s="5" t="str">
        <f t="shared" si="411"/>
        <v>Dry</v>
      </c>
      <c r="G3311" s="5" t="str">
        <f t="shared" si="412"/>
        <v/>
      </c>
      <c r="H3311" s="27">
        <v>5.4334479265170004E-3</v>
      </c>
      <c r="I3311" s="27">
        <v>4.6535167940350002</v>
      </c>
      <c r="J3311" s="2">
        <f t="shared" si="413"/>
        <v>12.654587429027018</v>
      </c>
      <c r="K3311" s="2">
        <f t="shared" si="414"/>
        <v>0.32314923146638919</v>
      </c>
      <c r="L3311" s="27">
        <v>0.55500598830780001</v>
      </c>
      <c r="M3311" s="26">
        <f t="shared" si="415"/>
        <v>1.509261084364699</v>
      </c>
      <c r="N3311" s="2">
        <f t="shared" si="416"/>
        <v>3.8540692237493283E-2</v>
      </c>
    </row>
    <row r="3312" spans="1:14" x14ac:dyDescent="0.35">
      <c r="A3312" s="10">
        <v>43012</v>
      </c>
      <c r="B3312" s="27">
        <v>0</v>
      </c>
      <c r="C3312" s="27">
        <v>0.27220975616690002</v>
      </c>
      <c r="D3312" s="28">
        <f t="shared" si="410"/>
        <v>2.2684146347241668E-2</v>
      </c>
      <c r="E3312" s="3">
        <f t="shared" si="409"/>
        <v>0</v>
      </c>
      <c r="F3312" s="5" t="str">
        <f t="shared" si="411"/>
        <v>Dry</v>
      </c>
      <c r="G3312" s="5" t="str">
        <f t="shared" si="412"/>
        <v/>
      </c>
      <c r="H3312" s="27">
        <v>4.8510927243440001E-3</v>
      </c>
      <c r="I3312" s="27">
        <v>4.8974439020979998</v>
      </c>
      <c r="J3312" s="2">
        <f t="shared" si="413"/>
        <v>13.317913049609217</v>
      </c>
      <c r="K3312" s="2">
        <f t="shared" si="414"/>
        <v>0.30210548865717507</v>
      </c>
      <c r="L3312" s="27">
        <v>0.58784885234009998</v>
      </c>
      <c r="M3312" s="26">
        <f t="shared" si="415"/>
        <v>1.5985726550995742</v>
      </c>
      <c r="N3312" s="2">
        <f t="shared" si="416"/>
        <v>3.6262256054977425E-2</v>
      </c>
    </row>
    <row r="3313" spans="1:14" x14ac:dyDescent="0.35">
      <c r="A3313" s="10">
        <v>43013</v>
      </c>
      <c r="B3313" s="27">
        <v>0</v>
      </c>
      <c r="C3313" s="27">
        <v>0.2712238169192</v>
      </c>
      <c r="D3313" s="28">
        <f t="shared" si="410"/>
        <v>2.2601984743266666E-2</v>
      </c>
      <c r="E3313" s="3">
        <f t="shared" si="409"/>
        <v>0</v>
      </c>
      <c r="F3313" s="5" t="str">
        <f t="shared" si="411"/>
        <v>Dry</v>
      </c>
      <c r="G3313" s="5" t="str">
        <f t="shared" si="412"/>
        <v/>
      </c>
      <c r="H3313" s="27">
        <v>4.8302232539180001E-3</v>
      </c>
      <c r="I3313" s="27">
        <v>4.9634391417880002</v>
      </c>
      <c r="J3313" s="2">
        <f t="shared" si="413"/>
        <v>13.497377864612616</v>
      </c>
      <c r="K3313" s="2">
        <f t="shared" si="414"/>
        <v>0.30506752857007957</v>
      </c>
      <c r="L3313" s="27">
        <v>0.5999482759318</v>
      </c>
      <c r="M3313" s="26">
        <f t="shared" si="415"/>
        <v>1.6314753436378997</v>
      </c>
      <c r="N3313" s="2">
        <f t="shared" si="416"/>
        <v>3.6874580825919552E-2</v>
      </c>
    </row>
    <row r="3314" spans="1:14" x14ac:dyDescent="0.35">
      <c r="A3314" s="10">
        <v>43014</v>
      </c>
      <c r="B3314" s="27">
        <v>0</v>
      </c>
      <c r="C3314" s="27">
        <v>0.2458609069098</v>
      </c>
      <c r="D3314" s="28">
        <f t="shared" si="410"/>
        <v>2.0488408909150001E-2</v>
      </c>
      <c r="E3314" s="3">
        <f t="shared" si="409"/>
        <v>0</v>
      </c>
      <c r="F3314" s="5" t="str">
        <f t="shared" si="411"/>
        <v>Dry</v>
      </c>
      <c r="G3314" s="5" t="str">
        <f t="shared" si="412"/>
        <v/>
      </c>
      <c r="H3314" s="27">
        <v>4.3918668657180002E-3</v>
      </c>
      <c r="I3314" s="27">
        <v>5.1403641372540001</v>
      </c>
      <c r="J3314" s="2">
        <f t="shared" si="413"/>
        <v>13.978500620283038</v>
      </c>
      <c r="K3314" s="2">
        <f t="shared" si="414"/>
        <v>0.28639723664516581</v>
      </c>
      <c r="L3314" s="27">
        <v>0.62501521492059997</v>
      </c>
      <c r="M3314" s="26">
        <f t="shared" si="415"/>
        <v>1.6996413748464827</v>
      </c>
      <c r="N3314" s="2">
        <f t="shared" si="416"/>
        <v>3.4822947486764635E-2</v>
      </c>
    </row>
    <row r="3315" spans="1:14" x14ac:dyDescent="0.35">
      <c r="A3315" s="10">
        <v>43015</v>
      </c>
      <c r="B3315" s="27">
        <v>0</v>
      </c>
      <c r="C3315" s="27">
        <v>0.24237696597139999</v>
      </c>
      <c r="D3315" s="28">
        <f t="shared" si="410"/>
        <v>2.0198080497616667E-2</v>
      </c>
      <c r="E3315" s="3">
        <f t="shared" si="409"/>
        <v>0</v>
      </c>
      <c r="F3315" s="5" t="str">
        <f t="shared" si="411"/>
        <v>Dry</v>
      </c>
      <c r="G3315" s="5" t="str">
        <f t="shared" si="412"/>
        <v/>
      </c>
      <c r="H3315" s="27">
        <v>4.3235863092820001E-3</v>
      </c>
      <c r="I3315" s="27">
        <v>5.2112473014759999</v>
      </c>
      <c r="J3315" s="2">
        <f t="shared" si="413"/>
        <v>14.171257461741774</v>
      </c>
      <c r="K3315" s="2">
        <f t="shared" si="414"/>
        <v>0.28623219896471119</v>
      </c>
      <c r="L3315" s="27">
        <v>0.63487608629839998</v>
      </c>
      <c r="M3315" s="26">
        <f t="shared" si="415"/>
        <v>1.7264566340364169</v>
      </c>
      <c r="N3315" s="2">
        <f t="shared" si="416"/>
        <v>3.4871110069911865E-2</v>
      </c>
    </row>
    <row r="3316" spans="1:14" x14ac:dyDescent="0.35">
      <c r="A3316" s="10">
        <v>43016</v>
      </c>
      <c r="B3316" s="27">
        <v>0</v>
      </c>
      <c r="C3316" s="27">
        <v>0.3129431527614</v>
      </c>
      <c r="D3316" s="28">
        <f t="shared" si="410"/>
        <v>2.6078596063450001E-2</v>
      </c>
      <c r="E3316" s="3">
        <f t="shared" si="409"/>
        <v>0</v>
      </c>
      <c r="F3316" s="5" t="str">
        <f t="shared" si="411"/>
        <v>Dry</v>
      </c>
      <c r="G3316" s="5" t="str">
        <f t="shared" si="412"/>
        <v/>
      </c>
      <c r="H3316" s="27">
        <v>5.512355559829E-3</v>
      </c>
      <c r="I3316" s="27">
        <v>4.7930285994380002</v>
      </c>
      <c r="J3316" s="2">
        <f t="shared" si="413"/>
        <v>13.03397025216772</v>
      </c>
      <c r="K3316" s="2">
        <f t="shared" si="414"/>
        <v>0.33990764530930551</v>
      </c>
      <c r="L3316" s="27">
        <v>0.57203187097079999</v>
      </c>
      <c r="M3316" s="26">
        <f t="shared" si="415"/>
        <v>1.5555605886431547</v>
      </c>
      <c r="N3316" s="2">
        <f t="shared" si="416"/>
        <v>4.0566836243447341E-2</v>
      </c>
    </row>
    <row r="3317" spans="1:14" x14ac:dyDescent="0.35">
      <c r="A3317" s="10">
        <v>43017</v>
      </c>
      <c r="B3317" s="27">
        <v>0</v>
      </c>
      <c r="C3317" s="27">
        <v>0.28027567164639999</v>
      </c>
      <c r="D3317" s="28">
        <f t="shared" si="410"/>
        <v>2.3356305970533332E-2</v>
      </c>
      <c r="E3317" s="3">
        <f t="shared" si="409"/>
        <v>0</v>
      </c>
      <c r="F3317" s="5" t="str">
        <f t="shared" si="411"/>
        <v>Dry</v>
      </c>
      <c r="G3317" s="5" t="str">
        <f t="shared" si="412"/>
        <v/>
      </c>
      <c r="H3317" s="27">
        <v>4.953276106255E-3</v>
      </c>
      <c r="I3317" s="27">
        <v>5.0072817098669997</v>
      </c>
      <c r="J3317" s="2">
        <f t="shared" si="413"/>
        <v>13.616601590543924</v>
      </c>
      <c r="K3317" s="2">
        <f t="shared" si="414"/>
        <v>0.31803351302759469</v>
      </c>
      <c r="L3317" s="27">
        <v>0.58948725702149996</v>
      </c>
      <c r="M3317" s="26">
        <f t="shared" si="415"/>
        <v>1.6030280672539861</v>
      </c>
      <c r="N3317" s="2">
        <f t="shared" si="416"/>
        <v>3.744081401813678E-2</v>
      </c>
    </row>
    <row r="3318" spans="1:14" x14ac:dyDescent="0.35">
      <c r="A3318" s="10">
        <v>43018</v>
      </c>
      <c r="B3318" s="27">
        <v>0</v>
      </c>
      <c r="C3318" s="27">
        <v>0.29745942346350002</v>
      </c>
      <c r="D3318" s="28">
        <f t="shared" si="410"/>
        <v>2.4788285288625003E-2</v>
      </c>
      <c r="E3318" s="3">
        <f t="shared" si="409"/>
        <v>0</v>
      </c>
      <c r="F3318" s="5" t="str">
        <f t="shared" si="411"/>
        <v>Dry</v>
      </c>
      <c r="G3318" s="5" t="str">
        <f t="shared" si="412"/>
        <v/>
      </c>
      <c r="H3318" s="27">
        <v>5.2454523492839996E-3</v>
      </c>
      <c r="I3318" s="27">
        <v>4.9805684537830004</v>
      </c>
      <c r="J3318" s="2">
        <f t="shared" si="413"/>
        <v>13.54395863047934</v>
      </c>
      <c r="K3318" s="2">
        <f t="shared" si="414"/>
        <v>0.33573151046965666</v>
      </c>
      <c r="L3318" s="27">
        <v>0.58561741160549996</v>
      </c>
      <c r="M3318" s="26">
        <f t="shared" si="415"/>
        <v>1.5925045644235323</v>
      </c>
      <c r="N3318" s="2">
        <f t="shared" si="416"/>
        <v>3.9475457466368012E-2</v>
      </c>
    </row>
    <row r="3319" spans="1:14" x14ac:dyDescent="0.35">
      <c r="A3319" s="10">
        <v>43019</v>
      </c>
      <c r="B3319" s="27">
        <v>0</v>
      </c>
      <c r="C3319" s="27">
        <v>0.30086993577600002</v>
      </c>
      <c r="D3319" s="28">
        <f t="shared" si="410"/>
        <v>2.5072494648000002E-2</v>
      </c>
      <c r="E3319" s="3">
        <f t="shared" si="409"/>
        <v>0</v>
      </c>
      <c r="F3319" s="5" t="str">
        <f t="shared" si="411"/>
        <v>Dry</v>
      </c>
      <c r="G3319" s="5" t="str">
        <f t="shared" si="412"/>
        <v/>
      </c>
      <c r="H3319" s="27">
        <v>5.3019348604320003E-3</v>
      </c>
      <c r="I3319" s="27">
        <v>4.9492687197779999</v>
      </c>
      <c r="J3319" s="2">
        <f t="shared" si="413"/>
        <v>13.458843385815502</v>
      </c>
      <c r="K3319" s="2">
        <f t="shared" si="414"/>
        <v>0.33744677875912937</v>
      </c>
      <c r="L3319" s="27">
        <v>0.57994044731549999</v>
      </c>
      <c r="M3319" s="26">
        <f t="shared" si="415"/>
        <v>1.577066854811878</v>
      </c>
      <c r="N3319" s="2">
        <f t="shared" si="416"/>
        <v>3.9541000276809006E-2</v>
      </c>
    </row>
    <row r="3320" spans="1:14" x14ac:dyDescent="0.35">
      <c r="A3320" s="10">
        <v>43020</v>
      </c>
      <c r="B3320" s="27">
        <v>0</v>
      </c>
      <c r="C3320" s="27">
        <v>0.32585574732959999</v>
      </c>
      <c r="D3320" s="28">
        <f t="shared" si="410"/>
        <v>2.7154645610799999E-2</v>
      </c>
      <c r="E3320" s="3">
        <f t="shared" si="409"/>
        <v>0</v>
      </c>
      <c r="F3320" s="5" t="str">
        <f t="shared" si="411"/>
        <v>Dry</v>
      </c>
      <c r="G3320" s="5" t="str">
        <f t="shared" si="412"/>
        <v/>
      </c>
      <c r="H3320" s="27">
        <v>5.7272294317009999E-3</v>
      </c>
      <c r="I3320" s="27">
        <v>4.7592761270080004</v>
      </c>
      <c r="J3320" s="2">
        <f t="shared" si="413"/>
        <v>12.942185128740476</v>
      </c>
      <c r="K3320" s="2">
        <f t="shared" si="414"/>
        <v>0.35144045060031359</v>
      </c>
      <c r="L3320" s="27">
        <v>0.5537480183922</v>
      </c>
      <c r="M3320" s="26">
        <f t="shared" si="415"/>
        <v>1.5058402112950131</v>
      </c>
      <c r="N3320" s="2">
        <f t="shared" si="416"/>
        <v>4.0890557284208269E-2</v>
      </c>
    </row>
    <row r="3321" spans="1:14" x14ac:dyDescent="0.35">
      <c r="A3321" s="10">
        <v>43021</v>
      </c>
      <c r="B3321" s="27">
        <v>0</v>
      </c>
      <c r="C3321" s="27">
        <v>0.3255248469964</v>
      </c>
      <c r="D3321" s="28">
        <f t="shared" si="410"/>
        <v>2.7127070583033333E-2</v>
      </c>
      <c r="E3321" s="3">
        <f t="shared" si="409"/>
        <v>0</v>
      </c>
      <c r="F3321" s="5" t="str">
        <f t="shared" si="411"/>
        <v>Dry</v>
      </c>
      <c r="G3321" s="5" t="str">
        <f t="shared" si="412"/>
        <v/>
      </c>
      <c r="H3321" s="27">
        <v>5.725480477904E-3</v>
      </c>
      <c r="I3321" s="27">
        <v>4.7270107265460002</v>
      </c>
      <c r="J3321" s="2">
        <f t="shared" si="413"/>
        <v>12.85444388934013</v>
      </c>
      <c r="K3321" s="2">
        <f t="shared" si="414"/>
        <v>0.34870340669177124</v>
      </c>
      <c r="L3321" s="27">
        <v>0.54844937296399998</v>
      </c>
      <c r="M3321" s="26">
        <f t="shared" si="415"/>
        <v>1.491431286863383</v>
      </c>
      <c r="N3321" s="2">
        <f t="shared" si="416"/>
        <v>4.0458161788487226E-2</v>
      </c>
    </row>
    <row r="3322" spans="1:14" x14ac:dyDescent="0.35">
      <c r="A3322" s="10">
        <v>43022</v>
      </c>
      <c r="B3322" s="27">
        <v>0</v>
      </c>
      <c r="C3322" s="27">
        <v>0.31074349728150003</v>
      </c>
      <c r="D3322" s="28">
        <f t="shared" si="410"/>
        <v>2.5895291440125003E-2</v>
      </c>
      <c r="E3322" s="3">
        <f t="shared" si="409"/>
        <v>0</v>
      </c>
      <c r="F3322" s="5" t="str">
        <f t="shared" si="411"/>
        <v>Dry</v>
      </c>
      <c r="G3322" s="5" t="str">
        <f t="shared" si="412"/>
        <v/>
      </c>
      <c r="H3322" s="27">
        <v>5.4790707509559996E-3</v>
      </c>
      <c r="I3322" s="27">
        <v>4.8094969779700003</v>
      </c>
      <c r="J3322" s="2">
        <f t="shared" si="413"/>
        <v>13.0787537020125</v>
      </c>
      <c r="K3322" s="2">
        <f t="shared" si="414"/>
        <v>0.33867813878722752</v>
      </c>
      <c r="L3322" s="27">
        <v>0.56047052093960004</v>
      </c>
      <c r="M3322" s="26">
        <f t="shared" si="415"/>
        <v>1.5241211158223107</v>
      </c>
      <c r="N3322" s="2">
        <f t="shared" si="416"/>
        <v>3.946756048426725E-2</v>
      </c>
    </row>
    <row r="3323" spans="1:14" x14ac:dyDescent="0.35">
      <c r="A3323" s="10">
        <v>43023</v>
      </c>
      <c r="B3323" s="27">
        <v>0</v>
      </c>
      <c r="C3323" s="27">
        <v>0.2752044784207</v>
      </c>
      <c r="D3323" s="28">
        <f t="shared" si="410"/>
        <v>2.2933706535058333E-2</v>
      </c>
      <c r="E3323" s="3">
        <f t="shared" si="409"/>
        <v>0</v>
      </c>
      <c r="F3323" s="5" t="str">
        <f t="shared" si="411"/>
        <v>Dry</v>
      </c>
      <c r="G3323" s="5" t="str">
        <f t="shared" si="412"/>
        <v/>
      </c>
      <c r="H3323" s="27">
        <v>4.8775697537449996E-3</v>
      </c>
      <c r="I3323" s="27">
        <v>5.1044488045119998</v>
      </c>
      <c r="J3323" s="2">
        <f t="shared" si="413"/>
        <v>13.880833901037752</v>
      </c>
      <c r="K3323" s="2">
        <f t="shared" si="414"/>
        <v>0.31833897114828874</v>
      </c>
      <c r="L3323" s="27">
        <v>0.60246647683950005</v>
      </c>
      <c r="M3323" s="26">
        <f t="shared" si="415"/>
        <v>1.6383232384582629</v>
      </c>
      <c r="N3323" s="2">
        <f t="shared" si="416"/>
        <v>3.7572824360368191E-2</v>
      </c>
    </row>
    <row r="3324" spans="1:14" x14ac:dyDescent="0.35">
      <c r="A3324" s="10">
        <v>43024</v>
      </c>
      <c r="B3324" s="27">
        <v>0</v>
      </c>
      <c r="C3324" s="27">
        <v>0.29239413008539999</v>
      </c>
      <c r="D3324" s="28">
        <f t="shared" si="410"/>
        <v>2.4366177507116667E-2</v>
      </c>
      <c r="E3324" s="3">
        <f t="shared" si="409"/>
        <v>0</v>
      </c>
      <c r="F3324" s="5" t="str">
        <f t="shared" si="411"/>
        <v>Dry</v>
      </c>
      <c r="G3324" s="5" t="str">
        <f t="shared" si="412"/>
        <v/>
      </c>
      <c r="H3324" s="27">
        <v>5.167971892314E-3</v>
      </c>
      <c r="I3324" s="27">
        <v>4.9437429310479999</v>
      </c>
      <c r="J3324" s="2">
        <f t="shared" si="413"/>
        <v>13.443816776974689</v>
      </c>
      <c r="K3324" s="2">
        <f t="shared" si="414"/>
        <v>0.32757442596091835</v>
      </c>
      <c r="L3324" s="27">
        <v>0.58502159217759997</v>
      </c>
      <c r="M3324" s="26">
        <f t="shared" si="415"/>
        <v>1.5908843169040783</v>
      </c>
      <c r="N3324" s="2">
        <f t="shared" si="416"/>
        <v>3.8763769658972817E-2</v>
      </c>
    </row>
    <row r="3325" spans="1:14" x14ac:dyDescent="0.35">
      <c r="A3325" s="10">
        <v>43025</v>
      </c>
      <c r="B3325" s="27">
        <v>0</v>
      </c>
      <c r="C3325" s="27">
        <v>0.29241938494500003</v>
      </c>
      <c r="D3325" s="28">
        <f t="shared" si="410"/>
        <v>2.4368282078750001E-2</v>
      </c>
      <c r="E3325" s="3">
        <f t="shared" si="409"/>
        <v>0</v>
      </c>
      <c r="F3325" s="5" t="str">
        <f t="shared" si="411"/>
        <v>Dry</v>
      </c>
      <c r="G3325" s="5" t="str">
        <f t="shared" si="412"/>
        <v/>
      </c>
      <c r="H3325" s="27">
        <v>5.1649670967859997E-3</v>
      </c>
      <c r="I3325" s="27">
        <v>4.9140836481330004</v>
      </c>
      <c r="J3325" s="2">
        <f t="shared" si="413"/>
        <v>13.363162509386957</v>
      </c>
      <c r="K3325" s="2">
        <f t="shared" si="414"/>
        <v>0.32563731349291808</v>
      </c>
      <c r="L3325" s="27">
        <v>0.58058443746099997</v>
      </c>
      <c r="M3325" s="26">
        <f t="shared" si="415"/>
        <v>1.5788180958539448</v>
      </c>
      <c r="N3325" s="2">
        <f t="shared" si="416"/>
        <v>3.8473084710803886E-2</v>
      </c>
    </row>
    <row r="3326" spans="1:14" x14ac:dyDescent="0.35">
      <c r="A3326" s="10">
        <v>43026</v>
      </c>
      <c r="B3326" s="27">
        <v>0</v>
      </c>
      <c r="C3326" s="27">
        <v>0.29671892878360001</v>
      </c>
      <c r="D3326" s="28">
        <f t="shared" si="410"/>
        <v>2.4726577398633334E-2</v>
      </c>
      <c r="E3326" s="3">
        <f t="shared" si="409"/>
        <v>0</v>
      </c>
      <c r="F3326" s="5" t="str">
        <f t="shared" si="411"/>
        <v>Dry</v>
      </c>
      <c r="G3326" s="5" t="str">
        <f t="shared" si="412"/>
        <v/>
      </c>
      <c r="H3326" s="27">
        <v>5.2357466996330003E-3</v>
      </c>
      <c r="I3326" s="27">
        <v>4.916669205512</v>
      </c>
      <c r="J3326" s="2">
        <f t="shared" si="413"/>
        <v>13.370193570701112</v>
      </c>
      <c r="K3326" s="2">
        <f t="shared" si="414"/>
        <v>0.33059912616065085</v>
      </c>
      <c r="L3326" s="27">
        <v>0.57860170112580001</v>
      </c>
      <c r="M3326" s="26">
        <f t="shared" si="415"/>
        <v>1.5734263219734554</v>
      </c>
      <c r="N3326" s="2">
        <f t="shared" si="416"/>
        <v>3.8905447731323616E-2</v>
      </c>
    </row>
    <row r="3327" spans="1:14" x14ac:dyDescent="0.35">
      <c r="A3327" s="10">
        <v>43027</v>
      </c>
      <c r="B3327" s="27">
        <v>0</v>
      </c>
      <c r="C3327" s="27">
        <v>0.35464237087360001</v>
      </c>
      <c r="D3327" s="28">
        <f t="shared" si="410"/>
        <v>2.9553530906133333E-2</v>
      </c>
      <c r="E3327" s="3">
        <f t="shared" si="409"/>
        <v>0</v>
      </c>
      <c r="F3327" s="5" t="str">
        <f t="shared" si="411"/>
        <v>Dry</v>
      </c>
      <c r="G3327" s="5" t="str">
        <f t="shared" si="412"/>
        <v/>
      </c>
      <c r="H3327" s="27">
        <v>6.2202515053069998E-3</v>
      </c>
      <c r="I3327" s="27">
        <v>4.5326900221340001</v>
      </c>
      <c r="J3327" s="2">
        <f t="shared" si="413"/>
        <v>12.326015938590315</v>
      </c>
      <c r="K3327" s="2">
        <f t="shared" si="414"/>
        <v>0.36427729299062095</v>
      </c>
      <c r="L3327" s="27">
        <v>0.52649267584229997</v>
      </c>
      <c r="M3327" s="26">
        <f t="shared" si="415"/>
        <v>1.4317231229785168</v>
      </c>
      <c r="N3327" s="2">
        <f t="shared" si="416"/>
        <v>4.2312473563971331E-2</v>
      </c>
    </row>
    <row r="3328" spans="1:14" x14ac:dyDescent="0.35">
      <c r="A3328" s="10">
        <v>43028</v>
      </c>
      <c r="B3328" s="27">
        <v>0</v>
      </c>
      <c r="C3328" s="27">
        <v>0.34508362432860001</v>
      </c>
      <c r="D3328" s="28">
        <f t="shared" si="410"/>
        <v>2.8756968694050002E-2</v>
      </c>
      <c r="E3328" s="3">
        <f t="shared" si="409"/>
        <v>0</v>
      </c>
      <c r="F3328" s="5" t="str">
        <f t="shared" si="411"/>
        <v>Dry</v>
      </c>
      <c r="G3328" s="5" t="str">
        <f t="shared" si="412"/>
        <v/>
      </c>
      <c r="H3328" s="27">
        <v>6.0657747540430003E-3</v>
      </c>
      <c r="I3328" s="27">
        <v>4.4731695753669998</v>
      </c>
      <c r="J3328" s="2">
        <f t="shared" si="413"/>
        <v>12.164158416470004</v>
      </c>
      <c r="K3328" s="2">
        <f t="shared" si="414"/>
        <v>0.34980432277189277</v>
      </c>
      <c r="L3328" s="27">
        <v>0.51669486089740002</v>
      </c>
      <c r="M3328" s="26">
        <f t="shared" si="415"/>
        <v>1.4050793369299537</v>
      </c>
      <c r="N3328" s="2">
        <f t="shared" si="416"/>
        <v>4.0405822504751214E-2</v>
      </c>
    </row>
    <row r="3329" spans="1:14" x14ac:dyDescent="0.35">
      <c r="A3329" s="10">
        <v>43029</v>
      </c>
      <c r="B3329" s="27">
        <v>0</v>
      </c>
      <c r="C3329" s="27">
        <v>0.27995478930340001</v>
      </c>
      <c r="D3329" s="28">
        <f t="shared" si="410"/>
        <v>2.3329565775283334E-2</v>
      </c>
      <c r="E3329" s="3">
        <f t="shared" si="409"/>
        <v>0</v>
      </c>
      <c r="F3329" s="5" t="str">
        <f t="shared" si="411"/>
        <v>Dry</v>
      </c>
      <c r="G3329" s="5" t="str">
        <f t="shared" si="412"/>
        <v/>
      </c>
      <c r="H3329" s="27">
        <v>4.9664361311969997E-3</v>
      </c>
      <c r="I3329" s="27">
        <v>4.9231036992000003</v>
      </c>
      <c r="J3329" s="2">
        <f t="shared" si="413"/>
        <v>13.387691275456513</v>
      </c>
      <c r="K3329" s="2">
        <f t="shared" si="414"/>
        <v>0.31232902418994957</v>
      </c>
      <c r="L3329" s="27">
        <v>0.57874527983070001</v>
      </c>
      <c r="M3329" s="26">
        <f t="shared" si="415"/>
        <v>1.5738167641604124</v>
      </c>
      <c r="N3329" s="2">
        <f t="shared" si="416"/>
        <v>3.6716461717723921E-2</v>
      </c>
    </row>
    <row r="3330" spans="1:14" x14ac:dyDescent="0.35">
      <c r="A3330" s="10">
        <v>43030</v>
      </c>
      <c r="B3330" s="27">
        <v>0</v>
      </c>
      <c r="C3330" s="27">
        <v>0.24925522662890001</v>
      </c>
      <c r="D3330" s="28">
        <f t="shared" si="410"/>
        <v>2.0771268885741666E-2</v>
      </c>
      <c r="E3330" s="3">
        <f t="shared" si="409"/>
        <v>0</v>
      </c>
      <c r="F3330" s="5" t="str">
        <f t="shared" si="411"/>
        <v>Dry</v>
      </c>
      <c r="G3330" s="5" t="str">
        <f t="shared" si="412"/>
        <v/>
      </c>
      <c r="H3330" s="27">
        <v>4.4441105618390001E-3</v>
      </c>
      <c r="I3330" s="27">
        <v>5.1783594683240004</v>
      </c>
      <c r="J3330" s="2">
        <f t="shared" si="413"/>
        <v>14.081823603781555</v>
      </c>
      <c r="K3330" s="2">
        <f t="shared" si="414"/>
        <v>0.29249734447573039</v>
      </c>
      <c r="L3330" s="27">
        <v>0.62158920389759997</v>
      </c>
      <c r="M3330" s="26">
        <f t="shared" si="415"/>
        <v>1.6903248175109775</v>
      </c>
      <c r="N3330" s="2">
        <f t="shared" si="416"/>
        <v>3.5110191288762728E-2</v>
      </c>
    </row>
    <row r="3331" spans="1:14" x14ac:dyDescent="0.35">
      <c r="A3331" s="10">
        <v>43031</v>
      </c>
      <c r="B3331" s="27">
        <v>0</v>
      </c>
      <c r="C3331" s="27">
        <v>0.23271770239369999</v>
      </c>
      <c r="D3331" s="28">
        <f t="shared" si="410"/>
        <v>1.9393141866141664E-2</v>
      </c>
      <c r="E3331" s="3">
        <f t="shared" si="409"/>
        <v>0</v>
      </c>
      <c r="F3331" s="5" t="str">
        <f t="shared" si="411"/>
        <v>Dry</v>
      </c>
      <c r="G3331" s="5" t="str">
        <f t="shared" si="412"/>
        <v/>
      </c>
      <c r="H3331" s="27">
        <v>4.155317650428E-3</v>
      </c>
      <c r="I3331" s="27">
        <v>5.2882937498029996</v>
      </c>
      <c r="J3331" s="2">
        <f t="shared" si="413"/>
        <v>14.380774491464285</v>
      </c>
      <c r="K3331" s="2">
        <f t="shared" si="414"/>
        <v>0.2788883998579581</v>
      </c>
      <c r="L3331" s="27">
        <v>0.64120061119409999</v>
      </c>
      <c r="M3331" s="26">
        <f t="shared" si="415"/>
        <v>1.7436552940567878</v>
      </c>
      <c r="N3331" s="2">
        <f t="shared" si="416"/>
        <v>3.3814954483292248E-2</v>
      </c>
    </row>
    <row r="3332" spans="1:14" x14ac:dyDescent="0.35">
      <c r="A3332" s="10">
        <v>43032</v>
      </c>
      <c r="B3332" s="27">
        <v>0</v>
      </c>
      <c r="C3332" s="27">
        <v>0.21698300387530001</v>
      </c>
      <c r="D3332" s="28">
        <f t="shared" si="410"/>
        <v>1.8081916989608333E-2</v>
      </c>
      <c r="E3332" s="3">
        <f t="shared" si="409"/>
        <v>0</v>
      </c>
      <c r="F3332" s="5" t="str">
        <f t="shared" si="411"/>
        <v>Dry</v>
      </c>
      <c r="G3332" s="5" t="str">
        <f t="shared" si="412"/>
        <v/>
      </c>
      <c r="H3332" s="27">
        <v>3.8773315411079999E-3</v>
      </c>
      <c r="I3332" s="27">
        <v>5.4422973207969996</v>
      </c>
      <c r="J3332" s="2">
        <f t="shared" si="413"/>
        <v>14.799565642282529</v>
      </c>
      <c r="K3332" s="2">
        <f t="shared" si="414"/>
        <v>0.26760451742601221</v>
      </c>
      <c r="L3332" s="27">
        <v>0.66428843624089995</v>
      </c>
      <c r="M3332" s="26">
        <f t="shared" si="415"/>
        <v>1.8064394019760537</v>
      </c>
      <c r="N3332" s="2">
        <f t="shared" si="416"/>
        <v>3.2663887313288724E-2</v>
      </c>
    </row>
    <row r="3333" spans="1:14" x14ac:dyDescent="0.35">
      <c r="A3333" s="10">
        <v>43033</v>
      </c>
      <c r="B3333" s="27">
        <v>0</v>
      </c>
      <c r="C3333" s="27">
        <v>0.23470670691289999</v>
      </c>
      <c r="D3333" s="28">
        <f t="shared" si="410"/>
        <v>1.9558892242741665E-2</v>
      </c>
      <c r="E3333" s="3">
        <f t="shared" si="409"/>
        <v>0</v>
      </c>
      <c r="F3333" s="5" t="str">
        <f t="shared" si="411"/>
        <v>Dry</v>
      </c>
      <c r="G3333" s="5" t="str">
        <f t="shared" si="412"/>
        <v/>
      </c>
      <c r="H3333" s="27">
        <v>4.1655061968650002E-3</v>
      </c>
      <c r="I3333" s="27">
        <v>5.3866929124189999</v>
      </c>
      <c r="J3333" s="2">
        <f t="shared" si="413"/>
        <v>14.648357238315732</v>
      </c>
      <c r="K3333" s="2">
        <f t="shared" si="414"/>
        <v>0.28650564075740231</v>
      </c>
      <c r="L3333" s="27">
        <v>0.65088265888420005</v>
      </c>
      <c r="M3333" s="26">
        <f t="shared" si="415"/>
        <v>1.7699842672633384</v>
      </c>
      <c r="N3333" s="2">
        <f t="shared" si="416"/>
        <v>3.4618931554751702E-2</v>
      </c>
    </row>
    <row r="3334" spans="1:14" x14ac:dyDescent="0.35">
      <c r="A3334" s="10">
        <v>43034</v>
      </c>
      <c r="B3334" s="27">
        <v>0</v>
      </c>
      <c r="C3334" s="27">
        <v>0.2837966855213</v>
      </c>
      <c r="D3334" s="28">
        <f t="shared" si="410"/>
        <v>2.3649723793441668E-2</v>
      </c>
      <c r="E3334" s="3">
        <f t="shared" si="409"/>
        <v>0</v>
      </c>
      <c r="F3334" s="5" t="str">
        <f t="shared" si="411"/>
        <v>Dry</v>
      </c>
      <c r="G3334" s="5" t="str">
        <f t="shared" si="412"/>
        <v/>
      </c>
      <c r="H3334" s="27">
        <v>4.9883519429299999E-3</v>
      </c>
      <c r="I3334" s="27">
        <v>5.1485464601990003</v>
      </c>
      <c r="J3334" s="2">
        <f t="shared" si="413"/>
        <v>14.000751302006753</v>
      </c>
      <c r="K3334" s="2">
        <f t="shared" si="414"/>
        <v>0.3311139011931285</v>
      </c>
      <c r="L3334" s="27">
        <v>0.60629050447639998</v>
      </c>
      <c r="M3334" s="26">
        <f t="shared" si="415"/>
        <v>1.6487221462529431</v>
      </c>
      <c r="N3334" s="2">
        <f t="shared" si="416"/>
        <v>3.8991823371012445E-2</v>
      </c>
    </row>
    <row r="3335" spans="1:14" x14ac:dyDescent="0.35">
      <c r="A3335" s="10">
        <v>43035</v>
      </c>
      <c r="B3335" s="27">
        <v>0</v>
      </c>
      <c r="C3335" s="27">
        <v>0.31698900848549999</v>
      </c>
      <c r="D3335" s="28">
        <f t="shared" si="410"/>
        <v>2.6415750707124999E-2</v>
      </c>
      <c r="E3335" s="3">
        <f t="shared" si="409"/>
        <v>0</v>
      </c>
      <c r="F3335" s="5" t="str">
        <f t="shared" si="411"/>
        <v>Dry</v>
      </c>
      <c r="G3335" s="5" t="str">
        <f t="shared" si="412"/>
        <v/>
      </c>
      <c r="H3335" s="27">
        <v>5.5479256054029999E-3</v>
      </c>
      <c r="I3335" s="27">
        <v>4.9610447556470003</v>
      </c>
      <c r="J3335" s="2">
        <f t="shared" si="413"/>
        <v>13.490866666716228</v>
      </c>
      <c r="K3335" s="2">
        <f t="shared" si="414"/>
        <v>0.35637137069103825</v>
      </c>
      <c r="L3335" s="27">
        <v>0.57155996817260002</v>
      </c>
      <c r="M3335" s="26">
        <f t="shared" si="415"/>
        <v>1.5542773150498417</v>
      </c>
      <c r="N3335" s="2">
        <f t="shared" si="416"/>
        <v>4.1057402084096202E-2</v>
      </c>
    </row>
    <row r="3336" spans="1:14" x14ac:dyDescent="0.35">
      <c r="A3336" s="10">
        <v>43036</v>
      </c>
      <c r="B3336" s="27">
        <v>0</v>
      </c>
      <c r="C3336" s="27">
        <v>0.3268300406131</v>
      </c>
      <c r="D3336" s="28">
        <f t="shared" si="410"/>
        <v>2.7235836717758335E-2</v>
      </c>
      <c r="E3336" s="3">
        <f t="shared" si="409"/>
        <v>0</v>
      </c>
      <c r="F3336" s="5" t="str">
        <f t="shared" si="411"/>
        <v>Dry</v>
      </c>
      <c r="G3336" s="5" t="str">
        <f t="shared" si="412"/>
        <v/>
      </c>
      <c r="H3336" s="27">
        <v>5.7191025934159997E-3</v>
      </c>
      <c r="I3336" s="27">
        <v>4.883626254857</v>
      </c>
      <c r="J3336" s="2">
        <f t="shared" si="413"/>
        <v>13.280337892407932</v>
      </c>
      <c r="K3336" s="2">
        <f t="shared" si="414"/>
        <v>0.36170111439428126</v>
      </c>
      <c r="L3336" s="27">
        <v>0.55815429741349998</v>
      </c>
      <c r="M3336" s="26">
        <f t="shared" si="415"/>
        <v>1.5178224702143752</v>
      </c>
      <c r="N3336" s="2">
        <f t="shared" si="416"/>
        <v>4.1339164965303335E-2</v>
      </c>
    </row>
    <row r="3337" spans="1:14" x14ac:dyDescent="0.35">
      <c r="A3337" s="10">
        <v>43037</v>
      </c>
      <c r="B3337" s="27">
        <v>0</v>
      </c>
      <c r="C3337" s="27">
        <v>0.35861959821329997</v>
      </c>
      <c r="D3337" s="28">
        <f t="shared" si="410"/>
        <v>2.9884966517774999E-2</v>
      </c>
      <c r="E3337" s="3">
        <f t="shared" si="409"/>
        <v>0</v>
      </c>
      <c r="F3337" s="5" t="str">
        <f t="shared" si="411"/>
        <v>Dry</v>
      </c>
      <c r="G3337" s="5" t="str">
        <f t="shared" si="412"/>
        <v/>
      </c>
      <c r="H3337" s="27">
        <v>6.2660554809469996E-3</v>
      </c>
      <c r="I3337" s="27">
        <v>4.6468526881930003</v>
      </c>
      <c r="J3337" s="2">
        <f t="shared" si="413"/>
        <v>12.636465326164517</v>
      </c>
      <c r="K3337" s="2">
        <f t="shared" si="414"/>
        <v>0.37764034317545131</v>
      </c>
      <c r="L3337" s="27">
        <v>0.52867076685570003</v>
      </c>
      <c r="M3337" s="26">
        <f t="shared" si="415"/>
        <v>1.4376461365567164</v>
      </c>
      <c r="N3337" s="2">
        <f t="shared" si="416"/>
        <v>4.2964006655406055E-2</v>
      </c>
    </row>
    <row r="3338" spans="1:14" x14ac:dyDescent="0.35">
      <c r="A3338" s="10">
        <v>43038</v>
      </c>
      <c r="B3338" s="27">
        <v>0</v>
      </c>
      <c r="C3338" s="27">
        <v>0.3493993802157</v>
      </c>
      <c r="D3338" s="28">
        <f t="shared" si="410"/>
        <v>2.9116615017974998E-2</v>
      </c>
      <c r="E3338" s="3">
        <f t="shared" si="409"/>
        <v>0</v>
      </c>
      <c r="F3338" s="5" t="str">
        <f t="shared" si="411"/>
        <v>Dry</v>
      </c>
      <c r="G3338" s="5" t="str">
        <f t="shared" si="412"/>
        <v/>
      </c>
      <c r="H3338" s="27">
        <v>6.1207728650580001E-3</v>
      </c>
      <c r="I3338" s="27">
        <v>4.5877254387319999</v>
      </c>
      <c r="J3338" s="2">
        <f t="shared" si="413"/>
        <v>12.475677049070251</v>
      </c>
      <c r="K3338" s="2">
        <f t="shared" si="414"/>
        <v>0.3632494857263649</v>
      </c>
      <c r="L3338" s="27">
        <v>0.52305885141810005</v>
      </c>
      <c r="M3338" s="26">
        <f t="shared" si="415"/>
        <v>1.4223853181923245</v>
      </c>
      <c r="N3338" s="2">
        <f t="shared" si="416"/>
        <v>4.1415045717025784E-2</v>
      </c>
    </row>
    <row r="3339" spans="1:14" x14ac:dyDescent="0.35">
      <c r="A3339" s="10">
        <v>43039</v>
      </c>
      <c r="B3339" s="27">
        <v>10.41946313</v>
      </c>
      <c r="C3339" s="27">
        <v>0.41759340227019998</v>
      </c>
      <c r="D3339" s="28">
        <f t="shared" si="410"/>
        <v>3.4799450189183331E-2</v>
      </c>
      <c r="E3339" s="3">
        <f t="shared" si="409"/>
        <v>0</v>
      </c>
      <c r="F3339" s="5">
        <f t="shared" si="411"/>
        <v>3.4799450189183331E-2</v>
      </c>
      <c r="G3339" s="5" t="str">
        <f t="shared" si="412"/>
        <v/>
      </c>
      <c r="H3339" s="27">
        <v>7.2815087334179998E-3</v>
      </c>
      <c r="I3339" s="27">
        <v>4.3852226761540001</v>
      </c>
      <c r="J3339" s="2">
        <f t="shared" si="413"/>
        <v>11.924999136626141</v>
      </c>
      <c r="K3339" s="2">
        <f t="shared" si="414"/>
        <v>0.41498341346107565</v>
      </c>
      <c r="L3339" s="27">
        <v>0.49653338706029998</v>
      </c>
      <c r="M3339" s="26">
        <f t="shared" si="415"/>
        <v>1.3502530314362973</v>
      </c>
      <c r="N3339" s="2">
        <f t="shared" si="416"/>
        <v>4.698806311026122E-2</v>
      </c>
    </row>
    <row r="3340" spans="1:14" x14ac:dyDescent="0.35">
      <c r="A3340" s="10">
        <v>43040</v>
      </c>
      <c r="B3340" s="27">
        <v>0</v>
      </c>
      <c r="C3340" s="27">
        <v>0.20044538128280001</v>
      </c>
      <c r="D3340" s="28">
        <f t="shared" si="410"/>
        <v>1.6703781773566666E-2</v>
      </c>
      <c r="E3340" s="3">
        <f t="shared" si="409"/>
        <v>0</v>
      </c>
      <c r="F3340" s="5" t="str">
        <f t="shared" si="411"/>
        <v>Dry</v>
      </c>
      <c r="G3340" s="5" t="str">
        <f t="shared" si="412"/>
        <v/>
      </c>
      <c r="H3340" s="27">
        <v>3.6175409512580001E-3</v>
      </c>
      <c r="I3340" s="27">
        <v>4.1908258140739996</v>
      </c>
      <c r="J3340" s="2">
        <f t="shared" si="413"/>
        <v>11.396364085760272</v>
      </c>
      <c r="K3340" s="2">
        <f t="shared" si="414"/>
        <v>0.19036237870065217</v>
      </c>
      <c r="L3340" s="27">
        <v>0.49535122473100002</v>
      </c>
      <c r="M3340" s="26">
        <f t="shared" si="415"/>
        <v>1.3470383064844922</v>
      </c>
      <c r="N3340" s="2">
        <f t="shared" si="416"/>
        <v>2.250063391215177E-2</v>
      </c>
    </row>
    <row r="3341" spans="1:14" x14ac:dyDescent="0.35">
      <c r="A3341" s="10">
        <v>43041</v>
      </c>
      <c r="B3341" s="27">
        <v>0</v>
      </c>
      <c r="C3341" s="27">
        <v>0.21211219194219999</v>
      </c>
      <c r="D3341" s="28">
        <f t="shared" si="410"/>
        <v>1.7676015995183331E-2</v>
      </c>
      <c r="E3341" s="3">
        <f t="shared" si="409"/>
        <v>0</v>
      </c>
      <c r="F3341" s="5" t="str">
        <f t="shared" si="411"/>
        <v>Dry</v>
      </c>
      <c r="G3341" s="5" t="str">
        <f t="shared" si="412"/>
        <v/>
      </c>
      <c r="H3341" s="27">
        <v>3.811602322836E-3</v>
      </c>
      <c r="I3341" s="27">
        <v>3.7927857111129999</v>
      </c>
      <c r="J3341" s="2">
        <f t="shared" si="413"/>
        <v>10.313949751372247</v>
      </c>
      <c r="K3341" s="2">
        <f t="shared" si="414"/>
        <v>0.18230954077877298</v>
      </c>
      <c r="L3341" s="27">
        <v>0.46689653479819998</v>
      </c>
      <c r="M3341" s="26">
        <f t="shared" si="415"/>
        <v>1.2696597608688331</v>
      </c>
      <c r="N3341" s="2">
        <f t="shared" si="416"/>
        <v>2.2442526241558139E-2</v>
      </c>
    </row>
    <row r="3342" spans="1:14" x14ac:dyDescent="0.35">
      <c r="A3342" s="10">
        <v>43042</v>
      </c>
      <c r="B3342" s="27">
        <v>0</v>
      </c>
      <c r="C3342" s="27">
        <v>0.2325506418945</v>
      </c>
      <c r="D3342" s="28">
        <f t="shared" si="410"/>
        <v>1.9379220157875E-2</v>
      </c>
      <c r="E3342" s="3">
        <f t="shared" si="409"/>
        <v>0</v>
      </c>
      <c r="F3342" s="5" t="str">
        <f t="shared" si="411"/>
        <v>Dry</v>
      </c>
      <c r="G3342" s="5" t="str">
        <f t="shared" si="412"/>
        <v/>
      </c>
      <c r="H3342" s="27">
        <v>4.1532629039819999E-3</v>
      </c>
      <c r="I3342" s="27">
        <v>3.5501455676089999</v>
      </c>
      <c r="J3342" s="2">
        <f t="shared" si="413"/>
        <v>9.6541238507332103</v>
      </c>
      <c r="K3342" s="2">
        <f t="shared" si="414"/>
        <v>0.18708939153475085</v>
      </c>
      <c r="L3342" s="27">
        <v>0.43583101760870002</v>
      </c>
      <c r="M3342" s="26">
        <f t="shared" si="415"/>
        <v>1.1851814360443944</v>
      </c>
      <c r="N3342" s="2">
        <f t="shared" si="416"/>
        <v>2.2967891976130767E-2</v>
      </c>
    </row>
    <row r="3343" spans="1:14" x14ac:dyDescent="0.35">
      <c r="A3343" s="10">
        <v>43043</v>
      </c>
      <c r="B3343" s="27">
        <v>0</v>
      </c>
      <c r="C3343" s="27">
        <v>0.17310014164490001</v>
      </c>
      <c r="D3343" s="28">
        <f t="shared" si="410"/>
        <v>1.4425011803741667E-2</v>
      </c>
      <c r="E3343" s="3">
        <f t="shared" si="409"/>
        <v>0</v>
      </c>
      <c r="F3343" s="5" t="str">
        <f t="shared" si="411"/>
        <v>Dry</v>
      </c>
      <c r="G3343" s="5" t="str">
        <f t="shared" si="412"/>
        <v/>
      </c>
      <c r="H3343" s="27">
        <v>3.1436537144500002E-3</v>
      </c>
      <c r="I3343" s="27">
        <v>3.7618959125289999</v>
      </c>
      <c r="J3343" s="2">
        <f t="shared" si="413"/>
        <v>10.229949268694861</v>
      </c>
      <c r="K3343" s="2">
        <f t="shared" si="414"/>
        <v>0.14756713895260182</v>
      </c>
      <c r="L3343" s="27">
        <v>0.46636408875349999</v>
      </c>
      <c r="M3343" s="26">
        <f t="shared" si="415"/>
        <v>1.2682118483927178</v>
      </c>
      <c r="N3343" s="2">
        <f t="shared" si="416"/>
        <v>1.8293970882709992E-2</v>
      </c>
    </row>
    <row r="3344" spans="1:14" x14ac:dyDescent="0.35">
      <c r="A3344" s="10">
        <v>43044</v>
      </c>
      <c r="B3344" s="27">
        <v>31.258389390000001</v>
      </c>
      <c r="C3344" s="27">
        <v>1.6324868867519999</v>
      </c>
      <c r="D3344" s="28">
        <f t="shared" si="410"/>
        <v>0.13604057389599999</v>
      </c>
      <c r="E3344" s="3">
        <f t="shared" si="409"/>
        <v>0</v>
      </c>
      <c r="F3344" s="5">
        <f t="shared" si="411"/>
        <v>0.13604057389599999</v>
      </c>
      <c r="G3344" s="5" t="str">
        <f t="shared" si="412"/>
        <v/>
      </c>
      <c r="H3344" s="27">
        <v>1.262890580311E-2</v>
      </c>
      <c r="I3344" s="27">
        <v>8.4855102654580001</v>
      </c>
      <c r="J3344" s="2">
        <f t="shared" si="413"/>
        <v>23.075157195475867</v>
      </c>
      <c r="K3344" s="2">
        <f t="shared" si="414"/>
        <v>3.1391576276129509</v>
      </c>
      <c r="L3344" s="27">
        <v>0.23203197889800001</v>
      </c>
      <c r="M3344" s="26">
        <f t="shared" si="415"/>
        <v>0.63097848213606533</v>
      </c>
      <c r="N3344" s="2">
        <f t="shared" si="416"/>
        <v>8.5838674825817307E-2</v>
      </c>
    </row>
    <row r="3345" spans="1:14" x14ac:dyDescent="0.35">
      <c r="A3345" s="10">
        <v>43045</v>
      </c>
      <c r="B3345" s="27">
        <v>0</v>
      </c>
      <c r="C3345" s="27">
        <v>0.2265542535798</v>
      </c>
      <c r="D3345" s="28">
        <f t="shared" si="410"/>
        <v>1.887952113165E-2</v>
      </c>
      <c r="E3345" s="3">
        <f t="shared" si="409"/>
        <v>0</v>
      </c>
      <c r="F3345" s="5" t="str">
        <f t="shared" si="411"/>
        <v>Dry</v>
      </c>
      <c r="G3345" s="5" t="str">
        <f t="shared" si="412"/>
        <v/>
      </c>
      <c r="H3345" s="27">
        <v>4.0519165266619996E-3</v>
      </c>
      <c r="I3345" s="27">
        <v>7.6794036188829997</v>
      </c>
      <c r="J3345" s="2">
        <f t="shared" si="413"/>
        <v>20.883063025045676</v>
      </c>
      <c r="K3345" s="2">
        <f t="shared" si="414"/>
        <v>0.39426222967492858</v>
      </c>
      <c r="L3345" s="27">
        <v>0.27545910507389998</v>
      </c>
      <c r="M3345" s="26">
        <f t="shared" si="415"/>
        <v>0.7490724719737607</v>
      </c>
      <c r="N3345" s="2">
        <f t="shared" si="416"/>
        <v>1.4142129563765917E-2</v>
      </c>
    </row>
    <row r="3346" spans="1:14" x14ac:dyDescent="0.35">
      <c r="A3346" s="10">
        <v>43046</v>
      </c>
      <c r="B3346" s="27">
        <v>0</v>
      </c>
      <c r="C3346" s="27">
        <v>0.25296588662649999</v>
      </c>
      <c r="D3346" s="28">
        <f t="shared" si="410"/>
        <v>2.1080490552208331E-2</v>
      </c>
      <c r="E3346" s="3">
        <f t="shared" si="409"/>
        <v>0</v>
      </c>
      <c r="F3346" s="5" t="str">
        <f t="shared" si="411"/>
        <v>Dry</v>
      </c>
      <c r="G3346" s="5" t="str">
        <f t="shared" si="412"/>
        <v/>
      </c>
      <c r="H3346" s="27">
        <v>4.4984187965400003E-3</v>
      </c>
      <c r="I3346" s="27">
        <v>4.8442478051269999</v>
      </c>
      <c r="J3346" s="2">
        <f t="shared" si="413"/>
        <v>13.173253711350158</v>
      </c>
      <c r="K3346" s="2">
        <f t="shared" si="414"/>
        <v>0.27769865040396036</v>
      </c>
      <c r="L3346" s="27">
        <v>0.3793016094526</v>
      </c>
      <c r="M3346" s="26">
        <f t="shared" si="415"/>
        <v>1.0314576246810223</v>
      </c>
      <c r="N3346" s="2">
        <f t="shared" si="416"/>
        <v>2.1743632712091537E-2</v>
      </c>
    </row>
    <row r="3347" spans="1:14" x14ac:dyDescent="0.35">
      <c r="A3347" s="10">
        <v>43047</v>
      </c>
      <c r="B3347" s="27">
        <v>0</v>
      </c>
      <c r="C3347" s="27">
        <v>0.21189075674960001</v>
      </c>
      <c r="D3347" s="28">
        <f t="shared" si="410"/>
        <v>1.7657563062466668E-2</v>
      </c>
      <c r="E3347" s="3">
        <f t="shared" si="409"/>
        <v>0</v>
      </c>
      <c r="F3347" s="5" t="str">
        <f t="shared" si="411"/>
        <v>Dry</v>
      </c>
      <c r="G3347" s="5" t="str">
        <f t="shared" si="412"/>
        <v/>
      </c>
      <c r="H3347" s="27">
        <v>3.8067105487970001E-3</v>
      </c>
      <c r="I3347" s="27">
        <v>3.9437481915460002</v>
      </c>
      <c r="J3347" s="2">
        <f t="shared" si="413"/>
        <v>10.72447108216253</v>
      </c>
      <c r="K3347" s="2">
        <f t="shared" si="414"/>
        <v>0.18936802444488504</v>
      </c>
      <c r="L3347" s="27">
        <v>0.4251113823064</v>
      </c>
      <c r="M3347" s="26">
        <f t="shared" si="415"/>
        <v>1.1560308885887318</v>
      </c>
      <c r="N3347" s="2">
        <f t="shared" si="416"/>
        <v>2.0412688317414912E-2</v>
      </c>
    </row>
    <row r="3348" spans="1:14" x14ac:dyDescent="0.35">
      <c r="A3348" s="10">
        <v>43048</v>
      </c>
      <c r="B3348" s="27">
        <v>0</v>
      </c>
      <c r="C3348" s="27">
        <v>0.20672831625579999</v>
      </c>
      <c r="D3348" s="28">
        <f t="shared" si="410"/>
        <v>1.7227359687983331E-2</v>
      </c>
      <c r="E3348" s="3">
        <f t="shared" si="409"/>
        <v>0</v>
      </c>
      <c r="F3348" s="5" t="str">
        <f t="shared" si="411"/>
        <v>Dry</v>
      </c>
      <c r="G3348" s="5" t="str">
        <f t="shared" si="412"/>
        <v/>
      </c>
      <c r="H3348" s="27">
        <v>3.716712225197E-3</v>
      </c>
      <c r="I3348" s="27">
        <v>3.7494472762009998</v>
      </c>
      <c r="J3348" s="2">
        <f t="shared" si="413"/>
        <v>10.19609694500995</v>
      </c>
      <c r="K3348" s="2">
        <f t="shared" si="414"/>
        <v>0.17565182948523442</v>
      </c>
      <c r="L3348" s="27">
        <v>0.44690595271860001</v>
      </c>
      <c r="M3348" s="26">
        <f t="shared" si="415"/>
        <v>1.2152981715848521</v>
      </c>
      <c r="N3348" s="2">
        <f t="shared" si="416"/>
        <v>2.0936378730040731E-2</v>
      </c>
    </row>
    <row r="3349" spans="1:14" x14ac:dyDescent="0.35">
      <c r="A3349" s="10">
        <v>43049</v>
      </c>
      <c r="B3349" s="27">
        <v>0</v>
      </c>
      <c r="C3349" s="27">
        <v>0.2003787056013</v>
      </c>
      <c r="D3349" s="28">
        <f t="shared" si="410"/>
        <v>1.6698225466775001E-2</v>
      </c>
      <c r="E3349" s="3">
        <f t="shared" si="409"/>
        <v>0</v>
      </c>
      <c r="F3349" s="5" t="str">
        <f t="shared" si="411"/>
        <v>Dry</v>
      </c>
      <c r="G3349" s="5" t="str">
        <f t="shared" si="412"/>
        <v/>
      </c>
      <c r="H3349" s="27">
        <v>3.6059947239110001E-3</v>
      </c>
      <c r="I3349" s="27">
        <v>3.6916625333600002</v>
      </c>
      <c r="J3349" s="2">
        <f t="shared" si="413"/>
        <v>10.038959426717851</v>
      </c>
      <c r="K3349" s="2">
        <f t="shared" si="414"/>
        <v>0.16763280795914098</v>
      </c>
      <c r="L3349" s="27">
        <v>0.45450248016060002</v>
      </c>
      <c r="M3349" s="26">
        <f t="shared" si="415"/>
        <v>1.2359558644495292</v>
      </c>
      <c r="N3349" s="2">
        <f t="shared" si="416"/>
        <v>2.0638269691561038E-2</v>
      </c>
    </row>
    <row r="3350" spans="1:14" x14ac:dyDescent="0.35">
      <c r="A3350" s="10">
        <v>43050</v>
      </c>
      <c r="B3350" s="27">
        <v>0</v>
      </c>
      <c r="C3350" s="27">
        <v>0.22326771339009999</v>
      </c>
      <c r="D3350" s="28">
        <f t="shared" si="410"/>
        <v>1.8605642782508331E-2</v>
      </c>
      <c r="E3350" s="3">
        <f t="shared" ref="E3350:E3413" si="417">IF(D3350&gt;$C$8,1,0)</f>
        <v>0</v>
      </c>
      <c r="F3350" s="5" t="str">
        <f t="shared" si="411"/>
        <v>Dry</v>
      </c>
      <c r="G3350" s="5" t="str">
        <f t="shared" si="412"/>
        <v/>
      </c>
      <c r="H3350" s="27">
        <v>3.9906473046879996E-3</v>
      </c>
      <c r="I3350" s="27">
        <v>3.592602472931</v>
      </c>
      <c r="J3350" s="2">
        <f t="shared" si="413"/>
        <v>9.7695794607896449</v>
      </c>
      <c r="K3350" s="2">
        <f t="shared" si="414"/>
        <v>0.18176930558278248</v>
      </c>
      <c r="L3350" s="27">
        <v>0.44304411327229998</v>
      </c>
      <c r="M3350" s="26">
        <f t="shared" si="415"/>
        <v>1.2047964398681617</v>
      </c>
      <c r="N3350" s="2">
        <f t="shared" si="416"/>
        <v>2.2416012185824796E-2</v>
      </c>
    </row>
    <row r="3351" spans="1:14" x14ac:dyDescent="0.35">
      <c r="A3351" s="10">
        <v>43051</v>
      </c>
      <c r="B3351" s="27">
        <v>0</v>
      </c>
      <c r="C3351" s="27">
        <v>0.19264474279970001</v>
      </c>
      <c r="D3351" s="28">
        <f t="shared" ref="D3351:D3414" si="418">C3351/12</f>
        <v>1.6053728566641667E-2</v>
      </c>
      <c r="E3351" s="3">
        <f t="shared" si="417"/>
        <v>0</v>
      </c>
      <c r="F3351" s="5" t="str">
        <f t="shared" ref="F3351:F3414" si="419">IF(B3351&gt;0,D3351,"Dry")</f>
        <v>Dry</v>
      </c>
      <c r="G3351" s="5" t="str">
        <f t="shared" ref="G3351:G3414" si="420">IF(D3351-$C$8&lt;0,"",D3344-$C$8)</f>
        <v/>
      </c>
      <c r="H3351" s="27">
        <v>3.4675200848879998E-3</v>
      </c>
      <c r="I3351" s="27">
        <v>3.6919134293189999</v>
      </c>
      <c r="J3351" s="2">
        <f t="shared" ref="J3351:J3414" si="421">I3351*2.71936</f>
        <v>10.039641703152915</v>
      </c>
      <c r="K3351" s="2">
        <f t="shared" ref="K3351:K3414" si="422">IF(D3351&gt;$C$8, J3351*$C$8, J3351*D3351)</f>
        <v>0.16117368280875297</v>
      </c>
      <c r="L3351" s="27">
        <v>0.4562587139516</v>
      </c>
      <c r="M3351" s="26">
        <f t="shared" ref="M3351:M3414" si="423">L3351*2.71936</f>
        <v>1.240731696371423</v>
      </c>
      <c r="N3351" s="2">
        <f t="shared" ref="N3351:N3414" si="424">IF(D3351&gt;$C$8, M3351*$C$8,M3351* D3351)</f>
        <v>1.9918369877575687E-2</v>
      </c>
    </row>
    <row r="3352" spans="1:14" x14ac:dyDescent="0.35">
      <c r="A3352" s="10">
        <v>43052</v>
      </c>
      <c r="B3352" s="27">
        <v>0</v>
      </c>
      <c r="C3352" s="27">
        <v>0.19261506650519999</v>
      </c>
      <c r="D3352" s="28">
        <f t="shared" si="418"/>
        <v>1.6051255542100001E-2</v>
      </c>
      <c r="E3352" s="3">
        <f t="shared" si="417"/>
        <v>0</v>
      </c>
      <c r="F3352" s="5" t="str">
        <f t="shared" si="419"/>
        <v>Dry</v>
      </c>
      <c r="G3352" s="5" t="str">
        <f t="shared" si="420"/>
        <v/>
      </c>
      <c r="H3352" s="27">
        <v>3.4631399923219998E-3</v>
      </c>
      <c r="I3352" s="27">
        <v>3.7593684269479999</v>
      </c>
      <c r="J3352" s="2">
        <f t="shared" si="421"/>
        <v>10.223076125505314</v>
      </c>
      <c r="K3352" s="2">
        <f t="shared" si="422"/>
        <v>0.16409320731682736</v>
      </c>
      <c r="L3352" s="27">
        <v>0.46618557242629999</v>
      </c>
      <c r="M3352" s="26">
        <f t="shared" si="423"/>
        <v>1.2677263982331832</v>
      </c>
      <c r="N3352" s="2">
        <f t="shared" si="424"/>
        <v>2.0348600375506856E-2</v>
      </c>
    </row>
    <row r="3353" spans="1:14" x14ac:dyDescent="0.35">
      <c r="A3353" s="10">
        <v>43053</v>
      </c>
      <c r="B3353" s="27">
        <v>0</v>
      </c>
      <c r="C3353" s="27">
        <v>0.1722420905441</v>
      </c>
      <c r="D3353" s="28">
        <f t="shared" si="418"/>
        <v>1.4353507545341667E-2</v>
      </c>
      <c r="E3353" s="3">
        <f t="shared" si="417"/>
        <v>0</v>
      </c>
      <c r="F3353" s="5" t="str">
        <f t="shared" si="419"/>
        <v>Dry</v>
      </c>
      <c r="G3353" s="5" t="str">
        <f t="shared" si="420"/>
        <v/>
      </c>
      <c r="H3353" s="27">
        <v>3.1117558474689998E-3</v>
      </c>
      <c r="I3353" s="27">
        <v>3.861836878608</v>
      </c>
      <c r="J3353" s="2">
        <f t="shared" si="421"/>
        <v>10.50172473421145</v>
      </c>
      <c r="K3353" s="2">
        <f t="shared" si="422"/>
        <v>0.15073658521160527</v>
      </c>
      <c r="L3353" s="27">
        <v>0.48309202773170001</v>
      </c>
      <c r="M3353" s="26">
        <f t="shared" si="423"/>
        <v>1.3137011365324758</v>
      </c>
      <c r="N3353" s="2">
        <f t="shared" si="424"/>
        <v>1.8856219175542813E-2</v>
      </c>
    </row>
    <row r="3354" spans="1:14" x14ac:dyDescent="0.35">
      <c r="A3354" s="10">
        <v>43054</v>
      </c>
      <c r="B3354" s="27">
        <v>0</v>
      </c>
      <c r="C3354" s="27">
        <v>0.22166834249530001</v>
      </c>
      <c r="D3354" s="28">
        <f t="shared" si="418"/>
        <v>1.8472361874608333E-2</v>
      </c>
      <c r="E3354" s="3">
        <f t="shared" si="417"/>
        <v>0</v>
      </c>
      <c r="F3354" s="5" t="str">
        <f t="shared" si="419"/>
        <v>Dry</v>
      </c>
      <c r="G3354" s="5" t="str">
        <f t="shared" si="420"/>
        <v/>
      </c>
      <c r="H3354" s="27">
        <v>3.9444118154780003E-3</v>
      </c>
      <c r="I3354" s="27">
        <v>3.6524356496669999</v>
      </c>
      <c r="J3354" s="2">
        <f t="shared" si="421"/>
        <v>9.9322874082784534</v>
      </c>
      <c r="K3354" s="2">
        <f t="shared" si="422"/>
        <v>0.18347280724833531</v>
      </c>
      <c r="L3354" s="27">
        <v>0.45167222753539998</v>
      </c>
      <c r="M3354" s="26">
        <f t="shared" si="423"/>
        <v>1.2282593886706652</v>
      </c>
      <c r="N3354" s="2">
        <f t="shared" si="424"/>
        <v>2.2688851903409735E-2</v>
      </c>
    </row>
    <row r="3355" spans="1:14" x14ac:dyDescent="0.35">
      <c r="A3355" s="10">
        <v>43055</v>
      </c>
      <c r="B3355" s="27">
        <v>0</v>
      </c>
      <c r="C3355" s="27">
        <v>0.23444301603129999</v>
      </c>
      <c r="D3355" s="28">
        <f t="shared" si="418"/>
        <v>1.9536918002608334E-2</v>
      </c>
      <c r="E3355" s="3">
        <f t="shared" si="417"/>
        <v>0</v>
      </c>
      <c r="F3355" s="5" t="str">
        <f t="shared" si="419"/>
        <v>Dry</v>
      </c>
      <c r="G3355" s="5" t="str">
        <f t="shared" si="420"/>
        <v/>
      </c>
      <c r="H3355" s="27">
        <v>4.1567650818210003E-3</v>
      </c>
      <c r="I3355" s="27">
        <v>3.6105268180130001</v>
      </c>
      <c r="J3355" s="2">
        <f t="shared" si="421"/>
        <v>9.818322207831832</v>
      </c>
      <c r="K3355" s="2">
        <f t="shared" si="422"/>
        <v>0.19181975589759892</v>
      </c>
      <c r="L3355" s="27">
        <v>0.43490299288860002</v>
      </c>
      <c r="M3355" s="26">
        <f t="shared" si="423"/>
        <v>1.1826578027415433</v>
      </c>
      <c r="N3355" s="2">
        <f t="shared" si="424"/>
        <v>2.3105488517306472E-2</v>
      </c>
    </row>
    <row r="3356" spans="1:14" x14ac:dyDescent="0.35">
      <c r="A3356" s="10">
        <v>43056</v>
      </c>
      <c r="B3356" s="27">
        <v>0</v>
      </c>
      <c r="C3356" s="27">
        <v>0.2292693773317</v>
      </c>
      <c r="D3356" s="28">
        <f t="shared" si="418"/>
        <v>1.9105781444308332E-2</v>
      </c>
      <c r="E3356" s="3">
        <f t="shared" si="417"/>
        <v>0</v>
      </c>
      <c r="F3356" s="5" t="str">
        <f t="shared" si="419"/>
        <v>Dry</v>
      </c>
      <c r="G3356" s="5" t="str">
        <f t="shared" si="420"/>
        <v/>
      </c>
      <c r="H3356" s="27">
        <v>4.0742549578000001E-3</v>
      </c>
      <c r="I3356" s="27">
        <v>3.6415427845639998</v>
      </c>
      <c r="J3356" s="2">
        <f t="shared" si="421"/>
        <v>9.9026657866319585</v>
      </c>
      <c r="K3356" s="2">
        <f t="shared" si="422"/>
        <v>0.18919816823541985</v>
      </c>
      <c r="L3356" s="27">
        <v>0.43545940062010002</v>
      </c>
      <c r="M3356" s="26">
        <f t="shared" si="423"/>
        <v>1.1841708756702751</v>
      </c>
      <c r="N3356" s="2">
        <f t="shared" si="424"/>
        <v>2.262450994327149E-2</v>
      </c>
    </row>
    <row r="3357" spans="1:14" x14ac:dyDescent="0.35">
      <c r="A3357" s="10">
        <v>43057</v>
      </c>
      <c r="B3357" s="27">
        <v>0</v>
      </c>
      <c r="C3357" s="27">
        <v>0.20641879811130001</v>
      </c>
      <c r="D3357" s="28">
        <f t="shared" si="418"/>
        <v>1.7201566509275002E-2</v>
      </c>
      <c r="E3357" s="3">
        <f t="shared" si="417"/>
        <v>0</v>
      </c>
      <c r="F3357" s="5" t="str">
        <f t="shared" si="419"/>
        <v>Dry</v>
      </c>
      <c r="G3357" s="5" t="str">
        <f t="shared" si="420"/>
        <v/>
      </c>
      <c r="H3357" s="27">
        <v>3.6879906110700001E-3</v>
      </c>
      <c r="I3357" s="27">
        <v>3.758124891939</v>
      </c>
      <c r="J3357" s="2">
        <f t="shared" si="421"/>
        <v>10.21969450614324</v>
      </c>
      <c r="K3357" s="2">
        <f t="shared" si="422"/>
        <v>0.17579475475189529</v>
      </c>
      <c r="L3357" s="27">
        <v>0.45314297773880002</v>
      </c>
      <c r="M3357" s="26">
        <f t="shared" si="423"/>
        <v>1.2322588879437832</v>
      </c>
      <c r="N3357" s="2">
        <f t="shared" si="424"/>
        <v>2.1196783217610239E-2</v>
      </c>
    </row>
    <row r="3358" spans="1:14" x14ac:dyDescent="0.35">
      <c r="A3358" s="10">
        <v>43058</v>
      </c>
      <c r="B3358" s="27">
        <v>0</v>
      </c>
      <c r="C3358" s="27">
        <v>0.17744460787919999</v>
      </c>
      <c r="D3358" s="28">
        <f t="shared" si="418"/>
        <v>1.47870506566E-2</v>
      </c>
      <c r="E3358" s="3">
        <f t="shared" si="417"/>
        <v>0</v>
      </c>
      <c r="F3358" s="5" t="str">
        <f t="shared" si="419"/>
        <v>Dry</v>
      </c>
      <c r="G3358" s="5" t="str">
        <f t="shared" si="420"/>
        <v/>
      </c>
      <c r="H3358" s="27">
        <v>3.1949189545660002E-3</v>
      </c>
      <c r="I3358" s="27">
        <v>3.903320192722</v>
      </c>
      <c r="J3358" s="2">
        <f t="shared" si="421"/>
        <v>10.614532799280498</v>
      </c>
      <c r="K3358" s="2">
        <f t="shared" si="422"/>
        <v>0.15695763419910291</v>
      </c>
      <c r="L3358" s="27">
        <v>0.480287921103</v>
      </c>
      <c r="M3358" s="26">
        <f t="shared" si="423"/>
        <v>1.3060757611306542</v>
      </c>
      <c r="N3358" s="2">
        <f t="shared" si="424"/>
        <v>1.9313008441196385E-2</v>
      </c>
    </row>
    <row r="3359" spans="1:14" x14ac:dyDescent="0.35">
      <c r="A3359" s="10">
        <v>43059</v>
      </c>
      <c r="B3359" s="27">
        <v>0</v>
      </c>
      <c r="C3359" s="27">
        <v>0.16923872117050001</v>
      </c>
      <c r="D3359" s="28">
        <f t="shared" si="418"/>
        <v>1.4103226764208334E-2</v>
      </c>
      <c r="E3359" s="3">
        <f t="shared" si="417"/>
        <v>0</v>
      </c>
      <c r="F3359" s="5" t="str">
        <f t="shared" si="419"/>
        <v>Dry</v>
      </c>
      <c r="G3359" s="5" t="str">
        <f t="shared" si="420"/>
        <v/>
      </c>
      <c r="H3359" s="27">
        <v>3.0495397175049998E-3</v>
      </c>
      <c r="I3359" s="27">
        <v>3.9528760429149998</v>
      </c>
      <c r="J3359" s="2">
        <f t="shared" si="421"/>
        <v>10.749292996061333</v>
      </c>
      <c r="K3359" s="2">
        <f t="shared" si="422"/>
        <v>0.15159971667836938</v>
      </c>
      <c r="L3359" s="27">
        <v>0.49116074194129999</v>
      </c>
      <c r="M3359" s="26">
        <f t="shared" si="423"/>
        <v>1.3356428752054936</v>
      </c>
      <c r="N3359" s="2">
        <f t="shared" si="424"/>
        <v>1.8836874345022288E-2</v>
      </c>
    </row>
    <row r="3360" spans="1:14" x14ac:dyDescent="0.35">
      <c r="A3360" s="10">
        <v>43060</v>
      </c>
      <c r="B3360" s="27">
        <v>0</v>
      </c>
      <c r="C3360" s="27">
        <v>0.18361126570540001</v>
      </c>
      <c r="D3360" s="28">
        <f t="shared" si="418"/>
        <v>1.5300938808783334E-2</v>
      </c>
      <c r="E3360" s="3">
        <f t="shared" si="417"/>
        <v>0</v>
      </c>
      <c r="F3360" s="5" t="str">
        <f t="shared" si="419"/>
        <v>Dry</v>
      </c>
      <c r="G3360" s="5" t="str">
        <f t="shared" si="420"/>
        <v/>
      </c>
      <c r="H3360" s="27">
        <v>3.2858108757010001E-3</v>
      </c>
      <c r="I3360" s="27">
        <v>3.9156416004730001</v>
      </c>
      <c r="J3360" s="2">
        <f t="shared" si="421"/>
        <v>10.648039142662258</v>
      </c>
      <c r="K3360" s="2">
        <f t="shared" si="422"/>
        <v>0.16292499535540494</v>
      </c>
      <c r="L3360" s="27">
        <v>0.4862026064146</v>
      </c>
      <c r="M3360" s="26">
        <f t="shared" si="423"/>
        <v>1.3221599197796066</v>
      </c>
      <c r="N3360" s="2">
        <f t="shared" si="424"/>
        <v>2.023028802797364E-2</v>
      </c>
    </row>
    <row r="3361" spans="1:14" x14ac:dyDescent="0.35">
      <c r="A3361" s="10">
        <v>43061</v>
      </c>
      <c r="B3361" s="27">
        <v>0</v>
      </c>
      <c r="C3361" s="27">
        <v>0.16555805198119999</v>
      </c>
      <c r="D3361" s="28">
        <f t="shared" si="418"/>
        <v>1.3796504331766666E-2</v>
      </c>
      <c r="E3361" s="3">
        <f t="shared" si="417"/>
        <v>0</v>
      </c>
      <c r="F3361" s="5" t="str">
        <f t="shared" si="419"/>
        <v>Dry</v>
      </c>
      <c r="G3361" s="5" t="str">
        <f t="shared" si="420"/>
        <v/>
      </c>
      <c r="H3361" s="27">
        <v>2.9718940059690001E-3</v>
      </c>
      <c r="I3361" s="27">
        <v>4.0178925413549997</v>
      </c>
      <c r="J3361" s="2">
        <f t="shared" si="421"/>
        <v>10.926096261259133</v>
      </c>
      <c r="K3361" s="2">
        <f t="shared" si="422"/>
        <v>0.15074193439776121</v>
      </c>
      <c r="L3361" s="27">
        <v>0.49618614540950001</v>
      </c>
      <c r="M3361" s="26">
        <f t="shared" si="423"/>
        <v>1.349308756380778</v>
      </c>
      <c r="N3361" s="2">
        <f t="shared" si="424"/>
        <v>1.8615744102298097E-2</v>
      </c>
    </row>
    <row r="3362" spans="1:14" x14ac:dyDescent="0.35">
      <c r="A3362" s="10">
        <v>43062</v>
      </c>
      <c r="B3362" s="27">
        <v>0</v>
      </c>
      <c r="C3362" s="27">
        <v>0.15180064417940001</v>
      </c>
      <c r="D3362" s="28">
        <f t="shared" si="418"/>
        <v>1.2650053681616667E-2</v>
      </c>
      <c r="E3362" s="3">
        <f t="shared" si="417"/>
        <v>0</v>
      </c>
      <c r="F3362" s="5" t="str">
        <f t="shared" si="419"/>
        <v>Dry</v>
      </c>
      <c r="G3362" s="5" t="str">
        <f t="shared" si="420"/>
        <v/>
      </c>
      <c r="H3362" s="27">
        <v>2.731335645852E-3</v>
      </c>
      <c r="I3362" s="27">
        <v>4.138508927697</v>
      </c>
      <c r="J3362" s="2">
        <f t="shared" si="421"/>
        <v>11.254095637622115</v>
      </c>
      <c r="K3362" s="2">
        <f t="shared" si="422"/>
        <v>0.14236491395396769</v>
      </c>
      <c r="L3362" s="27">
        <v>0.51260755668860003</v>
      </c>
      <c r="M3362" s="26">
        <f t="shared" si="423"/>
        <v>1.3939644853567115</v>
      </c>
      <c r="N3362" s="2">
        <f t="shared" si="424"/>
        <v>1.7633725570029551E-2</v>
      </c>
    </row>
    <row r="3363" spans="1:14" x14ac:dyDescent="0.35">
      <c r="A3363" s="10">
        <v>43063</v>
      </c>
      <c r="B3363" s="27">
        <v>0</v>
      </c>
      <c r="C3363" s="27">
        <v>0.17912487337659999</v>
      </c>
      <c r="D3363" s="28">
        <f t="shared" si="418"/>
        <v>1.4927072781383333E-2</v>
      </c>
      <c r="E3363" s="3">
        <f t="shared" si="417"/>
        <v>0</v>
      </c>
      <c r="F3363" s="5" t="str">
        <f t="shared" si="419"/>
        <v>Dry</v>
      </c>
      <c r="G3363" s="5" t="str">
        <f t="shared" si="420"/>
        <v/>
      </c>
      <c r="H3363" s="27">
        <v>3.1868535059399999E-3</v>
      </c>
      <c r="I3363" s="27">
        <v>4.0907743668350003</v>
      </c>
      <c r="J3363" s="2">
        <f t="shared" si="421"/>
        <v>11.124288182196427</v>
      </c>
      <c r="K3363" s="2">
        <f t="shared" si="422"/>
        <v>0.16605305933672856</v>
      </c>
      <c r="L3363" s="27">
        <v>0.50088064825959999</v>
      </c>
      <c r="M3363" s="26">
        <f t="shared" si="423"/>
        <v>1.3620747996512259</v>
      </c>
      <c r="N3363" s="2">
        <f t="shared" si="424"/>
        <v>2.0331789668081971E-2</v>
      </c>
    </row>
    <row r="3364" spans="1:14" x14ac:dyDescent="0.35">
      <c r="A3364" s="10">
        <v>43064</v>
      </c>
      <c r="B3364" s="27">
        <v>0</v>
      </c>
      <c r="C3364" s="27">
        <v>0.20399586575010001</v>
      </c>
      <c r="D3364" s="28">
        <f t="shared" si="418"/>
        <v>1.6999655479175001E-2</v>
      </c>
      <c r="E3364" s="3">
        <f t="shared" si="417"/>
        <v>0</v>
      </c>
      <c r="F3364" s="5" t="str">
        <f t="shared" si="419"/>
        <v>Dry</v>
      </c>
      <c r="G3364" s="5" t="str">
        <f t="shared" si="420"/>
        <v/>
      </c>
      <c r="H3364" s="27">
        <v>3.602865089823E-3</v>
      </c>
      <c r="I3364" s="27">
        <v>4.0534919892039998</v>
      </c>
      <c r="J3364" s="2">
        <f t="shared" si="421"/>
        <v>11.022903975761789</v>
      </c>
      <c r="K3364" s="2">
        <f t="shared" si="422"/>
        <v>0.18738556996797878</v>
      </c>
      <c r="L3364" s="27">
        <v>0.48470414966460001</v>
      </c>
      <c r="M3364" s="26">
        <f t="shared" si="423"/>
        <v>1.3180850764319267</v>
      </c>
      <c r="N3364" s="2">
        <f t="shared" si="424"/>
        <v>2.2406992191584804E-2</v>
      </c>
    </row>
    <row r="3365" spans="1:14" x14ac:dyDescent="0.35">
      <c r="A3365" s="10">
        <v>43065</v>
      </c>
      <c r="B3365" s="27">
        <v>0</v>
      </c>
      <c r="C3365" s="27">
        <v>0.22146232909399999</v>
      </c>
      <c r="D3365" s="28">
        <f t="shared" si="418"/>
        <v>1.8455194091166666E-2</v>
      </c>
      <c r="E3365" s="3">
        <f t="shared" si="417"/>
        <v>0</v>
      </c>
      <c r="F3365" s="5" t="str">
        <f t="shared" si="419"/>
        <v>Dry</v>
      </c>
      <c r="G3365" s="5" t="str">
        <f t="shared" si="420"/>
        <v/>
      </c>
      <c r="H3365" s="27">
        <v>3.899137338727E-3</v>
      </c>
      <c r="I3365" s="27">
        <v>3.985623355145</v>
      </c>
      <c r="J3365" s="2">
        <f t="shared" si="421"/>
        <v>10.838344727047108</v>
      </c>
      <c r="K3365" s="2">
        <f t="shared" si="422"/>
        <v>0.20002375556462718</v>
      </c>
      <c r="L3365" s="27">
        <v>0.46773683896649998</v>
      </c>
      <c r="M3365" s="26">
        <f t="shared" si="423"/>
        <v>1.2719448504119413</v>
      </c>
      <c r="N3365" s="2">
        <f t="shared" si="424"/>
        <v>2.3473989087612328E-2</v>
      </c>
    </row>
    <row r="3366" spans="1:14" x14ac:dyDescent="0.35">
      <c r="A3366" s="10">
        <v>43066</v>
      </c>
      <c r="B3366" s="27">
        <v>10.41946313</v>
      </c>
      <c r="C3366" s="27">
        <v>0.2476918353183</v>
      </c>
      <c r="D3366" s="28">
        <f t="shared" si="418"/>
        <v>2.0640986276525001E-2</v>
      </c>
      <c r="E3366" s="3">
        <f t="shared" si="417"/>
        <v>0</v>
      </c>
      <c r="F3366" s="5">
        <f t="shared" si="419"/>
        <v>2.0640986276525001E-2</v>
      </c>
      <c r="G3366" s="5" t="str">
        <f t="shared" si="420"/>
        <v/>
      </c>
      <c r="H3366" s="27">
        <v>4.3386842159729997E-3</v>
      </c>
      <c r="I3366" s="27">
        <v>4.15920168233</v>
      </c>
      <c r="J3366" s="2">
        <f t="shared" si="421"/>
        <v>11.31036668686091</v>
      </c>
      <c r="K3366" s="2">
        <f t="shared" si="422"/>
        <v>0.23345712356596157</v>
      </c>
      <c r="L3366" s="27">
        <v>0.47956798136560003</v>
      </c>
      <c r="M3366" s="26">
        <f t="shared" si="423"/>
        <v>1.3041179858063581</v>
      </c>
      <c r="N3366" s="2">
        <f t="shared" si="424"/>
        <v>2.6918281447998463E-2</v>
      </c>
    </row>
    <row r="3367" spans="1:14" x14ac:dyDescent="0.35">
      <c r="A3367" s="10">
        <v>43067</v>
      </c>
      <c r="B3367" s="27">
        <v>0</v>
      </c>
      <c r="C3367" s="27">
        <v>0.20850125916330001</v>
      </c>
      <c r="D3367" s="28">
        <f t="shared" si="418"/>
        <v>1.7375104930275002E-2</v>
      </c>
      <c r="E3367" s="3">
        <f t="shared" si="417"/>
        <v>0</v>
      </c>
      <c r="F3367" s="5" t="str">
        <f t="shared" si="419"/>
        <v>Dry</v>
      </c>
      <c r="G3367" s="5" t="str">
        <f t="shared" si="420"/>
        <v/>
      </c>
      <c r="H3367" s="27">
        <v>3.6871463271600001E-3</v>
      </c>
      <c r="I3367" s="27">
        <v>4.1188277341989998</v>
      </c>
      <c r="J3367" s="2">
        <f t="shared" si="421"/>
        <v>11.200575387271392</v>
      </c>
      <c r="K3367" s="2">
        <f t="shared" si="422"/>
        <v>0.194611172633296</v>
      </c>
      <c r="L3367" s="27">
        <v>0.48289897817900002</v>
      </c>
      <c r="M3367" s="26">
        <f t="shared" si="423"/>
        <v>1.3131761653008456</v>
      </c>
      <c r="N3367" s="2">
        <f t="shared" si="424"/>
        <v>2.2816573664038341E-2</v>
      </c>
    </row>
    <row r="3368" spans="1:14" x14ac:dyDescent="0.35">
      <c r="A3368" s="10">
        <v>43068</v>
      </c>
      <c r="B3368" s="27">
        <v>0</v>
      </c>
      <c r="C3368" s="27">
        <v>0.214454016424</v>
      </c>
      <c r="D3368" s="28">
        <f t="shared" si="418"/>
        <v>1.7871168035333333E-2</v>
      </c>
      <c r="E3368" s="3">
        <f t="shared" si="417"/>
        <v>0</v>
      </c>
      <c r="F3368" s="5" t="str">
        <f t="shared" si="419"/>
        <v>Dry</v>
      </c>
      <c r="G3368" s="5" t="str">
        <f t="shared" si="420"/>
        <v/>
      </c>
      <c r="H3368" s="27">
        <v>3.7884072176009999E-3</v>
      </c>
      <c r="I3368" s="27">
        <v>4.017620185857</v>
      </c>
      <c r="J3368" s="2">
        <f t="shared" si="421"/>
        <v>10.925355628612092</v>
      </c>
      <c r="K3368" s="2">
        <f t="shared" si="422"/>
        <v>0.19524886628470153</v>
      </c>
      <c r="L3368" s="27">
        <v>0.47313186775220001</v>
      </c>
      <c r="M3368" s="26">
        <f t="shared" si="423"/>
        <v>1.2866158758906225</v>
      </c>
      <c r="N3368" s="2">
        <f t="shared" si="424"/>
        <v>2.2993328514968891E-2</v>
      </c>
    </row>
    <row r="3369" spans="1:14" x14ac:dyDescent="0.35">
      <c r="A3369" s="10">
        <v>43069</v>
      </c>
      <c r="B3369" s="27">
        <v>0</v>
      </c>
      <c r="C3369" s="27">
        <v>0.21080571587819999</v>
      </c>
      <c r="D3369" s="28">
        <f t="shared" si="418"/>
        <v>1.7567142989849998E-2</v>
      </c>
      <c r="E3369" s="3">
        <f t="shared" si="417"/>
        <v>0</v>
      </c>
      <c r="F3369" s="5" t="str">
        <f t="shared" si="419"/>
        <v>Dry</v>
      </c>
      <c r="G3369" s="5" t="str">
        <f t="shared" si="420"/>
        <v/>
      </c>
      <c r="H3369" s="27">
        <v>3.7281670840009998E-3</v>
      </c>
      <c r="I3369" s="27">
        <v>3.9855839778940001</v>
      </c>
      <c r="J3369" s="2">
        <f t="shared" si="421"/>
        <v>10.838237646125828</v>
      </c>
      <c r="K3369" s="2">
        <f t="shared" si="422"/>
        <v>0.19039687048746767</v>
      </c>
      <c r="L3369" s="27">
        <v>0.46963160100079998</v>
      </c>
      <c r="M3369" s="26">
        <f t="shared" si="423"/>
        <v>1.2770973904975353</v>
      </c>
      <c r="N3369" s="2">
        <f t="shared" si="424"/>
        <v>2.2434952470834504E-2</v>
      </c>
    </row>
    <row r="3370" spans="1:14" x14ac:dyDescent="0.35">
      <c r="A3370" s="10">
        <v>43070</v>
      </c>
      <c r="B3370" s="27">
        <v>0</v>
      </c>
      <c r="C3370" s="27">
        <v>1.4880180627360001E-2</v>
      </c>
      <c r="D3370" s="28">
        <f t="shared" si="418"/>
        <v>1.2400150522800001E-3</v>
      </c>
      <c r="E3370" s="3">
        <f t="shared" si="417"/>
        <v>0</v>
      </c>
      <c r="F3370" s="5" t="str">
        <f t="shared" si="419"/>
        <v>Dry</v>
      </c>
      <c r="G3370" s="5" t="str">
        <f t="shared" si="420"/>
        <v/>
      </c>
      <c r="H3370" s="27">
        <v>3.9537210754809999E-4</v>
      </c>
      <c r="I3370" s="27">
        <v>3.2703066804750001</v>
      </c>
      <c r="J3370" s="2">
        <f t="shared" si="421"/>
        <v>8.8931411746164954</v>
      </c>
      <c r="K3370" s="2">
        <f t="shared" si="422"/>
        <v>1.1027628918575495E-2</v>
      </c>
      <c r="L3370" s="27">
        <v>0.4325466595686</v>
      </c>
      <c r="M3370" s="26">
        <f t="shared" si="423"/>
        <v>1.1762500841644681</v>
      </c>
      <c r="N3370" s="2">
        <f t="shared" si="424"/>
        <v>1.4585678096095574E-3</v>
      </c>
    </row>
    <row r="3371" spans="1:14" x14ac:dyDescent="0.35">
      <c r="A3371" s="10">
        <v>43071</v>
      </c>
      <c r="B3371" s="27">
        <v>0</v>
      </c>
      <c r="C3371" s="27">
        <v>0</v>
      </c>
      <c r="D3371" s="28">
        <f t="shared" si="418"/>
        <v>0</v>
      </c>
      <c r="E3371" s="3">
        <f t="shared" si="417"/>
        <v>0</v>
      </c>
      <c r="F3371" s="5" t="str">
        <f t="shared" si="419"/>
        <v>Dry</v>
      </c>
      <c r="G3371" s="5" t="str">
        <f t="shared" si="420"/>
        <v/>
      </c>
      <c r="H3371" s="27">
        <v>1.310711537687E-4</v>
      </c>
      <c r="I3371" s="27">
        <v>1.983696597609</v>
      </c>
      <c r="J3371" s="2">
        <f t="shared" si="421"/>
        <v>5.3943851796740105</v>
      </c>
      <c r="K3371" s="2">
        <f t="shared" si="422"/>
        <v>0</v>
      </c>
      <c r="L3371" s="27">
        <v>0.35007384381250001</v>
      </c>
      <c r="M3371" s="26">
        <f t="shared" si="423"/>
        <v>0.95197680790995998</v>
      </c>
      <c r="N3371" s="2">
        <f t="shared" si="424"/>
        <v>0</v>
      </c>
    </row>
    <row r="3372" spans="1:14" x14ac:dyDescent="0.35">
      <c r="A3372" s="10">
        <v>43072</v>
      </c>
      <c r="B3372" s="27">
        <v>0</v>
      </c>
      <c r="C3372" s="27">
        <v>0</v>
      </c>
      <c r="D3372" s="28">
        <f t="shared" si="418"/>
        <v>0</v>
      </c>
      <c r="E3372" s="3">
        <f t="shared" si="417"/>
        <v>0</v>
      </c>
      <c r="F3372" s="5" t="str">
        <f t="shared" si="419"/>
        <v>Dry</v>
      </c>
      <c r="G3372" s="5" t="str">
        <f t="shared" si="420"/>
        <v/>
      </c>
      <c r="H3372" s="27">
        <v>1.2058546146719999E-4</v>
      </c>
      <c r="I3372" s="27">
        <v>1.285317677324</v>
      </c>
      <c r="J3372" s="2">
        <f t="shared" si="421"/>
        <v>3.4952414790077926</v>
      </c>
      <c r="K3372" s="2">
        <f t="shared" si="422"/>
        <v>0</v>
      </c>
      <c r="L3372" s="27">
        <v>0.289825113508</v>
      </c>
      <c r="M3372" s="26">
        <f t="shared" si="423"/>
        <v>0.78813882066911489</v>
      </c>
      <c r="N3372" s="2">
        <f t="shared" si="424"/>
        <v>0</v>
      </c>
    </row>
    <row r="3373" spans="1:14" x14ac:dyDescent="0.35">
      <c r="A3373" s="10">
        <v>43073</v>
      </c>
      <c r="B3373" s="27">
        <v>0</v>
      </c>
      <c r="C3373" s="27">
        <v>0</v>
      </c>
      <c r="D3373" s="28">
        <f t="shared" si="418"/>
        <v>0</v>
      </c>
      <c r="E3373" s="3">
        <f t="shared" si="417"/>
        <v>0</v>
      </c>
      <c r="F3373" s="5" t="str">
        <f t="shared" si="419"/>
        <v>Dry</v>
      </c>
      <c r="G3373" s="5" t="str">
        <f t="shared" si="420"/>
        <v/>
      </c>
      <c r="H3373" s="27">
        <v>1.1093862454979999E-4</v>
      </c>
      <c r="I3373" s="27">
        <v>1.0900747038330001</v>
      </c>
      <c r="J3373" s="2">
        <f t="shared" si="421"/>
        <v>2.9643055466153072</v>
      </c>
      <c r="K3373" s="2">
        <f t="shared" si="422"/>
        <v>0</v>
      </c>
      <c r="L3373" s="27">
        <v>0.27586020250710003</v>
      </c>
      <c r="M3373" s="26">
        <f t="shared" si="423"/>
        <v>0.75016320028970751</v>
      </c>
      <c r="N3373" s="2">
        <f t="shared" si="424"/>
        <v>0</v>
      </c>
    </row>
    <row r="3374" spans="1:14" x14ac:dyDescent="0.35">
      <c r="A3374" s="10">
        <v>43074</v>
      </c>
      <c r="B3374" s="27">
        <v>0</v>
      </c>
      <c r="C3374" s="27">
        <v>0</v>
      </c>
      <c r="D3374" s="28">
        <f t="shared" si="418"/>
        <v>0</v>
      </c>
      <c r="E3374" s="3">
        <f t="shared" si="417"/>
        <v>0</v>
      </c>
      <c r="F3374" s="5" t="str">
        <f t="shared" si="419"/>
        <v>Dry</v>
      </c>
      <c r="G3374" s="5" t="str">
        <f t="shared" si="420"/>
        <v/>
      </c>
      <c r="H3374" s="27">
        <v>1.020635345859E-4</v>
      </c>
      <c r="I3374" s="27">
        <v>1.1881102307219999</v>
      </c>
      <c r="J3374" s="2">
        <f t="shared" si="421"/>
        <v>3.2308994370161779</v>
      </c>
      <c r="K3374" s="2">
        <f t="shared" si="422"/>
        <v>0</v>
      </c>
      <c r="L3374" s="27">
        <v>0.31215767037460002</v>
      </c>
      <c r="M3374" s="26">
        <f t="shared" si="423"/>
        <v>0.84886908250987225</v>
      </c>
      <c r="N3374" s="2">
        <f t="shared" si="424"/>
        <v>0</v>
      </c>
    </row>
    <row r="3375" spans="1:14" x14ac:dyDescent="0.35">
      <c r="A3375" s="10">
        <v>43075</v>
      </c>
      <c r="B3375" s="27">
        <v>0</v>
      </c>
      <c r="C3375" s="27">
        <v>0</v>
      </c>
      <c r="D3375" s="28">
        <f t="shared" si="418"/>
        <v>0</v>
      </c>
      <c r="E3375" s="3">
        <f t="shared" si="417"/>
        <v>0</v>
      </c>
      <c r="F3375" s="5" t="str">
        <f t="shared" si="419"/>
        <v>Dry</v>
      </c>
      <c r="G3375" s="5" t="str">
        <f t="shared" si="420"/>
        <v/>
      </c>
      <c r="H3375" s="27">
        <v>9.3898451818990005E-5</v>
      </c>
      <c r="I3375" s="27">
        <v>1.1825638594879999</v>
      </c>
      <c r="J3375" s="2">
        <f t="shared" si="421"/>
        <v>3.2158168569372876</v>
      </c>
      <c r="K3375" s="2">
        <f t="shared" si="422"/>
        <v>0</v>
      </c>
      <c r="L3375" s="27">
        <v>0.3140399084596</v>
      </c>
      <c r="M3375" s="26">
        <f t="shared" si="423"/>
        <v>0.85398756546869792</v>
      </c>
      <c r="N3375" s="2">
        <f t="shared" si="424"/>
        <v>0</v>
      </c>
    </row>
    <row r="3376" spans="1:14" x14ac:dyDescent="0.35">
      <c r="A3376" s="10">
        <v>43076</v>
      </c>
      <c r="B3376" s="27">
        <v>0</v>
      </c>
      <c r="C3376" s="27">
        <v>0</v>
      </c>
      <c r="D3376" s="28">
        <f t="shared" si="418"/>
        <v>0</v>
      </c>
      <c r="E3376" s="3">
        <f t="shared" si="417"/>
        <v>0</v>
      </c>
      <c r="F3376" s="5" t="str">
        <f t="shared" si="419"/>
        <v>Dry</v>
      </c>
      <c r="G3376" s="5" t="str">
        <f t="shared" si="420"/>
        <v/>
      </c>
      <c r="H3376" s="27">
        <v>8.6386575673470003E-5</v>
      </c>
      <c r="I3376" s="27">
        <v>1.1827318043870001</v>
      </c>
      <c r="J3376" s="2">
        <f t="shared" si="421"/>
        <v>3.2162735595778327</v>
      </c>
      <c r="K3376" s="2">
        <f t="shared" si="422"/>
        <v>0</v>
      </c>
      <c r="L3376" s="27">
        <v>0.31503578889290001</v>
      </c>
      <c r="M3376" s="26">
        <f t="shared" si="423"/>
        <v>0.85669572288379658</v>
      </c>
      <c r="N3376" s="2">
        <f t="shared" si="424"/>
        <v>0</v>
      </c>
    </row>
    <row r="3377" spans="1:14" x14ac:dyDescent="0.35">
      <c r="A3377" s="10">
        <v>43077</v>
      </c>
      <c r="B3377" s="27">
        <v>0</v>
      </c>
      <c r="C3377" s="27">
        <v>0</v>
      </c>
      <c r="D3377" s="28">
        <f t="shared" si="418"/>
        <v>0</v>
      </c>
      <c r="E3377" s="3">
        <f t="shared" si="417"/>
        <v>0</v>
      </c>
      <c r="F3377" s="5" t="str">
        <f t="shared" si="419"/>
        <v>Dry</v>
      </c>
      <c r="G3377" s="5" t="str">
        <f t="shared" si="420"/>
        <v/>
      </c>
      <c r="H3377" s="27">
        <v>7.9475649619589994E-5</v>
      </c>
      <c r="I3377" s="27">
        <v>1.130175607919</v>
      </c>
      <c r="J3377" s="2">
        <f t="shared" si="421"/>
        <v>3.0733543411506119</v>
      </c>
      <c r="K3377" s="2">
        <f t="shared" si="422"/>
        <v>0</v>
      </c>
      <c r="L3377" s="27">
        <v>0.3012850370747</v>
      </c>
      <c r="M3377" s="26">
        <f t="shared" si="423"/>
        <v>0.81930247841945625</v>
      </c>
      <c r="N3377" s="2">
        <f t="shared" si="424"/>
        <v>0</v>
      </c>
    </row>
    <row r="3378" spans="1:14" x14ac:dyDescent="0.35">
      <c r="A3378" s="10">
        <v>43078</v>
      </c>
      <c r="B3378" s="27">
        <v>0</v>
      </c>
      <c r="C3378" s="27">
        <v>0</v>
      </c>
      <c r="D3378" s="28">
        <f t="shared" si="418"/>
        <v>0</v>
      </c>
      <c r="E3378" s="3">
        <f t="shared" si="417"/>
        <v>0</v>
      </c>
      <c r="F3378" s="5" t="str">
        <f t="shared" si="419"/>
        <v>Dry</v>
      </c>
      <c r="G3378" s="5" t="str">
        <f t="shared" si="420"/>
        <v/>
      </c>
      <c r="H3378" s="27">
        <v>7.3117597650029995E-5</v>
      </c>
      <c r="I3378" s="27">
        <v>1.1090824430199999</v>
      </c>
      <c r="J3378" s="2">
        <f t="shared" si="421"/>
        <v>3.0159944322508672</v>
      </c>
      <c r="K3378" s="2">
        <f t="shared" si="422"/>
        <v>0</v>
      </c>
      <c r="L3378" s="27">
        <v>0.29572990982280001</v>
      </c>
      <c r="M3378" s="26">
        <f t="shared" si="423"/>
        <v>0.80419608757572947</v>
      </c>
      <c r="N3378" s="2">
        <f t="shared" si="424"/>
        <v>0</v>
      </c>
    </row>
    <row r="3379" spans="1:14" x14ac:dyDescent="0.35">
      <c r="A3379" s="10">
        <v>43079</v>
      </c>
      <c r="B3379" s="27">
        <v>0</v>
      </c>
      <c r="C3379" s="27">
        <v>0</v>
      </c>
      <c r="D3379" s="28">
        <f t="shared" si="418"/>
        <v>0</v>
      </c>
      <c r="E3379" s="3">
        <f t="shared" si="417"/>
        <v>0</v>
      </c>
      <c r="F3379" s="5" t="str">
        <f t="shared" si="419"/>
        <v>Dry</v>
      </c>
      <c r="G3379" s="5" t="str">
        <f t="shared" si="420"/>
        <v/>
      </c>
      <c r="H3379" s="27">
        <v>6.7268189838019999E-5</v>
      </c>
      <c r="I3379" s="27">
        <v>1.1281487187720001</v>
      </c>
      <c r="J3379" s="2">
        <f t="shared" si="421"/>
        <v>3.0678424998798262</v>
      </c>
      <c r="K3379" s="2">
        <f t="shared" si="422"/>
        <v>0</v>
      </c>
      <c r="L3379" s="27">
        <v>0.30083259826969999</v>
      </c>
      <c r="M3379" s="26">
        <f t="shared" si="423"/>
        <v>0.81807213443069138</v>
      </c>
      <c r="N3379" s="2">
        <f t="shared" si="424"/>
        <v>0</v>
      </c>
    </row>
    <row r="3380" spans="1:14" x14ac:dyDescent="0.35">
      <c r="A3380" s="10">
        <v>43080</v>
      </c>
      <c r="B3380" s="27">
        <v>0</v>
      </c>
      <c r="C3380" s="27">
        <v>0</v>
      </c>
      <c r="D3380" s="28">
        <f t="shared" si="418"/>
        <v>0</v>
      </c>
      <c r="E3380" s="3">
        <f t="shared" si="417"/>
        <v>0</v>
      </c>
      <c r="F3380" s="5" t="str">
        <f t="shared" si="419"/>
        <v>Dry</v>
      </c>
      <c r="G3380" s="5" t="str">
        <f t="shared" si="420"/>
        <v/>
      </c>
      <c r="H3380" s="27">
        <v>6.1886734650979993E-5</v>
      </c>
      <c r="I3380" s="27">
        <v>1.1087618963270001</v>
      </c>
      <c r="J3380" s="2">
        <f t="shared" si="421"/>
        <v>3.0151227503957907</v>
      </c>
      <c r="K3380" s="2">
        <f t="shared" si="422"/>
        <v>0</v>
      </c>
      <c r="L3380" s="27">
        <v>0.29566793227740001</v>
      </c>
      <c r="M3380" s="26">
        <f t="shared" si="423"/>
        <v>0.80402754831787049</v>
      </c>
      <c r="N3380" s="2">
        <f t="shared" si="424"/>
        <v>0</v>
      </c>
    </row>
    <row r="3381" spans="1:14" x14ac:dyDescent="0.35">
      <c r="A3381" s="10">
        <v>43081</v>
      </c>
      <c r="B3381" s="27">
        <v>0</v>
      </c>
      <c r="C3381" s="27">
        <v>0</v>
      </c>
      <c r="D3381" s="28">
        <f t="shared" si="418"/>
        <v>0</v>
      </c>
      <c r="E3381" s="3">
        <f t="shared" si="417"/>
        <v>0</v>
      </c>
      <c r="F3381" s="5" t="str">
        <f t="shared" si="419"/>
        <v>Dry</v>
      </c>
      <c r="G3381" s="5" t="str">
        <f t="shared" si="420"/>
        <v/>
      </c>
      <c r="H3381" s="27">
        <v>5.6935795878899998E-5</v>
      </c>
      <c r="I3381" s="27">
        <v>1.095766314929</v>
      </c>
      <c r="J3381" s="2">
        <f t="shared" si="421"/>
        <v>2.9797830861653254</v>
      </c>
      <c r="K3381" s="2">
        <f t="shared" si="422"/>
        <v>0</v>
      </c>
      <c r="L3381" s="27">
        <v>0.29220383427660002</v>
      </c>
      <c r="M3381" s="26">
        <f t="shared" si="423"/>
        <v>0.79460741877841501</v>
      </c>
      <c r="N3381" s="2">
        <f t="shared" si="424"/>
        <v>0</v>
      </c>
    </row>
    <row r="3382" spans="1:14" x14ac:dyDescent="0.35">
      <c r="A3382" s="10">
        <v>43082</v>
      </c>
      <c r="B3382" s="27">
        <v>0</v>
      </c>
      <c r="C3382" s="27">
        <v>0</v>
      </c>
      <c r="D3382" s="28">
        <f t="shared" si="418"/>
        <v>0</v>
      </c>
      <c r="E3382" s="3">
        <f t="shared" si="417"/>
        <v>0</v>
      </c>
      <c r="F3382" s="5" t="str">
        <f t="shared" si="419"/>
        <v>Dry</v>
      </c>
      <c r="G3382" s="5" t="str">
        <f t="shared" si="420"/>
        <v/>
      </c>
      <c r="H3382" s="27">
        <v>5.2380932208590001E-5</v>
      </c>
      <c r="I3382" s="27">
        <v>1.0854070152290001</v>
      </c>
      <c r="J3382" s="2">
        <f t="shared" si="421"/>
        <v>2.9516124209331336</v>
      </c>
      <c r="K3382" s="2">
        <f t="shared" si="422"/>
        <v>0</v>
      </c>
      <c r="L3382" s="27">
        <v>0.28944173050290001</v>
      </c>
      <c r="M3382" s="26">
        <f t="shared" si="423"/>
        <v>0.78709626426036616</v>
      </c>
      <c r="N3382" s="2">
        <f t="shared" si="424"/>
        <v>0</v>
      </c>
    </row>
    <row r="3383" spans="1:14" x14ac:dyDescent="0.35">
      <c r="A3383" s="10">
        <v>43083</v>
      </c>
      <c r="B3383" s="27">
        <v>0</v>
      </c>
      <c r="C3383" s="27">
        <v>0</v>
      </c>
      <c r="D3383" s="28">
        <f t="shared" si="418"/>
        <v>0</v>
      </c>
      <c r="E3383" s="3">
        <f t="shared" si="417"/>
        <v>0</v>
      </c>
      <c r="F3383" s="5" t="str">
        <f t="shared" si="419"/>
        <v>Dry</v>
      </c>
      <c r="G3383" s="5" t="str">
        <f t="shared" si="420"/>
        <v/>
      </c>
      <c r="H3383" s="27">
        <v>4.8190457631899997E-5</v>
      </c>
      <c r="I3383" s="27">
        <v>1.0497153806149999</v>
      </c>
      <c r="J3383" s="2">
        <f t="shared" si="421"/>
        <v>2.8545540174292063</v>
      </c>
      <c r="K3383" s="2">
        <f t="shared" si="422"/>
        <v>0</v>
      </c>
      <c r="L3383" s="27">
        <v>0.2799240643075</v>
      </c>
      <c r="M3383" s="26">
        <f t="shared" si="423"/>
        <v>0.76121430351524322</v>
      </c>
      <c r="N3383" s="2">
        <f t="shared" si="424"/>
        <v>0</v>
      </c>
    </row>
    <row r="3384" spans="1:14" x14ac:dyDescent="0.35">
      <c r="A3384" s="10">
        <v>43084</v>
      </c>
      <c r="B3384" s="27">
        <v>0</v>
      </c>
      <c r="C3384" s="27">
        <v>0</v>
      </c>
      <c r="D3384" s="28">
        <f t="shared" si="418"/>
        <v>0</v>
      </c>
      <c r="E3384" s="3">
        <f t="shared" si="417"/>
        <v>0</v>
      </c>
      <c r="F3384" s="5" t="str">
        <f t="shared" si="419"/>
        <v>Dry</v>
      </c>
      <c r="G3384" s="5" t="str">
        <f t="shared" si="420"/>
        <v/>
      </c>
      <c r="H3384" s="27">
        <v>4.433522102135E-5</v>
      </c>
      <c r="I3384" s="27">
        <v>1.0739997632510001</v>
      </c>
      <c r="J3384" s="2">
        <f t="shared" si="421"/>
        <v>2.9205919961942395</v>
      </c>
      <c r="K3384" s="2">
        <f t="shared" si="422"/>
        <v>0</v>
      </c>
      <c r="L3384" s="27">
        <v>0.28639992648939999</v>
      </c>
      <c r="M3384" s="26">
        <f t="shared" si="423"/>
        <v>0.7788245040982148</v>
      </c>
      <c r="N3384" s="2">
        <f t="shared" si="424"/>
        <v>0</v>
      </c>
    </row>
    <row r="3385" spans="1:14" x14ac:dyDescent="0.35">
      <c r="A3385" s="10">
        <v>43085</v>
      </c>
      <c r="B3385" s="27">
        <v>0</v>
      </c>
      <c r="C3385" s="27">
        <v>0</v>
      </c>
      <c r="D3385" s="28">
        <f t="shared" si="418"/>
        <v>0</v>
      </c>
      <c r="E3385" s="3">
        <f t="shared" si="417"/>
        <v>0</v>
      </c>
      <c r="F3385" s="5" t="str">
        <f t="shared" si="419"/>
        <v>Dry</v>
      </c>
      <c r="G3385" s="5" t="str">
        <f t="shared" si="420"/>
        <v/>
      </c>
      <c r="H3385" s="27">
        <v>4.0788403339639997E-5</v>
      </c>
      <c r="I3385" s="27">
        <v>1.0358879395180001</v>
      </c>
      <c r="J3385" s="2">
        <f t="shared" si="421"/>
        <v>2.8169522272076688</v>
      </c>
      <c r="K3385" s="2">
        <f t="shared" si="422"/>
        <v>0</v>
      </c>
      <c r="L3385" s="27">
        <v>0.27623678110389999</v>
      </c>
      <c r="M3385" s="26">
        <f t="shared" si="423"/>
        <v>0.75118725306270151</v>
      </c>
      <c r="N3385" s="2">
        <f t="shared" si="424"/>
        <v>0</v>
      </c>
    </row>
    <row r="3386" spans="1:14" x14ac:dyDescent="0.35">
      <c r="A3386" s="10">
        <v>43086</v>
      </c>
      <c r="B3386" s="27">
        <v>0</v>
      </c>
      <c r="C3386" s="27">
        <v>0</v>
      </c>
      <c r="D3386" s="28">
        <f t="shared" si="418"/>
        <v>0</v>
      </c>
      <c r="E3386" s="3">
        <f t="shared" si="417"/>
        <v>0</v>
      </c>
      <c r="F3386" s="5" t="str">
        <f t="shared" si="419"/>
        <v>Dry</v>
      </c>
      <c r="G3386" s="5" t="str">
        <f t="shared" si="420"/>
        <v/>
      </c>
      <c r="H3386" s="27">
        <v>3.7525331072470001E-5</v>
      </c>
      <c r="I3386" s="27">
        <v>1.0783049912130001</v>
      </c>
      <c r="J3386" s="2">
        <f t="shared" si="421"/>
        <v>2.9322994609049839</v>
      </c>
      <c r="K3386" s="2">
        <f t="shared" si="422"/>
        <v>0</v>
      </c>
      <c r="L3386" s="27">
        <v>0.28754799688119997</v>
      </c>
      <c r="M3386" s="26">
        <f t="shared" si="423"/>
        <v>0.78194652079885996</v>
      </c>
      <c r="N3386" s="2">
        <f t="shared" si="424"/>
        <v>0</v>
      </c>
    </row>
    <row r="3387" spans="1:14" x14ac:dyDescent="0.35">
      <c r="A3387" s="10">
        <v>43087</v>
      </c>
      <c r="B3387" s="27">
        <v>0</v>
      </c>
      <c r="C3387" s="27">
        <v>0</v>
      </c>
      <c r="D3387" s="28">
        <f t="shared" si="418"/>
        <v>0</v>
      </c>
      <c r="E3387" s="3">
        <f t="shared" si="417"/>
        <v>0</v>
      </c>
      <c r="F3387" s="5" t="str">
        <f t="shared" si="419"/>
        <v>Dry</v>
      </c>
      <c r="G3387" s="5" t="str">
        <f t="shared" si="420"/>
        <v/>
      </c>
      <c r="H3387" s="27">
        <v>3.4523304586670001E-5</v>
      </c>
      <c r="I3387" s="27">
        <v>1.082520155149</v>
      </c>
      <c r="J3387" s="2">
        <f t="shared" si="421"/>
        <v>2.9437620091059848</v>
      </c>
      <c r="K3387" s="2">
        <f t="shared" si="422"/>
        <v>0</v>
      </c>
      <c r="L3387" s="27">
        <v>0.28867204115720002</v>
      </c>
      <c r="M3387" s="26">
        <f t="shared" si="423"/>
        <v>0.7850032018412435</v>
      </c>
      <c r="N3387" s="2">
        <f t="shared" si="424"/>
        <v>0</v>
      </c>
    </row>
    <row r="3388" spans="1:14" x14ac:dyDescent="0.35">
      <c r="A3388" s="10">
        <v>43088</v>
      </c>
      <c r="B3388" s="27">
        <v>0</v>
      </c>
      <c r="C3388" s="27">
        <v>0</v>
      </c>
      <c r="D3388" s="28">
        <f t="shared" si="418"/>
        <v>0</v>
      </c>
      <c r="E3388" s="3">
        <f t="shared" si="417"/>
        <v>0</v>
      </c>
      <c r="F3388" s="5" t="str">
        <f t="shared" si="419"/>
        <v>Dry</v>
      </c>
      <c r="G3388" s="5" t="str">
        <f t="shared" si="420"/>
        <v/>
      </c>
      <c r="H3388" s="27">
        <v>3.1761440219739998E-5</v>
      </c>
      <c r="I3388" s="27">
        <v>1.041121027567</v>
      </c>
      <c r="J3388" s="2">
        <f t="shared" si="421"/>
        <v>2.8311828775245971</v>
      </c>
      <c r="K3388" s="2">
        <f t="shared" si="422"/>
        <v>0</v>
      </c>
      <c r="L3388" s="27">
        <v>0.27763227396079998</v>
      </c>
      <c r="M3388" s="26">
        <f t="shared" si="423"/>
        <v>0.75498210051804104</v>
      </c>
      <c r="N3388" s="2">
        <f t="shared" si="424"/>
        <v>0</v>
      </c>
    </row>
    <row r="3389" spans="1:14" x14ac:dyDescent="0.35">
      <c r="A3389" s="10">
        <v>43089</v>
      </c>
      <c r="B3389" s="27">
        <v>52.097315649999999</v>
      </c>
      <c r="C3389" s="27">
        <v>7.5641064026859999</v>
      </c>
      <c r="D3389" s="28">
        <f t="shared" si="418"/>
        <v>0.63034220022383336</v>
      </c>
      <c r="E3389" s="3">
        <f t="shared" si="417"/>
        <v>0</v>
      </c>
      <c r="F3389" s="5">
        <f t="shared" si="419"/>
        <v>0.63034220022383336</v>
      </c>
      <c r="G3389" s="5" t="str">
        <f t="shared" si="420"/>
        <v/>
      </c>
      <c r="H3389" s="27">
        <v>4.7259365482489997E-2</v>
      </c>
      <c r="I3389" s="27">
        <v>3.3629807322660001</v>
      </c>
      <c r="J3389" s="2">
        <f t="shared" si="421"/>
        <v>9.1451552840948693</v>
      </c>
      <c r="K3389" s="2">
        <f t="shared" si="422"/>
        <v>5.7645773031649759</v>
      </c>
      <c r="L3389" s="27">
        <v>0.231462116085</v>
      </c>
      <c r="M3389" s="26">
        <f t="shared" si="423"/>
        <v>0.62942881999690559</v>
      </c>
      <c r="N3389" s="2">
        <f t="shared" si="424"/>
        <v>0.39675554728114065</v>
      </c>
    </row>
    <row r="3390" spans="1:14" x14ac:dyDescent="0.35">
      <c r="A3390" s="10">
        <v>43090</v>
      </c>
      <c r="B3390" s="27">
        <v>0</v>
      </c>
      <c r="C3390" s="27">
        <v>0</v>
      </c>
      <c r="D3390" s="28">
        <f t="shared" si="418"/>
        <v>0</v>
      </c>
      <c r="E3390" s="3">
        <f t="shared" si="417"/>
        <v>0</v>
      </c>
      <c r="F3390" s="5" t="str">
        <f t="shared" si="419"/>
        <v>Dry</v>
      </c>
      <c r="G3390" s="5" t="str">
        <f t="shared" si="420"/>
        <v/>
      </c>
      <c r="H3390" s="27">
        <v>2.6882883001989999E-5</v>
      </c>
      <c r="I3390" s="27">
        <v>10.797816279279999</v>
      </c>
      <c r="J3390" s="2">
        <f t="shared" si="421"/>
        <v>29.363149677222857</v>
      </c>
      <c r="K3390" s="2">
        <f t="shared" si="422"/>
        <v>0</v>
      </c>
      <c r="L3390" s="27">
        <v>7.1003469079109996E-2</v>
      </c>
      <c r="M3390" s="26">
        <f t="shared" si="423"/>
        <v>0.19308399367496856</v>
      </c>
      <c r="N3390" s="2">
        <f t="shared" si="424"/>
        <v>0</v>
      </c>
    </row>
    <row r="3391" spans="1:14" x14ac:dyDescent="0.35">
      <c r="A3391" s="10">
        <v>43091</v>
      </c>
      <c r="B3391" s="27">
        <v>0</v>
      </c>
      <c r="C3391" s="27">
        <v>0</v>
      </c>
      <c r="D3391" s="28">
        <f t="shared" si="418"/>
        <v>0</v>
      </c>
      <c r="E3391" s="3">
        <f t="shared" si="417"/>
        <v>0</v>
      </c>
      <c r="F3391" s="5" t="str">
        <f t="shared" si="419"/>
        <v>Dry</v>
      </c>
      <c r="G3391" s="5" t="str">
        <f t="shared" si="420"/>
        <v/>
      </c>
      <c r="H3391" s="27">
        <v>2.4732252361830001E-5</v>
      </c>
      <c r="I3391" s="27">
        <v>13.62953316167</v>
      </c>
      <c r="J3391" s="2">
        <f t="shared" si="421"/>
        <v>37.063607298518932</v>
      </c>
      <c r="K3391" s="2">
        <f t="shared" si="422"/>
        <v>0</v>
      </c>
      <c r="L3391" s="27">
        <v>0.11541720706480001</v>
      </c>
      <c r="M3391" s="26">
        <f t="shared" si="423"/>
        <v>0.31386093620373456</v>
      </c>
      <c r="N3391" s="2">
        <f t="shared" si="424"/>
        <v>0</v>
      </c>
    </row>
    <row r="3392" spans="1:14" x14ac:dyDescent="0.35">
      <c r="A3392" s="10">
        <v>43092</v>
      </c>
      <c r="B3392" s="27">
        <v>0</v>
      </c>
      <c r="C3392" s="27">
        <v>0</v>
      </c>
      <c r="D3392" s="28">
        <f t="shared" si="418"/>
        <v>0</v>
      </c>
      <c r="E3392" s="3">
        <f t="shared" si="417"/>
        <v>0</v>
      </c>
      <c r="F3392" s="5" t="str">
        <f t="shared" si="419"/>
        <v>Dry</v>
      </c>
      <c r="G3392" s="5" t="str">
        <f t="shared" si="420"/>
        <v/>
      </c>
      <c r="H3392" s="27">
        <v>2.2753672172879999E-5</v>
      </c>
      <c r="I3392" s="27">
        <v>13.58277069931</v>
      </c>
      <c r="J3392" s="2">
        <f t="shared" si="421"/>
        <v>36.93644332887564</v>
      </c>
      <c r="K3392" s="2">
        <f t="shared" si="422"/>
        <v>0</v>
      </c>
      <c r="L3392" s="27">
        <v>0.19793819532179999</v>
      </c>
      <c r="M3392" s="26">
        <f t="shared" si="423"/>
        <v>0.53826521083029</v>
      </c>
      <c r="N3392" s="2">
        <f t="shared" si="424"/>
        <v>0</v>
      </c>
    </row>
    <row r="3393" spans="1:14" x14ac:dyDescent="0.35">
      <c r="A3393" s="10">
        <v>43093</v>
      </c>
      <c r="B3393" s="27">
        <v>0</v>
      </c>
      <c r="C3393" s="27">
        <v>0</v>
      </c>
      <c r="D3393" s="28">
        <f t="shared" si="418"/>
        <v>0</v>
      </c>
      <c r="E3393" s="3">
        <f t="shared" si="417"/>
        <v>0</v>
      </c>
      <c r="F3393" s="5" t="str">
        <f t="shared" si="419"/>
        <v>Dry</v>
      </c>
      <c r="G3393" s="5" t="str">
        <f t="shared" si="420"/>
        <v/>
      </c>
      <c r="H3393" s="27">
        <v>2.093337839905E-5</v>
      </c>
      <c r="I3393" s="27">
        <v>7.563305312222</v>
      </c>
      <c r="J3393" s="2">
        <f t="shared" si="421"/>
        <v>20.567349933844017</v>
      </c>
      <c r="K3393" s="2">
        <f t="shared" si="422"/>
        <v>0</v>
      </c>
      <c r="L3393" s="27">
        <v>0.25248386707429998</v>
      </c>
      <c r="M3393" s="26">
        <f t="shared" si="423"/>
        <v>0.68659452876716842</v>
      </c>
      <c r="N3393" s="2">
        <f t="shared" si="424"/>
        <v>0</v>
      </c>
    </row>
    <row r="3394" spans="1:14" x14ac:dyDescent="0.35">
      <c r="A3394" s="10">
        <v>43094</v>
      </c>
      <c r="B3394" s="27">
        <v>0</v>
      </c>
      <c r="C3394" s="27">
        <v>0</v>
      </c>
      <c r="D3394" s="28">
        <f t="shared" si="418"/>
        <v>0</v>
      </c>
      <c r="E3394" s="3">
        <f t="shared" si="417"/>
        <v>0</v>
      </c>
      <c r="F3394" s="5" t="str">
        <f t="shared" si="419"/>
        <v>Dry</v>
      </c>
      <c r="G3394" s="5" t="str">
        <f t="shared" si="420"/>
        <v/>
      </c>
      <c r="H3394" s="27">
        <v>1.925870812713E-5</v>
      </c>
      <c r="I3394" s="27">
        <v>3.1407868464850002</v>
      </c>
      <c r="J3394" s="2">
        <f t="shared" si="421"/>
        <v>8.5409301188574496</v>
      </c>
      <c r="K3394" s="2">
        <f t="shared" si="422"/>
        <v>0</v>
      </c>
      <c r="L3394" s="27">
        <v>0.26003300965429998</v>
      </c>
      <c r="M3394" s="26">
        <f t="shared" si="423"/>
        <v>0.70712336513351726</v>
      </c>
      <c r="N3394" s="2">
        <f t="shared" si="424"/>
        <v>0</v>
      </c>
    </row>
    <row r="3395" spans="1:14" x14ac:dyDescent="0.35">
      <c r="A3395" s="10">
        <v>43095</v>
      </c>
      <c r="B3395" s="27">
        <v>0</v>
      </c>
      <c r="C3395" s="27">
        <v>0</v>
      </c>
      <c r="D3395" s="28">
        <f t="shared" si="418"/>
        <v>0</v>
      </c>
      <c r="E3395" s="3">
        <f t="shared" si="417"/>
        <v>0</v>
      </c>
      <c r="F3395" s="5" t="str">
        <f t="shared" si="419"/>
        <v>Dry</v>
      </c>
      <c r="G3395" s="5" t="str">
        <f t="shared" si="420"/>
        <v/>
      </c>
      <c r="H3395" s="27">
        <v>1.7718011476959999E-5</v>
      </c>
      <c r="I3395" s="27">
        <v>1.5814971415550001</v>
      </c>
      <c r="J3395" s="2">
        <f t="shared" si="421"/>
        <v>4.3006600668590051</v>
      </c>
      <c r="K3395" s="2">
        <f t="shared" si="422"/>
        <v>0</v>
      </c>
      <c r="L3395" s="27">
        <v>0.2581959577222</v>
      </c>
      <c r="M3395" s="26">
        <f t="shared" si="423"/>
        <v>0.7021277595914418</v>
      </c>
      <c r="N3395" s="2">
        <f t="shared" si="424"/>
        <v>0</v>
      </c>
    </row>
    <row r="3396" spans="1:14" x14ac:dyDescent="0.35">
      <c r="A3396" s="10">
        <v>43096</v>
      </c>
      <c r="B3396" s="27">
        <v>0</v>
      </c>
      <c r="C3396" s="27">
        <v>0</v>
      </c>
      <c r="D3396" s="28">
        <f t="shared" si="418"/>
        <v>0</v>
      </c>
      <c r="E3396" s="3">
        <f t="shared" si="417"/>
        <v>0</v>
      </c>
      <c r="F3396" s="5" t="str">
        <f t="shared" si="419"/>
        <v>Dry</v>
      </c>
      <c r="G3396" s="5" t="str">
        <f t="shared" si="420"/>
        <v/>
      </c>
      <c r="H3396" s="27">
        <v>1.6300570558800001E-5</v>
      </c>
      <c r="I3396" s="27">
        <v>1.147391252192</v>
      </c>
      <c r="J3396" s="2">
        <f t="shared" si="421"/>
        <v>3.1201698755608369</v>
      </c>
      <c r="K3396" s="2">
        <f t="shared" si="422"/>
        <v>0</v>
      </c>
      <c r="L3396" s="27">
        <v>0.26037829786720001</v>
      </c>
      <c r="M3396" s="26">
        <f t="shared" si="423"/>
        <v>0.70806232808814906</v>
      </c>
      <c r="N3396" s="2">
        <f t="shared" si="424"/>
        <v>0</v>
      </c>
    </row>
    <row r="3397" spans="1:14" x14ac:dyDescent="0.35">
      <c r="A3397" s="10">
        <v>43097</v>
      </c>
      <c r="B3397" s="27">
        <v>0</v>
      </c>
      <c r="C3397" s="27">
        <v>0</v>
      </c>
      <c r="D3397" s="28">
        <f t="shared" si="418"/>
        <v>0</v>
      </c>
      <c r="E3397" s="3">
        <f t="shared" si="417"/>
        <v>0</v>
      </c>
      <c r="F3397" s="5" t="str">
        <f t="shared" si="419"/>
        <v>Dry</v>
      </c>
      <c r="G3397" s="5" t="str">
        <f t="shared" si="420"/>
        <v/>
      </c>
      <c r="H3397" s="27">
        <v>1.49965249141E-5</v>
      </c>
      <c r="I3397" s="27">
        <v>1.049131243555</v>
      </c>
      <c r="J3397" s="2">
        <f t="shared" si="421"/>
        <v>2.8529655384737249</v>
      </c>
      <c r="K3397" s="2">
        <f t="shared" si="422"/>
        <v>0</v>
      </c>
      <c r="L3397" s="27">
        <v>0.2669747744848</v>
      </c>
      <c r="M3397" s="26">
        <f t="shared" si="423"/>
        <v>0.72600052274298577</v>
      </c>
      <c r="N3397" s="2">
        <f t="shared" si="424"/>
        <v>0</v>
      </c>
    </row>
    <row r="3398" spans="1:14" x14ac:dyDescent="0.35">
      <c r="A3398" s="10">
        <v>43098</v>
      </c>
      <c r="B3398" s="27">
        <v>0</v>
      </c>
      <c r="C3398" s="27">
        <v>0</v>
      </c>
      <c r="D3398" s="28">
        <f t="shared" si="418"/>
        <v>0</v>
      </c>
      <c r="E3398" s="3">
        <f t="shared" si="417"/>
        <v>0</v>
      </c>
      <c r="F3398" s="5" t="str">
        <f t="shared" si="419"/>
        <v>Dry</v>
      </c>
      <c r="G3398" s="5" t="str">
        <f t="shared" si="420"/>
        <v/>
      </c>
      <c r="H3398" s="27">
        <v>1.3796802920969999E-5</v>
      </c>
      <c r="I3398" s="27">
        <v>1.035085837537</v>
      </c>
      <c r="J3398" s="2">
        <f t="shared" si="421"/>
        <v>2.8147710231646164</v>
      </c>
      <c r="K3398" s="2">
        <f t="shared" si="422"/>
        <v>0</v>
      </c>
      <c r="L3398" s="27">
        <v>0.27244079100059998</v>
      </c>
      <c r="M3398" s="26">
        <f t="shared" si="423"/>
        <v>0.74086458941539157</v>
      </c>
      <c r="N3398" s="2">
        <f t="shared" si="424"/>
        <v>0</v>
      </c>
    </row>
    <row r="3399" spans="1:14" x14ac:dyDescent="0.35">
      <c r="A3399" s="10">
        <v>43099</v>
      </c>
      <c r="B3399" s="27">
        <v>0</v>
      </c>
      <c r="C3399" s="27">
        <v>0</v>
      </c>
      <c r="D3399" s="28">
        <f t="shared" si="418"/>
        <v>0</v>
      </c>
      <c r="E3399" s="3">
        <f t="shared" si="417"/>
        <v>0</v>
      </c>
      <c r="F3399" s="5" t="str">
        <f t="shared" si="419"/>
        <v>Dry</v>
      </c>
      <c r="G3399" s="5" t="str">
        <f t="shared" si="420"/>
        <v/>
      </c>
      <c r="H3399" s="27">
        <v>1.269305868729E-5</v>
      </c>
      <c r="I3399" s="27">
        <v>0.98709898446050004</v>
      </c>
      <c r="J3399" s="2">
        <f t="shared" si="421"/>
        <v>2.6842774943825054</v>
      </c>
      <c r="K3399" s="2">
        <f t="shared" si="422"/>
        <v>0</v>
      </c>
      <c r="L3399" s="27">
        <v>0.26227036427790001</v>
      </c>
      <c r="M3399" s="26">
        <f t="shared" si="423"/>
        <v>0.71320753780275015</v>
      </c>
      <c r="N3399" s="2">
        <f t="shared" si="424"/>
        <v>0</v>
      </c>
    </row>
    <row r="3400" spans="1:14" x14ac:dyDescent="0.35">
      <c r="A3400" s="10">
        <v>43100</v>
      </c>
      <c r="B3400" s="27">
        <v>0</v>
      </c>
      <c r="C3400" s="27">
        <v>0</v>
      </c>
      <c r="D3400" s="28">
        <f t="shared" si="418"/>
        <v>0</v>
      </c>
      <c r="E3400" s="3">
        <f t="shared" si="417"/>
        <v>0</v>
      </c>
      <c r="F3400" s="5" t="str">
        <f t="shared" si="419"/>
        <v>Dry</v>
      </c>
      <c r="G3400" s="5" t="str">
        <f t="shared" si="420"/>
        <v/>
      </c>
      <c r="H3400" s="27">
        <v>1.1677613992309999E-5</v>
      </c>
      <c r="I3400" s="27">
        <v>0.95245805389570004</v>
      </c>
      <c r="J3400" s="2">
        <f t="shared" si="421"/>
        <v>2.5900763334418109</v>
      </c>
      <c r="K3400" s="2">
        <f t="shared" si="422"/>
        <v>0</v>
      </c>
      <c r="L3400" s="27">
        <v>0.25373644638769999</v>
      </c>
      <c r="M3400" s="26">
        <f t="shared" si="423"/>
        <v>0.69000074284885582</v>
      </c>
      <c r="N3400" s="2">
        <f t="shared" si="424"/>
        <v>0</v>
      </c>
    </row>
    <row r="3401" spans="1:14" x14ac:dyDescent="0.35">
      <c r="A3401" s="10">
        <v>43101</v>
      </c>
      <c r="B3401" s="27">
        <v>0</v>
      </c>
      <c r="C3401" s="27">
        <v>0</v>
      </c>
      <c r="D3401" s="28">
        <f t="shared" si="418"/>
        <v>0</v>
      </c>
      <c r="E3401" s="3">
        <f t="shared" si="417"/>
        <v>0</v>
      </c>
      <c r="F3401" s="5" t="str">
        <f t="shared" si="419"/>
        <v>Dry</v>
      </c>
      <c r="G3401" s="5" t="str">
        <f t="shared" si="420"/>
        <v/>
      </c>
      <c r="H3401" s="27">
        <v>1.0743404872920001E-5</v>
      </c>
      <c r="I3401" s="27">
        <v>0.94430312804820005</v>
      </c>
      <c r="J3401" s="2">
        <f t="shared" si="421"/>
        <v>2.5679001542891533</v>
      </c>
      <c r="K3401" s="2">
        <f t="shared" si="422"/>
        <v>0</v>
      </c>
      <c r="L3401" s="27">
        <v>0.25174569082819998</v>
      </c>
      <c r="M3401" s="26">
        <f t="shared" si="423"/>
        <v>0.68458716181057389</v>
      </c>
      <c r="N3401" s="2">
        <f t="shared" si="424"/>
        <v>0</v>
      </c>
    </row>
    <row r="3402" spans="1:14" x14ac:dyDescent="0.35">
      <c r="A3402" s="10">
        <v>43102</v>
      </c>
      <c r="B3402" s="27">
        <v>0</v>
      </c>
      <c r="C3402" s="27">
        <v>0</v>
      </c>
      <c r="D3402" s="28">
        <f t="shared" si="418"/>
        <v>0</v>
      </c>
      <c r="E3402" s="3">
        <f t="shared" si="417"/>
        <v>0</v>
      </c>
      <c r="F3402" s="5" t="str">
        <f t="shared" si="419"/>
        <v>Dry</v>
      </c>
      <c r="G3402" s="5" t="str">
        <f t="shared" si="420"/>
        <v/>
      </c>
      <c r="H3402" s="27">
        <v>9.8839324830899995E-6</v>
      </c>
      <c r="I3402" s="27">
        <v>0.93299586045159999</v>
      </c>
      <c r="J3402" s="2">
        <f t="shared" si="421"/>
        <v>2.537151623077663</v>
      </c>
      <c r="K3402" s="2">
        <f t="shared" si="422"/>
        <v>0</v>
      </c>
      <c r="L3402" s="27">
        <v>0.2487803001593</v>
      </c>
      <c r="M3402" s="26">
        <f t="shared" si="423"/>
        <v>0.67652319704119401</v>
      </c>
      <c r="N3402" s="2">
        <f t="shared" si="424"/>
        <v>0</v>
      </c>
    </row>
    <row r="3403" spans="1:14" x14ac:dyDescent="0.35">
      <c r="A3403" s="10">
        <v>43103</v>
      </c>
      <c r="B3403" s="27">
        <v>0</v>
      </c>
      <c r="C3403" s="27">
        <v>0</v>
      </c>
      <c r="D3403" s="28">
        <f t="shared" si="418"/>
        <v>0</v>
      </c>
      <c r="E3403" s="3">
        <f t="shared" si="417"/>
        <v>0</v>
      </c>
      <c r="F3403" s="5" t="str">
        <f t="shared" si="419"/>
        <v>Dry</v>
      </c>
      <c r="G3403" s="5" t="str">
        <f t="shared" si="420"/>
        <v/>
      </c>
      <c r="H3403" s="27">
        <v>9.0932178844430005E-6</v>
      </c>
      <c r="I3403" s="27">
        <v>0.88793509800979997</v>
      </c>
      <c r="J3403" s="2">
        <f t="shared" si="421"/>
        <v>2.4146151881239297</v>
      </c>
      <c r="K3403" s="2">
        <f t="shared" si="422"/>
        <v>0</v>
      </c>
      <c r="L3403" s="27">
        <v>0.23677778488699999</v>
      </c>
      <c r="M3403" s="26">
        <f t="shared" si="423"/>
        <v>0.64388403711031228</v>
      </c>
      <c r="N3403" s="2">
        <f t="shared" si="424"/>
        <v>0</v>
      </c>
    </row>
    <row r="3404" spans="1:14" x14ac:dyDescent="0.35">
      <c r="A3404" s="10">
        <v>43104</v>
      </c>
      <c r="B3404" s="27">
        <v>0</v>
      </c>
      <c r="C3404" s="27">
        <v>0</v>
      </c>
      <c r="D3404" s="28">
        <f t="shared" si="418"/>
        <v>0</v>
      </c>
      <c r="E3404" s="3">
        <f t="shared" si="417"/>
        <v>0</v>
      </c>
      <c r="F3404" s="5" t="str">
        <f t="shared" si="419"/>
        <v>Dry</v>
      </c>
      <c r="G3404" s="5" t="str">
        <f t="shared" si="420"/>
        <v/>
      </c>
      <c r="H3404" s="27">
        <v>8.365760453688E-6</v>
      </c>
      <c r="I3404" s="27">
        <v>0.88617288094640001</v>
      </c>
      <c r="J3404" s="2">
        <f t="shared" si="421"/>
        <v>2.4098230855304021</v>
      </c>
      <c r="K3404" s="2">
        <f t="shared" si="422"/>
        <v>0</v>
      </c>
      <c r="L3404" s="27">
        <v>0.23631145210230001</v>
      </c>
      <c r="M3404" s="26">
        <f t="shared" si="423"/>
        <v>0.64261591038891053</v>
      </c>
      <c r="N3404" s="2">
        <f t="shared" si="424"/>
        <v>0</v>
      </c>
    </row>
    <row r="3405" spans="1:14" x14ac:dyDescent="0.35">
      <c r="A3405" s="10">
        <v>43105</v>
      </c>
      <c r="B3405" s="27">
        <v>0</v>
      </c>
      <c r="C3405" s="27">
        <v>0</v>
      </c>
      <c r="D3405" s="28">
        <f t="shared" si="418"/>
        <v>0</v>
      </c>
      <c r="E3405" s="3">
        <f t="shared" si="417"/>
        <v>0</v>
      </c>
      <c r="F3405" s="5" t="str">
        <f t="shared" si="419"/>
        <v>Dry</v>
      </c>
      <c r="G3405" s="5" t="str">
        <f t="shared" si="420"/>
        <v/>
      </c>
      <c r="H3405" s="27">
        <v>7.6964996173930001E-6</v>
      </c>
      <c r="I3405" s="27">
        <v>0.93959030198820004</v>
      </c>
      <c r="J3405" s="2">
        <f t="shared" si="421"/>
        <v>2.5550842836146317</v>
      </c>
      <c r="K3405" s="2">
        <f t="shared" si="422"/>
        <v>0</v>
      </c>
      <c r="L3405" s="27">
        <v>0.25055703364490001</v>
      </c>
      <c r="M3405" s="26">
        <f t="shared" si="423"/>
        <v>0.68135477501259534</v>
      </c>
      <c r="N3405" s="2">
        <f t="shared" si="424"/>
        <v>0</v>
      </c>
    </row>
    <row r="3406" spans="1:14" x14ac:dyDescent="0.35">
      <c r="A3406" s="10">
        <v>43106</v>
      </c>
      <c r="B3406" s="27">
        <v>0</v>
      </c>
      <c r="C3406" s="27">
        <v>0</v>
      </c>
      <c r="D3406" s="28">
        <f t="shared" si="418"/>
        <v>0</v>
      </c>
      <c r="E3406" s="3">
        <f t="shared" si="417"/>
        <v>0</v>
      </c>
      <c r="F3406" s="5" t="str">
        <f t="shared" si="419"/>
        <v>Dry</v>
      </c>
      <c r="G3406" s="5" t="str">
        <f t="shared" si="420"/>
        <v/>
      </c>
      <c r="H3406" s="27">
        <v>7.0807796480010002E-6</v>
      </c>
      <c r="I3406" s="27">
        <v>0.9355057103569</v>
      </c>
      <c r="J3406" s="2">
        <f t="shared" si="421"/>
        <v>2.5439768085161396</v>
      </c>
      <c r="K3406" s="2">
        <f t="shared" si="422"/>
        <v>0</v>
      </c>
      <c r="L3406" s="27">
        <v>0.24946808413829999</v>
      </c>
      <c r="M3406" s="26">
        <f t="shared" si="423"/>
        <v>0.67839352928232743</v>
      </c>
      <c r="N3406" s="2">
        <f t="shared" si="424"/>
        <v>0</v>
      </c>
    </row>
    <row r="3407" spans="1:14" x14ac:dyDescent="0.35">
      <c r="A3407" s="10">
        <v>43107</v>
      </c>
      <c r="B3407" s="27">
        <v>0</v>
      </c>
      <c r="C3407" s="27">
        <v>0</v>
      </c>
      <c r="D3407" s="28">
        <f t="shared" si="418"/>
        <v>0</v>
      </c>
      <c r="E3407" s="3">
        <f t="shared" si="417"/>
        <v>0</v>
      </c>
      <c r="F3407" s="5" t="str">
        <f t="shared" si="419"/>
        <v>Dry</v>
      </c>
      <c r="G3407" s="5" t="str">
        <f t="shared" si="420"/>
        <v/>
      </c>
      <c r="H3407" s="27">
        <v>6.5143172761609998E-6</v>
      </c>
      <c r="I3407" s="27">
        <v>0.94292070943420003</v>
      </c>
      <c r="J3407" s="2">
        <f t="shared" si="421"/>
        <v>2.5641408604069862</v>
      </c>
      <c r="K3407" s="2">
        <f t="shared" si="422"/>
        <v>0</v>
      </c>
      <c r="L3407" s="27">
        <v>0.25144549382230003</v>
      </c>
      <c r="M3407" s="26">
        <f t="shared" si="423"/>
        <v>0.6837708180806098</v>
      </c>
      <c r="N3407" s="2">
        <f t="shared" si="424"/>
        <v>0</v>
      </c>
    </row>
    <row r="3408" spans="1:14" x14ac:dyDescent="0.35">
      <c r="A3408" s="10">
        <v>43108</v>
      </c>
      <c r="B3408" s="27">
        <v>291.74496764000003</v>
      </c>
      <c r="C3408" s="27">
        <v>123.4508336535</v>
      </c>
      <c r="D3408" s="28">
        <f t="shared" si="418"/>
        <v>10.287569471125</v>
      </c>
      <c r="E3408" s="3">
        <f t="shared" si="417"/>
        <v>1</v>
      </c>
      <c r="F3408" s="5">
        <f t="shared" si="419"/>
        <v>10.287569471125</v>
      </c>
      <c r="G3408" s="5">
        <f t="shared" si="420"/>
        <v>-0.89500000000000002</v>
      </c>
      <c r="H3408" s="27">
        <v>2.841949672433</v>
      </c>
      <c r="I3408" s="27">
        <v>4.0027803456209998</v>
      </c>
      <c r="J3408" s="2">
        <f t="shared" si="421"/>
        <v>10.885000760667921</v>
      </c>
      <c r="K3408" s="2">
        <f t="shared" si="422"/>
        <v>9.7420756807977895</v>
      </c>
      <c r="L3408" s="27">
        <v>0.27220871002070002</v>
      </c>
      <c r="M3408" s="26">
        <f t="shared" si="423"/>
        <v>0.74023347768189085</v>
      </c>
      <c r="N3408" s="2">
        <f t="shared" si="424"/>
        <v>0.66250896252529234</v>
      </c>
    </row>
    <row r="3409" spans="1:14" x14ac:dyDescent="0.35">
      <c r="A3409" s="10">
        <v>43109</v>
      </c>
      <c r="B3409" s="27">
        <v>1521.2416169799999</v>
      </c>
      <c r="C3409" s="27">
        <v>744.16414320779995</v>
      </c>
      <c r="D3409" s="28">
        <f t="shared" si="418"/>
        <v>62.013678600649996</v>
      </c>
      <c r="E3409" s="3">
        <f t="shared" si="417"/>
        <v>1</v>
      </c>
      <c r="F3409" s="5">
        <f t="shared" si="419"/>
        <v>62.013678600649996</v>
      </c>
      <c r="G3409" s="5">
        <f t="shared" si="420"/>
        <v>-0.89500000000000002</v>
      </c>
      <c r="H3409" s="27">
        <v>13.26075499119</v>
      </c>
      <c r="I3409" s="27">
        <v>1.3995727962969999</v>
      </c>
      <c r="J3409" s="2">
        <f t="shared" si="421"/>
        <v>3.8059422793382098</v>
      </c>
      <c r="K3409" s="2">
        <f t="shared" si="422"/>
        <v>3.4063183400076977</v>
      </c>
      <c r="L3409" s="27">
        <v>0.25149622141819999</v>
      </c>
      <c r="M3409" s="26">
        <f t="shared" si="423"/>
        <v>0.68390876467579631</v>
      </c>
      <c r="N3409" s="2">
        <f t="shared" si="424"/>
        <v>0.61209834438483768</v>
      </c>
    </row>
    <row r="3410" spans="1:14" x14ac:dyDescent="0.35">
      <c r="A3410" s="10">
        <v>43110</v>
      </c>
      <c r="B3410" s="27">
        <v>0</v>
      </c>
      <c r="C3410" s="27">
        <v>3.9713175119079997E-3</v>
      </c>
      <c r="D3410" s="28">
        <f t="shared" si="418"/>
        <v>3.3094312599233331E-4</v>
      </c>
      <c r="E3410" s="3">
        <f t="shared" si="417"/>
        <v>0</v>
      </c>
      <c r="F3410" s="5" t="str">
        <f t="shared" si="419"/>
        <v>Dry</v>
      </c>
      <c r="G3410" s="5" t="str">
        <f t="shared" si="420"/>
        <v/>
      </c>
      <c r="H3410" s="27">
        <v>4.6323968271000002E-4</v>
      </c>
      <c r="I3410" s="27">
        <v>0.31537763401770003</v>
      </c>
      <c r="J3410" s="2">
        <f t="shared" si="421"/>
        <v>0.85762532284237269</v>
      </c>
      <c r="K3410" s="2">
        <f t="shared" si="422"/>
        <v>2.8382520527163885E-4</v>
      </c>
      <c r="L3410" s="27">
        <v>6.6682069675399996E-2</v>
      </c>
      <c r="M3410" s="26">
        <f t="shared" si="423"/>
        <v>0.18133255299249573</v>
      </c>
      <c r="N3410" s="2">
        <f t="shared" si="424"/>
        <v>6.0010761931506972E-5</v>
      </c>
    </row>
    <row r="3411" spans="1:14" x14ac:dyDescent="0.35">
      <c r="A3411" s="10">
        <v>43111</v>
      </c>
      <c r="B3411" s="27">
        <v>0</v>
      </c>
      <c r="C3411" s="27">
        <v>0</v>
      </c>
      <c r="D3411" s="28">
        <f t="shared" si="418"/>
        <v>0</v>
      </c>
      <c r="E3411" s="3">
        <f t="shared" si="417"/>
        <v>0</v>
      </c>
      <c r="F3411" s="5" t="str">
        <f t="shared" si="419"/>
        <v>Dry</v>
      </c>
      <c r="G3411" s="5" t="str">
        <f t="shared" si="420"/>
        <v/>
      </c>
      <c r="H3411" s="27">
        <v>3.4892182718309999E-4</v>
      </c>
      <c r="I3411" s="27">
        <v>0.89115016147949999</v>
      </c>
      <c r="J3411" s="2">
        <f t="shared" si="421"/>
        <v>2.4233581031208931</v>
      </c>
      <c r="K3411" s="2">
        <f t="shared" si="422"/>
        <v>0</v>
      </c>
      <c r="L3411" s="27">
        <v>0.20334747342779999</v>
      </c>
      <c r="M3411" s="26">
        <f t="shared" si="423"/>
        <v>0.55297498534062217</v>
      </c>
      <c r="N3411" s="2">
        <f t="shared" si="424"/>
        <v>0</v>
      </c>
    </row>
    <row r="3412" spans="1:14" x14ac:dyDescent="0.35">
      <c r="A3412" s="10">
        <v>43112</v>
      </c>
      <c r="B3412" s="27">
        <v>0</v>
      </c>
      <c r="C3412" s="27">
        <v>0</v>
      </c>
      <c r="D3412" s="28">
        <f t="shared" si="418"/>
        <v>0</v>
      </c>
      <c r="E3412" s="3">
        <f t="shared" si="417"/>
        <v>0</v>
      </c>
      <c r="F3412" s="5" t="str">
        <f t="shared" si="419"/>
        <v>Dry</v>
      </c>
      <c r="G3412" s="5" t="str">
        <f t="shared" si="420"/>
        <v/>
      </c>
      <c r="H3412" s="27">
        <v>3.2012957162029997E-4</v>
      </c>
      <c r="I3412" s="27">
        <v>1.126577456146</v>
      </c>
      <c r="J3412" s="2">
        <f t="shared" si="421"/>
        <v>3.0635696711451867</v>
      </c>
      <c r="K3412" s="2">
        <f t="shared" si="422"/>
        <v>0</v>
      </c>
      <c r="L3412" s="27">
        <v>0.27241986504409998</v>
      </c>
      <c r="M3412" s="26">
        <f t="shared" si="423"/>
        <v>0.7408076842063237</v>
      </c>
      <c r="N3412" s="2">
        <f t="shared" si="424"/>
        <v>0</v>
      </c>
    </row>
    <row r="3413" spans="1:14" x14ac:dyDescent="0.35">
      <c r="A3413" s="10">
        <v>43113</v>
      </c>
      <c r="B3413" s="27">
        <v>0</v>
      </c>
      <c r="C3413" s="27">
        <v>0</v>
      </c>
      <c r="D3413" s="28">
        <f t="shared" si="418"/>
        <v>0</v>
      </c>
      <c r="E3413" s="3">
        <f t="shared" si="417"/>
        <v>0</v>
      </c>
      <c r="F3413" s="5" t="str">
        <f t="shared" si="419"/>
        <v>Dry</v>
      </c>
      <c r="G3413" s="5" t="str">
        <f t="shared" si="420"/>
        <v/>
      </c>
      <c r="H3413" s="27">
        <v>2.9681266927760001E-4</v>
      </c>
      <c r="I3413" s="27">
        <v>1.1593049855519999</v>
      </c>
      <c r="J3413" s="2">
        <f t="shared" si="421"/>
        <v>3.1525676055106864</v>
      </c>
      <c r="K3413" s="2">
        <f t="shared" si="422"/>
        <v>0</v>
      </c>
      <c r="L3413" s="27">
        <v>0.2936313288811</v>
      </c>
      <c r="M3413" s="26">
        <f t="shared" si="423"/>
        <v>0.79848929050610806</v>
      </c>
      <c r="N3413" s="2">
        <f t="shared" si="424"/>
        <v>0</v>
      </c>
    </row>
    <row r="3414" spans="1:14" x14ac:dyDescent="0.35">
      <c r="A3414" s="10">
        <v>43114</v>
      </c>
      <c r="B3414" s="27">
        <v>0</v>
      </c>
      <c r="C3414" s="27">
        <v>0</v>
      </c>
      <c r="D3414" s="28">
        <f t="shared" si="418"/>
        <v>0</v>
      </c>
      <c r="E3414" s="3">
        <f t="shared" ref="E3414:E3477" si="425">IF(D3414&gt;$C$8,1,0)</f>
        <v>0</v>
      </c>
      <c r="F3414" s="5" t="str">
        <f t="shared" si="419"/>
        <v>Dry</v>
      </c>
      <c r="G3414" s="5" t="str">
        <f t="shared" si="420"/>
        <v/>
      </c>
      <c r="H3414" s="27">
        <v>2.7556946393159998E-4</v>
      </c>
      <c r="I3414" s="27">
        <v>1.1169070688060001</v>
      </c>
      <c r="J3414" s="2">
        <f t="shared" si="421"/>
        <v>3.0372724066282846</v>
      </c>
      <c r="K3414" s="2">
        <f t="shared" si="422"/>
        <v>0</v>
      </c>
      <c r="L3414" s="27">
        <v>0.29127231736819997</v>
      </c>
      <c r="M3414" s="26">
        <f t="shared" si="423"/>
        <v>0.79207428895838827</v>
      </c>
      <c r="N3414" s="2">
        <f t="shared" si="424"/>
        <v>0</v>
      </c>
    </row>
    <row r="3415" spans="1:14" x14ac:dyDescent="0.35">
      <c r="A3415" s="10">
        <v>43115</v>
      </c>
      <c r="B3415" s="27">
        <v>0</v>
      </c>
      <c r="C3415" s="27">
        <v>0</v>
      </c>
      <c r="D3415" s="28">
        <f t="shared" ref="D3415:D3478" si="426">C3415/12</f>
        <v>0</v>
      </c>
      <c r="E3415" s="3">
        <f t="shared" si="425"/>
        <v>0</v>
      </c>
      <c r="F3415" s="5" t="str">
        <f t="shared" ref="F3415:F3478" si="427">IF(B3415&gt;0,D3415,"Dry")</f>
        <v>Dry</v>
      </c>
      <c r="G3415" s="5" t="str">
        <f t="shared" ref="G3415:G3478" si="428">IF(D3415-$C$8&lt;0,"",D3408-$C$8)</f>
        <v/>
      </c>
      <c r="H3415" s="27">
        <v>2.5544983789919999E-4</v>
      </c>
      <c r="I3415" s="27">
        <v>1.03751850827</v>
      </c>
      <c r="J3415" s="2">
        <f t="shared" ref="J3415:J3478" si="429">I3415*2.71936</f>
        <v>2.8213863306491072</v>
      </c>
      <c r="K3415" s="2">
        <f t="shared" ref="K3415:K3478" si="430">IF(D3415&gt;$C$8, J3415*$C$8, J3415*D3415)</f>
        <v>0</v>
      </c>
      <c r="L3415" s="27">
        <v>0.27478517185880003</v>
      </c>
      <c r="M3415" s="26">
        <f t="shared" ref="M3415:M3478" si="431">L3415*2.71936</f>
        <v>0.74723980494594644</v>
      </c>
      <c r="N3415" s="2">
        <f t="shared" ref="N3415:N3478" si="432">IF(D3415&gt;$C$8, M3415*$C$8,M3415* D3415)</f>
        <v>0</v>
      </c>
    </row>
    <row r="3416" spans="1:14" x14ac:dyDescent="0.35">
      <c r="A3416" s="10">
        <v>43116</v>
      </c>
      <c r="B3416" s="27">
        <v>0</v>
      </c>
      <c r="C3416" s="27">
        <v>0</v>
      </c>
      <c r="D3416" s="28">
        <f t="shared" si="426"/>
        <v>0</v>
      </c>
      <c r="E3416" s="3">
        <f t="shared" si="425"/>
        <v>0</v>
      </c>
      <c r="F3416" s="5" t="str">
        <f t="shared" si="427"/>
        <v>Dry</v>
      </c>
      <c r="G3416" s="5" t="str">
        <f t="shared" si="428"/>
        <v/>
      </c>
      <c r="H3416" s="27">
        <v>2.3645759814640001E-4</v>
      </c>
      <c r="I3416" s="27">
        <v>1.0126748625869999</v>
      </c>
      <c r="J3416" s="2">
        <f t="shared" si="429"/>
        <v>2.7538275143245841</v>
      </c>
      <c r="K3416" s="2">
        <f t="shared" si="430"/>
        <v>0</v>
      </c>
      <c r="L3416" s="27">
        <v>0.2695369044789</v>
      </c>
      <c r="M3416" s="26">
        <f t="shared" si="431"/>
        <v>0.73296787656374152</v>
      </c>
      <c r="N3416" s="2">
        <f t="shared" si="432"/>
        <v>0</v>
      </c>
    </row>
    <row r="3417" spans="1:14" x14ac:dyDescent="0.35">
      <c r="A3417" s="10">
        <v>43117</v>
      </c>
      <c r="B3417" s="27">
        <v>0</v>
      </c>
      <c r="C3417" s="27">
        <v>0</v>
      </c>
      <c r="D3417" s="28">
        <f t="shared" si="426"/>
        <v>0</v>
      </c>
      <c r="E3417" s="3">
        <f t="shared" si="425"/>
        <v>0</v>
      </c>
      <c r="F3417" s="5" t="str">
        <f t="shared" si="427"/>
        <v>Dry</v>
      </c>
      <c r="G3417" s="5" t="str">
        <f t="shared" si="428"/>
        <v/>
      </c>
      <c r="H3417" s="27">
        <v>2.185117107218E-4</v>
      </c>
      <c r="I3417" s="27">
        <v>1.0098626142110001</v>
      </c>
      <c r="J3417" s="2">
        <f t="shared" si="429"/>
        <v>2.7461799985808253</v>
      </c>
      <c r="K3417" s="2">
        <f t="shared" si="430"/>
        <v>0</v>
      </c>
      <c r="L3417" s="27">
        <v>0.26915809040779998</v>
      </c>
      <c r="M3417" s="26">
        <f t="shared" si="431"/>
        <v>0.73193774473135498</v>
      </c>
      <c r="N3417" s="2">
        <f t="shared" si="432"/>
        <v>0</v>
      </c>
    </row>
    <row r="3418" spans="1:14" x14ac:dyDescent="0.35">
      <c r="A3418" s="10">
        <v>43118</v>
      </c>
      <c r="B3418" s="27">
        <v>0</v>
      </c>
      <c r="C3418" s="27">
        <v>0</v>
      </c>
      <c r="D3418" s="28">
        <f t="shared" si="426"/>
        <v>0</v>
      </c>
      <c r="E3418" s="3">
        <f t="shared" si="425"/>
        <v>0</v>
      </c>
      <c r="F3418" s="5" t="str">
        <f t="shared" si="427"/>
        <v>Dry</v>
      </c>
      <c r="G3418" s="5" t="str">
        <f t="shared" si="428"/>
        <v/>
      </c>
      <c r="H3418" s="27">
        <v>2.0164864288290001E-4</v>
      </c>
      <c r="I3418" s="27">
        <v>1.0285216443580001</v>
      </c>
      <c r="J3418" s="2">
        <f t="shared" si="429"/>
        <v>2.7969206188013711</v>
      </c>
      <c r="K3418" s="2">
        <f t="shared" si="430"/>
        <v>0</v>
      </c>
      <c r="L3418" s="27">
        <v>0.27423396805729999</v>
      </c>
      <c r="M3418" s="26">
        <f t="shared" si="431"/>
        <v>0.74574088337629929</v>
      </c>
      <c r="N3418" s="2">
        <f t="shared" si="432"/>
        <v>0</v>
      </c>
    </row>
    <row r="3419" spans="1:14" x14ac:dyDescent="0.35">
      <c r="A3419" s="10">
        <v>43119</v>
      </c>
      <c r="B3419" s="27">
        <v>0</v>
      </c>
      <c r="C3419" s="27">
        <v>0</v>
      </c>
      <c r="D3419" s="28">
        <f t="shared" si="426"/>
        <v>0</v>
      </c>
      <c r="E3419" s="3">
        <f t="shared" si="425"/>
        <v>0</v>
      </c>
      <c r="F3419" s="5" t="str">
        <f t="shared" si="427"/>
        <v>Dry</v>
      </c>
      <c r="G3419" s="5" t="str">
        <f t="shared" si="428"/>
        <v/>
      </c>
      <c r="H3419" s="27">
        <v>1.8587610155630001E-4</v>
      </c>
      <c r="I3419" s="27">
        <v>0.98835640312060002</v>
      </c>
      <c r="J3419" s="2">
        <f t="shared" si="429"/>
        <v>2.6876968683900349</v>
      </c>
      <c r="K3419" s="2">
        <f t="shared" si="430"/>
        <v>0</v>
      </c>
      <c r="L3419" s="27">
        <v>0.26355148756300001</v>
      </c>
      <c r="M3419" s="26">
        <f t="shared" si="431"/>
        <v>0.71669137321931975</v>
      </c>
      <c r="N3419" s="2">
        <f t="shared" si="432"/>
        <v>0</v>
      </c>
    </row>
    <row r="3420" spans="1:14" x14ac:dyDescent="0.35">
      <c r="A3420" s="10">
        <v>43120</v>
      </c>
      <c r="B3420" s="27">
        <v>0</v>
      </c>
      <c r="C3420" s="27">
        <v>0</v>
      </c>
      <c r="D3420" s="28">
        <f t="shared" si="426"/>
        <v>0</v>
      </c>
      <c r="E3420" s="3">
        <f t="shared" si="425"/>
        <v>0</v>
      </c>
      <c r="F3420" s="5" t="str">
        <f t="shared" si="427"/>
        <v>Dry</v>
      </c>
      <c r="G3420" s="5" t="str">
        <f t="shared" si="428"/>
        <v/>
      </c>
      <c r="H3420" s="27">
        <v>1.712224010388E-4</v>
      </c>
      <c r="I3420" s="27">
        <v>1.049564183003</v>
      </c>
      <c r="J3420" s="2">
        <f t="shared" si="429"/>
        <v>2.8541428566910381</v>
      </c>
      <c r="K3420" s="2">
        <f t="shared" si="430"/>
        <v>0</v>
      </c>
      <c r="L3420" s="27">
        <v>0.27988088388729998</v>
      </c>
      <c r="M3420" s="26">
        <f t="shared" si="431"/>
        <v>0.76109688040776813</v>
      </c>
      <c r="N3420" s="2">
        <f t="shared" si="432"/>
        <v>0</v>
      </c>
    </row>
    <row r="3421" spans="1:14" x14ac:dyDescent="0.35">
      <c r="A3421" s="10">
        <v>43121</v>
      </c>
      <c r="B3421" s="27">
        <v>0</v>
      </c>
      <c r="C3421" s="27">
        <v>0</v>
      </c>
      <c r="D3421" s="28">
        <f t="shared" si="426"/>
        <v>0</v>
      </c>
      <c r="E3421" s="3">
        <f t="shared" si="425"/>
        <v>0</v>
      </c>
      <c r="F3421" s="5" t="str">
        <f t="shared" si="427"/>
        <v>Dry</v>
      </c>
      <c r="G3421" s="5" t="str">
        <f t="shared" si="428"/>
        <v/>
      </c>
      <c r="H3421" s="27">
        <v>1.576132271919E-4</v>
      </c>
      <c r="I3421" s="27">
        <v>1.085321320444</v>
      </c>
      <c r="J3421" s="2">
        <f t="shared" si="429"/>
        <v>2.9513793859625959</v>
      </c>
      <c r="K3421" s="2">
        <f t="shared" si="430"/>
        <v>0</v>
      </c>
      <c r="L3421" s="27">
        <v>0.28941818238830003</v>
      </c>
      <c r="M3421" s="26">
        <f t="shared" si="431"/>
        <v>0.78703222845944754</v>
      </c>
      <c r="N3421" s="2">
        <f t="shared" si="432"/>
        <v>0</v>
      </c>
    </row>
    <row r="3422" spans="1:14" x14ac:dyDescent="0.35">
      <c r="A3422" s="10">
        <v>43122</v>
      </c>
      <c r="B3422" s="27">
        <v>0</v>
      </c>
      <c r="C3422" s="27">
        <v>0</v>
      </c>
      <c r="D3422" s="28">
        <f t="shared" si="426"/>
        <v>0</v>
      </c>
      <c r="E3422" s="3">
        <f t="shared" si="425"/>
        <v>0</v>
      </c>
      <c r="F3422" s="5" t="str">
        <f t="shared" si="427"/>
        <v>Dry</v>
      </c>
      <c r="G3422" s="5" t="str">
        <f t="shared" si="428"/>
        <v/>
      </c>
      <c r="H3422" s="27">
        <v>1.4502890069289999E-4</v>
      </c>
      <c r="I3422" s="27">
        <v>1.0897925089439999</v>
      </c>
      <c r="J3422" s="2">
        <f t="shared" si="429"/>
        <v>2.9635381571219557</v>
      </c>
      <c r="K3422" s="2">
        <f t="shared" si="430"/>
        <v>0</v>
      </c>
      <c r="L3422" s="27">
        <v>0.29061110775170002</v>
      </c>
      <c r="M3422" s="26">
        <f t="shared" si="431"/>
        <v>0.79027622197566294</v>
      </c>
      <c r="N3422" s="2">
        <f t="shared" si="432"/>
        <v>0</v>
      </c>
    </row>
    <row r="3423" spans="1:14" x14ac:dyDescent="0.35">
      <c r="A3423" s="10">
        <v>43123</v>
      </c>
      <c r="B3423" s="27">
        <v>0</v>
      </c>
      <c r="C3423" s="27">
        <v>0</v>
      </c>
      <c r="D3423" s="28">
        <f t="shared" si="426"/>
        <v>0</v>
      </c>
      <c r="E3423" s="3">
        <f t="shared" si="425"/>
        <v>0</v>
      </c>
      <c r="F3423" s="5" t="str">
        <f t="shared" si="427"/>
        <v>Dry</v>
      </c>
      <c r="G3423" s="5" t="str">
        <f t="shared" si="428"/>
        <v/>
      </c>
      <c r="H3423" s="27">
        <v>1.3343024672589999E-4</v>
      </c>
      <c r="I3423" s="27">
        <v>1.0814340332479999</v>
      </c>
      <c r="J3423" s="2">
        <f t="shared" si="429"/>
        <v>2.9408084526532812</v>
      </c>
      <c r="K3423" s="2">
        <f t="shared" si="430"/>
        <v>0</v>
      </c>
      <c r="L3423" s="27">
        <v>0.28838234681640001</v>
      </c>
      <c r="M3423" s="26">
        <f t="shared" si="431"/>
        <v>0.78421541863864552</v>
      </c>
      <c r="N3423" s="2">
        <f t="shared" si="432"/>
        <v>0</v>
      </c>
    </row>
    <row r="3424" spans="1:14" x14ac:dyDescent="0.35">
      <c r="A3424" s="10">
        <v>43124</v>
      </c>
      <c r="B3424" s="27">
        <v>0</v>
      </c>
      <c r="C3424" s="27">
        <v>0</v>
      </c>
      <c r="D3424" s="28">
        <f t="shared" si="426"/>
        <v>0</v>
      </c>
      <c r="E3424" s="3">
        <f t="shared" si="425"/>
        <v>0</v>
      </c>
      <c r="F3424" s="5" t="str">
        <f t="shared" si="427"/>
        <v>Dry</v>
      </c>
      <c r="G3424" s="5" t="str">
        <f t="shared" si="428"/>
        <v/>
      </c>
      <c r="H3424" s="27">
        <v>1.2275598463890001E-4</v>
      </c>
      <c r="I3424" s="27">
        <v>1.0803083295489999</v>
      </c>
      <c r="J3424" s="2">
        <f t="shared" si="429"/>
        <v>2.9377472590423683</v>
      </c>
      <c r="K3424" s="2">
        <f t="shared" si="430"/>
        <v>0</v>
      </c>
      <c r="L3424" s="27">
        <v>0.28808220428140002</v>
      </c>
      <c r="M3424" s="26">
        <f t="shared" si="431"/>
        <v>0.78339922303466791</v>
      </c>
      <c r="N3424" s="2">
        <f t="shared" si="432"/>
        <v>0</v>
      </c>
    </row>
    <row r="3425" spans="1:14" x14ac:dyDescent="0.35">
      <c r="A3425" s="10">
        <v>43125</v>
      </c>
      <c r="B3425" s="27">
        <v>0</v>
      </c>
      <c r="C3425" s="27">
        <v>0</v>
      </c>
      <c r="D3425" s="28">
        <f t="shared" si="426"/>
        <v>0</v>
      </c>
      <c r="E3425" s="3">
        <f t="shared" si="425"/>
        <v>0</v>
      </c>
      <c r="F3425" s="5" t="str">
        <f t="shared" si="427"/>
        <v>Dry</v>
      </c>
      <c r="G3425" s="5" t="str">
        <f t="shared" si="428"/>
        <v/>
      </c>
      <c r="H3425" s="27">
        <v>1.129355058678E-4</v>
      </c>
      <c r="I3425" s="27">
        <v>1.055642085541</v>
      </c>
      <c r="J3425" s="2">
        <f t="shared" si="429"/>
        <v>2.870670861736774</v>
      </c>
      <c r="K3425" s="2">
        <f t="shared" si="430"/>
        <v>0</v>
      </c>
      <c r="L3425" s="27">
        <v>0.28150455159620003</v>
      </c>
      <c r="M3425" s="26">
        <f t="shared" si="431"/>
        <v>0.76551221742864251</v>
      </c>
      <c r="N3425" s="2">
        <f t="shared" si="432"/>
        <v>0</v>
      </c>
    </row>
    <row r="3426" spans="1:14" x14ac:dyDescent="0.35">
      <c r="A3426" s="10">
        <v>43126</v>
      </c>
      <c r="B3426" s="27">
        <v>0</v>
      </c>
      <c r="C3426" s="27">
        <v>0</v>
      </c>
      <c r="D3426" s="28">
        <f t="shared" si="426"/>
        <v>0</v>
      </c>
      <c r="E3426" s="3">
        <f t="shared" si="425"/>
        <v>0</v>
      </c>
      <c r="F3426" s="5" t="str">
        <f t="shared" si="427"/>
        <v>Dry</v>
      </c>
      <c r="G3426" s="5" t="str">
        <f t="shared" si="428"/>
        <v/>
      </c>
      <c r="H3426" s="27">
        <v>1.039006653984E-4</v>
      </c>
      <c r="I3426" s="27">
        <v>1.065491313713</v>
      </c>
      <c r="J3426" s="2">
        <f t="shared" si="429"/>
        <v>2.8974544588585838</v>
      </c>
      <c r="K3426" s="2">
        <f t="shared" si="430"/>
        <v>0</v>
      </c>
      <c r="L3426" s="27">
        <v>0.2841310157343</v>
      </c>
      <c r="M3426" s="26">
        <f t="shared" si="431"/>
        <v>0.77265451894722603</v>
      </c>
      <c r="N3426" s="2">
        <f t="shared" si="432"/>
        <v>0</v>
      </c>
    </row>
    <row r="3427" spans="1:14" x14ac:dyDescent="0.35">
      <c r="A3427" s="10">
        <v>43127</v>
      </c>
      <c r="B3427" s="27">
        <v>0</v>
      </c>
      <c r="C3427" s="27">
        <v>0</v>
      </c>
      <c r="D3427" s="28">
        <f t="shared" si="426"/>
        <v>0</v>
      </c>
      <c r="E3427" s="3">
        <f t="shared" si="425"/>
        <v>0</v>
      </c>
      <c r="F3427" s="5" t="str">
        <f t="shared" si="427"/>
        <v>Dry</v>
      </c>
      <c r="G3427" s="5" t="str">
        <f t="shared" si="428"/>
        <v/>
      </c>
      <c r="H3427" s="27">
        <v>9.5588612166519997E-5</v>
      </c>
      <c r="I3427" s="27">
        <v>1.0698004716789999</v>
      </c>
      <c r="J3427" s="2">
        <f t="shared" si="429"/>
        <v>2.9091726106650051</v>
      </c>
      <c r="K3427" s="2">
        <f t="shared" si="430"/>
        <v>0</v>
      </c>
      <c r="L3427" s="27">
        <v>0.28528012543530001</v>
      </c>
      <c r="M3427" s="26">
        <f t="shared" si="431"/>
        <v>0.77577936190373742</v>
      </c>
      <c r="N3427" s="2">
        <f t="shared" si="432"/>
        <v>0</v>
      </c>
    </row>
    <row r="3428" spans="1:14" x14ac:dyDescent="0.35">
      <c r="A3428" s="10">
        <v>43128</v>
      </c>
      <c r="B3428" s="27">
        <v>0</v>
      </c>
      <c r="C3428" s="27">
        <v>0</v>
      </c>
      <c r="D3428" s="28">
        <f t="shared" si="426"/>
        <v>0</v>
      </c>
      <c r="E3428" s="3">
        <f t="shared" si="425"/>
        <v>0</v>
      </c>
      <c r="F3428" s="5" t="str">
        <f t="shared" si="427"/>
        <v>Dry</v>
      </c>
      <c r="G3428" s="5" t="str">
        <f t="shared" si="428"/>
        <v/>
      </c>
      <c r="H3428" s="27">
        <v>8.7941523193200004E-5</v>
      </c>
      <c r="I3428" s="27">
        <v>1.1380926742070001</v>
      </c>
      <c r="J3428" s="2">
        <f t="shared" si="429"/>
        <v>3.0948836945315477</v>
      </c>
      <c r="K3428" s="2">
        <f t="shared" si="430"/>
        <v>0</v>
      </c>
      <c r="L3428" s="27">
        <v>0.30349137968930001</v>
      </c>
      <c r="M3428" s="26">
        <f t="shared" si="431"/>
        <v>0.82530231827189493</v>
      </c>
      <c r="N3428" s="2">
        <f t="shared" si="432"/>
        <v>0</v>
      </c>
    </row>
    <row r="3429" spans="1:14" x14ac:dyDescent="0.35">
      <c r="A3429" s="10">
        <v>43129</v>
      </c>
      <c r="B3429" s="27">
        <v>0</v>
      </c>
      <c r="C3429" s="27">
        <v>0</v>
      </c>
      <c r="D3429" s="28">
        <f t="shared" si="426"/>
        <v>0</v>
      </c>
      <c r="E3429" s="3">
        <f t="shared" si="425"/>
        <v>0</v>
      </c>
      <c r="F3429" s="5" t="str">
        <f t="shared" si="427"/>
        <v>Dry</v>
      </c>
      <c r="G3429" s="5" t="str">
        <f t="shared" si="428"/>
        <v/>
      </c>
      <c r="H3429" s="27">
        <v>8.0906201337749994E-5</v>
      </c>
      <c r="I3429" s="27">
        <v>1.164433230357</v>
      </c>
      <c r="J3429" s="2">
        <f t="shared" si="429"/>
        <v>3.1665131493036114</v>
      </c>
      <c r="K3429" s="2">
        <f t="shared" si="430"/>
        <v>0</v>
      </c>
      <c r="L3429" s="27">
        <v>0.310515528067</v>
      </c>
      <c r="M3429" s="26">
        <f t="shared" si="431"/>
        <v>0.84440350640427708</v>
      </c>
      <c r="N3429" s="2">
        <f t="shared" si="432"/>
        <v>0</v>
      </c>
    </row>
    <row r="3430" spans="1:14" x14ac:dyDescent="0.35">
      <c r="A3430" s="10">
        <v>43130</v>
      </c>
      <c r="B3430" s="27">
        <v>0</v>
      </c>
      <c r="C3430" s="27">
        <v>0</v>
      </c>
      <c r="D3430" s="28">
        <f t="shared" si="426"/>
        <v>0</v>
      </c>
      <c r="E3430" s="3">
        <f t="shared" si="425"/>
        <v>0</v>
      </c>
      <c r="F3430" s="5" t="str">
        <f t="shared" si="427"/>
        <v>Dry</v>
      </c>
      <c r="G3430" s="5" t="str">
        <f t="shared" si="428"/>
        <v/>
      </c>
      <c r="H3430" s="27">
        <v>7.4433705230729998E-5</v>
      </c>
      <c r="I3430" s="27">
        <v>1.126389631318</v>
      </c>
      <c r="J3430" s="2">
        <f t="shared" si="429"/>
        <v>3.0630589078209165</v>
      </c>
      <c r="K3430" s="2">
        <f t="shared" si="430"/>
        <v>0</v>
      </c>
      <c r="L3430" s="27">
        <v>0.30037056834409998</v>
      </c>
      <c r="M3430" s="26">
        <f t="shared" si="431"/>
        <v>0.81681570873221165</v>
      </c>
      <c r="N3430" s="2">
        <f t="shared" si="432"/>
        <v>0</v>
      </c>
    </row>
    <row r="3431" spans="1:14" x14ac:dyDescent="0.35">
      <c r="A3431" s="10">
        <v>43131</v>
      </c>
      <c r="B3431" s="27">
        <v>0</v>
      </c>
      <c r="C3431" s="27">
        <v>0</v>
      </c>
      <c r="D3431" s="28">
        <f t="shared" si="426"/>
        <v>0</v>
      </c>
      <c r="E3431" s="3">
        <f t="shared" si="425"/>
        <v>0</v>
      </c>
      <c r="F3431" s="5" t="str">
        <f t="shared" si="427"/>
        <v>Dry</v>
      </c>
      <c r="G3431" s="5" t="str">
        <f t="shared" si="428"/>
        <v/>
      </c>
      <c r="H3431" s="27">
        <v>6.8479008812269998E-5</v>
      </c>
      <c r="I3431" s="27">
        <v>1.113041364748</v>
      </c>
      <c r="J3431" s="2">
        <f t="shared" si="429"/>
        <v>3.0267601656411212</v>
      </c>
      <c r="K3431" s="2">
        <f t="shared" si="430"/>
        <v>0</v>
      </c>
      <c r="L3431" s="27">
        <v>0.29681103059739999</v>
      </c>
      <c r="M3431" s="26">
        <f t="shared" si="431"/>
        <v>0.80713604416534568</v>
      </c>
      <c r="N3431" s="2">
        <f t="shared" si="432"/>
        <v>0</v>
      </c>
    </row>
    <row r="3432" spans="1:14" x14ac:dyDescent="0.35">
      <c r="A3432" s="10">
        <v>43132</v>
      </c>
      <c r="B3432" s="27">
        <v>0</v>
      </c>
      <c r="C3432" s="27">
        <v>0</v>
      </c>
      <c r="D3432" s="28">
        <f t="shared" si="426"/>
        <v>0</v>
      </c>
      <c r="E3432" s="3">
        <f t="shared" si="425"/>
        <v>0</v>
      </c>
      <c r="F3432" s="5" t="str">
        <f t="shared" si="427"/>
        <v>Dry</v>
      </c>
      <c r="G3432" s="5" t="str">
        <f t="shared" si="428"/>
        <v/>
      </c>
      <c r="H3432" s="27">
        <v>6.3000688107290006E-5</v>
      </c>
      <c r="I3432" s="27">
        <v>1.1362132826410001</v>
      </c>
      <c r="J3432" s="2">
        <f t="shared" si="429"/>
        <v>3.08977295228263</v>
      </c>
      <c r="K3432" s="2">
        <f t="shared" si="430"/>
        <v>0</v>
      </c>
      <c r="L3432" s="27">
        <v>0.30299020870370003</v>
      </c>
      <c r="M3432" s="26">
        <f t="shared" si="431"/>
        <v>0.82393945394049373</v>
      </c>
      <c r="N3432" s="2">
        <f t="shared" si="432"/>
        <v>0</v>
      </c>
    </row>
    <row r="3433" spans="1:14" x14ac:dyDescent="0.35">
      <c r="A3433" s="10">
        <v>43133</v>
      </c>
      <c r="B3433" s="27">
        <v>0</v>
      </c>
      <c r="C3433" s="27">
        <v>0</v>
      </c>
      <c r="D3433" s="28">
        <f t="shared" si="426"/>
        <v>0</v>
      </c>
      <c r="E3433" s="3">
        <f t="shared" si="425"/>
        <v>0</v>
      </c>
      <c r="F3433" s="5" t="str">
        <f t="shared" si="427"/>
        <v>Dry</v>
      </c>
      <c r="G3433" s="5" t="str">
        <f t="shared" si="428"/>
        <v/>
      </c>
      <c r="H3433" s="27">
        <v>5.7960633058699999E-5</v>
      </c>
      <c r="I3433" s="27">
        <v>1.1597773908010001</v>
      </c>
      <c r="J3433" s="2">
        <f t="shared" si="429"/>
        <v>3.1538522454486073</v>
      </c>
      <c r="K3433" s="2">
        <f t="shared" si="430"/>
        <v>0</v>
      </c>
      <c r="L3433" s="27">
        <v>0.3092739708801</v>
      </c>
      <c r="M3433" s="26">
        <f t="shared" si="431"/>
        <v>0.84102726545250872</v>
      </c>
      <c r="N3433" s="2">
        <f t="shared" si="432"/>
        <v>0</v>
      </c>
    </row>
    <row r="3434" spans="1:14" x14ac:dyDescent="0.35">
      <c r="A3434" s="10">
        <v>43134</v>
      </c>
      <c r="B3434" s="27">
        <v>0</v>
      </c>
      <c r="C3434" s="27">
        <v>0</v>
      </c>
      <c r="D3434" s="28">
        <f t="shared" si="426"/>
        <v>0</v>
      </c>
      <c r="E3434" s="3">
        <f t="shared" si="425"/>
        <v>0</v>
      </c>
      <c r="F3434" s="5" t="str">
        <f t="shared" si="427"/>
        <v>Dry</v>
      </c>
      <c r="G3434" s="5" t="str">
        <f t="shared" si="428"/>
        <v/>
      </c>
      <c r="H3434" s="27">
        <v>5.3323782414010003E-5</v>
      </c>
      <c r="I3434" s="27">
        <v>1.143197888595</v>
      </c>
      <c r="J3434" s="2">
        <f t="shared" si="429"/>
        <v>3.1087666103296994</v>
      </c>
      <c r="K3434" s="2">
        <f t="shared" si="430"/>
        <v>0</v>
      </c>
      <c r="L3434" s="27">
        <v>0.30485277029199997</v>
      </c>
      <c r="M3434" s="26">
        <f t="shared" si="431"/>
        <v>0.82900442942125308</v>
      </c>
      <c r="N3434" s="2">
        <f t="shared" si="432"/>
        <v>0</v>
      </c>
    </row>
    <row r="3435" spans="1:14" x14ac:dyDescent="0.35">
      <c r="A3435" s="10">
        <v>43135</v>
      </c>
      <c r="B3435" s="27">
        <v>0</v>
      </c>
      <c r="C3435" s="27">
        <v>0</v>
      </c>
      <c r="D3435" s="28">
        <f t="shared" si="426"/>
        <v>0</v>
      </c>
      <c r="E3435" s="3">
        <f t="shared" si="425"/>
        <v>0</v>
      </c>
      <c r="F3435" s="5" t="str">
        <f t="shared" si="427"/>
        <v>Dry</v>
      </c>
      <c r="G3435" s="5" t="str">
        <f t="shared" si="428"/>
        <v/>
      </c>
      <c r="H3435" s="27">
        <v>4.905787982089E-5</v>
      </c>
      <c r="I3435" s="27">
        <v>1.1445230778140001</v>
      </c>
      <c r="J3435" s="2">
        <f t="shared" si="429"/>
        <v>3.1123702768842794</v>
      </c>
      <c r="K3435" s="2">
        <f t="shared" si="430"/>
        <v>0</v>
      </c>
      <c r="L3435" s="27">
        <v>0.30520615408379997</v>
      </c>
      <c r="M3435" s="26">
        <f t="shared" si="431"/>
        <v>0.82996540716932232</v>
      </c>
      <c r="N3435" s="2">
        <f t="shared" si="432"/>
        <v>0</v>
      </c>
    </row>
    <row r="3436" spans="1:14" x14ac:dyDescent="0.35">
      <c r="A3436" s="10">
        <v>43136</v>
      </c>
      <c r="B3436" s="27">
        <v>0</v>
      </c>
      <c r="C3436" s="27">
        <v>0</v>
      </c>
      <c r="D3436" s="28">
        <f t="shared" si="426"/>
        <v>0</v>
      </c>
      <c r="E3436" s="3">
        <f t="shared" si="425"/>
        <v>0</v>
      </c>
      <c r="F3436" s="5" t="str">
        <f t="shared" si="427"/>
        <v>Dry</v>
      </c>
      <c r="G3436" s="5" t="str">
        <f t="shared" si="428"/>
        <v/>
      </c>
      <c r="H3436" s="27">
        <v>4.513324943522E-5</v>
      </c>
      <c r="I3436" s="27">
        <v>1.1379952228179999</v>
      </c>
      <c r="J3436" s="2">
        <f t="shared" si="429"/>
        <v>3.0946186891223562</v>
      </c>
      <c r="K3436" s="2">
        <f t="shared" si="430"/>
        <v>0</v>
      </c>
      <c r="L3436" s="27">
        <v>0.30346539275149997</v>
      </c>
      <c r="M3436" s="26">
        <f t="shared" si="431"/>
        <v>0.82523165043271896</v>
      </c>
      <c r="N3436" s="2">
        <f t="shared" si="432"/>
        <v>0</v>
      </c>
    </row>
    <row r="3437" spans="1:14" x14ac:dyDescent="0.35">
      <c r="A3437" s="10">
        <v>43137</v>
      </c>
      <c r="B3437" s="27">
        <v>0</v>
      </c>
      <c r="C3437" s="27">
        <v>0</v>
      </c>
      <c r="D3437" s="28">
        <f t="shared" si="426"/>
        <v>0</v>
      </c>
      <c r="E3437" s="3">
        <f t="shared" si="425"/>
        <v>0</v>
      </c>
      <c r="F3437" s="5" t="str">
        <f t="shared" si="427"/>
        <v>Dry</v>
      </c>
      <c r="G3437" s="5" t="str">
        <f t="shared" si="428"/>
        <v/>
      </c>
      <c r="H3437" s="27">
        <v>4.1522589480399999E-5</v>
      </c>
      <c r="I3437" s="27">
        <v>1.1282036702280001</v>
      </c>
      <c r="J3437" s="2">
        <f t="shared" si="429"/>
        <v>3.0679919326712142</v>
      </c>
      <c r="K3437" s="2">
        <f t="shared" si="430"/>
        <v>0</v>
      </c>
      <c r="L3437" s="27">
        <v>0.30085431206070001</v>
      </c>
      <c r="M3437" s="26">
        <f t="shared" si="431"/>
        <v>0.81813118204538515</v>
      </c>
      <c r="N3437" s="2">
        <f t="shared" si="432"/>
        <v>0</v>
      </c>
    </row>
    <row r="3438" spans="1:14" x14ac:dyDescent="0.35">
      <c r="A3438" s="10">
        <v>43138</v>
      </c>
      <c r="B3438" s="27">
        <v>0</v>
      </c>
      <c r="C3438" s="27">
        <v>0</v>
      </c>
      <c r="D3438" s="28">
        <f t="shared" si="426"/>
        <v>0</v>
      </c>
      <c r="E3438" s="3">
        <f t="shared" si="425"/>
        <v>0</v>
      </c>
      <c r="F3438" s="5" t="str">
        <f t="shared" si="427"/>
        <v>Dry</v>
      </c>
      <c r="G3438" s="5" t="str">
        <f t="shared" si="428"/>
        <v/>
      </c>
      <c r="H3438" s="27">
        <v>3.8200782321970003E-5</v>
      </c>
      <c r="I3438" s="27">
        <v>1.179129894046</v>
      </c>
      <c r="J3438" s="2">
        <f t="shared" si="429"/>
        <v>3.2064786686729305</v>
      </c>
      <c r="K3438" s="2">
        <f t="shared" si="430"/>
        <v>0</v>
      </c>
      <c r="L3438" s="27">
        <v>0.31443463841230002</v>
      </c>
      <c r="M3438" s="26">
        <f t="shared" si="431"/>
        <v>0.8550609783128722</v>
      </c>
      <c r="N3438" s="2">
        <f t="shared" si="432"/>
        <v>0</v>
      </c>
    </row>
    <row r="3439" spans="1:14" x14ac:dyDescent="0.35">
      <c r="A3439" s="10">
        <v>43139</v>
      </c>
      <c r="B3439" s="27">
        <v>0</v>
      </c>
      <c r="C3439" s="27">
        <v>0</v>
      </c>
      <c r="D3439" s="28">
        <f t="shared" si="426"/>
        <v>0</v>
      </c>
      <c r="E3439" s="3">
        <f t="shared" si="425"/>
        <v>0</v>
      </c>
      <c r="F3439" s="5" t="str">
        <f t="shared" si="427"/>
        <v>Dry</v>
      </c>
      <c r="G3439" s="5" t="str">
        <f t="shared" si="428"/>
        <v/>
      </c>
      <c r="H3439" s="27">
        <v>3.5144719736209997E-5</v>
      </c>
      <c r="I3439" s="27">
        <v>1.234776888181</v>
      </c>
      <c r="J3439" s="2">
        <f t="shared" si="429"/>
        <v>3.3578028786438838</v>
      </c>
      <c r="K3439" s="2">
        <f t="shared" si="430"/>
        <v>0</v>
      </c>
      <c r="L3439" s="27">
        <v>0.3292738368482</v>
      </c>
      <c r="M3439" s="26">
        <f t="shared" si="431"/>
        <v>0.89541410097152119</v>
      </c>
      <c r="N3439" s="2">
        <f t="shared" si="432"/>
        <v>0</v>
      </c>
    </row>
    <row r="3440" spans="1:14" x14ac:dyDescent="0.35">
      <c r="A3440" s="10">
        <v>43140</v>
      </c>
      <c r="B3440" s="27">
        <v>0</v>
      </c>
      <c r="C3440" s="27">
        <v>0</v>
      </c>
      <c r="D3440" s="28">
        <f t="shared" si="426"/>
        <v>0</v>
      </c>
      <c r="E3440" s="3">
        <f t="shared" si="425"/>
        <v>0</v>
      </c>
      <c r="F3440" s="5" t="str">
        <f t="shared" si="427"/>
        <v>Dry</v>
      </c>
      <c r="G3440" s="5" t="str">
        <f t="shared" si="428"/>
        <v/>
      </c>
      <c r="H3440" s="27">
        <v>3.2333142157310002E-5</v>
      </c>
      <c r="I3440" s="27">
        <v>1.205928276491</v>
      </c>
      <c r="J3440" s="2">
        <f t="shared" si="429"/>
        <v>3.2793531179585655</v>
      </c>
      <c r="K3440" s="2">
        <f t="shared" si="430"/>
        <v>0</v>
      </c>
      <c r="L3440" s="27">
        <v>0.32158087373080002</v>
      </c>
      <c r="M3440" s="26">
        <f t="shared" si="431"/>
        <v>0.87449416478858832</v>
      </c>
      <c r="N3440" s="2">
        <f t="shared" si="432"/>
        <v>0</v>
      </c>
    </row>
    <row r="3441" spans="1:14" x14ac:dyDescent="0.35">
      <c r="A3441" s="10">
        <v>43141</v>
      </c>
      <c r="B3441" s="27">
        <v>0</v>
      </c>
      <c r="C3441" s="27">
        <v>0</v>
      </c>
      <c r="D3441" s="28">
        <f t="shared" si="426"/>
        <v>0</v>
      </c>
      <c r="E3441" s="3">
        <f t="shared" si="425"/>
        <v>0</v>
      </c>
      <c r="F3441" s="5" t="str">
        <f t="shared" si="427"/>
        <v>Dry</v>
      </c>
      <c r="G3441" s="5" t="str">
        <f t="shared" si="428"/>
        <v/>
      </c>
      <c r="H3441" s="27">
        <v>2.9746490784730001E-5</v>
      </c>
      <c r="I3441" s="27">
        <v>1.099277102779</v>
      </c>
      <c r="J3441" s="2">
        <f t="shared" si="429"/>
        <v>2.9893301822131018</v>
      </c>
      <c r="K3441" s="2">
        <f t="shared" si="430"/>
        <v>0</v>
      </c>
      <c r="L3441" s="27">
        <v>0.29314056074110001</v>
      </c>
      <c r="M3441" s="26">
        <f t="shared" si="431"/>
        <v>0.79715471525691772</v>
      </c>
      <c r="N3441" s="2">
        <f t="shared" si="432"/>
        <v>0</v>
      </c>
    </row>
    <row r="3442" spans="1:14" x14ac:dyDescent="0.35">
      <c r="A3442" s="10">
        <v>43142</v>
      </c>
      <c r="B3442" s="27">
        <v>0</v>
      </c>
      <c r="C3442" s="27">
        <v>0</v>
      </c>
      <c r="D3442" s="28">
        <f t="shared" si="426"/>
        <v>0</v>
      </c>
      <c r="E3442" s="3">
        <f t="shared" si="425"/>
        <v>0</v>
      </c>
      <c r="F3442" s="5" t="str">
        <f t="shared" si="427"/>
        <v>Dry</v>
      </c>
      <c r="G3442" s="5" t="str">
        <f t="shared" si="428"/>
        <v/>
      </c>
      <c r="H3442" s="27">
        <v>2.7366771521950001E-5</v>
      </c>
      <c r="I3442" s="27">
        <v>1.1010954879049999</v>
      </c>
      <c r="J3442" s="2">
        <f t="shared" si="429"/>
        <v>2.9942750259893405</v>
      </c>
      <c r="K3442" s="2">
        <f t="shared" si="430"/>
        <v>0</v>
      </c>
      <c r="L3442" s="27">
        <v>0.2936254634414</v>
      </c>
      <c r="M3442" s="26">
        <f t="shared" si="431"/>
        <v>0.79847334026400552</v>
      </c>
      <c r="N3442" s="2">
        <f t="shared" si="432"/>
        <v>0</v>
      </c>
    </row>
    <row r="3443" spans="1:14" x14ac:dyDescent="0.35">
      <c r="A3443" s="10">
        <v>43143</v>
      </c>
      <c r="B3443" s="27">
        <v>104.1946313</v>
      </c>
      <c r="C3443" s="27">
        <v>33.449859706280002</v>
      </c>
      <c r="D3443" s="28">
        <f t="shared" si="426"/>
        <v>2.7874883088566667</v>
      </c>
      <c r="E3443" s="3">
        <f t="shared" si="425"/>
        <v>1</v>
      </c>
      <c r="F3443" s="5">
        <f t="shared" si="427"/>
        <v>2.7874883088566667</v>
      </c>
      <c r="G3443" s="5">
        <f t="shared" si="428"/>
        <v>-0.89500000000000002</v>
      </c>
      <c r="H3443" s="27">
        <v>0.56357966382669999</v>
      </c>
      <c r="I3443" s="27">
        <v>2.0507464252890002</v>
      </c>
      <c r="J3443" s="2">
        <f t="shared" si="429"/>
        <v>5.5767177990738954</v>
      </c>
      <c r="K3443" s="2">
        <f t="shared" si="430"/>
        <v>4.9911624301711361</v>
      </c>
      <c r="L3443" s="27">
        <v>0.295323477572</v>
      </c>
      <c r="M3443" s="26">
        <f t="shared" si="431"/>
        <v>0.80309085197019392</v>
      </c>
      <c r="N3443" s="2">
        <f t="shared" si="432"/>
        <v>0.71876631251332357</v>
      </c>
    </row>
    <row r="3444" spans="1:14" x14ac:dyDescent="0.35">
      <c r="A3444" s="10">
        <v>43144</v>
      </c>
      <c r="B3444" s="27">
        <v>31.258389390000001</v>
      </c>
      <c r="C3444" s="27">
        <v>15.43412891419</v>
      </c>
      <c r="D3444" s="28">
        <f t="shared" si="426"/>
        <v>1.2861774095158334</v>
      </c>
      <c r="E3444" s="3">
        <f t="shared" si="425"/>
        <v>1</v>
      </c>
      <c r="F3444" s="5">
        <f t="shared" si="427"/>
        <v>1.2861774095158334</v>
      </c>
      <c r="G3444" s="5">
        <f t="shared" si="428"/>
        <v>-0.89500000000000002</v>
      </c>
      <c r="H3444" s="27">
        <v>0.17586532739149999</v>
      </c>
      <c r="I3444" s="27">
        <v>3.066798671226</v>
      </c>
      <c r="J3444" s="2">
        <f t="shared" si="429"/>
        <v>8.3397296345851348</v>
      </c>
      <c r="K3444" s="2">
        <f t="shared" si="430"/>
        <v>7.4640580229536955</v>
      </c>
      <c r="L3444" s="27">
        <v>9.0892658207590002E-2</v>
      </c>
      <c r="M3444" s="26">
        <f t="shared" si="431"/>
        <v>0.24716985902339195</v>
      </c>
      <c r="N3444" s="2">
        <f t="shared" si="432"/>
        <v>0.2212170238259358</v>
      </c>
    </row>
    <row r="3445" spans="1:14" x14ac:dyDescent="0.35">
      <c r="A3445" s="10">
        <v>43145</v>
      </c>
      <c r="B3445" s="27">
        <v>0</v>
      </c>
      <c r="C3445" s="27">
        <v>0</v>
      </c>
      <c r="D3445" s="28">
        <f t="shared" si="426"/>
        <v>0</v>
      </c>
      <c r="E3445" s="3">
        <f t="shared" si="425"/>
        <v>0</v>
      </c>
      <c r="F3445" s="5" t="str">
        <f t="shared" si="427"/>
        <v>Dry</v>
      </c>
      <c r="G3445" s="5" t="str">
        <f t="shared" si="428"/>
        <v/>
      </c>
      <c r="H3445" s="27">
        <v>5.9204831330629998E-5</v>
      </c>
      <c r="I3445" s="27">
        <v>2.172975248328</v>
      </c>
      <c r="J3445" s="2">
        <f t="shared" si="429"/>
        <v>5.9091019712932304</v>
      </c>
      <c r="K3445" s="2">
        <f t="shared" si="430"/>
        <v>0</v>
      </c>
      <c r="L3445" s="27">
        <v>9.234131166489E-2</v>
      </c>
      <c r="M3445" s="26">
        <f t="shared" si="431"/>
        <v>0.25110926928903526</v>
      </c>
      <c r="N3445" s="2">
        <f t="shared" si="432"/>
        <v>0</v>
      </c>
    </row>
    <row r="3446" spans="1:14" x14ac:dyDescent="0.35">
      <c r="A3446" s="10">
        <v>43146</v>
      </c>
      <c r="B3446" s="27">
        <v>0</v>
      </c>
      <c r="C3446" s="27">
        <v>0</v>
      </c>
      <c r="D3446" s="28">
        <f t="shared" si="426"/>
        <v>0</v>
      </c>
      <c r="E3446" s="3">
        <f t="shared" si="425"/>
        <v>0</v>
      </c>
      <c r="F3446" s="5" t="str">
        <f t="shared" si="427"/>
        <v>Dry</v>
      </c>
      <c r="G3446" s="5" t="str">
        <f t="shared" si="428"/>
        <v/>
      </c>
      <c r="H3446" s="27">
        <v>5.4436846574850002E-5</v>
      </c>
      <c r="I3446" s="27">
        <v>2.4172303549700001</v>
      </c>
      <c r="J3446" s="2">
        <f t="shared" si="429"/>
        <v>6.5733195380912193</v>
      </c>
      <c r="K3446" s="2">
        <f t="shared" si="430"/>
        <v>0</v>
      </c>
      <c r="L3446" s="27">
        <v>0.18984222102340001</v>
      </c>
      <c r="M3446" s="26">
        <f t="shared" si="431"/>
        <v>0.51624934216219309</v>
      </c>
      <c r="N3446" s="2">
        <f t="shared" si="432"/>
        <v>0</v>
      </c>
    </row>
    <row r="3447" spans="1:14" x14ac:dyDescent="0.35">
      <c r="A3447" s="10">
        <v>43147</v>
      </c>
      <c r="B3447" s="27">
        <v>0</v>
      </c>
      <c r="C3447" s="27">
        <v>0</v>
      </c>
      <c r="D3447" s="28">
        <f t="shared" si="426"/>
        <v>0</v>
      </c>
      <c r="E3447" s="3">
        <f t="shared" si="425"/>
        <v>0</v>
      </c>
      <c r="F3447" s="5" t="str">
        <f t="shared" si="427"/>
        <v>Dry</v>
      </c>
      <c r="G3447" s="5" t="str">
        <f t="shared" si="428"/>
        <v/>
      </c>
      <c r="H3447" s="27">
        <v>5.0081898848859998E-5</v>
      </c>
      <c r="I3447" s="27">
        <v>2.0926530651499999</v>
      </c>
      <c r="J3447" s="2">
        <f t="shared" si="429"/>
        <v>5.690677039246304</v>
      </c>
      <c r="K3447" s="2">
        <f t="shared" si="430"/>
        <v>0</v>
      </c>
      <c r="L3447" s="27">
        <v>0.30170628467569999</v>
      </c>
      <c r="M3447" s="26">
        <f t="shared" si="431"/>
        <v>0.82044800229571146</v>
      </c>
      <c r="N3447" s="2">
        <f t="shared" si="432"/>
        <v>0</v>
      </c>
    </row>
    <row r="3448" spans="1:14" x14ac:dyDescent="0.35">
      <c r="A3448" s="10">
        <v>43148</v>
      </c>
      <c r="B3448" s="27">
        <v>0</v>
      </c>
      <c r="C3448" s="27">
        <v>0</v>
      </c>
      <c r="D3448" s="28">
        <f t="shared" si="426"/>
        <v>0</v>
      </c>
      <c r="E3448" s="3">
        <f t="shared" si="425"/>
        <v>0</v>
      </c>
      <c r="F3448" s="5" t="str">
        <f t="shared" si="427"/>
        <v>Dry</v>
      </c>
      <c r="G3448" s="5" t="str">
        <f t="shared" si="428"/>
        <v/>
      </c>
      <c r="H3448" s="27">
        <v>4.6075346940949997E-5</v>
      </c>
      <c r="I3448" s="27">
        <v>1.5708692684550001</v>
      </c>
      <c r="J3448" s="2">
        <f t="shared" si="429"/>
        <v>4.2717590538657886</v>
      </c>
      <c r="K3448" s="2">
        <f t="shared" si="430"/>
        <v>0</v>
      </c>
      <c r="L3448" s="27">
        <v>0.33343160558129997</v>
      </c>
      <c r="M3448" s="26">
        <f t="shared" si="431"/>
        <v>0.90672057095356384</v>
      </c>
      <c r="N3448" s="2">
        <f t="shared" si="432"/>
        <v>0</v>
      </c>
    </row>
    <row r="3449" spans="1:14" x14ac:dyDescent="0.35">
      <c r="A3449" s="10">
        <v>43149</v>
      </c>
      <c r="B3449" s="27">
        <v>0</v>
      </c>
      <c r="C3449" s="27">
        <v>0</v>
      </c>
      <c r="D3449" s="28">
        <f t="shared" si="426"/>
        <v>0</v>
      </c>
      <c r="E3449" s="3">
        <f t="shared" si="425"/>
        <v>0</v>
      </c>
      <c r="F3449" s="5" t="str">
        <f t="shared" si="427"/>
        <v>Dry</v>
      </c>
      <c r="G3449" s="5" t="str">
        <f t="shared" si="428"/>
        <v/>
      </c>
      <c r="H3449" s="27">
        <v>4.2389319185669998E-5</v>
      </c>
      <c r="I3449" s="27">
        <v>1.2957287054990001</v>
      </c>
      <c r="J3449" s="2">
        <f t="shared" si="429"/>
        <v>3.5235528125857609</v>
      </c>
      <c r="K3449" s="2">
        <f t="shared" si="430"/>
        <v>0</v>
      </c>
      <c r="L3449" s="27">
        <v>0.32211998025979999</v>
      </c>
      <c r="M3449" s="26">
        <f t="shared" si="431"/>
        <v>0.87596018951928967</v>
      </c>
      <c r="N3449" s="2">
        <f t="shared" si="432"/>
        <v>0</v>
      </c>
    </row>
    <row r="3450" spans="1:14" x14ac:dyDescent="0.35">
      <c r="A3450" s="10">
        <v>43150</v>
      </c>
      <c r="B3450" s="27">
        <v>0</v>
      </c>
      <c r="C3450" s="27">
        <v>0</v>
      </c>
      <c r="D3450" s="28">
        <f t="shared" si="426"/>
        <v>0</v>
      </c>
      <c r="E3450" s="3">
        <f t="shared" si="425"/>
        <v>0</v>
      </c>
      <c r="F3450" s="5" t="str">
        <f t="shared" si="427"/>
        <v>Dry</v>
      </c>
      <c r="G3450" s="5" t="str">
        <f t="shared" si="428"/>
        <v/>
      </c>
      <c r="H3450" s="27">
        <v>3.8998173650820003E-5</v>
      </c>
      <c r="I3450" s="27">
        <v>1.3360900915110001</v>
      </c>
      <c r="J3450" s="2">
        <f t="shared" si="429"/>
        <v>3.6333099512513534</v>
      </c>
      <c r="K3450" s="2">
        <f t="shared" si="430"/>
        <v>0</v>
      </c>
      <c r="L3450" s="27">
        <v>0.34949226124999999</v>
      </c>
      <c r="M3450" s="26">
        <f t="shared" si="431"/>
        <v>0.95039527555280001</v>
      </c>
      <c r="N3450" s="2">
        <f t="shared" si="432"/>
        <v>0</v>
      </c>
    </row>
    <row r="3451" spans="1:14" x14ac:dyDescent="0.35">
      <c r="A3451" s="10">
        <v>43151</v>
      </c>
      <c r="B3451" s="27">
        <v>0</v>
      </c>
      <c r="C3451" s="27">
        <v>0</v>
      </c>
      <c r="D3451" s="28">
        <f t="shared" si="426"/>
        <v>0</v>
      </c>
      <c r="E3451" s="3">
        <f t="shared" si="425"/>
        <v>0</v>
      </c>
      <c r="F3451" s="5" t="str">
        <f t="shared" si="427"/>
        <v>Dry</v>
      </c>
      <c r="G3451" s="5" t="str">
        <f t="shared" si="428"/>
        <v/>
      </c>
      <c r="H3451" s="27">
        <v>3.587831975875E-5</v>
      </c>
      <c r="I3451" s="27">
        <v>1.349475435235</v>
      </c>
      <c r="J3451" s="2">
        <f t="shared" si="429"/>
        <v>3.6697095195606497</v>
      </c>
      <c r="K3451" s="2">
        <f t="shared" si="430"/>
        <v>0</v>
      </c>
      <c r="L3451" s="27">
        <v>0.357890995105</v>
      </c>
      <c r="M3451" s="26">
        <f t="shared" si="431"/>
        <v>0.97323445644873274</v>
      </c>
      <c r="N3451" s="2">
        <f t="shared" si="432"/>
        <v>0</v>
      </c>
    </row>
    <row r="3452" spans="1:14" x14ac:dyDescent="0.35">
      <c r="A3452" s="10">
        <v>43152</v>
      </c>
      <c r="B3452" s="27">
        <v>0</v>
      </c>
      <c r="C3452" s="27">
        <v>0</v>
      </c>
      <c r="D3452" s="28">
        <f t="shared" si="426"/>
        <v>0</v>
      </c>
      <c r="E3452" s="3">
        <f t="shared" si="425"/>
        <v>0</v>
      </c>
      <c r="F3452" s="5" t="str">
        <f t="shared" si="427"/>
        <v>Dry</v>
      </c>
      <c r="G3452" s="5" t="str">
        <f t="shared" si="428"/>
        <v/>
      </c>
      <c r="H3452" s="27">
        <v>3.3008054178049999E-5</v>
      </c>
      <c r="I3452" s="27">
        <v>1.2509856549939999</v>
      </c>
      <c r="J3452" s="2">
        <f t="shared" si="429"/>
        <v>3.4018803507644835</v>
      </c>
      <c r="K3452" s="2">
        <f t="shared" si="430"/>
        <v>0</v>
      </c>
      <c r="L3452" s="27">
        <v>0.33309474803529998</v>
      </c>
      <c r="M3452" s="26">
        <f t="shared" si="431"/>
        <v>0.90580453401727334</v>
      </c>
      <c r="N3452" s="2">
        <f t="shared" si="432"/>
        <v>0</v>
      </c>
    </row>
    <row r="3453" spans="1:14" x14ac:dyDescent="0.35">
      <c r="A3453" s="10">
        <v>43153</v>
      </c>
      <c r="B3453" s="27">
        <v>0</v>
      </c>
      <c r="C3453" s="27">
        <v>0</v>
      </c>
      <c r="D3453" s="28">
        <f t="shared" si="426"/>
        <v>0</v>
      </c>
      <c r="E3453" s="3">
        <f t="shared" si="425"/>
        <v>0</v>
      </c>
      <c r="F3453" s="5" t="str">
        <f t="shared" si="427"/>
        <v>Dry</v>
      </c>
      <c r="G3453" s="5" t="str">
        <f t="shared" si="428"/>
        <v/>
      </c>
      <c r="H3453" s="27">
        <v>3.0367409843809998E-5</v>
      </c>
      <c r="I3453" s="27">
        <v>1.120456733126</v>
      </c>
      <c r="J3453" s="2">
        <f t="shared" si="429"/>
        <v>3.0469252217935194</v>
      </c>
      <c r="K3453" s="2">
        <f t="shared" si="430"/>
        <v>0</v>
      </c>
      <c r="L3453" s="27">
        <v>0.29866297346390003</v>
      </c>
      <c r="M3453" s="26">
        <f t="shared" si="431"/>
        <v>0.81217214351879119</v>
      </c>
      <c r="N3453" s="2">
        <f t="shared" si="432"/>
        <v>0</v>
      </c>
    </row>
    <row r="3454" spans="1:14" x14ac:dyDescent="0.35">
      <c r="A3454" s="10">
        <v>43154</v>
      </c>
      <c r="B3454" s="27">
        <v>0</v>
      </c>
      <c r="C3454" s="27">
        <v>0</v>
      </c>
      <c r="D3454" s="28">
        <f t="shared" si="426"/>
        <v>0</v>
      </c>
      <c r="E3454" s="3">
        <f t="shared" si="425"/>
        <v>0</v>
      </c>
      <c r="F3454" s="5" t="str">
        <f t="shared" si="427"/>
        <v>Dry</v>
      </c>
      <c r="G3454" s="5" t="str">
        <f t="shared" si="428"/>
        <v/>
      </c>
      <c r="H3454" s="27">
        <v>2.7938017056299999E-5</v>
      </c>
      <c r="I3454" s="27">
        <v>1.214127139168</v>
      </c>
      <c r="J3454" s="2">
        <f t="shared" si="429"/>
        <v>3.3016487771678924</v>
      </c>
      <c r="K3454" s="2">
        <f t="shared" si="430"/>
        <v>0</v>
      </c>
      <c r="L3454" s="27">
        <v>0.3237317461741</v>
      </c>
      <c r="M3454" s="26">
        <f t="shared" si="431"/>
        <v>0.88034316127600054</v>
      </c>
      <c r="N3454" s="2">
        <f t="shared" si="432"/>
        <v>0</v>
      </c>
    </row>
    <row r="3455" spans="1:14" x14ac:dyDescent="0.35">
      <c r="A3455" s="10">
        <v>43155</v>
      </c>
      <c r="B3455" s="27">
        <v>0</v>
      </c>
      <c r="C3455" s="27">
        <v>0</v>
      </c>
      <c r="D3455" s="28">
        <f t="shared" si="426"/>
        <v>0</v>
      </c>
      <c r="E3455" s="3">
        <f t="shared" si="425"/>
        <v>0</v>
      </c>
      <c r="F3455" s="5" t="str">
        <f t="shared" si="427"/>
        <v>Dry</v>
      </c>
      <c r="G3455" s="5" t="str">
        <f t="shared" si="428"/>
        <v/>
      </c>
      <c r="H3455" s="27">
        <v>2.57029756918E-5</v>
      </c>
      <c r="I3455" s="27">
        <v>1.2993941788729999</v>
      </c>
      <c r="J3455" s="2">
        <f t="shared" si="429"/>
        <v>3.5335205542600812</v>
      </c>
      <c r="K3455" s="2">
        <f t="shared" si="430"/>
        <v>0</v>
      </c>
      <c r="L3455" s="27">
        <v>0.34649447018270002</v>
      </c>
      <c r="M3455" s="26">
        <f t="shared" si="431"/>
        <v>0.94224320243602711</v>
      </c>
      <c r="N3455" s="2">
        <f t="shared" si="432"/>
        <v>0</v>
      </c>
    </row>
    <row r="3456" spans="1:14" x14ac:dyDescent="0.35">
      <c r="A3456" s="10">
        <v>43156</v>
      </c>
      <c r="B3456" s="27">
        <v>0</v>
      </c>
      <c r="C3456" s="27">
        <v>0</v>
      </c>
      <c r="D3456" s="28">
        <f t="shared" si="426"/>
        <v>0</v>
      </c>
      <c r="E3456" s="3">
        <f t="shared" si="425"/>
        <v>0</v>
      </c>
      <c r="F3456" s="5" t="str">
        <f t="shared" si="427"/>
        <v>Dry</v>
      </c>
      <c r="G3456" s="5" t="str">
        <f t="shared" si="428"/>
        <v/>
      </c>
      <c r="H3456" s="27">
        <v>2.3646737636460001E-5</v>
      </c>
      <c r="I3456" s="27">
        <v>1.250768853329</v>
      </c>
      <c r="J3456" s="2">
        <f t="shared" si="429"/>
        <v>3.4012907889887494</v>
      </c>
      <c r="K3456" s="2">
        <f t="shared" si="430"/>
        <v>0</v>
      </c>
      <c r="L3456" s="27">
        <v>0.33353555601599999</v>
      </c>
      <c r="M3456" s="26">
        <f t="shared" si="431"/>
        <v>0.90700324960766976</v>
      </c>
      <c r="N3456" s="2">
        <f t="shared" si="432"/>
        <v>0</v>
      </c>
    </row>
    <row r="3457" spans="1:14" x14ac:dyDescent="0.35">
      <c r="A3457" s="10">
        <v>43157</v>
      </c>
      <c r="B3457" s="27">
        <v>208.3892626</v>
      </c>
      <c r="C3457" s="27">
        <v>85.041189213210004</v>
      </c>
      <c r="D3457" s="28">
        <f t="shared" si="426"/>
        <v>7.0867657677675</v>
      </c>
      <c r="E3457" s="3">
        <f t="shared" si="425"/>
        <v>1</v>
      </c>
      <c r="F3457" s="5">
        <f t="shared" si="427"/>
        <v>7.0867657677675</v>
      </c>
      <c r="G3457" s="5">
        <f t="shared" si="428"/>
        <v>-0.89500000000000002</v>
      </c>
      <c r="H3457" s="27">
        <v>2.454437713231</v>
      </c>
      <c r="I3457" s="27">
        <v>2.3196738009510001</v>
      </c>
      <c r="J3457" s="2">
        <f t="shared" si="429"/>
        <v>6.3080281473541113</v>
      </c>
      <c r="K3457" s="2">
        <f t="shared" si="430"/>
        <v>5.6456851918819302</v>
      </c>
      <c r="L3457" s="27">
        <v>0.36846776511040003</v>
      </c>
      <c r="M3457" s="26">
        <f t="shared" si="431"/>
        <v>1.0019965017306174</v>
      </c>
      <c r="N3457" s="2">
        <f t="shared" si="432"/>
        <v>0.89678686904890259</v>
      </c>
    </row>
    <row r="3458" spans="1:14" x14ac:dyDescent="0.35">
      <c r="A3458" s="10">
        <v>43158</v>
      </c>
      <c r="B3458" s="27">
        <v>250.06711512000001</v>
      </c>
      <c r="C3458" s="27">
        <v>117.258365707</v>
      </c>
      <c r="D3458" s="28">
        <f t="shared" si="426"/>
        <v>9.771530475583333</v>
      </c>
      <c r="E3458" s="3">
        <f t="shared" si="425"/>
        <v>1</v>
      </c>
      <c r="F3458" s="5">
        <f t="shared" si="427"/>
        <v>9.771530475583333</v>
      </c>
      <c r="G3458" s="5">
        <f t="shared" si="428"/>
        <v>-0.89500000000000002</v>
      </c>
      <c r="H3458" s="27">
        <v>2.4534514467989998</v>
      </c>
      <c r="I3458" s="27">
        <v>1.5422731336319999</v>
      </c>
      <c r="J3458" s="2">
        <f t="shared" si="429"/>
        <v>4.1939958686735155</v>
      </c>
      <c r="K3458" s="2">
        <f t="shared" si="430"/>
        <v>3.7536263024627963</v>
      </c>
      <c r="L3458" s="27">
        <v>0.1942667167071</v>
      </c>
      <c r="M3458" s="26">
        <f t="shared" si="431"/>
        <v>0.52828113874461946</v>
      </c>
      <c r="N3458" s="2">
        <f t="shared" si="432"/>
        <v>0.47281161917643444</v>
      </c>
    </row>
    <row r="3459" spans="1:14" x14ac:dyDescent="0.35">
      <c r="A3459" s="10">
        <v>43159</v>
      </c>
      <c r="B3459" s="27">
        <v>0</v>
      </c>
      <c r="C3459" s="27">
        <v>0</v>
      </c>
      <c r="D3459" s="28">
        <f t="shared" si="426"/>
        <v>0</v>
      </c>
      <c r="E3459" s="3">
        <f t="shared" si="425"/>
        <v>0</v>
      </c>
      <c r="F3459" s="5" t="str">
        <f t="shared" si="427"/>
        <v>Dry</v>
      </c>
      <c r="G3459" s="5" t="str">
        <f t="shared" si="428"/>
        <v/>
      </c>
      <c r="H3459" s="27">
        <v>1.126187452902E-4</v>
      </c>
      <c r="I3459" s="27">
        <v>0.46805272282580002</v>
      </c>
      <c r="J3459" s="2">
        <f t="shared" si="429"/>
        <v>1.2728038523435676</v>
      </c>
      <c r="K3459" s="2">
        <f t="shared" si="430"/>
        <v>0</v>
      </c>
      <c r="L3459" s="27">
        <v>7.9076489851619997E-2</v>
      </c>
      <c r="M3459" s="26">
        <f t="shared" si="431"/>
        <v>0.21503744344290135</v>
      </c>
      <c r="N3459" s="2">
        <f t="shared" si="432"/>
        <v>0</v>
      </c>
    </row>
    <row r="3460" spans="1:14" x14ac:dyDescent="0.35">
      <c r="A3460" s="10">
        <v>43160</v>
      </c>
      <c r="B3460" s="27">
        <v>0</v>
      </c>
      <c r="C3460" s="27">
        <v>0</v>
      </c>
      <c r="D3460" s="28">
        <f t="shared" si="426"/>
        <v>0</v>
      </c>
      <c r="E3460" s="3">
        <f t="shared" si="425"/>
        <v>0</v>
      </c>
      <c r="F3460" s="5" t="str">
        <f t="shared" si="427"/>
        <v>Dry</v>
      </c>
      <c r="G3460" s="5" t="str">
        <f t="shared" si="428"/>
        <v/>
      </c>
      <c r="H3460" s="27">
        <v>1.030009360196E-4</v>
      </c>
      <c r="I3460" s="27">
        <v>0.95382411110730003</v>
      </c>
      <c r="J3460" s="2">
        <f t="shared" si="429"/>
        <v>2.5937911347807474</v>
      </c>
      <c r="K3460" s="2">
        <f t="shared" si="430"/>
        <v>0</v>
      </c>
      <c r="L3460" s="27">
        <v>0.20410870400430001</v>
      </c>
      <c r="M3460" s="26">
        <f t="shared" si="431"/>
        <v>0.5550450453211333</v>
      </c>
      <c r="N3460" s="2">
        <f t="shared" si="432"/>
        <v>0</v>
      </c>
    </row>
    <row r="3461" spans="1:14" x14ac:dyDescent="0.35">
      <c r="A3461" s="10">
        <v>43161</v>
      </c>
      <c r="B3461" s="27">
        <v>187.55033634</v>
      </c>
      <c r="C3461" s="27">
        <v>67.417817778100002</v>
      </c>
      <c r="D3461" s="28">
        <f t="shared" si="426"/>
        <v>5.6181514815083338</v>
      </c>
      <c r="E3461" s="3">
        <f t="shared" si="425"/>
        <v>1</v>
      </c>
      <c r="F3461" s="5">
        <f t="shared" si="427"/>
        <v>5.6181514815083338</v>
      </c>
      <c r="G3461" s="5">
        <f t="shared" si="428"/>
        <v>-0.89500000000000002</v>
      </c>
      <c r="H3461" s="27">
        <v>0.81815802107809998</v>
      </c>
      <c r="I3461" s="27">
        <v>2.3419256113709999</v>
      </c>
      <c r="J3461" s="2">
        <f t="shared" si="429"/>
        <v>6.3685388305378421</v>
      </c>
      <c r="K3461" s="2">
        <f t="shared" si="430"/>
        <v>5.6998422533313686</v>
      </c>
      <c r="L3461" s="27">
        <v>0.20706639887200001</v>
      </c>
      <c r="M3461" s="26">
        <f t="shared" si="431"/>
        <v>0.56308808243656194</v>
      </c>
      <c r="N3461" s="2">
        <f t="shared" si="432"/>
        <v>0.50396383378072296</v>
      </c>
    </row>
    <row r="3462" spans="1:14" x14ac:dyDescent="0.35">
      <c r="A3462" s="10">
        <v>43162</v>
      </c>
      <c r="B3462" s="27">
        <v>197.96979947</v>
      </c>
      <c r="C3462" s="27">
        <v>95.727475385549994</v>
      </c>
      <c r="D3462" s="28">
        <f t="shared" si="426"/>
        <v>7.9772896154624995</v>
      </c>
      <c r="E3462" s="3">
        <f t="shared" si="425"/>
        <v>1</v>
      </c>
      <c r="F3462" s="5">
        <f t="shared" si="427"/>
        <v>7.9772896154624995</v>
      </c>
      <c r="G3462" s="5">
        <f t="shared" si="428"/>
        <v>-0.89500000000000002</v>
      </c>
      <c r="H3462" s="27">
        <v>2.6899085361570001</v>
      </c>
      <c r="I3462" s="27">
        <v>0.99112680698540001</v>
      </c>
      <c r="J3462" s="2">
        <f t="shared" si="429"/>
        <v>2.6952305938438172</v>
      </c>
      <c r="K3462" s="2">
        <f t="shared" si="430"/>
        <v>2.4122313814902165</v>
      </c>
      <c r="L3462" s="27">
        <v>0.1872837359864</v>
      </c>
      <c r="M3462" s="26">
        <f t="shared" si="431"/>
        <v>0.50929190029197668</v>
      </c>
      <c r="N3462" s="2">
        <f t="shared" si="432"/>
        <v>0.45581625076131915</v>
      </c>
    </row>
    <row r="3463" spans="1:14" x14ac:dyDescent="0.35">
      <c r="A3463" s="10">
        <v>43163</v>
      </c>
      <c r="B3463" s="27">
        <v>0</v>
      </c>
      <c r="C3463" s="27">
        <v>0</v>
      </c>
      <c r="D3463" s="28">
        <f t="shared" si="426"/>
        <v>0</v>
      </c>
      <c r="E3463" s="3">
        <f t="shared" si="425"/>
        <v>0</v>
      </c>
      <c r="F3463" s="5" t="str">
        <f t="shared" si="427"/>
        <v>Dry</v>
      </c>
      <c r="G3463" s="5" t="str">
        <f t="shared" si="428"/>
        <v/>
      </c>
      <c r="H3463" s="27">
        <v>1.742993266622E-4</v>
      </c>
      <c r="I3463" s="27">
        <v>0.78069356407510004</v>
      </c>
      <c r="J3463" s="2">
        <f t="shared" si="429"/>
        <v>2.1229868504032638</v>
      </c>
      <c r="K3463" s="2">
        <f t="shared" si="430"/>
        <v>0</v>
      </c>
      <c r="L3463" s="27">
        <v>0.12495956002020001</v>
      </c>
      <c r="M3463" s="26">
        <f t="shared" si="431"/>
        <v>0.33981002913653108</v>
      </c>
      <c r="N3463" s="2">
        <f t="shared" si="432"/>
        <v>0</v>
      </c>
    </row>
    <row r="3464" spans="1:14" x14ac:dyDescent="0.35">
      <c r="A3464" s="10">
        <v>43164</v>
      </c>
      <c r="B3464" s="27">
        <v>0</v>
      </c>
      <c r="C3464" s="27">
        <v>0</v>
      </c>
      <c r="D3464" s="28">
        <f t="shared" si="426"/>
        <v>0</v>
      </c>
      <c r="E3464" s="3">
        <f t="shared" si="425"/>
        <v>0</v>
      </c>
      <c r="F3464" s="5" t="str">
        <f t="shared" si="427"/>
        <v>Dry</v>
      </c>
      <c r="G3464" s="5" t="str">
        <f t="shared" si="428"/>
        <v/>
      </c>
      <c r="H3464" s="27">
        <v>1.596407186182E-4</v>
      </c>
      <c r="I3464" s="27">
        <v>1.475833814125</v>
      </c>
      <c r="J3464" s="2">
        <f t="shared" si="429"/>
        <v>4.0133234407789597</v>
      </c>
      <c r="K3464" s="2">
        <f t="shared" si="430"/>
        <v>0</v>
      </c>
      <c r="L3464" s="27">
        <v>0.31789050184200002</v>
      </c>
      <c r="M3464" s="26">
        <f t="shared" si="431"/>
        <v>0.86445871508906114</v>
      </c>
      <c r="N3464" s="2">
        <f t="shared" si="432"/>
        <v>0</v>
      </c>
    </row>
    <row r="3465" spans="1:14" x14ac:dyDescent="0.35">
      <c r="A3465" s="10">
        <v>43165</v>
      </c>
      <c r="B3465" s="27">
        <v>0</v>
      </c>
      <c r="C3465" s="27">
        <v>0</v>
      </c>
      <c r="D3465" s="28">
        <f t="shared" si="426"/>
        <v>0</v>
      </c>
      <c r="E3465" s="3">
        <f t="shared" si="425"/>
        <v>0</v>
      </c>
      <c r="F3465" s="5" t="str">
        <f t="shared" si="427"/>
        <v>Dry</v>
      </c>
      <c r="G3465" s="5" t="str">
        <f t="shared" si="428"/>
        <v/>
      </c>
      <c r="H3465" s="27">
        <v>1.4665457844390001E-4</v>
      </c>
      <c r="I3465" s="27">
        <v>1.6185337022599999</v>
      </c>
      <c r="J3465" s="2">
        <f t="shared" si="429"/>
        <v>4.401375808577753</v>
      </c>
      <c r="K3465" s="2">
        <f t="shared" si="430"/>
        <v>0</v>
      </c>
      <c r="L3465" s="27">
        <v>0.40146952742230002</v>
      </c>
      <c r="M3465" s="26">
        <f t="shared" si="431"/>
        <v>1.0917401740911057</v>
      </c>
      <c r="N3465" s="2">
        <f t="shared" si="432"/>
        <v>0</v>
      </c>
    </row>
    <row r="3466" spans="1:14" x14ac:dyDescent="0.35">
      <c r="A3466" s="10">
        <v>43166</v>
      </c>
      <c r="B3466" s="27">
        <v>0</v>
      </c>
      <c r="C3466" s="27">
        <v>0</v>
      </c>
      <c r="D3466" s="28">
        <f t="shared" si="426"/>
        <v>0</v>
      </c>
      <c r="E3466" s="3">
        <f t="shared" si="425"/>
        <v>0</v>
      </c>
      <c r="F3466" s="5" t="str">
        <f t="shared" si="427"/>
        <v>Dry</v>
      </c>
      <c r="G3466" s="5" t="str">
        <f t="shared" si="428"/>
        <v/>
      </c>
      <c r="H3466" s="27">
        <v>1.349222121684E-4</v>
      </c>
      <c r="I3466" s="27">
        <v>1.3639213541349999</v>
      </c>
      <c r="J3466" s="2">
        <f t="shared" si="429"/>
        <v>3.7089931735805535</v>
      </c>
      <c r="K3466" s="2">
        <f t="shared" si="430"/>
        <v>0</v>
      </c>
      <c r="L3466" s="27">
        <v>0.3558850302978</v>
      </c>
      <c r="M3466" s="26">
        <f t="shared" si="431"/>
        <v>0.96777951599062539</v>
      </c>
      <c r="N3466" s="2">
        <f t="shared" si="432"/>
        <v>0</v>
      </c>
    </row>
    <row r="3467" spans="1:14" x14ac:dyDescent="0.35">
      <c r="A3467" s="10">
        <v>43167</v>
      </c>
      <c r="B3467" s="27">
        <v>0</v>
      </c>
      <c r="C3467" s="27">
        <v>0</v>
      </c>
      <c r="D3467" s="28">
        <f t="shared" si="426"/>
        <v>0</v>
      </c>
      <c r="E3467" s="3">
        <f t="shared" si="425"/>
        <v>0</v>
      </c>
      <c r="F3467" s="5" t="str">
        <f t="shared" si="427"/>
        <v>Dry</v>
      </c>
      <c r="G3467" s="5" t="str">
        <f t="shared" si="428"/>
        <v/>
      </c>
      <c r="H3467" s="27">
        <v>1.2412843519489999E-4</v>
      </c>
      <c r="I3467" s="27">
        <v>1.398157749738</v>
      </c>
      <c r="J3467" s="2">
        <f t="shared" si="429"/>
        <v>3.8020942583275277</v>
      </c>
      <c r="K3467" s="2">
        <f t="shared" si="430"/>
        <v>0</v>
      </c>
      <c r="L3467" s="27">
        <v>0.37067715489850001</v>
      </c>
      <c r="M3467" s="26">
        <f t="shared" si="431"/>
        <v>1.008004627944785</v>
      </c>
      <c r="N3467" s="2">
        <f t="shared" si="432"/>
        <v>0</v>
      </c>
    </row>
    <row r="3468" spans="1:14" x14ac:dyDescent="0.35">
      <c r="A3468" s="10">
        <v>43168</v>
      </c>
      <c r="B3468" s="27">
        <v>0</v>
      </c>
      <c r="C3468" s="27">
        <v>0</v>
      </c>
      <c r="D3468" s="28">
        <f t="shared" si="426"/>
        <v>0</v>
      </c>
      <c r="E3468" s="3">
        <f t="shared" si="425"/>
        <v>0</v>
      </c>
      <c r="F3468" s="5" t="str">
        <f t="shared" si="427"/>
        <v>Dry</v>
      </c>
      <c r="G3468" s="5" t="str">
        <f t="shared" si="428"/>
        <v/>
      </c>
      <c r="H3468" s="27">
        <v>1.141981603793E-4</v>
      </c>
      <c r="I3468" s="27">
        <v>1.3998357374120001</v>
      </c>
      <c r="J3468" s="2">
        <f t="shared" si="429"/>
        <v>3.8066573108886965</v>
      </c>
      <c r="K3468" s="2">
        <f t="shared" si="430"/>
        <v>0</v>
      </c>
      <c r="L3468" s="27">
        <v>0.37268350649699999</v>
      </c>
      <c r="M3468" s="26">
        <f t="shared" si="431"/>
        <v>1.0134606202276819</v>
      </c>
      <c r="N3468" s="2">
        <f t="shared" si="432"/>
        <v>0</v>
      </c>
    </row>
    <row r="3469" spans="1:14" x14ac:dyDescent="0.35">
      <c r="A3469" s="10">
        <v>43169</v>
      </c>
      <c r="B3469" s="27">
        <v>354.26174642000001</v>
      </c>
      <c r="C3469" s="27">
        <v>151.78077634019999</v>
      </c>
      <c r="D3469" s="28">
        <f t="shared" si="426"/>
        <v>12.64839802835</v>
      </c>
      <c r="E3469" s="3">
        <f t="shared" si="425"/>
        <v>1</v>
      </c>
      <c r="F3469" s="5">
        <f t="shared" si="427"/>
        <v>12.64839802835</v>
      </c>
      <c r="G3469" s="5">
        <f t="shared" si="428"/>
        <v>7.0822896154624999</v>
      </c>
      <c r="H3469" s="27">
        <v>2.0683013102530001</v>
      </c>
      <c r="I3469" s="27">
        <v>2.072443264466</v>
      </c>
      <c r="J3469" s="2">
        <f t="shared" si="429"/>
        <v>5.6357193156582621</v>
      </c>
      <c r="K3469" s="2">
        <f t="shared" si="430"/>
        <v>5.043968787514145</v>
      </c>
      <c r="L3469" s="27">
        <v>0.31582153150429998</v>
      </c>
      <c r="M3469" s="26">
        <f t="shared" si="431"/>
        <v>0.85883243991153324</v>
      </c>
      <c r="N3469" s="2">
        <f t="shared" si="432"/>
        <v>0.76865503372082222</v>
      </c>
    </row>
    <row r="3470" spans="1:14" x14ac:dyDescent="0.35">
      <c r="A3470" s="10">
        <v>43170</v>
      </c>
      <c r="B3470" s="27">
        <v>125.03355756000001</v>
      </c>
      <c r="C3470" s="27">
        <v>60.603858127309998</v>
      </c>
      <c r="D3470" s="28">
        <f t="shared" si="426"/>
        <v>5.0503215106091668</v>
      </c>
      <c r="E3470" s="3">
        <f t="shared" si="425"/>
        <v>1</v>
      </c>
      <c r="F3470" s="5">
        <f t="shared" si="427"/>
        <v>5.0503215106091668</v>
      </c>
      <c r="G3470" s="5">
        <f t="shared" si="428"/>
        <v>-0.89500000000000002</v>
      </c>
      <c r="H3470" s="27">
        <v>0.70209513299320003</v>
      </c>
      <c r="I3470" s="27">
        <v>0.92742373529269995</v>
      </c>
      <c r="J3470" s="2">
        <f t="shared" si="429"/>
        <v>2.5219990088055564</v>
      </c>
      <c r="K3470" s="2">
        <f t="shared" si="430"/>
        <v>2.2571891128809729</v>
      </c>
      <c r="L3470" s="27">
        <v>0.1061678022988</v>
      </c>
      <c r="M3470" s="26">
        <f t="shared" si="431"/>
        <v>0.28870847485926476</v>
      </c>
      <c r="N3470" s="2">
        <f t="shared" si="432"/>
        <v>0.25839408499904198</v>
      </c>
    </row>
    <row r="3471" spans="1:14" x14ac:dyDescent="0.35">
      <c r="A3471" s="10">
        <v>43171</v>
      </c>
      <c r="B3471" s="27">
        <v>10.41946313</v>
      </c>
      <c r="C3471" s="27">
        <v>0</v>
      </c>
      <c r="D3471" s="28">
        <f t="shared" si="426"/>
        <v>0</v>
      </c>
      <c r="E3471" s="3">
        <f t="shared" si="425"/>
        <v>0</v>
      </c>
      <c r="F3471" s="5">
        <f t="shared" si="427"/>
        <v>0</v>
      </c>
      <c r="G3471" s="5" t="str">
        <f t="shared" si="428"/>
        <v/>
      </c>
      <c r="H3471" s="27">
        <v>2.6105450097169998E-4</v>
      </c>
      <c r="I3471" s="27">
        <v>0.97209929532369999</v>
      </c>
      <c r="J3471" s="2">
        <f t="shared" si="429"/>
        <v>2.6434879397314566</v>
      </c>
      <c r="K3471" s="2">
        <f t="shared" si="430"/>
        <v>0</v>
      </c>
      <c r="L3471" s="27">
        <v>0.14405240374789999</v>
      </c>
      <c r="M3471" s="26">
        <f t="shared" si="431"/>
        <v>0.3917303446558893</v>
      </c>
      <c r="N3471" s="2">
        <f t="shared" si="432"/>
        <v>0</v>
      </c>
    </row>
    <row r="3472" spans="1:14" x14ac:dyDescent="0.35">
      <c r="A3472" s="10">
        <v>43172</v>
      </c>
      <c r="B3472" s="27">
        <v>20.838926260000001</v>
      </c>
      <c r="C3472" s="27">
        <v>0</v>
      </c>
      <c r="D3472" s="28">
        <f t="shared" si="426"/>
        <v>0</v>
      </c>
      <c r="E3472" s="3">
        <f t="shared" si="425"/>
        <v>0</v>
      </c>
      <c r="F3472" s="5">
        <f t="shared" si="427"/>
        <v>0</v>
      </c>
      <c r="G3472" s="5" t="str">
        <f t="shared" si="428"/>
        <v/>
      </c>
      <c r="H3472" s="27">
        <v>2.3895396051829999E-4</v>
      </c>
      <c r="I3472" s="27">
        <v>1.1399180614340001</v>
      </c>
      <c r="J3472" s="2">
        <f t="shared" si="429"/>
        <v>3.0998475795411626</v>
      </c>
      <c r="K3472" s="2">
        <f t="shared" si="430"/>
        <v>0</v>
      </c>
      <c r="L3472" s="27">
        <v>0.2369691240389</v>
      </c>
      <c r="M3472" s="26">
        <f t="shared" si="431"/>
        <v>0.64440435714642308</v>
      </c>
      <c r="N3472" s="2">
        <f t="shared" si="432"/>
        <v>0</v>
      </c>
    </row>
    <row r="3473" spans="1:14" x14ac:dyDescent="0.35">
      <c r="A3473" s="10">
        <v>43173</v>
      </c>
      <c r="B3473" s="27">
        <v>72.936241910000007</v>
      </c>
      <c r="C3473" s="27">
        <v>16.00877208667</v>
      </c>
      <c r="D3473" s="28">
        <f t="shared" si="426"/>
        <v>1.3340643405558332</v>
      </c>
      <c r="E3473" s="3">
        <f t="shared" si="425"/>
        <v>1</v>
      </c>
      <c r="F3473" s="5">
        <f t="shared" si="427"/>
        <v>1.3340643405558332</v>
      </c>
      <c r="G3473" s="5">
        <f t="shared" si="428"/>
        <v>-0.89500000000000002</v>
      </c>
      <c r="H3473" s="27">
        <v>0.15214896727220001</v>
      </c>
      <c r="I3473" s="27">
        <v>1.7154459177520001</v>
      </c>
      <c r="J3473" s="2">
        <f t="shared" si="429"/>
        <v>4.6649150108980786</v>
      </c>
      <c r="K3473" s="2">
        <f t="shared" si="430"/>
        <v>4.1750989347537804</v>
      </c>
      <c r="L3473" s="27">
        <v>0.1181106430183</v>
      </c>
      <c r="M3473" s="26">
        <f t="shared" si="431"/>
        <v>0.32118535819824429</v>
      </c>
      <c r="N3473" s="2">
        <f t="shared" si="432"/>
        <v>0.28746089558742866</v>
      </c>
    </row>
    <row r="3474" spans="1:14" x14ac:dyDescent="0.35">
      <c r="A3474" s="10">
        <v>43174</v>
      </c>
      <c r="B3474" s="27">
        <v>104.1946313</v>
      </c>
      <c r="C3474" s="27">
        <v>42.922093892760003</v>
      </c>
      <c r="D3474" s="28">
        <f t="shared" si="426"/>
        <v>3.5768411577300001</v>
      </c>
      <c r="E3474" s="3">
        <f t="shared" si="425"/>
        <v>1</v>
      </c>
      <c r="F3474" s="5">
        <f t="shared" si="427"/>
        <v>3.5768411577300001</v>
      </c>
      <c r="G3474" s="5">
        <f t="shared" si="428"/>
        <v>-0.89500000000000002</v>
      </c>
      <c r="H3474" s="27">
        <v>0.40561143486590001</v>
      </c>
      <c r="I3474" s="27">
        <v>1.4980000442279999</v>
      </c>
      <c r="J3474" s="2">
        <f t="shared" si="429"/>
        <v>4.0736014002718539</v>
      </c>
      <c r="K3474" s="2">
        <f t="shared" si="430"/>
        <v>3.6458732532433094</v>
      </c>
      <c r="L3474" s="27">
        <v>0.1026916686246</v>
      </c>
      <c r="M3474" s="26">
        <f t="shared" si="431"/>
        <v>0.27925561599099225</v>
      </c>
      <c r="N3474" s="2">
        <f t="shared" si="432"/>
        <v>0.24993377631193806</v>
      </c>
    </row>
    <row r="3475" spans="1:14" x14ac:dyDescent="0.35">
      <c r="A3475" s="10">
        <v>43175</v>
      </c>
      <c r="B3475" s="27">
        <v>489.71476711000003</v>
      </c>
      <c r="C3475" s="27">
        <v>223.866251826</v>
      </c>
      <c r="D3475" s="28">
        <f t="shared" si="426"/>
        <v>18.655520985500001</v>
      </c>
      <c r="E3475" s="3">
        <f t="shared" si="425"/>
        <v>1</v>
      </c>
      <c r="F3475" s="5">
        <f t="shared" si="427"/>
        <v>18.655520985500001</v>
      </c>
      <c r="G3475" s="5">
        <f t="shared" si="428"/>
        <v>-0.89500000000000002</v>
      </c>
      <c r="H3475" s="27">
        <v>5.5724884455790002</v>
      </c>
      <c r="I3475" s="27">
        <v>1.306720430535</v>
      </c>
      <c r="J3475" s="2">
        <f t="shared" si="429"/>
        <v>3.5534432699796574</v>
      </c>
      <c r="K3475" s="2">
        <f t="shared" si="430"/>
        <v>3.1803317266317936</v>
      </c>
      <c r="L3475" s="27">
        <v>0.21367895690909999</v>
      </c>
      <c r="M3475" s="26">
        <f t="shared" si="431"/>
        <v>0.58107000826033017</v>
      </c>
      <c r="N3475" s="2">
        <f t="shared" si="432"/>
        <v>0.52005765739299548</v>
      </c>
    </row>
    <row r="3476" spans="1:14" x14ac:dyDescent="0.35">
      <c r="A3476" s="10">
        <v>43176</v>
      </c>
      <c r="B3476" s="27">
        <v>10.41946313</v>
      </c>
      <c r="C3476" s="27">
        <v>4.6703627678959997E-2</v>
      </c>
      <c r="D3476" s="28">
        <f t="shared" si="426"/>
        <v>3.8919689732466664E-3</v>
      </c>
      <c r="E3476" s="3">
        <f t="shared" si="425"/>
        <v>0</v>
      </c>
      <c r="F3476" s="5">
        <f t="shared" si="427"/>
        <v>3.8919689732466664E-3</v>
      </c>
      <c r="G3476" s="5" t="str">
        <f t="shared" si="428"/>
        <v/>
      </c>
      <c r="H3476" s="27">
        <v>8.5594530819209998E-4</v>
      </c>
      <c r="I3476" s="27">
        <v>0.20727068572269999</v>
      </c>
      <c r="J3476" s="2">
        <f t="shared" si="429"/>
        <v>0.5636436119268815</v>
      </c>
      <c r="K3476" s="2">
        <f t="shared" si="430"/>
        <v>2.1936834495881077E-3</v>
      </c>
      <c r="L3476" s="27">
        <v>5.2340236391689998E-2</v>
      </c>
      <c r="M3476" s="26">
        <f t="shared" si="431"/>
        <v>0.14233194523410611</v>
      </c>
      <c r="N3476" s="2">
        <f t="shared" si="432"/>
        <v>5.5395151475298471E-4</v>
      </c>
    </row>
    <row r="3477" spans="1:14" x14ac:dyDescent="0.35">
      <c r="A3477" s="10">
        <v>43177</v>
      </c>
      <c r="B3477" s="27">
        <v>0</v>
      </c>
      <c r="C3477" s="27">
        <v>0</v>
      </c>
      <c r="D3477" s="28">
        <f t="shared" si="426"/>
        <v>0</v>
      </c>
      <c r="E3477" s="3">
        <f t="shared" si="425"/>
        <v>0</v>
      </c>
      <c r="F3477" s="5" t="str">
        <f t="shared" si="427"/>
        <v>Dry</v>
      </c>
      <c r="G3477" s="5" t="str">
        <f t="shared" si="428"/>
        <v/>
      </c>
      <c r="H3477" s="27">
        <v>2.7206982696750001E-4</v>
      </c>
      <c r="I3477" s="27">
        <v>0.64499301590839997</v>
      </c>
      <c r="J3477" s="2">
        <f t="shared" si="429"/>
        <v>1.7539682077406666</v>
      </c>
      <c r="K3477" s="2">
        <f t="shared" si="430"/>
        <v>0</v>
      </c>
      <c r="L3477" s="27">
        <v>0.15912207112310001</v>
      </c>
      <c r="M3477" s="26">
        <f t="shared" si="431"/>
        <v>0.43271019532931321</v>
      </c>
      <c r="N3477" s="2">
        <f t="shared" si="432"/>
        <v>0</v>
      </c>
    </row>
    <row r="3478" spans="1:14" x14ac:dyDescent="0.35">
      <c r="A3478" s="10">
        <v>43178</v>
      </c>
      <c r="B3478" s="27">
        <v>0</v>
      </c>
      <c r="C3478" s="27">
        <v>0</v>
      </c>
      <c r="D3478" s="28">
        <f t="shared" si="426"/>
        <v>0</v>
      </c>
      <c r="E3478" s="3">
        <f t="shared" ref="E3478:E3541" si="433">IF(D3478&gt;$C$8,1,0)</f>
        <v>0</v>
      </c>
      <c r="F3478" s="5" t="str">
        <f t="shared" si="427"/>
        <v>Dry</v>
      </c>
      <c r="G3478" s="5" t="str">
        <f t="shared" si="428"/>
        <v/>
      </c>
      <c r="H3478" s="27">
        <v>2.4925092338060002E-4</v>
      </c>
      <c r="I3478" s="27">
        <v>1.297467669622</v>
      </c>
      <c r="J3478" s="2">
        <f t="shared" si="429"/>
        <v>3.5282816820632821</v>
      </c>
      <c r="K3478" s="2">
        <f t="shared" si="430"/>
        <v>0</v>
      </c>
      <c r="L3478" s="27">
        <v>0.33397036615409997</v>
      </c>
      <c r="M3478" s="26">
        <f t="shared" si="431"/>
        <v>0.90818565490481329</v>
      </c>
      <c r="N3478" s="2">
        <f t="shared" si="432"/>
        <v>0</v>
      </c>
    </row>
    <row r="3479" spans="1:14" x14ac:dyDescent="0.35">
      <c r="A3479" s="10">
        <v>43179</v>
      </c>
      <c r="B3479" s="27">
        <v>0</v>
      </c>
      <c r="C3479" s="27">
        <v>0</v>
      </c>
      <c r="D3479" s="28">
        <f t="shared" ref="D3479:D3542" si="434">C3479/12</f>
        <v>0</v>
      </c>
      <c r="E3479" s="3">
        <f t="shared" si="433"/>
        <v>0</v>
      </c>
      <c r="F3479" s="5" t="str">
        <f t="shared" ref="F3479:F3542" si="435">IF(B3479&gt;0,D3479,"Dry")</f>
        <v>Dry</v>
      </c>
      <c r="G3479" s="5" t="str">
        <f t="shared" ref="G3479:G3542" si="436">IF(D3479-$C$8&lt;0,"",D3472-$C$8)</f>
        <v/>
      </c>
      <c r="H3479" s="27">
        <v>2.288379406511E-4</v>
      </c>
      <c r="I3479" s="27">
        <v>1.2501848572630001</v>
      </c>
      <c r="J3479" s="2">
        <f t="shared" ref="J3479:J3542" si="437">I3479*2.71936</f>
        <v>3.3997026934467121</v>
      </c>
      <c r="K3479" s="2">
        <f t="shared" ref="K3479:K3542" si="438">IF(D3479&gt;$C$8, J3479*$C$8, J3479*D3479)</f>
        <v>0</v>
      </c>
      <c r="L3479" s="27">
        <v>0.32894217737920001</v>
      </c>
      <c r="M3479" s="26">
        <f t="shared" ref="M3479:M3542" si="439">L3479*2.71936</f>
        <v>0.89451219947790128</v>
      </c>
      <c r="N3479" s="2">
        <f t="shared" ref="N3479:N3542" si="440">IF(D3479&gt;$C$8, M3479*$C$8,M3479* D3479)</f>
        <v>0</v>
      </c>
    </row>
    <row r="3480" spans="1:14" x14ac:dyDescent="0.35">
      <c r="A3480" s="10">
        <v>43180</v>
      </c>
      <c r="B3480" s="27">
        <v>72.936241910000007</v>
      </c>
      <c r="C3480" s="27">
        <v>17.181366240519999</v>
      </c>
      <c r="D3480" s="28">
        <f t="shared" si="434"/>
        <v>1.4317805200433333</v>
      </c>
      <c r="E3480" s="3">
        <f t="shared" si="433"/>
        <v>1</v>
      </c>
      <c r="F3480" s="5">
        <f t="shared" si="435"/>
        <v>1.4317805200433333</v>
      </c>
      <c r="G3480" s="5">
        <f t="shared" si="436"/>
        <v>0.43906434055583321</v>
      </c>
      <c r="H3480" s="27">
        <v>0.19681450773219999</v>
      </c>
      <c r="I3480" s="27">
        <v>1.6670965105240001</v>
      </c>
      <c r="J3480" s="2">
        <f t="shared" si="437"/>
        <v>4.5334355668585449</v>
      </c>
      <c r="K3480" s="2">
        <f t="shared" si="438"/>
        <v>4.0574248323383975</v>
      </c>
      <c r="L3480" s="27">
        <v>0.21472477849560001</v>
      </c>
      <c r="M3480" s="26">
        <f t="shared" si="439"/>
        <v>0.5839139736497948</v>
      </c>
      <c r="N3480" s="2">
        <f t="shared" si="440"/>
        <v>0.52260300641656632</v>
      </c>
    </row>
    <row r="3481" spans="1:14" x14ac:dyDescent="0.35">
      <c r="A3481" s="10">
        <v>43181</v>
      </c>
      <c r="B3481" s="27">
        <v>448.03691458999998</v>
      </c>
      <c r="C3481" s="27">
        <v>203.8420195521</v>
      </c>
      <c r="D3481" s="28">
        <f t="shared" si="434"/>
        <v>16.986834962675001</v>
      </c>
      <c r="E3481" s="3">
        <f t="shared" si="433"/>
        <v>1</v>
      </c>
      <c r="F3481" s="5">
        <f t="shared" si="435"/>
        <v>16.986834962675001</v>
      </c>
      <c r="G3481" s="5">
        <f t="shared" si="436"/>
        <v>2.6818411577300001</v>
      </c>
      <c r="H3481" s="27">
        <v>2.713137350712</v>
      </c>
      <c r="I3481" s="27">
        <v>1.9027841140199999</v>
      </c>
      <c r="J3481" s="2">
        <f t="shared" si="437"/>
        <v>5.1743550083014274</v>
      </c>
      <c r="K3481" s="2">
        <f t="shared" si="438"/>
        <v>4.6310477324297779</v>
      </c>
      <c r="L3481" s="27">
        <v>0.1865346387979</v>
      </c>
      <c r="M3481" s="26">
        <f t="shared" si="439"/>
        <v>0.50725483536145732</v>
      </c>
      <c r="N3481" s="2">
        <f t="shared" si="440"/>
        <v>0.45399307764850433</v>
      </c>
    </row>
    <row r="3482" spans="1:14" x14ac:dyDescent="0.35">
      <c r="A3482" s="10">
        <v>43182</v>
      </c>
      <c r="B3482" s="27">
        <v>52.097315649999999</v>
      </c>
      <c r="C3482" s="27">
        <v>25.81866434977</v>
      </c>
      <c r="D3482" s="28">
        <f t="shared" si="434"/>
        <v>2.1515553624808335</v>
      </c>
      <c r="E3482" s="3">
        <f t="shared" si="433"/>
        <v>1</v>
      </c>
      <c r="F3482" s="5">
        <f t="shared" si="435"/>
        <v>2.1515553624808335</v>
      </c>
      <c r="G3482" s="5">
        <f t="shared" si="436"/>
        <v>17.760520985500001</v>
      </c>
      <c r="H3482" s="27">
        <v>0.1135179955496</v>
      </c>
      <c r="I3482" s="27">
        <v>0.52040348700700001</v>
      </c>
      <c r="J3482" s="2">
        <f t="shared" si="437"/>
        <v>1.4151644264273555</v>
      </c>
      <c r="K3482" s="2">
        <f t="shared" si="438"/>
        <v>1.2665721616524832</v>
      </c>
      <c r="L3482" s="27">
        <v>7.0569118644850007E-2</v>
      </c>
      <c r="M3482" s="26">
        <f t="shared" si="439"/>
        <v>0.19190283847805931</v>
      </c>
      <c r="N3482" s="2">
        <f t="shared" si="440"/>
        <v>0.17175304043786307</v>
      </c>
    </row>
    <row r="3483" spans="1:14" x14ac:dyDescent="0.35">
      <c r="A3483" s="10">
        <v>43183</v>
      </c>
      <c r="B3483" s="27">
        <v>0</v>
      </c>
      <c r="C3483" s="27">
        <v>0</v>
      </c>
      <c r="D3483" s="28">
        <f t="shared" si="434"/>
        <v>0</v>
      </c>
      <c r="E3483" s="3">
        <f t="shared" si="433"/>
        <v>0</v>
      </c>
      <c r="F3483" s="5" t="str">
        <f t="shared" si="435"/>
        <v>Dry</v>
      </c>
      <c r="G3483" s="5" t="str">
        <f t="shared" si="436"/>
        <v/>
      </c>
      <c r="H3483" s="27">
        <v>3.874784490423E-4</v>
      </c>
      <c r="I3483" s="27">
        <v>1.0011744043990001</v>
      </c>
      <c r="J3483" s="2">
        <f t="shared" si="437"/>
        <v>2.7225536283464646</v>
      </c>
      <c r="K3483" s="2">
        <f t="shared" si="438"/>
        <v>0</v>
      </c>
      <c r="L3483" s="27">
        <v>0.21764216818830001</v>
      </c>
      <c r="M3483" s="26">
        <f t="shared" si="439"/>
        <v>0.59184740648453549</v>
      </c>
      <c r="N3483" s="2">
        <f t="shared" si="440"/>
        <v>0</v>
      </c>
    </row>
    <row r="3484" spans="1:14" x14ac:dyDescent="0.35">
      <c r="A3484" s="10">
        <v>43184</v>
      </c>
      <c r="B3484" s="27">
        <v>0</v>
      </c>
      <c r="C3484" s="27">
        <v>0</v>
      </c>
      <c r="D3484" s="28">
        <f t="shared" si="434"/>
        <v>0</v>
      </c>
      <c r="E3484" s="3">
        <f t="shared" si="433"/>
        <v>0</v>
      </c>
      <c r="F3484" s="5" t="str">
        <f t="shared" si="435"/>
        <v>Dry</v>
      </c>
      <c r="G3484" s="5" t="str">
        <f t="shared" si="436"/>
        <v/>
      </c>
      <c r="H3484" s="27">
        <v>3.5323605435959998E-4</v>
      </c>
      <c r="I3484" s="27">
        <v>1.5260572615520001</v>
      </c>
      <c r="J3484" s="2">
        <f t="shared" si="437"/>
        <v>4.149899074774047</v>
      </c>
      <c r="K3484" s="2">
        <f t="shared" si="438"/>
        <v>0</v>
      </c>
      <c r="L3484" s="27">
        <v>0.37317159421099999</v>
      </c>
      <c r="M3484" s="26">
        <f t="shared" si="439"/>
        <v>1.0147879064336249</v>
      </c>
      <c r="N3484" s="2">
        <f t="shared" si="440"/>
        <v>0</v>
      </c>
    </row>
    <row r="3485" spans="1:14" x14ac:dyDescent="0.35">
      <c r="A3485" s="10">
        <v>43185</v>
      </c>
      <c r="B3485" s="27">
        <v>0</v>
      </c>
      <c r="C3485" s="27">
        <v>0</v>
      </c>
      <c r="D3485" s="28">
        <f t="shared" si="434"/>
        <v>0</v>
      </c>
      <c r="E3485" s="3">
        <f t="shared" si="433"/>
        <v>0</v>
      </c>
      <c r="F3485" s="5" t="str">
        <f t="shared" si="435"/>
        <v>Dry</v>
      </c>
      <c r="G3485" s="5" t="str">
        <f t="shared" si="436"/>
        <v/>
      </c>
      <c r="H3485" s="27">
        <v>3.2397986946930001E-4</v>
      </c>
      <c r="I3485" s="27">
        <v>1.6092699615620001</v>
      </c>
      <c r="J3485" s="2">
        <f t="shared" si="437"/>
        <v>4.3761843626732402</v>
      </c>
      <c r="K3485" s="2">
        <f t="shared" si="438"/>
        <v>0</v>
      </c>
      <c r="L3485" s="27">
        <v>0.41425050772310001</v>
      </c>
      <c r="M3485" s="26">
        <f t="shared" si="439"/>
        <v>1.1264962606818893</v>
      </c>
      <c r="N3485" s="2">
        <f t="shared" si="440"/>
        <v>0</v>
      </c>
    </row>
    <row r="3486" spans="1:14" x14ac:dyDescent="0.35">
      <c r="A3486" s="10">
        <v>43186</v>
      </c>
      <c r="B3486" s="27">
        <v>0</v>
      </c>
      <c r="C3486" s="27">
        <v>0</v>
      </c>
      <c r="D3486" s="28">
        <f t="shared" si="434"/>
        <v>0</v>
      </c>
      <c r="E3486" s="3">
        <f t="shared" si="433"/>
        <v>0</v>
      </c>
      <c r="F3486" s="5" t="str">
        <f t="shared" si="435"/>
        <v>Dry</v>
      </c>
      <c r="G3486" s="5" t="str">
        <f t="shared" si="436"/>
        <v/>
      </c>
      <c r="H3486" s="27">
        <v>2.9763032794510001E-4</v>
      </c>
      <c r="I3486" s="27">
        <v>1.675222273693</v>
      </c>
      <c r="J3486" s="2">
        <f t="shared" si="437"/>
        <v>4.5555324421897962</v>
      </c>
      <c r="K3486" s="2">
        <f t="shared" si="438"/>
        <v>0</v>
      </c>
      <c r="L3486" s="27">
        <v>0.44147176815020001</v>
      </c>
      <c r="M3486" s="26">
        <f t="shared" si="439"/>
        <v>1.200520667436928</v>
      </c>
      <c r="N3486" s="2">
        <f t="shared" si="440"/>
        <v>0</v>
      </c>
    </row>
    <row r="3487" spans="1:14" x14ac:dyDescent="0.35">
      <c r="A3487" s="10">
        <v>43187</v>
      </c>
      <c r="B3487" s="27">
        <v>0</v>
      </c>
      <c r="C3487" s="27">
        <v>0</v>
      </c>
      <c r="D3487" s="28">
        <f t="shared" si="434"/>
        <v>0</v>
      </c>
      <c r="E3487" s="3">
        <f t="shared" si="433"/>
        <v>0</v>
      </c>
      <c r="F3487" s="5" t="str">
        <f t="shared" si="435"/>
        <v>Dry</v>
      </c>
      <c r="G3487" s="5" t="str">
        <f t="shared" si="436"/>
        <v/>
      </c>
      <c r="H3487" s="27">
        <v>2.738199017095E-4</v>
      </c>
      <c r="I3487" s="27">
        <v>1.5804969366179999</v>
      </c>
      <c r="J3487" s="2">
        <f t="shared" si="437"/>
        <v>4.2979401495615246</v>
      </c>
      <c r="K3487" s="2">
        <f t="shared" si="438"/>
        <v>0</v>
      </c>
      <c r="L3487" s="27">
        <v>0.42006692853040001</v>
      </c>
      <c r="M3487" s="26">
        <f t="shared" si="439"/>
        <v>1.1423132027684286</v>
      </c>
      <c r="N3487" s="2">
        <f t="shared" si="440"/>
        <v>0</v>
      </c>
    </row>
    <row r="3488" spans="1:14" x14ac:dyDescent="0.35">
      <c r="A3488" s="10">
        <v>43188</v>
      </c>
      <c r="B3488" s="27">
        <v>0</v>
      </c>
      <c r="C3488" s="27">
        <v>0</v>
      </c>
      <c r="D3488" s="28">
        <f t="shared" si="434"/>
        <v>0</v>
      </c>
      <c r="E3488" s="3">
        <f t="shared" si="433"/>
        <v>0</v>
      </c>
      <c r="F3488" s="5" t="str">
        <f t="shared" si="435"/>
        <v>Dry</v>
      </c>
      <c r="G3488" s="5" t="str">
        <f t="shared" si="436"/>
        <v/>
      </c>
      <c r="H3488" s="27">
        <v>2.5191430957280001E-4</v>
      </c>
      <c r="I3488" s="27">
        <v>1.5275208359550001</v>
      </c>
      <c r="J3488" s="2">
        <f t="shared" si="437"/>
        <v>4.1538790604625895</v>
      </c>
      <c r="K3488" s="2">
        <f t="shared" si="438"/>
        <v>0</v>
      </c>
      <c r="L3488" s="27">
        <v>0.40696683058279998</v>
      </c>
      <c r="M3488" s="26">
        <f t="shared" si="439"/>
        <v>1.106689320413643</v>
      </c>
      <c r="N3488" s="2">
        <f t="shared" si="440"/>
        <v>0</v>
      </c>
    </row>
    <row r="3489" spans="1:14" x14ac:dyDescent="0.35">
      <c r="A3489" s="10">
        <v>43189</v>
      </c>
      <c r="B3489" s="27">
        <v>0</v>
      </c>
      <c r="C3489" s="27">
        <v>0</v>
      </c>
      <c r="D3489" s="28">
        <f t="shared" si="434"/>
        <v>0</v>
      </c>
      <c r="E3489" s="3">
        <f t="shared" si="433"/>
        <v>0</v>
      </c>
      <c r="F3489" s="5" t="str">
        <f t="shared" si="435"/>
        <v>Dry</v>
      </c>
      <c r="G3489" s="5" t="str">
        <f t="shared" si="436"/>
        <v/>
      </c>
      <c r="H3489" s="27">
        <v>2.3176116480690001E-4</v>
      </c>
      <c r="I3489" s="27">
        <v>1.571854844617</v>
      </c>
      <c r="J3489" s="2">
        <f t="shared" si="437"/>
        <v>4.2744391902576853</v>
      </c>
      <c r="K3489" s="2">
        <f t="shared" si="438"/>
        <v>0</v>
      </c>
      <c r="L3489" s="27">
        <v>0.41905707000879999</v>
      </c>
      <c r="M3489" s="26">
        <f t="shared" si="439"/>
        <v>1.1395670338991304</v>
      </c>
      <c r="N3489" s="2">
        <f t="shared" si="440"/>
        <v>0</v>
      </c>
    </row>
    <row r="3490" spans="1:14" x14ac:dyDescent="0.35">
      <c r="A3490" s="10">
        <v>43190</v>
      </c>
      <c r="B3490" s="27">
        <v>0</v>
      </c>
      <c r="C3490" s="27">
        <v>0</v>
      </c>
      <c r="D3490" s="28">
        <f t="shared" si="434"/>
        <v>0</v>
      </c>
      <c r="E3490" s="3">
        <f t="shared" si="433"/>
        <v>0</v>
      </c>
      <c r="F3490" s="5" t="str">
        <f t="shared" si="435"/>
        <v>Dry</v>
      </c>
      <c r="G3490" s="5" t="str">
        <f t="shared" si="436"/>
        <v/>
      </c>
      <c r="H3490" s="27">
        <v>2.132202716224E-4</v>
      </c>
      <c r="I3490" s="27">
        <v>1.553163679229</v>
      </c>
      <c r="J3490" s="2">
        <f t="shared" si="437"/>
        <v>4.223611182748173</v>
      </c>
      <c r="K3490" s="2">
        <f t="shared" si="438"/>
        <v>0</v>
      </c>
      <c r="L3490" s="27">
        <v>0.41414843703260001</v>
      </c>
      <c r="M3490" s="26">
        <f t="shared" si="439"/>
        <v>1.1262186937289711</v>
      </c>
      <c r="N3490" s="2">
        <f t="shared" si="440"/>
        <v>0</v>
      </c>
    </row>
    <row r="3491" spans="1:14" x14ac:dyDescent="0.35">
      <c r="A3491" s="10">
        <v>43191</v>
      </c>
      <c r="B3491" s="27">
        <v>0</v>
      </c>
      <c r="C3491" s="27">
        <v>0</v>
      </c>
      <c r="D3491" s="28">
        <f t="shared" si="434"/>
        <v>0</v>
      </c>
      <c r="E3491" s="3">
        <f t="shared" si="433"/>
        <v>0</v>
      </c>
      <c r="F3491" s="5" t="str">
        <f t="shared" si="435"/>
        <v>Dry</v>
      </c>
      <c r="G3491" s="5" t="str">
        <f t="shared" si="436"/>
        <v/>
      </c>
      <c r="H3491" s="27">
        <v>1.9616264989259999E-4</v>
      </c>
      <c r="I3491" s="27">
        <v>1.441225729144</v>
      </c>
      <c r="J3491" s="2">
        <f t="shared" si="437"/>
        <v>3.919211598805028</v>
      </c>
      <c r="K3491" s="2">
        <f t="shared" si="438"/>
        <v>0</v>
      </c>
      <c r="L3491" s="27">
        <v>0.3843195285221</v>
      </c>
      <c r="M3491" s="26">
        <f t="shared" si="439"/>
        <v>1.0451031530818577</v>
      </c>
      <c r="N3491" s="2">
        <f t="shared" si="440"/>
        <v>0</v>
      </c>
    </row>
    <row r="3492" spans="1:14" x14ac:dyDescent="0.35">
      <c r="A3492" s="10">
        <v>43192</v>
      </c>
      <c r="B3492" s="27">
        <v>0</v>
      </c>
      <c r="C3492" s="27">
        <v>0</v>
      </c>
      <c r="D3492" s="28">
        <f t="shared" si="434"/>
        <v>0</v>
      </c>
      <c r="E3492" s="3">
        <f t="shared" si="433"/>
        <v>0</v>
      </c>
      <c r="F3492" s="5" t="str">
        <f t="shared" si="435"/>
        <v>Dry</v>
      </c>
      <c r="G3492" s="5" t="str">
        <f t="shared" si="436"/>
        <v/>
      </c>
      <c r="H3492" s="27">
        <v>1.8046963790120001E-4</v>
      </c>
      <c r="I3492" s="27">
        <v>1.45571860352</v>
      </c>
      <c r="J3492" s="2">
        <f t="shared" si="437"/>
        <v>3.9586229416681471</v>
      </c>
      <c r="K3492" s="2">
        <f t="shared" si="438"/>
        <v>0</v>
      </c>
      <c r="L3492" s="27">
        <v>0.38818963088609998</v>
      </c>
      <c r="M3492" s="26">
        <f t="shared" si="439"/>
        <v>1.0556273546464248</v>
      </c>
      <c r="N3492" s="2">
        <f t="shared" si="440"/>
        <v>0</v>
      </c>
    </row>
    <row r="3493" spans="1:14" x14ac:dyDescent="0.35">
      <c r="A3493" s="10">
        <v>43193</v>
      </c>
      <c r="B3493" s="27">
        <v>0</v>
      </c>
      <c r="C3493" s="27">
        <v>1.7978156598529998E-2</v>
      </c>
      <c r="D3493" s="28">
        <f t="shared" si="434"/>
        <v>1.4981797165441665E-3</v>
      </c>
      <c r="E3493" s="3">
        <f t="shared" si="433"/>
        <v>0</v>
      </c>
      <c r="F3493" s="5" t="str">
        <f t="shared" si="435"/>
        <v>Dry</v>
      </c>
      <c r="G3493" s="5" t="str">
        <f t="shared" si="436"/>
        <v/>
      </c>
      <c r="H3493" s="27">
        <v>4.715887103438E-4</v>
      </c>
      <c r="I3493" s="27">
        <v>1.857089136985</v>
      </c>
      <c r="J3493" s="2">
        <f t="shared" si="437"/>
        <v>5.0500939155515292</v>
      </c>
      <c r="K3493" s="2">
        <f t="shared" si="438"/>
        <v>7.5659482709224098E-3</v>
      </c>
      <c r="L3493" s="27">
        <v>0.41002666624680001</v>
      </c>
      <c r="M3493" s="26">
        <f t="shared" si="439"/>
        <v>1.1150101151248981</v>
      </c>
      <c r="N3493" s="2">
        <f t="shared" si="440"/>
        <v>1.6704855382216983E-3</v>
      </c>
    </row>
    <row r="3494" spans="1:14" x14ac:dyDescent="0.35">
      <c r="A3494" s="10">
        <v>43194</v>
      </c>
      <c r="B3494" s="27">
        <v>0</v>
      </c>
      <c r="C3494" s="27">
        <v>3.5731117367230003E-2</v>
      </c>
      <c r="D3494" s="28">
        <f t="shared" si="434"/>
        <v>2.9775931139358336E-3</v>
      </c>
      <c r="E3494" s="3">
        <f t="shared" si="433"/>
        <v>0</v>
      </c>
      <c r="F3494" s="5" t="str">
        <f t="shared" si="435"/>
        <v>Dry</v>
      </c>
      <c r="G3494" s="5" t="str">
        <f t="shared" si="436"/>
        <v/>
      </c>
      <c r="H3494" s="27">
        <v>7.6003536147390002E-4</v>
      </c>
      <c r="I3494" s="27">
        <v>2.5563414218110001</v>
      </c>
      <c r="J3494" s="2">
        <f t="shared" si="437"/>
        <v>6.9516126088159611</v>
      </c>
      <c r="K3494" s="2">
        <f t="shared" si="438"/>
        <v>2.0699073834759923E-2</v>
      </c>
      <c r="L3494" s="27">
        <v>0.4680562748173</v>
      </c>
      <c r="M3494" s="26">
        <f t="shared" si="439"/>
        <v>1.272813511487173</v>
      </c>
      <c r="N3494" s="2">
        <f t="shared" si="440"/>
        <v>3.7899207471286944E-3</v>
      </c>
    </row>
    <row r="3495" spans="1:14" x14ac:dyDescent="0.35">
      <c r="A3495" s="10">
        <v>43195</v>
      </c>
      <c r="B3495" s="27">
        <v>0</v>
      </c>
      <c r="C3495" s="27">
        <v>5.1721669022500001E-3</v>
      </c>
      <c r="D3495" s="28">
        <f t="shared" si="434"/>
        <v>4.3101390852083333E-4</v>
      </c>
      <c r="E3495" s="3">
        <f t="shared" si="433"/>
        <v>0</v>
      </c>
      <c r="F3495" s="5" t="str">
        <f t="shared" si="435"/>
        <v>Dry</v>
      </c>
      <c r="G3495" s="5" t="str">
        <f t="shared" si="436"/>
        <v/>
      </c>
      <c r="H3495" s="27">
        <v>2.2843565955199999E-4</v>
      </c>
      <c r="I3495" s="27">
        <v>2.3282214763479998</v>
      </c>
      <c r="J3495" s="2">
        <f t="shared" si="437"/>
        <v>6.3312723539216966</v>
      </c>
      <c r="K3495" s="2">
        <f t="shared" si="438"/>
        <v>2.7288664431736873E-3</v>
      </c>
      <c r="L3495" s="27">
        <v>0.4800045949051</v>
      </c>
      <c r="M3495" s="26">
        <f t="shared" si="439"/>
        <v>1.3053052952011328</v>
      </c>
      <c r="N3495" s="2">
        <f t="shared" si="440"/>
        <v>5.6260473709758042E-4</v>
      </c>
    </row>
    <row r="3496" spans="1:14" x14ac:dyDescent="0.35">
      <c r="A3496" s="10">
        <v>43196</v>
      </c>
      <c r="B3496" s="27">
        <v>0</v>
      </c>
      <c r="C3496" s="27">
        <v>0</v>
      </c>
      <c r="D3496" s="28">
        <f t="shared" si="434"/>
        <v>0</v>
      </c>
      <c r="E3496" s="3">
        <f t="shared" si="433"/>
        <v>0</v>
      </c>
      <c r="F3496" s="5" t="str">
        <f t="shared" si="435"/>
        <v>Dry</v>
      </c>
      <c r="G3496" s="5" t="str">
        <f t="shared" si="436"/>
        <v/>
      </c>
      <c r="H3496" s="27">
        <v>1.2928717808620001E-4</v>
      </c>
      <c r="I3496" s="27">
        <v>1.783931184749</v>
      </c>
      <c r="J3496" s="2">
        <f t="shared" si="437"/>
        <v>4.8511511065590405</v>
      </c>
      <c r="K3496" s="2">
        <f t="shared" si="438"/>
        <v>0</v>
      </c>
      <c r="L3496" s="27">
        <v>0.42870248766590002</v>
      </c>
      <c r="M3496" s="26">
        <f t="shared" si="439"/>
        <v>1.1657963968591418</v>
      </c>
      <c r="N3496" s="2">
        <f t="shared" si="440"/>
        <v>0</v>
      </c>
    </row>
    <row r="3497" spans="1:14" x14ac:dyDescent="0.35">
      <c r="A3497" s="10">
        <v>43197</v>
      </c>
      <c r="B3497" s="27">
        <v>0</v>
      </c>
      <c r="C3497" s="27">
        <v>0</v>
      </c>
      <c r="D3497" s="28">
        <f t="shared" si="434"/>
        <v>0</v>
      </c>
      <c r="E3497" s="3">
        <f t="shared" si="433"/>
        <v>0</v>
      </c>
      <c r="F3497" s="5" t="str">
        <f t="shared" si="435"/>
        <v>Dry</v>
      </c>
      <c r="G3497" s="5" t="str">
        <f t="shared" si="436"/>
        <v/>
      </c>
      <c r="H3497" s="27">
        <v>1.189442038393E-4</v>
      </c>
      <c r="I3497" s="27">
        <v>1.538592037805</v>
      </c>
      <c r="J3497" s="2">
        <f t="shared" si="437"/>
        <v>4.1839856439254044</v>
      </c>
      <c r="K3497" s="2">
        <f t="shared" si="438"/>
        <v>0</v>
      </c>
      <c r="L3497" s="27">
        <v>0.3977018394081</v>
      </c>
      <c r="M3497" s="26">
        <f t="shared" si="439"/>
        <v>1.0814944740128107</v>
      </c>
      <c r="N3497" s="2">
        <f t="shared" si="440"/>
        <v>0</v>
      </c>
    </row>
    <row r="3498" spans="1:14" x14ac:dyDescent="0.35">
      <c r="A3498" s="10">
        <v>43198</v>
      </c>
      <c r="B3498" s="27">
        <v>0</v>
      </c>
      <c r="C3498" s="27">
        <v>3.1745028319060002E-2</v>
      </c>
      <c r="D3498" s="28">
        <f t="shared" si="434"/>
        <v>2.6454190265883335E-3</v>
      </c>
      <c r="E3498" s="3">
        <f t="shared" si="433"/>
        <v>0</v>
      </c>
      <c r="F3498" s="5" t="str">
        <f t="shared" si="435"/>
        <v>Dry</v>
      </c>
      <c r="G3498" s="5" t="str">
        <f t="shared" si="436"/>
        <v/>
      </c>
      <c r="H3498" s="27">
        <v>6.4896698154220001E-4</v>
      </c>
      <c r="I3498" s="27">
        <v>2.8444143615269999</v>
      </c>
      <c r="J3498" s="2">
        <f t="shared" si="437"/>
        <v>7.734986638162062</v>
      </c>
      <c r="K3498" s="2">
        <f t="shared" si="438"/>
        <v>2.0462280823000448E-2</v>
      </c>
      <c r="L3498" s="27">
        <v>0.51677759709320004</v>
      </c>
      <c r="M3498" s="26">
        <f t="shared" si="439"/>
        <v>1.4053043264313645</v>
      </c>
      <c r="N3498" s="2">
        <f t="shared" si="440"/>
        <v>3.7176188032884338E-3</v>
      </c>
    </row>
    <row r="3499" spans="1:14" x14ac:dyDescent="0.35">
      <c r="A3499" s="10">
        <v>43199</v>
      </c>
      <c r="B3499" s="27">
        <v>0</v>
      </c>
      <c r="C3499" s="27">
        <v>0</v>
      </c>
      <c r="D3499" s="28">
        <f t="shared" si="434"/>
        <v>0</v>
      </c>
      <c r="E3499" s="3">
        <f t="shared" si="433"/>
        <v>0</v>
      </c>
      <c r="F3499" s="5" t="str">
        <f t="shared" si="435"/>
        <v>Dry</v>
      </c>
      <c r="G3499" s="5" t="str">
        <f t="shared" si="436"/>
        <v/>
      </c>
      <c r="H3499" s="27">
        <v>1.006743741296E-4</v>
      </c>
      <c r="I3499" s="27">
        <v>2.6171504335560001</v>
      </c>
      <c r="J3499" s="2">
        <f t="shared" si="437"/>
        <v>7.116974202994844</v>
      </c>
      <c r="K3499" s="2">
        <f t="shared" si="438"/>
        <v>0</v>
      </c>
      <c r="L3499" s="27">
        <v>0.55718920227489999</v>
      </c>
      <c r="M3499" s="26">
        <f t="shared" si="439"/>
        <v>1.5151980290982721</v>
      </c>
      <c r="N3499" s="2">
        <f t="shared" si="440"/>
        <v>0</v>
      </c>
    </row>
    <row r="3500" spans="1:14" x14ac:dyDescent="0.35">
      <c r="A3500" s="10">
        <v>43200</v>
      </c>
      <c r="B3500" s="27">
        <v>0</v>
      </c>
      <c r="C3500" s="27">
        <v>0</v>
      </c>
      <c r="D3500" s="28">
        <f t="shared" si="434"/>
        <v>0</v>
      </c>
      <c r="E3500" s="3">
        <f t="shared" si="433"/>
        <v>0</v>
      </c>
      <c r="F3500" s="5" t="str">
        <f t="shared" si="435"/>
        <v>Dry</v>
      </c>
      <c r="G3500" s="5" t="str">
        <f t="shared" si="436"/>
        <v/>
      </c>
      <c r="H3500" s="27">
        <v>9.2620424199190007E-5</v>
      </c>
      <c r="I3500" s="27">
        <v>2.0039998446070002</v>
      </c>
      <c r="J3500" s="2">
        <f t="shared" si="437"/>
        <v>5.4495970174304924</v>
      </c>
      <c r="K3500" s="2">
        <f t="shared" si="438"/>
        <v>0</v>
      </c>
      <c r="L3500" s="27">
        <v>0.49529417103899998</v>
      </c>
      <c r="M3500" s="26">
        <f t="shared" si="439"/>
        <v>1.3468831569566149</v>
      </c>
      <c r="N3500" s="2">
        <f t="shared" si="440"/>
        <v>0</v>
      </c>
    </row>
    <row r="3501" spans="1:14" x14ac:dyDescent="0.35">
      <c r="A3501" s="10">
        <v>43201</v>
      </c>
      <c r="B3501" s="27">
        <v>0</v>
      </c>
      <c r="C3501" s="27">
        <v>0</v>
      </c>
      <c r="D3501" s="28">
        <f t="shared" si="434"/>
        <v>0</v>
      </c>
      <c r="E3501" s="3">
        <f t="shared" si="433"/>
        <v>0</v>
      </c>
      <c r="F3501" s="5" t="str">
        <f t="shared" si="435"/>
        <v>Dry</v>
      </c>
      <c r="G3501" s="5" t="str">
        <f t="shared" si="436"/>
        <v/>
      </c>
      <c r="H3501" s="27">
        <v>8.521079026325E-5</v>
      </c>
      <c r="I3501" s="27">
        <v>1.7648667879810001</v>
      </c>
      <c r="J3501" s="2">
        <f t="shared" si="437"/>
        <v>4.7993081485640126</v>
      </c>
      <c r="K3501" s="2">
        <f t="shared" si="438"/>
        <v>0</v>
      </c>
      <c r="L3501" s="27">
        <v>0.46025199000689998</v>
      </c>
      <c r="M3501" s="26">
        <f t="shared" si="439"/>
        <v>1.2515908515451635</v>
      </c>
      <c r="N3501" s="2">
        <f t="shared" si="440"/>
        <v>0</v>
      </c>
    </row>
    <row r="3502" spans="1:14" x14ac:dyDescent="0.35">
      <c r="A3502" s="10">
        <v>43202</v>
      </c>
      <c r="B3502" s="27">
        <v>0</v>
      </c>
      <c r="C3502" s="27">
        <v>0</v>
      </c>
      <c r="D3502" s="28">
        <f t="shared" si="434"/>
        <v>0</v>
      </c>
      <c r="E3502" s="3">
        <f t="shared" si="433"/>
        <v>0</v>
      </c>
      <c r="F3502" s="5" t="str">
        <f t="shared" si="435"/>
        <v>Dry</v>
      </c>
      <c r="G3502" s="5" t="str">
        <f t="shared" si="436"/>
        <v/>
      </c>
      <c r="H3502" s="27">
        <v>7.8393927042189995E-5</v>
      </c>
      <c r="I3502" s="27">
        <v>1.7635603927629999</v>
      </c>
      <c r="J3502" s="2">
        <f t="shared" si="437"/>
        <v>4.7957555896639912</v>
      </c>
      <c r="K3502" s="2">
        <f t="shared" si="438"/>
        <v>0</v>
      </c>
      <c r="L3502" s="27">
        <v>0.46740756211899998</v>
      </c>
      <c r="M3502" s="26">
        <f t="shared" si="439"/>
        <v>1.2710494281239237</v>
      </c>
      <c r="N3502" s="2">
        <f t="shared" si="440"/>
        <v>0</v>
      </c>
    </row>
    <row r="3503" spans="1:14" x14ac:dyDescent="0.35">
      <c r="A3503" s="10">
        <v>43203</v>
      </c>
      <c r="B3503" s="27">
        <v>0</v>
      </c>
      <c r="C3503" s="27">
        <v>0</v>
      </c>
      <c r="D3503" s="28">
        <f t="shared" si="434"/>
        <v>0</v>
      </c>
      <c r="E3503" s="3">
        <f t="shared" si="433"/>
        <v>0</v>
      </c>
      <c r="F3503" s="5" t="str">
        <f t="shared" si="435"/>
        <v>Dry</v>
      </c>
      <c r="G3503" s="5" t="str">
        <f t="shared" si="436"/>
        <v/>
      </c>
      <c r="H3503" s="27">
        <v>7.2122412878819999E-5</v>
      </c>
      <c r="I3503" s="27">
        <v>1.8690666865179999</v>
      </c>
      <c r="J3503" s="2">
        <f t="shared" si="437"/>
        <v>5.0826651846495885</v>
      </c>
      <c r="K3503" s="2">
        <f t="shared" si="438"/>
        <v>0</v>
      </c>
      <c r="L3503" s="27">
        <v>0.4975707070132</v>
      </c>
      <c r="M3503" s="26">
        <f t="shared" si="439"/>
        <v>1.3530738778234155</v>
      </c>
      <c r="N3503" s="2">
        <f t="shared" si="440"/>
        <v>0</v>
      </c>
    </row>
    <row r="3504" spans="1:14" x14ac:dyDescent="0.35">
      <c r="A3504" s="10">
        <v>43204</v>
      </c>
      <c r="B3504" s="27">
        <v>0</v>
      </c>
      <c r="C3504" s="27">
        <v>0</v>
      </c>
      <c r="D3504" s="28">
        <f t="shared" si="434"/>
        <v>0</v>
      </c>
      <c r="E3504" s="3">
        <f t="shared" si="433"/>
        <v>0</v>
      </c>
      <c r="F3504" s="5" t="str">
        <f t="shared" si="435"/>
        <v>Dry</v>
      </c>
      <c r="G3504" s="5" t="str">
        <f t="shared" si="436"/>
        <v/>
      </c>
      <c r="H3504" s="27">
        <v>6.6352619848509994E-5</v>
      </c>
      <c r="I3504" s="27">
        <v>1.9210951206189999</v>
      </c>
      <c r="J3504" s="2">
        <f t="shared" si="437"/>
        <v>5.2241492272064836</v>
      </c>
      <c r="K3504" s="2">
        <f t="shared" si="438"/>
        <v>0</v>
      </c>
      <c r="L3504" s="27">
        <v>0.51205509794619997</v>
      </c>
      <c r="M3504" s="26">
        <f t="shared" si="439"/>
        <v>1.3924621511509783</v>
      </c>
      <c r="N3504" s="2">
        <f t="shared" si="440"/>
        <v>0</v>
      </c>
    </row>
    <row r="3505" spans="1:14" x14ac:dyDescent="0.35">
      <c r="A3505" s="10">
        <v>43205</v>
      </c>
      <c r="B3505" s="27">
        <v>0</v>
      </c>
      <c r="C3505" s="27">
        <v>0</v>
      </c>
      <c r="D3505" s="28">
        <f t="shared" si="434"/>
        <v>0</v>
      </c>
      <c r="E3505" s="3">
        <f t="shared" si="433"/>
        <v>0</v>
      </c>
      <c r="F3505" s="5" t="str">
        <f t="shared" si="435"/>
        <v>Dry</v>
      </c>
      <c r="G3505" s="5" t="str">
        <f t="shared" si="436"/>
        <v/>
      </c>
      <c r="H3505" s="27">
        <v>6.104441026063E-5</v>
      </c>
      <c r="I3505" s="27">
        <v>1.7965866223189999</v>
      </c>
      <c r="J3505" s="2">
        <f t="shared" si="437"/>
        <v>4.885565797269396</v>
      </c>
      <c r="K3505" s="2">
        <f t="shared" si="438"/>
        <v>0</v>
      </c>
      <c r="L3505" s="27">
        <v>0.47902809028499999</v>
      </c>
      <c r="M3505" s="26">
        <f t="shared" si="439"/>
        <v>1.3026498275974177</v>
      </c>
      <c r="N3505" s="2">
        <f t="shared" si="440"/>
        <v>0</v>
      </c>
    </row>
    <row r="3506" spans="1:14" x14ac:dyDescent="0.35">
      <c r="A3506" s="10">
        <v>43206</v>
      </c>
      <c r="B3506" s="27">
        <v>0</v>
      </c>
      <c r="C3506" s="27">
        <v>0</v>
      </c>
      <c r="D3506" s="28">
        <f t="shared" si="434"/>
        <v>0</v>
      </c>
      <c r="E3506" s="3">
        <f t="shared" si="433"/>
        <v>0</v>
      </c>
      <c r="F3506" s="5" t="str">
        <f t="shared" si="435"/>
        <v>Dry</v>
      </c>
      <c r="G3506" s="5" t="str">
        <f t="shared" si="436"/>
        <v/>
      </c>
      <c r="H3506" s="27">
        <v>5.6160857439780003E-5</v>
      </c>
      <c r="I3506" s="27">
        <v>1.7144841581700001</v>
      </c>
      <c r="J3506" s="2">
        <f t="shared" si="437"/>
        <v>4.6622996403611712</v>
      </c>
      <c r="K3506" s="2">
        <f t="shared" si="438"/>
        <v>0</v>
      </c>
      <c r="L3506" s="27">
        <v>0.45717974366160002</v>
      </c>
      <c r="M3506" s="26">
        <f t="shared" si="439"/>
        <v>1.2432363077236086</v>
      </c>
      <c r="N3506" s="2">
        <f t="shared" si="440"/>
        <v>0</v>
      </c>
    </row>
    <row r="3507" spans="1:14" x14ac:dyDescent="0.35">
      <c r="A3507" s="10">
        <v>43207</v>
      </c>
      <c r="B3507" s="27">
        <v>0</v>
      </c>
      <c r="C3507" s="27">
        <v>0</v>
      </c>
      <c r="D3507" s="28">
        <f t="shared" si="434"/>
        <v>0</v>
      </c>
      <c r="E3507" s="3">
        <f t="shared" si="433"/>
        <v>0</v>
      </c>
      <c r="F3507" s="5" t="str">
        <f t="shared" si="435"/>
        <v>Dry</v>
      </c>
      <c r="G3507" s="5" t="str">
        <f t="shared" si="436"/>
        <v/>
      </c>
      <c r="H3507" s="27">
        <v>5.1667988844599999E-5</v>
      </c>
      <c r="I3507" s="27">
        <v>1.789373190936</v>
      </c>
      <c r="J3507" s="2">
        <f t="shared" si="437"/>
        <v>4.8659498805037211</v>
      </c>
      <c r="K3507" s="2">
        <f t="shared" si="438"/>
        <v>0</v>
      </c>
      <c r="L3507" s="27">
        <v>0.47716158773509998</v>
      </c>
      <c r="M3507" s="26">
        <f t="shared" si="439"/>
        <v>1.2975741352233214</v>
      </c>
      <c r="N3507" s="2">
        <f t="shared" si="440"/>
        <v>0</v>
      </c>
    </row>
    <row r="3508" spans="1:14" x14ac:dyDescent="0.35">
      <c r="A3508" s="10">
        <v>43208</v>
      </c>
      <c r="B3508" s="27">
        <v>0</v>
      </c>
      <c r="C3508" s="27">
        <v>0</v>
      </c>
      <c r="D3508" s="28">
        <f t="shared" si="434"/>
        <v>0</v>
      </c>
      <c r="E3508" s="3">
        <f t="shared" si="433"/>
        <v>0</v>
      </c>
      <c r="F3508" s="5" t="str">
        <f t="shared" si="435"/>
        <v>Dry</v>
      </c>
      <c r="G3508" s="5" t="str">
        <f t="shared" si="436"/>
        <v/>
      </c>
      <c r="H3508" s="27">
        <v>4.7534549737030003E-5</v>
      </c>
      <c r="I3508" s="27">
        <v>1.7237996251400001</v>
      </c>
      <c r="J3508" s="2">
        <f t="shared" si="437"/>
        <v>4.6876317486207109</v>
      </c>
      <c r="K3508" s="2">
        <f t="shared" si="438"/>
        <v>0</v>
      </c>
      <c r="L3508" s="27">
        <v>0.4596786884279</v>
      </c>
      <c r="M3508" s="26">
        <f t="shared" si="439"/>
        <v>1.2500318381632942</v>
      </c>
      <c r="N3508" s="2">
        <f t="shared" si="440"/>
        <v>0</v>
      </c>
    </row>
    <row r="3509" spans="1:14" x14ac:dyDescent="0.35">
      <c r="A3509" s="10">
        <v>43209</v>
      </c>
      <c r="B3509" s="27">
        <v>20.838926260000001</v>
      </c>
      <c r="C3509" s="27">
        <v>7.3353371409509996E-2</v>
      </c>
      <c r="D3509" s="28">
        <f t="shared" si="434"/>
        <v>6.1127809507924994E-3</v>
      </c>
      <c r="E3509" s="3">
        <f t="shared" si="433"/>
        <v>0</v>
      </c>
      <c r="F3509" s="5">
        <f t="shared" si="435"/>
        <v>6.1127809507924994E-3</v>
      </c>
      <c r="G3509" s="5" t="str">
        <f t="shared" si="436"/>
        <v/>
      </c>
      <c r="H3509" s="27">
        <v>1.2904452534380001E-3</v>
      </c>
      <c r="I3509" s="27">
        <v>4.826734942321</v>
      </c>
      <c r="J3509" s="2">
        <f t="shared" si="437"/>
        <v>13.125629932750034</v>
      </c>
      <c r="K3509" s="2">
        <f t="shared" si="438"/>
        <v>8.0234100620066237E-2</v>
      </c>
      <c r="L3509" s="27">
        <v>0.63566860157589999</v>
      </c>
      <c r="M3509" s="26">
        <f t="shared" si="439"/>
        <v>1.7286117683814395</v>
      </c>
      <c r="N3509" s="2">
        <f t="shared" si="440"/>
        <v>1.0566625089077799E-2</v>
      </c>
    </row>
    <row r="3510" spans="1:14" x14ac:dyDescent="0.35">
      <c r="A3510" s="10">
        <v>43210</v>
      </c>
      <c r="B3510" s="27">
        <v>0</v>
      </c>
      <c r="C3510" s="27">
        <v>0</v>
      </c>
      <c r="D3510" s="28">
        <f t="shared" si="434"/>
        <v>0</v>
      </c>
      <c r="E3510" s="3">
        <f t="shared" si="433"/>
        <v>0</v>
      </c>
      <c r="F3510" s="5" t="str">
        <f t="shared" si="435"/>
        <v>Dry</v>
      </c>
      <c r="G3510" s="5" t="str">
        <f t="shared" si="436"/>
        <v/>
      </c>
      <c r="H3510" s="27">
        <v>4.0233242897419998E-5</v>
      </c>
      <c r="I3510" s="27">
        <v>5.4391975197370002</v>
      </c>
      <c r="J3510" s="2">
        <f t="shared" si="437"/>
        <v>14.791136167272009</v>
      </c>
      <c r="K3510" s="2">
        <f t="shared" si="438"/>
        <v>0</v>
      </c>
      <c r="L3510" s="27">
        <v>0.78726720635250003</v>
      </c>
      <c r="M3510" s="26">
        <f t="shared" si="439"/>
        <v>2.1408629502667345</v>
      </c>
      <c r="N3510" s="2">
        <f t="shared" si="440"/>
        <v>0</v>
      </c>
    </row>
    <row r="3511" spans="1:14" x14ac:dyDescent="0.35">
      <c r="A3511" s="10">
        <v>43211</v>
      </c>
      <c r="B3511" s="27">
        <v>0</v>
      </c>
      <c r="C3511" s="27">
        <v>0</v>
      </c>
      <c r="D3511" s="28">
        <f t="shared" si="434"/>
        <v>0</v>
      </c>
      <c r="E3511" s="3">
        <f t="shared" si="433"/>
        <v>0</v>
      </c>
      <c r="F3511" s="5" t="str">
        <f t="shared" si="435"/>
        <v>Dry</v>
      </c>
      <c r="G3511" s="5" t="str">
        <f t="shared" si="436"/>
        <v/>
      </c>
      <c r="H3511" s="27">
        <v>3.7014583465629999E-5</v>
      </c>
      <c r="I3511" s="27">
        <v>3.0215026191660002</v>
      </c>
      <c r="J3511" s="2">
        <f t="shared" si="437"/>
        <v>8.2165533624552545</v>
      </c>
      <c r="K3511" s="2">
        <f t="shared" si="438"/>
        <v>0</v>
      </c>
      <c r="L3511" s="27">
        <v>0.58483906861599999</v>
      </c>
      <c r="M3511" s="26">
        <f t="shared" si="439"/>
        <v>1.5903879696316057</v>
      </c>
      <c r="N3511" s="2">
        <f t="shared" si="440"/>
        <v>0</v>
      </c>
    </row>
    <row r="3512" spans="1:14" x14ac:dyDescent="0.35">
      <c r="A3512" s="10">
        <v>43212</v>
      </c>
      <c r="B3512" s="27">
        <v>0</v>
      </c>
      <c r="C3512" s="27">
        <v>0</v>
      </c>
      <c r="D3512" s="28">
        <f t="shared" si="434"/>
        <v>0</v>
      </c>
      <c r="E3512" s="3">
        <f t="shared" si="433"/>
        <v>0</v>
      </c>
      <c r="F3512" s="5" t="str">
        <f t="shared" si="435"/>
        <v>Dry</v>
      </c>
      <c r="G3512" s="5" t="str">
        <f t="shared" si="436"/>
        <v/>
      </c>
      <c r="H3512" s="27">
        <v>3.405341678838E-5</v>
      </c>
      <c r="I3512" s="27">
        <v>2.1311735034770001</v>
      </c>
      <c r="J3512" s="2">
        <f t="shared" si="437"/>
        <v>5.7954279784152147</v>
      </c>
      <c r="K3512" s="2">
        <f t="shared" si="438"/>
        <v>0</v>
      </c>
      <c r="L3512" s="27">
        <v>0.50576675870910004</v>
      </c>
      <c r="M3512" s="26">
        <f t="shared" si="439"/>
        <v>1.3753618929631783</v>
      </c>
      <c r="N3512" s="2">
        <f t="shared" si="440"/>
        <v>0</v>
      </c>
    </row>
    <row r="3513" spans="1:14" x14ac:dyDescent="0.35">
      <c r="A3513" s="10">
        <v>43213</v>
      </c>
      <c r="B3513" s="27">
        <v>0</v>
      </c>
      <c r="C3513" s="27">
        <v>0</v>
      </c>
      <c r="D3513" s="28">
        <f t="shared" si="434"/>
        <v>0</v>
      </c>
      <c r="E3513" s="3">
        <f t="shared" si="433"/>
        <v>0</v>
      </c>
      <c r="F3513" s="5" t="str">
        <f t="shared" si="435"/>
        <v>Dry</v>
      </c>
      <c r="G3513" s="5" t="str">
        <f t="shared" si="436"/>
        <v/>
      </c>
      <c r="H3513" s="27">
        <v>3.1329143445309997E-5</v>
      </c>
      <c r="I3513" s="27">
        <v>1.8655515749689999</v>
      </c>
      <c r="J3513" s="2">
        <f t="shared" si="437"/>
        <v>5.0731063309076996</v>
      </c>
      <c r="K3513" s="2">
        <f t="shared" si="438"/>
        <v>0</v>
      </c>
      <c r="L3513" s="27">
        <v>0.48033069352160002</v>
      </c>
      <c r="M3513" s="26">
        <f t="shared" si="439"/>
        <v>1.3061920747348983</v>
      </c>
      <c r="N3513" s="2">
        <f t="shared" si="440"/>
        <v>0</v>
      </c>
    </row>
    <row r="3514" spans="1:14" x14ac:dyDescent="0.35">
      <c r="A3514" s="10">
        <v>43214</v>
      </c>
      <c r="B3514" s="27">
        <v>0</v>
      </c>
      <c r="C3514" s="27">
        <v>0</v>
      </c>
      <c r="D3514" s="28">
        <f t="shared" si="434"/>
        <v>0</v>
      </c>
      <c r="E3514" s="3">
        <f t="shared" si="433"/>
        <v>0</v>
      </c>
      <c r="F3514" s="5" t="str">
        <f t="shared" si="435"/>
        <v>Dry</v>
      </c>
      <c r="G3514" s="5" t="str">
        <f t="shared" si="436"/>
        <v/>
      </c>
      <c r="H3514" s="27">
        <v>2.8822811969679999E-5</v>
      </c>
      <c r="I3514" s="27">
        <v>1.7496714735779999</v>
      </c>
      <c r="J3514" s="2">
        <f t="shared" si="437"/>
        <v>4.7579866183890696</v>
      </c>
      <c r="K3514" s="2">
        <f t="shared" si="438"/>
        <v>0</v>
      </c>
      <c r="L3514" s="27">
        <v>0.46195990930750003</v>
      </c>
      <c r="M3514" s="26">
        <f t="shared" si="439"/>
        <v>1.2562352989744432</v>
      </c>
      <c r="N3514" s="2">
        <f t="shared" si="440"/>
        <v>0</v>
      </c>
    </row>
    <row r="3515" spans="1:14" x14ac:dyDescent="0.35">
      <c r="A3515" s="10">
        <v>43215</v>
      </c>
      <c r="B3515" s="27">
        <v>0</v>
      </c>
      <c r="C3515" s="27">
        <v>0</v>
      </c>
      <c r="D3515" s="28">
        <f t="shared" si="434"/>
        <v>0</v>
      </c>
      <c r="E3515" s="3">
        <f t="shared" si="433"/>
        <v>0</v>
      </c>
      <c r="F3515" s="5" t="str">
        <f t="shared" si="435"/>
        <v>Dry</v>
      </c>
      <c r="G3515" s="5" t="str">
        <f t="shared" si="436"/>
        <v/>
      </c>
      <c r="H3515" s="27">
        <v>2.6516987012110001E-5</v>
      </c>
      <c r="I3515" s="27">
        <v>1.684210841728</v>
      </c>
      <c r="J3515" s="2">
        <f t="shared" si="437"/>
        <v>4.5799755945614535</v>
      </c>
      <c r="K3515" s="2">
        <f t="shared" si="438"/>
        <v>0</v>
      </c>
      <c r="L3515" s="27">
        <v>0.44789055656190002</v>
      </c>
      <c r="M3515" s="26">
        <f t="shared" si="439"/>
        <v>1.2179756638921684</v>
      </c>
      <c r="N3515" s="2">
        <f t="shared" si="440"/>
        <v>0</v>
      </c>
    </row>
    <row r="3516" spans="1:14" x14ac:dyDescent="0.35">
      <c r="A3516" s="10">
        <v>43216</v>
      </c>
      <c r="B3516" s="27">
        <v>0</v>
      </c>
      <c r="C3516" s="27">
        <v>0</v>
      </c>
      <c r="D3516" s="28">
        <f t="shared" si="434"/>
        <v>0</v>
      </c>
      <c r="E3516" s="3">
        <f t="shared" si="433"/>
        <v>0</v>
      </c>
      <c r="F3516" s="5" t="str">
        <f t="shared" si="435"/>
        <v>Dry</v>
      </c>
      <c r="G3516" s="5" t="str">
        <f t="shared" si="436"/>
        <v/>
      </c>
      <c r="H3516" s="27">
        <v>2.4395628051140001E-5</v>
      </c>
      <c r="I3516" s="27">
        <v>1.646387378405</v>
      </c>
      <c r="J3516" s="2">
        <f t="shared" si="437"/>
        <v>4.4771199813394214</v>
      </c>
      <c r="K3516" s="2">
        <f t="shared" si="438"/>
        <v>0</v>
      </c>
      <c r="L3516" s="27">
        <v>0.43870447991509998</v>
      </c>
      <c r="M3516" s="26">
        <f t="shared" si="439"/>
        <v>1.1929954145019264</v>
      </c>
      <c r="N3516" s="2">
        <f t="shared" si="440"/>
        <v>0</v>
      </c>
    </row>
    <row r="3517" spans="1:14" x14ac:dyDescent="0.35">
      <c r="A3517" s="10">
        <v>43217</v>
      </c>
      <c r="B3517" s="27">
        <v>0</v>
      </c>
      <c r="C3517" s="27">
        <v>0</v>
      </c>
      <c r="D3517" s="28">
        <f t="shared" si="434"/>
        <v>0</v>
      </c>
      <c r="E3517" s="3">
        <f t="shared" si="433"/>
        <v>0</v>
      </c>
      <c r="F3517" s="5" t="str">
        <f t="shared" si="435"/>
        <v>Dry</v>
      </c>
      <c r="G3517" s="5" t="str">
        <f t="shared" si="436"/>
        <v/>
      </c>
      <c r="H3517" s="27">
        <v>2.2443977807050001E-5</v>
      </c>
      <c r="I3517" s="27">
        <v>1.636824892046</v>
      </c>
      <c r="J3517" s="2">
        <f t="shared" si="437"/>
        <v>4.4511161384342106</v>
      </c>
      <c r="K3517" s="2">
        <f t="shared" si="438"/>
        <v>0</v>
      </c>
      <c r="L3517" s="27">
        <v>0.4363962845312</v>
      </c>
      <c r="M3517" s="26">
        <f t="shared" si="439"/>
        <v>1.1867186003027641</v>
      </c>
      <c r="N3517" s="2">
        <f t="shared" si="440"/>
        <v>0</v>
      </c>
    </row>
    <row r="3518" spans="1:14" x14ac:dyDescent="0.35">
      <c r="A3518" s="10">
        <v>43218</v>
      </c>
      <c r="B3518" s="27">
        <v>0</v>
      </c>
      <c r="C3518" s="27">
        <v>0</v>
      </c>
      <c r="D3518" s="28">
        <f t="shared" si="434"/>
        <v>0</v>
      </c>
      <c r="E3518" s="3">
        <f t="shared" si="433"/>
        <v>0</v>
      </c>
      <c r="F3518" s="5" t="str">
        <f t="shared" si="435"/>
        <v>Dry</v>
      </c>
      <c r="G3518" s="5" t="str">
        <f t="shared" si="436"/>
        <v/>
      </c>
      <c r="H3518" s="27">
        <v>2.0648459582490001E-5</v>
      </c>
      <c r="I3518" s="27">
        <v>1.6365075362399999</v>
      </c>
      <c r="J3518" s="2">
        <f t="shared" si="437"/>
        <v>4.4502531337496061</v>
      </c>
      <c r="K3518" s="2">
        <f t="shared" si="438"/>
        <v>0</v>
      </c>
      <c r="L3518" s="27">
        <v>0.43637729390930002</v>
      </c>
      <c r="M3518" s="26">
        <f t="shared" si="439"/>
        <v>1.1866669579651941</v>
      </c>
      <c r="N3518" s="2">
        <f t="shared" si="440"/>
        <v>0</v>
      </c>
    </row>
    <row r="3519" spans="1:14" x14ac:dyDescent="0.35">
      <c r="A3519" s="10">
        <v>43219</v>
      </c>
      <c r="B3519" s="27">
        <v>0</v>
      </c>
      <c r="C3519" s="27">
        <v>0</v>
      </c>
      <c r="D3519" s="28">
        <f t="shared" si="434"/>
        <v>0</v>
      </c>
      <c r="E3519" s="3">
        <f t="shared" si="433"/>
        <v>0</v>
      </c>
      <c r="F3519" s="5" t="str">
        <f t="shared" si="435"/>
        <v>Dry</v>
      </c>
      <c r="G3519" s="5" t="str">
        <f t="shared" si="436"/>
        <v/>
      </c>
      <c r="H3519" s="27">
        <v>1.899658281589E-5</v>
      </c>
      <c r="I3519" s="27">
        <v>1.5186550392089999</v>
      </c>
      <c r="J3519" s="2">
        <f t="shared" si="437"/>
        <v>4.1297697674233858</v>
      </c>
      <c r="K3519" s="2">
        <f t="shared" si="438"/>
        <v>0</v>
      </c>
      <c r="L3519" s="27">
        <v>0.40496828257880002</v>
      </c>
      <c r="M3519" s="26">
        <f t="shared" si="439"/>
        <v>1.1012545489134857</v>
      </c>
      <c r="N3519" s="2">
        <f t="shared" si="440"/>
        <v>0</v>
      </c>
    </row>
    <row r="3520" spans="1:14" x14ac:dyDescent="0.35">
      <c r="A3520" s="10">
        <v>43220</v>
      </c>
      <c r="B3520" s="27">
        <v>0</v>
      </c>
      <c r="C3520" s="27">
        <v>1.6343623523719999E-3</v>
      </c>
      <c r="D3520" s="28">
        <f t="shared" si="434"/>
        <v>1.3619686269766666E-4</v>
      </c>
      <c r="E3520" s="3">
        <f t="shared" si="433"/>
        <v>0</v>
      </c>
      <c r="F3520" s="5" t="str">
        <f t="shared" si="435"/>
        <v>Dry</v>
      </c>
      <c r="G3520" s="5" t="str">
        <f t="shared" si="436"/>
        <v/>
      </c>
      <c r="H3520" s="27">
        <v>4.5254469088540002E-5</v>
      </c>
      <c r="I3520" s="27">
        <v>1.806898912621</v>
      </c>
      <c r="J3520" s="2">
        <f t="shared" si="437"/>
        <v>4.9136086270250425</v>
      </c>
      <c r="K3520" s="2">
        <f t="shared" si="438"/>
        <v>6.6921807952500015E-4</v>
      </c>
      <c r="L3520" s="27">
        <v>0.40801751588160001</v>
      </c>
      <c r="M3520" s="26">
        <f t="shared" si="439"/>
        <v>1.1095465119877879</v>
      </c>
      <c r="N3520" s="2">
        <f t="shared" si="440"/>
        <v>1.511167539498757E-4</v>
      </c>
    </row>
    <row r="3521" spans="1:14" x14ac:dyDescent="0.35">
      <c r="A3521" s="10">
        <v>43221</v>
      </c>
      <c r="B3521" s="27">
        <v>0</v>
      </c>
      <c r="C3521" s="27">
        <v>1.9432025594820001E-2</v>
      </c>
      <c r="D3521" s="28">
        <f t="shared" si="434"/>
        <v>1.619335466235E-3</v>
      </c>
      <c r="E3521" s="3">
        <f t="shared" si="433"/>
        <v>0</v>
      </c>
      <c r="F3521" s="5" t="str">
        <f t="shared" si="435"/>
        <v>Dry</v>
      </c>
      <c r="G3521" s="5" t="str">
        <f t="shared" si="436"/>
        <v/>
      </c>
      <c r="H3521" s="27">
        <v>3.4634530005290003E-4</v>
      </c>
      <c r="I3521" s="27">
        <v>3.5814454581709998</v>
      </c>
      <c r="J3521" s="2">
        <f t="shared" si="437"/>
        <v>9.7392395211318892</v>
      </c>
      <c r="K3521" s="2">
        <f t="shared" si="438"/>
        <v>1.5771095970726446E-2</v>
      </c>
      <c r="L3521" s="27">
        <v>0.4949198986567</v>
      </c>
      <c r="M3521" s="26">
        <f t="shared" si="439"/>
        <v>1.3458653756110837</v>
      </c>
      <c r="N3521" s="2">
        <f t="shared" si="440"/>
        <v>2.1794075355047174E-3</v>
      </c>
    </row>
    <row r="3522" spans="1:14" x14ac:dyDescent="0.35">
      <c r="A3522" s="10">
        <v>43222</v>
      </c>
      <c r="B3522" s="27">
        <v>0</v>
      </c>
      <c r="C3522" s="27">
        <v>0.1639374117346</v>
      </c>
      <c r="D3522" s="28">
        <f t="shared" si="434"/>
        <v>1.3661450977883334E-2</v>
      </c>
      <c r="E3522" s="3">
        <f t="shared" si="433"/>
        <v>0</v>
      </c>
      <c r="F3522" s="5" t="str">
        <f t="shared" si="435"/>
        <v>Dry</v>
      </c>
      <c r="G3522" s="5" t="str">
        <f t="shared" si="436"/>
        <v/>
      </c>
      <c r="H3522" s="27">
        <v>2.801071693665E-3</v>
      </c>
      <c r="I3522" s="27">
        <v>5.0788011859199997</v>
      </c>
      <c r="J3522" s="2">
        <f t="shared" si="437"/>
        <v>13.81108879294341</v>
      </c>
      <c r="K3522" s="2">
        <f t="shared" si="438"/>
        <v>0.1886795124959903</v>
      </c>
      <c r="L3522" s="27">
        <v>0.53587089463189996</v>
      </c>
      <c r="M3522" s="26">
        <f t="shared" si="439"/>
        <v>1.4572258760262036</v>
      </c>
      <c r="N3522" s="2">
        <f t="shared" si="440"/>
        <v>1.9907819869035077E-2</v>
      </c>
    </row>
    <row r="3523" spans="1:14" x14ac:dyDescent="0.35">
      <c r="A3523" s="10">
        <v>43223</v>
      </c>
      <c r="B3523" s="27">
        <v>0</v>
      </c>
      <c r="C3523" s="27">
        <v>0.12723428293120001</v>
      </c>
      <c r="D3523" s="28">
        <f t="shared" si="434"/>
        <v>1.0602856910933335E-2</v>
      </c>
      <c r="E3523" s="3">
        <f t="shared" si="433"/>
        <v>0</v>
      </c>
      <c r="F3523" s="5" t="str">
        <f t="shared" si="435"/>
        <v>Dry</v>
      </c>
      <c r="G3523" s="5" t="str">
        <f t="shared" si="436"/>
        <v/>
      </c>
      <c r="H3523" s="27">
        <v>2.1760821401910001E-3</v>
      </c>
      <c r="I3523" s="27">
        <v>8.5658745562970005</v>
      </c>
      <c r="J3523" s="2">
        <f t="shared" si="437"/>
        <v>23.293696633411813</v>
      </c>
      <c r="K3523" s="2">
        <f t="shared" si="438"/>
        <v>0.24697973233075499</v>
      </c>
      <c r="L3523" s="27">
        <v>0.88328839807899995</v>
      </c>
      <c r="M3523" s="26">
        <f t="shared" si="439"/>
        <v>2.4019791382001094</v>
      </c>
      <c r="N3523" s="2">
        <f t="shared" si="440"/>
        <v>2.5467841105382725E-2</v>
      </c>
    </row>
    <row r="3524" spans="1:14" x14ac:dyDescent="0.35">
      <c r="A3524" s="10">
        <v>43224</v>
      </c>
      <c r="B3524" s="27">
        <v>0</v>
      </c>
      <c r="C3524" s="27">
        <v>7.0344974910520005E-4</v>
      </c>
      <c r="D3524" s="28">
        <f t="shared" si="434"/>
        <v>5.8620812425433335E-5</v>
      </c>
      <c r="E3524" s="3">
        <f t="shared" si="433"/>
        <v>0</v>
      </c>
      <c r="F3524" s="5" t="str">
        <f t="shared" si="435"/>
        <v>Dry</v>
      </c>
      <c r="G3524" s="5" t="str">
        <f t="shared" si="436"/>
        <v/>
      </c>
      <c r="H3524" s="27">
        <v>2.447612452322E-5</v>
      </c>
      <c r="I3524" s="27">
        <v>16.338967708750001</v>
      </c>
      <c r="J3524" s="2">
        <f t="shared" si="437"/>
        <v>44.431535228466402</v>
      </c>
      <c r="K3524" s="2">
        <f t="shared" si="438"/>
        <v>2.6046126924019622E-3</v>
      </c>
      <c r="L3524" s="27">
        <v>1.786412114642</v>
      </c>
      <c r="M3524" s="26">
        <f t="shared" si="439"/>
        <v>4.8578976480728695</v>
      </c>
      <c r="N3524" s="2">
        <f t="shared" si="440"/>
        <v>2.8477390680963345E-4</v>
      </c>
    </row>
    <row r="3525" spans="1:14" x14ac:dyDescent="0.35">
      <c r="A3525" s="10">
        <v>43225</v>
      </c>
      <c r="B3525" s="27">
        <v>0</v>
      </c>
      <c r="C3525" s="27">
        <v>0</v>
      </c>
      <c r="D3525" s="28">
        <f t="shared" si="434"/>
        <v>0</v>
      </c>
      <c r="E3525" s="3">
        <f t="shared" si="433"/>
        <v>0</v>
      </c>
      <c r="F3525" s="5" t="str">
        <f t="shared" si="435"/>
        <v>Dry</v>
      </c>
      <c r="G3525" s="5" t="str">
        <f t="shared" si="436"/>
        <v/>
      </c>
      <c r="H3525" s="27">
        <v>1.151867299886E-5</v>
      </c>
      <c r="I3525" s="27">
        <v>10.480762607959999</v>
      </c>
      <c r="J3525" s="2">
        <f t="shared" si="437"/>
        <v>28.500966605582104</v>
      </c>
      <c r="K3525" s="2">
        <f t="shared" si="438"/>
        <v>0</v>
      </c>
      <c r="L3525" s="27">
        <v>1.330395914468</v>
      </c>
      <c r="M3525" s="26">
        <f t="shared" si="439"/>
        <v>3.6178254339677003</v>
      </c>
      <c r="N3525" s="2">
        <f t="shared" si="440"/>
        <v>0</v>
      </c>
    </row>
    <row r="3526" spans="1:14" x14ac:dyDescent="0.35">
      <c r="A3526" s="10">
        <v>43226</v>
      </c>
      <c r="B3526" s="27">
        <v>0</v>
      </c>
      <c r="C3526" s="27">
        <v>0</v>
      </c>
      <c r="D3526" s="28">
        <f t="shared" si="434"/>
        <v>0</v>
      </c>
      <c r="E3526" s="3">
        <f t="shared" si="433"/>
        <v>0</v>
      </c>
      <c r="F3526" s="5" t="str">
        <f t="shared" si="435"/>
        <v>Dry</v>
      </c>
      <c r="G3526" s="5" t="str">
        <f t="shared" si="436"/>
        <v/>
      </c>
      <c r="H3526" s="27">
        <v>1.059717915895E-5</v>
      </c>
      <c r="I3526" s="27">
        <v>4.2657852944280004</v>
      </c>
      <c r="J3526" s="2">
        <f t="shared" si="437"/>
        <v>11.600205898255727</v>
      </c>
      <c r="K3526" s="2">
        <f t="shared" si="438"/>
        <v>0</v>
      </c>
      <c r="L3526" s="27">
        <v>0.71446981929880005</v>
      </c>
      <c r="M3526" s="26">
        <f t="shared" si="439"/>
        <v>1.9429006478083848</v>
      </c>
      <c r="N3526" s="2">
        <f t="shared" si="440"/>
        <v>0</v>
      </c>
    </row>
    <row r="3527" spans="1:14" x14ac:dyDescent="0.35">
      <c r="A3527" s="10">
        <v>43227</v>
      </c>
      <c r="B3527" s="27">
        <v>0</v>
      </c>
      <c r="C3527" s="27">
        <v>0</v>
      </c>
      <c r="D3527" s="28">
        <f t="shared" si="434"/>
        <v>0</v>
      </c>
      <c r="E3527" s="3">
        <f t="shared" si="433"/>
        <v>0</v>
      </c>
      <c r="F3527" s="5" t="str">
        <f t="shared" si="435"/>
        <v>Dry</v>
      </c>
      <c r="G3527" s="5" t="str">
        <f t="shared" si="436"/>
        <v/>
      </c>
      <c r="H3527" s="27">
        <v>9.7494048262340002E-6</v>
      </c>
      <c r="I3527" s="27">
        <v>2.2772938159349998</v>
      </c>
      <c r="J3527" s="2">
        <f t="shared" si="437"/>
        <v>6.1927817113010013</v>
      </c>
      <c r="K3527" s="2">
        <f t="shared" si="438"/>
        <v>0</v>
      </c>
      <c r="L3527" s="27">
        <v>0.49819922602889999</v>
      </c>
      <c r="M3527" s="26">
        <f t="shared" si="439"/>
        <v>1.3547830472939495</v>
      </c>
      <c r="N3527" s="2">
        <f t="shared" si="440"/>
        <v>0</v>
      </c>
    </row>
    <row r="3528" spans="1:14" x14ac:dyDescent="0.35">
      <c r="A3528" s="10">
        <v>43228</v>
      </c>
      <c r="B3528" s="27">
        <v>0</v>
      </c>
      <c r="C3528" s="27">
        <v>0</v>
      </c>
      <c r="D3528" s="28">
        <f t="shared" si="434"/>
        <v>0</v>
      </c>
      <c r="E3528" s="3">
        <f t="shared" si="433"/>
        <v>0</v>
      </c>
      <c r="F3528" s="5" t="str">
        <f t="shared" si="435"/>
        <v>Dry</v>
      </c>
      <c r="G3528" s="5" t="str">
        <f t="shared" si="436"/>
        <v/>
      </c>
      <c r="H3528" s="27">
        <v>8.9694524401350006E-6</v>
      </c>
      <c r="I3528" s="27">
        <v>1.7697638505490001</v>
      </c>
      <c r="J3528" s="2">
        <f t="shared" si="437"/>
        <v>4.8126250246289288</v>
      </c>
      <c r="K3528" s="2">
        <f t="shared" si="438"/>
        <v>0</v>
      </c>
      <c r="L3528" s="27">
        <v>0.44270122001989998</v>
      </c>
      <c r="M3528" s="26">
        <f t="shared" si="439"/>
        <v>1.2038639896733152</v>
      </c>
      <c r="N3528" s="2">
        <f t="shared" si="440"/>
        <v>0</v>
      </c>
    </row>
    <row r="3529" spans="1:14" x14ac:dyDescent="0.35">
      <c r="A3529" s="10">
        <v>43229</v>
      </c>
      <c r="B3529" s="27">
        <v>0</v>
      </c>
      <c r="C3529" s="27">
        <v>0</v>
      </c>
      <c r="D3529" s="28">
        <f t="shared" si="434"/>
        <v>0</v>
      </c>
      <c r="E3529" s="3">
        <f t="shared" si="433"/>
        <v>0</v>
      </c>
      <c r="F3529" s="5" t="str">
        <f t="shared" si="435"/>
        <v>Dry</v>
      </c>
      <c r="G3529" s="5" t="str">
        <f t="shared" si="436"/>
        <v/>
      </c>
      <c r="H3529" s="27">
        <v>8.2518962449240004E-6</v>
      </c>
      <c r="I3529" s="27">
        <v>1.6798242735410001</v>
      </c>
      <c r="J3529" s="2">
        <f t="shared" si="437"/>
        <v>4.5680469364964535</v>
      </c>
      <c r="K3529" s="2">
        <f t="shared" si="438"/>
        <v>0</v>
      </c>
      <c r="L3529" s="27">
        <v>0.43979355269359999</v>
      </c>
      <c r="M3529" s="26">
        <f t="shared" si="439"/>
        <v>1.1959569954528682</v>
      </c>
      <c r="N3529" s="2">
        <f t="shared" si="440"/>
        <v>0</v>
      </c>
    </row>
    <row r="3530" spans="1:14" x14ac:dyDescent="0.35">
      <c r="A3530" s="10">
        <v>43230</v>
      </c>
      <c r="B3530" s="27">
        <v>0</v>
      </c>
      <c r="C3530" s="27">
        <v>0</v>
      </c>
      <c r="D3530" s="28">
        <f t="shared" si="434"/>
        <v>0</v>
      </c>
      <c r="E3530" s="3">
        <f t="shared" si="433"/>
        <v>0</v>
      </c>
      <c r="F3530" s="5" t="str">
        <f t="shared" si="435"/>
        <v>Dry</v>
      </c>
      <c r="G3530" s="5" t="str">
        <f t="shared" si="436"/>
        <v/>
      </c>
      <c r="H3530" s="27">
        <v>7.5917445453299996E-6</v>
      </c>
      <c r="I3530" s="27">
        <v>1.640615775828</v>
      </c>
      <c r="J3530" s="2">
        <f t="shared" si="437"/>
        <v>4.4614249161556296</v>
      </c>
      <c r="K3530" s="2">
        <f t="shared" si="438"/>
        <v>0</v>
      </c>
      <c r="L3530" s="27">
        <v>0.43526172959289999</v>
      </c>
      <c r="M3530" s="26">
        <f t="shared" si="439"/>
        <v>1.1836333369857486</v>
      </c>
      <c r="N3530" s="2">
        <f t="shared" si="440"/>
        <v>0</v>
      </c>
    </row>
    <row r="3531" spans="1:14" x14ac:dyDescent="0.35">
      <c r="A3531" s="10">
        <v>43231</v>
      </c>
      <c r="B3531" s="27">
        <v>0</v>
      </c>
      <c r="C3531" s="27">
        <v>0</v>
      </c>
      <c r="D3531" s="28">
        <f t="shared" si="434"/>
        <v>0</v>
      </c>
      <c r="E3531" s="3">
        <f t="shared" si="433"/>
        <v>0</v>
      </c>
      <c r="F3531" s="5" t="str">
        <f t="shared" si="435"/>
        <v>Dry</v>
      </c>
      <c r="G3531" s="5" t="str">
        <f t="shared" si="436"/>
        <v/>
      </c>
      <c r="H3531" s="27">
        <v>6.9844049817040002E-6</v>
      </c>
      <c r="I3531" s="27">
        <v>1.5341123137329999</v>
      </c>
      <c r="J3531" s="2">
        <f t="shared" si="437"/>
        <v>4.1718036614729703</v>
      </c>
      <c r="K3531" s="2">
        <f t="shared" si="438"/>
        <v>0</v>
      </c>
      <c r="L3531" s="27">
        <v>0.40851248232550003</v>
      </c>
      <c r="M3531" s="26">
        <f t="shared" si="439"/>
        <v>1.1108925039366717</v>
      </c>
      <c r="N3531" s="2">
        <f t="shared" si="440"/>
        <v>0</v>
      </c>
    </row>
    <row r="3532" spans="1:14" x14ac:dyDescent="0.35">
      <c r="A3532" s="10">
        <v>43232</v>
      </c>
      <c r="B3532" s="27">
        <v>0</v>
      </c>
      <c r="C3532" s="27">
        <v>1.8000130956649998E-2</v>
      </c>
      <c r="D3532" s="28">
        <f t="shared" si="434"/>
        <v>1.5000109130541665E-3</v>
      </c>
      <c r="E3532" s="3">
        <f t="shared" si="433"/>
        <v>0</v>
      </c>
      <c r="F3532" s="5" t="str">
        <f t="shared" si="435"/>
        <v>Dry</v>
      </c>
      <c r="G3532" s="5" t="str">
        <f t="shared" si="436"/>
        <v/>
      </c>
      <c r="H3532" s="27">
        <v>3.1235577211879999E-4</v>
      </c>
      <c r="I3532" s="27">
        <v>4.5023988514640001</v>
      </c>
      <c r="J3532" s="2">
        <f t="shared" si="437"/>
        <v>12.243643340717144</v>
      </c>
      <c r="K3532" s="2">
        <f t="shared" si="438"/>
        <v>1.8365598626618688E-2</v>
      </c>
      <c r="L3532" s="27">
        <v>0.5631120288875</v>
      </c>
      <c r="M3532" s="26">
        <f t="shared" si="439"/>
        <v>1.531304326875512</v>
      </c>
      <c r="N3532" s="2">
        <f t="shared" si="440"/>
        <v>2.2969732015203324E-3</v>
      </c>
    </row>
    <row r="3533" spans="1:14" x14ac:dyDescent="0.35">
      <c r="A3533" s="10">
        <v>43233</v>
      </c>
      <c r="B3533" s="27">
        <v>0</v>
      </c>
      <c r="C3533" s="27">
        <v>7.8246141413679998E-2</v>
      </c>
      <c r="D3533" s="28">
        <f t="shared" si="434"/>
        <v>6.5205117844733332E-3</v>
      </c>
      <c r="E3533" s="3">
        <f t="shared" si="433"/>
        <v>0</v>
      </c>
      <c r="F3533" s="5" t="str">
        <f t="shared" si="435"/>
        <v>Dry</v>
      </c>
      <c r="G3533" s="5" t="str">
        <f t="shared" si="436"/>
        <v/>
      </c>
      <c r="H3533" s="27">
        <v>1.335782558179E-3</v>
      </c>
      <c r="I3533" s="27">
        <v>8.443116949197</v>
      </c>
      <c r="J3533" s="2">
        <f t="shared" si="437"/>
        <v>22.959874506968355</v>
      </c>
      <c r="K3533" s="2">
        <f t="shared" si="438"/>
        <v>0.14971013229271601</v>
      </c>
      <c r="L3533" s="27">
        <v>0.88082106429429996</v>
      </c>
      <c r="M3533" s="26">
        <f t="shared" si="439"/>
        <v>2.3952695693993475</v>
      </c>
      <c r="N3533" s="2">
        <f t="shared" si="440"/>
        <v>1.5618383454258812E-2</v>
      </c>
    </row>
    <row r="3534" spans="1:14" x14ac:dyDescent="0.35">
      <c r="A3534" s="10">
        <v>43234</v>
      </c>
      <c r="B3534" s="27">
        <v>0</v>
      </c>
      <c r="C3534" s="27">
        <v>3.8777119809879999E-3</v>
      </c>
      <c r="D3534" s="28">
        <f t="shared" si="434"/>
        <v>3.2314266508233334E-4</v>
      </c>
      <c r="E3534" s="3">
        <f t="shared" si="433"/>
        <v>0</v>
      </c>
      <c r="F3534" s="5" t="str">
        <f t="shared" si="435"/>
        <v>Dry</v>
      </c>
      <c r="G3534" s="5" t="str">
        <f t="shared" si="436"/>
        <v/>
      </c>
      <c r="H3534" s="27">
        <v>7.1344242296169998E-5</v>
      </c>
      <c r="I3534" s="27">
        <v>13.6369900806</v>
      </c>
      <c r="J3534" s="2">
        <f t="shared" si="437"/>
        <v>37.08388534558042</v>
      </c>
      <c r="K3534" s="2">
        <f t="shared" si="438"/>
        <v>1.1983385542178543E-2</v>
      </c>
      <c r="L3534" s="27">
        <v>1.4634445780259999</v>
      </c>
      <c r="M3534" s="26">
        <f t="shared" si="439"/>
        <v>3.9796326477007833</v>
      </c>
      <c r="N3534" s="2">
        <f t="shared" si="440"/>
        <v>1.2859890998266938E-3</v>
      </c>
    </row>
    <row r="3535" spans="1:14" x14ac:dyDescent="0.35">
      <c r="A3535" s="10">
        <v>43235</v>
      </c>
      <c r="B3535" s="27">
        <v>0</v>
      </c>
      <c r="C3535" s="27">
        <v>8.4123723122499997E-3</v>
      </c>
      <c r="D3535" s="28">
        <f t="shared" si="434"/>
        <v>7.0103102602083335E-4</v>
      </c>
      <c r="E3535" s="3">
        <f t="shared" si="433"/>
        <v>0</v>
      </c>
      <c r="F3535" s="5" t="str">
        <f t="shared" si="435"/>
        <v>Dry</v>
      </c>
      <c r="G3535" s="5" t="str">
        <f t="shared" si="436"/>
        <v/>
      </c>
      <c r="H3535" s="27">
        <v>1.4798020874340001E-4</v>
      </c>
      <c r="I3535" s="27">
        <v>9.8987950817649999</v>
      </c>
      <c r="J3535" s="2">
        <f t="shared" si="437"/>
        <v>26.918387393548471</v>
      </c>
      <c r="K3535" s="2">
        <f t="shared" si="438"/>
        <v>1.8870624733325552E-2</v>
      </c>
      <c r="L3535" s="27">
        <v>1.114451607206</v>
      </c>
      <c r="M3535" s="26">
        <f t="shared" si="439"/>
        <v>3.0305951225717083</v>
      </c>
      <c r="N3535" s="2">
        <f t="shared" si="440"/>
        <v>2.1245412082301776E-3</v>
      </c>
    </row>
    <row r="3536" spans="1:14" x14ac:dyDescent="0.35">
      <c r="A3536" s="10">
        <v>43236</v>
      </c>
      <c r="B3536" s="27">
        <v>0</v>
      </c>
      <c r="C3536" s="27">
        <v>3.4242459478620001E-3</v>
      </c>
      <c r="D3536" s="28">
        <f t="shared" si="434"/>
        <v>2.8535382898849999E-4</v>
      </c>
      <c r="E3536" s="3">
        <f t="shared" si="433"/>
        <v>0</v>
      </c>
      <c r="F3536" s="5" t="str">
        <f t="shared" si="435"/>
        <v>Dry</v>
      </c>
      <c r="G3536" s="5" t="str">
        <f t="shared" si="436"/>
        <v/>
      </c>
      <c r="H3536" s="27">
        <v>6.2801756200270002E-5</v>
      </c>
      <c r="I3536" s="27">
        <v>7.8993721367310004</v>
      </c>
      <c r="J3536" s="2">
        <f t="shared" si="437"/>
        <v>21.481236613740812</v>
      </c>
      <c r="K3536" s="2">
        <f t="shared" si="438"/>
        <v>6.1297531191389001E-3</v>
      </c>
      <c r="L3536" s="27">
        <v>0.94792271373769998</v>
      </c>
      <c r="M3536" s="26">
        <f t="shared" si="439"/>
        <v>2.5777431108297519</v>
      </c>
      <c r="N3536" s="2">
        <f t="shared" si="440"/>
        <v>7.3556886682399705E-4</v>
      </c>
    </row>
    <row r="3537" spans="1:14" x14ac:dyDescent="0.35">
      <c r="A3537" s="10">
        <v>43237</v>
      </c>
      <c r="B3537" s="27">
        <v>0</v>
      </c>
      <c r="C3537" s="27">
        <v>0</v>
      </c>
      <c r="D3537" s="28">
        <f t="shared" si="434"/>
        <v>0</v>
      </c>
      <c r="E3537" s="3">
        <f t="shared" si="433"/>
        <v>0</v>
      </c>
      <c r="F3537" s="5" t="str">
        <f t="shared" si="435"/>
        <v>Dry</v>
      </c>
      <c r="G3537" s="5" t="str">
        <f t="shared" si="436"/>
        <v/>
      </c>
      <c r="H3537" s="27">
        <v>4.2350288920680001E-6</v>
      </c>
      <c r="I3537" s="27">
        <v>5.1128574929779997</v>
      </c>
      <c r="J3537" s="2">
        <f t="shared" si="437"/>
        <v>13.903700152104653</v>
      </c>
      <c r="K3537" s="2">
        <f t="shared" si="438"/>
        <v>0</v>
      </c>
      <c r="L3537" s="27">
        <v>0.74587899734709995</v>
      </c>
      <c r="M3537" s="26">
        <f t="shared" si="439"/>
        <v>2.0283135102258099</v>
      </c>
      <c r="N3537" s="2">
        <f t="shared" si="440"/>
        <v>0</v>
      </c>
    </row>
    <row r="3538" spans="1:14" x14ac:dyDescent="0.35">
      <c r="A3538" s="10">
        <v>43238</v>
      </c>
      <c r="B3538" s="27">
        <v>0</v>
      </c>
      <c r="C3538" s="27">
        <v>3.1495566472679998E-4</v>
      </c>
      <c r="D3538" s="28">
        <f t="shared" si="434"/>
        <v>2.6246305393899997E-5</v>
      </c>
      <c r="E3538" s="3">
        <f t="shared" si="433"/>
        <v>0</v>
      </c>
      <c r="F3538" s="5" t="str">
        <f t="shared" si="435"/>
        <v>Dry</v>
      </c>
      <c r="G3538" s="5" t="str">
        <f t="shared" si="436"/>
        <v/>
      </c>
      <c r="H3538" s="27">
        <v>9.2492112001119992E-6</v>
      </c>
      <c r="I3538" s="27">
        <v>2.8664066578640002</v>
      </c>
      <c r="J3538" s="2">
        <f t="shared" si="437"/>
        <v>7.7947916091290477</v>
      </c>
      <c r="K3538" s="2">
        <f t="shared" si="438"/>
        <v>2.0458448105501018E-4</v>
      </c>
      <c r="L3538" s="27">
        <v>0.52189332380249998</v>
      </c>
      <c r="M3538" s="26">
        <f t="shared" si="439"/>
        <v>1.4192158290155663</v>
      </c>
      <c r="N3538" s="2">
        <f t="shared" si="440"/>
        <v>3.7249172068199514E-5</v>
      </c>
    </row>
    <row r="3539" spans="1:14" x14ac:dyDescent="0.35">
      <c r="A3539" s="10">
        <v>43239</v>
      </c>
      <c r="B3539" s="27">
        <v>0</v>
      </c>
      <c r="C3539" s="27">
        <v>2.4737149504790001E-2</v>
      </c>
      <c r="D3539" s="28">
        <f t="shared" si="434"/>
        <v>2.0614291253991668E-3</v>
      </c>
      <c r="E3539" s="3">
        <f t="shared" si="433"/>
        <v>0</v>
      </c>
      <c r="F3539" s="5" t="str">
        <f t="shared" si="435"/>
        <v>Dry</v>
      </c>
      <c r="G3539" s="5" t="str">
        <f t="shared" si="436"/>
        <v/>
      </c>
      <c r="H3539" s="27">
        <v>4.240169754847E-4</v>
      </c>
      <c r="I3539" s="27">
        <v>6.7684976034349997</v>
      </c>
      <c r="J3539" s="2">
        <f t="shared" si="437"/>
        <v>18.405981642877002</v>
      </c>
      <c r="K3539" s="2">
        <f t="shared" si="438"/>
        <v>3.7942626640189055E-2</v>
      </c>
      <c r="L3539" s="27">
        <v>0.76895516243990003</v>
      </c>
      <c r="M3539" s="26">
        <f t="shared" si="439"/>
        <v>2.0910659105325666</v>
      </c>
      <c r="N3539" s="2">
        <f t="shared" si="440"/>
        <v>4.3105841711011611E-3</v>
      </c>
    </row>
    <row r="3540" spans="1:14" x14ac:dyDescent="0.35">
      <c r="A3540" s="10">
        <v>43240</v>
      </c>
      <c r="B3540" s="27">
        <v>0</v>
      </c>
      <c r="C3540" s="27">
        <v>0</v>
      </c>
      <c r="D3540" s="28">
        <f t="shared" si="434"/>
        <v>0</v>
      </c>
      <c r="E3540" s="3">
        <f t="shared" si="433"/>
        <v>0</v>
      </c>
      <c r="F3540" s="5" t="str">
        <f t="shared" si="435"/>
        <v>Dry</v>
      </c>
      <c r="G3540" s="5" t="str">
        <f t="shared" si="436"/>
        <v/>
      </c>
      <c r="H3540" s="27">
        <v>3.2977661779069999E-6</v>
      </c>
      <c r="I3540" s="27">
        <v>11.14710599246</v>
      </c>
      <c r="J3540" s="2">
        <f t="shared" si="437"/>
        <v>30.312994151656028</v>
      </c>
      <c r="K3540" s="2">
        <f t="shared" si="438"/>
        <v>0</v>
      </c>
      <c r="L3540" s="27">
        <v>1.2750670909770001</v>
      </c>
      <c r="M3540" s="26">
        <f t="shared" si="439"/>
        <v>3.4673664445192149</v>
      </c>
      <c r="N3540" s="2">
        <f t="shared" si="440"/>
        <v>0</v>
      </c>
    </row>
    <row r="3541" spans="1:14" x14ac:dyDescent="0.35">
      <c r="A3541" s="10">
        <v>43241</v>
      </c>
      <c r="B3541" s="27">
        <v>0</v>
      </c>
      <c r="C3541" s="27">
        <v>0</v>
      </c>
      <c r="D3541" s="28">
        <f t="shared" si="434"/>
        <v>0</v>
      </c>
      <c r="E3541" s="3">
        <f t="shared" si="433"/>
        <v>0</v>
      </c>
      <c r="F3541" s="5" t="str">
        <f t="shared" si="435"/>
        <v>Dry</v>
      </c>
      <c r="G3541" s="5" t="str">
        <f t="shared" si="436"/>
        <v/>
      </c>
      <c r="H3541" s="27">
        <v>3.0339448836739999E-6</v>
      </c>
      <c r="I3541" s="27">
        <v>5.9425931477729996</v>
      </c>
      <c r="J3541" s="2">
        <f t="shared" si="437"/>
        <v>16.160050102327983</v>
      </c>
      <c r="K3541" s="2">
        <f t="shared" si="438"/>
        <v>0</v>
      </c>
      <c r="L3541" s="27">
        <v>0.82929602924970003</v>
      </c>
      <c r="M3541" s="26">
        <f t="shared" si="439"/>
        <v>2.2551544501004641</v>
      </c>
      <c r="N3541" s="2">
        <f t="shared" si="440"/>
        <v>0</v>
      </c>
    </row>
    <row r="3542" spans="1:14" x14ac:dyDescent="0.35">
      <c r="A3542" s="10">
        <v>43242</v>
      </c>
      <c r="B3542" s="27">
        <v>0</v>
      </c>
      <c r="C3542" s="27">
        <v>2.9771777268009999E-2</v>
      </c>
      <c r="D3542" s="28">
        <f t="shared" si="434"/>
        <v>2.4809814390008332E-3</v>
      </c>
      <c r="E3542" s="3">
        <f t="shared" ref="E3542:E3605" si="441">IF(D3542&gt;$C$8,1,0)</f>
        <v>0</v>
      </c>
      <c r="F3542" s="5" t="str">
        <f t="shared" si="435"/>
        <v>Dry</v>
      </c>
      <c r="G3542" s="5" t="str">
        <f t="shared" si="436"/>
        <v/>
      </c>
      <c r="H3542" s="27">
        <v>5.0879218008199997E-4</v>
      </c>
      <c r="I3542" s="27">
        <v>7.1580662949010003</v>
      </c>
      <c r="J3542" s="2">
        <f t="shared" si="437"/>
        <v>19.465359159701983</v>
      </c>
      <c r="K3542" s="2">
        <f t="shared" si="438"/>
        <v>4.8293194778705473E-2</v>
      </c>
      <c r="L3542" s="27">
        <v>0.79139091685560004</v>
      </c>
      <c r="M3542" s="26">
        <f t="shared" si="439"/>
        <v>2.1520768036604445</v>
      </c>
      <c r="N3542" s="2">
        <f t="shared" si="440"/>
        <v>5.3392626051858034E-3</v>
      </c>
    </row>
    <row r="3543" spans="1:14" x14ac:dyDescent="0.35">
      <c r="A3543" s="10">
        <v>43243</v>
      </c>
      <c r="B3543" s="27">
        <v>0</v>
      </c>
      <c r="C3543" s="27">
        <v>1.9749023140400002E-2</v>
      </c>
      <c r="D3543" s="28">
        <f t="shared" ref="D3543:D3606" si="442">C3543/12</f>
        <v>1.6457519283666667E-3</v>
      </c>
      <c r="E3543" s="3">
        <f t="shared" si="441"/>
        <v>0</v>
      </c>
      <c r="F3543" s="5" t="str">
        <f t="shared" ref="F3543:F3606" si="443">IF(B3543&gt;0,D3543,"Dry")</f>
        <v>Dry</v>
      </c>
      <c r="G3543" s="5" t="str">
        <f t="shared" ref="G3543:G3606" si="444">IF(D3543-$C$8&lt;0,"",D3536-$C$8)</f>
        <v/>
      </c>
      <c r="H3543" s="27">
        <v>3.382222117216E-4</v>
      </c>
      <c r="I3543" s="27">
        <v>10.71154545107</v>
      </c>
      <c r="J3543" s="2">
        <f t="shared" ref="J3543:J3606" si="445">I3543*2.71936</f>
        <v>29.128548237821715</v>
      </c>
      <c r="K3543" s="2">
        <f t="shared" ref="K3543:K3606" si="446">IF(D3543&gt;$C$8, J3543*$C$8, J3543*D3543)</f>
        <v>4.7938364432916561E-2</v>
      </c>
      <c r="L3543" s="27">
        <v>1.1152203737940001</v>
      </c>
      <c r="M3543" s="26">
        <f t="shared" ref="M3543:M3606" si="447">L3543*2.71936</f>
        <v>3.0326856756804519</v>
      </c>
      <c r="N3543" s="2">
        <f t="shared" ref="N3543:N3606" si="448">IF(D3543&gt;$C$8, M3543*$C$8,M3543* D3543)</f>
        <v>4.9910482988810715E-3</v>
      </c>
    </row>
    <row r="3544" spans="1:14" x14ac:dyDescent="0.35">
      <c r="A3544" s="10">
        <v>43244</v>
      </c>
      <c r="B3544" s="27">
        <v>0</v>
      </c>
      <c r="C3544" s="27">
        <v>5.691576113493E-3</v>
      </c>
      <c r="D3544" s="28">
        <f t="shared" si="442"/>
        <v>4.7429800945775002E-4</v>
      </c>
      <c r="E3544" s="3">
        <f t="shared" si="441"/>
        <v>0</v>
      </c>
      <c r="F3544" s="5" t="str">
        <f t="shared" si="443"/>
        <v>Dry</v>
      </c>
      <c r="G3544" s="5" t="str">
        <f t="shared" si="444"/>
        <v/>
      </c>
      <c r="H3544" s="27">
        <v>9.9096490517320001E-5</v>
      </c>
      <c r="I3544" s="27">
        <v>11.93819414705</v>
      </c>
      <c r="J3544" s="2">
        <f t="shared" si="445"/>
        <v>32.46424763572189</v>
      </c>
      <c r="K3544" s="2">
        <f t="shared" si="446"/>
        <v>1.5397728032166359E-2</v>
      </c>
      <c r="L3544" s="27">
        <v>1.26891550132</v>
      </c>
      <c r="M3544" s="26">
        <f t="shared" si="447"/>
        <v>3.450638057669555</v>
      </c>
      <c r="N3544" s="2">
        <f t="shared" si="448"/>
        <v>1.6366307621118268E-3</v>
      </c>
    </row>
    <row r="3545" spans="1:14" x14ac:dyDescent="0.35">
      <c r="A3545" s="10">
        <v>43245</v>
      </c>
      <c r="B3545" s="27">
        <v>0</v>
      </c>
      <c r="C3545" s="27">
        <v>1.022623644475E-2</v>
      </c>
      <c r="D3545" s="28">
        <f t="shared" si="442"/>
        <v>8.5218637039583336E-4</v>
      </c>
      <c r="E3545" s="3">
        <f t="shared" si="441"/>
        <v>0</v>
      </c>
      <c r="F3545" s="5" t="str">
        <f t="shared" si="443"/>
        <v>Dry</v>
      </c>
      <c r="G3545" s="5" t="str">
        <f t="shared" si="444"/>
        <v/>
      </c>
      <c r="H3545" s="27">
        <v>1.759785510344E-4</v>
      </c>
      <c r="I3545" s="27">
        <v>9.0653364963319998</v>
      </c>
      <c r="J3545" s="2">
        <f t="shared" si="445"/>
        <v>24.651913454665387</v>
      </c>
      <c r="K3545" s="2">
        <f t="shared" si="446"/>
        <v>2.1008024650243505E-2</v>
      </c>
      <c r="L3545" s="27">
        <v>0.97671417689609996</v>
      </c>
      <c r="M3545" s="26">
        <f t="shared" si="447"/>
        <v>2.6560374640841782</v>
      </c>
      <c r="N3545" s="2">
        <f t="shared" si="448"/>
        <v>2.2634389261532496E-3</v>
      </c>
    </row>
    <row r="3546" spans="1:14" x14ac:dyDescent="0.35">
      <c r="A3546" s="10">
        <v>43246</v>
      </c>
      <c r="B3546" s="27">
        <v>0</v>
      </c>
      <c r="C3546" s="27">
        <v>7.0083752817399994E-2</v>
      </c>
      <c r="D3546" s="28">
        <f t="shared" si="442"/>
        <v>5.8403127347833326E-3</v>
      </c>
      <c r="E3546" s="3">
        <f t="shared" si="441"/>
        <v>0</v>
      </c>
      <c r="F3546" s="5" t="str">
        <f t="shared" si="443"/>
        <v>Dry</v>
      </c>
      <c r="G3546" s="5" t="str">
        <f t="shared" si="444"/>
        <v/>
      </c>
      <c r="H3546" s="27">
        <v>1.1931426663950001E-3</v>
      </c>
      <c r="I3546" s="27">
        <v>8.6743771927589997</v>
      </c>
      <c r="J3546" s="2">
        <f t="shared" si="445"/>
        <v>23.588754362901113</v>
      </c>
      <c r="K3546" s="2">
        <f t="shared" si="446"/>
        <v>0.13776570250332726</v>
      </c>
      <c r="L3546" s="27">
        <v>0.88662956116820002</v>
      </c>
      <c r="M3546" s="26">
        <f t="shared" si="447"/>
        <v>2.4110649634583563</v>
      </c>
      <c r="N3546" s="2">
        <f t="shared" si="448"/>
        <v>1.4081373410475748E-2</v>
      </c>
    </row>
    <row r="3547" spans="1:14" x14ac:dyDescent="0.35">
      <c r="A3547" s="10">
        <v>43247</v>
      </c>
      <c r="B3547" s="27">
        <v>0</v>
      </c>
      <c r="C3547" s="27">
        <v>3.516686826669E-2</v>
      </c>
      <c r="D3547" s="28">
        <f t="shared" si="442"/>
        <v>2.9305723555574999E-3</v>
      </c>
      <c r="E3547" s="3">
        <f t="shared" si="441"/>
        <v>0</v>
      </c>
      <c r="F3547" s="5" t="str">
        <f t="shared" si="443"/>
        <v>Dry</v>
      </c>
      <c r="G3547" s="5" t="str">
        <f t="shared" si="444"/>
        <v/>
      </c>
      <c r="H3547" s="27">
        <v>5.9953553322480003E-4</v>
      </c>
      <c r="I3547" s="27">
        <v>12.51399368015</v>
      </c>
      <c r="J3547" s="2">
        <f t="shared" si="445"/>
        <v>34.030053854052703</v>
      </c>
      <c r="K3547" s="2">
        <f t="shared" si="446"/>
        <v>9.9727535082819813E-2</v>
      </c>
      <c r="L3547" s="27">
        <v>1.2698540759770001</v>
      </c>
      <c r="M3547" s="26">
        <f t="shared" si="447"/>
        <v>3.4531903800488148</v>
      </c>
      <c r="N3547" s="2">
        <f t="shared" si="448"/>
        <v>1.0119824266248153E-2</v>
      </c>
    </row>
    <row r="3548" spans="1:14" x14ac:dyDescent="0.35">
      <c r="A3548" s="10">
        <v>43248</v>
      </c>
      <c r="B3548" s="27">
        <v>0</v>
      </c>
      <c r="C3548" s="27">
        <v>0</v>
      </c>
      <c r="D3548" s="28">
        <f t="shared" si="442"/>
        <v>0</v>
      </c>
      <c r="E3548" s="3">
        <f t="shared" si="441"/>
        <v>0</v>
      </c>
      <c r="F3548" s="5" t="str">
        <f t="shared" si="443"/>
        <v>Dry</v>
      </c>
      <c r="G3548" s="5" t="str">
        <f t="shared" si="444"/>
        <v/>
      </c>
      <c r="H3548" s="27">
        <v>1.6924758416969999E-6</v>
      </c>
      <c r="I3548" s="27">
        <v>25.702518284460002</v>
      </c>
      <c r="J3548" s="2">
        <f t="shared" si="445"/>
        <v>69.894400122029154</v>
      </c>
      <c r="K3548" s="2">
        <f t="shared" si="446"/>
        <v>0</v>
      </c>
      <c r="L3548" s="27">
        <v>2.6771685167250001</v>
      </c>
      <c r="M3548" s="26">
        <f t="shared" si="447"/>
        <v>7.2801849776412961</v>
      </c>
      <c r="N3548" s="2">
        <f t="shared" si="448"/>
        <v>0</v>
      </c>
    </row>
    <row r="3549" spans="1:14" x14ac:dyDescent="0.35">
      <c r="A3549" s="10">
        <v>43249</v>
      </c>
      <c r="B3549" s="27">
        <v>0</v>
      </c>
      <c r="C3549" s="27">
        <v>0</v>
      </c>
      <c r="D3549" s="28">
        <f t="shared" si="442"/>
        <v>0</v>
      </c>
      <c r="E3549" s="3">
        <f t="shared" si="441"/>
        <v>0</v>
      </c>
      <c r="F3549" s="5" t="str">
        <f t="shared" si="443"/>
        <v>Dry</v>
      </c>
      <c r="G3549" s="5" t="str">
        <f t="shared" si="444"/>
        <v/>
      </c>
      <c r="H3549" s="27">
        <v>1.5570777743610001E-6</v>
      </c>
      <c r="I3549" s="27">
        <v>19.421309303499999</v>
      </c>
      <c r="J3549" s="2">
        <f t="shared" si="445"/>
        <v>52.813531667565755</v>
      </c>
      <c r="K3549" s="2">
        <f t="shared" si="446"/>
        <v>0</v>
      </c>
      <c r="L3549" s="27">
        <v>2.1830297552159998</v>
      </c>
      <c r="M3549" s="26">
        <f t="shared" si="447"/>
        <v>5.9364437951441813</v>
      </c>
      <c r="N3549" s="2">
        <f t="shared" si="448"/>
        <v>0</v>
      </c>
    </row>
    <row r="3550" spans="1:14" x14ac:dyDescent="0.35">
      <c r="A3550" s="10">
        <v>43250</v>
      </c>
      <c r="B3550" s="27">
        <v>10.41946313</v>
      </c>
      <c r="C3550" s="27">
        <v>3.6723581120590001E-2</v>
      </c>
      <c r="D3550" s="28">
        <f t="shared" si="442"/>
        <v>3.0602984267158336E-3</v>
      </c>
      <c r="E3550" s="3">
        <f t="shared" si="441"/>
        <v>0</v>
      </c>
      <c r="F3550" s="5">
        <f t="shared" si="443"/>
        <v>3.0602984267158336E-3</v>
      </c>
      <c r="G3550" s="5" t="str">
        <f t="shared" si="444"/>
        <v/>
      </c>
      <c r="H3550" s="27">
        <v>6.2558627960319999E-4</v>
      </c>
      <c r="I3550" s="27">
        <v>9.7289277117540003</v>
      </c>
      <c r="J3550" s="2">
        <f t="shared" si="445"/>
        <v>26.45645686223536</v>
      </c>
      <c r="K3550" s="2">
        <f t="shared" si="446"/>
        <v>8.0964653311974194E-2</v>
      </c>
      <c r="L3550" s="27">
        <v>1.046229951588</v>
      </c>
      <c r="M3550" s="26">
        <f t="shared" si="447"/>
        <v>2.8450758811503438</v>
      </c>
      <c r="N3550" s="2">
        <f t="shared" si="448"/>
        <v>8.7067812429715615E-3</v>
      </c>
    </row>
    <row r="3551" spans="1:14" x14ac:dyDescent="0.35">
      <c r="A3551" s="10">
        <v>43251</v>
      </c>
      <c r="B3551" s="27">
        <v>0</v>
      </c>
      <c r="C3551" s="27">
        <v>0</v>
      </c>
      <c r="D3551" s="28">
        <f t="shared" si="442"/>
        <v>0</v>
      </c>
      <c r="E3551" s="3">
        <f t="shared" si="441"/>
        <v>0</v>
      </c>
      <c r="F3551" s="5" t="str">
        <f t="shared" si="443"/>
        <v>Dry</v>
      </c>
      <c r="G3551" s="5" t="str">
        <f t="shared" si="444"/>
        <v/>
      </c>
      <c r="H3551" s="27">
        <v>1.3179106282190001E-6</v>
      </c>
      <c r="I3551" s="27">
        <v>20.632787702160002</v>
      </c>
      <c r="J3551" s="2">
        <f t="shared" si="445"/>
        <v>56.10797756574582</v>
      </c>
      <c r="K3551" s="2">
        <f t="shared" si="446"/>
        <v>0</v>
      </c>
      <c r="L3551" s="27">
        <v>2.154772784031</v>
      </c>
      <c r="M3551" s="26">
        <f t="shared" si="447"/>
        <v>5.8596029179825404</v>
      </c>
      <c r="N3551" s="2">
        <f t="shared" si="448"/>
        <v>0</v>
      </c>
    </row>
    <row r="3552" spans="1:14" x14ac:dyDescent="0.35">
      <c r="A3552" s="10">
        <v>43252</v>
      </c>
      <c r="B3552" s="27">
        <v>0</v>
      </c>
      <c r="C3552" s="27">
        <v>0.12749723405400001</v>
      </c>
      <c r="D3552" s="28">
        <f t="shared" si="442"/>
        <v>1.0624769504500002E-2</v>
      </c>
      <c r="E3552" s="3">
        <f t="shared" si="441"/>
        <v>0</v>
      </c>
      <c r="F3552" s="5" t="str">
        <f t="shared" si="443"/>
        <v>Dry</v>
      </c>
      <c r="G3552" s="5" t="str">
        <f t="shared" si="444"/>
        <v/>
      </c>
      <c r="H3552" s="27">
        <v>2.1681547155060002E-3</v>
      </c>
      <c r="I3552" s="27">
        <v>11.857756575270001</v>
      </c>
      <c r="J3552" s="2">
        <f t="shared" si="445"/>
        <v>32.245508920526227</v>
      </c>
      <c r="K3552" s="2">
        <f t="shared" si="446"/>
        <v>0.34260109983588982</v>
      </c>
      <c r="L3552" s="27">
        <v>1.2218863204020001</v>
      </c>
      <c r="M3552" s="26">
        <f t="shared" si="447"/>
        <v>3.3227487842483829</v>
      </c>
      <c r="N3552" s="2">
        <f t="shared" si="448"/>
        <v>3.5303439953996672E-2</v>
      </c>
    </row>
    <row r="3553" spans="1:14" x14ac:dyDescent="0.35">
      <c r="A3553" s="10">
        <v>43253</v>
      </c>
      <c r="B3553" s="27">
        <v>0</v>
      </c>
      <c r="C3553" s="27">
        <v>0.24746390407050001</v>
      </c>
      <c r="D3553" s="28">
        <f t="shared" si="442"/>
        <v>2.0621992005875001E-2</v>
      </c>
      <c r="E3553" s="3">
        <f t="shared" si="441"/>
        <v>0</v>
      </c>
      <c r="F3553" s="5" t="str">
        <f t="shared" si="443"/>
        <v>Dry</v>
      </c>
      <c r="G3553" s="5" t="str">
        <f t="shared" si="444"/>
        <v/>
      </c>
      <c r="H3553" s="27">
        <v>4.2096609762609996E-3</v>
      </c>
      <c r="I3553" s="27">
        <v>10.95944936209</v>
      </c>
      <c r="J3553" s="2">
        <f t="shared" si="445"/>
        <v>29.802688217293063</v>
      </c>
      <c r="K3553" s="2">
        <f t="shared" si="446"/>
        <v>0.61459079817060258</v>
      </c>
      <c r="L3553" s="27">
        <v>1.1006980890710001</v>
      </c>
      <c r="M3553" s="26">
        <f t="shared" si="447"/>
        <v>2.9931943554961147</v>
      </c>
      <c r="N3553" s="2">
        <f t="shared" si="448"/>
        <v>6.1725630071071048E-2</v>
      </c>
    </row>
    <row r="3554" spans="1:14" x14ac:dyDescent="0.35">
      <c r="A3554" s="10">
        <v>43254</v>
      </c>
      <c r="B3554" s="27">
        <v>0</v>
      </c>
      <c r="C3554" s="27">
        <v>0.24494569738120001</v>
      </c>
      <c r="D3554" s="28">
        <f t="shared" si="442"/>
        <v>2.0412141448433334E-2</v>
      </c>
      <c r="E3554" s="3">
        <f t="shared" si="441"/>
        <v>0</v>
      </c>
      <c r="F3554" s="5" t="str">
        <f t="shared" si="443"/>
        <v>Dry</v>
      </c>
      <c r="G3554" s="5" t="str">
        <f t="shared" si="444"/>
        <v/>
      </c>
      <c r="H3554" s="27">
        <v>4.1708567485730002E-3</v>
      </c>
      <c r="I3554" s="27">
        <v>13.36919494857</v>
      </c>
      <c r="J3554" s="2">
        <f t="shared" si="445"/>
        <v>36.355653975343316</v>
      </c>
      <c r="K3554" s="2">
        <f t="shared" si="446"/>
        <v>0.74209675139500542</v>
      </c>
      <c r="L3554" s="27">
        <v>1.3484361515750001</v>
      </c>
      <c r="M3554" s="26">
        <f t="shared" si="447"/>
        <v>3.6668833331469921</v>
      </c>
      <c r="N3554" s="2">
        <f t="shared" si="448"/>
        <v>7.484894127109909E-2</v>
      </c>
    </row>
    <row r="3555" spans="1:14" x14ac:dyDescent="0.35">
      <c r="A3555" s="10">
        <v>43255</v>
      </c>
      <c r="B3555" s="27">
        <v>0</v>
      </c>
      <c r="C3555" s="27">
        <v>0.22392305079899999</v>
      </c>
      <c r="D3555" s="28">
        <f t="shared" si="442"/>
        <v>1.866025423325E-2</v>
      </c>
      <c r="E3555" s="3">
        <f t="shared" si="441"/>
        <v>0</v>
      </c>
      <c r="F3555" s="5" t="str">
        <f t="shared" si="443"/>
        <v>Dry</v>
      </c>
      <c r="G3555" s="5" t="str">
        <f t="shared" si="444"/>
        <v/>
      </c>
      <c r="H3555" s="27">
        <v>3.8163061851120002E-3</v>
      </c>
      <c r="I3555" s="27">
        <v>12.80720786515</v>
      </c>
      <c r="J3555" s="2">
        <f t="shared" si="445"/>
        <v>34.827408780174302</v>
      </c>
      <c r="K3555" s="2">
        <f t="shared" si="446"/>
        <v>0.64988830212337578</v>
      </c>
      <c r="L3555" s="27">
        <v>1.2975123469150001</v>
      </c>
      <c r="M3555" s="26">
        <f t="shared" si="447"/>
        <v>3.5284031757067744</v>
      </c>
      <c r="N3555" s="2">
        <f t="shared" si="448"/>
        <v>6.5840900296095087E-2</v>
      </c>
    </row>
    <row r="3556" spans="1:14" x14ac:dyDescent="0.35">
      <c r="A3556" s="10">
        <v>43256</v>
      </c>
      <c r="B3556" s="27">
        <v>0</v>
      </c>
      <c r="C3556" s="27">
        <v>0.28600380745089998</v>
      </c>
      <c r="D3556" s="28">
        <f t="shared" si="442"/>
        <v>2.3833650620908333E-2</v>
      </c>
      <c r="E3556" s="3">
        <f t="shared" si="441"/>
        <v>0</v>
      </c>
      <c r="F3556" s="5" t="str">
        <f t="shared" si="443"/>
        <v>Dry</v>
      </c>
      <c r="G3556" s="5" t="str">
        <f t="shared" si="444"/>
        <v/>
      </c>
      <c r="H3556" s="27">
        <v>4.8741804059749998E-3</v>
      </c>
      <c r="I3556" s="27">
        <v>10.422814259640001</v>
      </c>
      <c r="J3556" s="2">
        <f t="shared" si="445"/>
        <v>28.343384185094632</v>
      </c>
      <c r="K3556" s="2">
        <f t="shared" si="446"/>
        <v>0.67552631608172409</v>
      </c>
      <c r="L3556" s="27">
        <v>1.057426697505</v>
      </c>
      <c r="M3556" s="26">
        <f t="shared" si="447"/>
        <v>2.8755238641271967</v>
      </c>
      <c r="N3556" s="2">
        <f t="shared" si="448"/>
        <v>6.8534231129691897E-2</v>
      </c>
    </row>
    <row r="3557" spans="1:14" x14ac:dyDescent="0.35">
      <c r="A3557" s="10">
        <v>43257</v>
      </c>
      <c r="B3557" s="27">
        <v>0</v>
      </c>
      <c r="C3557" s="27">
        <v>0.2684104416818</v>
      </c>
      <c r="D3557" s="28">
        <f t="shared" si="442"/>
        <v>2.2367536806816666E-2</v>
      </c>
      <c r="E3557" s="3">
        <f t="shared" si="441"/>
        <v>0</v>
      </c>
      <c r="F3557" s="5" t="str">
        <f t="shared" si="443"/>
        <v>Dry</v>
      </c>
      <c r="G3557" s="5" t="str">
        <f t="shared" si="444"/>
        <v/>
      </c>
      <c r="H3557" s="27">
        <v>4.5784418983760003E-3</v>
      </c>
      <c r="I3557" s="27">
        <v>10.855361010199999</v>
      </c>
      <c r="J3557" s="2">
        <f t="shared" si="445"/>
        <v>29.519634516697469</v>
      </c>
      <c r="K3557" s="2">
        <f t="shared" si="446"/>
        <v>0.66028151157600634</v>
      </c>
      <c r="L3557" s="27">
        <v>1.104310841515</v>
      </c>
      <c r="M3557" s="26">
        <f t="shared" si="447"/>
        <v>3.0030187299822306</v>
      </c>
      <c r="N3557" s="2">
        <f t="shared" si="448"/>
        <v>6.7170131974437386E-2</v>
      </c>
    </row>
    <row r="3558" spans="1:14" x14ac:dyDescent="0.35">
      <c r="A3558" s="10">
        <v>43258</v>
      </c>
      <c r="B3558" s="27">
        <v>0</v>
      </c>
      <c r="C3558" s="27">
        <v>0.27201797524100002</v>
      </c>
      <c r="D3558" s="28">
        <f t="shared" si="442"/>
        <v>2.2668164603416668E-2</v>
      </c>
      <c r="E3558" s="3">
        <f t="shared" si="441"/>
        <v>0</v>
      </c>
      <c r="F3558" s="5" t="str">
        <f t="shared" si="443"/>
        <v>Dry</v>
      </c>
      <c r="G3558" s="5" t="str">
        <f t="shared" si="444"/>
        <v/>
      </c>
      <c r="H3558" s="27">
        <v>4.642806635079E-3</v>
      </c>
      <c r="I3558" s="27">
        <v>10.9283677775</v>
      </c>
      <c r="J3558" s="2">
        <f t="shared" si="445"/>
        <v>29.718166199422399</v>
      </c>
      <c r="K3558" s="2">
        <f t="shared" si="446"/>
        <v>0.67365628312020043</v>
      </c>
      <c r="L3558" s="27">
        <v>1.1159199176870001</v>
      </c>
      <c r="M3558" s="26">
        <f t="shared" si="447"/>
        <v>3.0345879873613204</v>
      </c>
      <c r="N3558" s="2">
        <f t="shared" si="448"/>
        <v>6.8788540001057316E-2</v>
      </c>
    </row>
    <row r="3559" spans="1:14" x14ac:dyDescent="0.35">
      <c r="A3559" s="10">
        <v>43259</v>
      </c>
      <c r="B3559" s="27">
        <v>0</v>
      </c>
      <c r="C3559" s="27">
        <v>0.25152530790979999</v>
      </c>
      <c r="D3559" s="28">
        <f t="shared" si="442"/>
        <v>2.0960442325816665E-2</v>
      </c>
      <c r="E3559" s="3">
        <f t="shared" si="441"/>
        <v>0</v>
      </c>
      <c r="F3559" s="5" t="str">
        <f t="shared" si="443"/>
        <v>Dry</v>
      </c>
      <c r="G3559" s="5" t="str">
        <f t="shared" si="444"/>
        <v/>
      </c>
      <c r="H3559" s="27">
        <v>4.2973087967639999E-3</v>
      </c>
      <c r="I3559" s="27">
        <v>11.519726039729999</v>
      </c>
      <c r="J3559" s="2">
        <f t="shared" si="445"/>
        <v>31.326282203400172</v>
      </c>
      <c r="K3559" s="2">
        <f t="shared" si="446"/>
        <v>0.65661273140662635</v>
      </c>
      <c r="L3559" s="27">
        <v>1.1806600589130001</v>
      </c>
      <c r="M3559" s="26">
        <f t="shared" si="447"/>
        <v>3.2106397378056557</v>
      </c>
      <c r="N3559" s="2">
        <f t="shared" si="448"/>
        <v>6.7296429053250589E-2</v>
      </c>
    </row>
    <row r="3560" spans="1:14" x14ac:dyDescent="0.35">
      <c r="A3560" s="10">
        <v>43260</v>
      </c>
      <c r="B3560" s="27">
        <v>0</v>
      </c>
      <c r="C3560" s="27">
        <v>0.24532350937530001</v>
      </c>
      <c r="D3560" s="28">
        <f t="shared" si="442"/>
        <v>2.0443625781275E-2</v>
      </c>
      <c r="E3560" s="3">
        <f t="shared" si="441"/>
        <v>0</v>
      </c>
      <c r="F3560" s="5" t="str">
        <f t="shared" si="443"/>
        <v>Dry</v>
      </c>
      <c r="G3560" s="5" t="str">
        <f t="shared" si="444"/>
        <v/>
      </c>
      <c r="H3560" s="27">
        <v>4.1946153327839996E-3</v>
      </c>
      <c r="I3560" s="27">
        <v>11.66668786902</v>
      </c>
      <c r="J3560" s="2">
        <f t="shared" si="445"/>
        <v>31.72592432349823</v>
      </c>
      <c r="K3560" s="2">
        <f t="shared" si="446"/>
        <v>0.648592924434648</v>
      </c>
      <c r="L3560" s="27">
        <v>1.20157226745</v>
      </c>
      <c r="M3560" s="26">
        <f t="shared" si="447"/>
        <v>3.2675075612128319</v>
      </c>
      <c r="N3560" s="2">
        <f t="shared" si="448"/>
        <v>6.6799701818921656E-2</v>
      </c>
    </row>
    <row r="3561" spans="1:14" x14ac:dyDescent="0.35">
      <c r="A3561" s="10">
        <v>43261</v>
      </c>
      <c r="B3561" s="27">
        <v>0</v>
      </c>
      <c r="C3561" s="27">
        <v>0.25893625248930002</v>
      </c>
      <c r="D3561" s="28">
        <f t="shared" si="442"/>
        <v>2.1578021040775001E-2</v>
      </c>
      <c r="E3561" s="3">
        <f t="shared" si="441"/>
        <v>0</v>
      </c>
      <c r="F3561" s="5" t="str">
        <f t="shared" si="443"/>
        <v>Dry</v>
      </c>
      <c r="G3561" s="5" t="str">
        <f t="shared" si="444"/>
        <v/>
      </c>
      <c r="H3561" s="27">
        <v>4.4283838823769997E-3</v>
      </c>
      <c r="I3561" s="27">
        <v>10.98231893254</v>
      </c>
      <c r="J3561" s="2">
        <f t="shared" si="445"/>
        <v>29.864878812391975</v>
      </c>
      <c r="K3561" s="2">
        <f t="shared" si="446"/>
        <v>0.64442498339398957</v>
      </c>
      <c r="L3561" s="27">
        <v>1.133907318788</v>
      </c>
      <c r="M3561" s="26">
        <f t="shared" si="447"/>
        <v>3.0835022064193356</v>
      </c>
      <c r="N3561" s="2">
        <f t="shared" si="448"/>
        <v>6.6535875489392562E-2</v>
      </c>
    </row>
    <row r="3562" spans="1:14" x14ac:dyDescent="0.35">
      <c r="A3562" s="10">
        <v>43262</v>
      </c>
      <c r="B3562" s="27">
        <v>0</v>
      </c>
      <c r="C3562" s="27">
        <v>0.25133727109940002</v>
      </c>
      <c r="D3562" s="28">
        <f t="shared" si="442"/>
        <v>2.0944772591616669E-2</v>
      </c>
      <c r="E3562" s="3">
        <f t="shared" si="441"/>
        <v>0</v>
      </c>
      <c r="F3562" s="5" t="str">
        <f t="shared" si="443"/>
        <v>Dry</v>
      </c>
      <c r="G3562" s="5" t="str">
        <f t="shared" si="444"/>
        <v/>
      </c>
      <c r="H3562" s="27">
        <v>4.3013975000790001E-3</v>
      </c>
      <c r="I3562" s="27">
        <v>11.375932786470001</v>
      </c>
      <c r="J3562" s="2">
        <f t="shared" si="445"/>
        <v>30.935256582215061</v>
      </c>
      <c r="K3562" s="2">
        <f t="shared" si="446"/>
        <v>0.64793191417780716</v>
      </c>
      <c r="L3562" s="27">
        <v>1.177738857012</v>
      </c>
      <c r="M3562" s="26">
        <f t="shared" si="447"/>
        <v>3.2026959382041524</v>
      </c>
      <c r="N3562" s="2">
        <f t="shared" si="448"/>
        <v>6.707973810578037E-2</v>
      </c>
    </row>
    <row r="3563" spans="1:14" x14ac:dyDescent="0.35">
      <c r="A3563" s="10">
        <v>43263</v>
      </c>
      <c r="B3563" s="27">
        <v>0</v>
      </c>
      <c r="C3563" s="27">
        <v>0.2345659990234</v>
      </c>
      <c r="D3563" s="28">
        <f t="shared" si="442"/>
        <v>1.9547166585283333E-2</v>
      </c>
      <c r="E3563" s="3">
        <f t="shared" si="441"/>
        <v>0</v>
      </c>
      <c r="F3563" s="5" t="str">
        <f t="shared" si="443"/>
        <v>Dry</v>
      </c>
      <c r="G3563" s="5" t="str">
        <f t="shared" si="444"/>
        <v/>
      </c>
      <c r="H3563" s="27">
        <v>4.0180943310869997E-3</v>
      </c>
      <c r="I3563" s="27">
        <v>11.539406822</v>
      </c>
      <c r="J3563" s="2">
        <f t="shared" si="445"/>
        <v>31.379801335473921</v>
      </c>
      <c r="K3563" s="2">
        <f t="shared" si="446"/>
        <v>0.61338620411760514</v>
      </c>
      <c r="L3563" s="27">
        <v>1.199851779806</v>
      </c>
      <c r="M3563" s="26">
        <f t="shared" si="447"/>
        <v>3.2628289359332441</v>
      </c>
      <c r="N3563" s="2">
        <f t="shared" si="448"/>
        <v>6.3779060749969876E-2</v>
      </c>
    </row>
    <row r="3564" spans="1:14" x14ac:dyDescent="0.35">
      <c r="A3564" s="10">
        <v>43264</v>
      </c>
      <c r="B3564" s="27">
        <v>0</v>
      </c>
      <c r="C3564" s="27">
        <v>0.2414649528925</v>
      </c>
      <c r="D3564" s="28">
        <f t="shared" si="442"/>
        <v>2.0122079407708333E-2</v>
      </c>
      <c r="E3564" s="3">
        <f t="shared" si="441"/>
        <v>0</v>
      </c>
      <c r="F3564" s="5" t="str">
        <f t="shared" si="443"/>
        <v>Dry</v>
      </c>
      <c r="G3564" s="5" t="str">
        <f t="shared" si="444"/>
        <v/>
      </c>
      <c r="H3564" s="27">
        <v>4.1370170901930004E-3</v>
      </c>
      <c r="I3564" s="27">
        <v>11.091184316870001</v>
      </c>
      <c r="J3564" s="2">
        <f t="shared" si="445"/>
        <v>30.160922983923605</v>
      </c>
      <c r="K3564" s="2">
        <f t="shared" si="446"/>
        <v>0.60690048729228618</v>
      </c>
      <c r="L3564" s="27">
        <v>1.155407843936</v>
      </c>
      <c r="M3564" s="26">
        <f t="shared" si="447"/>
        <v>3.1419698744858011</v>
      </c>
      <c r="N3564" s="2">
        <f t="shared" si="448"/>
        <v>6.3222967311030678E-2</v>
      </c>
    </row>
    <row r="3565" spans="1:14" x14ac:dyDescent="0.35">
      <c r="A3565" s="10">
        <v>43265</v>
      </c>
      <c r="B3565" s="27">
        <v>0</v>
      </c>
      <c r="C3565" s="27">
        <v>0.24707518988980001</v>
      </c>
      <c r="D3565" s="28">
        <f t="shared" si="442"/>
        <v>2.0589599157483335E-2</v>
      </c>
      <c r="E3565" s="3">
        <f t="shared" si="441"/>
        <v>0</v>
      </c>
      <c r="F3565" s="5" t="str">
        <f t="shared" si="443"/>
        <v>Dry</v>
      </c>
      <c r="G3565" s="5" t="str">
        <f t="shared" si="444"/>
        <v/>
      </c>
      <c r="H3565" s="27">
        <v>4.2343296188699997E-3</v>
      </c>
      <c r="I3565" s="27">
        <v>10.96903363441</v>
      </c>
      <c r="J3565" s="2">
        <f t="shared" si="445"/>
        <v>29.828751304069176</v>
      </c>
      <c r="K3565" s="2">
        <f t="shared" si="446"/>
        <v>0.61416203271904268</v>
      </c>
      <c r="L3565" s="27">
        <v>1.1445071554640001</v>
      </c>
      <c r="M3565" s="26">
        <f t="shared" si="447"/>
        <v>3.1123269782825833</v>
      </c>
      <c r="N3565" s="2">
        <f t="shared" si="448"/>
        <v>6.4081564929859738E-2</v>
      </c>
    </row>
    <row r="3566" spans="1:14" x14ac:dyDescent="0.35">
      <c r="A3566" s="10">
        <v>43266</v>
      </c>
      <c r="B3566" s="27">
        <v>0</v>
      </c>
      <c r="C3566" s="27">
        <v>0.28529122067989998</v>
      </c>
      <c r="D3566" s="28">
        <f t="shared" si="442"/>
        <v>2.3774268389991665E-2</v>
      </c>
      <c r="E3566" s="3">
        <f t="shared" si="441"/>
        <v>0</v>
      </c>
      <c r="F3566" s="5" t="str">
        <f t="shared" si="443"/>
        <v>Dry</v>
      </c>
      <c r="G3566" s="5" t="str">
        <f t="shared" si="444"/>
        <v/>
      </c>
      <c r="H3566" s="27">
        <v>4.8853334780770002E-3</v>
      </c>
      <c r="I3566" s="27">
        <v>9.6030981175099992</v>
      </c>
      <c r="J3566" s="2">
        <f t="shared" si="445"/>
        <v>26.114280896831993</v>
      </c>
      <c r="K3566" s="2">
        <f t="shared" si="446"/>
        <v>0.62084792285291601</v>
      </c>
      <c r="L3566" s="27">
        <v>1.0021043504439999</v>
      </c>
      <c r="M3566" s="26">
        <f t="shared" si="447"/>
        <v>2.7250824864233958</v>
      </c>
      <c r="N3566" s="2">
        <f t="shared" si="448"/>
        <v>6.4786842417095633E-2</v>
      </c>
    </row>
    <row r="3567" spans="1:14" x14ac:dyDescent="0.35">
      <c r="A3567" s="10">
        <v>43267</v>
      </c>
      <c r="B3567" s="27">
        <v>0</v>
      </c>
      <c r="C3567" s="27">
        <v>0.31307655555460001</v>
      </c>
      <c r="D3567" s="28">
        <f t="shared" si="442"/>
        <v>2.6089712962883333E-2</v>
      </c>
      <c r="E3567" s="3">
        <f t="shared" si="441"/>
        <v>0</v>
      </c>
      <c r="F3567" s="5" t="str">
        <f t="shared" si="443"/>
        <v>Dry</v>
      </c>
      <c r="G3567" s="5" t="str">
        <f t="shared" si="444"/>
        <v/>
      </c>
      <c r="H3567" s="27">
        <v>5.3588041479659997E-3</v>
      </c>
      <c r="I3567" s="27">
        <v>8.5844285679799999</v>
      </c>
      <c r="J3567" s="2">
        <f t="shared" si="445"/>
        <v>23.344151670622093</v>
      </c>
      <c r="K3567" s="2">
        <f t="shared" si="446"/>
        <v>0.60904221644854384</v>
      </c>
      <c r="L3567" s="27">
        <v>0.89201789284559996</v>
      </c>
      <c r="M3567" s="26">
        <f t="shared" si="447"/>
        <v>2.4257177770886109</v>
      </c>
      <c r="N3567" s="2">
        <f t="shared" si="448"/>
        <v>6.3286280533205272E-2</v>
      </c>
    </row>
    <row r="3568" spans="1:14" x14ac:dyDescent="0.35">
      <c r="A3568" s="10">
        <v>43268</v>
      </c>
      <c r="B3568" s="27">
        <v>0</v>
      </c>
      <c r="C3568" s="27">
        <v>0.37309515953880001</v>
      </c>
      <c r="D3568" s="28">
        <f t="shared" si="442"/>
        <v>3.1091263294900001E-2</v>
      </c>
      <c r="E3568" s="3">
        <f t="shared" si="441"/>
        <v>0</v>
      </c>
      <c r="F3568" s="5" t="str">
        <f t="shared" si="443"/>
        <v>Dry</v>
      </c>
      <c r="G3568" s="5" t="str">
        <f t="shared" si="444"/>
        <v/>
      </c>
      <c r="H3568" s="27">
        <v>6.3822131555809998E-3</v>
      </c>
      <c r="I3568" s="27">
        <v>7.1927654661679998</v>
      </c>
      <c r="J3568" s="2">
        <f t="shared" si="445"/>
        <v>19.559718698078612</v>
      </c>
      <c r="K3568" s="2">
        <f t="shared" si="446"/>
        <v>0.6081363640161408</v>
      </c>
      <c r="L3568" s="27">
        <v>0.74426238528209998</v>
      </c>
      <c r="M3568" s="26">
        <f t="shared" si="447"/>
        <v>2.0239173600407314</v>
      </c>
      <c r="N3568" s="2">
        <f t="shared" si="448"/>
        <v>6.2926147528145307E-2</v>
      </c>
    </row>
    <row r="3569" spans="1:14" x14ac:dyDescent="0.35">
      <c r="A3569" s="10">
        <v>43269</v>
      </c>
      <c r="B3569" s="27">
        <v>0</v>
      </c>
      <c r="C3569" s="27">
        <v>0.2779480433339</v>
      </c>
      <c r="D3569" s="28">
        <f t="shared" si="442"/>
        <v>2.3162336944491668E-2</v>
      </c>
      <c r="E3569" s="3">
        <f t="shared" si="441"/>
        <v>0</v>
      </c>
      <c r="F3569" s="5" t="str">
        <f t="shared" si="443"/>
        <v>Dry</v>
      </c>
      <c r="G3569" s="5" t="str">
        <f t="shared" si="444"/>
        <v/>
      </c>
      <c r="H3569" s="27">
        <v>4.7768948704789999E-3</v>
      </c>
      <c r="I3569" s="27">
        <v>9.0802584657979999</v>
      </c>
      <c r="J3569" s="2">
        <f t="shared" si="445"/>
        <v>24.692491661552449</v>
      </c>
      <c r="K3569" s="2">
        <f t="shared" si="446"/>
        <v>0.57193581186392872</v>
      </c>
      <c r="L3569" s="27">
        <v>0.94832406110919998</v>
      </c>
      <c r="M3569" s="26">
        <f t="shared" si="447"/>
        <v>2.578834518817914</v>
      </c>
      <c r="N3569" s="2">
        <f t="shared" si="448"/>
        <v>5.973183404894656E-2</v>
      </c>
    </row>
    <row r="3570" spans="1:14" x14ac:dyDescent="0.35">
      <c r="A3570" s="10">
        <v>43270</v>
      </c>
      <c r="B3570" s="27">
        <v>0</v>
      </c>
      <c r="C3570" s="27">
        <v>0.27111873977669998</v>
      </c>
      <c r="D3570" s="28">
        <f t="shared" si="442"/>
        <v>2.2593228314724999E-2</v>
      </c>
      <c r="E3570" s="3">
        <f t="shared" si="441"/>
        <v>0</v>
      </c>
      <c r="F3570" s="5" t="str">
        <f t="shared" si="443"/>
        <v>Dry</v>
      </c>
      <c r="G3570" s="5" t="str">
        <f t="shared" si="444"/>
        <v/>
      </c>
      <c r="H3570" s="27">
        <v>4.664659198855E-3</v>
      </c>
      <c r="I3570" s="27">
        <v>9.6449631345429996</v>
      </c>
      <c r="J3570" s="2">
        <f t="shared" si="445"/>
        <v>26.228126949550852</v>
      </c>
      <c r="K3570" s="2">
        <f t="shared" si="446"/>
        <v>0.59257806043879413</v>
      </c>
      <c r="L3570" s="27">
        <v>1.018568441048</v>
      </c>
      <c r="M3570" s="26">
        <f t="shared" si="447"/>
        <v>2.7698542758482896</v>
      </c>
      <c r="N3570" s="2">
        <f t="shared" si="448"/>
        <v>6.2579950052757682E-2</v>
      </c>
    </row>
    <row r="3571" spans="1:14" x14ac:dyDescent="0.35">
      <c r="A3571" s="10">
        <v>43271</v>
      </c>
      <c r="B3571" s="27">
        <v>0</v>
      </c>
      <c r="C3571" s="27">
        <v>0.2479136686872</v>
      </c>
      <c r="D3571" s="28">
        <f t="shared" si="442"/>
        <v>2.0659472390599998E-2</v>
      </c>
      <c r="E3571" s="3">
        <f t="shared" si="441"/>
        <v>0</v>
      </c>
      <c r="F3571" s="5" t="str">
        <f t="shared" si="443"/>
        <v>Dry</v>
      </c>
      <c r="G3571" s="5" t="str">
        <f t="shared" si="444"/>
        <v/>
      </c>
      <c r="H3571" s="27">
        <v>4.270032129549E-3</v>
      </c>
      <c r="I3571" s="27">
        <v>10.384063574800001</v>
      </c>
      <c r="J3571" s="2">
        <f t="shared" si="445"/>
        <v>28.238007122768131</v>
      </c>
      <c r="K3571" s="2">
        <f t="shared" si="446"/>
        <v>0.58338232851839433</v>
      </c>
      <c r="L3571" s="27">
        <v>1.1043086822970001</v>
      </c>
      <c r="M3571" s="26">
        <f t="shared" si="447"/>
        <v>3.0030128582911702</v>
      </c>
      <c r="N3571" s="2">
        <f t="shared" si="448"/>
        <v>6.2040661234483215E-2</v>
      </c>
    </row>
    <row r="3572" spans="1:14" x14ac:dyDescent="0.35">
      <c r="A3572" s="10">
        <v>43272</v>
      </c>
      <c r="B3572" s="27">
        <v>0</v>
      </c>
      <c r="C3572" s="27">
        <v>0.2327619666279</v>
      </c>
      <c r="D3572" s="28">
        <f t="shared" si="442"/>
        <v>1.9396830552324999E-2</v>
      </c>
      <c r="E3572" s="3">
        <f t="shared" si="441"/>
        <v>0</v>
      </c>
      <c r="F3572" s="5" t="str">
        <f t="shared" si="443"/>
        <v>Dry</v>
      </c>
      <c r="G3572" s="5" t="str">
        <f t="shared" si="444"/>
        <v/>
      </c>
      <c r="H3572" s="27">
        <v>4.011985163755E-3</v>
      </c>
      <c r="I3572" s="27">
        <v>10.44568418531</v>
      </c>
      <c r="J3572" s="2">
        <f t="shared" si="445"/>
        <v>28.405575746164601</v>
      </c>
      <c r="K3572" s="2">
        <f t="shared" si="446"/>
        <v>0.55097813948958752</v>
      </c>
      <c r="L3572" s="27">
        <v>1.1178449123630001</v>
      </c>
      <c r="M3572" s="26">
        <f t="shared" si="447"/>
        <v>3.0398227408834479</v>
      </c>
      <c r="N3572" s="2">
        <f t="shared" si="448"/>
        <v>5.8962926614020382E-2</v>
      </c>
    </row>
    <row r="3573" spans="1:14" x14ac:dyDescent="0.35">
      <c r="A3573" s="10">
        <v>43273</v>
      </c>
      <c r="B3573" s="27">
        <v>0</v>
      </c>
      <c r="C3573" s="27">
        <v>0.23637339464580001</v>
      </c>
      <c r="D3573" s="28">
        <f t="shared" si="442"/>
        <v>1.969778288715E-2</v>
      </c>
      <c r="E3573" s="3">
        <f t="shared" si="441"/>
        <v>0</v>
      </c>
      <c r="F3573" s="5" t="str">
        <f t="shared" si="443"/>
        <v>Dry</v>
      </c>
      <c r="G3573" s="5" t="str">
        <f t="shared" si="444"/>
        <v/>
      </c>
      <c r="H3573" s="27">
        <v>4.0729473627980003E-3</v>
      </c>
      <c r="I3573" s="27">
        <v>10.351510741289999</v>
      </c>
      <c r="J3573" s="2">
        <f t="shared" si="445"/>
        <v>28.149484249434373</v>
      </c>
      <c r="K3573" s="2">
        <f t="shared" si="446"/>
        <v>0.55448242913060686</v>
      </c>
      <c r="L3573" s="27">
        <v>1.1088473961500001</v>
      </c>
      <c r="M3573" s="26">
        <f t="shared" si="447"/>
        <v>3.0153552551944642</v>
      </c>
      <c r="N3573" s="2">
        <f t="shared" si="448"/>
        <v>5.9395813144447335E-2</v>
      </c>
    </row>
    <row r="3574" spans="1:14" x14ac:dyDescent="0.35">
      <c r="A3574" s="10">
        <v>43274</v>
      </c>
      <c r="B3574" s="27">
        <v>0</v>
      </c>
      <c r="C3574" s="27">
        <v>0.24468158095869999</v>
      </c>
      <c r="D3574" s="28">
        <f t="shared" si="442"/>
        <v>2.0390131746558331E-2</v>
      </c>
      <c r="E3574" s="3">
        <f t="shared" si="441"/>
        <v>0</v>
      </c>
      <c r="F3574" s="5" t="str">
        <f t="shared" si="443"/>
        <v>Dry</v>
      </c>
      <c r="G3574" s="5" t="str">
        <f t="shared" si="444"/>
        <v/>
      </c>
      <c r="H3574" s="27">
        <v>4.2135711191440004E-3</v>
      </c>
      <c r="I3574" s="27">
        <v>9.7482523039520004</v>
      </c>
      <c r="J3574" s="2">
        <f t="shared" si="445"/>
        <v>26.509007385274913</v>
      </c>
      <c r="K3574" s="2">
        <f t="shared" si="446"/>
        <v>0.54052215305624329</v>
      </c>
      <c r="L3574" s="27">
        <v>1.0452985976789999</v>
      </c>
      <c r="M3574" s="26">
        <f t="shared" si="447"/>
        <v>2.8425431945843651</v>
      </c>
      <c r="N3574" s="2">
        <f t="shared" si="448"/>
        <v>5.7959830232858001E-2</v>
      </c>
    </row>
    <row r="3575" spans="1:14" x14ac:dyDescent="0.35">
      <c r="A3575" s="10">
        <v>43275</v>
      </c>
      <c r="B3575" s="27">
        <v>0</v>
      </c>
      <c r="C3575" s="27">
        <v>0.27698206799859998</v>
      </c>
      <c r="D3575" s="28">
        <f t="shared" si="442"/>
        <v>2.3081838999883333E-2</v>
      </c>
      <c r="E3575" s="3">
        <f t="shared" si="441"/>
        <v>0</v>
      </c>
      <c r="F3575" s="5" t="str">
        <f t="shared" si="443"/>
        <v>Dry</v>
      </c>
      <c r="G3575" s="5" t="str">
        <f t="shared" si="444"/>
        <v/>
      </c>
      <c r="H3575" s="27">
        <v>4.7622736620629999E-3</v>
      </c>
      <c r="I3575" s="27">
        <v>9.0368457251829994</v>
      </c>
      <c r="J3575" s="2">
        <f t="shared" si="445"/>
        <v>24.574436791233641</v>
      </c>
      <c r="K3575" s="2">
        <f t="shared" si="446"/>
        <v>0.5672231935280645</v>
      </c>
      <c r="L3575" s="27">
        <v>0.9610463238361</v>
      </c>
      <c r="M3575" s="26">
        <f t="shared" si="447"/>
        <v>2.613430931186937</v>
      </c>
      <c r="N3575" s="2">
        <f t="shared" si="448"/>
        <v>6.0322791990972055E-2</v>
      </c>
    </row>
    <row r="3576" spans="1:14" x14ac:dyDescent="0.35">
      <c r="A3576" s="10">
        <v>43276</v>
      </c>
      <c r="B3576" s="27">
        <v>0</v>
      </c>
      <c r="C3576" s="27">
        <v>0.25537959262530002</v>
      </c>
      <c r="D3576" s="28">
        <f t="shared" si="442"/>
        <v>2.1281632718775003E-2</v>
      </c>
      <c r="E3576" s="3">
        <f t="shared" si="441"/>
        <v>0</v>
      </c>
      <c r="F3576" s="5" t="str">
        <f t="shared" si="443"/>
        <v>Dry</v>
      </c>
      <c r="G3576" s="5" t="str">
        <f t="shared" si="444"/>
        <v/>
      </c>
      <c r="H3576" s="27">
        <v>4.3953903614130001E-3</v>
      </c>
      <c r="I3576" s="27">
        <v>9.5482503183459997</v>
      </c>
      <c r="J3576" s="2">
        <f t="shared" si="445"/>
        <v>25.965129985697377</v>
      </c>
      <c r="K3576" s="2">
        <f t="shared" si="446"/>
        <v>0.55258035985086318</v>
      </c>
      <c r="L3576" s="27">
        <v>1.0134875174519999</v>
      </c>
      <c r="M3576" s="26">
        <f t="shared" si="447"/>
        <v>2.7560374154582705</v>
      </c>
      <c r="N3576" s="2">
        <f t="shared" si="448"/>
        <v>5.8652976034984823E-2</v>
      </c>
    </row>
    <row r="3577" spans="1:14" x14ac:dyDescent="0.35">
      <c r="A3577" s="10">
        <v>43277</v>
      </c>
      <c r="B3577" s="27">
        <v>0</v>
      </c>
      <c r="C3577" s="27">
        <v>0.264779515016</v>
      </c>
      <c r="D3577" s="28">
        <f t="shared" si="442"/>
        <v>2.2064959584666668E-2</v>
      </c>
      <c r="E3577" s="3">
        <f t="shared" si="441"/>
        <v>0</v>
      </c>
      <c r="F3577" s="5" t="str">
        <f t="shared" si="443"/>
        <v>Dry</v>
      </c>
      <c r="G3577" s="5" t="str">
        <f t="shared" si="444"/>
        <v/>
      </c>
      <c r="H3577" s="27">
        <v>4.5551864114640002E-3</v>
      </c>
      <c r="I3577" s="27">
        <v>9.6513650542540006</v>
      </c>
      <c r="J3577" s="2">
        <f t="shared" si="445"/>
        <v>26.245536073936158</v>
      </c>
      <c r="K3577" s="2">
        <f t="shared" si="446"/>
        <v>0.57910669274931237</v>
      </c>
      <c r="L3577" s="27">
        <v>1.0260184866290001</v>
      </c>
      <c r="M3577" s="26">
        <f t="shared" si="447"/>
        <v>2.7901136317994375</v>
      </c>
      <c r="N3577" s="2">
        <f t="shared" si="448"/>
        <v>6.1563744522282124E-2</v>
      </c>
    </row>
    <row r="3578" spans="1:14" x14ac:dyDescent="0.35">
      <c r="A3578" s="10">
        <v>43278</v>
      </c>
      <c r="B3578" s="27">
        <v>0</v>
      </c>
      <c r="C3578" s="27">
        <v>0.25239371011869999</v>
      </c>
      <c r="D3578" s="28">
        <f t="shared" si="442"/>
        <v>2.1032809176558333E-2</v>
      </c>
      <c r="E3578" s="3">
        <f t="shared" si="441"/>
        <v>0</v>
      </c>
      <c r="F3578" s="5" t="str">
        <f t="shared" si="443"/>
        <v>Dry</v>
      </c>
      <c r="G3578" s="5" t="str">
        <f t="shared" si="444"/>
        <v/>
      </c>
      <c r="H3578" s="27">
        <v>4.3446044324029999E-3</v>
      </c>
      <c r="I3578" s="27">
        <v>9.9468052663949997</v>
      </c>
      <c r="J3578" s="2">
        <f t="shared" si="445"/>
        <v>27.048944369223907</v>
      </c>
      <c r="K3578" s="2">
        <f t="shared" si="446"/>
        <v>0.56891528534522851</v>
      </c>
      <c r="L3578" s="27">
        <v>1.058471669579</v>
      </c>
      <c r="M3578" s="26">
        <f t="shared" si="447"/>
        <v>2.8783655193863495</v>
      </c>
      <c r="N3578" s="2">
        <f t="shared" si="448"/>
        <v>6.0540112709638307E-2</v>
      </c>
    </row>
    <row r="3579" spans="1:14" x14ac:dyDescent="0.35">
      <c r="A3579" s="10">
        <v>43279</v>
      </c>
      <c r="B3579" s="27">
        <v>0</v>
      </c>
      <c r="C3579" s="27">
        <v>0.26002714599560001</v>
      </c>
      <c r="D3579" s="28">
        <f t="shared" si="442"/>
        <v>2.1668928832966668E-2</v>
      </c>
      <c r="E3579" s="3">
        <f t="shared" si="441"/>
        <v>0</v>
      </c>
      <c r="F3579" s="5" t="str">
        <f t="shared" si="443"/>
        <v>Dry</v>
      </c>
      <c r="G3579" s="5" t="str">
        <f t="shared" si="444"/>
        <v/>
      </c>
      <c r="H3579" s="27">
        <v>4.474301990835E-3</v>
      </c>
      <c r="I3579" s="27">
        <v>9.7062123051100002</v>
      </c>
      <c r="J3579" s="2">
        <f t="shared" si="445"/>
        <v>26.394685494023932</v>
      </c>
      <c r="K3579" s="2">
        <f t="shared" si="446"/>
        <v>0.57194456153854223</v>
      </c>
      <c r="L3579" s="27">
        <v>1.0344066634460001</v>
      </c>
      <c r="M3579" s="26">
        <f t="shared" si="447"/>
        <v>2.8129241043085149</v>
      </c>
      <c r="N3579" s="2">
        <f t="shared" si="448"/>
        <v>6.0953052228797718E-2</v>
      </c>
    </row>
    <row r="3580" spans="1:14" x14ac:dyDescent="0.35">
      <c r="A3580" s="10">
        <v>43280</v>
      </c>
      <c r="B3580" s="27">
        <v>0</v>
      </c>
      <c r="C3580" s="27">
        <v>0.27923804161440002</v>
      </c>
      <c r="D3580" s="28">
        <f t="shared" si="442"/>
        <v>2.3269836801200001E-2</v>
      </c>
      <c r="E3580" s="3">
        <f t="shared" si="441"/>
        <v>0</v>
      </c>
      <c r="F3580" s="5" t="str">
        <f t="shared" si="443"/>
        <v>Dry</v>
      </c>
      <c r="G3580" s="5" t="str">
        <f t="shared" si="444"/>
        <v/>
      </c>
      <c r="H3580" s="27">
        <v>4.8007391563200004E-3</v>
      </c>
      <c r="I3580" s="27">
        <v>9.1250599363239999</v>
      </c>
      <c r="J3580" s="2">
        <f t="shared" si="445"/>
        <v>24.814322988442033</v>
      </c>
      <c r="K3580" s="2">
        <f t="shared" si="446"/>
        <v>0.5774252462733116</v>
      </c>
      <c r="L3580" s="27">
        <v>0.96978844741079995</v>
      </c>
      <c r="M3580" s="26">
        <f t="shared" si="447"/>
        <v>2.6372039123510329</v>
      </c>
      <c r="N3580" s="2">
        <f t="shared" si="448"/>
        <v>6.1367304651894689E-2</v>
      </c>
    </row>
    <row r="3581" spans="1:14" x14ac:dyDescent="0.35">
      <c r="A3581" s="10">
        <v>43281</v>
      </c>
      <c r="B3581" s="27">
        <v>0</v>
      </c>
      <c r="C3581" s="27">
        <v>0.26840884107599999</v>
      </c>
      <c r="D3581" s="28">
        <f t="shared" si="442"/>
        <v>2.2367403423000001E-2</v>
      </c>
      <c r="E3581" s="3">
        <f t="shared" si="441"/>
        <v>0</v>
      </c>
      <c r="F3581" s="5" t="str">
        <f t="shared" si="443"/>
        <v>Dry</v>
      </c>
      <c r="G3581" s="5" t="str">
        <f t="shared" si="444"/>
        <v/>
      </c>
      <c r="H3581" s="27">
        <v>4.6165824063209996E-3</v>
      </c>
      <c r="I3581" s="27">
        <v>9.3142235647089997</v>
      </c>
      <c r="J3581" s="2">
        <f t="shared" si="445"/>
        <v>25.328726992927066</v>
      </c>
      <c r="K3581" s="2">
        <f t="shared" si="446"/>
        <v>0.56653785484182939</v>
      </c>
      <c r="L3581" s="27">
        <v>0.98764022231070003</v>
      </c>
      <c r="M3581" s="26">
        <f t="shared" si="447"/>
        <v>2.6857493149428251</v>
      </c>
      <c r="N3581" s="2">
        <f t="shared" si="448"/>
        <v>6.0073238420372051E-2</v>
      </c>
    </row>
    <row r="3582" spans="1:14" x14ac:dyDescent="0.35">
      <c r="A3582" s="10">
        <v>43282</v>
      </c>
      <c r="B3582" s="27">
        <v>0</v>
      </c>
      <c r="C3582" s="27">
        <v>0.2778866805222</v>
      </c>
      <c r="D3582" s="28">
        <f t="shared" si="442"/>
        <v>2.315722337685E-2</v>
      </c>
      <c r="E3582" s="3">
        <f t="shared" si="441"/>
        <v>0</v>
      </c>
      <c r="F3582" s="5" t="str">
        <f t="shared" si="443"/>
        <v>Dry</v>
      </c>
      <c r="G3582" s="5" t="str">
        <f t="shared" si="444"/>
        <v/>
      </c>
      <c r="H3582" s="27">
        <v>4.7785699672419999E-3</v>
      </c>
      <c r="I3582" s="27">
        <v>10.35938765747</v>
      </c>
      <c r="J3582" s="2">
        <f t="shared" si="445"/>
        <v>28.170904420217621</v>
      </c>
      <c r="K3582" s="2">
        <f t="shared" si="446"/>
        <v>0.65235992638687046</v>
      </c>
      <c r="L3582" s="27">
        <v>1.0978355006830001</v>
      </c>
      <c r="M3582" s="26">
        <f t="shared" si="447"/>
        <v>2.985409947137323</v>
      </c>
      <c r="N3582" s="2">
        <f t="shared" si="448"/>
        <v>6.9133805017328936E-2</v>
      </c>
    </row>
    <row r="3583" spans="1:14" x14ac:dyDescent="0.35">
      <c r="A3583" s="10">
        <v>43283</v>
      </c>
      <c r="B3583" s="27">
        <v>0</v>
      </c>
      <c r="C3583" s="27">
        <v>0.27734168859870001</v>
      </c>
      <c r="D3583" s="28">
        <f t="shared" si="442"/>
        <v>2.3111807383225002E-2</v>
      </c>
      <c r="E3583" s="3">
        <f t="shared" si="441"/>
        <v>0</v>
      </c>
      <c r="F3583" s="5" t="str">
        <f t="shared" si="443"/>
        <v>Dry</v>
      </c>
      <c r="G3583" s="5" t="str">
        <f t="shared" si="444"/>
        <v/>
      </c>
      <c r="H3583" s="27">
        <v>4.7714031698829996E-3</v>
      </c>
      <c r="I3583" s="27">
        <v>10.81242266796</v>
      </c>
      <c r="J3583" s="2">
        <f t="shared" si="445"/>
        <v>29.402869706343704</v>
      </c>
      <c r="K3583" s="2">
        <f t="shared" si="446"/>
        <v>0.67955346116707716</v>
      </c>
      <c r="L3583" s="27">
        <v>1.1478969109570001</v>
      </c>
      <c r="M3583" s="26">
        <f t="shared" si="447"/>
        <v>3.1215449437800276</v>
      </c>
      <c r="N3583" s="2">
        <f t="shared" si="448"/>
        <v>7.2144545478723912E-2</v>
      </c>
    </row>
    <row r="3584" spans="1:14" x14ac:dyDescent="0.35">
      <c r="A3584" s="10">
        <v>43284</v>
      </c>
      <c r="B3584" s="27">
        <v>0</v>
      </c>
      <c r="C3584" s="27">
        <v>0.28305924242840003</v>
      </c>
      <c r="D3584" s="28">
        <f t="shared" si="442"/>
        <v>2.358827020236667E-2</v>
      </c>
      <c r="E3584" s="3">
        <f t="shared" si="441"/>
        <v>0</v>
      </c>
      <c r="F3584" s="5" t="str">
        <f t="shared" si="443"/>
        <v>Dry</v>
      </c>
      <c r="G3584" s="5" t="str">
        <f t="shared" si="444"/>
        <v/>
      </c>
      <c r="H3584" s="27">
        <v>4.8707871600050003E-3</v>
      </c>
      <c r="I3584" s="27">
        <v>10.462611708120001</v>
      </c>
      <c r="J3584" s="2">
        <f t="shared" si="445"/>
        <v>28.451607774593207</v>
      </c>
      <c r="K3584" s="2">
        <f t="shared" si="446"/>
        <v>0.67112421187886084</v>
      </c>
      <c r="L3584" s="27">
        <v>1.1142084330349999</v>
      </c>
      <c r="M3584" s="26">
        <f t="shared" si="447"/>
        <v>3.0299338444580575</v>
      </c>
      <c r="N3584" s="2">
        <f t="shared" si="448"/>
        <v>7.1470898218372284E-2</v>
      </c>
    </row>
    <row r="3585" spans="1:14" x14ac:dyDescent="0.35">
      <c r="A3585" s="10">
        <v>43285</v>
      </c>
      <c r="B3585" s="27">
        <v>0</v>
      </c>
      <c r="C3585" s="27">
        <v>0.27149754519219998</v>
      </c>
      <c r="D3585" s="28">
        <f t="shared" si="442"/>
        <v>2.2624795432683333E-2</v>
      </c>
      <c r="E3585" s="3">
        <f t="shared" si="441"/>
        <v>0</v>
      </c>
      <c r="F3585" s="5" t="str">
        <f t="shared" si="443"/>
        <v>Dry</v>
      </c>
      <c r="G3585" s="5" t="str">
        <f t="shared" si="444"/>
        <v/>
      </c>
      <c r="H3585" s="27">
        <v>4.6763611713080003E-3</v>
      </c>
      <c r="I3585" s="27">
        <v>10.63081991104</v>
      </c>
      <c r="J3585" s="2">
        <f t="shared" si="445"/>
        <v>28.909026433285735</v>
      </c>
      <c r="K3585" s="2">
        <f t="shared" si="446"/>
        <v>0.65406080921112486</v>
      </c>
      <c r="L3585" s="27">
        <v>1.133593508506</v>
      </c>
      <c r="M3585" s="26">
        <f t="shared" si="447"/>
        <v>3.0826488432908761</v>
      </c>
      <c r="N3585" s="2">
        <f t="shared" si="448"/>
        <v>6.974429947025397E-2</v>
      </c>
    </row>
    <row r="3586" spans="1:14" x14ac:dyDescent="0.35">
      <c r="A3586" s="10">
        <v>43286</v>
      </c>
      <c r="B3586" s="27">
        <v>0</v>
      </c>
      <c r="C3586" s="27">
        <v>0.27133550793200001</v>
      </c>
      <c r="D3586" s="28">
        <f t="shared" si="442"/>
        <v>2.2611292327666666E-2</v>
      </c>
      <c r="E3586" s="3">
        <f t="shared" si="441"/>
        <v>0</v>
      </c>
      <c r="F3586" s="5" t="str">
        <f t="shared" si="443"/>
        <v>Dry</v>
      </c>
      <c r="G3586" s="5" t="str">
        <f t="shared" si="444"/>
        <v/>
      </c>
      <c r="H3586" s="27">
        <v>4.6756498741049998E-3</v>
      </c>
      <c r="I3586" s="27">
        <v>11.298459061859999</v>
      </c>
      <c r="J3586" s="2">
        <f t="shared" si="445"/>
        <v>30.724577634459607</v>
      </c>
      <c r="K3586" s="2">
        <f t="shared" si="446"/>
        <v>0.69472240653685535</v>
      </c>
      <c r="L3586" s="27">
        <v>1.209543372213</v>
      </c>
      <c r="M3586" s="26">
        <f t="shared" si="447"/>
        <v>3.2891838646611435</v>
      </c>
      <c r="N3586" s="2">
        <f t="shared" si="448"/>
        <v>7.4372697883297506E-2</v>
      </c>
    </row>
    <row r="3587" spans="1:14" x14ac:dyDescent="0.35">
      <c r="A3587" s="10">
        <v>43287</v>
      </c>
      <c r="B3587" s="27">
        <v>0</v>
      </c>
      <c r="C3587" s="27">
        <v>0.21679467725099999</v>
      </c>
      <c r="D3587" s="28">
        <f t="shared" si="442"/>
        <v>1.806622310425E-2</v>
      </c>
      <c r="E3587" s="3">
        <f t="shared" si="441"/>
        <v>0</v>
      </c>
      <c r="F3587" s="5" t="str">
        <f t="shared" si="443"/>
        <v>Dry</v>
      </c>
      <c r="G3587" s="5" t="str">
        <f t="shared" si="444"/>
        <v/>
      </c>
      <c r="H3587" s="27">
        <v>3.7494416190719999E-3</v>
      </c>
      <c r="I3587" s="27">
        <v>13.28135699587</v>
      </c>
      <c r="J3587" s="2">
        <f t="shared" si="445"/>
        <v>36.116790960289045</v>
      </c>
      <c r="K3587" s="2">
        <f t="shared" si="446"/>
        <v>0.65249400329814145</v>
      </c>
      <c r="L3587" s="27">
        <v>1.438920722093</v>
      </c>
      <c r="M3587" s="26">
        <f t="shared" si="447"/>
        <v>3.9129434548308204</v>
      </c>
      <c r="N3587" s="2">
        <f t="shared" si="448"/>
        <v>7.0692109449288387E-2</v>
      </c>
    </row>
    <row r="3588" spans="1:14" x14ac:dyDescent="0.35">
      <c r="A3588" s="10">
        <v>43288</v>
      </c>
      <c r="B3588" s="27">
        <v>0</v>
      </c>
      <c r="C3588" s="27">
        <v>0.16959270482889999</v>
      </c>
      <c r="D3588" s="28">
        <f t="shared" si="442"/>
        <v>1.4132725402408333E-2</v>
      </c>
      <c r="E3588" s="3">
        <f t="shared" si="441"/>
        <v>0</v>
      </c>
      <c r="F3588" s="5" t="str">
        <f t="shared" si="443"/>
        <v>Dry</v>
      </c>
      <c r="G3588" s="5" t="str">
        <f t="shared" si="444"/>
        <v/>
      </c>
      <c r="H3588" s="27">
        <v>2.9440888808750002E-3</v>
      </c>
      <c r="I3588" s="27">
        <v>12.193619871919999</v>
      </c>
      <c r="J3588" s="2">
        <f t="shared" si="445"/>
        <v>33.158842134904368</v>
      </c>
      <c r="K3588" s="2">
        <f t="shared" si="446"/>
        <v>0.46862481055441074</v>
      </c>
      <c r="L3588" s="27">
        <v>1.341515517655</v>
      </c>
      <c r="M3588" s="26">
        <f t="shared" si="447"/>
        <v>3.6480636380903007</v>
      </c>
      <c r="N3588" s="2">
        <f t="shared" si="448"/>
        <v>5.1557081647640952E-2</v>
      </c>
    </row>
    <row r="3589" spans="1:14" x14ac:dyDescent="0.35">
      <c r="A3589" s="10">
        <v>43289</v>
      </c>
      <c r="B3589" s="27">
        <v>0</v>
      </c>
      <c r="C3589" s="27">
        <v>0.21993019998169999</v>
      </c>
      <c r="D3589" s="28">
        <f t="shared" si="442"/>
        <v>1.8327516665141666E-2</v>
      </c>
      <c r="E3589" s="3">
        <f t="shared" si="441"/>
        <v>0</v>
      </c>
      <c r="F3589" s="5" t="str">
        <f t="shared" si="443"/>
        <v>Dry</v>
      </c>
      <c r="G3589" s="5" t="str">
        <f t="shared" si="444"/>
        <v/>
      </c>
      <c r="H3589" s="27">
        <v>3.7973739848350002E-3</v>
      </c>
      <c r="I3589" s="27">
        <v>12.6860670926</v>
      </c>
      <c r="J3589" s="2">
        <f t="shared" si="445"/>
        <v>34.49798340893274</v>
      </c>
      <c r="K3589" s="2">
        <f t="shared" si="446"/>
        <v>0.63226236584099549</v>
      </c>
      <c r="L3589" s="27">
        <v>1.3809425726319999</v>
      </c>
      <c r="M3589" s="26">
        <f t="shared" si="447"/>
        <v>3.7552799943125552</v>
      </c>
      <c r="N3589" s="2">
        <f t="shared" si="448"/>
        <v>6.8824956678036453E-2</v>
      </c>
    </row>
    <row r="3590" spans="1:14" x14ac:dyDescent="0.35">
      <c r="A3590" s="10">
        <v>43290</v>
      </c>
      <c r="B3590" s="27">
        <v>0</v>
      </c>
      <c r="C3590" s="27">
        <v>0.2046309152969</v>
      </c>
      <c r="D3590" s="28">
        <f t="shared" si="442"/>
        <v>1.7052576274741667E-2</v>
      </c>
      <c r="E3590" s="3">
        <f t="shared" si="441"/>
        <v>0</v>
      </c>
      <c r="F3590" s="5" t="str">
        <f t="shared" si="443"/>
        <v>Dry</v>
      </c>
      <c r="G3590" s="5" t="str">
        <f t="shared" si="444"/>
        <v/>
      </c>
      <c r="H3590" s="27">
        <v>3.5366583638870002E-3</v>
      </c>
      <c r="I3590" s="27">
        <v>10.60740780796</v>
      </c>
      <c r="J3590" s="2">
        <f t="shared" si="445"/>
        <v>28.845360496654106</v>
      </c>
      <c r="K3590" s="2">
        <f t="shared" si="446"/>
        <v>0.4918877100416143</v>
      </c>
      <c r="L3590" s="27">
        <v>1.1628451521559999</v>
      </c>
      <c r="M3590" s="26">
        <f t="shared" si="447"/>
        <v>3.1621945929669399</v>
      </c>
      <c r="N3590" s="2">
        <f t="shared" si="448"/>
        <v>5.3923564492144423E-2</v>
      </c>
    </row>
    <row r="3591" spans="1:14" x14ac:dyDescent="0.35">
      <c r="A3591" s="10">
        <v>43291</v>
      </c>
      <c r="B3591" s="27">
        <v>0</v>
      </c>
      <c r="C3591" s="27">
        <v>0.3086491286559</v>
      </c>
      <c r="D3591" s="28">
        <f t="shared" si="442"/>
        <v>2.5720760721324998E-2</v>
      </c>
      <c r="E3591" s="3">
        <f t="shared" si="441"/>
        <v>0</v>
      </c>
      <c r="F3591" s="5" t="str">
        <f t="shared" si="443"/>
        <v>Dry</v>
      </c>
      <c r="G3591" s="5" t="str">
        <f t="shared" si="444"/>
        <v/>
      </c>
      <c r="H3591" s="27">
        <v>5.3028052793450001E-3</v>
      </c>
      <c r="I3591" s="27">
        <v>8.6553804059190007</v>
      </c>
      <c r="J3591" s="2">
        <f t="shared" si="445"/>
        <v>23.537095260639894</v>
      </c>
      <c r="K3591" s="2">
        <f t="shared" si="446"/>
        <v>0.60539199527395138</v>
      </c>
      <c r="L3591" s="27">
        <v>0.91955862533599997</v>
      </c>
      <c r="M3591" s="26">
        <f t="shared" si="447"/>
        <v>2.5006109433937049</v>
      </c>
      <c r="N3591" s="2">
        <f t="shared" si="448"/>
        <v>6.4317615732156261E-2</v>
      </c>
    </row>
    <row r="3592" spans="1:14" x14ac:dyDescent="0.35">
      <c r="A3592" s="10">
        <v>43292</v>
      </c>
      <c r="B3592" s="27">
        <v>0</v>
      </c>
      <c r="C3592" s="27">
        <v>0.25942630178550002</v>
      </c>
      <c r="D3592" s="28">
        <f t="shared" si="442"/>
        <v>2.1618858482125001E-2</v>
      </c>
      <c r="E3592" s="3">
        <f t="shared" si="441"/>
        <v>0</v>
      </c>
      <c r="F3592" s="5" t="str">
        <f t="shared" si="443"/>
        <v>Dry</v>
      </c>
      <c r="G3592" s="5" t="str">
        <f t="shared" si="444"/>
        <v/>
      </c>
      <c r="H3592" s="27">
        <v>4.465732515635E-3</v>
      </c>
      <c r="I3592" s="27">
        <v>11.95998700048</v>
      </c>
      <c r="J3592" s="2">
        <f t="shared" si="445"/>
        <v>32.523510249625289</v>
      </c>
      <c r="K3592" s="2">
        <f t="shared" si="446"/>
        <v>0.70312116542859104</v>
      </c>
      <c r="L3592" s="27">
        <v>1.2701576236750001</v>
      </c>
      <c r="M3592" s="26">
        <f t="shared" si="447"/>
        <v>3.4540158355168482</v>
      </c>
      <c r="N3592" s="2">
        <f t="shared" si="448"/>
        <v>7.4671879543057484E-2</v>
      </c>
    </row>
    <row r="3593" spans="1:14" x14ac:dyDescent="0.35">
      <c r="A3593" s="10">
        <v>43293</v>
      </c>
      <c r="B3593" s="27">
        <v>0</v>
      </c>
      <c r="C3593" s="27">
        <v>0.21943323027600001</v>
      </c>
      <c r="D3593" s="28">
        <f t="shared" si="442"/>
        <v>1.8286102522999999E-2</v>
      </c>
      <c r="E3593" s="3">
        <f t="shared" si="441"/>
        <v>0</v>
      </c>
      <c r="F3593" s="5" t="str">
        <f t="shared" si="443"/>
        <v>Dry</v>
      </c>
      <c r="G3593" s="5" t="str">
        <f t="shared" si="444"/>
        <v/>
      </c>
      <c r="H3593" s="27">
        <v>3.785933573582E-3</v>
      </c>
      <c r="I3593" s="27">
        <v>11.82755418116</v>
      </c>
      <c r="J3593" s="2">
        <f t="shared" si="445"/>
        <v>32.163377738079255</v>
      </c>
      <c r="K3593" s="2">
        <f t="shared" si="446"/>
        <v>0.58814282280449304</v>
      </c>
      <c r="L3593" s="27">
        <v>1.2691041402379999</v>
      </c>
      <c r="M3593" s="26">
        <f t="shared" si="447"/>
        <v>3.4511510347976073</v>
      </c>
      <c r="N3593" s="2">
        <f t="shared" si="448"/>
        <v>6.3108101644666584E-2</v>
      </c>
    </row>
    <row r="3594" spans="1:14" x14ac:dyDescent="0.35">
      <c r="A3594" s="10">
        <v>43294</v>
      </c>
      <c r="B3594" s="27">
        <v>0</v>
      </c>
      <c r="C3594" s="27">
        <v>0.24620338284259999</v>
      </c>
      <c r="D3594" s="28">
        <f t="shared" si="442"/>
        <v>2.0516948570216666E-2</v>
      </c>
      <c r="E3594" s="3">
        <f t="shared" si="441"/>
        <v>0</v>
      </c>
      <c r="F3594" s="5" t="str">
        <f t="shared" si="443"/>
        <v>Dry</v>
      </c>
      <c r="G3594" s="5" t="str">
        <f t="shared" si="444"/>
        <v/>
      </c>
      <c r="H3594" s="27">
        <v>4.2407729256720003E-3</v>
      </c>
      <c r="I3594" s="27">
        <v>12.31760568424</v>
      </c>
      <c r="J3594" s="2">
        <f t="shared" si="445"/>
        <v>33.496004193494883</v>
      </c>
      <c r="K3594" s="2">
        <f t="shared" si="446"/>
        <v>0.68723579534569623</v>
      </c>
      <c r="L3594" s="27">
        <v>1.3195162069190001</v>
      </c>
      <c r="M3594" s="26">
        <f t="shared" si="447"/>
        <v>3.5882395924472519</v>
      </c>
      <c r="N3594" s="2">
        <f t="shared" si="448"/>
        <v>7.3619727175855479E-2</v>
      </c>
    </row>
    <row r="3595" spans="1:14" x14ac:dyDescent="0.35">
      <c r="A3595" s="10">
        <v>43295</v>
      </c>
      <c r="B3595" s="27">
        <v>0</v>
      </c>
      <c r="C3595" s="27">
        <v>0.18671418137449999</v>
      </c>
      <c r="D3595" s="28">
        <f t="shared" si="442"/>
        <v>1.5559515114541666E-2</v>
      </c>
      <c r="E3595" s="3">
        <f t="shared" si="441"/>
        <v>0</v>
      </c>
      <c r="F3595" s="5" t="str">
        <f t="shared" si="443"/>
        <v>Dry</v>
      </c>
      <c r="G3595" s="5" t="str">
        <f t="shared" si="444"/>
        <v/>
      </c>
      <c r="H3595" s="27">
        <v>3.2290934312860001E-3</v>
      </c>
      <c r="I3595" s="27">
        <v>13.516425694220001</v>
      </c>
      <c r="J3595" s="2">
        <f t="shared" si="445"/>
        <v>36.756027375834101</v>
      </c>
      <c r="K3595" s="2">
        <f t="shared" si="446"/>
        <v>0.57190596350479794</v>
      </c>
      <c r="L3595" s="27">
        <v>1.465764417475</v>
      </c>
      <c r="M3595" s="26">
        <f t="shared" si="447"/>
        <v>3.9859411263048159</v>
      </c>
      <c r="N3595" s="2">
        <f t="shared" si="448"/>
        <v>6.2019311200413013E-2</v>
      </c>
    </row>
    <row r="3596" spans="1:14" x14ac:dyDescent="0.35">
      <c r="A3596" s="10">
        <v>43296</v>
      </c>
      <c r="B3596" s="27">
        <v>0</v>
      </c>
      <c r="C3596" s="27">
        <v>0.17878208068900001</v>
      </c>
      <c r="D3596" s="28">
        <f t="shared" si="442"/>
        <v>1.4898506724083334E-2</v>
      </c>
      <c r="E3596" s="3">
        <f t="shared" si="441"/>
        <v>0</v>
      </c>
      <c r="F3596" s="5" t="str">
        <f t="shared" si="443"/>
        <v>Dry</v>
      </c>
      <c r="G3596" s="5" t="str">
        <f t="shared" si="444"/>
        <v/>
      </c>
      <c r="H3596" s="27">
        <v>3.0929231706430002E-3</v>
      </c>
      <c r="I3596" s="27">
        <v>12.333607485070001</v>
      </c>
      <c r="J3596" s="2">
        <f t="shared" si="445"/>
        <v>33.539518850599954</v>
      </c>
      <c r="K3596" s="2">
        <f t="shared" si="446"/>
        <v>0.49968874711818312</v>
      </c>
      <c r="L3596" s="27">
        <v>1.3454291454309999</v>
      </c>
      <c r="M3596" s="26">
        <f t="shared" si="447"/>
        <v>3.6587062009192439</v>
      </c>
      <c r="N3596" s="2">
        <f t="shared" si="448"/>
        <v>5.4509258935840743E-2</v>
      </c>
    </row>
    <row r="3597" spans="1:14" x14ac:dyDescent="0.35">
      <c r="A3597" s="10">
        <v>43297</v>
      </c>
      <c r="B3597" s="27">
        <v>0</v>
      </c>
      <c r="C3597" s="27">
        <v>0.21546533163039999</v>
      </c>
      <c r="D3597" s="28">
        <f t="shared" si="442"/>
        <v>1.7955444302533333E-2</v>
      </c>
      <c r="E3597" s="3">
        <f t="shared" si="441"/>
        <v>0</v>
      </c>
      <c r="F3597" s="5" t="str">
        <f t="shared" si="443"/>
        <v>Dry</v>
      </c>
      <c r="G3597" s="5" t="str">
        <f t="shared" si="444"/>
        <v/>
      </c>
      <c r="H3597" s="27">
        <v>3.7155380842820002E-3</v>
      </c>
      <c r="I3597" s="27">
        <v>11.85297418151</v>
      </c>
      <c r="J3597" s="2">
        <f t="shared" si="445"/>
        <v>32.232503870231035</v>
      </c>
      <c r="K3597" s="2">
        <f t="shared" si="446"/>
        <v>0.57874892797312338</v>
      </c>
      <c r="L3597" s="27">
        <v>1.2801584598419999</v>
      </c>
      <c r="M3597" s="26">
        <f t="shared" si="447"/>
        <v>3.4812117093559412</v>
      </c>
      <c r="N3597" s="2">
        <f t="shared" si="448"/>
        <v>6.2506702952667456E-2</v>
      </c>
    </row>
    <row r="3598" spans="1:14" x14ac:dyDescent="0.35">
      <c r="A3598" s="10">
        <v>43298</v>
      </c>
      <c r="B3598" s="27">
        <v>0</v>
      </c>
      <c r="C3598" s="27">
        <v>0.21249266981350001</v>
      </c>
      <c r="D3598" s="28">
        <f t="shared" si="442"/>
        <v>1.7707722484458333E-2</v>
      </c>
      <c r="E3598" s="3">
        <f t="shared" si="441"/>
        <v>0</v>
      </c>
      <c r="F3598" s="5" t="str">
        <f t="shared" si="443"/>
        <v>Dry</v>
      </c>
      <c r="G3598" s="5" t="str">
        <f t="shared" si="444"/>
        <v/>
      </c>
      <c r="H3598" s="27">
        <v>3.6647342627330001E-3</v>
      </c>
      <c r="I3598" s="27">
        <v>11.644996036309999</v>
      </c>
      <c r="J3598" s="2">
        <f t="shared" si="445"/>
        <v>31.666936421299958</v>
      </c>
      <c r="K3598" s="2">
        <f t="shared" si="446"/>
        <v>0.56074932208136574</v>
      </c>
      <c r="L3598" s="27">
        <v>1.2548783309780001</v>
      </c>
      <c r="M3598" s="26">
        <f t="shared" si="447"/>
        <v>3.4124659381283342</v>
      </c>
      <c r="N3598" s="2">
        <f t="shared" si="448"/>
        <v>6.0426999820043306E-2</v>
      </c>
    </row>
    <row r="3599" spans="1:14" x14ac:dyDescent="0.35">
      <c r="A3599" s="10">
        <v>43299</v>
      </c>
      <c r="B3599" s="27">
        <v>0</v>
      </c>
      <c r="C3599" s="27">
        <v>0.23628556942000001</v>
      </c>
      <c r="D3599" s="28">
        <f t="shared" si="442"/>
        <v>1.9690464118333334E-2</v>
      </c>
      <c r="E3599" s="3">
        <f t="shared" si="441"/>
        <v>0</v>
      </c>
      <c r="F3599" s="5" t="str">
        <f t="shared" si="443"/>
        <v>Dry</v>
      </c>
      <c r="G3599" s="5" t="str">
        <f t="shared" si="444"/>
        <v/>
      </c>
      <c r="H3599" s="27">
        <v>4.0689880827779997E-3</v>
      </c>
      <c r="I3599" s="27">
        <v>10.87733835982</v>
      </c>
      <c r="J3599" s="2">
        <f t="shared" si="445"/>
        <v>29.579398842160114</v>
      </c>
      <c r="K3599" s="2">
        <f t="shared" si="446"/>
        <v>0.58243209154342424</v>
      </c>
      <c r="L3599" s="27">
        <v>1.165326700871</v>
      </c>
      <c r="M3599" s="26">
        <f t="shared" si="447"/>
        <v>3.1689428172805627</v>
      </c>
      <c r="N3599" s="2">
        <f t="shared" si="448"/>
        <v>6.2397954836713065E-2</v>
      </c>
    </row>
    <row r="3600" spans="1:14" x14ac:dyDescent="0.35">
      <c r="A3600" s="10">
        <v>43300</v>
      </c>
      <c r="B3600" s="27">
        <v>0</v>
      </c>
      <c r="C3600" s="27">
        <v>0.25512297454389998</v>
      </c>
      <c r="D3600" s="28">
        <f t="shared" si="442"/>
        <v>2.1260247878658333E-2</v>
      </c>
      <c r="E3600" s="3">
        <f t="shared" si="441"/>
        <v>0</v>
      </c>
      <c r="F3600" s="5" t="str">
        <f t="shared" si="443"/>
        <v>Dry</v>
      </c>
      <c r="G3600" s="5" t="str">
        <f t="shared" si="444"/>
        <v/>
      </c>
      <c r="H3600" s="27">
        <v>4.3891667813799997E-3</v>
      </c>
      <c r="I3600" s="27">
        <v>11.470044457</v>
      </c>
      <c r="J3600" s="2">
        <f t="shared" si="445"/>
        <v>31.191180094587519</v>
      </c>
      <c r="K3600" s="2">
        <f t="shared" si="446"/>
        <v>0.66313222043880438</v>
      </c>
      <c r="L3600" s="27">
        <v>1.222106098762</v>
      </c>
      <c r="M3600" s="26">
        <f t="shared" si="447"/>
        <v>3.3233464407294324</v>
      </c>
      <c r="N3600" s="2">
        <f t="shared" si="448"/>
        <v>7.0655169116564637E-2</v>
      </c>
    </row>
    <row r="3601" spans="1:14" x14ac:dyDescent="0.35">
      <c r="A3601" s="10">
        <v>43301</v>
      </c>
      <c r="B3601" s="27">
        <v>0</v>
      </c>
      <c r="C3601" s="27">
        <v>0.2409131166222</v>
      </c>
      <c r="D3601" s="28">
        <f t="shared" si="442"/>
        <v>2.007609305185E-2</v>
      </c>
      <c r="E3601" s="3">
        <f t="shared" si="441"/>
        <v>0</v>
      </c>
      <c r="F3601" s="5" t="str">
        <f t="shared" si="443"/>
        <v>Dry</v>
      </c>
      <c r="G3601" s="5" t="str">
        <f t="shared" si="444"/>
        <v/>
      </c>
      <c r="H3601" s="27">
        <v>4.1479799590149998E-3</v>
      </c>
      <c r="I3601" s="27">
        <v>11.1850810236</v>
      </c>
      <c r="J3601" s="2">
        <f t="shared" si="445"/>
        <v>30.416261932336898</v>
      </c>
      <c r="K3601" s="2">
        <f t="shared" si="446"/>
        <v>0.61063970484303842</v>
      </c>
      <c r="L3601" s="27">
        <v>1.1940833540360001</v>
      </c>
      <c r="M3601" s="26">
        <f t="shared" si="447"/>
        <v>3.2471425096313373</v>
      </c>
      <c r="N3601" s="2">
        <f t="shared" si="448"/>
        <v>6.518993517597646E-2</v>
      </c>
    </row>
    <row r="3602" spans="1:14" x14ac:dyDescent="0.35">
      <c r="A3602" s="10">
        <v>43302</v>
      </c>
      <c r="B3602" s="27">
        <v>0</v>
      </c>
      <c r="C3602" s="27">
        <v>0.26438020378339999</v>
      </c>
      <c r="D3602" s="28">
        <f t="shared" si="442"/>
        <v>2.2031683648616667E-2</v>
      </c>
      <c r="E3602" s="3">
        <f t="shared" si="441"/>
        <v>0</v>
      </c>
      <c r="F3602" s="5" t="str">
        <f t="shared" si="443"/>
        <v>Dry</v>
      </c>
      <c r="G3602" s="5" t="str">
        <f t="shared" si="444"/>
        <v/>
      </c>
      <c r="H3602" s="27">
        <v>4.5474336619520002E-3</v>
      </c>
      <c r="I3602" s="27">
        <v>10.93498997364</v>
      </c>
      <c r="J3602" s="2">
        <f t="shared" si="445"/>
        <v>29.736174334717671</v>
      </c>
      <c r="K3602" s="2">
        <f t="shared" si="446"/>
        <v>0.65513798586261396</v>
      </c>
      <c r="L3602" s="27">
        <v>1.163192383885</v>
      </c>
      <c r="M3602" s="26">
        <f t="shared" si="447"/>
        <v>3.1631388410415138</v>
      </c>
      <c r="N3602" s="2">
        <f t="shared" si="448"/>
        <v>6.9689274282478592E-2</v>
      </c>
    </row>
    <row r="3603" spans="1:14" x14ac:dyDescent="0.35">
      <c r="A3603" s="10">
        <v>43303</v>
      </c>
      <c r="B3603" s="27">
        <v>0</v>
      </c>
      <c r="C3603" s="27">
        <v>0.24669477066789999</v>
      </c>
      <c r="D3603" s="28">
        <f t="shared" si="442"/>
        <v>2.0557897555658334E-2</v>
      </c>
      <c r="E3603" s="3">
        <f t="shared" si="441"/>
        <v>0</v>
      </c>
      <c r="F3603" s="5" t="str">
        <f t="shared" si="443"/>
        <v>Dry</v>
      </c>
      <c r="G3603" s="5" t="str">
        <f t="shared" si="444"/>
        <v/>
      </c>
      <c r="H3603" s="27">
        <v>4.246952177908E-3</v>
      </c>
      <c r="I3603" s="27">
        <v>12.097745138400001</v>
      </c>
      <c r="J3603" s="2">
        <f t="shared" si="445"/>
        <v>32.898124219559428</v>
      </c>
      <c r="K3603" s="2">
        <f t="shared" si="446"/>
        <v>0.67631626747902496</v>
      </c>
      <c r="L3603" s="27">
        <v>1.2903051677840001</v>
      </c>
      <c r="M3603" s="26">
        <f t="shared" si="447"/>
        <v>3.5088042610650985</v>
      </c>
      <c r="N3603" s="2">
        <f t="shared" si="448"/>
        <v>7.2133638541833731E-2</v>
      </c>
    </row>
    <row r="3604" spans="1:14" x14ac:dyDescent="0.35">
      <c r="A3604" s="10">
        <v>43304</v>
      </c>
      <c r="B3604" s="27">
        <v>0</v>
      </c>
      <c r="C3604" s="27">
        <v>0.2139794805837</v>
      </c>
      <c r="D3604" s="28">
        <f t="shared" si="442"/>
        <v>1.7831623381975002E-2</v>
      </c>
      <c r="E3604" s="3">
        <f t="shared" si="441"/>
        <v>0</v>
      </c>
      <c r="F3604" s="5" t="str">
        <f t="shared" si="443"/>
        <v>Dry</v>
      </c>
      <c r="G3604" s="5" t="str">
        <f t="shared" si="444"/>
        <v/>
      </c>
      <c r="H3604" s="27">
        <v>3.6907701641530001E-3</v>
      </c>
      <c r="I3604" s="27">
        <v>12.75895333811</v>
      </c>
      <c r="J3604" s="2">
        <f t="shared" si="445"/>
        <v>34.696187349522809</v>
      </c>
      <c r="K3604" s="2">
        <f t="shared" si="446"/>
        <v>0.61868934560713618</v>
      </c>
      <c r="L3604" s="27">
        <v>1.370737412967</v>
      </c>
      <c r="M3604" s="26">
        <f t="shared" si="447"/>
        <v>3.7275284913259412</v>
      </c>
      <c r="N3604" s="2">
        <f t="shared" si="448"/>
        <v>6.6467884202905655E-2</v>
      </c>
    </row>
    <row r="3605" spans="1:14" x14ac:dyDescent="0.35">
      <c r="A3605" s="10">
        <v>43305</v>
      </c>
      <c r="B3605" s="27">
        <v>0</v>
      </c>
      <c r="C3605" s="27">
        <v>0.2039013122168</v>
      </c>
      <c r="D3605" s="28">
        <f t="shared" si="442"/>
        <v>1.6991776018066666E-2</v>
      </c>
      <c r="E3605" s="3">
        <f t="shared" si="441"/>
        <v>0</v>
      </c>
      <c r="F3605" s="5" t="str">
        <f t="shared" si="443"/>
        <v>Dry</v>
      </c>
      <c r="G3605" s="5" t="str">
        <f t="shared" si="444"/>
        <v/>
      </c>
      <c r="H3605" s="27">
        <v>3.5194160113999999E-3</v>
      </c>
      <c r="I3605" s="27">
        <v>13.02869285383</v>
      </c>
      <c r="J3605" s="2">
        <f t="shared" si="445"/>
        <v>35.429706198991148</v>
      </c>
      <c r="K3605" s="2">
        <f t="shared" si="446"/>
        <v>0.6020136321191657</v>
      </c>
      <c r="L3605" s="27">
        <v>1.406417756505</v>
      </c>
      <c r="M3605" s="26">
        <f t="shared" si="447"/>
        <v>3.8245561903294369</v>
      </c>
      <c r="N3605" s="2">
        <f t="shared" si="448"/>
        <v>6.4986002154588135E-2</v>
      </c>
    </row>
    <row r="3606" spans="1:14" x14ac:dyDescent="0.35">
      <c r="A3606" s="10">
        <v>43306</v>
      </c>
      <c r="B3606" s="27">
        <v>0</v>
      </c>
      <c r="C3606" s="27">
        <v>0.2002669264867</v>
      </c>
      <c r="D3606" s="28">
        <f t="shared" si="442"/>
        <v>1.6688910540558332E-2</v>
      </c>
      <c r="E3606" s="3">
        <f t="shared" ref="E3606:E3669" si="449">IF(D3606&gt;$C$8,1,0)</f>
        <v>0</v>
      </c>
      <c r="F3606" s="5" t="str">
        <f t="shared" si="443"/>
        <v>Dry</v>
      </c>
      <c r="G3606" s="5" t="str">
        <f t="shared" si="444"/>
        <v/>
      </c>
      <c r="H3606" s="27">
        <v>3.458025171819E-3</v>
      </c>
      <c r="I3606" s="27">
        <v>12.56272445111</v>
      </c>
      <c r="J3606" s="2">
        <f t="shared" si="445"/>
        <v>34.162570363370492</v>
      </c>
      <c r="K3606" s="2">
        <f t="shared" si="446"/>
        <v>0.57013608062981946</v>
      </c>
      <c r="L3606" s="27">
        <v>1.359874702223</v>
      </c>
      <c r="M3606" s="26">
        <f t="shared" si="447"/>
        <v>3.6979888702371371</v>
      </c>
      <c r="N3606" s="2">
        <f t="shared" si="448"/>
        <v>6.1715405435367958E-2</v>
      </c>
    </row>
    <row r="3607" spans="1:14" x14ac:dyDescent="0.35">
      <c r="A3607" s="10">
        <v>43307</v>
      </c>
      <c r="B3607" s="27">
        <v>0</v>
      </c>
      <c r="C3607" s="27">
        <v>0.1976214051688</v>
      </c>
      <c r="D3607" s="28">
        <f t="shared" ref="D3607:D3670" si="450">C3607/12</f>
        <v>1.6468450430733333E-2</v>
      </c>
      <c r="E3607" s="3">
        <f t="shared" si="449"/>
        <v>0</v>
      </c>
      <c r="F3607" s="5" t="str">
        <f t="shared" ref="F3607:F3670" si="451">IF(B3607&gt;0,D3607,"Dry")</f>
        <v>Dry</v>
      </c>
      <c r="G3607" s="5" t="str">
        <f t="shared" ref="G3607:G3670" si="452">IF(D3607-$C$8&lt;0,"",D3600-$C$8)</f>
        <v/>
      </c>
      <c r="H3607" s="27">
        <v>3.4132352817199999E-3</v>
      </c>
      <c r="I3607" s="27">
        <v>12.498432460849999</v>
      </c>
      <c r="J3607" s="2">
        <f t="shared" ref="J3607:J3670" si="453">I3607*2.71936</f>
        <v>33.987737296737052</v>
      </c>
      <c r="K3607" s="2">
        <f t="shared" ref="K3607:K3670" si="454">IF(D3607&gt;$C$8, J3607*$C$8, J3607*D3607)</f>
        <v>0.55972536692410069</v>
      </c>
      <c r="L3607" s="27">
        <v>1.3545925657110001</v>
      </c>
      <c r="M3607" s="26">
        <f t="shared" ref="M3607:M3670" si="455">L3607*2.71936</f>
        <v>3.6836248394918649</v>
      </c>
      <c r="N3607" s="2">
        <f t="shared" ref="N3607:N3670" si="456">IF(D3607&gt;$C$8, M3607*$C$8,M3607* D3607)</f>
        <v>6.0663593074589808E-2</v>
      </c>
    </row>
    <row r="3608" spans="1:14" x14ac:dyDescent="0.35">
      <c r="A3608" s="10">
        <v>43308</v>
      </c>
      <c r="B3608" s="27">
        <v>0</v>
      </c>
      <c r="C3608" s="27">
        <v>0.22340250179990001</v>
      </c>
      <c r="D3608" s="28">
        <f t="shared" si="450"/>
        <v>1.8616875149991666E-2</v>
      </c>
      <c r="E3608" s="3">
        <f t="shared" si="449"/>
        <v>0</v>
      </c>
      <c r="F3608" s="5" t="str">
        <f t="shared" si="451"/>
        <v>Dry</v>
      </c>
      <c r="G3608" s="5" t="str">
        <f t="shared" si="452"/>
        <v/>
      </c>
      <c r="H3608" s="27">
        <v>3.8525380510380002E-3</v>
      </c>
      <c r="I3608" s="27">
        <v>11.440618794380001</v>
      </c>
      <c r="J3608" s="2">
        <f t="shared" si="453"/>
        <v>31.1111611246852</v>
      </c>
      <c r="K3608" s="2">
        <f t="shared" si="454"/>
        <v>0.57919260242953874</v>
      </c>
      <c r="L3608" s="27">
        <v>1.2338339315869999</v>
      </c>
      <c r="M3608" s="26">
        <f t="shared" si="455"/>
        <v>3.3552386402004242</v>
      </c>
      <c r="N3608" s="2">
        <f t="shared" si="456"/>
        <v>6.2464058863039108E-2</v>
      </c>
    </row>
    <row r="3609" spans="1:14" x14ac:dyDescent="0.35">
      <c r="A3609" s="10">
        <v>43309</v>
      </c>
      <c r="B3609" s="27">
        <v>0</v>
      </c>
      <c r="C3609" s="27">
        <v>0.233316360876</v>
      </c>
      <c r="D3609" s="28">
        <f t="shared" si="450"/>
        <v>1.9443030072999998E-2</v>
      </c>
      <c r="E3609" s="3">
        <f t="shared" si="449"/>
        <v>0</v>
      </c>
      <c r="F3609" s="5" t="str">
        <f t="shared" si="451"/>
        <v>Dry</v>
      </c>
      <c r="G3609" s="5" t="str">
        <f t="shared" si="452"/>
        <v/>
      </c>
      <c r="H3609" s="27">
        <v>4.0228278669880001E-3</v>
      </c>
      <c r="I3609" s="27">
        <v>11.146396059280001</v>
      </c>
      <c r="J3609" s="2">
        <f t="shared" si="453"/>
        <v>30.311063587763662</v>
      </c>
      <c r="K3609" s="2">
        <f t="shared" si="454"/>
        <v>0.58933892088150408</v>
      </c>
      <c r="L3609" s="27">
        <v>1.198683924852</v>
      </c>
      <c r="M3609" s="26">
        <f t="shared" si="455"/>
        <v>3.2596531178855348</v>
      </c>
      <c r="N3609" s="2">
        <f t="shared" si="456"/>
        <v>6.3377533598596658E-2</v>
      </c>
    </row>
    <row r="3610" spans="1:14" x14ac:dyDescent="0.35">
      <c r="A3610" s="10">
        <v>43310</v>
      </c>
      <c r="B3610" s="27">
        <v>0</v>
      </c>
      <c r="C3610" s="27">
        <v>0.26206890701239999</v>
      </c>
      <c r="D3610" s="28">
        <f t="shared" si="450"/>
        <v>2.1839075584366666E-2</v>
      </c>
      <c r="E3610" s="3">
        <f t="shared" si="449"/>
        <v>0</v>
      </c>
      <c r="F3610" s="5" t="str">
        <f t="shared" si="451"/>
        <v>Dry</v>
      </c>
      <c r="G3610" s="5" t="str">
        <f t="shared" si="452"/>
        <v/>
      </c>
      <c r="H3610" s="27">
        <v>4.5135360827450004E-3</v>
      </c>
      <c r="I3610" s="27">
        <v>10.869676558069999</v>
      </c>
      <c r="J3610" s="2">
        <f t="shared" si="453"/>
        <v>29.558563644953232</v>
      </c>
      <c r="K3610" s="2">
        <f t="shared" si="454"/>
        <v>0.64553170560744633</v>
      </c>
      <c r="L3610" s="27">
        <v>1.1635180531560001</v>
      </c>
      <c r="M3610" s="26">
        <f t="shared" si="455"/>
        <v>3.1640244530303003</v>
      </c>
      <c r="N3610" s="2">
        <f t="shared" si="456"/>
        <v>6.9099369180513126E-2</v>
      </c>
    </row>
    <row r="3611" spans="1:14" x14ac:dyDescent="0.35">
      <c r="A3611" s="10">
        <v>43311</v>
      </c>
      <c r="B3611" s="27">
        <v>0</v>
      </c>
      <c r="C3611" s="27">
        <v>0.24818527295080001</v>
      </c>
      <c r="D3611" s="28">
        <f t="shared" si="450"/>
        <v>2.0682106079233334E-2</v>
      </c>
      <c r="E3611" s="3">
        <f t="shared" si="449"/>
        <v>0</v>
      </c>
      <c r="F3611" s="5" t="str">
        <f t="shared" si="451"/>
        <v>Dry</v>
      </c>
      <c r="G3611" s="5" t="str">
        <f t="shared" si="452"/>
        <v/>
      </c>
      <c r="H3611" s="27">
        <v>4.2788688951530002E-3</v>
      </c>
      <c r="I3611" s="27">
        <v>11.27405173426</v>
      </c>
      <c r="J3611" s="2">
        <f t="shared" si="453"/>
        <v>30.658205324077276</v>
      </c>
      <c r="K3611" s="2">
        <f t="shared" si="454"/>
        <v>0.63407625471148243</v>
      </c>
      <c r="L3611" s="27">
        <v>1.2100544010800001</v>
      </c>
      <c r="M3611" s="26">
        <f t="shared" si="455"/>
        <v>3.2905735361209092</v>
      </c>
      <c r="N3611" s="2">
        <f t="shared" si="456"/>
        <v>6.805599093557059E-2</v>
      </c>
    </row>
    <row r="3612" spans="1:14" x14ac:dyDescent="0.35">
      <c r="A3612" s="10">
        <v>43312</v>
      </c>
      <c r="B3612" s="27">
        <v>0</v>
      </c>
      <c r="C3612" s="27">
        <v>0.2278567573818</v>
      </c>
      <c r="D3612" s="28">
        <f t="shared" si="450"/>
        <v>1.898806311515E-2</v>
      </c>
      <c r="E3612" s="3">
        <f t="shared" si="449"/>
        <v>0</v>
      </c>
      <c r="F3612" s="5" t="str">
        <f t="shared" si="451"/>
        <v>Dry</v>
      </c>
      <c r="G3612" s="5" t="str">
        <f t="shared" si="452"/>
        <v/>
      </c>
      <c r="H3612" s="27">
        <v>3.9331318362500001E-3</v>
      </c>
      <c r="I3612" s="27">
        <v>12.45959954353</v>
      </c>
      <c r="J3612" s="2">
        <f t="shared" si="453"/>
        <v>33.882136614693742</v>
      </c>
      <c r="K3612" s="2">
        <f t="shared" si="454"/>
        <v>0.64335614851593959</v>
      </c>
      <c r="L3612" s="27">
        <v>1.34417821325</v>
      </c>
      <c r="M3612" s="26">
        <f t="shared" si="455"/>
        <v>3.6553044659835199</v>
      </c>
      <c r="N3612" s="2">
        <f t="shared" si="456"/>
        <v>6.9407151905184747E-2</v>
      </c>
    </row>
    <row r="3613" spans="1:14" x14ac:dyDescent="0.35">
      <c r="A3613" s="10">
        <v>43313</v>
      </c>
      <c r="B3613" s="27">
        <v>0</v>
      </c>
      <c r="C3613" s="27">
        <v>0.21331151999600001</v>
      </c>
      <c r="D3613" s="28">
        <f t="shared" si="450"/>
        <v>1.7775959999666666E-2</v>
      </c>
      <c r="E3613" s="3">
        <f t="shared" si="449"/>
        <v>0</v>
      </c>
      <c r="F3613" s="5" t="str">
        <f t="shared" si="451"/>
        <v>Dry</v>
      </c>
      <c r="G3613" s="5" t="str">
        <f t="shared" si="452"/>
        <v/>
      </c>
      <c r="H3613" s="27">
        <v>3.6855765103900001E-3</v>
      </c>
      <c r="I3613" s="27">
        <v>11.95156353496</v>
      </c>
      <c r="J3613" s="2">
        <f t="shared" si="453"/>
        <v>32.500603814428828</v>
      </c>
      <c r="K3613" s="2">
        <f t="shared" si="454"/>
        <v>0.57772943337030069</v>
      </c>
      <c r="L3613" s="27">
        <v>1.2958912696910001</v>
      </c>
      <c r="M3613" s="26">
        <f t="shared" si="455"/>
        <v>3.5239948831469179</v>
      </c>
      <c r="N3613" s="2">
        <f t="shared" si="456"/>
        <v>6.2642392081849615E-2</v>
      </c>
    </row>
    <row r="3614" spans="1:14" x14ac:dyDescent="0.35">
      <c r="A3614" s="10">
        <v>43314</v>
      </c>
      <c r="B3614" s="27">
        <v>0</v>
      </c>
      <c r="C3614" s="27">
        <v>0.28830470021670002</v>
      </c>
      <c r="D3614" s="28">
        <f t="shared" si="450"/>
        <v>2.4025391684725003E-2</v>
      </c>
      <c r="E3614" s="3">
        <f t="shared" si="449"/>
        <v>0</v>
      </c>
      <c r="F3614" s="5" t="str">
        <f t="shared" si="451"/>
        <v>Dry</v>
      </c>
      <c r="G3614" s="5" t="str">
        <f t="shared" si="452"/>
        <v/>
      </c>
      <c r="H3614" s="27">
        <v>4.9610853357389996E-3</v>
      </c>
      <c r="I3614" s="27">
        <v>10.31203728653</v>
      </c>
      <c r="J3614" s="2">
        <f t="shared" si="453"/>
        <v>28.042141715498222</v>
      </c>
      <c r="K3614" s="2">
        <f t="shared" si="454"/>
        <v>0.67372343839341109</v>
      </c>
      <c r="L3614" s="27">
        <v>1.105159234566</v>
      </c>
      <c r="M3614" s="26">
        <f t="shared" si="455"/>
        <v>3.0053258161093979</v>
      </c>
      <c r="N3614" s="2">
        <f t="shared" si="456"/>
        <v>7.2204129872244116E-2</v>
      </c>
    </row>
    <row r="3615" spans="1:14" x14ac:dyDescent="0.35">
      <c r="A3615" s="10">
        <v>43315</v>
      </c>
      <c r="B3615" s="27">
        <v>0</v>
      </c>
      <c r="C3615" s="27">
        <v>0.30569153691279999</v>
      </c>
      <c r="D3615" s="28">
        <f t="shared" si="450"/>
        <v>2.5474294742733331E-2</v>
      </c>
      <c r="E3615" s="3">
        <f t="shared" si="449"/>
        <v>0</v>
      </c>
      <c r="F3615" s="5" t="str">
        <f t="shared" si="451"/>
        <v>Dry</v>
      </c>
      <c r="G3615" s="5" t="str">
        <f t="shared" si="452"/>
        <v/>
      </c>
      <c r="H3615" s="27">
        <v>5.2589610095079998E-3</v>
      </c>
      <c r="I3615" s="27">
        <v>10.399663800980001</v>
      </c>
      <c r="J3615" s="2">
        <f t="shared" si="453"/>
        <v>28.280429753832976</v>
      </c>
      <c r="K3615" s="2">
        <f t="shared" si="454"/>
        <v>0.72042400300030662</v>
      </c>
      <c r="L3615" s="27">
        <v>1.105540885483</v>
      </c>
      <c r="M3615" s="26">
        <f t="shared" si="455"/>
        <v>3.0063636623470509</v>
      </c>
      <c r="N3615" s="2">
        <f t="shared" si="456"/>
        <v>7.6584994038472007E-2</v>
      </c>
    </row>
    <row r="3616" spans="1:14" x14ac:dyDescent="0.35">
      <c r="A3616" s="10">
        <v>43316</v>
      </c>
      <c r="B3616" s="27">
        <v>0</v>
      </c>
      <c r="C3616" s="27">
        <v>0.31647901602840001</v>
      </c>
      <c r="D3616" s="28">
        <f t="shared" si="450"/>
        <v>2.6373251335699999E-2</v>
      </c>
      <c r="E3616" s="3">
        <f t="shared" si="449"/>
        <v>0</v>
      </c>
      <c r="F3616" s="5" t="str">
        <f t="shared" si="451"/>
        <v>Dry</v>
      </c>
      <c r="G3616" s="5" t="str">
        <f t="shared" si="452"/>
        <v/>
      </c>
      <c r="H3616" s="27">
        <v>5.4459838438709997E-3</v>
      </c>
      <c r="I3616" s="27">
        <v>10.4323462726</v>
      </c>
      <c r="J3616" s="2">
        <f t="shared" si="453"/>
        <v>28.369305159857536</v>
      </c>
      <c r="K3616" s="2">
        <f t="shared" si="454"/>
        <v>0.74819081520009367</v>
      </c>
      <c r="L3616" s="27">
        <v>1.1102606903000001</v>
      </c>
      <c r="M3616" s="26">
        <f t="shared" si="455"/>
        <v>3.0191985107742081</v>
      </c>
      <c r="N3616" s="2">
        <f t="shared" si="456"/>
        <v>7.9626081157019329E-2</v>
      </c>
    </row>
    <row r="3617" spans="1:14" x14ac:dyDescent="0.35">
      <c r="A3617" s="10">
        <v>43317</v>
      </c>
      <c r="B3617" s="27">
        <v>0</v>
      </c>
      <c r="C3617" s="27">
        <v>0.3089780163043</v>
      </c>
      <c r="D3617" s="28">
        <f t="shared" si="450"/>
        <v>2.5748168025358332E-2</v>
      </c>
      <c r="E3617" s="3">
        <f t="shared" si="449"/>
        <v>0</v>
      </c>
      <c r="F3617" s="5" t="str">
        <f t="shared" si="451"/>
        <v>Dry</v>
      </c>
      <c r="G3617" s="5" t="str">
        <f t="shared" si="452"/>
        <v/>
      </c>
      <c r="H3617" s="27">
        <v>5.3223699113360001E-3</v>
      </c>
      <c r="I3617" s="27">
        <v>10.610694609759999</v>
      </c>
      <c r="J3617" s="2">
        <f t="shared" si="453"/>
        <v>28.854298493996954</v>
      </c>
      <c r="K3617" s="2">
        <f t="shared" si="454"/>
        <v>0.74294532587727746</v>
      </c>
      <c r="L3617" s="27">
        <v>1.131942850425</v>
      </c>
      <c r="M3617" s="26">
        <f t="shared" si="455"/>
        <v>3.0781601097317282</v>
      </c>
      <c r="N3617" s="2">
        <f t="shared" si="456"/>
        <v>7.9256983714327975E-2</v>
      </c>
    </row>
    <row r="3618" spans="1:14" x14ac:dyDescent="0.35">
      <c r="A3618" s="10">
        <v>43318</v>
      </c>
      <c r="B3618" s="27">
        <v>0</v>
      </c>
      <c r="C3618" s="27">
        <v>0.29306760437360002</v>
      </c>
      <c r="D3618" s="28">
        <f t="shared" si="450"/>
        <v>2.442230036446667E-2</v>
      </c>
      <c r="E3618" s="3">
        <f t="shared" si="449"/>
        <v>0</v>
      </c>
      <c r="F3618" s="5" t="str">
        <f t="shared" si="451"/>
        <v>Dry</v>
      </c>
      <c r="G3618" s="5" t="str">
        <f t="shared" si="452"/>
        <v/>
      </c>
      <c r="H3618" s="27">
        <v>5.0560584964269998E-3</v>
      </c>
      <c r="I3618" s="27">
        <v>11.029232289239999</v>
      </c>
      <c r="J3618" s="2">
        <f t="shared" si="453"/>
        <v>29.992453118067687</v>
      </c>
      <c r="K3618" s="2">
        <f t="shared" si="454"/>
        <v>0.73248469871663391</v>
      </c>
      <c r="L3618" s="27">
        <v>1.1824760810870001</v>
      </c>
      <c r="M3618" s="26">
        <f t="shared" si="455"/>
        <v>3.2155781558647445</v>
      </c>
      <c r="N3618" s="2">
        <f t="shared" si="456"/>
        <v>7.8531815567946611E-2</v>
      </c>
    </row>
    <row r="3619" spans="1:14" x14ac:dyDescent="0.35">
      <c r="A3619" s="10">
        <v>43319</v>
      </c>
      <c r="B3619" s="27">
        <v>0</v>
      </c>
      <c r="C3619" s="27">
        <v>0.29644983484929999</v>
      </c>
      <c r="D3619" s="28">
        <f t="shared" si="450"/>
        <v>2.4704152904108333E-2</v>
      </c>
      <c r="E3619" s="3">
        <f t="shared" si="449"/>
        <v>0</v>
      </c>
      <c r="F3619" s="5" t="str">
        <f t="shared" si="451"/>
        <v>Dry</v>
      </c>
      <c r="G3619" s="5" t="str">
        <f t="shared" si="452"/>
        <v/>
      </c>
      <c r="H3619" s="27">
        <v>5.1169529213619998E-3</v>
      </c>
      <c r="I3619" s="27">
        <v>10.51977113451</v>
      </c>
      <c r="J3619" s="2">
        <f t="shared" si="453"/>
        <v>28.607044832341114</v>
      </c>
      <c r="K3619" s="2">
        <f t="shared" si="454"/>
        <v>0.70671280967283701</v>
      </c>
      <c r="L3619" s="27">
        <v>1.1339933037500001</v>
      </c>
      <c r="M3619" s="26">
        <f t="shared" si="455"/>
        <v>3.0837360304856003</v>
      </c>
      <c r="N3619" s="2">
        <f t="shared" si="456"/>
        <v>7.6181086413024346E-2</v>
      </c>
    </row>
    <row r="3620" spans="1:14" x14ac:dyDescent="0.35">
      <c r="A3620" s="10">
        <v>43320</v>
      </c>
      <c r="B3620" s="27">
        <v>0</v>
      </c>
      <c r="C3620" s="27">
        <v>0.30134556271579999</v>
      </c>
      <c r="D3620" s="28">
        <f t="shared" si="450"/>
        <v>2.5112130226316667E-2</v>
      </c>
      <c r="E3620" s="3">
        <f t="shared" si="449"/>
        <v>0</v>
      </c>
      <c r="F3620" s="5" t="str">
        <f t="shared" si="451"/>
        <v>Dry</v>
      </c>
      <c r="G3620" s="5" t="str">
        <f t="shared" si="452"/>
        <v/>
      </c>
      <c r="H3620" s="27">
        <v>5.2032456719500004E-3</v>
      </c>
      <c r="I3620" s="27">
        <v>10.43094785447</v>
      </c>
      <c r="J3620" s="2">
        <f t="shared" si="453"/>
        <v>28.36550235753154</v>
      </c>
      <c r="K3620" s="2">
        <f t="shared" si="454"/>
        <v>0.71231818913722444</v>
      </c>
      <c r="L3620" s="27">
        <v>1.125544624942</v>
      </c>
      <c r="M3620" s="26">
        <f t="shared" si="455"/>
        <v>3.0607610312822771</v>
      </c>
      <c r="N3620" s="2">
        <f t="shared" si="456"/>
        <v>7.6862229609195837E-2</v>
      </c>
    </row>
    <row r="3621" spans="1:14" x14ac:dyDescent="0.35">
      <c r="A3621" s="10">
        <v>43321</v>
      </c>
      <c r="B3621" s="27">
        <v>0</v>
      </c>
      <c r="C3621" s="27">
        <v>0.2867629709249</v>
      </c>
      <c r="D3621" s="28">
        <f t="shared" si="450"/>
        <v>2.3896914243741667E-2</v>
      </c>
      <c r="E3621" s="3">
        <f t="shared" si="449"/>
        <v>0</v>
      </c>
      <c r="F3621" s="5" t="str">
        <f t="shared" si="451"/>
        <v>Dry</v>
      </c>
      <c r="G3621" s="5" t="str">
        <f t="shared" si="452"/>
        <v/>
      </c>
      <c r="H3621" s="27">
        <v>4.9576804072819997E-3</v>
      </c>
      <c r="I3621" s="27">
        <v>10.49613369585</v>
      </c>
      <c r="J3621" s="2">
        <f t="shared" si="453"/>
        <v>28.542766127146656</v>
      </c>
      <c r="K3621" s="2">
        <f t="shared" si="454"/>
        <v>0.68208403441959808</v>
      </c>
      <c r="L3621" s="27">
        <v>1.1384048352880001</v>
      </c>
      <c r="M3621" s="26">
        <f t="shared" si="455"/>
        <v>3.0957325728887759</v>
      </c>
      <c r="N3621" s="2">
        <f t="shared" si="456"/>
        <v>7.3978455815880834E-2</v>
      </c>
    </row>
    <row r="3622" spans="1:14" x14ac:dyDescent="0.35">
      <c r="A3622" s="10">
        <v>43322</v>
      </c>
      <c r="B3622" s="27">
        <v>0</v>
      </c>
      <c r="C3622" s="27">
        <v>0.30771040632300001</v>
      </c>
      <c r="D3622" s="28">
        <f t="shared" si="450"/>
        <v>2.5642533860250002E-2</v>
      </c>
      <c r="E3622" s="3">
        <f t="shared" si="449"/>
        <v>0</v>
      </c>
      <c r="F3622" s="5" t="str">
        <f t="shared" si="451"/>
        <v>Dry</v>
      </c>
      <c r="G3622" s="5" t="str">
        <f t="shared" si="452"/>
        <v/>
      </c>
      <c r="H3622" s="27">
        <v>5.3146731485380003E-3</v>
      </c>
      <c r="I3622" s="27">
        <v>10.0287143792</v>
      </c>
      <c r="J3622" s="2">
        <f t="shared" si="453"/>
        <v>27.271684734221314</v>
      </c>
      <c r="K3622" s="2">
        <f t="shared" si="454"/>
        <v>0.69931509922333313</v>
      </c>
      <c r="L3622" s="27">
        <v>1.088271123118</v>
      </c>
      <c r="M3622" s="26">
        <f t="shared" si="455"/>
        <v>2.9594009613621646</v>
      </c>
      <c r="N3622" s="2">
        <f t="shared" si="456"/>
        <v>7.5886539357785707E-2</v>
      </c>
    </row>
    <row r="3623" spans="1:14" x14ac:dyDescent="0.35">
      <c r="A3623" s="10">
        <v>43323</v>
      </c>
      <c r="B3623" s="27">
        <v>0</v>
      </c>
      <c r="C3623" s="27">
        <v>0.3324232092269</v>
      </c>
      <c r="D3623" s="28">
        <f t="shared" si="450"/>
        <v>2.7701934102241667E-2</v>
      </c>
      <c r="E3623" s="3">
        <f t="shared" si="449"/>
        <v>0</v>
      </c>
      <c r="F3623" s="5" t="str">
        <f t="shared" si="451"/>
        <v>Dry</v>
      </c>
      <c r="G3623" s="5" t="str">
        <f t="shared" si="452"/>
        <v/>
      </c>
      <c r="H3623" s="27">
        <v>5.7359819882770004E-3</v>
      </c>
      <c r="I3623" s="27">
        <v>9.3167353783039992</v>
      </c>
      <c r="J3623" s="2">
        <f t="shared" si="453"/>
        <v>25.335557518344764</v>
      </c>
      <c r="K3623" s="2">
        <f t="shared" si="454"/>
        <v>0.70184394481674006</v>
      </c>
      <c r="L3623" s="27">
        <v>1.0072292525290001</v>
      </c>
      <c r="M3623" s="26">
        <f t="shared" si="455"/>
        <v>2.7390189401572616</v>
      </c>
      <c r="N3623" s="2">
        <f t="shared" si="456"/>
        <v>7.5876122185028275E-2</v>
      </c>
    </row>
    <row r="3624" spans="1:14" x14ac:dyDescent="0.35">
      <c r="A3624" s="10">
        <v>43324</v>
      </c>
      <c r="B3624" s="27">
        <v>0</v>
      </c>
      <c r="C3624" s="27">
        <v>0.35399487694390003</v>
      </c>
      <c r="D3624" s="28">
        <f t="shared" si="450"/>
        <v>2.9499573078658334E-2</v>
      </c>
      <c r="E3624" s="3">
        <f t="shared" si="449"/>
        <v>0</v>
      </c>
      <c r="F3624" s="5" t="str">
        <f t="shared" si="451"/>
        <v>Dry</v>
      </c>
      <c r="G3624" s="5" t="str">
        <f t="shared" si="452"/>
        <v/>
      </c>
      <c r="H3624" s="27">
        <v>6.1041919549949999E-3</v>
      </c>
      <c r="I3624" s="27">
        <v>8.8889244715229996</v>
      </c>
      <c r="J3624" s="2">
        <f t="shared" si="453"/>
        <v>24.172185650880785</v>
      </c>
      <c r="K3624" s="2">
        <f t="shared" si="454"/>
        <v>0.71306915707905405</v>
      </c>
      <c r="L3624" s="27">
        <v>0.95710540504389996</v>
      </c>
      <c r="M3624" s="26">
        <f t="shared" si="455"/>
        <v>2.6027141542601799</v>
      </c>
      <c r="N3624" s="2">
        <f t="shared" si="456"/>
        <v>7.6778956396456599E-2</v>
      </c>
    </row>
    <row r="3625" spans="1:14" x14ac:dyDescent="0.35">
      <c r="A3625" s="10">
        <v>43325</v>
      </c>
      <c r="B3625" s="27">
        <v>0</v>
      </c>
      <c r="C3625" s="27">
        <v>0.33523995762390002</v>
      </c>
      <c r="D3625" s="28">
        <f t="shared" si="450"/>
        <v>2.7936663135325002E-2</v>
      </c>
      <c r="E3625" s="3">
        <f t="shared" si="449"/>
        <v>0</v>
      </c>
      <c r="F3625" s="5" t="str">
        <f t="shared" si="451"/>
        <v>Dry</v>
      </c>
      <c r="G3625" s="5" t="str">
        <f t="shared" si="452"/>
        <v/>
      </c>
      <c r="H3625" s="27">
        <v>5.7874745196760001E-3</v>
      </c>
      <c r="I3625" s="27">
        <v>9.2125530409920007</v>
      </c>
      <c r="J3625" s="2">
        <f t="shared" si="453"/>
        <v>25.052248237552007</v>
      </c>
      <c r="K3625" s="2">
        <f t="shared" si="454"/>
        <v>0.6998762197950299</v>
      </c>
      <c r="L3625" s="27">
        <v>0.99169653015280002</v>
      </c>
      <c r="M3625" s="26">
        <f t="shared" si="455"/>
        <v>2.6967798762363184</v>
      </c>
      <c r="N3625" s="2">
        <f t="shared" si="456"/>
        <v>7.5339030952537481E-2</v>
      </c>
    </row>
    <row r="3626" spans="1:14" x14ac:dyDescent="0.35">
      <c r="A3626" s="10">
        <v>43326</v>
      </c>
      <c r="B3626" s="27">
        <v>0</v>
      </c>
      <c r="C3626" s="27">
        <v>0.34602199335259998</v>
      </c>
      <c r="D3626" s="28">
        <f t="shared" si="450"/>
        <v>2.8835166112716665E-2</v>
      </c>
      <c r="E3626" s="3">
        <f t="shared" si="449"/>
        <v>0</v>
      </c>
      <c r="F3626" s="5" t="str">
        <f t="shared" si="451"/>
        <v>Dry</v>
      </c>
      <c r="G3626" s="5" t="str">
        <f t="shared" si="452"/>
        <v/>
      </c>
      <c r="H3626" s="27">
        <v>5.9719208642319997E-3</v>
      </c>
      <c r="I3626" s="27">
        <v>9.0955490986360008</v>
      </c>
      <c r="J3626" s="2">
        <f t="shared" si="453"/>
        <v>24.734072396866797</v>
      </c>
      <c r="K3626" s="2">
        <f t="shared" si="454"/>
        <v>0.71321108620761409</v>
      </c>
      <c r="L3626" s="27">
        <v>0.98069982636389996</v>
      </c>
      <c r="M3626" s="26">
        <f t="shared" si="455"/>
        <v>2.6668758798209349</v>
      </c>
      <c r="N3626" s="2">
        <f t="shared" si="456"/>
        <v>7.6899808996634067E-2</v>
      </c>
    </row>
    <row r="3627" spans="1:14" x14ac:dyDescent="0.35">
      <c r="A3627" s="10">
        <v>43327</v>
      </c>
      <c r="B3627" s="27">
        <v>0</v>
      </c>
      <c r="C3627" s="27">
        <v>0.31460837450250001</v>
      </c>
      <c r="D3627" s="28">
        <f t="shared" si="450"/>
        <v>2.6217364541875E-2</v>
      </c>
      <c r="E3627" s="3">
        <f t="shared" si="449"/>
        <v>0</v>
      </c>
      <c r="F3627" s="5" t="str">
        <f t="shared" si="451"/>
        <v>Dry</v>
      </c>
      <c r="G3627" s="5" t="str">
        <f t="shared" si="452"/>
        <v/>
      </c>
      <c r="H3627" s="27">
        <v>5.4395858842479997E-3</v>
      </c>
      <c r="I3627" s="27">
        <v>9.6997660000079993</v>
      </c>
      <c r="J3627" s="2">
        <f t="shared" si="453"/>
        <v>26.377155669781754</v>
      </c>
      <c r="K3627" s="2">
        <f t="shared" si="454"/>
        <v>0.69153950577245327</v>
      </c>
      <c r="L3627" s="27">
        <v>1.048937551701</v>
      </c>
      <c r="M3627" s="26">
        <f t="shared" si="455"/>
        <v>2.8524388205936315</v>
      </c>
      <c r="N3627" s="2">
        <f t="shared" si="456"/>
        <v>7.4783428392899212E-2</v>
      </c>
    </row>
    <row r="3628" spans="1:14" x14ac:dyDescent="0.35">
      <c r="A3628" s="10">
        <v>43328</v>
      </c>
      <c r="B3628" s="27">
        <v>0</v>
      </c>
      <c r="C3628" s="27">
        <v>0.318358463561</v>
      </c>
      <c r="D3628" s="28">
        <f t="shared" si="450"/>
        <v>2.6529871963416666E-2</v>
      </c>
      <c r="E3628" s="3">
        <f t="shared" si="449"/>
        <v>0</v>
      </c>
      <c r="F3628" s="5" t="str">
        <f t="shared" si="451"/>
        <v>Dry</v>
      </c>
      <c r="G3628" s="5" t="str">
        <f t="shared" si="452"/>
        <v/>
      </c>
      <c r="H3628" s="27">
        <v>5.5042837923169998E-3</v>
      </c>
      <c r="I3628" s="27">
        <v>9.6051855491349993</v>
      </c>
      <c r="J3628" s="2">
        <f t="shared" si="453"/>
        <v>26.119957374895751</v>
      </c>
      <c r="K3628" s="2">
        <f t="shared" si="454"/>
        <v>0.69295912484588518</v>
      </c>
      <c r="L3628" s="27">
        <v>1.0419597720080001</v>
      </c>
      <c r="M3628" s="26">
        <f t="shared" si="455"/>
        <v>2.8334637256076749</v>
      </c>
      <c r="N3628" s="2">
        <f t="shared" si="456"/>
        <v>7.5171429853357188E-2</v>
      </c>
    </row>
    <row r="3629" spans="1:14" x14ac:dyDescent="0.35">
      <c r="A3629" s="10">
        <v>43329</v>
      </c>
      <c r="B3629" s="27">
        <v>0</v>
      </c>
      <c r="C3629" s="27">
        <v>0.32491905116210001</v>
      </c>
      <c r="D3629" s="28">
        <f t="shared" si="450"/>
        <v>2.7076587596841669E-2</v>
      </c>
      <c r="E3629" s="3">
        <f t="shared" si="449"/>
        <v>0</v>
      </c>
      <c r="F3629" s="5" t="str">
        <f t="shared" si="451"/>
        <v>Dry</v>
      </c>
      <c r="G3629" s="5" t="str">
        <f t="shared" si="452"/>
        <v/>
      </c>
      <c r="H3629" s="27">
        <v>5.6159946493300004E-3</v>
      </c>
      <c r="I3629" s="27">
        <v>9.4107280418659993</v>
      </c>
      <c r="J3629" s="2">
        <f t="shared" si="453"/>
        <v>25.591157407928723</v>
      </c>
      <c r="K3629" s="2">
        <f t="shared" si="454"/>
        <v>0.69292121526034567</v>
      </c>
      <c r="L3629" s="27">
        <v>1.022116897299</v>
      </c>
      <c r="M3629" s="26">
        <f t="shared" si="455"/>
        <v>2.7795038058390085</v>
      </c>
      <c r="N3629" s="2">
        <f t="shared" si="456"/>
        <v>7.5259478274554717E-2</v>
      </c>
    </row>
    <row r="3630" spans="1:14" x14ac:dyDescent="0.35">
      <c r="A3630" s="10">
        <v>43330</v>
      </c>
      <c r="B3630" s="27">
        <v>0</v>
      </c>
      <c r="C3630" s="27">
        <v>0.33336481657009998</v>
      </c>
      <c r="D3630" s="28">
        <f t="shared" si="450"/>
        <v>2.7780401380841663E-2</v>
      </c>
      <c r="E3630" s="3">
        <f t="shared" si="449"/>
        <v>0</v>
      </c>
      <c r="F3630" s="5" t="str">
        <f t="shared" si="451"/>
        <v>Dry</v>
      </c>
      <c r="G3630" s="5" t="str">
        <f t="shared" si="452"/>
        <v/>
      </c>
      <c r="H3630" s="27">
        <v>5.7598467104280002E-3</v>
      </c>
      <c r="I3630" s="27">
        <v>9.1695662264869995</v>
      </c>
      <c r="J3630" s="2">
        <f t="shared" si="453"/>
        <v>24.935351613659687</v>
      </c>
      <c r="K3630" s="2">
        <f t="shared" si="454"/>
        <v>0.69271407639988403</v>
      </c>
      <c r="L3630" s="27">
        <v>0.99406211290760005</v>
      </c>
      <c r="M3630" s="26">
        <f t="shared" si="455"/>
        <v>2.7032127473564111</v>
      </c>
      <c r="N3630" s="2">
        <f t="shared" si="456"/>
        <v>7.5096335139368836E-2</v>
      </c>
    </row>
    <row r="3631" spans="1:14" x14ac:dyDescent="0.35">
      <c r="A3631" s="10">
        <v>43331</v>
      </c>
      <c r="B3631" s="27">
        <v>0</v>
      </c>
      <c r="C3631" s="27">
        <v>0.3183613727215</v>
      </c>
      <c r="D3631" s="28">
        <f t="shared" si="450"/>
        <v>2.6530114393458332E-2</v>
      </c>
      <c r="E3631" s="3">
        <f t="shared" si="449"/>
        <v>0</v>
      </c>
      <c r="F3631" s="5" t="str">
        <f t="shared" si="451"/>
        <v>Dry</v>
      </c>
      <c r="G3631" s="5" t="str">
        <f t="shared" si="452"/>
        <v/>
      </c>
      <c r="H3631" s="27">
        <v>5.5056701142629999E-3</v>
      </c>
      <c r="I3631" s="27">
        <v>9.532802193617</v>
      </c>
      <c r="J3631" s="2">
        <f t="shared" si="453"/>
        <v>25.923120973234326</v>
      </c>
      <c r="K3631" s="2">
        <f t="shared" si="454"/>
        <v>0.68774336485536558</v>
      </c>
      <c r="L3631" s="27">
        <v>1.033627301331</v>
      </c>
      <c r="M3631" s="26">
        <f t="shared" si="455"/>
        <v>2.8108047381474681</v>
      </c>
      <c r="N3631" s="2">
        <f t="shared" si="456"/>
        <v>7.4570971240727021E-2</v>
      </c>
    </row>
    <row r="3632" spans="1:14" x14ac:dyDescent="0.35">
      <c r="A3632" s="10">
        <v>43332</v>
      </c>
      <c r="B3632" s="27">
        <v>0</v>
      </c>
      <c r="C3632" s="27">
        <v>0.34602622611310002</v>
      </c>
      <c r="D3632" s="28">
        <f t="shared" si="450"/>
        <v>2.8835518842758336E-2</v>
      </c>
      <c r="E3632" s="3">
        <f t="shared" si="449"/>
        <v>0</v>
      </c>
      <c r="F3632" s="5" t="str">
        <f t="shared" si="451"/>
        <v>Dry</v>
      </c>
      <c r="G3632" s="5" t="str">
        <f t="shared" si="452"/>
        <v/>
      </c>
      <c r="H3632" s="27">
        <v>5.976458563542E-3</v>
      </c>
      <c r="I3632" s="27">
        <v>9.0472780221170002</v>
      </c>
      <c r="J3632" s="2">
        <f t="shared" si="453"/>
        <v>24.602805962224085</v>
      </c>
      <c r="K3632" s="2">
        <f t="shared" si="454"/>
        <v>0.7094346749084397</v>
      </c>
      <c r="L3632" s="27">
        <v>0.9821947229911</v>
      </c>
      <c r="M3632" s="26">
        <f t="shared" si="455"/>
        <v>2.6709410419130779</v>
      </c>
      <c r="N3632" s="2">
        <f t="shared" si="456"/>
        <v>7.7017970741981134E-2</v>
      </c>
    </row>
    <row r="3633" spans="1:14" x14ac:dyDescent="0.35">
      <c r="A3633" s="10">
        <v>43333</v>
      </c>
      <c r="B3633" s="27">
        <v>0</v>
      </c>
      <c r="C3633" s="27">
        <v>0.344625945431</v>
      </c>
      <c r="D3633" s="28">
        <f t="shared" si="450"/>
        <v>2.8718828785916667E-2</v>
      </c>
      <c r="E3633" s="3">
        <f t="shared" si="449"/>
        <v>0</v>
      </c>
      <c r="F3633" s="5" t="str">
        <f t="shared" si="451"/>
        <v>Dry</v>
      </c>
      <c r="G3633" s="5" t="str">
        <f t="shared" si="452"/>
        <v/>
      </c>
      <c r="H3633" s="27">
        <v>5.9543007464989998E-3</v>
      </c>
      <c r="I3633" s="27">
        <v>8.9071414547219998</v>
      </c>
      <c r="J3633" s="2">
        <f t="shared" si="453"/>
        <v>24.221724186312816</v>
      </c>
      <c r="K3633" s="2">
        <f t="shared" si="454"/>
        <v>0.69561954980641449</v>
      </c>
      <c r="L3633" s="27">
        <v>0.96382690362720003</v>
      </c>
      <c r="M3633" s="26">
        <f t="shared" si="455"/>
        <v>2.6209923286476626</v>
      </c>
      <c r="N3633" s="2">
        <f t="shared" si="456"/>
        <v>7.527182993563325E-2</v>
      </c>
    </row>
    <row r="3634" spans="1:14" x14ac:dyDescent="0.35">
      <c r="A3634" s="10">
        <v>43334</v>
      </c>
      <c r="B3634" s="27">
        <v>0</v>
      </c>
      <c r="C3634" s="27">
        <v>0.34368572351260002</v>
      </c>
      <c r="D3634" s="28">
        <f t="shared" si="450"/>
        <v>2.8640476959383335E-2</v>
      </c>
      <c r="E3634" s="3">
        <f t="shared" si="449"/>
        <v>0</v>
      </c>
      <c r="F3634" s="5" t="str">
        <f t="shared" si="451"/>
        <v>Dry</v>
      </c>
      <c r="G3634" s="5" t="str">
        <f t="shared" si="452"/>
        <v/>
      </c>
      <c r="H3634" s="27">
        <v>5.9399728580930003E-3</v>
      </c>
      <c r="I3634" s="27">
        <v>9.0327885295880002</v>
      </c>
      <c r="J3634" s="2">
        <f t="shared" si="453"/>
        <v>24.563403815820426</v>
      </c>
      <c r="K3634" s="2">
        <f t="shared" si="454"/>
        <v>0.7035076010310336</v>
      </c>
      <c r="L3634" s="27">
        <v>0.97846927307279996</v>
      </c>
      <c r="M3634" s="26">
        <f t="shared" si="455"/>
        <v>2.6608102024232494</v>
      </c>
      <c r="N3634" s="2">
        <f t="shared" si="456"/>
        <v>7.6206873295795174E-2</v>
      </c>
    </row>
    <row r="3635" spans="1:14" x14ac:dyDescent="0.35">
      <c r="A3635" s="10">
        <v>43335</v>
      </c>
      <c r="B3635" s="27">
        <v>0</v>
      </c>
      <c r="C3635" s="27">
        <v>0.35353571676669998</v>
      </c>
      <c r="D3635" s="28">
        <f t="shared" si="450"/>
        <v>2.9461309730558331E-2</v>
      </c>
      <c r="E3635" s="3">
        <f t="shared" si="449"/>
        <v>0</v>
      </c>
      <c r="F3635" s="5" t="str">
        <f t="shared" si="451"/>
        <v>Dry</v>
      </c>
      <c r="G3635" s="5" t="str">
        <f t="shared" si="452"/>
        <v/>
      </c>
      <c r="H3635" s="27">
        <v>6.1089256578269998E-3</v>
      </c>
      <c r="I3635" s="27">
        <v>8.8491079279539999</v>
      </c>
      <c r="J3635" s="2">
        <f t="shared" si="453"/>
        <v>24.063910134960988</v>
      </c>
      <c r="K3635" s="2">
        <f t="shared" si="454"/>
        <v>0.70895430981440744</v>
      </c>
      <c r="L3635" s="27">
        <v>0.95879872189939996</v>
      </c>
      <c r="M3635" s="26">
        <f t="shared" si="455"/>
        <v>2.6073188923843524</v>
      </c>
      <c r="N3635" s="2">
        <f t="shared" si="456"/>
        <v>7.6815029454871689E-2</v>
      </c>
    </row>
    <row r="3636" spans="1:14" x14ac:dyDescent="0.35">
      <c r="A3636" s="10">
        <v>43336</v>
      </c>
      <c r="B3636" s="27">
        <v>0</v>
      </c>
      <c r="C3636" s="27">
        <v>0.39667990939839998</v>
      </c>
      <c r="D3636" s="28">
        <f t="shared" si="450"/>
        <v>3.3056659116533334E-2</v>
      </c>
      <c r="E3636" s="3">
        <f t="shared" si="449"/>
        <v>0</v>
      </c>
      <c r="F3636" s="5" t="str">
        <f t="shared" si="451"/>
        <v>Dry</v>
      </c>
      <c r="G3636" s="5" t="str">
        <f t="shared" si="452"/>
        <v/>
      </c>
      <c r="H3636" s="27">
        <v>6.8441755499619996E-3</v>
      </c>
      <c r="I3636" s="27">
        <v>7.9563873995070002</v>
      </c>
      <c r="J3636" s="2">
        <f t="shared" si="453"/>
        <v>21.636281638723357</v>
      </c>
      <c r="K3636" s="2">
        <f t="shared" si="454"/>
        <v>0.71522318668058726</v>
      </c>
      <c r="L3636" s="27">
        <v>0.85937207645790004</v>
      </c>
      <c r="M3636" s="26">
        <f t="shared" si="455"/>
        <v>2.336942049836555</v>
      </c>
      <c r="N3636" s="2">
        <f t="shared" si="456"/>
        <v>7.725149671653965E-2</v>
      </c>
    </row>
    <row r="3637" spans="1:14" x14ac:dyDescent="0.35">
      <c r="A3637" s="10">
        <v>43337</v>
      </c>
      <c r="B3637" s="27">
        <v>0</v>
      </c>
      <c r="C3637" s="27">
        <v>0.37185622104549998</v>
      </c>
      <c r="D3637" s="28">
        <f t="shared" si="450"/>
        <v>3.098801842045833E-2</v>
      </c>
      <c r="E3637" s="3">
        <f t="shared" si="449"/>
        <v>0</v>
      </c>
      <c r="F3637" s="5" t="str">
        <f t="shared" si="451"/>
        <v>Dry</v>
      </c>
      <c r="G3637" s="5" t="str">
        <f t="shared" si="452"/>
        <v/>
      </c>
      <c r="H3637" s="27">
        <v>6.4271842197589999E-3</v>
      </c>
      <c r="I3637" s="27">
        <v>8.3167906830229992</v>
      </c>
      <c r="J3637" s="2">
        <f t="shared" si="453"/>
        <v>22.616347911785422</v>
      </c>
      <c r="K3637" s="2">
        <f t="shared" si="454"/>
        <v>0.70083580569390092</v>
      </c>
      <c r="L3637" s="27">
        <v>0.89820462678970003</v>
      </c>
      <c r="M3637" s="26">
        <f t="shared" si="455"/>
        <v>2.4425417339068387</v>
      </c>
      <c r="N3637" s="2">
        <f t="shared" si="456"/>
        <v>7.5689528243043341E-2</v>
      </c>
    </row>
    <row r="3638" spans="1:14" x14ac:dyDescent="0.35">
      <c r="A3638" s="10">
        <v>43338</v>
      </c>
      <c r="B3638" s="27">
        <v>0</v>
      </c>
      <c r="C3638" s="27">
        <v>0.37136951162429999</v>
      </c>
      <c r="D3638" s="28">
        <f t="shared" si="450"/>
        <v>3.0947459302024999E-2</v>
      </c>
      <c r="E3638" s="3">
        <f t="shared" si="449"/>
        <v>0</v>
      </c>
      <c r="F3638" s="5" t="str">
        <f t="shared" si="451"/>
        <v>Dry</v>
      </c>
      <c r="G3638" s="5" t="str">
        <f t="shared" si="452"/>
        <v/>
      </c>
      <c r="H3638" s="27">
        <v>6.4223417506260004E-3</v>
      </c>
      <c r="I3638" s="27">
        <v>8.4065988708319992</v>
      </c>
      <c r="J3638" s="2">
        <f t="shared" si="453"/>
        <v>22.860568705385706</v>
      </c>
      <c r="K3638" s="2">
        <f t="shared" si="454"/>
        <v>0.7074765196310705</v>
      </c>
      <c r="L3638" s="27">
        <v>0.91163605976319995</v>
      </c>
      <c r="M3638" s="26">
        <f t="shared" si="455"/>
        <v>2.4790666354776554</v>
      </c>
      <c r="N3638" s="2">
        <f t="shared" si="456"/>
        <v>7.672081380845279E-2</v>
      </c>
    </row>
    <row r="3639" spans="1:14" x14ac:dyDescent="0.35">
      <c r="A3639" s="10">
        <v>43339</v>
      </c>
      <c r="B3639" s="27">
        <v>0</v>
      </c>
      <c r="C3639" s="27">
        <v>0.38074427151540002</v>
      </c>
      <c r="D3639" s="28">
        <f t="shared" si="450"/>
        <v>3.1728689292950002E-2</v>
      </c>
      <c r="E3639" s="3">
        <f t="shared" si="449"/>
        <v>0</v>
      </c>
      <c r="F3639" s="5" t="str">
        <f t="shared" si="451"/>
        <v>Dry</v>
      </c>
      <c r="G3639" s="5" t="str">
        <f t="shared" si="452"/>
        <v/>
      </c>
      <c r="H3639" s="27">
        <v>6.5835392899999999E-3</v>
      </c>
      <c r="I3639" s="27">
        <v>8.0973547721750005</v>
      </c>
      <c r="J3639" s="2">
        <f t="shared" si="453"/>
        <v>22.019622673261811</v>
      </c>
      <c r="K3639" s="2">
        <f t="shared" si="454"/>
        <v>0.69865376614792107</v>
      </c>
      <c r="L3639" s="27">
        <v>0.87900483511649996</v>
      </c>
      <c r="M3639" s="26">
        <f t="shared" si="455"/>
        <v>2.3903305884224055</v>
      </c>
      <c r="N3639" s="2">
        <f t="shared" si="456"/>
        <v>7.5842056547488851E-2</v>
      </c>
    </row>
    <row r="3640" spans="1:14" x14ac:dyDescent="0.35">
      <c r="A3640" s="10">
        <v>43340</v>
      </c>
      <c r="B3640" s="27">
        <v>0</v>
      </c>
      <c r="C3640" s="27">
        <v>0.3694980799532</v>
      </c>
      <c r="D3640" s="28">
        <f t="shared" si="450"/>
        <v>3.0791506662766668E-2</v>
      </c>
      <c r="E3640" s="3">
        <f t="shared" si="449"/>
        <v>0</v>
      </c>
      <c r="F3640" s="5" t="str">
        <f t="shared" si="451"/>
        <v>Dry</v>
      </c>
      <c r="G3640" s="5" t="str">
        <f t="shared" si="452"/>
        <v/>
      </c>
      <c r="H3640" s="27">
        <v>6.3946201717369998E-3</v>
      </c>
      <c r="I3640" s="27">
        <v>8.2717896375989994</v>
      </c>
      <c r="J3640" s="2">
        <f t="shared" si="453"/>
        <v>22.493973868901215</v>
      </c>
      <c r="K3640" s="2">
        <f t="shared" si="454"/>
        <v>0.69262334625637112</v>
      </c>
      <c r="L3640" s="27">
        <v>0.89964161508819995</v>
      </c>
      <c r="M3640" s="26">
        <f t="shared" si="455"/>
        <v>2.4464494224062476</v>
      </c>
      <c r="N3640" s="2">
        <f t="shared" si="456"/>
        <v>7.5329863690143634E-2</v>
      </c>
    </row>
    <row r="3641" spans="1:14" x14ac:dyDescent="0.35">
      <c r="A3641" s="10">
        <v>43341</v>
      </c>
      <c r="B3641" s="27">
        <v>0</v>
      </c>
      <c r="C3641" s="27">
        <v>0.37230915174189999</v>
      </c>
      <c r="D3641" s="28">
        <f t="shared" si="450"/>
        <v>3.1025762645158331E-2</v>
      </c>
      <c r="E3641" s="3">
        <f t="shared" si="449"/>
        <v>0</v>
      </c>
      <c r="F3641" s="5" t="str">
        <f t="shared" si="451"/>
        <v>Dry</v>
      </c>
      <c r="G3641" s="5" t="str">
        <f t="shared" si="452"/>
        <v/>
      </c>
      <c r="H3641" s="27">
        <v>6.4441708722629996E-3</v>
      </c>
      <c r="I3641" s="27">
        <v>8.2298713189010009</v>
      </c>
      <c r="J3641" s="2">
        <f t="shared" si="453"/>
        <v>22.379982869766625</v>
      </c>
      <c r="K3641" s="2">
        <f t="shared" si="454"/>
        <v>0.6943560365200887</v>
      </c>
      <c r="L3641" s="27">
        <v>0.89628792640770005</v>
      </c>
      <c r="M3641" s="26">
        <f t="shared" si="455"/>
        <v>2.4373295355560431</v>
      </c>
      <c r="N3641" s="2">
        <f t="shared" si="456"/>
        <v>7.5620007658195793E-2</v>
      </c>
    </row>
    <row r="3642" spans="1:14" x14ac:dyDescent="0.35">
      <c r="A3642" s="10">
        <v>43342</v>
      </c>
      <c r="B3642" s="27">
        <v>0</v>
      </c>
      <c r="C3642" s="27">
        <v>0.34370381342200002</v>
      </c>
      <c r="D3642" s="28">
        <f t="shared" si="450"/>
        <v>2.8641984451833333E-2</v>
      </c>
      <c r="E3642" s="3">
        <f t="shared" si="449"/>
        <v>0</v>
      </c>
      <c r="F3642" s="5" t="str">
        <f t="shared" si="451"/>
        <v>Dry</v>
      </c>
      <c r="G3642" s="5" t="str">
        <f t="shared" si="452"/>
        <v/>
      </c>
      <c r="H3642" s="27">
        <v>5.9591662930100001E-3</v>
      </c>
      <c r="I3642" s="27">
        <v>8.7583252556609992</v>
      </c>
      <c r="J3642" s="2">
        <f t="shared" si="453"/>
        <v>23.817039367234294</v>
      </c>
      <c r="K3642" s="2">
        <f t="shared" si="454"/>
        <v>0.68216727124502707</v>
      </c>
      <c r="L3642" s="27">
        <v>0.95761097807160001</v>
      </c>
      <c r="M3642" s="26">
        <f t="shared" si="455"/>
        <v>2.6040889893287864</v>
      </c>
      <c r="N3642" s="2">
        <f t="shared" si="456"/>
        <v>7.4586276343545477E-2</v>
      </c>
    </row>
    <row r="3643" spans="1:14" x14ac:dyDescent="0.35">
      <c r="A3643" s="10">
        <v>43343</v>
      </c>
      <c r="B3643" s="27">
        <v>0</v>
      </c>
      <c r="C3643" s="27">
        <v>0.39763702596389999</v>
      </c>
      <c r="D3643" s="28">
        <f t="shared" si="450"/>
        <v>3.3136418830324997E-2</v>
      </c>
      <c r="E3643" s="3">
        <f t="shared" si="449"/>
        <v>0</v>
      </c>
      <c r="F3643" s="5" t="str">
        <f t="shared" si="451"/>
        <v>Dry</v>
      </c>
      <c r="G3643" s="5" t="str">
        <f t="shared" si="452"/>
        <v/>
      </c>
      <c r="H3643" s="27">
        <v>6.877139910321E-3</v>
      </c>
      <c r="I3643" s="27">
        <v>7.8764503513920001</v>
      </c>
      <c r="J3643" s="2">
        <f t="shared" si="453"/>
        <v>21.41890402756135</v>
      </c>
      <c r="K3643" s="2">
        <f t="shared" si="454"/>
        <v>0.70974577474380784</v>
      </c>
      <c r="L3643" s="27">
        <v>0.8601615223129</v>
      </c>
      <c r="M3643" s="26">
        <f t="shared" si="455"/>
        <v>2.3390888373168077</v>
      </c>
      <c r="N3643" s="2">
        <f t="shared" si="456"/>
        <v>7.7509027394667668E-2</v>
      </c>
    </row>
    <row r="3644" spans="1:14" x14ac:dyDescent="0.35">
      <c r="A3644" s="10">
        <v>43344</v>
      </c>
      <c r="B3644" s="27">
        <v>0</v>
      </c>
      <c r="C3644" s="27">
        <v>0.35137238303849999</v>
      </c>
      <c r="D3644" s="28">
        <f t="shared" si="450"/>
        <v>2.9281031919874998E-2</v>
      </c>
      <c r="E3644" s="3">
        <f t="shared" si="449"/>
        <v>0</v>
      </c>
      <c r="F3644" s="5" t="str">
        <f t="shared" si="451"/>
        <v>Dry</v>
      </c>
      <c r="G3644" s="5" t="str">
        <f t="shared" si="452"/>
        <v/>
      </c>
      <c r="H3644" s="27">
        <v>6.0930808294219997E-3</v>
      </c>
      <c r="I3644" s="27">
        <v>7.1026730516200001</v>
      </c>
      <c r="J3644" s="2">
        <f t="shared" si="453"/>
        <v>19.314724989653364</v>
      </c>
      <c r="K3644" s="2">
        <f t="shared" si="454"/>
        <v>0.56555507894564738</v>
      </c>
      <c r="L3644" s="27">
        <v>0.77705266443620002</v>
      </c>
      <c r="M3644" s="26">
        <f t="shared" si="455"/>
        <v>2.1130859335612251</v>
      </c>
      <c r="N3644" s="2">
        <f t="shared" si="456"/>
        <v>6.187333667004509E-2</v>
      </c>
    </row>
    <row r="3645" spans="1:14" x14ac:dyDescent="0.35">
      <c r="A3645" s="10">
        <v>43345</v>
      </c>
      <c r="B3645" s="27">
        <v>0</v>
      </c>
      <c r="C3645" s="27">
        <v>0.34898542181969999</v>
      </c>
      <c r="D3645" s="28">
        <f t="shared" si="450"/>
        <v>2.9082118484974998E-2</v>
      </c>
      <c r="E3645" s="3">
        <f t="shared" si="449"/>
        <v>0</v>
      </c>
      <c r="F3645" s="5" t="str">
        <f t="shared" si="451"/>
        <v>Dry</v>
      </c>
      <c r="G3645" s="5" t="str">
        <f t="shared" si="452"/>
        <v/>
      </c>
      <c r="H3645" s="27">
        <v>6.0555684121680001E-3</v>
      </c>
      <c r="I3645" s="27">
        <v>6.83269044593</v>
      </c>
      <c r="J3645" s="2">
        <f t="shared" si="453"/>
        <v>18.580545091044204</v>
      </c>
      <c r="K3645" s="2">
        <f t="shared" si="454"/>
        <v>0.54036161385316805</v>
      </c>
      <c r="L3645" s="27">
        <v>0.75060737091069996</v>
      </c>
      <c r="M3645" s="26">
        <f t="shared" si="455"/>
        <v>2.041171660159721</v>
      </c>
      <c r="N3645" s="2">
        <f t="shared" si="456"/>
        <v>5.9361596068938129E-2</v>
      </c>
    </row>
    <row r="3646" spans="1:14" x14ac:dyDescent="0.35">
      <c r="A3646" s="10">
        <v>43346</v>
      </c>
      <c r="B3646" s="27">
        <v>0</v>
      </c>
      <c r="C3646" s="27">
        <v>0.34265234901859998</v>
      </c>
      <c r="D3646" s="28">
        <f t="shared" si="450"/>
        <v>2.8554362418216666E-2</v>
      </c>
      <c r="E3646" s="3">
        <f t="shared" si="449"/>
        <v>0</v>
      </c>
      <c r="F3646" s="5" t="str">
        <f t="shared" si="451"/>
        <v>Dry</v>
      </c>
      <c r="G3646" s="5" t="str">
        <f t="shared" si="452"/>
        <v/>
      </c>
      <c r="H3646" s="27">
        <v>5.951099351911E-3</v>
      </c>
      <c r="I3646" s="27">
        <v>6.7801494068229999</v>
      </c>
      <c r="J3646" s="2">
        <f t="shared" si="453"/>
        <v>18.437667090938191</v>
      </c>
      <c r="K3646" s="2">
        <f t="shared" si="454"/>
        <v>0.52647582826107575</v>
      </c>
      <c r="L3646" s="27">
        <v>0.74670801745750004</v>
      </c>
      <c r="M3646" s="26">
        <f t="shared" si="455"/>
        <v>2.0305679143532274</v>
      </c>
      <c r="N3646" s="2">
        <f t="shared" si="456"/>
        <v>5.7981572141244393E-2</v>
      </c>
    </row>
    <row r="3647" spans="1:14" x14ac:dyDescent="0.35">
      <c r="A3647" s="10">
        <v>43347</v>
      </c>
      <c r="B3647" s="27">
        <v>0</v>
      </c>
      <c r="C3647" s="27">
        <v>0.3430724259513</v>
      </c>
      <c r="D3647" s="28">
        <f t="shared" si="450"/>
        <v>2.8589368829275E-2</v>
      </c>
      <c r="E3647" s="3">
        <f t="shared" si="449"/>
        <v>0</v>
      </c>
      <c r="F3647" s="5" t="str">
        <f t="shared" si="451"/>
        <v>Dry</v>
      </c>
      <c r="G3647" s="5" t="str">
        <f t="shared" si="452"/>
        <v/>
      </c>
      <c r="H3647" s="27">
        <v>5.9605307462580002E-3</v>
      </c>
      <c r="I3647" s="27">
        <v>6.7841656337260003</v>
      </c>
      <c r="J3647" s="2">
        <f t="shared" si="453"/>
        <v>18.448588657729136</v>
      </c>
      <c r="K3647" s="2">
        <f t="shared" si="454"/>
        <v>0.52743350551539769</v>
      </c>
      <c r="L3647" s="27">
        <v>0.74955660972299998</v>
      </c>
      <c r="M3647" s="26">
        <f t="shared" si="455"/>
        <v>2.0383142622163373</v>
      </c>
      <c r="N3647" s="2">
        <f t="shared" si="456"/>
        <v>5.8274118232474421E-2</v>
      </c>
    </row>
    <row r="3648" spans="1:14" x14ac:dyDescent="0.35">
      <c r="A3648" s="10">
        <v>43348</v>
      </c>
      <c r="B3648" s="27">
        <v>0</v>
      </c>
      <c r="C3648" s="27">
        <v>0.346029982683</v>
      </c>
      <c r="D3648" s="28">
        <f t="shared" si="450"/>
        <v>2.8835831890250001E-2</v>
      </c>
      <c r="E3648" s="3">
        <f t="shared" si="449"/>
        <v>0</v>
      </c>
      <c r="F3648" s="5" t="str">
        <f t="shared" si="451"/>
        <v>Dry</v>
      </c>
      <c r="G3648" s="5" t="str">
        <f t="shared" si="452"/>
        <v/>
      </c>
      <c r="H3648" s="27">
        <v>6.0127307087369996E-3</v>
      </c>
      <c r="I3648" s="27">
        <v>6.6856455241550004</v>
      </c>
      <c r="J3648" s="2">
        <f t="shared" si="453"/>
        <v>18.180677012566143</v>
      </c>
      <c r="K3648" s="2">
        <f t="shared" si="454"/>
        <v>0.52425494598528988</v>
      </c>
      <c r="L3648" s="27">
        <v>0.73976578222019995</v>
      </c>
      <c r="M3648" s="26">
        <f t="shared" si="455"/>
        <v>2.0116894775383227</v>
      </c>
      <c r="N3648" s="2">
        <f t="shared" si="456"/>
        <v>5.8008739589679933E-2</v>
      </c>
    </row>
    <row r="3649" spans="1:14" x14ac:dyDescent="0.35">
      <c r="A3649" s="10">
        <v>43349</v>
      </c>
      <c r="B3649" s="27">
        <v>0</v>
      </c>
      <c r="C3649" s="27">
        <v>0.34772526892290001</v>
      </c>
      <c r="D3649" s="28">
        <f t="shared" si="450"/>
        <v>2.8977105743575E-2</v>
      </c>
      <c r="E3649" s="3">
        <f t="shared" si="449"/>
        <v>0</v>
      </c>
      <c r="F3649" s="5" t="str">
        <f t="shared" si="451"/>
        <v>Dry</v>
      </c>
      <c r="G3649" s="5" t="str">
        <f t="shared" si="452"/>
        <v/>
      </c>
      <c r="H3649" s="27">
        <v>6.0436560280380004E-3</v>
      </c>
      <c r="I3649" s="27">
        <v>6.6128903332059998</v>
      </c>
      <c r="J3649" s="2">
        <f t="shared" si="453"/>
        <v>17.982829456507069</v>
      </c>
      <c r="K3649" s="2">
        <f t="shared" si="454"/>
        <v>0.52109035072988064</v>
      </c>
      <c r="L3649" s="27">
        <v>0.73182434191050005</v>
      </c>
      <c r="M3649" s="26">
        <f t="shared" si="455"/>
        <v>1.9900938424177375</v>
      </c>
      <c r="N3649" s="2">
        <f t="shared" si="456"/>
        <v>5.7667159711376259E-2</v>
      </c>
    </row>
    <row r="3650" spans="1:14" x14ac:dyDescent="0.35">
      <c r="A3650" s="10">
        <v>43350</v>
      </c>
      <c r="B3650" s="27">
        <v>0</v>
      </c>
      <c r="C3650" s="27">
        <v>0.3447746458241</v>
      </c>
      <c r="D3650" s="28">
        <f t="shared" si="450"/>
        <v>2.8731220485341668E-2</v>
      </c>
      <c r="E3650" s="3">
        <f t="shared" si="449"/>
        <v>0</v>
      </c>
      <c r="F3650" s="5" t="str">
        <f t="shared" si="451"/>
        <v>Dry</v>
      </c>
      <c r="G3650" s="5" t="str">
        <f t="shared" si="452"/>
        <v/>
      </c>
      <c r="H3650" s="27">
        <v>5.9959437081499997E-3</v>
      </c>
      <c r="I3650" s="27">
        <v>6.688296374808</v>
      </c>
      <c r="J3650" s="2">
        <f t="shared" si="453"/>
        <v>18.187885629797883</v>
      </c>
      <c r="K3650" s="2">
        <f t="shared" si="454"/>
        <v>0.52256015219190033</v>
      </c>
      <c r="L3650" s="27">
        <v>0.74169356940050002</v>
      </c>
      <c r="M3650" s="26">
        <f t="shared" si="455"/>
        <v>2.0169318248849439</v>
      </c>
      <c r="N3650" s="2">
        <f t="shared" si="456"/>
        <v>5.7948912964671855E-2</v>
      </c>
    </row>
    <row r="3651" spans="1:14" x14ac:dyDescent="0.35">
      <c r="A3651" s="10">
        <v>43351</v>
      </c>
      <c r="B3651" s="27">
        <v>0</v>
      </c>
      <c r="C3651" s="27">
        <v>0.31521468201859998</v>
      </c>
      <c r="D3651" s="28">
        <f t="shared" si="450"/>
        <v>2.6267890168216665E-2</v>
      </c>
      <c r="E3651" s="3">
        <f t="shared" si="449"/>
        <v>0</v>
      </c>
      <c r="F3651" s="5" t="str">
        <f t="shared" si="451"/>
        <v>Dry</v>
      </c>
      <c r="G3651" s="5" t="str">
        <f t="shared" si="452"/>
        <v/>
      </c>
      <c r="H3651" s="27">
        <v>5.4953476411820001E-3</v>
      </c>
      <c r="I3651" s="27">
        <v>7.0600679290119999</v>
      </c>
      <c r="J3651" s="2">
        <f t="shared" si="453"/>
        <v>19.198866323438072</v>
      </c>
      <c r="K3651" s="2">
        <f t="shared" si="454"/>
        <v>0.50431371193834496</v>
      </c>
      <c r="L3651" s="27">
        <v>0.78683976910959996</v>
      </c>
      <c r="M3651" s="26">
        <f t="shared" si="455"/>
        <v>2.1397005945258818</v>
      </c>
      <c r="N3651" s="2">
        <f t="shared" si="456"/>
        <v>5.6205420209873763E-2</v>
      </c>
    </row>
    <row r="3652" spans="1:14" x14ac:dyDescent="0.35">
      <c r="A3652" s="10">
        <v>43352</v>
      </c>
      <c r="B3652" s="27">
        <v>0</v>
      </c>
      <c r="C3652" s="27">
        <v>0.32996081240109998</v>
      </c>
      <c r="D3652" s="28">
        <f t="shared" si="450"/>
        <v>2.749673436675833E-2</v>
      </c>
      <c r="E3652" s="3">
        <f t="shared" si="449"/>
        <v>0</v>
      </c>
      <c r="F3652" s="5" t="str">
        <f t="shared" si="451"/>
        <v>Dry</v>
      </c>
      <c r="G3652" s="5" t="str">
        <f t="shared" si="452"/>
        <v/>
      </c>
      <c r="H3652" s="27">
        <v>5.7443445743589998E-3</v>
      </c>
      <c r="I3652" s="27">
        <v>6.966996610651</v>
      </c>
      <c r="J3652" s="2">
        <f t="shared" si="453"/>
        <v>18.945771903139903</v>
      </c>
      <c r="K3652" s="2">
        <f t="shared" si="454"/>
        <v>0.5209468573938314</v>
      </c>
      <c r="L3652" s="27">
        <v>0.77920811853789995</v>
      </c>
      <c r="M3652" s="26">
        <f t="shared" si="455"/>
        <v>2.1189473892272237</v>
      </c>
      <c r="N3652" s="2">
        <f t="shared" si="456"/>
        <v>5.8264133498717043E-2</v>
      </c>
    </row>
    <row r="3653" spans="1:14" x14ac:dyDescent="0.35">
      <c r="A3653" s="10">
        <v>43353</v>
      </c>
      <c r="B3653" s="27">
        <v>0</v>
      </c>
      <c r="C3653" s="27">
        <v>0.35320817501230001</v>
      </c>
      <c r="D3653" s="28">
        <f t="shared" si="450"/>
        <v>2.9434014584358334E-2</v>
      </c>
      <c r="E3653" s="3">
        <f t="shared" si="449"/>
        <v>0</v>
      </c>
      <c r="F3653" s="5" t="str">
        <f t="shared" si="451"/>
        <v>Dry</v>
      </c>
      <c r="G3653" s="5" t="str">
        <f t="shared" si="452"/>
        <v/>
      </c>
      <c r="H3653" s="27">
        <v>6.138337163592E-3</v>
      </c>
      <c r="I3653" s="27">
        <v>6.5937739840659999</v>
      </c>
      <c r="J3653" s="2">
        <f t="shared" si="453"/>
        <v>17.930845221309717</v>
      </c>
      <c r="K3653" s="2">
        <f t="shared" si="454"/>
        <v>0.52777675975390215</v>
      </c>
      <c r="L3653" s="27">
        <v>0.7333878587421</v>
      </c>
      <c r="M3653" s="26">
        <f t="shared" si="455"/>
        <v>1.994345607548917</v>
      </c>
      <c r="N3653" s="2">
        <f t="shared" si="456"/>
        <v>5.8701597698845802E-2</v>
      </c>
    </row>
    <row r="3654" spans="1:14" x14ac:dyDescent="0.35">
      <c r="A3654" s="10">
        <v>43354</v>
      </c>
      <c r="B3654" s="27">
        <v>0</v>
      </c>
      <c r="C3654" s="27">
        <v>0.36167599110940002</v>
      </c>
      <c r="D3654" s="28">
        <f t="shared" si="450"/>
        <v>3.0139665925783335E-2</v>
      </c>
      <c r="E3654" s="3">
        <f t="shared" si="449"/>
        <v>0</v>
      </c>
      <c r="F3654" s="5" t="str">
        <f t="shared" si="451"/>
        <v>Dry</v>
      </c>
      <c r="G3654" s="5" t="str">
        <f t="shared" si="452"/>
        <v/>
      </c>
      <c r="H3654" s="27">
        <v>6.2844279499849999E-3</v>
      </c>
      <c r="I3654" s="27">
        <v>6.442628263334</v>
      </c>
      <c r="J3654" s="2">
        <f t="shared" si="453"/>
        <v>17.519825594179945</v>
      </c>
      <c r="K3654" s="2">
        <f t="shared" si="454"/>
        <v>0.52804169048657201</v>
      </c>
      <c r="L3654" s="27">
        <v>0.71424764909750005</v>
      </c>
      <c r="M3654" s="26">
        <f t="shared" si="455"/>
        <v>1.9422964870497776</v>
      </c>
      <c r="N3654" s="2">
        <f t="shared" si="456"/>
        <v>5.8540167248502854E-2</v>
      </c>
    </row>
    <row r="3655" spans="1:14" x14ac:dyDescent="0.35">
      <c r="A3655" s="10">
        <v>43355</v>
      </c>
      <c r="B3655" s="27">
        <v>0</v>
      </c>
      <c r="C3655" s="27">
        <v>0.37520622909840001</v>
      </c>
      <c r="D3655" s="28">
        <f t="shared" si="450"/>
        <v>3.1267185758199999E-2</v>
      </c>
      <c r="E3655" s="3">
        <f t="shared" si="449"/>
        <v>0</v>
      </c>
      <c r="F3655" s="5" t="str">
        <f t="shared" si="451"/>
        <v>Dry</v>
      </c>
      <c r="G3655" s="5" t="str">
        <f t="shared" si="452"/>
        <v/>
      </c>
      <c r="H3655" s="27">
        <v>6.5182125245620004E-3</v>
      </c>
      <c r="I3655" s="27">
        <v>6.2421859786529996</v>
      </c>
      <c r="J3655" s="2">
        <f t="shared" si="453"/>
        <v>16.974750862909822</v>
      </c>
      <c r="K3655" s="2">
        <f t="shared" si="454"/>
        <v>0.53075268842976708</v>
      </c>
      <c r="L3655" s="27">
        <v>0.69084854272459995</v>
      </c>
      <c r="M3655" s="26">
        <f t="shared" si="455"/>
        <v>1.878665893143568</v>
      </c>
      <c r="N3655" s="2">
        <f t="shared" si="456"/>
        <v>5.8740595458514649E-2</v>
      </c>
    </row>
    <row r="3656" spans="1:14" x14ac:dyDescent="0.35">
      <c r="A3656" s="10">
        <v>43356</v>
      </c>
      <c r="B3656" s="27">
        <v>0</v>
      </c>
      <c r="C3656" s="27">
        <v>0.36044437069160001</v>
      </c>
      <c r="D3656" s="28">
        <f t="shared" si="450"/>
        <v>3.0037030890966668E-2</v>
      </c>
      <c r="E3656" s="3">
        <f t="shared" si="449"/>
        <v>0</v>
      </c>
      <c r="F3656" s="5" t="str">
        <f t="shared" si="451"/>
        <v>Dry</v>
      </c>
      <c r="G3656" s="5" t="str">
        <f t="shared" si="452"/>
        <v/>
      </c>
      <c r="H3656" s="27">
        <v>6.2730596650789998E-3</v>
      </c>
      <c r="I3656" s="27">
        <v>6.325781893536</v>
      </c>
      <c r="J3656" s="2">
        <f t="shared" si="453"/>
        <v>17.202078250006057</v>
      </c>
      <c r="K3656" s="2">
        <f t="shared" si="454"/>
        <v>0.51669935578425774</v>
      </c>
      <c r="L3656" s="27">
        <v>0.701523989051</v>
      </c>
      <c r="M3656" s="26">
        <f t="shared" si="455"/>
        <v>1.9076962748657273</v>
      </c>
      <c r="N3656" s="2">
        <f t="shared" si="456"/>
        <v>5.7301531938723893E-2</v>
      </c>
    </row>
    <row r="3657" spans="1:14" x14ac:dyDescent="0.35">
      <c r="A3657" s="10">
        <v>43357</v>
      </c>
      <c r="B3657" s="27">
        <v>0</v>
      </c>
      <c r="C3657" s="27">
        <v>0.33382186399280001</v>
      </c>
      <c r="D3657" s="28">
        <f t="shared" si="450"/>
        <v>2.7818488666066666E-2</v>
      </c>
      <c r="E3657" s="3">
        <f t="shared" si="449"/>
        <v>0</v>
      </c>
      <c r="F3657" s="5" t="str">
        <f t="shared" si="451"/>
        <v>Dry</v>
      </c>
      <c r="G3657" s="5" t="str">
        <f t="shared" si="452"/>
        <v/>
      </c>
      <c r="H3657" s="27">
        <v>5.8244789000660002E-3</v>
      </c>
      <c r="I3657" s="27">
        <v>6.6985532237329997</v>
      </c>
      <c r="J3657" s="2">
        <f t="shared" si="453"/>
        <v>18.215777694490569</v>
      </c>
      <c r="K3657" s="2">
        <f t="shared" si="454"/>
        <v>0.50673540533777583</v>
      </c>
      <c r="L3657" s="27">
        <v>0.74860403690129995</v>
      </c>
      <c r="M3657" s="26">
        <f t="shared" si="455"/>
        <v>2.0357238737879189</v>
      </c>
      <c r="N3657" s="2">
        <f t="shared" si="456"/>
        <v>5.6630761510210549E-2</v>
      </c>
    </row>
    <row r="3658" spans="1:14" x14ac:dyDescent="0.35">
      <c r="A3658" s="10">
        <v>43358</v>
      </c>
      <c r="B3658" s="27">
        <v>0</v>
      </c>
      <c r="C3658" s="27">
        <v>0.34730877667339999</v>
      </c>
      <c r="D3658" s="28">
        <f t="shared" si="450"/>
        <v>2.8942398056116665E-2</v>
      </c>
      <c r="E3658" s="3">
        <f t="shared" si="449"/>
        <v>0</v>
      </c>
      <c r="F3658" s="5" t="str">
        <f t="shared" si="451"/>
        <v>Dry</v>
      </c>
      <c r="G3658" s="5" t="str">
        <f t="shared" si="452"/>
        <v/>
      </c>
      <c r="H3658" s="27">
        <v>6.0541360636429996E-3</v>
      </c>
      <c r="I3658" s="27">
        <v>6.5336426197439996</v>
      </c>
      <c r="J3658" s="2">
        <f t="shared" si="453"/>
        <v>17.767326394427045</v>
      </c>
      <c r="K3658" s="2">
        <f t="shared" si="454"/>
        <v>0.51422903290045563</v>
      </c>
      <c r="L3658" s="27">
        <v>0.73293766007460004</v>
      </c>
      <c r="M3658" s="26">
        <f t="shared" si="455"/>
        <v>1.9931213553004643</v>
      </c>
      <c r="N3658" s="2">
        <f t="shared" si="456"/>
        <v>5.7685711639252769E-2</v>
      </c>
    </row>
    <row r="3659" spans="1:14" x14ac:dyDescent="0.35">
      <c r="A3659" s="10">
        <v>43359</v>
      </c>
      <c r="B3659" s="27">
        <v>0</v>
      </c>
      <c r="C3659" s="27">
        <v>0.3422615308168</v>
      </c>
      <c r="D3659" s="28">
        <f t="shared" si="450"/>
        <v>2.8521794234733333E-2</v>
      </c>
      <c r="E3659" s="3">
        <f t="shared" si="449"/>
        <v>0</v>
      </c>
      <c r="F3659" s="5" t="str">
        <f t="shared" si="451"/>
        <v>Dry</v>
      </c>
      <c r="G3659" s="5" t="str">
        <f t="shared" si="452"/>
        <v/>
      </c>
      <c r="H3659" s="27">
        <v>5.9687964181900002E-3</v>
      </c>
      <c r="I3659" s="27">
        <v>6.5409332834420004</v>
      </c>
      <c r="J3659" s="2">
        <f t="shared" si="453"/>
        <v>17.787152333660838</v>
      </c>
      <c r="K3659" s="2">
        <f t="shared" si="454"/>
        <v>0.5073214988825312</v>
      </c>
      <c r="L3659" s="27">
        <v>0.73355243642690005</v>
      </c>
      <c r="M3659" s="26">
        <f t="shared" si="455"/>
        <v>1.9947931535218548</v>
      </c>
      <c r="N3659" s="2">
        <f t="shared" si="456"/>
        <v>5.6895079865605165E-2</v>
      </c>
    </row>
    <row r="3660" spans="1:14" x14ac:dyDescent="0.35">
      <c r="A3660" s="10">
        <v>43360</v>
      </c>
      <c r="B3660" s="27">
        <v>0</v>
      </c>
      <c r="C3660" s="27">
        <v>0.35492529707760001</v>
      </c>
      <c r="D3660" s="28">
        <f t="shared" si="450"/>
        <v>2.9577108089800002E-2</v>
      </c>
      <c r="E3660" s="3">
        <f t="shared" si="449"/>
        <v>0</v>
      </c>
      <c r="F3660" s="5" t="str">
        <f t="shared" si="451"/>
        <v>Dry</v>
      </c>
      <c r="G3660" s="5" t="str">
        <f t="shared" si="452"/>
        <v/>
      </c>
      <c r="H3660" s="27">
        <v>6.1846796524440001E-3</v>
      </c>
      <c r="I3660" s="27">
        <v>6.3992914163619998</v>
      </c>
      <c r="J3660" s="2">
        <f t="shared" si="453"/>
        <v>17.401977105998167</v>
      </c>
      <c r="K3660" s="2">
        <f t="shared" si="454"/>
        <v>0.51470015784033285</v>
      </c>
      <c r="L3660" s="27">
        <v>0.71772162983779997</v>
      </c>
      <c r="M3660" s="26">
        <f t="shared" si="455"/>
        <v>1.9517434913157197</v>
      </c>
      <c r="N3660" s="2">
        <f t="shared" si="456"/>
        <v>5.7726928206208672E-2</v>
      </c>
    </row>
    <row r="3661" spans="1:14" x14ac:dyDescent="0.35">
      <c r="A3661" s="10">
        <v>43361</v>
      </c>
      <c r="B3661" s="27">
        <v>0</v>
      </c>
      <c r="C3661" s="27">
        <v>0.37098975159620001</v>
      </c>
      <c r="D3661" s="28">
        <f t="shared" si="450"/>
        <v>3.0915812633016668E-2</v>
      </c>
      <c r="E3661" s="3">
        <f t="shared" si="449"/>
        <v>0</v>
      </c>
      <c r="F3661" s="5" t="str">
        <f t="shared" si="451"/>
        <v>Dry</v>
      </c>
      <c r="G3661" s="5" t="str">
        <f t="shared" si="452"/>
        <v/>
      </c>
      <c r="H3661" s="27">
        <v>6.4595683699260002E-3</v>
      </c>
      <c r="I3661" s="27">
        <v>6.1661669269740003</v>
      </c>
      <c r="J3661" s="2">
        <f t="shared" si="453"/>
        <v>16.768027694536016</v>
      </c>
      <c r="K3661" s="2">
        <f t="shared" si="454"/>
        <v>0.51839720242950993</v>
      </c>
      <c r="L3661" s="27">
        <v>0.68960341244449996</v>
      </c>
      <c r="M3661" s="26">
        <f t="shared" si="455"/>
        <v>1.8752799356650753</v>
      </c>
      <c r="N3661" s="2">
        <f t="shared" si="456"/>
        <v>5.7975803125477017E-2</v>
      </c>
    </row>
    <row r="3662" spans="1:14" x14ac:dyDescent="0.35">
      <c r="A3662" s="10">
        <v>43362</v>
      </c>
      <c r="B3662" s="27">
        <v>0</v>
      </c>
      <c r="C3662" s="27">
        <v>0.37312594712340003</v>
      </c>
      <c r="D3662" s="28">
        <f t="shared" si="450"/>
        <v>3.1093828926950003E-2</v>
      </c>
      <c r="E3662" s="3">
        <f t="shared" si="449"/>
        <v>0</v>
      </c>
      <c r="F3662" s="5" t="str">
        <f t="shared" si="451"/>
        <v>Dry</v>
      </c>
      <c r="G3662" s="5" t="str">
        <f t="shared" si="452"/>
        <v/>
      </c>
      <c r="H3662" s="27">
        <v>6.5001916079349999E-3</v>
      </c>
      <c r="I3662" s="27">
        <v>6.1081732885340001</v>
      </c>
      <c r="J3662" s="2">
        <f t="shared" si="453"/>
        <v>16.61032211390782</v>
      </c>
      <c r="K3662" s="2">
        <f t="shared" si="454"/>
        <v>0.51647851423138436</v>
      </c>
      <c r="L3662" s="27">
        <v>0.68221130446309997</v>
      </c>
      <c r="M3662" s="26">
        <f t="shared" si="455"/>
        <v>1.8551781329047756</v>
      </c>
      <c r="N3662" s="2">
        <f t="shared" si="456"/>
        <v>5.768459149355961E-2</v>
      </c>
    </row>
    <row r="3663" spans="1:14" x14ac:dyDescent="0.35">
      <c r="A3663" s="10">
        <v>43363</v>
      </c>
      <c r="B3663" s="27">
        <v>0</v>
      </c>
      <c r="C3663" s="27">
        <v>0.3857942724833</v>
      </c>
      <c r="D3663" s="28">
        <f t="shared" si="450"/>
        <v>3.2149522706941665E-2</v>
      </c>
      <c r="E3663" s="3">
        <f t="shared" si="449"/>
        <v>0</v>
      </c>
      <c r="F3663" s="5" t="str">
        <f t="shared" si="451"/>
        <v>Dry</v>
      </c>
      <c r="G3663" s="5" t="str">
        <f t="shared" si="452"/>
        <v/>
      </c>
      <c r="H3663" s="27">
        <v>6.7202268660439997E-3</v>
      </c>
      <c r="I3663" s="27">
        <v>5.9500987911990002</v>
      </c>
      <c r="J3663" s="2">
        <f t="shared" si="453"/>
        <v>16.180460648834913</v>
      </c>
      <c r="K3663" s="2">
        <f t="shared" si="454"/>
        <v>0.52019408703849412</v>
      </c>
      <c r="L3663" s="27">
        <v>0.66499979788490005</v>
      </c>
      <c r="M3663" s="26">
        <f t="shared" si="455"/>
        <v>1.8083738503762818</v>
      </c>
      <c r="N3663" s="2">
        <f t="shared" si="456"/>
        <v>5.8138356165311801E-2</v>
      </c>
    </row>
    <row r="3664" spans="1:14" x14ac:dyDescent="0.35">
      <c r="A3664" s="10">
        <v>43364</v>
      </c>
      <c r="B3664" s="27">
        <v>0</v>
      </c>
      <c r="C3664" s="27">
        <v>0.3849843023931</v>
      </c>
      <c r="D3664" s="28">
        <f t="shared" si="450"/>
        <v>3.2082025199424997E-2</v>
      </c>
      <c r="E3664" s="3">
        <f t="shared" si="449"/>
        <v>0</v>
      </c>
      <c r="F3664" s="5" t="str">
        <f t="shared" si="451"/>
        <v>Dry</v>
      </c>
      <c r="G3664" s="5" t="str">
        <f t="shared" si="452"/>
        <v/>
      </c>
      <c r="H3664" s="27">
        <v>6.7125852787879997E-3</v>
      </c>
      <c r="I3664" s="27">
        <v>5.8881575758259999</v>
      </c>
      <c r="J3664" s="2">
        <f t="shared" si="453"/>
        <v>16.012020185398192</v>
      </c>
      <c r="K3664" s="2">
        <f t="shared" si="454"/>
        <v>0.51369803508164658</v>
      </c>
      <c r="L3664" s="27">
        <v>0.65882234734139999</v>
      </c>
      <c r="M3664" s="26">
        <f t="shared" si="455"/>
        <v>1.7915751384663094</v>
      </c>
      <c r="N3664" s="2">
        <f t="shared" si="456"/>
        <v>5.7477358738939471E-2</v>
      </c>
    </row>
    <row r="3665" spans="1:14" x14ac:dyDescent="0.35">
      <c r="A3665" s="10">
        <v>43365</v>
      </c>
      <c r="B3665" s="27">
        <v>0</v>
      </c>
      <c r="C3665" s="27">
        <v>0.35965009681510002</v>
      </c>
      <c r="D3665" s="28">
        <f t="shared" si="450"/>
        <v>2.9970841401258334E-2</v>
      </c>
      <c r="E3665" s="3">
        <f t="shared" si="449"/>
        <v>0</v>
      </c>
      <c r="F3665" s="5" t="str">
        <f t="shared" si="451"/>
        <v>Dry</v>
      </c>
      <c r="G3665" s="5" t="str">
        <f t="shared" si="452"/>
        <v/>
      </c>
      <c r="H3665" s="27">
        <v>6.287442811349E-3</v>
      </c>
      <c r="I3665" s="27">
        <v>6.1212782145169999</v>
      </c>
      <c r="J3665" s="2">
        <f t="shared" si="453"/>
        <v>16.645959125428949</v>
      </c>
      <c r="K3665" s="2">
        <f t="shared" si="454"/>
        <v>0.4988934009200599</v>
      </c>
      <c r="L3665" s="27">
        <v>0.68956270880320003</v>
      </c>
      <c r="M3665" s="26">
        <f t="shared" si="455"/>
        <v>1.87516924781107</v>
      </c>
      <c r="N3665" s="2">
        <f t="shared" si="456"/>
        <v>5.6200400126662463E-2</v>
      </c>
    </row>
    <row r="3666" spans="1:14" x14ac:dyDescent="0.35">
      <c r="A3666" s="10">
        <v>43366</v>
      </c>
      <c r="B3666" s="27">
        <v>0</v>
      </c>
      <c r="C3666" s="27">
        <v>0.3760791542429</v>
      </c>
      <c r="D3666" s="28">
        <f t="shared" si="450"/>
        <v>3.1339929520241665E-2</v>
      </c>
      <c r="E3666" s="3">
        <f t="shared" si="449"/>
        <v>0</v>
      </c>
      <c r="F3666" s="5" t="str">
        <f t="shared" si="451"/>
        <v>Dry</v>
      </c>
      <c r="G3666" s="5" t="str">
        <f t="shared" si="452"/>
        <v/>
      </c>
      <c r="H3666" s="27">
        <v>6.5689997334880002E-3</v>
      </c>
      <c r="I3666" s="27">
        <v>5.978138033964</v>
      </c>
      <c r="J3666" s="2">
        <f t="shared" si="453"/>
        <v>16.256709444040343</v>
      </c>
      <c r="K3666" s="2">
        <f t="shared" si="454"/>
        <v>0.5094841282072714</v>
      </c>
      <c r="L3666" s="27">
        <v>0.67549864373799995</v>
      </c>
      <c r="M3666" s="26">
        <f t="shared" si="455"/>
        <v>1.8369239918353675</v>
      </c>
      <c r="N3666" s="2">
        <f t="shared" si="456"/>
        <v>5.756906843816139E-2</v>
      </c>
    </row>
    <row r="3667" spans="1:14" x14ac:dyDescent="0.35">
      <c r="A3667" s="10">
        <v>43367</v>
      </c>
      <c r="B3667" s="27">
        <v>0</v>
      </c>
      <c r="C3667" s="27">
        <v>0.3942715220586</v>
      </c>
      <c r="D3667" s="28">
        <f t="shared" si="450"/>
        <v>3.285596017155E-2</v>
      </c>
      <c r="E3667" s="3">
        <f t="shared" si="449"/>
        <v>0</v>
      </c>
      <c r="F3667" s="5" t="str">
        <f t="shared" si="451"/>
        <v>Dry</v>
      </c>
      <c r="G3667" s="5" t="str">
        <f t="shared" si="452"/>
        <v/>
      </c>
      <c r="H3667" s="27">
        <v>6.8814187500889999E-3</v>
      </c>
      <c r="I3667" s="27">
        <v>5.7131282592339998</v>
      </c>
      <c r="J3667" s="2">
        <f t="shared" si="453"/>
        <v>15.53605246303057</v>
      </c>
      <c r="K3667" s="2">
        <f t="shared" si="454"/>
        <v>0.51045192094844372</v>
      </c>
      <c r="L3667" s="27">
        <v>0.64417809898909995</v>
      </c>
      <c r="M3667" s="26">
        <f t="shared" si="455"/>
        <v>1.7517521552669988</v>
      </c>
      <c r="N3667" s="2">
        <f t="shared" si="456"/>
        <v>5.7555499043879382E-2</v>
      </c>
    </row>
    <row r="3668" spans="1:14" x14ac:dyDescent="0.35">
      <c r="A3668" s="10">
        <v>43368</v>
      </c>
      <c r="B3668" s="27">
        <v>0</v>
      </c>
      <c r="C3668" s="27">
        <v>0.3765676360154</v>
      </c>
      <c r="D3668" s="28">
        <f t="shared" si="450"/>
        <v>3.1380636334616664E-2</v>
      </c>
      <c r="E3668" s="3">
        <f t="shared" si="449"/>
        <v>0</v>
      </c>
      <c r="F3668" s="5" t="str">
        <f t="shared" si="451"/>
        <v>Dry</v>
      </c>
      <c r="G3668" s="5" t="str">
        <f t="shared" si="452"/>
        <v/>
      </c>
      <c r="H3668" s="27">
        <v>6.586675202939E-3</v>
      </c>
      <c r="I3668" s="27">
        <v>5.8010032869710004</v>
      </c>
      <c r="J3668" s="2">
        <f t="shared" si="453"/>
        <v>15.77501629845746</v>
      </c>
      <c r="K3668" s="2">
        <f t="shared" si="454"/>
        <v>0.49503004963454428</v>
      </c>
      <c r="L3668" s="27">
        <v>0.65566087066599998</v>
      </c>
      <c r="M3668" s="26">
        <f t="shared" si="455"/>
        <v>1.7829779452542938</v>
      </c>
      <c r="N3668" s="2">
        <f t="shared" si="456"/>
        <v>5.5950982492667049E-2</v>
      </c>
    </row>
    <row r="3669" spans="1:14" x14ac:dyDescent="0.35">
      <c r="A3669" s="10">
        <v>43369</v>
      </c>
      <c r="B3669" s="27">
        <v>0</v>
      </c>
      <c r="C3669" s="27">
        <v>0.35838245647979999</v>
      </c>
      <c r="D3669" s="28">
        <f t="shared" si="450"/>
        <v>2.9865204706649998E-2</v>
      </c>
      <c r="E3669" s="3">
        <f t="shared" si="449"/>
        <v>0</v>
      </c>
      <c r="F3669" s="5" t="str">
        <f t="shared" si="451"/>
        <v>Dry</v>
      </c>
      <c r="G3669" s="5" t="str">
        <f t="shared" si="452"/>
        <v/>
      </c>
      <c r="H3669" s="27">
        <v>6.2813125254380002E-3</v>
      </c>
      <c r="I3669" s="27">
        <v>6.0301774033179996</v>
      </c>
      <c r="J3669" s="2">
        <f t="shared" si="453"/>
        <v>16.398223223486834</v>
      </c>
      <c r="K3669" s="2">
        <f t="shared" si="454"/>
        <v>0.48973629339477631</v>
      </c>
      <c r="L3669" s="27">
        <v>0.68646647723080001</v>
      </c>
      <c r="M3669" s="26">
        <f t="shared" si="455"/>
        <v>1.8667494795223483</v>
      </c>
      <c r="N3669" s="2">
        <f t="shared" si="456"/>
        <v>5.5750855341967269E-2</v>
      </c>
    </row>
    <row r="3670" spans="1:14" x14ac:dyDescent="0.35">
      <c r="A3670" s="10">
        <v>43370</v>
      </c>
      <c r="B3670" s="27">
        <v>0</v>
      </c>
      <c r="C3670" s="27">
        <v>0.37399440304640003</v>
      </c>
      <c r="D3670" s="28">
        <f t="shared" si="450"/>
        <v>3.1166200253866669E-2</v>
      </c>
      <c r="E3670" s="3">
        <f t="shared" ref="E3670:E3674" si="457">IF(D3670&gt;$C$8,1,0)</f>
        <v>0</v>
      </c>
      <c r="F3670" s="5" t="str">
        <f t="shared" si="451"/>
        <v>Dry</v>
      </c>
      <c r="G3670" s="5" t="str">
        <f t="shared" si="452"/>
        <v/>
      </c>
      <c r="H3670" s="27">
        <v>6.5477239006800003E-3</v>
      </c>
      <c r="I3670" s="27">
        <v>5.8834102435559998</v>
      </c>
      <c r="J3670" s="2">
        <f t="shared" si="453"/>
        <v>15.999110479916444</v>
      </c>
      <c r="K3670" s="2">
        <f t="shared" si="454"/>
        <v>0.49863148110081279</v>
      </c>
      <c r="L3670" s="27">
        <v>0.67114798684050003</v>
      </c>
      <c r="M3670" s="26">
        <f t="shared" si="455"/>
        <v>1.8250929894945822</v>
      </c>
      <c r="N3670" s="2">
        <f t="shared" si="456"/>
        <v>5.6881213592516328E-2</v>
      </c>
    </row>
    <row r="3671" spans="1:14" x14ac:dyDescent="0.35">
      <c r="A3671" s="10">
        <v>43371</v>
      </c>
      <c r="B3671" s="27">
        <v>0</v>
      </c>
      <c r="C3671" s="27">
        <v>0.39808778311089998</v>
      </c>
      <c r="D3671" s="28">
        <f t="shared" ref="D3671:D3674" si="458">C3671/12</f>
        <v>3.3173981925908334E-2</v>
      </c>
      <c r="E3671" s="3">
        <f t="shared" si="457"/>
        <v>0</v>
      </c>
      <c r="F3671" s="5" t="str">
        <f t="shared" ref="F3671:F3674" si="459">IF(B3671&gt;0,D3671,"Dry")</f>
        <v>Dry</v>
      </c>
      <c r="G3671" s="5" t="str">
        <f t="shared" ref="G3671:G3674" si="460">IF(D3671-$C$8&lt;0,"",D3664-$C$8)</f>
        <v/>
      </c>
      <c r="H3671" s="27">
        <v>6.9594083069039999E-3</v>
      </c>
      <c r="I3671" s="27">
        <v>5.5865198807379999</v>
      </c>
      <c r="J3671" s="2">
        <f t="shared" ref="J3671:J3674" si="461">I3671*2.71936</f>
        <v>15.191758702883687</v>
      </c>
      <c r="K3671" s="2">
        <f t="shared" ref="K3671:K3674" si="462">IF(D3671&gt;$C$8, J3671*$C$8, J3671*D3671)</f>
        <v>0.50397112863222404</v>
      </c>
      <c r="L3671" s="27">
        <v>0.63506501978170005</v>
      </c>
      <c r="M3671" s="26">
        <f t="shared" ref="M3671:M3674" si="463">L3671*2.71936</f>
        <v>1.7269704121935638</v>
      </c>
      <c r="N3671" s="2">
        <f t="shared" ref="N3671:N3674" si="464">IF(D3671&gt;$C$8, M3671*$C$8,M3671* D3671)</f>
        <v>5.729048524068775E-2</v>
      </c>
    </row>
    <row r="3672" spans="1:14" x14ac:dyDescent="0.35">
      <c r="A3672" s="10">
        <v>43372</v>
      </c>
      <c r="B3672" s="27">
        <v>0</v>
      </c>
      <c r="C3672" s="27">
        <v>0.41081170388959998</v>
      </c>
      <c r="D3672" s="28">
        <f t="shared" si="458"/>
        <v>3.4234308657466662E-2</v>
      </c>
      <c r="E3672" s="3">
        <f t="shared" si="457"/>
        <v>0</v>
      </c>
      <c r="F3672" s="5" t="str">
        <f t="shared" si="459"/>
        <v>Dry</v>
      </c>
      <c r="G3672" s="5" t="str">
        <f t="shared" si="460"/>
        <v/>
      </c>
      <c r="H3672" s="27">
        <v>7.1806999648979996E-3</v>
      </c>
      <c r="I3672" s="27">
        <v>5.3759541693389998</v>
      </c>
      <c r="J3672" s="2">
        <f t="shared" si="461"/>
        <v>14.619154729933703</v>
      </c>
      <c r="K3672" s="2">
        <f t="shared" si="462"/>
        <v>0.50047665533581409</v>
      </c>
      <c r="L3672" s="27">
        <v>0.6093403557414</v>
      </c>
      <c r="M3672" s="26">
        <f t="shared" si="463"/>
        <v>1.6570157897889335</v>
      </c>
      <c r="N3672" s="2">
        <f t="shared" si="464"/>
        <v>5.6726789997930245E-2</v>
      </c>
    </row>
    <row r="3673" spans="1:14" x14ac:dyDescent="0.35">
      <c r="A3673" s="10">
        <v>43373</v>
      </c>
      <c r="B3673" s="27">
        <v>0</v>
      </c>
      <c r="C3673" s="27">
        <v>0.408740209071</v>
      </c>
      <c r="D3673" s="28">
        <f t="shared" si="458"/>
        <v>3.4061684089249998E-2</v>
      </c>
      <c r="E3673" s="3">
        <f t="shared" si="457"/>
        <v>0</v>
      </c>
      <c r="F3673" s="5" t="str">
        <f t="shared" si="459"/>
        <v>Dry</v>
      </c>
      <c r="G3673" s="5" t="str">
        <f t="shared" si="460"/>
        <v/>
      </c>
      <c r="H3673" s="27">
        <v>7.1531142732020004E-3</v>
      </c>
      <c r="I3673" s="27">
        <v>5.3111986101340003</v>
      </c>
      <c r="J3673" s="2">
        <f t="shared" si="461"/>
        <v>14.443061052453995</v>
      </c>
      <c r="K3673" s="2">
        <f t="shared" si="462"/>
        <v>0.49195498285043859</v>
      </c>
      <c r="L3673" s="27">
        <v>0.6026054327757</v>
      </c>
      <c r="M3673" s="26">
        <f t="shared" si="463"/>
        <v>1.6387011096729276</v>
      </c>
      <c r="N3673" s="2">
        <f t="shared" si="464"/>
        <v>5.5816919514382675E-2</v>
      </c>
    </row>
    <row r="3674" spans="1:14" x14ac:dyDescent="0.35">
      <c r="A3674" s="10">
        <v>43374</v>
      </c>
      <c r="B3674" s="27">
        <v>0</v>
      </c>
      <c r="C3674" s="27">
        <v>0.23205718734299999</v>
      </c>
      <c r="D3674" s="28">
        <f t="shared" si="458"/>
        <v>1.9338098945249998E-2</v>
      </c>
      <c r="E3674" s="3">
        <f t="shared" si="457"/>
        <v>0</v>
      </c>
      <c r="F3674" s="5" t="str">
        <f t="shared" si="459"/>
        <v>Dry</v>
      </c>
      <c r="G3674" s="5" t="str">
        <f t="shared" si="460"/>
        <v/>
      </c>
      <c r="H3674" s="27">
        <v>4.1553159347029996E-3</v>
      </c>
      <c r="I3674" s="27">
        <v>5.7673194437479998</v>
      </c>
      <c r="J3674" s="2">
        <f t="shared" si="461"/>
        <v>15.683417802550562</v>
      </c>
      <c r="K3674" s="2">
        <f t="shared" si="462"/>
        <v>0.30328748526541804</v>
      </c>
      <c r="L3674" s="27">
        <v>0.67437398986579999</v>
      </c>
      <c r="M3674" s="26">
        <f t="shared" si="463"/>
        <v>1.8338656530814619</v>
      </c>
      <c r="N3674" s="2">
        <f t="shared" si="464"/>
        <v>3.5463475451584819E-2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8FC52E-3A0D-4F15-9D1B-E181E34844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WMMS Output</vt:lpstr>
      <vt:lpstr>Analysis</vt:lpstr>
      <vt:lpstr>Analysis!_5120</vt:lpstr>
      <vt:lpstr>'WMMS Output'!_5120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Tran</dc:creator>
  <cp:lastModifiedBy>Tina Tran</cp:lastModifiedBy>
  <dcterms:created xsi:type="dcterms:W3CDTF">2015-06-05T18:17:20Z</dcterms:created>
  <dcterms:modified xsi:type="dcterms:W3CDTF">2026-02-13T19:54:11Z</dcterms:modified>
</cp:coreProperties>
</file>